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idi Aboudou\Documents\ABOUDOU Rachidi PhD Activities\Rice Statistics For Africa\"/>
    </mc:Choice>
  </mc:AlternateContent>
  <xr:revisionPtr revIDLastSave="0" documentId="8_{540F10AE-025D-408E-848A-860CC8EB98E6}" xr6:coauthVersionLast="47" xr6:coauthVersionMax="47" xr10:uidLastSave="{00000000-0000-0000-0000-000000000000}"/>
  <bookViews>
    <workbookView xWindow="-110" yWindow="-110" windowWidth="19420" windowHeight="10300" xr2:uid="{B92C8DB7-17F0-4121-8EB7-2B37E99DC517}"/>
  </bookViews>
  <sheets>
    <sheet name="README" sheetId="7" r:id="rId1"/>
    <sheet name="Assumptions" sheetId="1" r:id="rId2"/>
    <sheet name="FAOSTAT" sheetId="2" r:id="rId3"/>
    <sheet name="USDA_PSD" sheetId="3" r:id="rId4"/>
    <sheet name="FoodBalanceSheet" sheetId="4" r:id="rId5"/>
    <sheet name="Regions" sheetId="5" r:id="rId6"/>
    <sheet name="Equations" sheetId="6" r:id="rId7"/>
  </sheets>
  <definedNames>
    <definedName name="_xlnm._FilterDatabase" localSheetId="2" hidden="1">FAOSTAT!$A$1:$V$1</definedName>
    <definedName name="_xlnm._FilterDatabase" localSheetId="4" hidden="1">FoodBalanceSheet!$A$1:$M$1</definedName>
    <definedName name="_xlnm._FilterDatabase" localSheetId="5" hidden="1">Regions!$A$1:$O$1</definedName>
    <definedName name="_xlnm._FilterDatabase" localSheetId="3" hidden="1">USDA_PSD!$A$1:$O$1</definedName>
    <definedName name="MillingRate">Assumptions!$B$4</definedName>
    <definedName name="SSRTarget">Assumptions!$B$5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22" i="5" l="1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C322" i="5"/>
  <c r="J322" i="5" s="1"/>
  <c r="C323" i="5"/>
  <c r="C324" i="5"/>
  <c r="J324" i="5" s="1"/>
  <c r="C325" i="5"/>
  <c r="C326" i="5"/>
  <c r="C327" i="5"/>
  <c r="I327" i="5" s="1"/>
  <c r="C328" i="5"/>
  <c r="C329" i="5"/>
  <c r="J329" i="5" s="1"/>
  <c r="C330" i="5"/>
  <c r="J330" i="5" s="1"/>
  <c r="C331" i="5"/>
  <c r="C332" i="5"/>
  <c r="J332" i="5" s="1"/>
  <c r="C333" i="5"/>
  <c r="C334" i="5"/>
  <c r="C335" i="5"/>
  <c r="I335" i="5" s="1"/>
  <c r="C336" i="5"/>
  <c r="C337" i="5"/>
  <c r="J337" i="5" s="1"/>
  <c r="C338" i="5"/>
  <c r="J338" i="5" s="1"/>
  <c r="C339" i="5"/>
  <c r="C340" i="5"/>
  <c r="J340" i="5" s="1"/>
  <c r="C341" i="5"/>
  <c r="C342" i="5"/>
  <c r="C343" i="5"/>
  <c r="J343" i="5" s="1"/>
  <c r="C344" i="5"/>
  <c r="C345" i="5"/>
  <c r="J345" i="5" s="1"/>
  <c r="C346" i="5"/>
  <c r="J346" i="5" s="1"/>
  <c r="C347" i="5"/>
  <c r="C348" i="5"/>
  <c r="J348" i="5" s="1"/>
  <c r="C349" i="5"/>
  <c r="C350" i="5"/>
  <c r="C351" i="5"/>
  <c r="I351" i="5" s="1"/>
  <c r="C352" i="5"/>
  <c r="C353" i="5"/>
  <c r="J353" i="5" s="1"/>
  <c r="C354" i="5"/>
  <c r="J354" i="5" s="1"/>
  <c r="C355" i="5"/>
  <c r="C356" i="5"/>
  <c r="J356" i="5" s="1"/>
  <c r="C357" i="5"/>
  <c r="C358" i="5"/>
  <c r="C359" i="5"/>
  <c r="J359" i="5" s="1"/>
  <c r="C360" i="5"/>
  <c r="C361" i="5"/>
  <c r="J361" i="5" s="1"/>
  <c r="C362" i="5"/>
  <c r="J362" i="5" s="1"/>
  <c r="C363" i="5"/>
  <c r="C364" i="5"/>
  <c r="J364" i="5" s="1"/>
  <c r="C365" i="5"/>
  <c r="C366" i="5"/>
  <c r="C367" i="5"/>
  <c r="I367" i="5" s="1"/>
  <c r="C368" i="5"/>
  <c r="C369" i="5"/>
  <c r="J369" i="5" s="1"/>
  <c r="C370" i="5"/>
  <c r="J370" i="5" s="1"/>
  <c r="C371" i="5"/>
  <c r="C372" i="5"/>
  <c r="J372" i="5" s="1"/>
  <c r="C373" i="5"/>
  <c r="C374" i="5"/>
  <c r="C375" i="5"/>
  <c r="J375" i="5" s="1"/>
  <c r="C376" i="5"/>
  <c r="C377" i="5"/>
  <c r="J377" i="5" s="1"/>
  <c r="C378" i="5"/>
  <c r="J378" i="5" s="1"/>
  <c r="C379" i="5"/>
  <c r="C380" i="5"/>
  <c r="J380" i="5" s="1"/>
  <c r="C381" i="5"/>
  <c r="C382" i="5"/>
  <c r="C383" i="5"/>
  <c r="I383" i="5" s="1"/>
  <c r="C384" i="5"/>
  <c r="C385" i="5"/>
  <c r="J385" i="5" s="1"/>
  <c r="C2" i="5"/>
  <c r="C3" i="5"/>
  <c r="C4" i="5"/>
  <c r="J4" i="5" s="1"/>
  <c r="C5" i="5"/>
  <c r="C6" i="5"/>
  <c r="C7" i="5"/>
  <c r="J7" i="5" s="1"/>
  <c r="C8" i="5"/>
  <c r="C9" i="5"/>
  <c r="C10" i="5"/>
  <c r="C11" i="5"/>
  <c r="C12" i="5"/>
  <c r="J12" i="5" s="1"/>
  <c r="C13" i="5"/>
  <c r="C14" i="5"/>
  <c r="C15" i="5"/>
  <c r="J15" i="5" s="1"/>
  <c r="C16" i="5"/>
  <c r="C17" i="5"/>
  <c r="C18" i="5"/>
  <c r="C19" i="5"/>
  <c r="C20" i="5"/>
  <c r="J20" i="5" s="1"/>
  <c r="C21" i="5"/>
  <c r="C22" i="5"/>
  <c r="C23" i="5"/>
  <c r="J23" i="5" s="1"/>
  <c r="C24" i="5"/>
  <c r="C25" i="5"/>
  <c r="C26" i="5"/>
  <c r="C27" i="5"/>
  <c r="C28" i="5"/>
  <c r="J28" i="5" s="1"/>
  <c r="C29" i="5"/>
  <c r="C30" i="5"/>
  <c r="C31" i="5"/>
  <c r="J31" i="5" s="1"/>
  <c r="C32" i="5"/>
  <c r="C33" i="5"/>
  <c r="C34" i="5"/>
  <c r="C35" i="5"/>
  <c r="C36" i="5"/>
  <c r="J36" i="5" s="1"/>
  <c r="C37" i="5"/>
  <c r="C38" i="5"/>
  <c r="C39" i="5"/>
  <c r="J39" i="5" s="1"/>
  <c r="C40" i="5"/>
  <c r="C41" i="5"/>
  <c r="C42" i="5"/>
  <c r="C43" i="5"/>
  <c r="C44" i="5"/>
  <c r="J44" i="5" s="1"/>
  <c r="C45" i="5"/>
  <c r="C46" i="5"/>
  <c r="C47" i="5"/>
  <c r="J47" i="5" s="1"/>
  <c r="C48" i="5"/>
  <c r="C49" i="5"/>
  <c r="C50" i="5"/>
  <c r="C51" i="5"/>
  <c r="C52" i="5"/>
  <c r="J52" i="5" s="1"/>
  <c r="C53" i="5"/>
  <c r="C54" i="5"/>
  <c r="C55" i="5"/>
  <c r="J55" i="5" s="1"/>
  <c r="C56" i="5"/>
  <c r="C57" i="5"/>
  <c r="C58" i="5"/>
  <c r="C59" i="5"/>
  <c r="C60" i="5"/>
  <c r="J60" i="5" s="1"/>
  <c r="C61" i="5"/>
  <c r="C62" i="5"/>
  <c r="C63" i="5"/>
  <c r="J63" i="5" s="1"/>
  <c r="C64" i="5"/>
  <c r="C65" i="5"/>
  <c r="C66" i="5"/>
  <c r="C67" i="5"/>
  <c r="C68" i="5"/>
  <c r="J68" i="5" s="1"/>
  <c r="C69" i="5"/>
  <c r="C70" i="5"/>
  <c r="C71" i="5"/>
  <c r="J71" i="5" s="1"/>
  <c r="C72" i="5"/>
  <c r="C73" i="5"/>
  <c r="C74" i="5"/>
  <c r="C75" i="5"/>
  <c r="C76" i="5"/>
  <c r="J76" i="5" s="1"/>
  <c r="C77" i="5"/>
  <c r="C78" i="5"/>
  <c r="C79" i="5"/>
  <c r="J79" i="5" s="1"/>
  <c r="C80" i="5"/>
  <c r="C81" i="5"/>
  <c r="C82" i="5"/>
  <c r="J82" i="5" s="1"/>
  <c r="C83" i="5"/>
  <c r="C84" i="5"/>
  <c r="J84" i="5" s="1"/>
  <c r="C85" i="5"/>
  <c r="C86" i="5"/>
  <c r="C87" i="5"/>
  <c r="J87" i="5" s="1"/>
  <c r="C88" i="5"/>
  <c r="C89" i="5"/>
  <c r="C90" i="5"/>
  <c r="J90" i="5" s="1"/>
  <c r="C91" i="5"/>
  <c r="C92" i="5"/>
  <c r="J92" i="5" s="1"/>
  <c r="C93" i="5"/>
  <c r="C94" i="5"/>
  <c r="C95" i="5"/>
  <c r="J95" i="5" s="1"/>
  <c r="C96" i="5"/>
  <c r="C97" i="5"/>
  <c r="C98" i="5"/>
  <c r="J98" i="5" s="1"/>
  <c r="C99" i="5"/>
  <c r="C100" i="5"/>
  <c r="J100" i="5" s="1"/>
  <c r="C101" i="5"/>
  <c r="C102" i="5"/>
  <c r="C103" i="5"/>
  <c r="J103" i="5" s="1"/>
  <c r="C104" i="5"/>
  <c r="C105" i="5"/>
  <c r="J105" i="5" s="1"/>
  <c r="C106" i="5"/>
  <c r="J106" i="5" s="1"/>
  <c r="C107" i="5"/>
  <c r="C108" i="5"/>
  <c r="J108" i="5" s="1"/>
  <c r="C109" i="5"/>
  <c r="C110" i="5"/>
  <c r="C111" i="5"/>
  <c r="J111" i="5" s="1"/>
  <c r="C112" i="5"/>
  <c r="C113" i="5"/>
  <c r="J113" i="5" s="1"/>
  <c r="C114" i="5"/>
  <c r="J114" i="5" s="1"/>
  <c r="C115" i="5"/>
  <c r="C116" i="5"/>
  <c r="C117" i="5"/>
  <c r="C118" i="5"/>
  <c r="C119" i="5"/>
  <c r="J119" i="5" s="1"/>
  <c r="C120" i="5"/>
  <c r="C121" i="5"/>
  <c r="J121" i="5" s="1"/>
  <c r="C122" i="5"/>
  <c r="J122" i="5" s="1"/>
  <c r="C123" i="5"/>
  <c r="C124" i="5"/>
  <c r="C125" i="5"/>
  <c r="C126" i="5"/>
  <c r="C127" i="5"/>
  <c r="J127" i="5" s="1"/>
  <c r="C128" i="5"/>
  <c r="C129" i="5"/>
  <c r="J129" i="5" s="1"/>
  <c r="C130" i="5"/>
  <c r="J130" i="5" s="1"/>
  <c r="C131" i="5"/>
  <c r="C132" i="5"/>
  <c r="C133" i="5"/>
  <c r="C134" i="5"/>
  <c r="C135" i="5"/>
  <c r="J135" i="5" s="1"/>
  <c r="C136" i="5"/>
  <c r="C137" i="5"/>
  <c r="J137" i="5" s="1"/>
  <c r="C138" i="5"/>
  <c r="J138" i="5" s="1"/>
  <c r="C139" i="5"/>
  <c r="C140" i="5"/>
  <c r="C141" i="5"/>
  <c r="C142" i="5"/>
  <c r="C143" i="5"/>
  <c r="J143" i="5" s="1"/>
  <c r="C144" i="5"/>
  <c r="C145" i="5"/>
  <c r="J145" i="5" s="1"/>
  <c r="C146" i="5"/>
  <c r="J146" i="5" s="1"/>
  <c r="C147" i="5"/>
  <c r="C148" i="5"/>
  <c r="C149" i="5"/>
  <c r="C150" i="5"/>
  <c r="C151" i="5"/>
  <c r="J151" i="5" s="1"/>
  <c r="C152" i="5"/>
  <c r="C153" i="5"/>
  <c r="J153" i="5" s="1"/>
  <c r="C154" i="5"/>
  <c r="J154" i="5" s="1"/>
  <c r="C155" i="5"/>
  <c r="C156" i="5"/>
  <c r="C157" i="5"/>
  <c r="C158" i="5"/>
  <c r="C159" i="5"/>
  <c r="J159" i="5" s="1"/>
  <c r="C160" i="5"/>
  <c r="C161" i="5"/>
  <c r="J161" i="5" s="1"/>
  <c r="C162" i="5"/>
  <c r="J162" i="5" s="1"/>
  <c r="C163" i="5"/>
  <c r="C164" i="5"/>
  <c r="C165" i="5"/>
  <c r="C166" i="5"/>
  <c r="C167" i="5"/>
  <c r="J167" i="5" s="1"/>
  <c r="C168" i="5"/>
  <c r="C169" i="5"/>
  <c r="J169" i="5" s="1"/>
  <c r="C170" i="5"/>
  <c r="J170" i="5" s="1"/>
  <c r="C171" i="5"/>
  <c r="C172" i="5"/>
  <c r="C173" i="5"/>
  <c r="C174" i="5"/>
  <c r="C175" i="5"/>
  <c r="J175" i="5" s="1"/>
  <c r="C176" i="5"/>
  <c r="C177" i="5"/>
  <c r="J177" i="5" s="1"/>
  <c r="C178" i="5"/>
  <c r="J178" i="5" s="1"/>
  <c r="C179" i="5"/>
  <c r="C180" i="5"/>
  <c r="C181" i="5"/>
  <c r="C182" i="5"/>
  <c r="C183" i="5"/>
  <c r="J183" i="5" s="1"/>
  <c r="C184" i="5"/>
  <c r="C185" i="5"/>
  <c r="J185" i="5" s="1"/>
  <c r="C186" i="5"/>
  <c r="J186" i="5" s="1"/>
  <c r="C187" i="5"/>
  <c r="C188" i="5"/>
  <c r="C189" i="5"/>
  <c r="C190" i="5"/>
  <c r="C191" i="5"/>
  <c r="J191" i="5" s="1"/>
  <c r="C192" i="5"/>
  <c r="C193" i="5"/>
  <c r="J193" i="5" s="1"/>
  <c r="C194" i="5"/>
  <c r="J194" i="5" s="1"/>
  <c r="C195" i="5"/>
  <c r="C196" i="5"/>
  <c r="C197" i="5"/>
  <c r="C198" i="5"/>
  <c r="C199" i="5"/>
  <c r="J199" i="5" s="1"/>
  <c r="C200" i="5"/>
  <c r="C201" i="5"/>
  <c r="J201" i="5" s="1"/>
  <c r="C202" i="5"/>
  <c r="J202" i="5" s="1"/>
  <c r="C203" i="5"/>
  <c r="C204" i="5"/>
  <c r="C205" i="5"/>
  <c r="C206" i="5"/>
  <c r="C207" i="5"/>
  <c r="J207" i="5" s="1"/>
  <c r="C208" i="5"/>
  <c r="C209" i="5"/>
  <c r="J209" i="5" s="1"/>
  <c r="C210" i="5"/>
  <c r="J210" i="5" s="1"/>
  <c r="C211" i="5"/>
  <c r="C212" i="5"/>
  <c r="C213" i="5"/>
  <c r="C214" i="5"/>
  <c r="C215" i="5"/>
  <c r="J215" i="5" s="1"/>
  <c r="C216" i="5"/>
  <c r="C217" i="5"/>
  <c r="J217" i="5" s="1"/>
  <c r="C218" i="5"/>
  <c r="J218" i="5" s="1"/>
  <c r="C219" i="5"/>
  <c r="C220" i="5"/>
  <c r="C221" i="5"/>
  <c r="C222" i="5"/>
  <c r="C223" i="5"/>
  <c r="J223" i="5" s="1"/>
  <c r="C224" i="5"/>
  <c r="C225" i="5"/>
  <c r="J225" i="5" s="1"/>
  <c r="C226" i="5"/>
  <c r="J226" i="5" s="1"/>
  <c r="C227" i="5"/>
  <c r="C228" i="5"/>
  <c r="C229" i="5"/>
  <c r="C230" i="5"/>
  <c r="C231" i="5"/>
  <c r="J231" i="5" s="1"/>
  <c r="C232" i="5"/>
  <c r="C233" i="5"/>
  <c r="J233" i="5" s="1"/>
  <c r="C234" i="5"/>
  <c r="J234" i="5" s="1"/>
  <c r="C235" i="5"/>
  <c r="C236" i="5"/>
  <c r="C237" i="5"/>
  <c r="C238" i="5"/>
  <c r="C239" i="5"/>
  <c r="J239" i="5" s="1"/>
  <c r="C240" i="5"/>
  <c r="C241" i="5"/>
  <c r="J241" i="5" s="1"/>
  <c r="C242" i="5"/>
  <c r="J242" i="5" s="1"/>
  <c r="C243" i="5"/>
  <c r="C244" i="5"/>
  <c r="C245" i="5"/>
  <c r="C246" i="5"/>
  <c r="C247" i="5"/>
  <c r="J247" i="5" s="1"/>
  <c r="C248" i="5"/>
  <c r="C249" i="5"/>
  <c r="J249" i="5" s="1"/>
  <c r="C250" i="5"/>
  <c r="J250" i="5" s="1"/>
  <c r="C251" i="5"/>
  <c r="C252" i="5"/>
  <c r="C253" i="5"/>
  <c r="C254" i="5"/>
  <c r="C255" i="5"/>
  <c r="J255" i="5" s="1"/>
  <c r="C256" i="5"/>
  <c r="C257" i="5"/>
  <c r="J257" i="5" s="1"/>
  <c r="C258" i="5"/>
  <c r="J258" i="5" s="1"/>
  <c r="C259" i="5"/>
  <c r="C260" i="5"/>
  <c r="C261" i="5"/>
  <c r="C262" i="5"/>
  <c r="C263" i="5"/>
  <c r="J263" i="5" s="1"/>
  <c r="C264" i="5"/>
  <c r="C265" i="5"/>
  <c r="J265" i="5" s="1"/>
  <c r="C266" i="5"/>
  <c r="J266" i="5" s="1"/>
  <c r="C267" i="5"/>
  <c r="C268" i="5"/>
  <c r="C269" i="5"/>
  <c r="C270" i="5"/>
  <c r="C271" i="5"/>
  <c r="J271" i="5" s="1"/>
  <c r="C272" i="5"/>
  <c r="C273" i="5"/>
  <c r="J273" i="5" s="1"/>
  <c r="C274" i="5"/>
  <c r="J274" i="5" s="1"/>
  <c r="C275" i="5"/>
  <c r="C276" i="5"/>
  <c r="C277" i="5"/>
  <c r="C278" i="5"/>
  <c r="C279" i="5"/>
  <c r="J279" i="5" s="1"/>
  <c r="C280" i="5"/>
  <c r="C281" i="5"/>
  <c r="J281" i="5" s="1"/>
  <c r="C282" i="5"/>
  <c r="J282" i="5" s="1"/>
  <c r="C283" i="5"/>
  <c r="C284" i="5"/>
  <c r="C285" i="5"/>
  <c r="C286" i="5"/>
  <c r="C287" i="5"/>
  <c r="J287" i="5" s="1"/>
  <c r="C288" i="5"/>
  <c r="C289" i="5"/>
  <c r="J289" i="5" s="1"/>
  <c r="C290" i="5"/>
  <c r="J290" i="5" s="1"/>
  <c r="C291" i="5"/>
  <c r="C292" i="5"/>
  <c r="C293" i="5"/>
  <c r="C294" i="5"/>
  <c r="C295" i="5"/>
  <c r="I295" i="5" s="1"/>
  <c r="C296" i="5"/>
  <c r="C297" i="5"/>
  <c r="J297" i="5" s="1"/>
  <c r="C298" i="5"/>
  <c r="J298" i="5" s="1"/>
  <c r="C299" i="5"/>
  <c r="C300" i="5"/>
  <c r="C301" i="5"/>
  <c r="C302" i="5"/>
  <c r="C303" i="5"/>
  <c r="I303" i="5" s="1"/>
  <c r="C304" i="5"/>
  <c r="C305" i="5"/>
  <c r="J305" i="5" s="1"/>
  <c r="C306" i="5"/>
  <c r="J306" i="5" s="1"/>
  <c r="C307" i="5"/>
  <c r="C308" i="5"/>
  <c r="C309" i="5"/>
  <c r="C310" i="5"/>
  <c r="C311" i="5"/>
  <c r="I311" i="5" s="1"/>
  <c r="C312" i="5"/>
  <c r="C313" i="5"/>
  <c r="J313" i="5" s="1"/>
  <c r="C314" i="5"/>
  <c r="J314" i="5" s="1"/>
  <c r="C315" i="5"/>
  <c r="C316" i="5"/>
  <c r="C317" i="5"/>
  <c r="C318" i="5"/>
  <c r="C319" i="5"/>
  <c r="J319" i="5" s="1"/>
  <c r="C320" i="5"/>
  <c r="C321" i="5"/>
  <c r="J321" i="5" s="1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N13" i="3"/>
  <c r="N86" i="3"/>
  <c r="N134" i="3"/>
  <c r="N395" i="3"/>
  <c r="N547" i="3"/>
  <c r="N702" i="3"/>
  <c r="N1195" i="3"/>
  <c r="N1229" i="3"/>
  <c r="N1283" i="3"/>
  <c r="N1291" i="3"/>
  <c r="N1671" i="3"/>
  <c r="N1734" i="3"/>
  <c r="N1846" i="3"/>
  <c r="N2021" i="3"/>
  <c r="N2038" i="3"/>
  <c r="N2051" i="3"/>
  <c r="N2150" i="3"/>
  <c r="N2283" i="3"/>
  <c r="N2395" i="3"/>
  <c r="M70" i="3"/>
  <c r="M91" i="3"/>
  <c r="M92" i="3"/>
  <c r="M126" i="3"/>
  <c r="M166" i="3"/>
  <c r="M182" i="3"/>
  <c r="M207" i="3"/>
  <c r="M211" i="3"/>
  <c r="M238" i="3"/>
  <c r="M243" i="3"/>
  <c r="M270" i="3"/>
  <c r="M294" i="3"/>
  <c r="M326" i="3"/>
  <c r="M343" i="3"/>
  <c r="M374" i="3"/>
  <c r="M389" i="3"/>
  <c r="M447" i="3"/>
  <c r="M455" i="3"/>
  <c r="M475" i="3"/>
  <c r="M483" i="3"/>
  <c r="M510" i="3"/>
  <c r="M558" i="3"/>
  <c r="M606" i="3"/>
  <c r="M661" i="3"/>
  <c r="M679" i="3"/>
  <c r="M694" i="3"/>
  <c r="M758" i="3"/>
  <c r="M765" i="3"/>
  <c r="M767" i="3"/>
  <c r="M805" i="3"/>
  <c r="M839" i="3"/>
  <c r="M886" i="3"/>
  <c r="M911" i="3"/>
  <c r="M925" i="3"/>
  <c r="M967" i="3"/>
  <c r="M982" i="3"/>
  <c r="M1014" i="3"/>
  <c r="M1023" i="3"/>
  <c r="M1031" i="3"/>
  <c r="M1062" i="3"/>
  <c r="M1087" i="3"/>
  <c r="M1126" i="3"/>
  <c r="M1150" i="3"/>
  <c r="M1151" i="3"/>
  <c r="M1165" i="3"/>
  <c r="M1239" i="3"/>
  <c r="M1262" i="3"/>
  <c r="M1279" i="3"/>
  <c r="M1316" i="3"/>
  <c r="M1351" i="3"/>
  <c r="M1380" i="3"/>
  <c r="M1382" i="3"/>
  <c r="M1405" i="3"/>
  <c r="M1518" i="3"/>
  <c r="M1557" i="3"/>
  <c r="M1582" i="3"/>
  <c r="M1599" i="3"/>
  <c r="M1660" i="3"/>
  <c r="M1661" i="3"/>
  <c r="M1662" i="3"/>
  <c r="M1702" i="3"/>
  <c r="M1732" i="3"/>
  <c r="M1813" i="3"/>
  <c r="M1814" i="3"/>
  <c r="M1825" i="3"/>
  <c r="M1855" i="3"/>
  <c r="M1878" i="3"/>
  <c r="M1916" i="3"/>
  <c r="M1964" i="3"/>
  <c r="M1974" i="3"/>
  <c r="M1983" i="3"/>
  <c r="M1998" i="3"/>
  <c r="M2070" i="3"/>
  <c r="M2093" i="3"/>
  <c r="M2174" i="3"/>
  <c r="M2203" i="3"/>
  <c r="M2212" i="3"/>
  <c r="M2213" i="3"/>
  <c r="M2247" i="3"/>
  <c r="M2286" i="3"/>
  <c r="M2287" i="3"/>
  <c r="M2315" i="3"/>
  <c r="M2339" i="3"/>
  <c r="M2388" i="3"/>
  <c r="M2390" i="3"/>
  <c r="M2403" i="3"/>
  <c r="M2431" i="3"/>
  <c r="M2454" i="3"/>
  <c r="L5" i="3"/>
  <c r="L6" i="3"/>
  <c r="L7" i="3"/>
  <c r="L22" i="3"/>
  <c r="L43" i="3"/>
  <c r="L62" i="3"/>
  <c r="L70" i="3"/>
  <c r="L78" i="3"/>
  <c r="L86" i="3"/>
  <c r="L110" i="3"/>
  <c r="L119" i="3"/>
  <c r="L123" i="3"/>
  <c r="L134" i="3"/>
  <c r="L150" i="3"/>
  <c r="L159" i="3"/>
  <c r="L174" i="3"/>
  <c r="L179" i="3"/>
  <c r="L180" i="3"/>
  <c r="L181" i="3"/>
  <c r="L201" i="3"/>
  <c r="L214" i="3"/>
  <c r="L236" i="3"/>
  <c r="L254" i="3"/>
  <c r="L269" i="3"/>
  <c r="L270" i="3"/>
  <c r="L278" i="3"/>
  <c r="L300" i="3"/>
  <c r="L316" i="3"/>
  <c r="L318" i="3"/>
  <c r="L326" i="3"/>
  <c r="L334" i="3"/>
  <c r="L382" i="3"/>
  <c r="L388" i="3"/>
  <c r="L407" i="3"/>
  <c r="L427" i="3"/>
  <c r="L430" i="3"/>
  <c r="L446" i="3"/>
  <c r="L462" i="3"/>
  <c r="L476" i="3"/>
  <c r="L491" i="3"/>
  <c r="L494" i="3"/>
  <c r="L516" i="3"/>
  <c r="L518" i="3"/>
  <c r="L519" i="3"/>
  <c r="L531" i="3"/>
  <c r="L534" i="3"/>
  <c r="L555" i="3"/>
  <c r="L558" i="3"/>
  <c r="L567" i="3"/>
  <c r="L571" i="3"/>
  <c r="L574" i="3"/>
  <c r="L604" i="3"/>
  <c r="L620" i="3"/>
  <c r="L627" i="3"/>
  <c r="L631" i="3"/>
  <c r="L649" i="3"/>
  <c r="L710" i="3"/>
  <c r="L726" i="3"/>
  <c r="L739" i="3"/>
  <c r="L757" i="3"/>
  <c r="L790" i="3"/>
  <c r="L798" i="3"/>
  <c r="L814" i="3"/>
  <c r="L823" i="3"/>
  <c r="L836" i="3"/>
  <c r="L867" i="3"/>
  <c r="L868" i="3"/>
  <c r="L877" i="3"/>
  <c r="L878" i="3"/>
  <c r="L900" i="3"/>
  <c r="L903" i="3"/>
  <c r="L919" i="3"/>
  <c r="L926" i="3"/>
  <c r="L929" i="3"/>
  <c r="L947" i="3"/>
  <c r="L959" i="3"/>
  <c r="L964" i="3"/>
  <c r="L966" i="3"/>
  <c r="L981" i="3"/>
  <c r="L1003" i="3"/>
  <c r="L1004" i="3"/>
  <c r="L1019" i="3"/>
  <c r="L1027" i="3"/>
  <c r="L1029" i="3"/>
  <c r="L1036" i="3"/>
  <c r="L1055" i="3"/>
  <c r="L1070" i="3"/>
  <c r="L1075" i="3"/>
  <c r="L1085" i="3"/>
  <c r="L1092" i="3"/>
  <c r="L1123" i="3"/>
  <c r="L1127" i="3"/>
  <c r="L1131" i="3"/>
  <c r="L1133" i="3"/>
  <c r="L1151" i="3"/>
  <c r="L1166" i="3"/>
  <c r="L1173" i="3"/>
  <c r="L1179" i="3"/>
  <c r="L1203" i="3"/>
  <c r="L1219" i="3"/>
  <c r="L1221" i="3"/>
  <c r="L1223" i="3"/>
  <c r="L1238" i="3"/>
  <c r="L1243" i="3"/>
  <c r="L1252" i="3"/>
  <c r="L1262" i="3"/>
  <c r="L1267" i="3"/>
  <c r="L1279" i="3"/>
  <c r="L1295" i="3"/>
  <c r="L1301" i="3"/>
  <c r="L1307" i="3"/>
  <c r="L1311" i="3"/>
  <c r="L1339" i="3"/>
  <c r="L1347" i="3"/>
  <c r="L1358" i="3"/>
  <c r="L1371" i="3"/>
  <c r="L1374" i="3"/>
  <c r="L1398" i="3"/>
  <c r="L1411" i="3"/>
  <c r="L1412" i="3"/>
  <c r="L1415" i="3"/>
  <c r="L1425" i="3"/>
  <c r="L1476" i="3"/>
  <c r="L1484" i="3"/>
  <c r="L1485" i="3"/>
  <c r="L1495" i="3"/>
  <c r="L1507" i="3"/>
  <c r="L1515" i="3"/>
  <c r="L1524" i="3"/>
  <c r="L1531" i="3"/>
  <c r="L1559" i="3"/>
  <c r="L1566" i="3"/>
  <c r="L1567" i="3"/>
  <c r="L1598" i="3"/>
  <c r="L1614" i="3"/>
  <c r="L1619" i="3"/>
  <c r="L1621" i="3"/>
  <c r="L1655" i="3"/>
  <c r="L1662" i="3"/>
  <c r="L1667" i="3"/>
  <c r="L1683" i="3"/>
  <c r="L1718" i="3"/>
  <c r="L1725" i="3"/>
  <c r="L1726" i="3"/>
  <c r="L1728" i="3"/>
  <c r="L1756" i="3"/>
  <c r="L1764" i="3"/>
  <c r="L1765" i="3"/>
  <c r="L1781" i="3"/>
  <c r="L1796" i="3"/>
  <c r="L1823" i="3"/>
  <c r="L1827" i="3"/>
  <c r="L1828" i="3"/>
  <c r="L1829" i="3"/>
  <c r="L1871" i="3"/>
  <c r="L1877" i="3"/>
  <c r="L1883" i="3"/>
  <c r="L1899" i="3"/>
  <c r="L1916" i="3"/>
  <c r="L1923" i="3"/>
  <c r="L1925" i="3"/>
  <c r="L1926" i="3"/>
  <c r="L1950" i="3"/>
  <c r="L1974" i="3"/>
  <c r="L1981" i="3"/>
  <c r="L1987" i="3"/>
  <c r="L2014" i="3"/>
  <c r="L2027" i="3"/>
  <c r="L2036" i="3"/>
  <c r="L2047" i="3"/>
  <c r="L2069" i="3"/>
  <c r="L2070" i="3"/>
  <c r="L2087" i="3"/>
  <c r="L2091" i="3"/>
  <c r="L2100" i="3"/>
  <c r="L2107" i="3"/>
  <c r="L2109" i="3"/>
  <c r="L2116" i="3"/>
  <c r="L2135" i="3"/>
  <c r="L2139" i="3"/>
  <c r="L2155" i="3"/>
  <c r="L2157" i="3"/>
  <c r="L2179" i="3"/>
  <c r="L2190" i="3"/>
  <c r="L2198" i="3"/>
  <c r="L2215" i="3"/>
  <c r="L2219" i="3"/>
  <c r="L2235" i="3"/>
  <c r="L2237" i="3"/>
  <c r="L2245" i="3"/>
  <c r="L2254" i="3"/>
  <c r="L2271" i="3"/>
  <c r="L2276" i="3"/>
  <c r="L2281" i="3"/>
  <c r="L2309" i="3"/>
  <c r="L2310" i="3"/>
  <c r="L2317" i="3"/>
  <c r="L2331" i="3"/>
  <c r="L2335" i="3"/>
  <c r="L2347" i="3"/>
  <c r="L2349" i="3"/>
  <c r="L2361" i="3"/>
  <c r="L2374" i="3"/>
  <c r="L2382" i="3"/>
  <c r="L2383" i="3"/>
  <c r="L2389" i="3"/>
  <c r="L2404" i="3"/>
  <c r="L2422" i="3"/>
  <c r="L2427" i="3"/>
  <c r="L2435" i="3"/>
  <c r="L246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J2" i="3"/>
  <c r="J3" i="3"/>
  <c r="J4" i="3"/>
  <c r="J5" i="3"/>
  <c r="N5" i="3" s="1"/>
  <c r="J6" i="3"/>
  <c r="M6" i="3" s="1"/>
  <c r="J7" i="3"/>
  <c r="J8" i="3"/>
  <c r="J9" i="3"/>
  <c r="J10" i="3"/>
  <c r="J11" i="3"/>
  <c r="J12" i="3"/>
  <c r="J13" i="3"/>
  <c r="J14" i="3"/>
  <c r="L14" i="3" s="1"/>
  <c r="J15" i="3"/>
  <c r="J16" i="3"/>
  <c r="J17" i="3"/>
  <c r="J18" i="3"/>
  <c r="N18" i="3" s="1"/>
  <c r="J19" i="3"/>
  <c r="L19" i="3" s="1"/>
  <c r="J20" i="3"/>
  <c r="J21" i="3"/>
  <c r="J22" i="3"/>
  <c r="J23" i="3"/>
  <c r="J24" i="3"/>
  <c r="M24" i="3" s="1"/>
  <c r="J25" i="3"/>
  <c r="J26" i="3"/>
  <c r="J27" i="3"/>
  <c r="J28" i="3"/>
  <c r="J29" i="3"/>
  <c r="J30" i="3"/>
  <c r="J31" i="3"/>
  <c r="J32" i="3"/>
  <c r="J33" i="3"/>
  <c r="L33" i="3" s="1"/>
  <c r="J34" i="3"/>
  <c r="J35" i="3"/>
  <c r="L35" i="3" s="1"/>
  <c r="J36" i="3"/>
  <c r="J37" i="3"/>
  <c r="N37" i="3" s="1"/>
  <c r="J38" i="3"/>
  <c r="J39" i="3"/>
  <c r="J40" i="3"/>
  <c r="J41" i="3"/>
  <c r="L41" i="3" s="1"/>
  <c r="J42" i="3"/>
  <c r="J43" i="3"/>
  <c r="J44" i="3"/>
  <c r="J45" i="3"/>
  <c r="J46" i="3"/>
  <c r="J47" i="3"/>
  <c r="J48" i="3"/>
  <c r="J49" i="3"/>
  <c r="J50" i="3"/>
  <c r="J51" i="3"/>
  <c r="L51" i="3" s="1"/>
  <c r="J52" i="3"/>
  <c r="L52" i="3" s="1"/>
  <c r="J53" i="3"/>
  <c r="J54" i="3"/>
  <c r="M54" i="3" s="1"/>
  <c r="J55" i="3"/>
  <c r="L55" i="3" s="1"/>
  <c r="J56" i="3"/>
  <c r="J57" i="3"/>
  <c r="J58" i="3"/>
  <c r="J59" i="3"/>
  <c r="L59" i="3" s="1"/>
  <c r="J60" i="3"/>
  <c r="J61" i="3"/>
  <c r="L61" i="3" s="1"/>
  <c r="J62" i="3"/>
  <c r="J63" i="3"/>
  <c r="J64" i="3"/>
  <c r="L64" i="3" s="1"/>
  <c r="J65" i="3"/>
  <c r="J66" i="3"/>
  <c r="M66" i="3" s="1"/>
  <c r="J67" i="3"/>
  <c r="J68" i="3"/>
  <c r="J69" i="3"/>
  <c r="M69" i="3" s="1"/>
  <c r="J70" i="3"/>
  <c r="N70" i="3" s="1"/>
  <c r="J71" i="3"/>
  <c r="J72" i="3"/>
  <c r="J73" i="3"/>
  <c r="J74" i="3"/>
  <c r="J75" i="3"/>
  <c r="J76" i="3"/>
  <c r="J77" i="3"/>
  <c r="L77" i="3" s="1"/>
  <c r="J78" i="3"/>
  <c r="J79" i="3"/>
  <c r="L79" i="3" s="1"/>
  <c r="J80" i="3"/>
  <c r="J81" i="3"/>
  <c r="J82" i="3"/>
  <c r="J83" i="3"/>
  <c r="J84" i="3"/>
  <c r="M84" i="3" s="1"/>
  <c r="J85" i="3"/>
  <c r="J86" i="3"/>
  <c r="M86" i="3" s="1"/>
  <c r="J87" i="3"/>
  <c r="J88" i="3"/>
  <c r="J89" i="3"/>
  <c r="L89" i="3" s="1"/>
  <c r="J90" i="3"/>
  <c r="J91" i="3"/>
  <c r="J92" i="3"/>
  <c r="N92" i="3" s="1"/>
  <c r="J93" i="3"/>
  <c r="J94" i="3"/>
  <c r="J95" i="3"/>
  <c r="L95" i="3" s="1"/>
  <c r="J96" i="3"/>
  <c r="L96" i="3" s="1"/>
  <c r="J97" i="3"/>
  <c r="J98" i="3"/>
  <c r="J99" i="3"/>
  <c r="L99" i="3" s="1"/>
  <c r="J100" i="3"/>
  <c r="J101" i="3"/>
  <c r="J102" i="3"/>
  <c r="J103" i="3"/>
  <c r="M103" i="3" s="1"/>
  <c r="J104" i="3"/>
  <c r="J105" i="3"/>
  <c r="L105" i="3" s="1"/>
  <c r="J106" i="3"/>
  <c r="J107" i="3"/>
  <c r="L107" i="3" s="1"/>
  <c r="J108" i="3"/>
  <c r="J109" i="3"/>
  <c r="J110" i="3"/>
  <c r="J111" i="3"/>
  <c r="J112" i="3"/>
  <c r="J113" i="3"/>
  <c r="J114" i="3"/>
  <c r="J115" i="3"/>
  <c r="L115" i="3" s="1"/>
  <c r="J116" i="3"/>
  <c r="J117" i="3"/>
  <c r="J118" i="3"/>
  <c r="J119" i="3"/>
  <c r="J120" i="3"/>
  <c r="J121" i="3"/>
  <c r="J122" i="3"/>
  <c r="J123" i="3"/>
  <c r="J124" i="3"/>
  <c r="J125" i="3"/>
  <c r="L125" i="3" s="1"/>
  <c r="J126" i="3"/>
  <c r="N126" i="3" s="1"/>
  <c r="J127" i="3"/>
  <c r="M127" i="3" s="1"/>
  <c r="J128" i="3"/>
  <c r="J129" i="3"/>
  <c r="J130" i="3"/>
  <c r="J131" i="3"/>
  <c r="J132" i="3"/>
  <c r="J133" i="3"/>
  <c r="J134" i="3"/>
  <c r="M134" i="3" s="1"/>
  <c r="J135" i="3"/>
  <c r="L135" i="3" s="1"/>
  <c r="J136" i="3"/>
  <c r="J137" i="3"/>
  <c r="J138" i="3"/>
  <c r="J139" i="3"/>
  <c r="N139" i="3" s="1"/>
  <c r="J140" i="3"/>
  <c r="J141" i="3"/>
  <c r="L141" i="3" s="1"/>
  <c r="J142" i="3"/>
  <c r="L142" i="3" s="1"/>
  <c r="J143" i="3"/>
  <c r="L143" i="3" s="1"/>
  <c r="J144" i="3"/>
  <c r="J145" i="3"/>
  <c r="J146" i="3"/>
  <c r="M146" i="3" s="1"/>
  <c r="J147" i="3"/>
  <c r="J148" i="3"/>
  <c r="J149" i="3"/>
  <c r="M149" i="3" s="1"/>
  <c r="J150" i="3"/>
  <c r="J151" i="3"/>
  <c r="L151" i="3" s="1"/>
  <c r="J152" i="3"/>
  <c r="J153" i="3"/>
  <c r="J154" i="3"/>
  <c r="J155" i="3"/>
  <c r="J156" i="3"/>
  <c r="J157" i="3"/>
  <c r="J158" i="3"/>
  <c r="J159" i="3"/>
  <c r="J160" i="3"/>
  <c r="J161" i="3"/>
  <c r="J162" i="3"/>
  <c r="J163" i="3"/>
  <c r="L163" i="3" s="1"/>
  <c r="J164" i="3"/>
  <c r="J165" i="3"/>
  <c r="J166" i="3"/>
  <c r="J167" i="3"/>
  <c r="J168" i="3"/>
  <c r="J169" i="3"/>
  <c r="L169" i="3" s="1"/>
  <c r="J170" i="3"/>
  <c r="J171" i="3"/>
  <c r="N171" i="3" s="1"/>
  <c r="J172" i="3"/>
  <c r="L172" i="3" s="1"/>
  <c r="J173" i="3"/>
  <c r="J174" i="3"/>
  <c r="J175" i="3"/>
  <c r="M175" i="3" s="1"/>
  <c r="J176" i="3"/>
  <c r="J177" i="3"/>
  <c r="J178" i="3"/>
  <c r="J179" i="3"/>
  <c r="J180" i="3"/>
  <c r="J181" i="3"/>
  <c r="M181" i="3" s="1"/>
  <c r="J182" i="3"/>
  <c r="J183" i="3"/>
  <c r="L183" i="3" s="1"/>
  <c r="J184" i="3"/>
  <c r="J185" i="3"/>
  <c r="J186" i="3"/>
  <c r="M186" i="3" s="1"/>
  <c r="J187" i="3"/>
  <c r="J188" i="3"/>
  <c r="L188" i="3" s="1"/>
  <c r="J189" i="3"/>
  <c r="J190" i="3"/>
  <c r="N190" i="3" s="1"/>
  <c r="J191" i="3"/>
  <c r="J192" i="3"/>
  <c r="J193" i="3"/>
  <c r="J194" i="3"/>
  <c r="J195" i="3"/>
  <c r="J196" i="3"/>
  <c r="L196" i="3" s="1"/>
  <c r="J197" i="3"/>
  <c r="L197" i="3" s="1"/>
  <c r="J198" i="3"/>
  <c r="L198" i="3" s="1"/>
  <c r="J199" i="3"/>
  <c r="J200" i="3"/>
  <c r="J201" i="3"/>
  <c r="J202" i="3"/>
  <c r="J203" i="3"/>
  <c r="J204" i="3"/>
  <c r="J205" i="3"/>
  <c r="J206" i="3"/>
  <c r="J207" i="3"/>
  <c r="N207" i="3" s="1"/>
  <c r="J208" i="3"/>
  <c r="J209" i="3"/>
  <c r="J210" i="3"/>
  <c r="J211" i="3"/>
  <c r="J212" i="3"/>
  <c r="J213" i="3"/>
  <c r="J214" i="3"/>
  <c r="J215" i="3"/>
  <c r="N215" i="3" s="1"/>
  <c r="J216" i="3"/>
  <c r="J217" i="3"/>
  <c r="J218" i="3"/>
  <c r="J219" i="3"/>
  <c r="J220" i="3"/>
  <c r="J221" i="3"/>
  <c r="M221" i="3" s="1"/>
  <c r="J222" i="3"/>
  <c r="M222" i="3" s="1"/>
  <c r="J223" i="3"/>
  <c r="L223" i="3" s="1"/>
  <c r="J224" i="3"/>
  <c r="J225" i="3"/>
  <c r="L225" i="3" s="1"/>
  <c r="J226" i="3"/>
  <c r="J227" i="3"/>
  <c r="L227" i="3" s="1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L241" i="3" s="1"/>
  <c r="J242" i="3"/>
  <c r="J243" i="3"/>
  <c r="J244" i="3"/>
  <c r="M244" i="3" s="1"/>
  <c r="J245" i="3"/>
  <c r="J246" i="3"/>
  <c r="M246" i="3" s="1"/>
  <c r="J247" i="3"/>
  <c r="J248" i="3"/>
  <c r="J249" i="3"/>
  <c r="J250" i="3"/>
  <c r="J251" i="3"/>
  <c r="J252" i="3"/>
  <c r="L252" i="3" s="1"/>
  <c r="J253" i="3"/>
  <c r="L253" i="3" s="1"/>
  <c r="J254" i="3"/>
  <c r="N254" i="3" s="1"/>
  <c r="J255" i="3"/>
  <c r="J256" i="3"/>
  <c r="J257" i="3"/>
  <c r="J258" i="3"/>
  <c r="J259" i="3"/>
  <c r="M259" i="3" s="1"/>
  <c r="J260" i="3"/>
  <c r="J261" i="3"/>
  <c r="L261" i="3" s="1"/>
  <c r="J262" i="3"/>
  <c r="L262" i="3" s="1"/>
  <c r="J263" i="3"/>
  <c r="N263" i="3" s="1"/>
  <c r="J264" i="3"/>
  <c r="J265" i="3"/>
  <c r="L265" i="3" s="1"/>
  <c r="J266" i="3"/>
  <c r="J267" i="3"/>
  <c r="J268" i="3"/>
  <c r="J269" i="3"/>
  <c r="J270" i="3"/>
  <c r="N270" i="3" s="1"/>
  <c r="J271" i="3"/>
  <c r="L271" i="3" s="1"/>
  <c r="J272" i="3"/>
  <c r="J273" i="3"/>
  <c r="J274" i="3"/>
  <c r="M274" i="3" s="1"/>
  <c r="J275" i="3"/>
  <c r="J276" i="3"/>
  <c r="J277" i="3"/>
  <c r="J278" i="3"/>
  <c r="J279" i="3"/>
  <c r="J280" i="3"/>
  <c r="J281" i="3"/>
  <c r="L281" i="3" s="1"/>
  <c r="J282" i="3"/>
  <c r="J283" i="3"/>
  <c r="J284" i="3"/>
  <c r="L284" i="3" s="1"/>
  <c r="J285" i="3"/>
  <c r="J286" i="3"/>
  <c r="J287" i="3"/>
  <c r="J288" i="3"/>
  <c r="J289" i="3"/>
  <c r="L289" i="3" s="1"/>
  <c r="J290" i="3"/>
  <c r="N290" i="3" s="1"/>
  <c r="J291" i="3"/>
  <c r="J292" i="3"/>
  <c r="J293" i="3"/>
  <c r="J294" i="3"/>
  <c r="J295" i="3"/>
  <c r="J296" i="3"/>
  <c r="J297" i="3"/>
  <c r="L297" i="3" s="1"/>
  <c r="J298" i="3"/>
  <c r="J299" i="3"/>
  <c r="L299" i="3" s="1"/>
  <c r="J300" i="3"/>
  <c r="J301" i="3"/>
  <c r="J302" i="3"/>
  <c r="L302" i="3" s="1"/>
  <c r="J303" i="3"/>
  <c r="J304" i="3"/>
  <c r="J305" i="3"/>
  <c r="L305" i="3" s="1"/>
  <c r="J306" i="3"/>
  <c r="J307" i="3"/>
  <c r="M307" i="3" s="1"/>
  <c r="J308" i="3"/>
  <c r="J309" i="3"/>
  <c r="J310" i="3"/>
  <c r="J311" i="3"/>
  <c r="L311" i="3" s="1"/>
  <c r="J312" i="3"/>
  <c r="J313" i="3"/>
  <c r="J314" i="3"/>
  <c r="J315" i="3"/>
  <c r="L315" i="3" s="1"/>
  <c r="J316" i="3"/>
  <c r="N316" i="3" s="1"/>
  <c r="J317" i="3"/>
  <c r="J318" i="3"/>
  <c r="J319" i="3"/>
  <c r="M319" i="3" s="1"/>
  <c r="J320" i="3"/>
  <c r="J321" i="3"/>
  <c r="J322" i="3"/>
  <c r="J323" i="3"/>
  <c r="J324" i="3"/>
  <c r="J325" i="3"/>
  <c r="L325" i="3" s="1"/>
  <c r="J326" i="3"/>
  <c r="N326" i="3" s="1"/>
  <c r="J327" i="3"/>
  <c r="J328" i="3"/>
  <c r="J329" i="3"/>
  <c r="L329" i="3" s="1"/>
  <c r="J330" i="3"/>
  <c r="M330" i="3" s="1"/>
  <c r="J331" i="3"/>
  <c r="J332" i="3"/>
  <c r="J333" i="3"/>
  <c r="J334" i="3"/>
  <c r="J335" i="3"/>
  <c r="J336" i="3"/>
  <c r="J337" i="3"/>
  <c r="J338" i="3"/>
  <c r="J339" i="3"/>
  <c r="J340" i="3"/>
  <c r="L340" i="3" s="1"/>
  <c r="J341" i="3"/>
  <c r="N341" i="3" s="1"/>
  <c r="J342" i="3"/>
  <c r="L342" i="3" s="1"/>
  <c r="J343" i="3"/>
  <c r="N343" i="3" s="1"/>
  <c r="J344" i="3"/>
  <c r="J345" i="3"/>
  <c r="J346" i="3"/>
  <c r="J347" i="3"/>
  <c r="J348" i="3"/>
  <c r="N348" i="3" s="1"/>
  <c r="J349" i="3"/>
  <c r="J350" i="3"/>
  <c r="J351" i="3"/>
  <c r="J352" i="3"/>
  <c r="J353" i="3"/>
  <c r="J354" i="3"/>
  <c r="J355" i="3"/>
  <c r="L355" i="3" s="1"/>
  <c r="J356" i="3"/>
  <c r="J357" i="3"/>
  <c r="J358" i="3"/>
  <c r="M358" i="3" s="1"/>
  <c r="J359" i="3"/>
  <c r="N359" i="3" s="1"/>
  <c r="J360" i="3"/>
  <c r="J361" i="3"/>
  <c r="J362" i="3"/>
  <c r="J363" i="3"/>
  <c r="L363" i="3" s="1"/>
  <c r="J364" i="3"/>
  <c r="J365" i="3"/>
  <c r="J366" i="3"/>
  <c r="J367" i="3"/>
  <c r="J368" i="3"/>
  <c r="J369" i="3"/>
  <c r="L369" i="3" s="1"/>
  <c r="J370" i="3"/>
  <c r="J371" i="3"/>
  <c r="L371" i="3" s="1"/>
  <c r="J372" i="3"/>
  <c r="J373" i="3"/>
  <c r="M373" i="3" s="1"/>
  <c r="J374" i="3"/>
  <c r="J375" i="3"/>
  <c r="J376" i="3"/>
  <c r="J377" i="3"/>
  <c r="J378" i="3"/>
  <c r="J379" i="3"/>
  <c r="L379" i="3" s="1"/>
  <c r="J380" i="3"/>
  <c r="J381" i="3"/>
  <c r="N381" i="3" s="1"/>
  <c r="J382" i="3"/>
  <c r="J383" i="3"/>
  <c r="J384" i="3"/>
  <c r="J385" i="3"/>
  <c r="J386" i="3"/>
  <c r="J387" i="3"/>
  <c r="J388" i="3"/>
  <c r="J389" i="3"/>
  <c r="J390" i="3"/>
  <c r="N390" i="3" s="1"/>
  <c r="J391" i="3"/>
  <c r="L391" i="3" s="1"/>
  <c r="J392" i="3"/>
  <c r="J393" i="3"/>
  <c r="J394" i="3"/>
  <c r="J395" i="3"/>
  <c r="J396" i="3"/>
  <c r="J397" i="3"/>
  <c r="J398" i="3"/>
  <c r="L398" i="3" s="1"/>
  <c r="J399" i="3"/>
  <c r="N399" i="3" s="1"/>
  <c r="J400" i="3"/>
  <c r="J401" i="3"/>
  <c r="J402" i="3"/>
  <c r="J403" i="3"/>
  <c r="J404" i="3"/>
  <c r="J405" i="3"/>
  <c r="M405" i="3" s="1"/>
  <c r="J406" i="3"/>
  <c r="L406" i="3" s="1"/>
  <c r="J407" i="3"/>
  <c r="J408" i="3"/>
  <c r="J409" i="3"/>
  <c r="J410" i="3"/>
  <c r="J411" i="3"/>
  <c r="M411" i="3" s="1"/>
  <c r="J412" i="3"/>
  <c r="L412" i="3" s="1"/>
  <c r="J413" i="3"/>
  <c r="J414" i="3"/>
  <c r="J415" i="3"/>
  <c r="L415" i="3" s="1"/>
  <c r="J416" i="3"/>
  <c r="J417" i="3"/>
  <c r="L417" i="3" s="1"/>
  <c r="J418" i="3"/>
  <c r="J419" i="3"/>
  <c r="M419" i="3" s="1"/>
  <c r="J420" i="3"/>
  <c r="N420" i="3" s="1"/>
  <c r="J421" i="3"/>
  <c r="J422" i="3"/>
  <c r="M422" i="3" s="1"/>
  <c r="J423" i="3"/>
  <c r="M423" i="3" s="1"/>
  <c r="J424" i="3"/>
  <c r="J425" i="3"/>
  <c r="J426" i="3"/>
  <c r="J427" i="3"/>
  <c r="J428" i="3"/>
  <c r="J429" i="3"/>
  <c r="J430" i="3"/>
  <c r="J431" i="3"/>
  <c r="M431" i="3" s="1"/>
  <c r="J432" i="3"/>
  <c r="J433" i="3"/>
  <c r="L433" i="3" s="1"/>
  <c r="J434" i="3"/>
  <c r="J435" i="3"/>
  <c r="J436" i="3"/>
  <c r="M436" i="3" s="1"/>
  <c r="J437" i="3"/>
  <c r="N437" i="3" s="1"/>
  <c r="J438" i="3"/>
  <c r="J439" i="3"/>
  <c r="J440" i="3"/>
  <c r="J441" i="3"/>
  <c r="J442" i="3"/>
  <c r="J443" i="3"/>
  <c r="L443" i="3" s="1"/>
  <c r="J444" i="3"/>
  <c r="L444" i="3" s="1"/>
  <c r="J445" i="3"/>
  <c r="L445" i="3" s="1"/>
  <c r="J446" i="3"/>
  <c r="J447" i="3"/>
  <c r="J448" i="3"/>
  <c r="J449" i="3"/>
  <c r="J450" i="3"/>
  <c r="J451" i="3"/>
  <c r="J452" i="3"/>
  <c r="J453" i="3"/>
  <c r="J454" i="3"/>
  <c r="N454" i="3" s="1"/>
  <c r="J455" i="3"/>
  <c r="N455" i="3" s="1"/>
  <c r="J456" i="3"/>
  <c r="J457" i="3"/>
  <c r="L457" i="3" s="1"/>
  <c r="J458" i="3"/>
  <c r="M458" i="3" s="1"/>
  <c r="J459" i="3"/>
  <c r="J460" i="3"/>
  <c r="J461" i="3"/>
  <c r="L461" i="3" s="1"/>
  <c r="J462" i="3"/>
  <c r="N462" i="3" s="1"/>
  <c r="J463" i="3"/>
  <c r="J464" i="3"/>
  <c r="J465" i="3"/>
  <c r="J466" i="3"/>
  <c r="N466" i="3" s="1"/>
  <c r="J467" i="3"/>
  <c r="L467" i="3" s="1"/>
  <c r="J468" i="3"/>
  <c r="N468" i="3" s="1"/>
  <c r="J469" i="3"/>
  <c r="J470" i="3"/>
  <c r="J471" i="3"/>
  <c r="L471" i="3" s="1"/>
  <c r="J472" i="3"/>
  <c r="J473" i="3"/>
  <c r="L473" i="3" s="1"/>
  <c r="J474" i="3"/>
  <c r="J475" i="3"/>
  <c r="J476" i="3"/>
  <c r="N476" i="3" s="1"/>
  <c r="J477" i="3"/>
  <c r="J478" i="3"/>
  <c r="J479" i="3"/>
  <c r="J480" i="3"/>
  <c r="J481" i="3"/>
  <c r="J482" i="3"/>
  <c r="J483" i="3"/>
  <c r="N483" i="3" s="1"/>
  <c r="J484" i="3"/>
  <c r="J485" i="3"/>
  <c r="L485" i="3" s="1"/>
  <c r="J486" i="3"/>
  <c r="M486" i="3" s="1"/>
  <c r="J487" i="3"/>
  <c r="J488" i="3"/>
  <c r="J489" i="3"/>
  <c r="J490" i="3"/>
  <c r="J491" i="3"/>
  <c r="J492" i="3"/>
  <c r="J493" i="3"/>
  <c r="M493" i="3" s="1"/>
  <c r="J494" i="3"/>
  <c r="N494" i="3" s="1"/>
  <c r="J495" i="3"/>
  <c r="J496" i="3"/>
  <c r="J497" i="3"/>
  <c r="J498" i="3"/>
  <c r="J499" i="3"/>
  <c r="J500" i="3"/>
  <c r="L500" i="3" s="1"/>
  <c r="J501" i="3"/>
  <c r="L501" i="3" s="1"/>
  <c r="J502" i="3"/>
  <c r="N502" i="3" s="1"/>
  <c r="J503" i="3"/>
  <c r="L503" i="3" s="1"/>
  <c r="J504" i="3"/>
  <c r="J505" i="3"/>
  <c r="J506" i="3"/>
  <c r="M506" i="3" s="1"/>
  <c r="J507" i="3"/>
  <c r="L507" i="3" s="1"/>
  <c r="J508" i="3"/>
  <c r="J509" i="3"/>
  <c r="L509" i="3" s="1"/>
  <c r="J510" i="3"/>
  <c r="N510" i="3" s="1"/>
  <c r="J511" i="3"/>
  <c r="J512" i="3"/>
  <c r="J513" i="3"/>
  <c r="J514" i="3"/>
  <c r="J515" i="3"/>
  <c r="J516" i="3"/>
  <c r="J517" i="3"/>
  <c r="L517" i="3" s="1"/>
  <c r="J518" i="3"/>
  <c r="J519" i="3"/>
  <c r="J520" i="3"/>
  <c r="J521" i="3"/>
  <c r="J522" i="3"/>
  <c r="J523" i="3"/>
  <c r="J524" i="3"/>
  <c r="J525" i="3"/>
  <c r="L525" i="3" s="1"/>
  <c r="J526" i="3"/>
  <c r="J527" i="3"/>
  <c r="J528" i="3"/>
  <c r="J529" i="3"/>
  <c r="J530" i="3"/>
  <c r="J531" i="3"/>
  <c r="J532" i="3"/>
  <c r="J533" i="3"/>
  <c r="J534" i="3"/>
  <c r="J535" i="3"/>
  <c r="L535" i="3" s="1"/>
  <c r="J536" i="3"/>
  <c r="J537" i="3"/>
  <c r="L537" i="3" s="1"/>
  <c r="J538" i="3"/>
  <c r="J539" i="3"/>
  <c r="M539" i="3" s="1"/>
  <c r="J540" i="3"/>
  <c r="J541" i="3"/>
  <c r="J542" i="3"/>
  <c r="N542" i="3" s="1"/>
  <c r="J543" i="3"/>
  <c r="J544" i="3"/>
  <c r="J545" i="3"/>
  <c r="L545" i="3" s="1"/>
  <c r="J546" i="3"/>
  <c r="M546" i="3" s="1"/>
  <c r="J547" i="3"/>
  <c r="J548" i="3"/>
  <c r="J549" i="3"/>
  <c r="L549" i="3" s="1"/>
  <c r="J550" i="3"/>
  <c r="J551" i="3"/>
  <c r="J552" i="3"/>
  <c r="J553" i="3"/>
  <c r="J554" i="3"/>
  <c r="J555" i="3"/>
  <c r="N555" i="3" s="1"/>
  <c r="J556" i="3"/>
  <c r="J557" i="3"/>
  <c r="M557" i="3" s="1"/>
  <c r="J558" i="3"/>
  <c r="N558" i="3" s="1"/>
  <c r="J559" i="3"/>
  <c r="J560" i="3"/>
  <c r="J561" i="3"/>
  <c r="L561" i="3" s="1"/>
  <c r="J562" i="3"/>
  <c r="J563" i="3"/>
  <c r="L563" i="3" s="1"/>
  <c r="J564" i="3"/>
  <c r="N564" i="3" s="1"/>
  <c r="J565" i="3"/>
  <c r="J566" i="3"/>
  <c r="J567" i="3"/>
  <c r="J568" i="3"/>
  <c r="J569" i="3"/>
  <c r="J570" i="3"/>
  <c r="J571" i="3"/>
  <c r="J572" i="3"/>
  <c r="J573" i="3"/>
  <c r="J574" i="3"/>
  <c r="N574" i="3" s="1"/>
  <c r="J575" i="3"/>
  <c r="N575" i="3" s="1"/>
  <c r="J576" i="3"/>
  <c r="J577" i="3"/>
  <c r="J578" i="3"/>
  <c r="J579" i="3"/>
  <c r="J580" i="3"/>
  <c r="L580" i="3" s="1"/>
  <c r="J581" i="3"/>
  <c r="J582" i="3"/>
  <c r="L582" i="3" s="1"/>
  <c r="J583" i="3"/>
  <c r="M583" i="3" s="1"/>
  <c r="J584" i="3"/>
  <c r="J585" i="3"/>
  <c r="M585" i="3" s="1"/>
  <c r="J586" i="3"/>
  <c r="J587" i="3"/>
  <c r="J588" i="3"/>
  <c r="J589" i="3"/>
  <c r="L589" i="3" s="1"/>
  <c r="J590" i="3"/>
  <c r="L590" i="3" s="1"/>
  <c r="J591" i="3"/>
  <c r="L591" i="3" s="1"/>
  <c r="J592" i="3"/>
  <c r="J593" i="3"/>
  <c r="M593" i="3" s="1"/>
  <c r="J594" i="3"/>
  <c r="J595" i="3"/>
  <c r="J596" i="3"/>
  <c r="J597" i="3"/>
  <c r="J598" i="3"/>
  <c r="J599" i="3"/>
  <c r="J600" i="3"/>
  <c r="J601" i="3"/>
  <c r="J602" i="3"/>
  <c r="J603" i="3"/>
  <c r="M603" i="3" s="1"/>
  <c r="J604" i="3"/>
  <c r="J605" i="3"/>
  <c r="J606" i="3"/>
  <c r="J607" i="3"/>
  <c r="L607" i="3" s="1"/>
  <c r="J608" i="3"/>
  <c r="J609" i="3"/>
  <c r="J610" i="3"/>
  <c r="J611" i="3"/>
  <c r="L611" i="3" s="1"/>
  <c r="J612" i="3"/>
  <c r="J613" i="3"/>
  <c r="N613" i="3" s="1"/>
  <c r="J614" i="3"/>
  <c r="J615" i="3"/>
  <c r="M615" i="3" s="1"/>
  <c r="J616" i="3"/>
  <c r="J617" i="3"/>
  <c r="L617" i="3" s="1"/>
  <c r="J618" i="3"/>
  <c r="J619" i="3"/>
  <c r="N619" i="3" s="1"/>
  <c r="J620" i="3"/>
  <c r="J621" i="3"/>
  <c r="J622" i="3"/>
  <c r="L622" i="3" s="1"/>
  <c r="J623" i="3"/>
  <c r="J624" i="3"/>
  <c r="J625" i="3"/>
  <c r="J626" i="3"/>
  <c r="J627" i="3"/>
  <c r="J628" i="3"/>
  <c r="M628" i="3" s="1"/>
  <c r="J629" i="3"/>
  <c r="N629" i="3" s="1"/>
  <c r="J630" i="3"/>
  <c r="M630" i="3" s="1"/>
  <c r="J631" i="3"/>
  <c r="N631" i="3" s="1"/>
  <c r="J632" i="3"/>
  <c r="J633" i="3"/>
  <c r="J634" i="3"/>
  <c r="J635" i="3"/>
  <c r="L635" i="3" s="1"/>
  <c r="J636" i="3"/>
  <c r="L636" i="3" s="1"/>
  <c r="J637" i="3"/>
  <c r="J638" i="3"/>
  <c r="L638" i="3" s="1"/>
  <c r="J639" i="3"/>
  <c r="J640" i="3"/>
  <c r="J641" i="3"/>
  <c r="J642" i="3"/>
  <c r="J643" i="3"/>
  <c r="M643" i="3" s="1"/>
  <c r="J644" i="3"/>
  <c r="J645" i="3"/>
  <c r="J646" i="3"/>
  <c r="J647" i="3"/>
  <c r="N647" i="3" s="1"/>
  <c r="J648" i="3"/>
  <c r="J649" i="3"/>
  <c r="J650" i="3"/>
  <c r="J651" i="3"/>
  <c r="J652" i="3"/>
  <c r="J653" i="3"/>
  <c r="L653" i="3" s="1"/>
  <c r="J654" i="3"/>
  <c r="L654" i="3" s="1"/>
  <c r="J655" i="3"/>
  <c r="L655" i="3" s="1"/>
  <c r="J656" i="3"/>
  <c r="J657" i="3"/>
  <c r="M657" i="3" s="1"/>
  <c r="J658" i="3"/>
  <c r="M658" i="3" s="1"/>
  <c r="J659" i="3"/>
  <c r="N659" i="3" s="1"/>
  <c r="J660" i="3"/>
  <c r="J661" i="3"/>
  <c r="J662" i="3"/>
  <c r="L662" i="3" s="1"/>
  <c r="J663" i="3"/>
  <c r="M663" i="3" s="1"/>
  <c r="J664" i="3"/>
  <c r="J665" i="3"/>
  <c r="L665" i="3" s="1"/>
  <c r="J666" i="3"/>
  <c r="J667" i="3"/>
  <c r="J668" i="3"/>
  <c r="J669" i="3"/>
  <c r="J670" i="3"/>
  <c r="J671" i="3"/>
  <c r="M671" i="3" s="1"/>
  <c r="J672" i="3"/>
  <c r="J673" i="3"/>
  <c r="J674" i="3"/>
  <c r="M674" i="3" s="1"/>
  <c r="J675" i="3"/>
  <c r="L675" i="3" s="1"/>
  <c r="J676" i="3"/>
  <c r="J677" i="3"/>
  <c r="L677" i="3" s="1"/>
  <c r="J678" i="3"/>
  <c r="J679" i="3"/>
  <c r="J680" i="3"/>
  <c r="J681" i="3"/>
  <c r="L681" i="3" s="1"/>
  <c r="J682" i="3"/>
  <c r="J683" i="3"/>
  <c r="J684" i="3"/>
  <c r="L684" i="3" s="1"/>
  <c r="J685" i="3"/>
  <c r="J686" i="3"/>
  <c r="J687" i="3"/>
  <c r="J688" i="3"/>
  <c r="J689" i="3"/>
  <c r="J690" i="3"/>
  <c r="J691" i="3"/>
  <c r="L691" i="3" s="1"/>
  <c r="J692" i="3"/>
  <c r="J693" i="3"/>
  <c r="L693" i="3" s="1"/>
  <c r="J694" i="3"/>
  <c r="J695" i="3"/>
  <c r="L695" i="3" s="1"/>
  <c r="J696" i="3"/>
  <c r="J697" i="3"/>
  <c r="J698" i="3"/>
  <c r="J699" i="3"/>
  <c r="J700" i="3"/>
  <c r="N700" i="3" s="1"/>
  <c r="J701" i="3"/>
  <c r="N701" i="3" s="1"/>
  <c r="J702" i="3"/>
  <c r="J703" i="3"/>
  <c r="J704" i="3"/>
  <c r="J705" i="3"/>
  <c r="J706" i="3"/>
  <c r="J707" i="3"/>
  <c r="J708" i="3"/>
  <c r="N708" i="3" s="1"/>
  <c r="J709" i="3"/>
  <c r="L709" i="3" s="1"/>
  <c r="J710" i="3"/>
  <c r="J711" i="3"/>
  <c r="J712" i="3"/>
  <c r="J713" i="3"/>
  <c r="J714" i="3"/>
  <c r="J715" i="3"/>
  <c r="J716" i="3"/>
  <c r="J717" i="3"/>
  <c r="J718" i="3"/>
  <c r="J719" i="3"/>
  <c r="N719" i="3" s="1"/>
  <c r="J720" i="3"/>
  <c r="J721" i="3"/>
  <c r="J722" i="3"/>
  <c r="J723" i="3"/>
  <c r="L723" i="3" s="1"/>
  <c r="J724" i="3"/>
  <c r="J725" i="3"/>
  <c r="M725" i="3" s="1"/>
  <c r="J726" i="3"/>
  <c r="N726" i="3" s="1"/>
  <c r="J727" i="3"/>
  <c r="M727" i="3" s="1"/>
  <c r="J728" i="3"/>
  <c r="J729" i="3"/>
  <c r="J730" i="3"/>
  <c r="J731" i="3"/>
  <c r="J732" i="3"/>
  <c r="J733" i="3"/>
  <c r="J734" i="3"/>
  <c r="J735" i="3"/>
  <c r="J736" i="3"/>
  <c r="J737" i="3"/>
  <c r="N737" i="3" s="1"/>
  <c r="J738" i="3"/>
  <c r="J739" i="3"/>
  <c r="J740" i="3"/>
  <c r="M740" i="3" s="1"/>
  <c r="J741" i="3"/>
  <c r="N741" i="3" s="1"/>
  <c r="J742" i="3"/>
  <c r="M742" i="3" s="1"/>
  <c r="J743" i="3"/>
  <c r="J744" i="3"/>
  <c r="J745" i="3"/>
  <c r="J746" i="3"/>
  <c r="J747" i="3"/>
  <c r="J748" i="3"/>
  <c r="J749" i="3"/>
  <c r="N749" i="3" s="1"/>
  <c r="J750" i="3"/>
  <c r="J751" i="3"/>
  <c r="J752" i="3"/>
  <c r="J753" i="3"/>
  <c r="L753" i="3" s="1"/>
  <c r="J754" i="3"/>
  <c r="J755" i="3"/>
  <c r="L755" i="3" s="1"/>
  <c r="J756" i="3"/>
  <c r="J757" i="3"/>
  <c r="J758" i="3"/>
  <c r="J759" i="3"/>
  <c r="J760" i="3"/>
  <c r="J761" i="3"/>
  <c r="J762" i="3"/>
  <c r="J763" i="3"/>
  <c r="J764" i="3"/>
  <c r="J765" i="3"/>
  <c r="N765" i="3" s="1"/>
  <c r="J766" i="3"/>
  <c r="J767" i="3"/>
  <c r="L767" i="3" s="1"/>
  <c r="J768" i="3"/>
  <c r="J769" i="3"/>
  <c r="J770" i="3"/>
  <c r="J771" i="3"/>
  <c r="J772" i="3"/>
  <c r="J773" i="3"/>
  <c r="L773" i="3" s="1"/>
  <c r="J774" i="3"/>
  <c r="L774" i="3" s="1"/>
  <c r="J775" i="3"/>
  <c r="J776" i="3"/>
  <c r="J777" i="3"/>
  <c r="N777" i="3" s="1"/>
  <c r="J778" i="3"/>
  <c r="J779" i="3"/>
  <c r="J780" i="3"/>
  <c r="N780" i="3" s="1"/>
  <c r="J781" i="3"/>
  <c r="J782" i="3"/>
  <c r="L782" i="3" s="1"/>
  <c r="J783" i="3"/>
  <c r="M783" i="3" s="1"/>
  <c r="J784" i="3"/>
  <c r="J785" i="3"/>
  <c r="J786" i="3"/>
  <c r="J787" i="3"/>
  <c r="L787" i="3" s="1"/>
  <c r="J788" i="3"/>
  <c r="J789" i="3"/>
  <c r="N789" i="3" s="1"/>
  <c r="J790" i="3"/>
  <c r="J791" i="3"/>
  <c r="J792" i="3"/>
  <c r="J793" i="3"/>
  <c r="L793" i="3" s="1"/>
  <c r="J794" i="3"/>
  <c r="J795" i="3"/>
  <c r="J796" i="3"/>
  <c r="J797" i="3"/>
  <c r="M797" i="3" s="1"/>
  <c r="J798" i="3"/>
  <c r="M798" i="3" s="1"/>
  <c r="J799" i="3"/>
  <c r="J800" i="3"/>
  <c r="J801" i="3"/>
  <c r="N801" i="3" s="1"/>
  <c r="J802" i="3"/>
  <c r="J803" i="3"/>
  <c r="L803" i="3" s="1"/>
  <c r="J804" i="3"/>
  <c r="M804" i="3" s="1"/>
  <c r="J805" i="3"/>
  <c r="J806" i="3"/>
  <c r="M806" i="3" s="1"/>
  <c r="J807" i="3"/>
  <c r="L807" i="3" s="1"/>
  <c r="J808" i="3"/>
  <c r="J809" i="3"/>
  <c r="N809" i="3" s="1"/>
  <c r="J810" i="3"/>
  <c r="J811" i="3"/>
  <c r="L811" i="3" s="1"/>
  <c r="J812" i="3"/>
  <c r="J813" i="3"/>
  <c r="L813" i="3" s="1"/>
  <c r="J814" i="3"/>
  <c r="N814" i="3" s="1"/>
  <c r="J815" i="3"/>
  <c r="J816" i="3"/>
  <c r="J817" i="3"/>
  <c r="J818" i="3"/>
  <c r="J819" i="3"/>
  <c r="M819" i="3" s="1"/>
  <c r="J820" i="3"/>
  <c r="N820" i="3" s="1"/>
  <c r="J821" i="3"/>
  <c r="J822" i="3"/>
  <c r="J823" i="3"/>
  <c r="J824" i="3"/>
  <c r="J825" i="3"/>
  <c r="L825" i="3" s="1"/>
  <c r="J826" i="3"/>
  <c r="J827" i="3"/>
  <c r="L827" i="3" s="1"/>
  <c r="J828" i="3"/>
  <c r="J829" i="3"/>
  <c r="N829" i="3" s="1"/>
  <c r="J830" i="3"/>
  <c r="J831" i="3"/>
  <c r="J832" i="3"/>
  <c r="J833" i="3"/>
  <c r="J834" i="3"/>
  <c r="J835" i="3"/>
  <c r="L835" i="3" s="1"/>
  <c r="J836" i="3"/>
  <c r="J837" i="3"/>
  <c r="L837" i="3" s="1"/>
  <c r="J838" i="3"/>
  <c r="L838" i="3" s="1"/>
  <c r="J839" i="3"/>
  <c r="J840" i="3"/>
  <c r="J841" i="3"/>
  <c r="M841" i="3" s="1"/>
  <c r="J842" i="3"/>
  <c r="J843" i="3"/>
  <c r="J844" i="3"/>
  <c r="J845" i="3"/>
  <c r="J846" i="3"/>
  <c r="L846" i="3" s="1"/>
  <c r="J847" i="3"/>
  <c r="L847" i="3" s="1"/>
  <c r="J848" i="3"/>
  <c r="J849" i="3"/>
  <c r="J850" i="3"/>
  <c r="J851" i="3"/>
  <c r="L851" i="3" s="1"/>
  <c r="J852" i="3"/>
  <c r="J853" i="3"/>
  <c r="N853" i="3" s="1"/>
  <c r="J854" i="3"/>
  <c r="N854" i="3" s="1"/>
  <c r="J855" i="3"/>
  <c r="L855" i="3" s="1"/>
  <c r="J856" i="3"/>
  <c r="J857" i="3"/>
  <c r="N857" i="3" s="1"/>
  <c r="J858" i="3"/>
  <c r="J859" i="3"/>
  <c r="L859" i="3" s="1"/>
  <c r="J860" i="3"/>
  <c r="J861" i="3"/>
  <c r="M861" i="3" s="1"/>
  <c r="J862" i="3"/>
  <c r="J863" i="3"/>
  <c r="J864" i="3"/>
  <c r="J865" i="3"/>
  <c r="N865" i="3" s="1"/>
  <c r="J866" i="3"/>
  <c r="N866" i="3" s="1"/>
  <c r="J867" i="3"/>
  <c r="J868" i="3"/>
  <c r="J869" i="3"/>
  <c r="J870" i="3"/>
  <c r="M870" i="3" s="1"/>
  <c r="J871" i="3"/>
  <c r="J872" i="3"/>
  <c r="J873" i="3"/>
  <c r="J874" i="3"/>
  <c r="J875" i="3"/>
  <c r="J876" i="3"/>
  <c r="M876" i="3" s="1"/>
  <c r="J877" i="3"/>
  <c r="J878" i="3"/>
  <c r="N878" i="3" s="1"/>
  <c r="J879" i="3"/>
  <c r="J880" i="3"/>
  <c r="J881" i="3"/>
  <c r="M881" i="3" s="1"/>
  <c r="J882" i="3"/>
  <c r="J883" i="3"/>
  <c r="L883" i="3" s="1"/>
  <c r="J884" i="3"/>
  <c r="J885" i="3"/>
  <c r="J886" i="3"/>
  <c r="J887" i="3"/>
  <c r="L887" i="3" s="1"/>
  <c r="J888" i="3"/>
  <c r="J889" i="3"/>
  <c r="L889" i="3" s="1"/>
  <c r="J890" i="3"/>
  <c r="J891" i="3"/>
  <c r="L891" i="3" s="1"/>
  <c r="J892" i="3"/>
  <c r="J893" i="3"/>
  <c r="J894" i="3"/>
  <c r="J895" i="3"/>
  <c r="J896" i="3"/>
  <c r="J897" i="3"/>
  <c r="J898" i="3"/>
  <c r="J899" i="3"/>
  <c r="L899" i="3" s="1"/>
  <c r="J900" i="3"/>
  <c r="N900" i="3" s="1"/>
  <c r="J901" i="3"/>
  <c r="L901" i="3" s="1"/>
  <c r="J902" i="3"/>
  <c r="L902" i="3" s="1"/>
  <c r="J903" i="3"/>
  <c r="J904" i="3"/>
  <c r="J905" i="3"/>
  <c r="J906" i="3"/>
  <c r="J907" i="3"/>
  <c r="J908" i="3"/>
  <c r="N908" i="3" s="1"/>
  <c r="J909" i="3"/>
  <c r="J910" i="3"/>
  <c r="L910" i="3" s="1"/>
  <c r="J911" i="3"/>
  <c r="N911" i="3" s="1"/>
  <c r="J912" i="3"/>
  <c r="J913" i="3"/>
  <c r="J914" i="3"/>
  <c r="J915" i="3"/>
  <c r="L915" i="3" s="1"/>
  <c r="J916" i="3"/>
  <c r="J917" i="3"/>
  <c r="N917" i="3" s="1"/>
  <c r="J918" i="3"/>
  <c r="J919" i="3"/>
  <c r="N919" i="3" s="1"/>
  <c r="J920" i="3"/>
  <c r="J921" i="3"/>
  <c r="M921" i="3" s="1"/>
  <c r="J922" i="3"/>
  <c r="J923" i="3"/>
  <c r="J924" i="3"/>
  <c r="L924" i="3" s="1"/>
  <c r="J925" i="3"/>
  <c r="J926" i="3"/>
  <c r="M926" i="3" s="1"/>
  <c r="J927" i="3"/>
  <c r="J928" i="3"/>
  <c r="J929" i="3"/>
  <c r="J930" i="3"/>
  <c r="J931" i="3"/>
  <c r="L931" i="3" s="1"/>
  <c r="J932" i="3"/>
  <c r="L932" i="3" s="1"/>
  <c r="J933" i="3"/>
  <c r="N933" i="3" s="1"/>
  <c r="J934" i="3"/>
  <c r="M934" i="3" s="1"/>
  <c r="J935" i="3"/>
  <c r="L935" i="3" s="1"/>
  <c r="J936" i="3"/>
  <c r="J937" i="3"/>
  <c r="J938" i="3"/>
  <c r="J939" i="3"/>
  <c r="L939" i="3" s="1"/>
  <c r="J940" i="3"/>
  <c r="L940" i="3" s="1"/>
  <c r="J941" i="3"/>
  <c r="L941" i="3" s="1"/>
  <c r="J942" i="3"/>
  <c r="J943" i="3"/>
  <c r="J944" i="3"/>
  <c r="J945" i="3"/>
  <c r="N945" i="3" s="1"/>
  <c r="J946" i="3"/>
  <c r="J947" i="3"/>
  <c r="M947" i="3" s="1"/>
  <c r="J948" i="3"/>
  <c r="J949" i="3"/>
  <c r="L949" i="3" s="1"/>
  <c r="J950" i="3"/>
  <c r="J951" i="3"/>
  <c r="J952" i="3"/>
  <c r="J953" i="3"/>
  <c r="L953" i="3" s="1"/>
  <c r="J954" i="3"/>
  <c r="J955" i="3"/>
  <c r="J956" i="3"/>
  <c r="J957" i="3"/>
  <c r="N957" i="3" s="1"/>
  <c r="J958" i="3"/>
  <c r="N958" i="3" s="1"/>
  <c r="J959" i="3"/>
  <c r="N959" i="3" s="1"/>
  <c r="J960" i="3"/>
  <c r="L960" i="3" s="1"/>
  <c r="J961" i="3"/>
  <c r="J962" i="3"/>
  <c r="J963" i="3"/>
  <c r="L963" i="3" s="1"/>
  <c r="J964" i="3"/>
  <c r="N964" i="3" s="1"/>
  <c r="J965" i="3"/>
  <c r="J966" i="3"/>
  <c r="J967" i="3"/>
  <c r="J968" i="3"/>
  <c r="J969" i="3"/>
  <c r="J970" i="3"/>
  <c r="J971" i="3"/>
  <c r="J972" i="3"/>
  <c r="L972" i="3" s="1"/>
  <c r="J973" i="3"/>
  <c r="J974" i="3"/>
  <c r="L974" i="3" s="1"/>
  <c r="J975" i="3"/>
  <c r="J976" i="3"/>
  <c r="J977" i="3"/>
  <c r="J978" i="3"/>
  <c r="J979" i="3"/>
  <c r="J980" i="3"/>
  <c r="J981" i="3"/>
  <c r="N981" i="3" s="1"/>
  <c r="J982" i="3"/>
  <c r="J983" i="3"/>
  <c r="N983" i="3" s="1"/>
  <c r="J984" i="3"/>
  <c r="J985" i="3"/>
  <c r="J986" i="3"/>
  <c r="J987" i="3"/>
  <c r="L987" i="3" s="1"/>
  <c r="J988" i="3"/>
  <c r="J989" i="3"/>
  <c r="N989" i="3" s="1"/>
  <c r="J990" i="3"/>
  <c r="J991" i="3"/>
  <c r="L991" i="3" s="1"/>
  <c r="J992" i="3"/>
  <c r="J993" i="3"/>
  <c r="J994" i="3"/>
  <c r="J995" i="3"/>
  <c r="L995" i="3" s="1"/>
  <c r="J996" i="3"/>
  <c r="J997" i="3"/>
  <c r="N997" i="3" s="1"/>
  <c r="J998" i="3"/>
  <c r="J999" i="3"/>
  <c r="J1000" i="3"/>
  <c r="J1001" i="3"/>
  <c r="J1002" i="3"/>
  <c r="J1003" i="3"/>
  <c r="J1004" i="3"/>
  <c r="J1005" i="3"/>
  <c r="L1005" i="3" s="1"/>
  <c r="J1006" i="3"/>
  <c r="N1006" i="3" s="1"/>
  <c r="J1007" i="3"/>
  <c r="J1008" i="3"/>
  <c r="J1009" i="3"/>
  <c r="M1009" i="3" s="1"/>
  <c r="J1010" i="3"/>
  <c r="J1011" i="3"/>
  <c r="J1012" i="3"/>
  <c r="L1012" i="3" s="1"/>
  <c r="J1013" i="3"/>
  <c r="L1013" i="3" s="1"/>
  <c r="J1014" i="3"/>
  <c r="J1015" i="3"/>
  <c r="L1015" i="3" s="1"/>
  <c r="J1016" i="3"/>
  <c r="J1017" i="3"/>
  <c r="J1018" i="3"/>
  <c r="J1019" i="3"/>
  <c r="J1020" i="3"/>
  <c r="J1021" i="3"/>
  <c r="N1021" i="3" s="1"/>
  <c r="J1022" i="3"/>
  <c r="J1023" i="3"/>
  <c r="N1023" i="3" s="1"/>
  <c r="J1024" i="3"/>
  <c r="J1025" i="3"/>
  <c r="J1026" i="3"/>
  <c r="J1027" i="3"/>
  <c r="J1028" i="3"/>
  <c r="J1029" i="3"/>
  <c r="J1030" i="3"/>
  <c r="L1030" i="3" s="1"/>
  <c r="J1031" i="3"/>
  <c r="J1032" i="3"/>
  <c r="J1033" i="3"/>
  <c r="J1034" i="3"/>
  <c r="J1035" i="3"/>
  <c r="J1036" i="3"/>
  <c r="N1036" i="3" s="1"/>
  <c r="J1037" i="3"/>
  <c r="N1037" i="3" s="1"/>
  <c r="J1038" i="3"/>
  <c r="L1038" i="3" s="1"/>
  <c r="J1039" i="3"/>
  <c r="L1039" i="3" s="1"/>
  <c r="J1040" i="3"/>
  <c r="J1041" i="3"/>
  <c r="J1042" i="3"/>
  <c r="J1043" i="3"/>
  <c r="N1043" i="3" s="1"/>
  <c r="J1044" i="3"/>
  <c r="J1045" i="3"/>
  <c r="J1046" i="3"/>
  <c r="J1047" i="3"/>
  <c r="N1047" i="3" s="1"/>
  <c r="J1048" i="3"/>
  <c r="J1049" i="3"/>
  <c r="M1049" i="3" s="1"/>
  <c r="J1050" i="3"/>
  <c r="N1050" i="3" s="1"/>
  <c r="J1051" i="3"/>
  <c r="L1051" i="3" s="1"/>
  <c r="J1052" i="3"/>
  <c r="N1052" i="3" s="1"/>
  <c r="J1053" i="3"/>
  <c r="J1054" i="3"/>
  <c r="L1054" i="3" s="1"/>
  <c r="J1055" i="3"/>
  <c r="J1056" i="3"/>
  <c r="J1057" i="3"/>
  <c r="M1057" i="3" s="1"/>
  <c r="J1058" i="3"/>
  <c r="J1059" i="3"/>
  <c r="J1060" i="3"/>
  <c r="L1060" i="3" s="1"/>
  <c r="J1061" i="3"/>
  <c r="N1061" i="3" s="1"/>
  <c r="J1062" i="3"/>
  <c r="J1063" i="3"/>
  <c r="J1064" i="3"/>
  <c r="J1065" i="3"/>
  <c r="M1065" i="3" s="1"/>
  <c r="J1066" i="3"/>
  <c r="J1067" i="3"/>
  <c r="L1067" i="3" s="1"/>
  <c r="J1068" i="3"/>
  <c r="J1069" i="3"/>
  <c r="J1070" i="3"/>
  <c r="J1071" i="3"/>
  <c r="J1072" i="3"/>
  <c r="J1073" i="3"/>
  <c r="J1074" i="3"/>
  <c r="J1075" i="3"/>
  <c r="J1076" i="3"/>
  <c r="N1076" i="3" s="1"/>
  <c r="J1077" i="3"/>
  <c r="L1077" i="3" s="1"/>
  <c r="J1078" i="3"/>
  <c r="J1079" i="3"/>
  <c r="J1080" i="3"/>
  <c r="J1081" i="3"/>
  <c r="J1082" i="3"/>
  <c r="J1083" i="3"/>
  <c r="J1084" i="3"/>
  <c r="J1085" i="3"/>
  <c r="N1085" i="3" s="1"/>
  <c r="J1086" i="3"/>
  <c r="J1087" i="3"/>
  <c r="J1088" i="3"/>
  <c r="J1089" i="3"/>
  <c r="J1090" i="3"/>
  <c r="J1091" i="3"/>
  <c r="J1092" i="3"/>
  <c r="N1092" i="3" s="1"/>
  <c r="J1093" i="3"/>
  <c r="J1094" i="3"/>
  <c r="M1094" i="3" s="1"/>
  <c r="J1095" i="3"/>
  <c r="L1095" i="3" s="1"/>
  <c r="J1096" i="3"/>
  <c r="J1097" i="3"/>
  <c r="J1098" i="3"/>
  <c r="J1099" i="3"/>
  <c r="J1100" i="3"/>
  <c r="J1101" i="3"/>
  <c r="N1101" i="3" s="1"/>
  <c r="J1102" i="3"/>
  <c r="L1102" i="3" s="1"/>
  <c r="J1103" i="3"/>
  <c r="M1103" i="3" s="1"/>
  <c r="J1104" i="3"/>
  <c r="J1105" i="3"/>
  <c r="L1105" i="3" s="1"/>
  <c r="J1106" i="3"/>
  <c r="J1107" i="3"/>
  <c r="L1107" i="3" s="1"/>
  <c r="J1108" i="3"/>
  <c r="J1109" i="3"/>
  <c r="M1109" i="3" s="1"/>
  <c r="J1110" i="3"/>
  <c r="J1111" i="3"/>
  <c r="M1111" i="3" s="1"/>
  <c r="J1112" i="3"/>
  <c r="J1113" i="3"/>
  <c r="J1114" i="3"/>
  <c r="J1115" i="3"/>
  <c r="J1116" i="3"/>
  <c r="L1116" i="3" s="1"/>
  <c r="J1117" i="3"/>
  <c r="M1117" i="3" s="1"/>
  <c r="J1118" i="3"/>
  <c r="L1118" i="3" s="1"/>
  <c r="J1119" i="3"/>
  <c r="L1119" i="3" s="1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L1137" i="3" s="1"/>
  <c r="J1138" i="3"/>
  <c r="N1138" i="3" s="1"/>
  <c r="J1139" i="3"/>
  <c r="L1139" i="3" s="1"/>
  <c r="J1140" i="3"/>
  <c r="L1140" i="3" s="1"/>
  <c r="J1141" i="3"/>
  <c r="L1141" i="3" s="1"/>
  <c r="J1142" i="3"/>
  <c r="N1142" i="3" s="1"/>
  <c r="J1143" i="3"/>
  <c r="J1144" i="3"/>
  <c r="J1145" i="3"/>
  <c r="J1146" i="3"/>
  <c r="J1147" i="3"/>
  <c r="M1147" i="3" s="1"/>
  <c r="J1148" i="3"/>
  <c r="J1149" i="3"/>
  <c r="J1150" i="3"/>
  <c r="N1150" i="3" s="1"/>
  <c r="J1151" i="3"/>
  <c r="N1151" i="3" s="1"/>
  <c r="J1152" i="3"/>
  <c r="J1153" i="3"/>
  <c r="J1154" i="3"/>
  <c r="J1155" i="3"/>
  <c r="L1155" i="3" s="1"/>
  <c r="J1156" i="3"/>
  <c r="J1157" i="3"/>
  <c r="J1158" i="3"/>
  <c r="L1158" i="3" s="1"/>
  <c r="J1159" i="3"/>
  <c r="N1159" i="3" s="1"/>
  <c r="J1160" i="3"/>
  <c r="J1161" i="3"/>
  <c r="J1162" i="3"/>
  <c r="J1163" i="3"/>
  <c r="J1164" i="3"/>
  <c r="J1165" i="3"/>
  <c r="J1166" i="3"/>
  <c r="J1167" i="3"/>
  <c r="M1167" i="3" s="1"/>
  <c r="J1168" i="3"/>
  <c r="J1169" i="3"/>
  <c r="J1170" i="3"/>
  <c r="J1171" i="3"/>
  <c r="L1171" i="3" s="1"/>
  <c r="J1172" i="3"/>
  <c r="J1173" i="3"/>
  <c r="N1173" i="3" s="1"/>
  <c r="J1174" i="3"/>
  <c r="J1175" i="3"/>
  <c r="J1176" i="3"/>
  <c r="J1177" i="3"/>
  <c r="J1178" i="3"/>
  <c r="J1179" i="3"/>
  <c r="J1180" i="3"/>
  <c r="J1181" i="3"/>
  <c r="J1182" i="3"/>
  <c r="L1182" i="3" s="1"/>
  <c r="J1183" i="3"/>
  <c r="L1183" i="3" s="1"/>
  <c r="J1184" i="3"/>
  <c r="J1185" i="3"/>
  <c r="J1186" i="3"/>
  <c r="J1187" i="3"/>
  <c r="L1187" i="3" s="1"/>
  <c r="J1188" i="3"/>
  <c r="M1188" i="3" s="1"/>
  <c r="J1189" i="3"/>
  <c r="J1190" i="3"/>
  <c r="M1190" i="3" s="1"/>
  <c r="J1191" i="3"/>
  <c r="J1192" i="3"/>
  <c r="J1193" i="3"/>
  <c r="M1193" i="3" s="1"/>
  <c r="J1194" i="3"/>
  <c r="J1195" i="3"/>
  <c r="M1195" i="3" s="1"/>
  <c r="J1196" i="3"/>
  <c r="L1196" i="3" s="1"/>
  <c r="J1197" i="3"/>
  <c r="J1198" i="3"/>
  <c r="N1198" i="3" s="1"/>
  <c r="J1199" i="3"/>
  <c r="M1199" i="3" s="1"/>
  <c r="J1200" i="3"/>
  <c r="J1201" i="3"/>
  <c r="J1202" i="3"/>
  <c r="J1203" i="3"/>
  <c r="J1204" i="3"/>
  <c r="L1204" i="3" s="1"/>
  <c r="J1205" i="3"/>
  <c r="J1206" i="3"/>
  <c r="J1207" i="3"/>
  <c r="J1208" i="3"/>
  <c r="N1208" i="3" s="1"/>
  <c r="J1209" i="3"/>
  <c r="J1210" i="3"/>
  <c r="J1211" i="3"/>
  <c r="L1211" i="3" s="1"/>
  <c r="J1212" i="3"/>
  <c r="J1213" i="3"/>
  <c r="N1213" i="3" s="1"/>
  <c r="J1214" i="3"/>
  <c r="J1215" i="3"/>
  <c r="J1216" i="3"/>
  <c r="J1217" i="3"/>
  <c r="J1218" i="3"/>
  <c r="J1219" i="3"/>
  <c r="J1220" i="3"/>
  <c r="M1220" i="3" s="1"/>
  <c r="J1221" i="3"/>
  <c r="J1222" i="3"/>
  <c r="L1222" i="3" s="1"/>
  <c r="J1223" i="3"/>
  <c r="J1224" i="3"/>
  <c r="J1225" i="3"/>
  <c r="J1226" i="3"/>
  <c r="J1227" i="3"/>
  <c r="J1228" i="3"/>
  <c r="N1228" i="3" s="1"/>
  <c r="J1229" i="3"/>
  <c r="L1229" i="3" s="1"/>
  <c r="J1230" i="3"/>
  <c r="J1231" i="3"/>
  <c r="N1231" i="3" s="1"/>
  <c r="J1232" i="3"/>
  <c r="J1233" i="3"/>
  <c r="L1233" i="3" s="1"/>
  <c r="J1234" i="3"/>
  <c r="J1235" i="3"/>
  <c r="L1235" i="3" s="1"/>
  <c r="J1236" i="3"/>
  <c r="J1237" i="3"/>
  <c r="J1238" i="3"/>
  <c r="N1238" i="3" s="1"/>
  <c r="J1239" i="3"/>
  <c r="J1240" i="3"/>
  <c r="J1241" i="3"/>
  <c r="L1241" i="3" s="1"/>
  <c r="J1242" i="3"/>
  <c r="J1243" i="3"/>
  <c r="J1244" i="3"/>
  <c r="L1244" i="3" s="1"/>
  <c r="J1245" i="3"/>
  <c r="J1246" i="3"/>
  <c r="L1246" i="3" s="1"/>
  <c r="J1247" i="3"/>
  <c r="J1248" i="3"/>
  <c r="J1249" i="3"/>
  <c r="J1250" i="3"/>
  <c r="J1251" i="3"/>
  <c r="J1252" i="3"/>
  <c r="J1253" i="3"/>
  <c r="J1254" i="3"/>
  <c r="M1254" i="3" s="1"/>
  <c r="J1255" i="3"/>
  <c r="J1256" i="3"/>
  <c r="J1257" i="3"/>
  <c r="J1258" i="3"/>
  <c r="J1259" i="3"/>
  <c r="J1260" i="3"/>
  <c r="J1261" i="3"/>
  <c r="J1262" i="3"/>
  <c r="N1262" i="3" s="1"/>
  <c r="J1263" i="3"/>
  <c r="J1264" i="3"/>
  <c r="J1265" i="3"/>
  <c r="J1266" i="3"/>
  <c r="J1267" i="3"/>
  <c r="J1268" i="3"/>
  <c r="M1268" i="3" s="1"/>
  <c r="J1269" i="3"/>
  <c r="L1269" i="3" s="1"/>
  <c r="J1270" i="3"/>
  <c r="J1271" i="3"/>
  <c r="J1272" i="3"/>
  <c r="J1273" i="3"/>
  <c r="J1274" i="3"/>
  <c r="J1275" i="3"/>
  <c r="L1275" i="3" s="1"/>
  <c r="J1276" i="3"/>
  <c r="J1277" i="3"/>
  <c r="J1278" i="3"/>
  <c r="N1278" i="3" s="1"/>
  <c r="J1279" i="3"/>
  <c r="N1279" i="3" s="1"/>
  <c r="J1280" i="3"/>
  <c r="J1281" i="3"/>
  <c r="J1282" i="3"/>
  <c r="J1283" i="3"/>
  <c r="M1283" i="3" s="1"/>
  <c r="J1284" i="3"/>
  <c r="J1285" i="3"/>
  <c r="L1285" i="3" s="1"/>
  <c r="J1286" i="3"/>
  <c r="L1286" i="3" s="1"/>
  <c r="J1287" i="3"/>
  <c r="J1288" i="3"/>
  <c r="J1289" i="3"/>
  <c r="N1289" i="3" s="1"/>
  <c r="J1290" i="3"/>
  <c r="J1291" i="3"/>
  <c r="J1292" i="3"/>
  <c r="J1293" i="3"/>
  <c r="N1293" i="3" s="1"/>
  <c r="J1294" i="3"/>
  <c r="L1294" i="3" s="1"/>
  <c r="J1295" i="3"/>
  <c r="N1295" i="3" s="1"/>
  <c r="J1296" i="3"/>
  <c r="J1297" i="3"/>
  <c r="J1298" i="3"/>
  <c r="J1299" i="3"/>
  <c r="J1300" i="3"/>
  <c r="J1301" i="3"/>
  <c r="N1301" i="3" s="1"/>
  <c r="J1302" i="3"/>
  <c r="J1303" i="3"/>
  <c r="J1304" i="3"/>
  <c r="J1305" i="3"/>
  <c r="J1306" i="3"/>
  <c r="J1307" i="3"/>
  <c r="J1308" i="3"/>
  <c r="J1309" i="3"/>
  <c r="M1309" i="3" s="1"/>
  <c r="J1310" i="3"/>
  <c r="L1310" i="3" s="1"/>
  <c r="J1311" i="3"/>
  <c r="J1312" i="3"/>
  <c r="J1313" i="3"/>
  <c r="J1314" i="3"/>
  <c r="J1315" i="3"/>
  <c r="L1315" i="3" s="1"/>
  <c r="J1316" i="3"/>
  <c r="N1316" i="3" s="1"/>
  <c r="J1317" i="3"/>
  <c r="J1318" i="3"/>
  <c r="M1318" i="3" s="1"/>
  <c r="J1319" i="3"/>
  <c r="L1319" i="3" s="1"/>
  <c r="J1320" i="3"/>
  <c r="J1321" i="3"/>
  <c r="J1322" i="3"/>
  <c r="J1323" i="3"/>
  <c r="L1323" i="3" s="1"/>
  <c r="J1324" i="3"/>
  <c r="J1325" i="3"/>
  <c r="L1325" i="3" s="1"/>
  <c r="J1326" i="3"/>
  <c r="J1327" i="3"/>
  <c r="J1328" i="3"/>
  <c r="J1329" i="3"/>
  <c r="J1330" i="3"/>
  <c r="J1331" i="3"/>
  <c r="J1332" i="3"/>
  <c r="N1332" i="3" s="1"/>
  <c r="J1333" i="3"/>
  <c r="J1334" i="3"/>
  <c r="J1335" i="3"/>
  <c r="L1335" i="3" s="1"/>
  <c r="J1336" i="3"/>
  <c r="J1337" i="3"/>
  <c r="J1338" i="3"/>
  <c r="J1339" i="3"/>
  <c r="J1340" i="3"/>
  <c r="J1341" i="3"/>
  <c r="N1341" i="3" s="1"/>
  <c r="J1342" i="3"/>
  <c r="M1342" i="3" s="1"/>
  <c r="J1343" i="3"/>
  <c r="J1344" i="3"/>
  <c r="J1345" i="3"/>
  <c r="J1346" i="3"/>
  <c r="J1347" i="3"/>
  <c r="J1348" i="3"/>
  <c r="J1349" i="3"/>
  <c r="L1349" i="3" s="1"/>
  <c r="J1350" i="3"/>
  <c r="L1350" i="3" s="1"/>
  <c r="J1351" i="3"/>
  <c r="J1352" i="3"/>
  <c r="J1353" i="3"/>
  <c r="J1354" i="3"/>
  <c r="J1355" i="3"/>
  <c r="J1356" i="3"/>
  <c r="J1357" i="3"/>
  <c r="J1358" i="3"/>
  <c r="J1359" i="3"/>
  <c r="L1359" i="3" s="1"/>
  <c r="J1360" i="3"/>
  <c r="J1361" i="3"/>
  <c r="J1362" i="3"/>
  <c r="J1363" i="3"/>
  <c r="J1364" i="3"/>
  <c r="N1364" i="3" s="1"/>
  <c r="J1365" i="3"/>
  <c r="J1366" i="3"/>
  <c r="L1366" i="3" s="1"/>
  <c r="J1367" i="3"/>
  <c r="J1368" i="3"/>
  <c r="J1369" i="3"/>
  <c r="J1370" i="3"/>
  <c r="J1371" i="3"/>
  <c r="J1372" i="3"/>
  <c r="J1373" i="3"/>
  <c r="M1373" i="3" s="1"/>
  <c r="J1374" i="3"/>
  <c r="J1375" i="3"/>
  <c r="J1376" i="3"/>
  <c r="J1377" i="3"/>
  <c r="J1378" i="3"/>
  <c r="J1379" i="3"/>
  <c r="L1379" i="3" s="1"/>
  <c r="J1380" i="3"/>
  <c r="N1380" i="3" s="1"/>
  <c r="J1381" i="3"/>
  <c r="N1381" i="3" s="1"/>
  <c r="J1382" i="3"/>
  <c r="J1383" i="3"/>
  <c r="J1384" i="3"/>
  <c r="J1385" i="3"/>
  <c r="J1386" i="3"/>
  <c r="J1387" i="3"/>
  <c r="J1388" i="3"/>
  <c r="J1389" i="3"/>
  <c r="L1389" i="3" s="1"/>
  <c r="J1390" i="3"/>
  <c r="J1391" i="3"/>
  <c r="J1392" i="3"/>
  <c r="J1393" i="3"/>
  <c r="J1394" i="3"/>
  <c r="J1395" i="3"/>
  <c r="L1395" i="3" s="1"/>
  <c r="J1396" i="3"/>
  <c r="M1396" i="3" s="1"/>
  <c r="J1397" i="3"/>
  <c r="J1398" i="3"/>
  <c r="J1399" i="3"/>
  <c r="J1400" i="3"/>
  <c r="J1401" i="3"/>
  <c r="J1402" i="3"/>
  <c r="J1403" i="3"/>
  <c r="L1403" i="3" s="1"/>
  <c r="J1404" i="3"/>
  <c r="J1405" i="3"/>
  <c r="N1405" i="3" s="1"/>
  <c r="J1406" i="3"/>
  <c r="J1407" i="3"/>
  <c r="J1408" i="3"/>
  <c r="J1409" i="3"/>
  <c r="J1410" i="3"/>
  <c r="J1411" i="3"/>
  <c r="J1412" i="3"/>
  <c r="N1412" i="3" s="1"/>
  <c r="J1413" i="3"/>
  <c r="L1413" i="3" s="1"/>
  <c r="J1414" i="3"/>
  <c r="M1414" i="3" s="1"/>
  <c r="J1415" i="3"/>
  <c r="J1416" i="3"/>
  <c r="J1417" i="3"/>
  <c r="M1417" i="3" s="1"/>
  <c r="J1418" i="3"/>
  <c r="J1419" i="3"/>
  <c r="J1420" i="3"/>
  <c r="N1420" i="3" s="1"/>
  <c r="J1421" i="3"/>
  <c r="J1422" i="3"/>
  <c r="L1422" i="3" s="1"/>
  <c r="J1423" i="3"/>
  <c r="J1424" i="3"/>
  <c r="J1425" i="3"/>
  <c r="J1426" i="3"/>
  <c r="J1427" i="3"/>
  <c r="J1428" i="3"/>
  <c r="J1429" i="3"/>
  <c r="N1429" i="3" s="1"/>
  <c r="J1430" i="3"/>
  <c r="J1431" i="3"/>
  <c r="J1432" i="3"/>
  <c r="J1433" i="3"/>
  <c r="J1434" i="3"/>
  <c r="J1435" i="3"/>
  <c r="J1436" i="3"/>
  <c r="J1437" i="3"/>
  <c r="M1437" i="3" s="1"/>
  <c r="J1438" i="3"/>
  <c r="L1438" i="3" s="1"/>
  <c r="J1439" i="3"/>
  <c r="J1440" i="3"/>
  <c r="L1440" i="3" s="1"/>
  <c r="J1441" i="3"/>
  <c r="J1442" i="3"/>
  <c r="J1443" i="3"/>
  <c r="L1443" i="3" s="1"/>
  <c r="J1444" i="3"/>
  <c r="L1444" i="3" s="1"/>
  <c r="J1445" i="3"/>
  <c r="J1446" i="3"/>
  <c r="L1446" i="3" s="1"/>
  <c r="J1447" i="3"/>
  <c r="J1448" i="3"/>
  <c r="J1449" i="3"/>
  <c r="J1450" i="3"/>
  <c r="J1451" i="3"/>
  <c r="L1451" i="3" s="1"/>
  <c r="J1452" i="3"/>
  <c r="L1452" i="3" s="1"/>
  <c r="J1453" i="3"/>
  <c r="L1453" i="3" s="1"/>
  <c r="J1454" i="3"/>
  <c r="N1454" i="3" s="1"/>
  <c r="J1455" i="3"/>
  <c r="J1456" i="3"/>
  <c r="J1457" i="3"/>
  <c r="M1457" i="3" s="1"/>
  <c r="J1458" i="3"/>
  <c r="J1459" i="3"/>
  <c r="M1459" i="3" s="1"/>
  <c r="J1460" i="3"/>
  <c r="M1460" i="3" s="1"/>
  <c r="J1461" i="3"/>
  <c r="L1461" i="3" s="1"/>
  <c r="J1462" i="3"/>
  <c r="J1463" i="3"/>
  <c r="J1464" i="3"/>
  <c r="J1465" i="3"/>
  <c r="L1465" i="3" s="1"/>
  <c r="J1466" i="3"/>
  <c r="J1467" i="3"/>
  <c r="J1468" i="3"/>
  <c r="N1468" i="3" s="1"/>
  <c r="J1469" i="3"/>
  <c r="N1469" i="3" s="1"/>
  <c r="J1470" i="3"/>
  <c r="N1470" i="3" s="1"/>
  <c r="J1471" i="3"/>
  <c r="J1472" i="3"/>
  <c r="J1473" i="3"/>
  <c r="J1474" i="3"/>
  <c r="J1475" i="3"/>
  <c r="L1475" i="3" s="1"/>
  <c r="J1476" i="3"/>
  <c r="N1476" i="3" s="1"/>
  <c r="J1477" i="3"/>
  <c r="J1478" i="3"/>
  <c r="L1478" i="3" s="1"/>
  <c r="J1479" i="3"/>
  <c r="M1479" i="3" s="1"/>
  <c r="J1480" i="3"/>
  <c r="J1481" i="3"/>
  <c r="M1481" i="3" s="1"/>
  <c r="J1482" i="3"/>
  <c r="J1483" i="3"/>
  <c r="J1484" i="3"/>
  <c r="J1485" i="3"/>
  <c r="N1485" i="3" s="1"/>
  <c r="J1486" i="3"/>
  <c r="L1486" i="3" s="1"/>
  <c r="J1487" i="3"/>
  <c r="J1488" i="3"/>
  <c r="J1489" i="3"/>
  <c r="J1490" i="3"/>
  <c r="J1491" i="3"/>
  <c r="J1492" i="3"/>
  <c r="J1493" i="3"/>
  <c r="N1493" i="3" s="1"/>
  <c r="J1494" i="3"/>
  <c r="J1495" i="3"/>
  <c r="J1496" i="3"/>
  <c r="J1497" i="3"/>
  <c r="J1498" i="3"/>
  <c r="J1499" i="3"/>
  <c r="J1500" i="3"/>
  <c r="J1501" i="3"/>
  <c r="M1501" i="3" s="1"/>
  <c r="J1502" i="3"/>
  <c r="J1503" i="3"/>
  <c r="J1504" i="3"/>
  <c r="J1505" i="3"/>
  <c r="L1505" i="3" s="1"/>
  <c r="J1506" i="3"/>
  <c r="J1507" i="3"/>
  <c r="J1508" i="3"/>
  <c r="L1508" i="3" s="1"/>
  <c r="J1509" i="3"/>
  <c r="N1509" i="3" s="1"/>
  <c r="J1510" i="3"/>
  <c r="J1511" i="3"/>
  <c r="J1512" i="3"/>
  <c r="J1513" i="3"/>
  <c r="N1513" i="3" s="1"/>
  <c r="J1514" i="3"/>
  <c r="J1515" i="3"/>
  <c r="J1516" i="3"/>
  <c r="L1516" i="3" s="1"/>
  <c r="J1517" i="3"/>
  <c r="L1517" i="3" s="1"/>
  <c r="J1518" i="3"/>
  <c r="N1518" i="3" s="1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N1533" i="3" s="1"/>
  <c r="J1534" i="3"/>
  <c r="J1535" i="3"/>
  <c r="J1536" i="3"/>
  <c r="J1537" i="3"/>
  <c r="J1538" i="3"/>
  <c r="J1539" i="3"/>
  <c r="M1539" i="3" s="1"/>
  <c r="J1540" i="3"/>
  <c r="J1541" i="3"/>
  <c r="L1541" i="3" s="1"/>
  <c r="J1542" i="3"/>
  <c r="L1542" i="3" s="1"/>
  <c r="J1543" i="3"/>
  <c r="M1543" i="3" s="1"/>
  <c r="J1544" i="3"/>
  <c r="J1545" i="3"/>
  <c r="L1545" i="3" s="1"/>
  <c r="J1546" i="3"/>
  <c r="J1547" i="3"/>
  <c r="J1548" i="3"/>
  <c r="J1549" i="3"/>
  <c r="J1550" i="3"/>
  <c r="L1550" i="3" s="1"/>
  <c r="J1551" i="3"/>
  <c r="J1552" i="3"/>
  <c r="J1553" i="3"/>
  <c r="J1554" i="3"/>
  <c r="J1555" i="3"/>
  <c r="L1555" i="3" s="1"/>
  <c r="J1556" i="3"/>
  <c r="J1557" i="3"/>
  <c r="N1557" i="3" s="1"/>
  <c r="J1558" i="3"/>
  <c r="J1559" i="3"/>
  <c r="J1560" i="3"/>
  <c r="J1561" i="3"/>
  <c r="L1561" i="3" s="1"/>
  <c r="J1562" i="3"/>
  <c r="J1563" i="3"/>
  <c r="L1563" i="3" s="1"/>
  <c r="J1564" i="3"/>
  <c r="J1565" i="3"/>
  <c r="J1566" i="3"/>
  <c r="M1566" i="3" s="1"/>
  <c r="J1567" i="3"/>
  <c r="J1568" i="3"/>
  <c r="J1569" i="3"/>
  <c r="J1570" i="3"/>
  <c r="N1570" i="3" s="1"/>
  <c r="J1571" i="3"/>
  <c r="J1572" i="3"/>
  <c r="L1572" i="3" s="1"/>
  <c r="J1573" i="3"/>
  <c r="N1573" i="3" s="1"/>
  <c r="J1574" i="3"/>
  <c r="M1574" i="3" s="1"/>
  <c r="J1575" i="3"/>
  <c r="J1576" i="3"/>
  <c r="J1577" i="3"/>
  <c r="N1577" i="3" s="1"/>
  <c r="J1578" i="3"/>
  <c r="J1579" i="3"/>
  <c r="L1579" i="3" s="1"/>
  <c r="J1580" i="3"/>
  <c r="J1581" i="3"/>
  <c r="J1582" i="3"/>
  <c r="J1583" i="3"/>
  <c r="J1584" i="3"/>
  <c r="J1585" i="3"/>
  <c r="J1586" i="3"/>
  <c r="J1587" i="3"/>
  <c r="L1587" i="3" s="1"/>
  <c r="J1588" i="3"/>
  <c r="J1589" i="3"/>
  <c r="L1589" i="3" s="1"/>
  <c r="J1590" i="3"/>
  <c r="N1590" i="3" s="1"/>
  <c r="J1591" i="3"/>
  <c r="J1592" i="3"/>
  <c r="J1593" i="3"/>
  <c r="L1593" i="3" s="1"/>
  <c r="J1594" i="3"/>
  <c r="J1595" i="3"/>
  <c r="L1595" i="3" s="1"/>
  <c r="J1596" i="3"/>
  <c r="J1597" i="3"/>
  <c r="L1597" i="3" s="1"/>
  <c r="J1598" i="3"/>
  <c r="N1598" i="3" s="1"/>
  <c r="J1599" i="3"/>
  <c r="J1600" i="3"/>
  <c r="J1601" i="3"/>
  <c r="J1602" i="3"/>
  <c r="J1603" i="3"/>
  <c r="J1604" i="3"/>
  <c r="N1604" i="3" s="1"/>
  <c r="J1605" i="3"/>
  <c r="J1606" i="3"/>
  <c r="J1607" i="3"/>
  <c r="J1608" i="3"/>
  <c r="J1609" i="3"/>
  <c r="J1610" i="3"/>
  <c r="N1610" i="3" s="1"/>
  <c r="J1611" i="3"/>
  <c r="J1612" i="3"/>
  <c r="J1613" i="3"/>
  <c r="N1613" i="3" s="1"/>
  <c r="J1614" i="3"/>
  <c r="J1615" i="3"/>
  <c r="M1615" i="3" s="1"/>
  <c r="J1616" i="3"/>
  <c r="J1617" i="3"/>
  <c r="L1617" i="3" s="1"/>
  <c r="J1618" i="3"/>
  <c r="J1619" i="3"/>
  <c r="J1620" i="3"/>
  <c r="J1621" i="3"/>
  <c r="J1622" i="3"/>
  <c r="J1623" i="3"/>
  <c r="J1624" i="3"/>
  <c r="J1625" i="3"/>
  <c r="J1626" i="3"/>
  <c r="J1627" i="3"/>
  <c r="J1628" i="3"/>
  <c r="L1628" i="3" s="1"/>
  <c r="J1629" i="3"/>
  <c r="M1629" i="3" s="1"/>
  <c r="J1630" i="3"/>
  <c r="L1630" i="3" s="1"/>
  <c r="J1631" i="3"/>
  <c r="J1632" i="3"/>
  <c r="J1633" i="3"/>
  <c r="J1634" i="3"/>
  <c r="J1635" i="3"/>
  <c r="L1635" i="3" s="1"/>
  <c r="J1636" i="3"/>
  <c r="J1637" i="3"/>
  <c r="J1638" i="3"/>
  <c r="M1638" i="3" s="1"/>
  <c r="J1639" i="3"/>
  <c r="J1640" i="3"/>
  <c r="J1641" i="3"/>
  <c r="M1641" i="3" s="1"/>
  <c r="J1642" i="3"/>
  <c r="J1643" i="3"/>
  <c r="J1644" i="3"/>
  <c r="J1645" i="3"/>
  <c r="L1645" i="3" s="1"/>
  <c r="J1646" i="3"/>
  <c r="N1646" i="3" s="1"/>
  <c r="J1647" i="3"/>
  <c r="J1648" i="3"/>
  <c r="J1649" i="3"/>
  <c r="J1650" i="3"/>
  <c r="J1651" i="3"/>
  <c r="L1651" i="3" s="1"/>
  <c r="J1652" i="3"/>
  <c r="M1652" i="3" s="1"/>
  <c r="J1653" i="3"/>
  <c r="L1653" i="3" s="1"/>
  <c r="J1654" i="3"/>
  <c r="N1654" i="3" s="1"/>
  <c r="J1655" i="3"/>
  <c r="J1656" i="3"/>
  <c r="J1657" i="3"/>
  <c r="J1658" i="3"/>
  <c r="J1659" i="3"/>
  <c r="J1660" i="3"/>
  <c r="N1660" i="3" s="1"/>
  <c r="J1661" i="3"/>
  <c r="J1662" i="3"/>
  <c r="N1662" i="3" s="1"/>
  <c r="J1663" i="3"/>
  <c r="M1663" i="3" s="1"/>
  <c r="J1664" i="3"/>
  <c r="J1665" i="3"/>
  <c r="J1666" i="3"/>
  <c r="J1667" i="3"/>
  <c r="J1668" i="3"/>
  <c r="J1669" i="3"/>
  <c r="J1670" i="3"/>
  <c r="L1670" i="3" s="1"/>
  <c r="J1671" i="3"/>
  <c r="J1672" i="3"/>
  <c r="J1673" i="3"/>
  <c r="J1674" i="3"/>
  <c r="J1675" i="3"/>
  <c r="J1676" i="3"/>
  <c r="J1677" i="3"/>
  <c r="J1678" i="3"/>
  <c r="L1678" i="3" s="1"/>
  <c r="J1679" i="3"/>
  <c r="J1680" i="3"/>
  <c r="J1681" i="3"/>
  <c r="J1682" i="3"/>
  <c r="J1683" i="3"/>
  <c r="M1683" i="3" s="1"/>
  <c r="J1684" i="3"/>
  <c r="J1685" i="3"/>
  <c r="J1686" i="3"/>
  <c r="J1687" i="3"/>
  <c r="J1688" i="3"/>
  <c r="J1689" i="3"/>
  <c r="J1690" i="3"/>
  <c r="J1691" i="3"/>
  <c r="L1691" i="3" s="1"/>
  <c r="J1692" i="3"/>
  <c r="J1693" i="3"/>
  <c r="J1694" i="3"/>
  <c r="L1694" i="3" s="1"/>
  <c r="J1695" i="3"/>
  <c r="L1695" i="3" s="1"/>
  <c r="J1696" i="3"/>
  <c r="J1697" i="3"/>
  <c r="J1698" i="3"/>
  <c r="J1699" i="3"/>
  <c r="L1699" i="3" s="1"/>
  <c r="J1700" i="3"/>
  <c r="J1701" i="3"/>
  <c r="J1702" i="3"/>
  <c r="J1703" i="3"/>
  <c r="J1704" i="3"/>
  <c r="J1705" i="3"/>
  <c r="N1705" i="3" s="1"/>
  <c r="J1706" i="3"/>
  <c r="J1707" i="3"/>
  <c r="J1708" i="3"/>
  <c r="J1709" i="3"/>
  <c r="J1710" i="3"/>
  <c r="N1710" i="3" s="1"/>
  <c r="J1711" i="3"/>
  <c r="M1711" i="3" s="1"/>
  <c r="J1712" i="3"/>
  <c r="J1713" i="3"/>
  <c r="L1713" i="3" s="1"/>
  <c r="J1714" i="3"/>
  <c r="J1715" i="3"/>
  <c r="L1715" i="3" s="1"/>
  <c r="J1716" i="3"/>
  <c r="L1716" i="3" s="1"/>
  <c r="J1717" i="3"/>
  <c r="J1718" i="3"/>
  <c r="N1718" i="3" s="1"/>
  <c r="J1719" i="3"/>
  <c r="J1720" i="3"/>
  <c r="J1721" i="3"/>
  <c r="J1722" i="3"/>
  <c r="J1723" i="3"/>
  <c r="L1723" i="3" s="1"/>
  <c r="J1724" i="3"/>
  <c r="J1725" i="3"/>
  <c r="J1726" i="3"/>
  <c r="J1727" i="3"/>
  <c r="J1728" i="3"/>
  <c r="J1729" i="3"/>
  <c r="J1730" i="3"/>
  <c r="J1731" i="3"/>
  <c r="L1731" i="3" s="1"/>
  <c r="J1732" i="3"/>
  <c r="J1733" i="3"/>
  <c r="L1733" i="3" s="1"/>
  <c r="J1734" i="3"/>
  <c r="J1735" i="3"/>
  <c r="J1736" i="3"/>
  <c r="J1737" i="3"/>
  <c r="J1738" i="3"/>
  <c r="J1739" i="3"/>
  <c r="J1740" i="3"/>
  <c r="J1741" i="3"/>
  <c r="N1741" i="3" s="1"/>
  <c r="J1742" i="3"/>
  <c r="J1743" i="3"/>
  <c r="J1744" i="3"/>
  <c r="J1745" i="3"/>
  <c r="J1746" i="3"/>
  <c r="J1747" i="3"/>
  <c r="L1747" i="3" s="1"/>
  <c r="J1748" i="3"/>
  <c r="J1749" i="3"/>
  <c r="J1750" i="3"/>
  <c r="J1751" i="3"/>
  <c r="M1751" i="3" s="1"/>
  <c r="J1752" i="3"/>
  <c r="J1753" i="3"/>
  <c r="J1754" i="3"/>
  <c r="J1755" i="3"/>
  <c r="J1756" i="3"/>
  <c r="J1757" i="3"/>
  <c r="J1758" i="3"/>
  <c r="M1758" i="3" s="1"/>
  <c r="J1759" i="3"/>
  <c r="J1760" i="3"/>
  <c r="J1761" i="3"/>
  <c r="J1762" i="3"/>
  <c r="J1763" i="3"/>
  <c r="J1764" i="3"/>
  <c r="N1764" i="3" s="1"/>
  <c r="J1765" i="3"/>
  <c r="J1766" i="3"/>
  <c r="M1766" i="3" s="1"/>
  <c r="J1767" i="3"/>
  <c r="L1767" i="3" s="1"/>
  <c r="J1768" i="3"/>
  <c r="J1769" i="3"/>
  <c r="M1769" i="3" s="1"/>
  <c r="J1770" i="3"/>
  <c r="J1771" i="3"/>
  <c r="L1771" i="3" s="1"/>
  <c r="J1772" i="3"/>
  <c r="J1773" i="3"/>
  <c r="J1774" i="3"/>
  <c r="J1775" i="3"/>
  <c r="J1776" i="3"/>
  <c r="J1777" i="3"/>
  <c r="L1777" i="3" s="1"/>
  <c r="J1778" i="3"/>
  <c r="J1779" i="3"/>
  <c r="L1779" i="3" s="1"/>
  <c r="J1780" i="3"/>
  <c r="J1781" i="3"/>
  <c r="N1781" i="3" s="1"/>
  <c r="J1782" i="3"/>
  <c r="J1783" i="3"/>
  <c r="J1784" i="3"/>
  <c r="J1785" i="3"/>
  <c r="J1786" i="3"/>
  <c r="J1787" i="3"/>
  <c r="L1787" i="3" s="1"/>
  <c r="J1788" i="3"/>
  <c r="J1789" i="3"/>
  <c r="J1790" i="3"/>
  <c r="L1790" i="3" s="1"/>
  <c r="J1791" i="3"/>
  <c r="J1792" i="3"/>
  <c r="J1793" i="3"/>
  <c r="J1794" i="3"/>
  <c r="J1795" i="3"/>
  <c r="J1796" i="3"/>
  <c r="J1797" i="3"/>
  <c r="L1797" i="3" s="1"/>
  <c r="J1798" i="3"/>
  <c r="J1799" i="3"/>
  <c r="M1799" i="3" s="1"/>
  <c r="J1800" i="3"/>
  <c r="J1801" i="3"/>
  <c r="J1802" i="3"/>
  <c r="J1803" i="3"/>
  <c r="J1804" i="3"/>
  <c r="J1805" i="3"/>
  <c r="N1805" i="3" s="1"/>
  <c r="J1806" i="3"/>
  <c r="J1807" i="3"/>
  <c r="L1807" i="3" s="1"/>
  <c r="J1808" i="3"/>
  <c r="J1809" i="3"/>
  <c r="J1810" i="3"/>
  <c r="J1811" i="3"/>
  <c r="J1812" i="3"/>
  <c r="J1813" i="3"/>
  <c r="N1813" i="3" s="1"/>
  <c r="J1814" i="3"/>
  <c r="N1814" i="3" s="1"/>
  <c r="J1815" i="3"/>
  <c r="M1815" i="3" s="1"/>
  <c r="J1816" i="3"/>
  <c r="J1817" i="3"/>
  <c r="J1818" i="3"/>
  <c r="J1819" i="3"/>
  <c r="L1819" i="3" s="1"/>
  <c r="J1820" i="3"/>
  <c r="N1820" i="3" s="1"/>
  <c r="J1821" i="3"/>
  <c r="J1822" i="3"/>
  <c r="L1822" i="3" s="1"/>
  <c r="J1823" i="3"/>
  <c r="J1824" i="3"/>
  <c r="J1825" i="3"/>
  <c r="J1826" i="3"/>
  <c r="J1827" i="3"/>
  <c r="M1827" i="3" s="1"/>
  <c r="J1828" i="3"/>
  <c r="N1828" i="3" s="1"/>
  <c r="J1829" i="3"/>
  <c r="M1829" i="3" s="1"/>
  <c r="J1830" i="3"/>
  <c r="M1830" i="3" s="1"/>
  <c r="J1831" i="3"/>
  <c r="J1832" i="3"/>
  <c r="J1833" i="3"/>
  <c r="N1833" i="3" s="1"/>
  <c r="J1834" i="3"/>
  <c r="J1835" i="3"/>
  <c r="L1835" i="3" s="1"/>
  <c r="J1836" i="3"/>
  <c r="N1836" i="3" s="1"/>
  <c r="J1837" i="3"/>
  <c r="J1838" i="3"/>
  <c r="J1839" i="3"/>
  <c r="J1840" i="3"/>
  <c r="J1841" i="3"/>
  <c r="J1842" i="3"/>
  <c r="J1843" i="3"/>
  <c r="J1844" i="3"/>
  <c r="L1844" i="3" s="1"/>
  <c r="J1845" i="3"/>
  <c r="J1846" i="3"/>
  <c r="J1847" i="3"/>
  <c r="J1848" i="3"/>
  <c r="J1849" i="3"/>
  <c r="J1850" i="3"/>
  <c r="J1851" i="3"/>
  <c r="L1851" i="3" s="1"/>
  <c r="J1852" i="3"/>
  <c r="L1852" i="3" s="1"/>
  <c r="J1853" i="3"/>
  <c r="J1854" i="3"/>
  <c r="L1854" i="3" s="1"/>
  <c r="J1855" i="3"/>
  <c r="J1856" i="3"/>
  <c r="J1857" i="3"/>
  <c r="J1858" i="3"/>
  <c r="J1859" i="3"/>
  <c r="L1859" i="3" s="1"/>
  <c r="J1860" i="3"/>
  <c r="N1860" i="3" s="1"/>
  <c r="J1861" i="3"/>
  <c r="L1861" i="3" s="1"/>
  <c r="J1862" i="3"/>
  <c r="J1863" i="3"/>
  <c r="J1864" i="3"/>
  <c r="J1865" i="3"/>
  <c r="J1866" i="3"/>
  <c r="J1867" i="3"/>
  <c r="J1868" i="3"/>
  <c r="J1869" i="3"/>
  <c r="N1869" i="3" s="1"/>
  <c r="J1870" i="3"/>
  <c r="J1871" i="3"/>
  <c r="J1872" i="3"/>
  <c r="J1873" i="3"/>
  <c r="J1874" i="3"/>
  <c r="J1875" i="3"/>
  <c r="L1875" i="3" s="1"/>
  <c r="J1876" i="3"/>
  <c r="J1877" i="3"/>
  <c r="N1877" i="3" s="1"/>
  <c r="J1878" i="3"/>
  <c r="J1879" i="3"/>
  <c r="J1880" i="3"/>
  <c r="M1880" i="3" s="1"/>
  <c r="J1881" i="3"/>
  <c r="J1882" i="3"/>
  <c r="J1883" i="3"/>
  <c r="J1884" i="3"/>
  <c r="J1885" i="3"/>
  <c r="J1886" i="3"/>
  <c r="L1886" i="3" s="1"/>
  <c r="J1887" i="3"/>
  <c r="L1887" i="3" s="1"/>
  <c r="J1888" i="3"/>
  <c r="J1889" i="3"/>
  <c r="J1890" i="3"/>
  <c r="J1891" i="3"/>
  <c r="J1892" i="3"/>
  <c r="L1892" i="3" s="1"/>
  <c r="J1893" i="3"/>
  <c r="J1894" i="3"/>
  <c r="N1894" i="3" s="1"/>
  <c r="J1895" i="3"/>
  <c r="J1896" i="3"/>
  <c r="J1897" i="3"/>
  <c r="J1898" i="3"/>
  <c r="J1899" i="3"/>
  <c r="J1900" i="3"/>
  <c r="J1901" i="3"/>
  <c r="M1901" i="3" s="1"/>
  <c r="J1902" i="3"/>
  <c r="N1902" i="3" s="1"/>
  <c r="J1903" i="3"/>
  <c r="J1904" i="3"/>
  <c r="J1905" i="3"/>
  <c r="J1906" i="3"/>
  <c r="J1907" i="3"/>
  <c r="L1907" i="3" s="1"/>
  <c r="J1908" i="3"/>
  <c r="J1909" i="3"/>
  <c r="N1909" i="3" s="1"/>
  <c r="J1910" i="3"/>
  <c r="N1910" i="3" s="1"/>
  <c r="J1911" i="3"/>
  <c r="M1911" i="3" s="1"/>
  <c r="J1912" i="3"/>
  <c r="J1913" i="3"/>
  <c r="J1914" i="3"/>
  <c r="J1915" i="3"/>
  <c r="L1915" i="3" s="1"/>
  <c r="J1916" i="3"/>
  <c r="N1916" i="3" s="1"/>
  <c r="J1917" i="3"/>
  <c r="N1917" i="3" s="1"/>
  <c r="J1918" i="3"/>
  <c r="L1918" i="3" s="1"/>
  <c r="J1919" i="3"/>
  <c r="J1920" i="3"/>
  <c r="J1921" i="3"/>
  <c r="J1922" i="3"/>
  <c r="J1923" i="3"/>
  <c r="J1924" i="3"/>
  <c r="J1925" i="3"/>
  <c r="J1926" i="3"/>
  <c r="N1926" i="3" s="1"/>
  <c r="J1927" i="3"/>
  <c r="J1928" i="3"/>
  <c r="J1929" i="3"/>
  <c r="M1929" i="3" s="1"/>
  <c r="J1930" i="3"/>
  <c r="J1931" i="3"/>
  <c r="J1932" i="3"/>
  <c r="J1933" i="3"/>
  <c r="J1934" i="3"/>
  <c r="J1935" i="3"/>
  <c r="L1935" i="3" s="1"/>
  <c r="J1936" i="3"/>
  <c r="J1937" i="3"/>
  <c r="J1938" i="3"/>
  <c r="J1939" i="3"/>
  <c r="L1939" i="3" s="1"/>
  <c r="J1940" i="3"/>
  <c r="J1941" i="3"/>
  <c r="J1942" i="3"/>
  <c r="J1943" i="3"/>
  <c r="J1944" i="3"/>
  <c r="J1945" i="3"/>
  <c r="J1946" i="3"/>
  <c r="J1947" i="3"/>
  <c r="L1947" i="3" s="1"/>
  <c r="J1948" i="3"/>
  <c r="M1948" i="3" s="1"/>
  <c r="J1949" i="3"/>
  <c r="J1950" i="3"/>
  <c r="J1951" i="3"/>
  <c r="J1952" i="3"/>
  <c r="J1953" i="3"/>
  <c r="L1953" i="3" s="1"/>
  <c r="J1954" i="3"/>
  <c r="J1955" i="3"/>
  <c r="J1956" i="3"/>
  <c r="N1956" i="3" s="1"/>
  <c r="J1957" i="3"/>
  <c r="J1958" i="3"/>
  <c r="N1958" i="3" s="1"/>
  <c r="J1959" i="3"/>
  <c r="J1960" i="3"/>
  <c r="J1961" i="3"/>
  <c r="J1962" i="3"/>
  <c r="N1962" i="3" s="1"/>
  <c r="J1963" i="3"/>
  <c r="L1963" i="3" s="1"/>
  <c r="J1964" i="3"/>
  <c r="J1965" i="3"/>
  <c r="J1966" i="3"/>
  <c r="J1967" i="3"/>
  <c r="J1968" i="3"/>
  <c r="J1969" i="3"/>
  <c r="J1970" i="3"/>
  <c r="J1971" i="3"/>
  <c r="J1972" i="3"/>
  <c r="J1973" i="3"/>
  <c r="J1974" i="3"/>
  <c r="N1974" i="3" s="1"/>
  <c r="J1975" i="3"/>
  <c r="J1976" i="3"/>
  <c r="J1977" i="3"/>
  <c r="J1978" i="3"/>
  <c r="J1979" i="3"/>
  <c r="L1979" i="3" s="1"/>
  <c r="J1980" i="3"/>
  <c r="J1981" i="3"/>
  <c r="J1982" i="3"/>
  <c r="M1982" i="3" s="1"/>
  <c r="J1983" i="3"/>
  <c r="N1983" i="3" s="1"/>
  <c r="J1984" i="3"/>
  <c r="J1985" i="3"/>
  <c r="J1986" i="3"/>
  <c r="J1987" i="3"/>
  <c r="M1987" i="3" s="1"/>
  <c r="J1988" i="3"/>
  <c r="J1989" i="3"/>
  <c r="L1989" i="3" s="1"/>
  <c r="J1990" i="3"/>
  <c r="J1991" i="3"/>
  <c r="J1992" i="3"/>
  <c r="J1993" i="3"/>
  <c r="J1994" i="3"/>
  <c r="J1995" i="3"/>
  <c r="J1996" i="3"/>
  <c r="L1996" i="3" s="1"/>
  <c r="J1997" i="3"/>
  <c r="J1998" i="3"/>
  <c r="J1999" i="3"/>
  <c r="J2000" i="3"/>
  <c r="J2001" i="3"/>
  <c r="J2002" i="3"/>
  <c r="J2003" i="3"/>
  <c r="L2003" i="3" s="1"/>
  <c r="J2004" i="3"/>
  <c r="J2005" i="3"/>
  <c r="J2006" i="3"/>
  <c r="J2007" i="3"/>
  <c r="N2007" i="3" s="1"/>
  <c r="J2008" i="3"/>
  <c r="N2008" i="3" s="1"/>
  <c r="J2009" i="3"/>
  <c r="J2010" i="3"/>
  <c r="J2011" i="3"/>
  <c r="M2011" i="3" s="1"/>
  <c r="J2012" i="3"/>
  <c r="J2013" i="3"/>
  <c r="J2014" i="3"/>
  <c r="J2015" i="3"/>
  <c r="J2016" i="3"/>
  <c r="J2017" i="3"/>
  <c r="J2018" i="3"/>
  <c r="J2019" i="3"/>
  <c r="J2020" i="3"/>
  <c r="J2021" i="3"/>
  <c r="M2021" i="3" s="1"/>
  <c r="J2022" i="3"/>
  <c r="N2022" i="3" s="1"/>
  <c r="J2023" i="3"/>
  <c r="L2023" i="3" s="1"/>
  <c r="J2024" i="3"/>
  <c r="J2025" i="3"/>
  <c r="J2026" i="3"/>
  <c r="J2027" i="3"/>
  <c r="J2028" i="3"/>
  <c r="J2029" i="3"/>
  <c r="J2030" i="3"/>
  <c r="J2031" i="3"/>
  <c r="J2032" i="3"/>
  <c r="J2033" i="3"/>
  <c r="L2033" i="3" s="1"/>
  <c r="J2034" i="3"/>
  <c r="J2035" i="3"/>
  <c r="L2035" i="3" s="1"/>
  <c r="J2036" i="3"/>
  <c r="J2037" i="3"/>
  <c r="J2038" i="3"/>
  <c r="L2038" i="3" s="1"/>
  <c r="J2039" i="3"/>
  <c r="J2040" i="3"/>
  <c r="J2041" i="3"/>
  <c r="J2042" i="3"/>
  <c r="J2043" i="3"/>
  <c r="L2043" i="3" s="1"/>
  <c r="J2044" i="3"/>
  <c r="J2045" i="3"/>
  <c r="M2045" i="3" s="1"/>
  <c r="J2046" i="3"/>
  <c r="L2046" i="3" s="1"/>
  <c r="J2047" i="3"/>
  <c r="J2048" i="3"/>
  <c r="J2049" i="3"/>
  <c r="J2050" i="3"/>
  <c r="J2051" i="3"/>
  <c r="M2051" i="3" s="1"/>
  <c r="J2052" i="3"/>
  <c r="J2053" i="3"/>
  <c r="L2053" i="3" s="1"/>
  <c r="J2054" i="3"/>
  <c r="J2055" i="3"/>
  <c r="J2056" i="3"/>
  <c r="J2057" i="3"/>
  <c r="J2058" i="3"/>
  <c r="J2059" i="3"/>
  <c r="J2060" i="3"/>
  <c r="J2061" i="3"/>
  <c r="N2061" i="3" s="1"/>
  <c r="J2062" i="3"/>
  <c r="J2063" i="3"/>
  <c r="N2063" i="3" s="1"/>
  <c r="J2064" i="3"/>
  <c r="J2065" i="3"/>
  <c r="L2065" i="3" s="1"/>
  <c r="J2066" i="3"/>
  <c r="J2067" i="3"/>
  <c r="J2068" i="3"/>
  <c r="J2069" i="3"/>
  <c r="N2069" i="3" s="1"/>
  <c r="J2070" i="3"/>
  <c r="N2070" i="3" s="1"/>
  <c r="J2071" i="3"/>
  <c r="J2072" i="3"/>
  <c r="J2073" i="3"/>
  <c r="J2074" i="3"/>
  <c r="J2075" i="3"/>
  <c r="L2075" i="3" s="1"/>
  <c r="J2076" i="3"/>
  <c r="J2077" i="3"/>
  <c r="M2077" i="3" s="1"/>
  <c r="J2078" i="3"/>
  <c r="L2078" i="3" s="1"/>
  <c r="J2079" i="3"/>
  <c r="J2080" i="3"/>
  <c r="N2080" i="3" s="1"/>
  <c r="J2081" i="3"/>
  <c r="J2082" i="3"/>
  <c r="J2083" i="3"/>
  <c r="J2084" i="3"/>
  <c r="J2085" i="3"/>
  <c r="J2086" i="3"/>
  <c r="J2087" i="3"/>
  <c r="J2088" i="3"/>
  <c r="J2089" i="3"/>
  <c r="M2089" i="3" s="1"/>
  <c r="J2090" i="3"/>
  <c r="J2091" i="3"/>
  <c r="J2092" i="3"/>
  <c r="J2093" i="3"/>
  <c r="J2094" i="3"/>
  <c r="N2094" i="3" s="1"/>
  <c r="J2095" i="3"/>
  <c r="J2096" i="3"/>
  <c r="J2097" i="3"/>
  <c r="J2098" i="3"/>
  <c r="J2099" i="3"/>
  <c r="L2099" i="3" s="1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L2111" i="3" s="1"/>
  <c r="J2112" i="3"/>
  <c r="J2113" i="3"/>
  <c r="J2114" i="3"/>
  <c r="J2115" i="3"/>
  <c r="J2116" i="3"/>
  <c r="J2117" i="3"/>
  <c r="L2117" i="3" s="1"/>
  <c r="J2118" i="3"/>
  <c r="J2119" i="3"/>
  <c r="J2120" i="3"/>
  <c r="J2121" i="3"/>
  <c r="J2122" i="3"/>
  <c r="J2123" i="3"/>
  <c r="J2124" i="3"/>
  <c r="M2124" i="3" s="1"/>
  <c r="J2125" i="3"/>
  <c r="J2126" i="3"/>
  <c r="J2127" i="3"/>
  <c r="J2128" i="3"/>
  <c r="J2129" i="3"/>
  <c r="L2129" i="3" s="1"/>
  <c r="J2130" i="3"/>
  <c r="J2131" i="3"/>
  <c r="L2131" i="3" s="1"/>
  <c r="J2132" i="3"/>
  <c r="J2133" i="3"/>
  <c r="N2133" i="3" s="1"/>
  <c r="J2134" i="3"/>
  <c r="J2135" i="3"/>
  <c r="J2136" i="3"/>
  <c r="J2137" i="3"/>
  <c r="J2138" i="3"/>
  <c r="J2139" i="3"/>
  <c r="J2140" i="3"/>
  <c r="J2141" i="3"/>
  <c r="J2142" i="3"/>
  <c r="L2142" i="3" s="1"/>
  <c r="J2143" i="3"/>
  <c r="J2144" i="3"/>
  <c r="J2145" i="3"/>
  <c r="J2146" i="3"/>
  <c r="J2147" i="3"/>
  <c r="M2147" i="3" s="1"/>
  <c r="J2148" i="3"/>
  <c r="J2149" i="3"/>
  <c r="J2150" i="3"/>
  <c r="L2150" i="3" s="1"/>
  <c r="J2151" i="3"/>
  <c r="J2152" i="3"/>
  <c r="J2153" i="3"/>
  <c r="J2154" i="3"/>
  <c r="J2155" i="3"/>
  <c r="J2156" i="3"/>
  <c r="J2157" i="3"/>
  <c r="N2157" i="3" s="1"/>
  <c r="J2158" i="3"/>
  <c r="N2158" i="3" s="1"/>
  <c r="J2159" i="3"/>
  <c r="J2160" i="3"/>
  <c r="J2161" i="3"/>
  <c r="J2162" i="3"/>
  <c r="J2163" i="3"/>
  <c r="M2163" i="3" s="1"/>
  <c r="J2164" i="3"/>
  <c r="J2165" i="3"/>
  <c r="N2165" i="3" s="1"/>
  <c r="J2166" i="3"/>
  <c r="N2166" i="3" s="1"/>
  <c r="J2167" i="3"/>
  <c r="J2168" i="3"/>
  <c r="J2169" i="3"/>
  <c r="J2170" i="3"/>
  <c r="J2171" i="3"/>
  <c r="M2171" i="3" s="1"/>
  <c r="J2172" i="3"/>
  <c r="J2173" i="3"/>
  <c r="L2173" i="3" s="1"/>
  <c r="J2174" i="3"/>
  <c r="N2174" i="3" s="1"/>
  <c r="J2175" i="3"/>
  <c r="J2176" i="3"/>
  <c r="J2177" i="3"/>
  <c r="J2178" i="3"/>
  <c r="J2179" i="3"/>
  <c r="J2180" i="3"/>
  <c r="L2180" i="3" s="1"/>
  <c r="J2181" i="3"/>
  <c r="L2181" i="3" s="1"/>
  <c r="J2182" i="3"/>
  <c r="J2183" i="3"/>
  <c r="M2183" i="3" s="1"/>
  <c r="J2184" i="3"/>
  <c r="J2185" i="3"/>
  <c r="J2186" i="3"/>
  <c r="J2187" i="3"/>
  <c r="J2188" i="3"/>
  <c r="J2189" i="3"/>
  <c r="N2189" i="3" s="1"/>
  <c r="J2190" i="3"/>
  <c r="J2191" i="3"/>
  <c r="J2192" i="3"/>
  <c r="J2193" i="3"/>
  <c r="L2193" i="3" s="1"/>
  <c r="J2194" i="3"/>
  <c r="J2195" i="3"/>
  <c r="N2195" i="3" s="1"/>
  <c r="J2196" i="3"/>
  <c r="J2197" i="3"/>
  <c r="L2197" i="3" s="1"/>
  <c r="J2198" i="3"/>
  <c r="J2199" i="3"/>
  <c r="J2200" i="3"/>
  <c r="J2201" i="3"/>
  <c r="M2201" i="3" s="1"/>
  <c r="J2202" i="3"/>
  <c r="J2203" i="3"/>
  <c r="J2204" i="3"/>
  <c r="J2205" i="3"/>
  <c r="J2206" i="3"/>
  <c r="L2206" i="3" s="1"/>
  <c r="J2207" i="3"/>
  <c r="J2208" i="3"/>
  <c r="J2209" i="3"/>
  <c r="J2210" i="3"/>
  <c r="J2211" i="3"/>
  <c r="N2211" i="3" s="1"/>
  <c r="J2212" i="3"/>
  <c r="J2213" i="3"/>
  <c r="N2213" i="3" s="1"/>
  <c r="J2214" i="3"/>
  <c r="J2215" i="3"/>
  <c r="J2216" i="3"/>
  <c r="J2217" i="3"/>
  <c r="J2218" i="3"/>
  <c r="J2219" i="3"/>
  <c r="J2220" i="3"/>
  <c r="J2221" i="3"/>
  <c r="L2221" i="3" s="1"/>
  <c r="J2222" i="3"/>
  <c r="N2222" i="3" s="1"/>
  <c r="J2223" i="3"/>
  <c r="J2224" i="3"/>
  <c r="J2225" i="3"/>
  <c r="M2225" i="3" s="1"/>
  <c r="J2226" i="3"/>
  <c r="J2227" i="3"/>
  <c r="M2227" i="3" s="1"/>
  <c r="J2228" i="3"/>
  <c r="M2228" i="3" s="1"/>
  <c r="J2229" i="3"/>
  <c r="N2229" i="3" s="1"/>
  <c r="J2230" i="3"/>
  <c r="N2230" i="3" s="1"/>
  <c r="J2231" i="3"/>
  <c r="M2231" i="3" s="1"/>
  <c r="J2232" i="3"/>
  <c r="J2233" i="3"/>
  <c r="L2233" i="3" s="1"/>
  <c r="J2234" i="3"/>
  <c r="J2235" i="3"/>
  <c r="J2236" i="3"/>
  <c r="J2237" i="3"/>
  <c r="J2238" i="3"/>
  <c r="N2238" i="3" s="1"/>
  <c r="J2239" i="3"/>
  <c r="J2240" i="3"/>
  <c r="J2241" i="3"/>
  <c r="J2242" i="3"/>
  <c r="J2243" i="3"/>
  <c r="L2243" i="3" s="1"/>
  <c r="J2244" i="3"/>
  <c r="J2245" i="3"/>
  <c r="J2246" i="3"/>
  <c r="L2246" i="3" s="1"/>
  <c r="J2247" i="3"/>
  <c r="J2248" i="3"/>
  <c r="J2249" i="3"/>
  <c r="J2250" i="3"/>
  <c r="J2251" i="3"/>
  <c r="N2251" i="3" s="1"/>
  <c r="J2252" i="3"/>
  <c r="J2253" i="3"/>
  <c r="N2253" i="3" s="1"/>
  <c r="J2254" i="3"/>
  <c r="J2255" i="3"/>
  <c r="J2256" i="3"/>
  <c r="J2257" i="3"/>
  <c r="J2258" i="3"/>
  <c r="J2259" i="3"/>
  <c r="J2260" i="3"/>
  <c r="J2261" i="3"/>
  <c r="J2262" i="3"/>
  <c r="N2262" i="3" s="1"/>
  <c r="J2263" i="3"/>
  <c r="J2264" i="3"/>
  <c r="J2265" i="3"/>
  <c r="J2266" i="3"/>
  <c r="J2267" i="3"/>
  <c r="L2267" i="3" s="1"/>
  <c r="J2268" i="3"/>
  <c r="J2269" i="3"/>
  <c r="J2270" i="3"/>
  <c r="L2270" i="3" s="1"/>
  <c r="J2271" i="3"/>
  <c r="N2271" i="3" s="1"/>
  <c r="J2272" i="3"/>
  <c r="J2273" i="3"/>
  <c r="J2274" i="3"/>
  <c r="J2275" i="3"/>
  <c r="N2275" i="3" s="1"/>
  <c r="J2276" i="3"/>
  <c r="J2277" i="3"/>
  <c r="N2277" i="3" s="1"/>
  <c r="J2278" i="3"/>
  <c r="M2278" i="3" s="1"/>
  <c r="J2279" i="3"/>
  <c r="J2280" i="3"/>
  <c r="J2281" i="3"/>
  <c r="J2282" i="3"/>
  <c r="J2283" i="3"/>
  <c r="J2284" i="3"/>
  <c r="J2285" i="3"/>
  <c r="J2286" i="3"/>
  <c r="N2286" i="3" s="1"/>
  <c r="J2287" i="3"/>
  <c r="J2288" i="3"/>
  <c r="J2289" i="3"/>
  <c r="J2290" i="3"/>
  <c r="J2291" i="3"/>
  <c r="L2291" i="3" s="1"/>
  <c r="J2292" i="3"/>
  <c r="J2293" i="3"/>
  <c r="N2293" i="3" s="1"/>
  <c r="J2294" i="3"/>
  <c r="J2295" i="3"/>
  <c r="J2296" i="3"/>
  <c r="J2297" i="3"/>
  <c r="L2297" i="3" s="1"/>
  <c r="J2298" i="3"/>
  <c r="J2299" i="3"/>
  <c r="J2300" i="3"/>
  <c r="L2300" i="3" s="1"/>
  <c r="J2301" i="3"/>
  <c r="L2301" i="3" s="1"/>
  <c r="J2302" i="3"/>
  <c r="J2303" i="3"/>
  <c r="J2304" i="3"/>
  <c r="J2305" i="3"/>
  <c r="J2306" i="3"/>
  <c r="J2307" i="3"/>
  <c r="L2307" i="3" s="1"/>
  <c r="J2308" i="3"/>
  <c r="J2309" i="3"/>
  <c r="J2310" i="3"/>
  <c r="M2310" i="3" s="1"/>
  <c r="J2311" i="3"/>
  <c r="J2312" i="3"/>
  <c r="J2313" i="3"/>
  <c r="M2313" i="3" s="1"/>
  <c r="J2314" i="3"/>
  <c r="N2314" i="3" s="1"/>
  <c r="J2315" i="3"/>
  <c r="N2315" i="3" s="1"/>
  <c r="J2316" i="3"/>
  <c r="L2316" i="3" s="1"/>
  <c r="J2317" i="3"/>
  <c r="J2318" i="3"/>
  <c r="L2318" i="3" s="1"/>
  <c r="J2319" i="3"/>
  <c r="L2319" i="3" s="1"/>
  <c r="J2320" i="3"/>
  <c r="J2321" i="3"/>
  <c r="J2322" i="3"/>
  <c r="J2323" i="3"/>
  <c r="J2324" i="3"/>
  <c r="J2325" i="3"/>
  <c r="L2325" i="3" s="1"/>
  <c r="J2326" i="3"/>
  <c r="J2327" i="3"/>
  <c r="J2328" i="3"/>
  <c r="J2329" i="3"/>
  <c r="M2329" i="3" s="1"/>
  <c r="J2330" i="3"/>
  <c r="J2331" i="3"/>
  <c r="J2332" i="3"/>
  <c r="J2333" i="3"/>
  <c r="N2333" i="3" s="1"/>
  <c r="J2334" i="3"/>
  <c r="L2334" i="3" s="1"/>
  <c r="J2335" i="3"/>
  <c r="J2336" i="3"/>
  <c r="J2337" i="3"/>
  <c r="J2338" i="3"/>
  <c r="J2339" i="3"/>
  <c r="J2340" i="3"/>
  <c r="L2340" i="3" s="1"/>
  <c r="J2341" i="3"/>
  <c r="N2341" i="3" s="1"/>
  <c r="J2342" i="3"/>
  <c r="L2342" i="3" s="1"/>
  <c r="J2343" i="3"/>
  <c r="J2344" i="3"/>
  <c r="J2345" i="3"/>
  <c r="J2346" i="3"/>
  <c r="J2347" i="3"/>
  <c r="J2348" i="3"/>
  <c r="J2349" i="3"/>
  <c r="J2350" i="3"/>
  <c r="N2350" i="3" s="1"/>
  <c r="J2351" i="3"/>
  <c r="J2352" i="3"/>
  <c r="J2353" i="3"/>
  <c r="J2354" i="3"/>
  <c r="J2355" i="3"/>
  <c r="L2355" i="3" s="1"/>
  <c r="J2356" i="3"/>
  <c r="J2357" i="3"/>
  <c r="N2357" i="3" s="1"/>
  <c r="J2358" i="3"/>
  <c r="J2359" i="3"/>
  <c r="M2359" i="3" s="1"/>
  <c r="J2360" i="3"/>
  <c r="J2361" i="3"/>
  <c r="J2362" i="3"/>
  <c r="N2362" i="3" s="1"/>
  <c r="J2363" i="3"/>
  <c r="J2364" i="3"/>
  <c r="L2364" i="3" s="1"/>
  <c r="J2365" i="3"/>
  <c r="L2365" i="3" s="1"/>
  <c r="J2366" i="3"/>
  <c r="J2367" i="3"/>
  <c r="J2368" i="3"/>
  <c r="J2369" i="3"/>
  <c r="J2370" i="3"/>
  <c r="J2371" i="3"/>
  <c r="L2371" i="3" s="1"/>
  <c r="J2372" i="3"/>
  <c r="J2373" i="3"/>
  <c r="L2373" i="3" s="1"/>
  <c r="J2374" i="3"/>
  <c r="J2375" i="3"/>
  <c r="M2375" i="3" s="1"/>
  <c r="J2376" i="3"/>
  <c r="J2377" i="3"/>
  <c r="J2378" i="3"/>
  <c r="J2379" i="3"/>
  <c r="N2379" i="3" s="1"/>
  <c r="J2380" i="3"/>
  <c r="L2380" i="3" s="1"/>
  <c r="J2381" i="3"/>
  <c r="M2381" i="3" s="1"/>
  <c r="J2382" i="3"/>
  <c r="J2383" i="3"/>
  <c r="M2383" i="3" s="1"/>
  <c r="J2384" i="3"/>
  <c r="J2385" i="3"/>
  <c r="J2386" i="3"/>
  <c r="J2387" i="3"/>
  <c r="J2388" i="3"/>
  <c r="J2389" i="3"/>
  <c r="J2390" i="3"/>
  <c r="N2390" i="3" s="1"/>
  <c r="J2391" i="3"/>
  <c r="J2392" i="3"/>
  <c r="J2393" i="3"/>
  <c r="J2394" i="3"/>
  <c r="J2395" i="3"/>
  <c r="J2396" i="3"/>
  <c r="M2396" i="3" s="1"/>
  <c r="J2397" i="3"/>
  <c r="N2397" i="3" s="1"/>
  <c r="J2398" i="3"/>
  <c r="L2398" i="3" s="1"/>
  <c r="J2399" i="3"/>
  <c r="L2399" i="3" s="1"/>
  <c r="J2400" i="3"/>
  <c r="J2401" i="3"/>
  <c r="J2402" i="3"/>
  <c r="N2402" i="3" s="1"/>
  <c r="J2403" i="3"/>
  <c r="N2403" i="3" s="1"/>
  <c r="J2404" i="3"/>
  <c r="J2405" i="3"/>
  <c r="N2405" i="3" s="1"/>
  <c r="J2406" i="3"/>
  <c r="J2407" i="3"/>
  <c r="J2408" i="3"/>
  <c r="J2409" i="3"/>
  <c r="J2410" i="3"/>
  <c r="J2411" i="3"/>
  <c r="L2411" i="3" s="1"/>
  <c r="J2412" i="3"/>
  <c r="J2413" i="3"/>
  <c r="L2413" i="3" s="1"/>
  <c r="J2414" i="3"/>
  <c r="M2414" i="3" s="1"/>
  <c r="J2415" i="3"/>
  <c r="M2415" i="3" s="1"/>
  <c r="J2416" i="3"/>
  <c r="J2417" i="3"/>
  <c r="J2418" i="3"/>
  <c r="J2419" i="3"/>
  <c r="L2419" i="3" s="1"/>
  <c r="J2420" i="3"/>
  <c r="J2421" i="3"/>
  <c r="J2422" i="3"/>
  <c r="M2422" i="3" s="1"/>
  <c r="J2423" i="3"/>
  <c r="J2424" i="3"/>
  <c r="J2425" i="3"/>
  <c r="J2426" i="3"/>
  <c r="J2427" i="3"/>
  <c r="N2427" i="3" s="1"/>
  <c r="J2428" i="3"/>
  <c r="L2428" i="3" s="1"/>
  <c r="J2429" i="3"/>
  <c r="J2430" i="3"/>
  <c r="N2430" i="3" s="1"/>
  <c r="J2431" i="3"/>
  <c r="N2431" i="3" s="1"/>
  <c r="J2432" i="3"/>
  <c r="J2433" i="3"/>
  <c r="J2434" i="3"/>
  <c r="J2435" i="3"/>
  <c r="J2436" i="3"/>
  <c r="J2437" i="3"/>
  <c r="M2437" i="3" s="1"/>
  <c r="J2438" i="3"/>
  <c r="L2438" i="3" s="1"/>
  <c r="J2439" i="3"/>
  <c r="J2440" i="3"/>
  <c r="J2441" i="3"/>
  <c r="J2442" i="3"/>
  <c r="J2443" i="3"/>
  <c r="N2443" i="3" s="1"/>
  <c r="J2444" i="3"/>
  <c r="L2444" i="3" s="1"/>
  <c r="J2445" i="3"/>
  <c r="J2446" i="3"/>
  <c r="J2447" i="3"/>
  <c r="J2448" i="3"/>
  <c r="J2449" i="3"/>
  <c r="J2450" i="3"/>
  <c r="J2451" i="3"/>
  <c r="J2452" i="3"/>
  <c r="J2453" i="3"/>
  <c r="L2453" i="3" s="1"/>
  <c r="J2454" i="3"/>
  <c r="J2455" i="3"/>
  <c r="J2456" i="3"/>
  <c r="J2457" i="3"/>
  <c r="J2458" i="3"/>
  <c r="J2459" i="3"/>
  <c r="J2460" i="3"/>
  <c r="M2460" i="3" s="1"/>
  <c r="J2461" i="3"/>
  <c r="N2461" i="3" s="1"/>
  <c r="J2462" i="3"/>
  <c r="J2463" i="3"/>
  <c r="J2464" i="3"/>
  <c r="J2465" i="3"/>
  <c r="L2465" i="3" s="1"/>
  <c r="J2466" i="3"/>
  <c r="J2467" i="3"/>
  <c r="J2468" i="3"/>
  <c r="J2469" i="3"/>
  <c r="N2469" i="3" s="1"/>
  <c r="J2470" i="3"/>
  <c r="L2470" i="3" s="1"/>
  <c r="J2471" i="3"/>
  <c r="J2472" i="3"/>
  <c r="J2473" i="3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O23" i="2" s="1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O63" i="2" s="1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P135" i="2" s="1"/>
  <c r="M136" i="2"/>
  <c r="O136" i="2" s="1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O1524" i="2" s="1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O1556" i="2" s="1"/>
  <c r="M1557" i="2"/>
  <c r="M1558" i="2"/>
  <c r="M1559" i="2"/>
  <c r="M1560" i="2"/>
  <c r="M1561" i="2"/>
  <c r="M1562" i="2"/>
  <c r="M1563" i="2"/>
  <c r="M1564" i="2"/>
  <c r="M1565" i="2"/>
  <c r="M1566" i="2"/>
  <c r="M1567" i="2"/>
  <c r="O1567" i="2" s="1"/>
  <c r="M1568" i="2"/>
  <c r="M1569" i="2"/>
  <c r="M1570" i="2"/>
  <c r="M1571" i="2"/>
  <c r="M1572" i="2"/>
  <c r="M1573" i="2"/>
  <c r="M1574" i="2"/>
  <c r="M1575" i="2"/>
  <c r="M1576" i="2"/>
  <c r="M1577" i="2"/>
  <c r="O1577" i="2" s="1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O1620" i="2" s="1"/>
  <c r="M1621" i="2"/>
  <c r="M1622" i="2"/>
  <c r="M1623" i="2"/>
  <c r="M1624" i="2"/>
  <c r="M1625" i="2"/>
  <c r="M1626" i="2"/>
  <c r="M1627" i="2"/>
  <c r="M1628" i="2"/>
  <c r="M1629" i="2"/>
  <c r="M1630" i="2"/>
  <c r="M1631" i="2"/>
  <c r="O1631" i="2" s="1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O1652" i="2" s="1"/>
  <c r="M1653" i="2"/>
  <c r="M1654" i="2"/>
  <c r="M1655" i="2"/>
  <c r="M1656" i="2"/>
  <c r="M1657" i="2"/>
  <c r="M1658" i="2"/>
  <c r="M1659" i="2"/>
  <c r="M1660" i="2"/>
  <c r="M1661" i="2"/>
  <c r="M1662" i="2"/>
  <c r="M1663" i="2"/>
  <c r="O1663" i="2" s="1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O1684" i="2" s="1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O1716" i="2" s="1"/>
  <c r="M1717" i="2"/>
  <c r="M1718" i="2"/>
  <c r="M1719" i="2"/>
  <c r="M1720" i="2"/>
  <c r="M1721" i="2"/>
  <c r="M1722" i="2"/>
  <c r="M1723" i="2"/>
  <c r="M1724" i="2"/>
  <c r="M1725" i="2"/>
  <c r="M1726" i="2"/>
  <c r="M1727" i="2"/>
  <c r="O1727" i="2" s="1"/>
  <c r="M1728" i="2"/>
  <c r="M1729" i="2"/>
  <c r="M1730" i="2"/>
  <c r="M1731" i="2"/>
  <c r="M1732" i="2"/>
  <c r="M1733" i="2"/>
  <c r="M1734" i="2"/>
  <c r="M1735" i="2"/>
  <c r="M1736" i="2"/>
  <c r="M1737" i="2"/>
  <c r="O1737" i="2" s="1"/>
  <c r="M1738" i="2"/>
  <c r="M1739" i="2"/>
  <c r="M1740" i="2"/>
  <c r="M1741" i="2"/>
  <c r="M1742" i="2"/>
  <c r="M1743" i="2"/>
  <c r="M1744" i="2"/>
  <c r="M1745" i="2"/>
  <c r="M1746" i="2"/>
  <c r="M1747" i="2"/>
  <c r="M1748" i="2"/>
  <c r="O1748" i="2" s="1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O1780" i="2" s="1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O1801" i="2" s="1"/>
  <c r="M1802" i="2"/>
  <c r="M1803" i="2"/>
  <c r="M1804" i="2"/>
  <c r="M1805" i="2"/>
  <c r="M1806" i="2"/>
  <c r="M1807" i="2"/>
  <c r="M1808" i="2"/>
  <c r="M1809" i="2"/>
  <c r="M1810" i="2"/>
  <c r="M1811" i="2"/>
  <c r="M1812" i="2"/>
  <c r="O1812" i="2" s="1"/>
  <c r="M1813" i="2"/>
  <c r="M1814" i="2"/>
  <c r="M1815" i="2"/>
  <c r="M1816" i="2"/>
  <c r="M1817" i="2"/>
  <c r="M1818" i="2"/>
  <c r="M1819" i="2"/>
  <c r="M1820" i="2"/>
  <c r="M1821" i="2"/>
  <c r="M1822" i="2"/>
  <c r="M1823" i="2"/>
  <c r="O1823" i="2" s="1"/>
  <c r="M1824" i="2"/>
  <c r="M1825" i="2"/>
  <c r="M1826" i="2"/>
  <c r="M1827" i="2"/>
  <c r="M1828" i="2"/>
  <c r="M1829" i="2"/>
  <c r="M1830" i="2"/>
  <c r="M1831" i="2"/>
  <c r="M1832" i="2"/>
  <c r="M1833" i="2"/>
  <c r="O1833" i="2" s="1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O1876" i="2" s="1"/>
  <c r="M1877" i="2"/>
  <c r="M1878" i="2"/>
  <c r="M1879" i="2"/>
  <c r="M1880" i="2"/>
  <c r="M1881" i="2"/>
  <c r="M1882" i="2"/>
  <c r="M1883" i="2"/>
  <c r="M1884" i="2"/>
  <c r="M1885" i="2"/>
  <c r="M1886" i="2"/>
  <c r="M1887" i="2"/>
  <c r="O1887" i="2" s="1"/>
  <c r="M1888" i="2"/>
  <c r="M1889" i="2"/>
  <c r="M1890" i="2"/>
  <c r="M1891" i="2"/>
  <c r="M1892" i="2"/>
  <c r="M1893" i="2"/>
  <c r="M1894" i="2"/>
  <c r="M1895" i="2"/>
  <c r="M1896" i="2"/>
  <c r="M1897" i="2"/>
  <c r="O1897" i="2" s="1"/>
  <c r="M1898" i="2"/>
  <c r="M1899" i="2"/>
  <c r="M1900" i="2"/>
  <c r="M1901" i="2"/>
  <c r="M1902" i="2"/>
  <c r="M1903" i="2"/>
  <c r="M1904" i="2"/>
  <c r="M1905" i="2"/>
  <c r="M1906" i="2"/>
  <c r="M1907" i="2"/>
  <c r="M1908" i="2"/>
  <c r="O1908" i="2" s="1"/>
  <c r="M1909" i="2"/>
  <c r="M1910" i="2"/>
  <c r="M1911" i="2"/>
  <c r="M1912" i="2"/>
  <c r="M1913" i="2"/>
  <c r="M1914" i="2"/>
  <c r="M1915" i="2"/>
  <c r="M1916" i="2"/>
  <c r="M1917" i="2"/>
  <c r="M1918" i="2"/>
  <c r="M1919" i="2"/>
  <c r="O1919" i="2" s="1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O1940" i="2" s="1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O1972" i="2" s="1"/>
  <c r="M1973" i="2"/>
  <c r="M1974" i="2"/>
  <c r="M1975" i="2"/>
  <c r="M1976" i="2"/>
  <c r="M1977" i="2"/>
  <c r="M1978" i="2"/>
  <c r="M1979" i="2"/>
  <c r="M1980" i="2"/>
  <c r="M1981" i="2"/>
  <c r="M1982" i="2"/>
  <c r="M1983" i="2"/>
  <c r="O1983" i="2" s="1"/>
  <c r="M1984" i="2"/>
  <c r="M1985" i="2"/>
  <c r="M1986" i="2"/>
  <c r="M1987" i="2"/>
  <c r="M1988" i="2"/>
  <c r="M1989" i="2"/>
  <c r="M1990" i="2"/>
  <c r="M1991" i="2"/>
  <c r="M1992" i="2"/>
  <c r="M1993" i="2"/>
  <c r="O1993" i="2" s="1"/>
  <c r="M1994" i="2"/>
  <c r="M1995" i="2"/>
  <c r="M1996" i="2"/>
  <c r="M1997" i="2"/>
  <c r="M1998" i="2"/>
  <c r="M1999" i="2"/>
  <c r="M2000" i="2"/>
  <c r="M2001" i="2"/>
  <c r="M2002" i="2"/>
  <c r="M2003" i="2"/>
  <c r="M2004" i="2"/>
  <c r="O2004" i="2" s="1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O2036" i="2" s="1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O2068" i="2" s="1"/>
  <c r="M2069" i="2"/>
  <c r="M2070" i="2"/>
  <c r="M2071" i="2"/>
  <c r="M2072" i="2"/>
  <c r="M2073" i="2"/>
  <c r="M2074" i="2"/>
  <c r="M2075" i="2"/>
  <c r="M2076" i="2"/>
  <c r="M2077" i="2"/>
  <c r="M2078" i="2"/>
  <c r="M2079" i="2"/>
  <c r="O2079" i="2" s="1"/>
  <c r="M2080" i="2"/>
  <c r="M2081" i="2"/>
  <c r="M2082" i="2"/>
  <c r="M2083" i="2"/>
  <c r="M2084" i="2"/>
  <c r="M2085" i="2"/>
  <c r="M2086" i="2"/>
  <c r="M2087" i="2"/>
  <c r="M2088" i="2"/>
  <c r="M2089" i="2"/>
  <c r="O2089" i="2" s="1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O2132" i="2" s="1"/>
  <c r="M2133" i="2"/>
  <c r="M2134" i="2"/>
  <c r="M2135" i="2"/>
  <c r="M2136" i="2"/>
  <c r="M2137" i="2"/>
  <c r="M2138" i="2"/>
  <c r="M2139" i="2"/>
  <c r="M2140" i="2"/>
  <c r="M2141" i="2"/>
  <c r="M2142" i="2"/>
  <c r="M2143" i="2"/>
  <c r="O2143" i="2" s="1"/>
  <c r="M2144" i="2"/>
  <c r="M2145" i="2"/>
  <c r="M2146" i="2"/>
  <c r="M2147" i="2"/>
  <c r="M2148" i="2"/>
  <c r="M2149" i="2"/>
  <c r="M2150" i="2"/>
  <c r="M2151" i="2"/>
  <c r="M2152" i="2"/>
  <c r="M2153" i="2"/>
  <c r="O2153" i="2" s="1"/>
  <c r="M2154" i="2"/>
  <c r="M2155" i="2"/>
  <c r="M2156" i="2"/>
  <c r="M2157" i="2"/>
  <c r="M2158" i="2"/>
  <c r="M2159" i="2"/>
  <c r="M2160" i="2"/>
  <c r="M2161" i="2"/>
  <c r="M2162" i="2"/>
  <c r="M2163" i="2"/>
  <c r="M2164" i="2"/>
  <c r="O2164" i="2" s="1"/>
  <c r="M2165" i="2"/>
  <c r="M2166" i="2"/>
  <c r="M2167" i="2"/>
  <c r="M2168" i="2"/>
  <c r="M2169" i="2"/>
  <c r="M2170" i="2"/>
  <c r="M2171" i="2"/>
  <c r="M2172" i="2"/>
  <c r="M2173" i="2"/>
  <c r="M2174" i="2"/>
  <c r="M2175" i="2"/>
  <c r="O2175" i="2" s="1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O2196" i="2" s="1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O2228" i="2" s="1"/>
  <c r="M2229" i="2"/>
  <c r="M2230" i="2"/>
  <c r="M2231" i="2"/>
  <c r="M2232" i="2"/>
  <c r="M2233" i="2"/>
  <c r="M2234" i="2"/>
  <c r="M2235" i="2"/>
  <c r="M2236" i="2"/>
  <c r="M2237" i="2"/>
  <c r="M2238" i="2"/>
  <c r="M2239" i="2"/>
  <c r="O2239" i="2" s="1"/>
  <c r="M2240" i="2"/>
  <c r="M2241" i="2"/>
  <c r="M2242" i="2"/>
  <c r="M2243" i="2"/>
  <c r="M2244" i="2"/>
  <c r="M2245" i="2"/>
  <c r="M2246" i="2"/>
  <c r="M2247" i="2"/>
  <c r="M2248" i="2"/>
  <c r="M2249" i="2"/>
  <c r="O2249" i="2" s="1"/>
  <c r="M2250" i="2"/>
  <c r="M2251" i="2"/>
  <c r="M2252" i="2"/>
  <c r="M2253" i="2"/>
  <c r="M2254" i="2"/>
  <c r="M2255" i="2"/>
  <c r="M2256" i="2"/>
  <c r="M2257" i="2"/>
  <c r="M2258" i="2"/>
  <c r="M2259" i="2"/>
  <c r="M2260" i="2"/>
  <c r="O2260" i="2" s="1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O2292" i="2" s="1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O2324" i="2" s="1"/>
  <c r="M2325" i="2"/>
  <c r="M2326" i="2"/>
  <c r="M2327" i="2"/>
  <c r="M2328" i="2"/>
  <c r="M2329" i="2"/>
  <c r="M2330" i="2"/>
  <c r="M2331" i="2"/>
  <c r="M2332" i="2"/>
  <c r="M2333" i="2"/>
  <c r="M2334" i="2"/>
  <c r="M2335" i="2"/>
  <c r="O2335" i="2" s="1"/>
  <c r="M2336" i="2"/>
  <c r="M2337" i="2"/>
  <c r="M2338" i="2"/>
  <c r="M2339" i="2"/>
  <c r="M2340" i="2"/>
  <c r="M2341" i="2"/>
  <c r="M2342" i="2"/>
  <c r="M2343" i="2"/>
  <c r="M2344" i="2"/>
  <c r="M2345" i="2"/>
  <c r="O2345" i="2" s="1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O2388" i="2" s="1"/>
  <c r="M2389" i="2"/>
  <c r="M2390" i="2"/>
  <c r="M2391" i="2"/>
  <c r="M2392" i="2"/>
  <c r="M2393" i="2"/>
  <c r="M2394" i="2"/>
  <c r="M2395" i="2"/>
  <c r="M2396" i="2"/>
  <c r="M2397" i="2"/>
  <c r="M2398" i="2"/>
  <c r="M2399" i="2"/>
  <c r="O2399" i="2" s="1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O2420" i="2" s="1"/>
  <c r="M2421" i="2"/>
  <c r="M2422" i="2"/>
  <c r="M2423" i="2"/>
  <c r="M2424" i="2"/>
  <c r="M2425" i="2"/>
  <c r="M2426" i="2"/>
  <c r="M2427" i="2"/>
  <c r="M2428" i="2"/>
  <c r="M2429" i="2"/>
  <c r="M2430" i="2"/>
  <c r="M2431" i="2"/>
  <c r="O2431" i="2" s="1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O2452" i="2" s="1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O2484" i="2" s="1"/>
  <c r="M2485" i="2"/>
  <c r="M2486" i="2"/>
  <c r="M2487" i="2"/>
  <c r="M2488" i="2"/>
  <c r="M2489" i="2"/>
  <c r="M2490" i="2"/>
  <c r="M2491" i="2"/>
  <c r="M2492" i="2"/>
  <c r="M2493" i="2"/>
  <c r="M2494" i="2"/>
  <c r="M2495" i="2"/>
  <c r="O2495" i="2" s="1"/>
  <c r="M2496" i="2"/>
  <c r="M2497" i="2"/>
  <c r="M2498" i="2"/>
  <c r="M2499" i="2"/>
  <c r="M2500" i="2"/>
  <c r="M2501" i="2"/>
  <c r="M2502" i="2"/>
  <c r="M2503" i="2"/>
  <c r="M2504" i="2"/>
  <c r="M2505" i="2"/>
  <c r="O2505" i="2" s="1"/>
  <c r="M2506" i="2"/>
  <c r="M2507" i="2"/>
  <c r="M2508" i="2"/>
  <c r="M2509" i="2"/>
  <c r="M2510" i="2"/>
  <c r="M2511" i="2"/>
  <c r="M2512" i="2"/>
  <c r="M2513" i="2"/>
  <c r="M2514" i="2"/>
  <c r="M2515" i="2"/>
  <c r="M2516" i="2"/>
  <c r="O2516" i="2" s="1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O2548" i="2" s="1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O2580" i="2" s="1"/>
  <c r="M2581" i="2"/>
  <c r="M2582" i="2"/>
  <c r="M2583" i="2"/>
  <c r="M2584" i="2"/>
  <c r="M2585" i="2"/>
  <c r="M2586" i="2"/>
  <c r="M2587" i="2"/>
  <c r="M2588" i="2"/>
  <c r="M2589" i="2"/>
  <c r="M2590" i="2"/>
  <c r="M2591" i="2"/>
  <c r="O2591" i="2" s="1"/>
  <c r="M2592" i="2"/>
  <c r="M2593" i="2"/>
  <c r="M2594" i="2"/>
  <c r="M2595" i="2"/>
  <c r="M2596" i="2"/>
  <c r="M2597" i="2"/>
  <c r="M2598" i="2"/>
  <c r="M2599" i="2"/>
  <c r="M2600" i="2"/>
  <c r="O2600" i="2" s="1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O2648" i="2" s="1"/>
  <c r="M2649" i="2"/>
  <c r="M2650" i="2"/>
  <c r="M2651" i="2"/>
  <c r="M2652" i="2"/>
  <c r="M2653" i="2"/>
  <c r="M2654" i="2"/>
  <c r="M2655" i="2"/>
  <c r="M2656" i="2"/>
  <c r="O2656" i="2" s="1"/>
  <c r="M2657" i="2"/>
  <c r="M2658" i="2"/>
  <c r="M2659" i="2"/>
  <c r="M2660" i="2"/>
  <c r="M2661" i="2"/>
  <c r="M2662" i="2"/>
  <c r="M2663" i="2"/>
  <c r="M2664" i="2"/>
  <c r="O2664" i="2" s="1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O2712" i="2" s="1"/>
  <c r="M2713" i="2"/>
  <c r="M2714" i="2"/>
  <c r="M2715" i="2"/>
  <c r="M2716" i="2"/>
  <c r="M2717" i="2"/>
  <c r="M2718" i="2"/>
  <c r="M2719" i="2"/>
  <c r="M2720" i="2"/>
  <c r="O2720" i="2" s="1"/>
  <c r="M2721" i="2"/>
  <c r="M2722" i="2"/>
  <c r="M2723" i="2"/>
  <c r="M2724" i="2"/>
  <c r="M2725" i="2"/>
  <c r="M2726" i="2"/>
  <c r="M2727" i="2"/>
  <c r="M2728" i="2"/>
  <c r="O2728" i="2" s="1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O2776" i="2" s="1"/>
  <c r="M2777" i="2"/>
  <c r="M2778" i="2"/>
  <c r="M2779" i="2"/>
  <c r="M2780" i="2"/>
  <c r="M2781" i="2"/>
  <c r="M2782" i="2"/>
  <c r="M2783" i="2"/>
  <c r="M2784" i="2"/>
  <c r="O2784" i="2" s="1"/>
  <c r="M2785" i="2"/>
  <c r="M2786" i="2"/>
  <c r="M2787" i="2"/>
  <c r="M2788" i="2"/>
  <c r="M2789" i="2"/>
  <c r="M2790" i="2"/>
  <c r="M2791" i="2"/>
  <c r="M2792" i="2"/>
  <c r="O2792" i="2" s="1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O2840" i="2" s="1"/>
  <c r="M2841" i="2"/>
  <c r="M2842" i="2"/>
  <c r="M2843" i="2"/>
  <c r="M2844" i="2"/>
  <c r="M2845" i="2"/>
  <c r="M2846" i="2"/>
  <c r="M2847" i="2"/>
  <c r="M2848" i="2"/>
  <c r="O2848" i="2" s="1"/>
  <c r="M2849" i="2"/>
  <c r="M2850" i="2"/>
  <c r="M2851" i="2"/>
  <c r="M2852" i="2"/>
  <c r="M2853" i="2"/>
  <c r="M2854" i="2"/>
  <c r="M2855" i="2"/>
  <c r="M2856" i="2"/>
  <c r="O2856" i="2" s="1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O2904" i="2" s="1"/>
  <c r="M2905" i="2"/>
  <c r="M2906" i="2"/>
  <c r="M2907" i="2"/>
  <c r="M2908" i="2"/>
  <c r="M2909" i="2"/>
  <c r="M2910" i="2"/>
  <c r="M2911" i="2"/>
  <c r="M2912" i="2"/>
  <c r="O2912" i="2" s="1"/>
  <c r="M2913" i="2"/>
  <c r="M2914" i="2"/>
  <c r="M2915" i="2"/>
  <c r="M2916" i="2"/>
  <c r="M2917" i="2"/>
  <c r="M2918" i="2"/>
  <c r="M2919" i="2"/>
  <c r="M2920" i="2"/>
  <c r="O2920" i="2" s="1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O2968" i="2" s="1"/>
  <c r="M2969" i="2"/>
  <c r="M2970" i="2"/>
  <c r="M2971" i="2"/>
  <c r="M2972" i="2"/>
  <c r="M2973" i="2"/>
  <c r="M2974" i="2"/>
  <c r="M2975" i="2"/>
  <c r="M2976" i="2"/>
  <c r="O2976" i="2" s="1"/>
  <c r="M2977" i="2"/>
  <c r="M2978" i="2"/>
  <c r="M2979" i="2"/>
  <c r="M2980" i="2"/>
  <c r="M2981" i="2"/>
  <c r="M2982" i="2"/>
  <c r="M2983" i="2"/>
  <c r="M2984" i="2"/>
  <c r="O2984" i="2" s="1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O3024" i="2" s="1"/>
  <c r="M3025" i="2"/>
  <c r="M3026" i="2"/>
  <c r="M3027" i="2"/>
  <c r="M3028" i="2"/>
  <c r="M3029" i="2"/>
  <c r="M3030" i="2"/>
  <c r="M3031" i="2"/>
  <c r="M3032" i="2"/>
  <c r="O3032" i="2" s="1"/>
  <c r="M3033" i="2"/>
  <c r="M3034" i="2"/>
  <c r="M3035" i="2"/>
  <c r="M3036" i="2"/>
  <c r="M3037" i="2"/>
  <c r="M3038" i="2"/>
  <c r="M3039" i="2"/>
  <c r="M3040" i="2"/>
  <c r="O3040" i="2" s="1"/>
  <c r="M3041" i="2"/>
  <c r="M3042" i="2"/>
  <c r="M3043" i="2"/>
  <c r="M3044" i="2"/>
  <c r="M3045" i="2"/>
  <c r="M3046" i="2"/>
  <c r="M3047" i="2"/>
  <c r="M3048" i="2"/>
  <c r="O3048" i="2" s="1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O3088" i="2" s="1"/>
  <c r="M3089" i="2"/>
  <c r="M3090" i="2"/>
  <c r="M3091" i="2"/>
  <c r="M3092" i="2"/>
  <c r="M3093" i="2"/>
  <c r="M3094" i="2"/>
  <c r="M3095" i="2"/>
  <c r="M3096" i="2"/>
  <c r="O3096" i="2" s="1"/>
  <c r="M3097" i="2"/>
  <c r="M3098" i="2"/>
  <c r="M3099" i="2"/>
  <c r="M3100" i="2"/>
  <c r="M3101" i="2"/>
  <c r="M3102" i="2"/>
  <c r="M3103" i="2"/>
  <c r="M3104" i="2"/>
  <c r="O3104" i="2" s="1"/>
  <c r="M3105" i="2"/>
  <c r="M3106" i="2"/>
  <c r="M3107" i="2"/>
  <c r="M3108" i="2"/>
  <c r="M3109" i="2"/>
  <c r="M3110" i="2"/>
  <c r="M3111" i="2"/>
  <c r="M3112" i="2"/>
  <c r="O3112" i="2" s="1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O3136" i="2" s="1"/>
  <c r="M3137" i="2"/>
  <c r="M3138" i="2"/>
  <c r="M3139" i="2"/>
  <c r="M3140" i="2"/>
  <c r="M3141" i="2"/>
  <c r="M3142" i="2"/>
  <c r="M3143" i="2"/>
  <c r="M3144" i="2"/>
  <c r="O3144" i="2" s="1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O3168" i="2" s="1"/>
  <c r="M3169" i="2"/>
  <c r="M3170" i="2"/>
  <c r="M3171" i="2"/>
  <c r="M3172" i="2"/>
  <c r="M3173" i="2"/>
  <c r="M3174" i="2"/>
  <c r="M3175" i="2"/>
  <c r="M3176" i="2"/>
  <c r="O3176" i="2" s="1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O3200" i="2" s="1"/>
  <c r="M3201" i="2"/>
  <c r="M3202" i="2"/>
  <c r="M3203" i="2"/>
  <c r="M3204" i="2"/>
  <c r="M3205" i="2"/>
  <c r="M3206" i="2"/>
  <c r="M3207" i="2"/>
  <c r="M3208" i="2"/>
  <c r="O3208" i="2" s="1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O3232" i="2" s="1"/>
  <c r="M3233" i="2"/>
  <c r="M3234" i="2"/>
  <c r="M3235" i="2"/>
  <c r="M3236" i="2"/>
  <c r="M3237" i="2"/>
  <c r="M3238" i="2"/>
  <c r="M3239" i="2"/>
  <c r="M3240" i="2"/>
  <c r="O3240" i="2" s="1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O3264" i="2" s="1"/>
  <c r="M3265" i="2"/>
  <c r="M3266" i="2"/>
  <c r="M3267" i="2"/>
  <c r="M3268" i="2"/>
  <c r="M3269" i="2"/>
  <c r="M3270" i="2"/>
  <c r="M3271" i="2"/>
  <c r="M3272" i="2"/>
  <c r="O3272" i="2" s="1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O3296" i="2" s="1"/>
  <c r="M3297" i="2"/>
  <c r="M3298" i="2"/>
  <c r="M3299" i="2"/>
  <c r="M3300" i="2"/>
  <c r="M3301" i="2"/>
  <c r="M3302" i="2"/>
  <c r="M3303" i="2"/>
  <c r="M3304" i="2"/>
  <c r="O3304" i="2" s="1"/>
  <c r="M3305" i="2"/>
  <c r="M3306" i="2"/>
  <c r="M3307" i="2"/>
  <c r="M3308" i="2"/>
  <c r="M3309" i="2"/>
  <c r="M3310" i="2"/>
  <c r="N2153" i="3" l="1"/>
  <c r="L2153" i="3"/>
  <c r="N2017" i="3"/>
  <c r="M2017" i="3"/>
  <c r="M1577" i="3"/>
  <c r="L801" i="3"/>
  <c r="N1097" i="3"/>
  <c r="M1097" i="3"/>
  <c r="L2017" i="3"/>
  <c r="L2227" i="3"/>
  <c r="L2189" i="3"/>
  <c r="L2061" i="3"/>
  <c r="L1869" i="3"/>
  <c r="L1513" i="3"/>
  <c r="L1213" i="3"/>
  <c r="L37" i="3"/>
  <c r="M2469" i="3"/>
  <c r="M2069" i="3"/>
  <c r="M1781" i="3"/>
  <c r="M1229" i="3"/>
  <c r="M629" i="3"/>
  <c r="N2011" i="3"/>
  <c r="N1539" i="3"/>
  <c r="N2454" i="3"/>
  <c r="L2454" i="3"/>
  <c r="M2446" i="3"/>
  <c r="N2446" i="3"/>
  <c r="N2406" i="3"/>
  <c r="M2406" i="3"/>
  <c r="M2366" i="3"/>
  <c r="N2366" i="3"/>
  <c r="N2358" i="3"/>
  <c r="L2358" i="3"/>
  <c r="M2358" i="3"/>
  <c r="N2326" i="3"/>
  <c r="L2326" i="3"/>
  <c r="N2302" i="3"/>
  <c r="M2302" i="3"/>
  <c r="N2294" i="3"/>
  <c r="M2294" i="3"/>
  <c r="L2278" i="3"/>
  <c r="N2278" i="3"/>
  <c r="M2230" i="3"/>
  <c r="L2230" i="3"/>
  <c r="L2214" i="3"/>
  <c r="M2214" i="3"/>
  <c r="N2198" i="3"/>
  <c r="M2198" i="3"/>
  <c r="M2182" i="3"/>
  <c r="N2182" i="3"/>
  <c r="N2134" i="3"/>
  <c r="L2134" i="3"/>
  <c r="M2134" i="3"/>
  <c r="M2126" i="3"/>
  <c r="N2126" i="3"/>
  <c r="N2118" i="3"/>
  <c r="M2118" i="3"/>
  <c r="M2110" i="3"/>
  <c r="N2110" i="3"/>
  <c r="N2102" i="3"/>
  <c r="L2102" i="3"/>
  <c r="M2102" i="3"/>
  <c r="N2086" i="3"/>
  <c r="M2086" i="3"/>
  <c r="N2062" i="3"/>
  <c r="L2062" i="3"/>
  <c r="N2054" i="3"/>
  <c r="M2054" i="3"/>
  <c r="L2054" i="3"/>
  <c r="N2030" i="3"/>
  <c r="M2030" i="3"/>
  <c r="N2006" i="3"/>
  <c r="L2006" i="3"/>
  <c r="N1998" i="3"/>
  <c r="L1998" i="3"/>
  <c r="N1990" i="3"/>
  <c r="M1990" i="3"/>
  <c r="N1966" i="3"/>
  <c r="M1966" i="3"/>
  <c r="N1942" i="3"/>
  <c r="L1942" i="3"/>
  <c r="N1934" i="3"/>
  <c r="M1934" i="3"/>
  <c r="N1878" i="3"/>
  <c r="L1878" i="3"/>
  <c r="N1870" i="3"/>
  <c r="M1870" i="3"/>
  <c r="L1870" i="3"/>
  <c r="N1862" i="3"/>
  <c r="M1862" i="3"/>
  <c r="L1846" i="3"/>
  <c r="M1846" i="3"/>
  <c r="N1838" i="3"/>
  <c r="L1838" i="3"/>
  <c r="N1806" i="3"/>
  <c r="L1806" i="3"/>
  <c r="N1798" i="3"/>
  <c r="M1798" i="3"/>
  <c r="L1798" i="3"/>
  <c r="N1782" i="3"/>
  <c r="M1782" i="3"/>
  <c r="N1774" i="3"/>
  <c r="L1774" i="3"/>
  <c r="M1774" i="3"/>
  <c r="N1750" i="3"/>
  <c r="L1750" i="3"/>
  <c r="M1734" i="3"/>
  <c r="L1734" i="3"/>
  <c r="N1726" i="3"/>
  <c r="M1726" i="3"/>
  <c r="N1686" i="3"/>
  <c r="M1686" i="3"/>
  <c r="N1622" i="3"/>
  <c r="M1622" i="3"/>
  <c r="N1582" i="3"/>
  <c r="L1582" i="3"/>
  <c r="N1558" i="3"/>
  <c r="M1558" i="3"/>
  <c r="L1558" i="3"/>
  <c r="N1534" i="3"/>
  <c r="M1534" i="3"/>
  <c r="N1526" i="3"/>
  <c r="M1526" i="3"/>
  <c r="L1526" i="3"/>
  <c r="N1494" i="3"/>
  <c r="M1494" i="3"/>
  <c r="L1494" i="3"/>
  <c r="N1462" i="3"/>
  <c r="L1462" i="3"/>
  <c r="N1430" i="3"/>
  <c r="L1430" i="3"/>
  <c r="M1406" i="3"/>
  <c r="N1406" i="3"/>
  <c r="N1398" i="3"/>
  <c r="M1398" i="3"/>
  <c r="M1390" i="3"/>
  <c r="L1390" i="3"/>
  <c r="M1374" i="3"/>
  <c r="N1374" i="3"/>
  <c r="N1334" i="3"/>
  <c r="M1334" i="3"/>
  <c r="N1326" i="3"/>
  <c r="L1326" i="3"/>
  <c r="N1302" i="3"/>
  <c r="M1302" i="3"/>
  <c r="N1270" i="3"/>
  <c r="M1270" i="3"/>
  <c r="N1214" i="3"/>
  <c r="L1214" i="3"/>
  <c r="N1206" i="3"/>
  <c r="L1206" i="3"/>
  <c r="N1174" i="3"/>
  <c r="M1174" i="3"/>
  <c r="N1134" i="3"/>
  <c r="L1134" i="3"/>
  <c r="M1134" i="3"/>
  <c r="N1110" i="3"/>
  <c r="M1110" i="3"/>
  <c r="L1110" i="3"/>
  <c r="N1086" i="3"/>
  <c r="M1086" i="3"/>
  <c r="L1086" i="3"/>
  <c r="N1078" i="3"/>
  <c r="L1078" i="3"/>
  <c r="N1070" i="3"/>
  <c r="M1070" i="3"/>
  <c r="L1062" i="3"/>
  <c r="N1062" i="3"/>
  <c r="N1046" i="3"/>
  <c r="M1046" i="3"/>
  <c r="N1022" i="3"/>
  <c r="M1022" i="3"/>
  <c r="L1022" i="3"/>
  <c r="N1014" i="3"/>
  <c r="L1014" i="3"/>
  <c r="N982" i="3"/>
  <c r="L982" i="3"/>
  <c r="N950" i="3"/>
  <c r="L950" i="3"/>
  <c r="N942" i="3"/>
  <c r="M942" i="3"/>
  <c r="L942" i="3"/>
  <c r="N918" i="3"/>
  <c r="L918" i="3"/>
  <c r="N894" i="3"/>
  <c r="L894" i="3"/>
  <c r="N886" i="3"/>
  <c r="L886" i="3"/>
  <c r="M862" i="3"/>
  <c r="N862" i="3"/>
  <c r="L862" i="3"/>
  <c r="N830" i="3"/>
  <c r="M830" i="3"/>
  <c r="L830" i="3"/>
  <c r="N822" i="3"/>
  <c r="M822" i="3"/>
  <c r="N790" i="3"/>
  <c r="M790" i="3"/>
  <c r="N766" i="3"/>
  <c r="L766" i="3"/>
  <c r="N750" i="3"/>
  <c r="L750" i="3"/>
  <c r="L702" i="3"/>
  <c r="M702" i="3"/>
  <c r="N686" i="3"/>
  <c r="M686" i="3"/>
  <c r="N646" i="3"/>
  <c r="L646" i="3"/>
  <c r="M598" i="3"/>
  <c r="L598" i="3"/>
  <c r="N598" i="3"/>
  <c r="L2446" i="3"/>
  <c r="L2262" i="3"/>
  <c r="L2182" i="3"/>
  <c r="L2133" i="3"/>
  <c r="L2051" i="3"/>
  <c r="L2011" i="3"/>
  <c r="L1910" i="3"/>
  <c r="L1862" i="3"/>
  <c r="L1813" i="3"/>
  <c r="L1758" i="3"/>
  <c r="L1557" i="3"/>
  <c r="L1509" i="3"/>
  <c r="L1454" i="3"/>
  <c r="L1405" i="3"/>
  <c r="L1342" i="3"/>
  <c r="L1150" i="3"/>
  <c r="L686" i="3"/>
  <c r="L619" i="3"/>
  <c r="M2461" i="3"/>
  <c r="M2342" i="3"/>
  <c r="M2275" i="3"/>
  <c r="M2038" i="3"/>
  <c r="M1894" i="3"/>
  <c r="M1741" i="3"/>
  <c r="M1646" i="3"/>
  <c r="M1214" i="3"/>
  <c r="M1006" i="3"/>
  <c r="M857" i="3"/>
  <c r="M750" i="3"/>
  <c r="N2228" i="3"/>
  <c r="N1508" i="3"/>
  <c r="N2445" i="3"/>
  <c r="M2445" i="3"/>
  <c r="M2429" i="3"/>
  <c r="L2429" i="3"/>
  <c r="N2349" i="3"/>
  <c r="M2349" i="3"/>
  <c r="N2317" i="3"/>
  <c r="M2317" i="3"/>
  <c r="N2285" i="3"/>
  <c r="M2285" i="3"/>
  <c r="N2205" i="3"/>
  <c r="M2205" i="3"/>
  <c r="N1997" i="3"/>
  <c r="L1997" i="3"/>
  <c r="N1941" i="3"/>
  <c r="M1941" i="3"/>
  <c r="L1941" i="3"/>
  <c r="N1845" i="3"/>
  <c r="M1845" i="3"/>
  <c r="M1773" i="3"/>
  <c r="N1773" i="3"/>
  <c r="N1701" i="3"/>
  <c r="M1701" i="3"/>
  <c r="N1677" i="3"/>
  <c r="M1677" i="3"/>
  <c r="L1677" i="3"/>
  <c r="L1661" i="3"/>
  <c r="N1661" i="3"/>
  <c r="M1597" i="3"/>
  <c r="N1597" i="3"/>
  <c r="N2081" i="3"/>
  <c r="M2081" i="3"/>
  <c r="N2421" i="3"/>
  <c r="M2421" i="3"/>
  <c r="N2381" i="3"/>
  <c r="L2381" i="3"/>
  <c r="N2269" i="3"/>
  <c r="M2269" i="3"/>
  <c r="M2261" i="3"/>
  <c r="L2261" i="3"/>
  <c r="N2221" i="3"/>
  <c r="M2221" i="3"/>
  <c r="N2125" i="3"/>
  <c r="L2125" i="3"/>
  <c r="N2101" i="3"/>
  <c r="M2101" i="3"/>
  <c r="N2093" i="3"/>
  <c r="L2093" i="3"/>
  <c r="N2037" i="3"/>
  <c r="M2037" i="3"/>
  <c r="N2029" i="3"/>
  <c r="L2029" i="3"/>
  <c r="N2005" i="3"/>
  <c r="M2005" i="3"/>
  <c r="M1973" i="3"/>
  <c r="N1973" i="3"/>
  <c r="N1933" i="3"/>
  <c r="M1933" i="3"/>
  <c r="L1933" i="3"/>
  <c r="M1917" i="3"/>
  <c r="L1917" i="3"/>
  <c r="N1901" i="3"/>
  <c r="L1901" i="3"/>
  <c r="M1789" i="3"/>
  <c r="N1789" i="3"/>
  <c r="N1749" i="3"/>
  <c r="M1749" i="3"/>
  <c r="N1725" i="3"/>
  <c r="M1725" i="3"/>
  <c r="L1637" i="3"/>
  <c r="N1637" i="3"/>
  <c r="M1637" i="3"/>
  <c r="N1621" i="3"/>
  <c r="M1621" i="3"/>
  <c r="N1549" i="3"/>
  <c r="L1549" i="3"/>
  <c r="N1365" i="3"/>
  <c r="M1365" i="3"/>
  <c r="N1317" i="3"/>
  <c r="M1317" i="3"/>
  <c r="L1317" i="3"/>
  <c r="N1277" i="3"/>
  <c r="M1277" i="3"/>
  <c r="L1277" i="3"/>
  <c r="N1253" i="3"/>
  <c r="M1253" i="3"/>
  <c r="L1253" i="3"/>
  <c r="N1149" i="3"/>
  <c r="M1149" i="3"/>
  <c r="N1125" i="3"/>
  <c r="M1125" i="3"/>
  <c r="N1109" i="3"/>
  <c r="L1109" i="3"/>
  <c r="N973" i="3"/>
  <c r="M973" i="3"/>
  <c r="L973" i="3"/>
  <c r="N909" i="3"/>
  <c r="L909" i="3"/>
  <c r="N869" i="3"/>
  <c r="L869" i="3"/>
  <c r="N845" i="3"/>
  <c r="M845" i="3"/>
  <c r="L845" i="3"/>
  <c r="N805" i="3"/>
  <c r="L805" i="3"/>
  <c r="N717" i="3"/>
  <c r="M717" i="3"/>
  <c r="N573" i="3"/>
  <c r="L573" i="3"/>
  <c r="N389" i="3"/>
  <c r="L389" i="3"/>
  <c r="N309" i="3"/>
  <c r="L309" i="3"/>
  <c r="M245" i="3"/>
  <c r="L245" i="3"/>
  <c r="N245" i="3"/>
  <c r="N117" i="3"/>
  <c r="M117" i="3"/>
  <c r="L53" i="3"/>
  <c r="N53" i="3"/>
  <c r="M53" i="3"/>
  <c r="L2005" i="3"/>
  <c r="L1705" i="3"/>
  <c r="M1485" i="3"/>
  <c r="M741" i="3"/>
  <c r="M37" i="3"/>
  <c r="N2212" i="3"/>
  <c r="L2212" i="3"/>
  <c r="L2196" i="3"/>
  <c r="M2196" i="3"/>
  <c r="N2052" i="3"/>
  <c r="L2052" i="3"/>
  <c r="M2052" i="3"/>
  <c r="N1980" i="3"/>
  <c r="L1980" i="3"/>
  <c r="N1932" i="3"/>
  <c r="L1932" i="3"/>
  <c r="L1900" i="3"/>
  <c r="M1900" i="3"/>
  <c r="N1900" i="3"/>
  <c r="N1868" i="3"/>
  <c r="L1868" i="3"/>
  <c r="N1796" i="3"/>
  <c r="M1796" i="3"/>
  <c r="N1740" i="3"/>
  <c r="L1740" i="3"/>
  <c r="N1724" i="3"/>
  <c r="L1724" i="3"/>
  <c r="M1612" i="3"/>
  <c r="L1612" i="3"/>
  <c r="N1588" i="3"/>
  <c r="M1588" i="3"/>
  <c r="L1548" i="3"/>
  <c r="M1548" i="3"/>
  <c r="M1484" i="3"/>
  <c r="N1484" i="3"/>
  <c r="N1340" i="3"/>
  <c r="M1340" i="3"/>
  <c r="N1276" i="3"/>
  <c r="M1276" i="3"/>
  <c r="N1252" i="3"/>
  <c r="M1252" i="3"/>
  <c r="N1212" i="3"/>
  <c r="M1212" i="3"/>
  <c r="N1148" i="3"/>
  <c r="M1148" i="3"/>
  <c r="L956" i="3"/>
  <c r="M956" i="3"/>
  <c r="N956" i="3"/>
  <c r="N868" i="3"/>
  <c r="M868" i="3"/>
  <c r="N828" i="3"/>
  <c r="L828" i="3"/>
  <c r="N764" i="3"/>
  <c r="M764" i="3"/>
  <c r="L628" i="3"/>
  <c r="N628" i="3"/>
  <c r="N372" i="3"/>
  <c r="M372" i="3"/>
  <c r="N236" i="3"/>
  <c r="M236" i="3"/>
  <c r="L2294" i="3"/>
  <c r="L2253" i="3"/>
  <c r="L2166" i="3"/>
  <c r="L2126" i="3"/>
  <c r="L2045" i="3"/>
  <c r="L1990" i="3"/>
  <c r="L1789" i="3"/>
  <c r="L1701" i="3"/>
  <c r="L1590" i="3"/>
  <c r="L1539" i="3"/>
  <c r="L1381" i="3"/>
  <c r="L1332" i="3"/>
  <c r="L1148" i="3"/>
  <c r="L1046" i="3"/>
  <c r="L997" i="3"/>
  <c r="L780" i="3"/>
  <c r="M2333" i="3"/>
  <c r="M2229" i="3"/>
  <c r="M2150" i="3"/>
  <c r="M1997" i="3"/>
  <c r="M1724" i="3"/>
  <c r="M1206" i="3"/>
  <c r="M1085" i="3"/>
  <c r="M701" i="3"/>
  <c r="N2422" i="3"/>
  <c r="N2147" i="3"/>
  <c r="N1829" i="3"/>
  <c r="N1414" i="3"/>
  <c r="N947" i="3"/>
  <c r="N1609" i="3"/>
  <c r="L1609" i="3"/>
  <c r="M2413" i="3"/>
  <c r="N2413" i="3"/>
  <c r="M2245" i="3"/>
  <c r="N2245" i="3"/>
  <c r="N1965" i="3"/>
  <c r="M1965" i="3"/>
  <c r="L1965" i="3"/>
  <c r="N1837" i="3"/>
  <c r="M1837" i="3"/>
  <c r="L1837" i="3"/>
  <c r="M1685" i="3"/>
  <c r="N1685" i="3"/>
  <c r="L1685" i="3"/>
  <c r="M1525" i="3"/>
  <c r="L1525" i="3"/>
  <c r="M1493" i="3"/>
  <c r="L1493" i="3"/>
  <c r="N1445" i="3"/>
  <c r="M1445" i="3"/>
  <c r="N1421" i="3"/>
  <c r="L1421" i="3"/>
  <c r="N1357" i="3"/>
  <c r="L1357" i="3"/>
  <c r="M1357" i="3"/>
  <c r="M1333" i="3"/>
  <c r="N1333" i="3"/>
  <c r="N1237" i="3"/>
  <c r="M1237" i="3"/>
  <c r="N1189" i="3"/>
  <c r="L1189" i="3"/>
  <c r="M1189" i="3"/>
  <c r="N1165" i="3"/>
  <c r="L1165" i="3"/>
  <c r="N1045" i="3"/>
  <c r="M1045" i="3"/>
  <c r="L1045" i="3"/>
  <c r="L989" i="3"/>
  <c r="M989" i="3"/>
  <c r="N893" i="3"/>
  <c r="M893" i="3"/>
  <c r="L893" i="3"/>
  <c r="N781" i="3"/>
  <c r="M781" i="3"/>
  <c r="L781" i="3"/>
  <c r="N637" i="3"/>
  <c r="L637" i="3"/>
  <c r="N421" i="3"/>
  <c r="L421" i="3"/>
  <c r="N357" i="3"/>
  <c r="L357" i="3"/>
  <c r="L213" i="3"/>
  <c r="M213" i="3"/>
  <c r="N189" i="3"/>
  <c r="M189" i="3"/>
  <c r="N165" i="3"/>
  <c r="M165" i="3"/>
  <c r="L165" i="3"/>
  <c r="M13" i="3"/>
  <c r="L13" i="3"/>
  <c r="L2445" i="3"/>
  <c r="L1149" i="3"/>
  <c r="L373" i="3"/>
  <c r="M2157" i="3"/>
  <c r="M1213" i="3"/>
  <c r="M853" i="3"/>
  <c r="N181" i="3"/>
  <c r="L2467" i="3"/>
  <c r="M2467" i="3"/>
  <c r="N2467" i="3"/>
  <c r="N2459" i="3"/>
  <c r="L2459" i="3"/>
  <c r="N2451" i="3"/>
  <c r="M2451" i="3"/>
  <c r="M2395" i="3"/>
  <c r="L2395" i="3"/>
  <c r="N2387" i="3"/>
  <c r="M2387" i="3"/>
  <c r="N2363" i="3"/>
  <c r="M2363" i="3"/>
  <c r="L2339" i="3"/>
  <c r="N2339" i="3"/>
  <c r="M2331" i="3"/>
  <c r="N2331" i="3"/>
  <c r="N2323" i="3"/>
  <c r="M2323" i="3"/>
  <c r="N2299" i="3"/>
  <c r="M2299" i="3"/>
  <c r="L2299" i="3"/>
  <c r="M2283" i="3"/>
  <c r="L2283" i="3"/>
  <c r="M2267" i="3"/>
  <c r="N2267" i="3"/>
  <c r="N2259" i="3"/>
  <c r="M2259" i="3"/>
  <c r="N2235" i="3"/>
  <c r="M2235" i="3"/>
  <c r="N2203" i="3"/>
  <c r="L2203" i="3"/>
  <c r="N2187" i="3"/>
  <c r="M2187" i="3"/>
  <c r="N2171" i="3"/>
  <c r="L2171" i="3"/>
  <c r="M2115" i="3"/>
  <c r="L2115" i="3"/>
  <c r="M2099" i="3"/>
  <c r="N2099" i="3"/>
  <c r="M2067" i="3"/>
  <c r="N2067" i="3"/>
  <c r="M1971" i="3"/>
  <c r="N1971" i="3"/>
  <c r="L1971" i="3"/>
  <c r="M1947" i="3"/>
  <c r="N1947" i="3"/>
  <c r="M1859" i="3"/>
  <c r="N1859" i="3"/>
  <c r="M1755" i="3"/>
  <c r="L1755" i="3"/>
  <c r="M1643" i="3"/>
  <c r="L1643" i="3"/>
  <c r="M1499" i="3"/>
  <c r="L1499" i="3"/>
  <c r="M1427" i="3"/>
  <c r="N1427" i="3"/>
  <c r="M1363" i="3"/>
  <c r="N1363" i="3"/>
  <c r="L1363" i="3"/>
  <c r="M1259" i="3"/>
  <c r="L1259" i="3"/>
  <c r="M1203" i="3"/>
  <c r="N1203" i="3"/>
  <c r="M1083" i="3"/>
  <c r="L1083" i="3"/>
  <c r="M1043" i="3"/>
  <c r="L1043" i="3"/>
  <c r="N675" i="3"/>
  <c r="M675" i="3"/>
  <c r="M547" i="3"/>
  <c r="L547" i="3"/>
  <c r="N531" i="3"/>
  <c r="M531" i="3"/>
  <c r="N427" i="3"/>
  <c r="M427" i="3"/>
  <c r="N403" i="3"/>
  <c r="L403" i="3"/>
  <c r="N371" i="3"/>
  <c r="M371" i="3"/>
  <c r="N339" i="3"/>
  <c r="L339" i="3"/>
  <c r="N307" i="3"/>
  <c r="L307" i="3"/>
  <c r="N291" i="3"/>
  <c r="M291" i="3"/>
  <c r="L291" i="3"/>
  <c r="N275" i="3"/>
  <c r="L275" i="3"/>
  <c r="N243" i="3"/>
  <c r="L243" i="3"/>
  <c r="N211" i="3"/>
  <c r="L211" i="3"/>
  <c r="L155" i="3"/>
  <c r="N155" i="3"/>
  <c r="N107" i="3"/>
  <c r="M107" i="3"/>
  <c r="L2437" i="3"/>
  <c r="L2390" i="3"/>
  <c r="L2363" i="3"/>
  <c r="L2285" i="3"/>
  <c r="L2163" i="3"/>
  <c r="L2118" i="3"/>
  <c r="L1934" i="3"/>
  <c r="L1622" i="3"/>
  <c r="L1534" i="3"/>
  <c r="L1228" i="3"/>
  <c r="L1097" i="3"/>
  <c r="L1037" i="3"/>
  <c r="L765" i="3"/>
  <c r="M2405" i="3"/>
  <c r="M1828" i="3"/>
  <c r="M1718" i="3"/>
  <c r="M1598" i="3"/>
  <c r="M1454" i="3"/>
  <c r="M1293" i="3"/>
  <c r="M1173" i="3"/>
  <c r="M1076" i="3"/>
  <c r="M933" i="3"/>
  <c r="M828" i="3"/>
  <c r="M700" i="3"/>
  <c r="M403" i="3"/>
  <c r="M155" i="3"/>
  <c r="N2414" i="3"/>
  <c r="N2115" i="3"/>
  <c r="N1755" i="3"/>
  <c r="N1342" i="3"/>
  <c r="N876" i="3"/>
  <c r="N2257" i="3"/>
  <c r="M2257" i="3"/>
  <c r="L2257" i="3"/>
  <c r="N817" i="3"/>
  <c r="M817" i="3"/>
  <c r="L817" i="3"/>
  <c r="L1231" i="3"/>
  <c r="L719" i="3"/>
  <c r="M2447" i="3"/>
  <c r="N2447" i="3"/>
  <c r="M2199" i="3"/>
  <c r="N2199" i="3"/>
  <c r="N2135" i="3"/>
  <c r="M2135" i="3"/>
  <c r="N2071" i="3"/>
  <c r="L2071" i="3"/>
  <c r="N1599" i="3"/>
  <c r="L1599" i="3"/>
  <c r="N1415" i="3"/>
  <c r="M1415" i="3"/>
  <c r="N1087" i="3"/>
  <c r="L1087" i="3"/>
  <c r="N903" i="3"/>
  <c r="M903" i="3"/>
  <c r="M791" i="3"/>
  <c r="N791" i="3"/>
  <c r="N23" i="3"/>
  <c r="L23" i="3"/>
  <c r="L455" i="3"/>
  <c r="M959" i="3"/>
  <c r="M647" i="3"/>
  <c r="N526" i="3"/>
  <c r="L526" i="3"/>
  <c r="N238" i="3"/>
  <c r="L238" i="3"/>
  <c r="N46" i="3"/>
  <c r="L46" i="3"/>
  <c r="L510" i="3"/>
  <c r="M454" i="3"/>
  <c r="M254" i="3"/>
  <c r="S2548" i="2"/>
  <c r="R2548" i="2"/>
  <c r="Q2548" i="2"/>
  <c r="S2484" i="2"/>
  <c r="R2484" i="2"/>
  <c r="Q2484" i="2"/>
  <c r="S2420" i="2"/>
  <c r="R2420" i="2"/>
  <c r="Q2420" i="2"/>
  <c r="S2324" i="2"/>
  <c r="R2324" i="2"/>
  <c r="Q2324" i="2"/>
  <c r="S2292" i="2"/>
  <c r="R2292" i="2"/>
  <c r="Q2292" i="2"/>
  <c r="S2260" i="2"/>
  <c r="R2260" i="2"/>
  <c r="Q2260" i="2"/>
  <c r="S2228" i="2"/>
  <c r="R2228" i="2"/>
  <c r="Q2228" i="2"/>
  <c r="S2164" i="2"/>
  <c r="R2164" i="2"/>
  <c r="Q2164" i="2"/>
  <c r="S2132" i="2"/>
  <c r="R2132" i="2"/>
  <c r="Q2132" i="2"/>
  <c r="S2068" i="2"/>
  <c r="R2068" i="2"/>
  <c r="Q2068" i="2"/>
  <c r="S2036" i="2"/>
  <c r="R2036" i="2"/>
  <c r="Q2036" i="2"/>
  <c r="S2004" i="2"/>
  <c r="R2004" i="2"/>
  <c r="Q2004" i="2"/>
  <c r="S1972" i="2"/>
  <c r="R1972" i="2"/>
  <c r="Q1972" i="2"/>
  <c r="S1940" i="2"/>
  <c r="R1940" i="2"/>
  <c r="Q1940" i="2"/>
  <c r="S1908" i="2"/>
  <c r="R1908" i="2"/>
  <c r="Q1908" i="2"/>
  <c r="S1876" i="2"/>
  <c r="R1876" i="2"/>
  <c r="Q1876" i="2"/>
  <c r="S1812" i="2"/>
  <c r="R1812" i="2"/>
  <c r="Q1812" i="2"/>
  <c r="S1780" i="2"/>
  <c r="R1780" i="2"/>
  <c r="Q1780" i="2"/>
  <c r="S1748" i="2"/>
  <c r="R1748" i="2"/>
  <c r="Q1748" i="2"/>
  <c r="S1716" i="2"/>
  <c r="R1716" i="2"/>
  <c r="Q1716" i="2"/>
  <c r="S1684" i="2"/>
  <c r="R1684" i="2"/>
  <c r="Q1684" i="2"/>
  <c r="S1652" i="2"/>
  <c r="R1652" i="2"/>
  <c r="Q1652" i="2"/>
  <c r="S1620" i="2"/>
  <c r="R1620" i="2"/>
  <c r="Q1620" i="2"/>
  <c r="S1556" i="2"/>
  <c r="R1556" i="2"/>
  <c r="Q1556" i="2"/>
  <c r="S1524" i="2"/>
  <c r="R1524" i="2"/>
  <c r="Q1524" i="2"/>
  <c r="S2580" i="2"/>
  <c r="R2580" i="2"/>
  <c r="Q2580" i="2"/>
  <c r="S2516" i="2"/>
  <c r="R2516" i="2"/>
  <c r="Q2516" i="2"/>
  <c r="S2452" i="2"/>
  <c r="R2452" i="2"/>
  <c r="Q2452" i="2"/>
  <c r="S2388" i="2"/>
  <c r="R2388" i="2"/>
  <c r="Q2388" i="2"/>
  <c r="S2196" i="2"/>
  <c r="R2196" i="2"/>
  <c r="Q2196" i="2"/>
  <c r="S3304" i="2"/>
  <c r="R3304" i="2"/>
  <c r="Q3304" i="2"/>
  <c r="S3200" i="2"/>
  <c r="R3200" i="2"/>
  <c r="Q3200" i="2"/>
  <c r="S3040" i="2"/>
  <c r="R3040" i="2"/>
  <c r="Q3040" i="2"/>
  <c r="S3264" i="2"/>
  <c r="R3264" i="2"/>
  <c r="Q3264" i="2"/>
  <c r="S3176" i="2"/>
  <c r="R3176" i="2"/>
  <c r="Q3176" i="2"/>
  <c r="S3112" i="2"/>
  <c r="R3112" i="2"/>
  <c r="Q3112" i="2"/>
  <c r="S3048" i="2"/>
  <c r="R3048" i="2"/>
  <c r="Q3048" i="2"/>
  <c r="S2505" i="2"/>
  <c r="R2505" i="2"/>
  <c r="Q2505" i="2"/>
  <c r="S2345" i="2"/>
  <c r="R2345" i="2"/>
  <c r="Q2345" i="2"/>
  <c r="S2249" i="2"/>
  <c r="R2249" i="2"/>
  <c r="Q2249" i="2"/>
  <c r="S2153" i="2"/>
  <c r="R2153" i="2"/>
  <c r="Q2153" i="2"/>
  <c r="S2089" i="2"/>
  <c r="R2089" i="2"/>
  <c r="Q2089" i="2"/>
  <c r="S1993" i="2"/>
  <c r="R1993" i="2"/>
  <c r="Q1993" i="2"/>
  <c r="S1897" i="2"/>
  <c r="R1897" i="2"/>
  <c r="Q1897" i="2"/>
  <c r="S1833" i="2"/>
  <c r="R1833" i="2"/>
  <c r="Q1833" i="2"/>
  <c r="S1801" i="2"/>
  <c r="R1801" i="2"/>
  <c r="Q1801" i="2"/>
  <c r="S1737" i="2"/>
  <c r="Q1737" i="2"/>
  <c r="R1737" i="2"/>
  <c r="S1577" i="2"/>
  <c r="R1577" i="2"/>
  <c r="Q1577" i="2"/>
  <c r="S3272" i="2"/>
  <c r="R3272" i="2"/>
  <c r="Q3272" i="2"/>
  <c r="S3232" i="2"/>
  <c r="R3232" i="2"/>
  <c r="Q3232" i="2"/>
  <c r="S3136" i="2"/>
  <c r="R3136" i="2"/>
  <c r="Q3136" i="2"/>
  <c r="S3104" i="2"/>
  <c r="R3104" i="2"/>
  <c r="Q3104" i="2"/>
  <c r="S3088" i="2"/>
  <c r="R3088" i="2"/>
  <c r="Q3088" i="2"/>
  <c r="S3032" i="2"/>
  <c r="R3032" i="2"/>
  <c r="Q3032" i="2"/>
  <c r="S3024" i="2"/>
  <c r="R3024" i="2"/>
  <c r="Q3024" i="2"/>
  <c r="S2984" i="2"/>
  <c r="R2984" i="2"/>
  <c r="Q2984" i="2"/>
  <c r="S2976" i="2"/>
  <c r="R2976" i="2"/>
  <c r="Q2976" i="2"/>
  <c r="S2968" i="2"/>
  <c r="R2968" i="2"/>
  <c r="Q2968" i="2"/>
  <c r="S2920" i="2"/>
  <c r="R2920" i="2"/>
  <c r="Q2920" i="2"/>
  <c r="S2912" i="2"/>
  <c r="R2912" i="2"/>
  <c r="Q2912" i="2"/>
  <c r="S2904" i="2"/>
  <c r="R2904" i="2"/>
  <c r="Q2904" i="2"/>
  <c r="S2856" i="2"/>
  <c r="R2856" i="2"/>
  <c r="Q2856" i="2"/>
  <c r="S2848" i="2"/>
  <c r="R2848" i="2"/>
  <c r="Q2848" i="2"/>
  <c r="S2840" i="2"/>
  <c r="R2840" i="2"/>
  <c r="Q2840" i="2"/>
  <c r="S2792" i="2"/>
  <c r="R2792" i="2"/>
  <c r="Q2792" i="2"/>
  <c r="S2784" i="2"/>
  <c r="R2784" i="2"/>
  <c r="Q2784" i="2"/>
  <c r="S2776" i="2"/>
  <c r="R2776" i="2"/>
  <c r="Q2776" i="2"/>
  <c r="S2728" i="2"/>
  <c r="R2728" i="2"/>
  <c r="Q2728" i="2"/>
  <c r="S2720" i="2"/>
  <c r="R2720" i="2"/>
  <c r="Q2720" i="2"/>
  <c r="S2712" i="2"/>
  <c r="R2712" i="2"/>
  <c r="Q2712" i="2"/>
  <c r="S2664" i="2"/>
  <c r="R2664" i="2"/>
  <c r="Q2664" i="2"/>
  <c r="S2656" i="2"/>
  <c r="R2656" i="2"/>
  <c r="Q2656" i="2"/>
  <c r="S2648" i="2"/>
  <c r="R2648" i="2"/>
  <c r="Q2648" i="2"/>
  <c r="S2600" i="2"/>
  <c r="R2600" i="2"/>
  <c r="Q2600" i="2"/>
  <c r="S3240" i="2"/>
  <c r="R3240" i="2"/>
  <c r="Q3240" i="2"/>
  <c r="S3144" i="2"/>
  <c r="R3144" i="2"/>
  <c r="Q3144" i="2"/>
  <c r="S3096" i="2"/>
  <c r="R3096" i="2"/>
  <c r="Q3096" i="2"/>
  <c r="S2591" i="2"/>
  <c r="R2591" i="2"/>
  <c r="Q2591" i="2"/>
  <c r="S2495" i="2"/>
  <c r="R2495" i="2"/>
  <c r="Q2495" i="2"/>
  <c r="S2335" i="2"/>
  <c r="R2335" i="2"/>
  <c r="Q2335" i="2"/>
  <c r="S2239" i="2"/>
  <c r="R2239" i="2"/>
  <c r="Q2239" i="2"/>
  <c r="S2175" i="2"/>
  <c r="R2175" i="2"/>
  <c r="Q2175" i="2"/>
  <c r="S2143" i="2"/>
  <c r="R2143" i="2"/>
  <c r="Q2143" i="2"/>
  <c r="S2079" i="2"/>
  <c r="R2079" i="2"/>
  <c r="Q2079" i="2"/>
  <c r="S1983" i="2"/>
  <c r="R1983" i="2"/>
  <c r="Q1983" i="2"/>
  <c r="S1919" i="2"/>
  <c r="R1919" i="2"/>
  <c r="Q1919" i="2"/>
  <c r="S1887" i="2"/>
  <c r="R1887" i="2"/>
  <c r="Q1887" i="2"/>
  <c r="S1823" i="2"/>
  <c r="R1823" i="2"/>
  <c r="Q1823" i="2"/>
  <c r="S1727" i="2"/>
  <c r="R1727" i="2"/>
  <c r="Q1727" i="2"/>
  <c r="S1663" i="2"/>
  <c r="R1663" i="2"/>
  <c r="Q1663" i="2"/>
  <c r="S1631" i="2"/>
  <c r="R1631" i="2"/>
  <c r="Q1631" i="2"/>
  <c r="S1567" i="2"/>
  <c r="R1567" i="2"/>
  <c r="Q1567" i="2"/>
  <c r="S3296" i="2"/>
  <c r="R3296" i="2"/>
  <c r="Q3296" i="2"/>
  <c r="S3208" i="2"/>
  <c r="R3208" i="2"/>
  <c r="Q3208" i="2"/>
  <c r="S2399" i="2"/>
  <c r="R2399" i="2"/>
  <c r="Q2399" i="2"/>
  <c r="S3168" i="2"/>
  <c r="R3168" i="2"/>
  <c r="Q3168" i="2"/>
  <c r="S2431" i="2"/>
  <c r="R2431" i="2"/>
  <c r="Q2431" i="2"/>
  <c r="T3294" i="2"/>
  <c r="P3294" i="2"/>
  <c r="O3294" i="2"/>
  <c r="T3230" i="2"/>
  <c r="P3230" i="2"/>
  <c r="O3230" i="2"/>
  <c r="T3158" i="2"/>
  <c r="P3158" i="2"/>
  <c r="O3158" i="2"/>
  <c r="T3094" i="2"/>
  <c r="P3094" i="2"/>
  <c r="O3094" i="2"/>
  <c r="T3054" i="2"/>
  <c r="P3054" i="2"/>
  <c r="O3054" i="2"/>
  <c r="T2990" i="2"/>
  <c r="P2990" i="2"/>
  <c r="O2990" i="2"/>
  <c r="T2926" i="2"/>
  <c r="P2926" i="2"/>
  <c r="O2926" i="2"/>
  <c r="T2862" i="2"/>
  <c r="P2862" i="2"/>
  <c r="O2862" i="2"/>
  <c r="T2798" i="2"/>
  <c r="P2798" i="2"/>
  <c r="O2798" i="2"/>
  <c r="T2734" i="2"/>
  <c r="P2734" i="2"/>
  <c r="O2734" i="2"/>
  <c r="T2670" i="2"/>
  <c r="P2670" i="2"/>
  <c r="O2670" i="2"/>
  <c r="T2622" i="2"/>
  <c r="P2622" i="2"/>
  <c r="O2622" i="2"/>
  <c r="T2558" i="2"/>
  <c r="P2558" i="2"/>
  <c r="O2558" i="2"/>
  <c r="T2510" i="2"/>
  <c r="P2510" i="2"/>
  <c r="O2510" i="2"/>
  <c r="T2446" i="2"/>
  <c r="P2446" i="2"/>
  <c r="O2446" i="2"/>
  <c r="T2398" i="2"/>
  <c r="P2398" i="2"/>
  <c r="O2398" i="2"/>
  <c r="T2342" i="2"/>
  <c r="P2342" i="2"/>
  <c r="O2342" i="2"/>
  <c r="T2310" i="2"/>
  <c r="P2310" i="2"/>
  <c r="O2310" i="2"/>
  <c r="T2262" i="2"/>
  <c r="P2262" i="2"/>
  <c r="O2262" i="2"/>
  <c r="T2222" i="2"/>
  <c r="P2222" i="2"/>
  <c r="O2222" i="2"/>
  <c r="T2182" i="2"/>
  <c r="P2182" i="2"/>
  <c r="O2182" i="2"/>
  <c r="T2150" i="2"/>
  <c r="P2150" i="2"/>
  <c r="O2150" i="2"/>
  <c r="T2110" i="2"/>
  <c r="P2110" i="2"/>
  <c r="O2110" i="2"/>
  <c r="T2038" i="2"/>
  <c r="P2038" i="2"/>
  <c r="O2038" i="2"/>
  <c r="T1998" i="2"/>
  <c r="P1998" i="2"/>
  <c r="O1998" i="2"/>
  <c r="T1958" i="2"/>
  <c r="P1958" i="2"/>
  <c r="O1958" i="2"/>
  <c r="T1918" i="2"/>
  <c r="P1918" i="2"/>
  <c r="O1918" i="2"/>
  <c r="T1878" i="2"/>
  <c r="P1878" i="2"/>
  <c r="O1878" i="2"/>
  <c r="T1846" i="2"/>
  <c r="P1846" i="2"/>
  <c r="O1846" i="2"/>
  <c r="T1814" i="2"/>
  <c r="P1814" i="2"/>
  <c r="O1814" i="2"/>
  <c r="T1790" i="2"/>
  <c r="P1790" i="2"/>
  <c r="O1790" i="2"/>
  <c r="T1758" i="2"/>
  <c r="P1758" i="2"/>
  <c r="O1758" i="2"/>
  <c r="T1614" i="2"/>
  <c r="P1614" i="2"/>
  <c r="O1614" i="2"/>
  <c r="T3309" i="2"/>
  <c r="P3309" i="2"/>
  <c r="O3309" i="2"/>
  <c r="T3277" i="2"/>
  <c r="O3277" i="2"/>
  <c r="P3277" i="2"/>
  <c r="T3292" i="2"/>
  <c r="P3292" i="2"/>
  <c r="O3292" i="2"/>
  <c r="T3276" i="2"/>
  <c r="P3276" i="2"/>
  <c r="O3276" i="2"/>
  <c r="T3252" i="2"/>
  <c r="P3252" i="2"/>
  <c r="O3252" i="2"/>
  <c r="T3228" i="2"/>
  <c r="P3228" i="2"/>
  <c r="O3228" i="2"/>
  <c r="T3204" i="2"/>
  <c r="O3204" i="2"/>
  <c r="P3204" i="2"/>
  <c r="T3180" i="2"/>
  <c r="O3180" i="2"/>
  <c r="P3180" i="2"/>
  <c r="T3156" i="2"/>
  <c r="P3156" i="2"/>
  <c r="O3156" i="2"/>
  <c r="T3132" i="2"/>
  <c r="P3132" i="2"/>
  <c r="O3132" i="2"/>
  <c r="T3116" i="2"/>
  <c r="O3116" i="2"/>
  <c r="P3116" i="2"/>
  <c r="T3092" i="2"/>
  <c r="P3092" i="2"/>
  <c r="O3092" i="2"/>
  <c r="T3068" i="2"/>
  <c r="P3068" i="2"/>
  <c r="O3068" i="2"/>
  <c r="T3044" i="2"/>
  <c r="P3044" i="2"/>
  <c r="O3044" i="2"/>
  <c r="T3020" i="2"/>
  <c r="P3020" i="2"/>
  <c r="O3020" i="2"/>
  <c r="T2996" i="2"/>
  <c r="P2996" i="2"/>
  <c r="O2996" i="2"/>
  <c r="T2972" i="2"/>
  <c r="P2972" i="2"/>
  <c r="O2972" i="2"/>
  <c r="T2948" i="2"/>
  <c r="O2948" i="2"/>
  <c r="P2948" i="2"/>
  <c r="T2924" i="2"/>
  <c r="O2924" i="2"/>
  <c r="P2924" i="2"/>
  <c r="T2900" i="2"/>
  <c r="P2900" i="2"/>
  <c r="O2900" i="2"/>
  <c r="T2876" i="2"/>
  <c r="P2876" i="2"/>
  <c r="O2876" i="2"/>
  <c r="T2852" i="2"/>
  <c r="P2852" i="2"/>
  <c r="O2852" i="2"/>
  <c r="T2828" i="2"/>
  <c r="P2828" i="2"/>
  <c r="O2828" i="2"/>
  <c r="T2804" i="2"/>
  <c r="P2804" i="2"/>
  <c r="O2804" i="2"/>
  <c r="T2780" i="2"/>
  <c r="P2780" i="2"/>
  <c r="O2780" i="2"/>
  <c r="T2756" i="2"/>
  <c r="P2756" i="2"/>
  <c r="O2756" i="2"/>
  <c r="T2732" i="2"/>
  <c r="O2732" i="2"/>
  <c r="P2732" i="2"/>
  <c r="T2700" i="2"/>
  <c r="P2700" i="2"/>
  <c r="O2700" i="2"/>
  <c r="T2684" i="2"/>
  <c r="P2684" i="2"/>
  <c r="O2684" i="2"/>
  <c r="T2660" i="2"/>
  <c r="P2660" i="2"/>
  <c r="O2660" i="2"/>
  <c r="T2572" i="2"/>
  <c r="P2572" i="2"/>
  <c r="O2572" i="2"/>
  <c r="T3299" i="2"/>
  <c r="P3299" i="2"/>
  <c r="T3283" i="2"/>
  <c r="P3283" i="2"/>
  <c r="T3267" i="2"/>
  <c r="P3267" i="2"/>
  <c r="T3251" i="2"/>
  <c r="P3251" i="2"/>
  <c r="T3235" i="2"/>
  <c r="P3235" i="2"/>
  <c r="T3219" i="2"/>
  <c r="P3219" i="2"/>
  <c r="T3203" i="2"/>
  <c r="P3203" i="2"/>
  <c r="T3179" i="2"/>
  <c r="P3179" i="2"/>
  <c r="T3163" i="2"/>
  <c r="P3163" i="2"/>
  <c r="T3147" i="2"/>
  <c r="P3147" i="2"/>
  <c r="T3131" i="2"/>
  <c r="P3131" i="2"/>
  <c r="T3115" i="2"/>
  <c r="P3115" i="2"/>
  <c r="T3099" i="2"/>
  <c r="P3099" i="2"/>
  <c r="O3099" i="2"/>
  <c r="T3083" i="2"/>
  <c r="P3083" i="2"/>
  <c r="O3083" i="2"/>
  <c r="T3067" i="2"/>
  <c r="P3067" i="2"/>
  <c r="O3067" i="2"/>
  <c r="T3051" i="2"/>
  <c r="P3051" i="2"/>
  <c r="O3051" i="2"/>
  <c r="T3035" i="2"/>
  <c r="P3035" i="2"/>
  <c r="O3035" i="2"/>
  <c r="T3019" i="2"/>
  <c r="P3019" i="2"/>
  <c r="O3019" i="2"/>
  <c r="T3003" i="2"/>
  <c r="P3003" i="2"/>
  <c r="O3003" i="2"/>
  <c r="T2987" i="2"/>
  <c r="P2987" i="2"/>
  <c r="O2987" i="2"/>
  <c r="T2971" i="2"/>
  <c r="P2971" i="2"/>
  <c r="O2971" i="2"/>
  <c r="T2955" i="2"/>
  <c r="P2955" i="2"/>
  <c r="O2955" i="2"/>
  <c r="T2939" i="2"/>
  <c r="P2939" i="2"/>
  <c r="O2939" i="2"/>
  <c r="T2923" i="2"/>
  <c r="P2923" i="2"/>
  <c r="O2923" i="2"/>
  <c r="T2899" i="2"/>
  <c r="P2899" i="2"/>
  <c r="O2899" i="2"/>
  <c r="T2883" i="2"/>
  <c r="P2883" i="2"/>
  <c r="O2883" i="2"/>
  <c r="T2867" i="2"/>
  <c r="P2867" i="2"/>
  <c r="O2867" i="2"/>
  <c r="T2851" i="2"/>
  <c r="P2851" i="2"/>
  <c r="O2851" i="2"/>
  <c r="T2835" i="2"/>
  <c r="P2835" i="2"/>
  <c r="O2835" i="2"/>
  <c r="T2819" i="2"/>
  <c r="P2819" i="2"/>
  <c r="O2819" i="2"/>
  <c r="T2811" i="2"/>
  <c r="P2811" i="2"/>
  <c r="O2811" i="2"/>
  <c r="T2795" i="2"/>
  <c r="P2795" i="2"/>
  <c r="O2795" i="2"/>
  <c r="T2779" i="2"/>
  <c r="P2779" i="2"/>
  <c r="O2779" i="2"/>
  <c r="T2763" i="2"/>
  <c r="P2763" i="2"/>
  <c r="O2763" i="2"/>
  <c r="T2747" i="2"/>
  <c r="P2747" i="2"/>
  <c r="O2747" i="2"/>
  <c r="T2731" i="2"/>
  <c r="P2731" i="2"/>
  <c r="O2731" i="2"/>
  <c r="T2715" i="2"/>
  <c r="P2715" i="2"/>
  <c r="O2715" i="2"/>
  <c r="T2699" i="2"/>
  <c r="P2699" i="2"/>
  <c r="O2699" i="2"/>
  <c r="T2691" i="2"/>
  <c r="P2691" i="2"/>
  <c r="O2691" i="2"/>
  <c r="T2675" i="2"/>
  <c r="P2675" i="2"/>
  <c r="O2675" i="2"/>
  <c r="T2667" i="2"/>
  <c r="P2667" i="2"/>
  <c r="O2667" i="2"/>
  <c r="T2651" i="2"/>
  <c r="P2651" i="2"/>
  <c r="O2651" i="2"/>
  <c r="T2643" i="2"/>
  <c r="P2643" i="2"/>
  <c r="O2643" i="2"/>
  <c r="T2635" i="2"/>
  <c r="P2635" i="2"/>
  <c r="O2635" i="2"/>
  <c r="T2627" i="2"/>
  <c r="P2627" i="2"/>
  <c r="O2627" i="2"/>
  <c r="T2619" i="2"/>
  <c r="P2619" i="2"/>
  <c r="O2619" i="2"/>
  <c r="T2611" i="2"/>
  <c r="P2611" i="2"/>
  <c r="O2611" i="2"/>
  <c r="T2603" i="2"/>
  <c r="P2603" i="2"/>
  <c r="O2603" i="2"/>
  <c r="T2587" i="2"/>
  <c r="P2587" i="2"/>
  <c r="O2587" i="2"/>
  <c r="T2579" i="2"/>
  <c r="P2579" i="2"/>
  <c r="O2579" i="2"/>
  <c r="T2571" i="2"/>
  <c r="P2571" i="2"/>
  <c r="O2571" i="2"/>
  <c r="T2563" i="2"/>
  <c r="P2563" i="2"/>
  <c r="O2563" i="2"/>
  <c r="T2555" i="2"/>
  <c r="O2555" i="2"/>
  <c r="P2555" i="2"/>
  <c r="T2547" i="2"/>
  <c r="P2547" i="2"/>
  <c r="O2547" i="2"/>
  <c r="T2539" i="2"/>
  <c r="P2539" i="2"/>
  <c r="O2539" i="2"/>
  <c r="T2531" i="2"/>
  <c r="P2531" i="2"/>
  <c r="O2531" i="2"/>
  <c r="T2523" i="2"/>
  <c r="P2523" i="2"/>
  <c r="O2523" i="2"/>
  <c r="T2515" i="2"/>
  <c r="P2515" i="2"/>
  <c r="O2515" i="2"/>
  <c r="T2507" i="2"/>
  <c r="P2507" i="2"/>
  <c r="O2507" i="2"/>
  <c r="T2499" i="2"/>
  <c r="P2499" i="2"/>
  <c r="O2499" i="2"/>
  <c r="T2491" i="2"/>
  <c r="O2491" i="2"/>
  <c r="P2491" i="2"/>
  <c r="T2483" i="2"/>
  <c r="P2483" i="2"/>
  <c r="O2483" i="2"/>
  <c r="T2475" i="2"/>
  <c r="P2475" i="2"/>
  <c r="O2475" i="2"/>
  <c r="T2467" i="2"/>
  <c r="P2467" i="2"/>
  <c r="O2467" i="2"/>
  <c r="T2459" i="2"/>
  <c r="P2459" i="2"/>
  <c r="O2459" i="2"/>
  <c r="T2451" i="2"/>
  <c r="P2451" i="2"/>
  <c r="O2451" i="2"/>
  <c r="T2443" i="2"/>
  <c r="P2443" i="2"/>
  <c r="O2443" i="2"/>
  <c r="T2435" i="2"/>
  <c r="P2435" i="2"/>
  <c r="O2435" i="2"/>
  <c r="T2427" i="2"/>
  <c r="P2427" i="2"/>
  <c r="O2427" i="2"/>
  <c r="T2419" i="2"/>
  <c r="P2419" i="2"/>
  <c r="O2419" i="2"/>
  <c r="T2411" i="2"/>
  <c r="P2411" i="2"/>
  <c r="O2411" i="2"/>
  <c r="T2403" i="2"/>
  <c r="P2403" i="2"/>
  <c r="O2403" i="2"/>
  <c r="T2395" i="2"/>
  <c r="P2395" i="2"/>
  <c r="O2395" i="2"/>
  <c r="T2387" i="2"/>
  <c r="P2387" i="2"/>
  <c r="O2387" i="2"/>
  <c r="T2379" i="2"/>
  <c r="P2379" i="2"/>
  <c r="O2379" i="2"/>
  <c r="T2371" i="2"/>
  <c r="P2371" i="2"/>
  <c r="O2371" i="2"/>
  <c r="T2363" i="2"/>
  <c r="O2363" i="2"/>
  <c r="P2363" i="2"/>
  <c r="T2355" i="2"/>
  <c r="P2355" i="2"/>
  <c r="O2355" i="2"/>
  <c r="T2347" i="2"/>
  <c r="P2347" i="2"/>
  <c r="O2347" i="2"/>
  <c r="T2339" i="2"/>
  <c r="P2339" i="2"/>
  <c r="O2339" i="2"/>
  <c r="T2331" i="2"/>
  <c r="P2331" i="2"/>
  <c r="O2331" i="2"/>
  <c r="T2323" i="2"/>
  <c r="P2323" i="2"/>
  <c r="O2323" i="2"/>
  <c r="T2315" i="2"/>
  <c r="P2315" i="2"/>
  <c r="O2315" i="2"/>
  <c r="T2307" i="2"/>
  <c r="P2307" i="2"/>
  <c r="O2307" i="2"/>
  <c r="T2299" i="2"/>
  <c r="O2299" i="2"/>
  <c r="P2299" i="2"/>
  <c r="T2291" i="2"/>
  <c r="P2291" i="2"/>
  <c r="O2291" i="2"/>
  <c r="T2283" i="2"/>
  <c r="P2283" i="2"/>
  <c r="O2283" i="2"/>
  <c r="T2275" i="2"/>
  <c r="P2275" i="2"/>
  <c r="O2275" i="2"/>
  <c r="T2267" i="2"/>
  <c r="P2267" i="2"/>
  <c r="O2267" i="2"/>
  <c r="T2259" i="2"/>
  <c r="P2259" i="2"/>
  <c r="O2259" i="2"/>
  <c r="T2251" i="2"/>
  <c r="P2251" i="2"/>
  <c r="O2251" i="2"/>
  <c r="T2243" i="2"/>
  <c r="P2243" i="2"/>
  <c r="O2243" i="2"/>
  <c r="T2235" i="2"/>
  <c r="O2235" i="2"/>
  <c r="P2235" i="2"/>
  <c r="T2227" i="2"/>
  <c r="P2227" i="2"/>
  <c r="O2227" i="2"/>
  <c r="T2219" i="2"/>
  <c r="P2219" i="2"/>
  <c r="O2219" i="2"/>
  <c r="T2211" i="2"/>
  <c r="P2211" i="2"/>
  <c r="O2211" i="2"/>
  <c r="T2203" i="2"/>
  <c r="P2203" i="2"/>
  <c r="O2203" i="2"/>
  <c r="T2195" i="2"/>
  <c r="P2195" i="2"/>
  <c r="O2195" i="2"/>
  <c r="T2187" i="2"/>
  <c r="P2187" i="2"/>
  <c r="O2187" i="2"/>
  <c r="T2179" i="2"/>
  <c r="P2179" i="2"/>
  <c r="O2179" i="2"/>
  <c r="T2171" i="2"/>
  <c r="P2171" i="2"/>
  <c r="O2171" i="2"/>
  <c r="T2163" i="2"/>
  <c r="P2163" i="2"/>
  <c r="O2163" i="2"/>
  <c r="T2155" i="2"/>
  <c r="P2155" i="2"/>
  <c r="O2155" i="2"/>
  <c r="T2147" i="2"/>
  <c r="P2147" i="2"/>
  <c r="O2147" i="2"/>
  <c r="T2139" i="2"/>
  <c r="P2139" i="2"/>
  <c r="O2139" i="2"/>
  <c r="T2131" i="2"/>
  <c r="P2131" i="2"/>
  <c r="O2131" i="2"/>
  <c r="T2123" i="2"/>
  <c r="P2123" i="2"/>
  <c r="O2123" i="2"/>
  <c r="T2115" i="2"/>
  <c r="P2115" i="2"/>
  <c r="O2115" i="2"/>
  <c r="T2107" i="2"/>
  <c r="O2107" i="2"/>
  <c r="P2107" i="2"/>
  <c r="T2099" i="2"/>
  <c r="P2099" i="2"/>
  <c r="O2099" i="2"/>
  <c r="T2091" i="2"/>
  <c r="P2091" i="2"/>
  <c r="O2091" i="2"/>
  <c r="T2083" i="2"/>
  <c r="P2083" i="2"/>
  <c r="O2083" i="2"/>
  <c r="T2075" i="2"/>
  <c r="P2075" i="2"/>
  <c r="O2075" i="2"/>
  <c r="T2067" i="2"/>
  <c r="P2067" i="2"/>
  <c r="O2067" i="2"/>
  <c r="T2059" i="2"/>
  <c r="P2059" i="2"/>
  <c r="O2059" i="2"/>
  <c r="T2051" i="2"/>
  <c r="P2051" i="2"/>
  <c r="O2051" i="2"/>
  <c r="T2043" i="2"/>
  <c r="O2043" i="2"/>
  <c r="P2043" i="2"/>
  <c r="T2035" i="2"/>
  <c r="P2035" i="2"/>
  <c r="O2035" i="2"/>
  <c r="T2027" i="2"/>
  <c r="P2027" i="2"/>
  <c r="O2027" i="2"/>
  <c r="T2019" i="2"/>
  <c r="P2019" i="2"/>
  <c r="O2019" i="2"/>
  <c r="T2011" i="2"/>
  <c r="P2011" i="2"/>
  <c r="O2011" i="2"/>
  <c r="T2003" i="2"/>
  <c r="P2003" i="2"/>
  <c r="O2003" i="2"/>
  <c r="T1995" i="2"/>
  <c r="P1995" i="2"/>
  <c r="O1995" i="2"/>
  <c r="T1987" i="2"/>
  <c r="P1987" i="2"/>
  <c r="O1987" i="2"/>
  <c r="T1979" i="2"/>
  <c r="O1979" i="2"/>
  <c r="P1979" i="2"/>
  <c r="T1971" i="2"/>
  <c r="P1971" i="2"/>
  <c r="O1971" i="2"/>
  <c r="T1963" i="2"/>
  <c r="P1963" i="2"/>
  <c r="O1963" i="2"/>
  <c r="T1955" i="2"/>
  <c r="P1955" i="2"/>
  <c r="O1955" i="2"/>
  <c r="T1947" i="2"/>
  <c r="P1947" i="2"/>
  <c r="O1947" i="2"/>
  <c r="T1939" i="2"/>
  <c r="P1939" i="2"/>
  <c r="O1939" i="2"/>
  <c r="T1931" i="2"/>
  <c r="P1931" i="2"/>
  <c r="O1931" i="2"/>
  <c r="T1923" i="2"/>
  <c r="P1923" i="2"/>
  <c r="O1923" i="2"/>
  <c r="T1915" i="2"/>
  <c r="P1915" i="2"/>
  <c r="O1915" i="2"/>
  <c r="T1907" i="2"/>
  <c r="P1907" i="2"/>
  <c r="O1907" i="2"/>
  <c r="T1899" i="2"/>
  <c r="P1899" i="2"/>
  <c r="O1899" i="2"/>
  <c r="T1891" i="2"/>
  <c r="P1891" i="2"/>
  <c r="O1891" i="2"/>
  <c r="T1883" i="2"/>
  <c r="P1883" i="2"/>
  <c r="O1883" i="2"/>
  <c r="T1875" i="2"/>
  <c r="P1875" i="2"/>
  <c r="O1875" i="2"/>
  <c r="T1867" i="2"/>
  <c r="P1867" i="2"/>
  <c r="O1867" i="2"/>
  <c r="T1859" i="2"/>
  <c r="P1859" i="2"/>
  <c r="O1859" i="2"/>
  <c r="T1851" i="2"/>
  <c r="O1851" i="2"/>
  <c r="P1851" i="2"/>
  <c r="T1843" i="2"/>
  <c r="P1843" i="2"/>
  <c r="O1843" i="2"/>
  <c r="T1835" i="2"/>
  <c r="P1835" i="2"/>
  <c r="O1835" i="2"/>
  <c r="T1827" i="2"/>
  <c r="P1827" i="2"/>
  <c r="O1827" i="2"/>
  <c r="T1819" i="2"/>
  <c r="P1819" i="2"/>
  <c r="O1819" i="2"/>
  <c r="T1811" i="2"/>
  <c r="P1811" i="2"/>
  <c r="O1811" i="2"/>
  <c r="T1803" i="2"/>
  <c r="P1803" i="2"/>
  <c r="O1803" i="2"/>
  <c r="T1795" i="2"/>
  <c r="P1795" i="2"/>
  <c r="O1795" i="2"/>
  <c r="T1787" i="2"/>
  <c r="P1787" i="2"/>
  <c r="O1787" i="2"/>
  <c r="T1779" i="2"/>
  <c r="O1779" i="2"/>
  <c r="P1779" i="2"/>
  <c r="T1771" i="2"/>
  <c r="P1771" i="2"/>
  <c r="O1771" i="2"/>
  <c r="T1763" i="2"/>
  <c r="P1763" i="2"/>
  <c r="O1763" i="2"/>
  <c r="T1755" i="2"/>
  <c r="P1755" i="2"/>
  <c r="O1755" i="2"/>
  <c r="T1747" i="2"/>
  <c r="P1747" i="2"/>
  <c r="O1747" i="2"/>
  <c r="T1739" i="2"/>
  <c r="P1739" i="2"/>
  <c r="O1739" i="2"/>
  <c r="T1731" i="2"/>
  <c r="P1731" i="2"/>
  <c r="O1731" i="2"/>
  <c r="T1723" i="2"/>
  <c r="P1723" i="2"/>
  <c r="O1723" i="2"/>
  <c r="T1715" i="2"/>
  <c r="P1715" i="2"/>
  <c r="O1715" i="2"/>
  <c r="T1707" i="2"/>
  <c r="P1707" i="2"/>
  <c r="O1707" i="2"/>
  <c r="T1699" i="2"/>
  <c r="P1699" i="2"/>
  <c r="O1699" i="2"/>
  <c r="T1691" i="2"/>
  <c r="P1691" i="2"/>
  <c r="O1691" i="2"/>
  <c r="T1683" i="2"/>
  <c r="P1683" i="2"/>
  <c r="O1683" i="2"/>
  <c r="T1675" i="2"/>
  <c r="P1675" i="2"/>
  <c r="O1675" i="2"/>
  <c r="T1667" i="2"/>
  <c r="P1667" i="2"/>
  <c r="O1667" i="2"/>
  <c r="T1659" i="2"/>
  <c r="P1659" i="2"/>
  <c r="O1659" i="2"/>
  <c r="T1651" i="2"/>
  <c r="P1651" i="2"/>
  <c r="O1651" i="2"/>
  <c r="T1643" i="2"/>
  <c r="P1643" i="2"/>
  <c r="O1643" i="2"/>
  <c r="T1635" i="2"/>
  <c r="P1635" i="2"/>
  <c r="O1635" i="2"/>
  <c r="T1627" i="2"/>
  <c r="P1627" i="2"/>
  <c r="O1627" i="2"/>
  <c r="T1619" i="2"/>
  <c r="P1619" i="2"/>
  <c r="O1619" i="2"/>
  <c r="T1611" i="2"/>
  <c r="P1611" i="2"/>
  <c r="O1611" i="2"/>
  <c r="T1603" i="2"/>
  <c r="P1603" i="2"/>
  <c r="O1603" i="2"/>
  <c r="T1595" i="2"/>
  <c r="P1595" i="2"/>
  <c r="O1595" i="2"/>
  <c r="T1587" i="2"/>
  <c r="P1587" i="2"/>
  <c r="O1587" i="2"/>
  <c r="T1579" i="2"/>
  <c r="P1579" i="2"/>
  <c r="O1579" i="2"/>
  <c r="T1571" i="2"/>
  <c r="P1571" i="2"/>
  <c r="O1571" i="2"/>
  <c r="T1563" i="2"/>
  <c r="P1563" i="2"/>
  <c r="O1563" i="2"/>
  <c r="T1555" i="2"/>
  <c r="P1555" i="2"/>
  <c r="O1555" i="2"/>
  <c r="T1547" i="2"/>
  <c r="P1547" i="2"/>
  <c r="O1547" i="2"/>
  <c r="T1539" i="2"/>
  <c r="P1539" i="2"/>
  <c r="O1539" i="2"/>
  <c r="T1531" i="2"/>
  <c r="P1531" i="2"/>
  <c r="O1531" i="2"/>
  <c r="T1523" i="2"/>
  <c r="P1523" i="2"/>
  <c r="O1523" i="2"/>
  <c r="T1515" i="2"/>
  <c r="P1515" i="2"/>
  <c r="O1515" i="2"/>
  <c r="T1507" i="2"/>
  <c r="P1507" i="2"/>
  <c r="O1507" i="2"/>
  <c r="T1499" i="2"/>
  <c r="P1499" i="2"/>
  <c r="O1499" i="2"/>
  <c r="T1491" i="2"/>
  <c r="P1491" i="2"/>
  <c r="O1491" i="2"/>
  <c r="T1483" i="2"/>
  <c r="P1483" i="2"/>
  <c r="O1483" i="2"/>
  <c r="T1475" i="2"/>
  <c r="P1475" i="2"/>
  <c r="O1475" i="2"/>
  <c r="T1467" i="2"/>
  <c r="P1467" i="2"/>
  <c r="O1467" i="2"/>
  <c r="T1459" i="2"/>
  <c r="P1459" i="2"/>
  <c r="O1459" i="2"/>
  <c r="T1451" i="2"/>
  <c r="P1451" i="2"/>
  <c r="O1451" i="2"/>
  <c r="T1443" i="2"/>
  <c r="P1443" i="2"/>
  <c r="O1443" i="2"/>
  <c r="T1435" i="2"/>
  <c r="P1435" i="2"/>
  <c r="O1435" i="2"/>
  <c r="T1427" i="2"/>
  <c r="P1427" i="2"/>
  <c r="O1427" i="2"/>
  <c r="T1419" i="2"/>
  <c r="P1419" i="2"/>
  <c r="O1419" i="2"/>
  <c r="T1411" i="2"/>
  <c r="P1411" i="2"/>
  <c r="O1411" i="2"/>
  <c r="T1403" i="2"/>
  <c r="P1403" i="2"/>
  <c r="O1403" i="2"/>
  <c r="T1395" i="2"/>
  <c r="P1395" i="2"/>
  <c r="O1395" i="2"/>
  <c r="T1387" i="2"/>
  <c r="P1387" i="2"/>
  <c r="O1387" i="2"/>
  <c r="T1379" i="2"/>
  <c r="P1379" i="2"/>
  <c r="O1379" i="2"/>
  <c r="T1371" i="2"/>
  <c r="P1371" i="2"/>
  <c r="O1371" i="2"/>
  <c r="T1363" i="2"/>
  <c r="P1363" i="2"/>
  <c r="O1363" i="2"/>
  <c r="T1355" i="2"/>
  <c r="P1355" i="2"/>
  <c r="O1355" i="2"/>
  <c r="T1347" i="2"/>
  <c r="P1347" i="2"/>
  <c r="O1347" i="2"/>
  <c r="T1339" i="2"/>
  <c r="P1339" i="2"/>
  <c r="O1339" i="2"/>
  <c r="T1331" i="2"/>
  <c r="P1331" i="2"/>
  <c r="O1331" i="2"/>
  <c r="T1323" i="2"/>
  <c r="P1323" i="2"/>
  <c r="O1323" i="2"/>
  <c r="T1315" i="2"/>
  <c r="P1315" i="2"/>
  <c r="O1315" i="2"/>
  <c r="T1307" i="2"/>
  <c r="P1307" i="2"/>
  <c r="O1307" i="2"/>
  <c r="T1299" i="2"/>
  <c r="P1299" i="2"/>
  <c r="O1299" i="2"/>
  <c r="T1291" i="2"/>
  <c r="P1291" i="2"/>
  <c r="O1291" i="2"/>
  <c r="T1283" i="2"/>
  <c r="P1283" i="2"/>
  <c r="O1283" i="2"/>
  <c r="T1275" i="2"/>
  <c r="P1275" i="2"/>
  <c r="O1275" i="2"/>
  <c r="T1267" i="2"/>
  <c r="P1267" i="2"/>
  <c r="O1267" i="2"/>
  <c r="T1259" i="2"/>
  <c r="P1259" i="2"/>
  <c r="O1259" i="2"/>
  <c r="T1251" i="2"/>
  <c r="P1251" i="2"/>
  <c r="O1251" i="2"/>
  <c r="T1243" i="2"/>
  <c r="P1243" i="2"/>
  <c r="O1243" i="2"/>
  <c r="T1235" i="2"/>
  <c r="P1235" i="2"/>
  <c r="O1235" i="2"/>
  <c r="T1227" i="2"/>
  <c r="P1227" i="2"/>
  <c r="O1227" i="2"/>
  <c r="T1219" i="2"/>
  <c r="P1219" i="2"/>
  <c r="O1219" i="2"/>
  <c r="T1211" i="2"/>
  <c r="P1211" i="2"/>
  <c r="O1211" i="2"/>
  <c r="T1203" i="2"/>
  <c r="P1203" i="2"/>
  <c r="O1203" i="2"/>
  <c r="T1195" i="2"/>
  <c r="P1195" i="2"/>
  <c r="O1195" i="2"/>
  <c r="T1187" i="2"/>
  <c r="P1187" i="2"/>
  <c r="O1187" i="2"/>
  <c r="T1179" i="2"/>
  <c r="P1179" i="2"/>
  <c r="O1179" i="2"/>
  <c r="T1171" i="2"/>
  <c r="P1171" i="2"/>
  <c r="O1171" i="2"/>
  <c r="T1163" i="2"/>
  <c r="P1163" i="2"/>
  <c r="O1163" i="2"/>
  <c r="T1155" i="2"/>
  <c r="P1155" i="2"/>
  <c r="O1155" i="2"/>
  <c r="T1147" i="2"/>
  <c r="P1147" i="2"/>
  <c r="O1147" i="2"/>
  <c r="T1139" i="2"/>
  <c r="P1139" i="2"/>
  <c r="O1139" i="2"/>
  <c r="T1131" i="2"/>
  <c r="P1131" i="2"/>
  <c r="O1131" i="2"/>
  <c r="T1123" i="2"/>
  <c r="P1123" i="2"/>
  <c r="O1123" i="2"/>
  <c r="T1115" i="2"/>
  <c r="P1115" i="2"/>
  <c r="O1115" i="2"/>
  <c r="T1107" i="2"/>
  <c r="P1107" i="2"/>
  <c r="O1107" i="2"/>
  <c r="T1099" i="2"/>
  <c r="P1099" i="2"/>
  <c r="O1099" i="2"/>
  <c r="T1091" i="2"/>
  <c r="P1091" i="2"/>
  <c r="O1091" i="2"/>
  <c r="T1083" i="2"/>
  <c r="P1083" i="2"/>
  <c r="O1083" i="2"/>
  <c r="T1075" i="2"/>
  <c r="P1075" i="2"/>
  <c r="O1075" i="2"/>
  <c r="T1067" i="2"/>
  <c r="P1067" i="2"/>
  <c r="O1067" i="2"/>
  <c r="T1059" i="2"/>
  <c r="P1059" i="2"/>
  <c r="O1059" i="2"/>
  <c r="T1051" i="2"/>
  <c r="P1051" i="2"/>
  <c r="O1051" i="2"/>
  <c r="T1043" i="2"/>
  <c r="P1043" i="2"/>
  <c r="O1043" i="2"/>
  <c r="T1035" i="2"/>
  <c r="P1035" i="2"/>
  <c r="O1035" i="2"/>
  <c r="T1027" i="2"/>
  <c r="P1027" i="2"/>
  <c r="O1027" i="2"/>
  <c r="T1019" i="2"/>
  <c r="P1019" i="2"/>
  <c r="O1019" i="2"/>
  <c r="T1011" i="2"/>
  <c r="P1011" i="2"/>
  <c r="O1011" i="2"/>
  <c r="T1003" i="2"/>
  <c r="P1003" i="2"/>
  <c r="O1003" i="2"/>
  <c r="T995" i="2"/>
  <c r="P995" i="2"/>
  <c r="O995" i="2"/>
  <c r="T987" i="2"/>
  <c r="P987" i="2"/>
  <c r="O987" i="2"/>
  <c r="T979" i="2"/>
  <c r="P979" i="2"/>
  <c r="O979" i="2"/>
  <c r="T971" i="2"/>
  <c r="P971" i="2"/>
  <c r="O971" i="2"/>
  <c r="T963" i="2"/>
  <c r="P963" i="2"/>
  <c r="O963" i="2"/>
  <c r="T955" i="2"/>
  <c r="P955" i="2"/>
  <c r="O955" i="2"/>
  <c r="T947" i="2"/>
  <c r="P947" i="2"/>
  <c r="O947" i="2"/>
  <c r="T939" i="2"/>
  <c r="P939" i="2"/>
  <c r="O939" i="2"/>
  <c r="T931" i="2"/>
  <c r="P931" i="2"/>
  <c r="O931" i="2"/>
  <c r="T923" i="2"/>
  <c r="P923" i="2"/>
  <c r="O923" i="2"/>
  <c r="T915" i="2"/>
  <c r="P915" i="2"/>
  <c r="O915" i="2"/>
  <c r="T907" i="2"/>
  <c r="P907" i="2"/>
  <c r="O907" i="2"/>
  <c r="T899" i="2"/>
  <c r="P899" i="2"/>
  <c r="O899" i="2"/>
  <c r="T891" i="2"/>
  <c r="P891" i="2"/>
  <c r="O891" i="2"/>
  <c r="T883" i="2"/>
  <c r="P883" i="2"/>
  <c r="O883" i="2"/>
  <c r="T875" i="2"/>
  <c r="P875" i="2"/>
  <c r="O875" i="2"/>
  <c r="T867" i="2"/>
  <c r="P867" i="2"/>
  <c r="O867" i="2"/>
  <c r="T859" i="2"/>
  <c r="P859" i="2"/>
  <c r="O859" i="2"/>
  <c r="T851" i="2"/>
  <c r="P851" i="2"/>
  <c r="O851" i="2"/>
  <c r="T843" i="2"/>
  <c r="P843" i="2"/>
  <c r="O843" i="2"/>
  <c r="T835" i="2"/>
  <c r="P835" i="2"/>
  <c r="O835" i="2"/>
  <c r="T827" i="2"/>
  <c r="P827" i="2"/>
  <c r="O827" i="2"/>
  <c r="T819" i="2"/>
  <c r="P819" i="2"/>
  <c r="O819" i="2"/>
  <c r="T811" i="2"/>
  <c r="P811" i="2"/>
  <c r="O811" i="2"/>
  <c r="T803" i="2"/>
  <c r="P803" i="2"/>
  <c r="O803" i="2"/>
  <c r="T795" i="2"/>
  <c r="P795" i="2"/>
  <c r="O795" i="2"/>
  <c r="T787" i="2"/>
  <c r="P787" i="2"/>
  <c r="O787" i="2"/>
  <c r="T779" i="2"/>
  <c r="P779" i="2"/>
  <c r="O779" i="2"/>
  <c r="T771" i="2"/>
  <c r="P771" i="2"/>
  <c r="O771" i="2"/>
  <c r="T763" i="2"/>
  <c r="P763" i="2"/>
  <c r="O763" i="2"/>
  <c r="T755" i="2"/>
  <c r="P755" i="2"/>
  <c r="O755" i="2"/>
  <c r="T747" i="2"/>
  <c r="P747" i="2"/>
  <c r="O747" i="2"/>
  <c r="T739" i="2"/>
  <c r="P739" i="2"/>
  <c r="O739" i="2"/>
  <c r="T731" i="2"/>
  <c r="P731" i="2"/>
  <c r="O731" i="2"/>
  <c r="T723" i="2"/>
  <c r="P723" i="2"/>
  <c r="O723" i="2"/>
  <c r="T715" i="2"/>
  <c r="P715" i="2"/>
  <c r="O715" i="2"/>
  <c r="T707" i="2"/>
  <c r="P707" i="2"/>
  <c r="O707" i="2"/>
  <c r="T699" i="2"/>
  <c r="P699" i="2"/>
  <c r="O699" i="2"/>
  <c r="T691" i="2"/>
  <c r="P691" i="2"/>
  <c r="O691" i="2"/>
  <c r="T683" i="2"/>
  <c r="P683" i="2"/>
  <c r="O683" i="2"/>
  <c r="T675" i="2"/>
  <c r="P675" i="2"/>
  <c r="O675" i="2"/>
  <c r="T667" i="2"/>
  <c r="P667" i="2"/>
  <c r="O667" i="2"/>
  <c r="T659" i="2"/>
  <c r="P659" i="2"/>
  <c r="O659" i="2"/>
  <c r="T651" i="2"/>
  <c r="P651" i="2"/>
  <c r="O651" i="2"/>
  <c r="T643" i="2"/>
  <c r="P643" i="2"/>
  <c r="O643" i="2"/>
  <c r="T635" i="2"/>
  <c r="P635" i="2"/>
  <c r="O635" i="2"/>
  <c r="T627" i="2"/>
  <c r="P627" i="2"/>
  <c r="O627" i="2"/>
  <c r="T619" i="2"/>
  <c r="P619" i="2"/>
  <c r="O619" i="2"/>
  <c r="T611" i="2"/>
  <c r="P611" i="2"/>
  <c r="O611" i="2"/>
  <c r="T603" i="2"/>
  <c r="P603" i="2"/>
  <c r="O603" i="2"/>
  <c r="T595" i="2"/>
  <c r="P595" i="2"/>
  <c r="O595" i="2"/>
  <c r="T587" i="2"/>
  <c r="P587" i="2"/>
  <c r="O587" i="2"/>
  <c r="T579" i="2"/>
  <c r="P579" i="2"/>
  <c r="O579" i="2"/>
  <c r="T571" i="2"/>
  <c r="P571" i="2"/>
  <c r="O571" i="2"/>
  <c r="T563" i="2"/>
  <c r="P563" i="2"/>
  <c r="O563" i="2"/>
  <c r="T555" i="2"/>
  <c r="P555" i="2"/>
  <c r="O555" i="2"/>
  <c r="T547" i="2"/>
  <c r="P547" i="2"/>
  <c r="O547" i="2"/>
  <c r="T539" i="2"/>
  <c r="P539" i="2"/>
  <c r="O539" i="2"/>
  <c r="T531" i="2"/>
  <c r="P531" i="2"/>
  <c r="O531" i="2"/>
  <c r="T523" i="2"/>
  <c r="P523" i="2"/>
  <c r="O523" i="2"/>
  <c r="T515" i="2"/>
  <c r="P515" i="2"/>
  <c r="O515" i="2"/>
  <c r="T507" i="2"/>
  <c r="P507" i="2"/>
  <c r="O507" i="2"/>
  <c r="T499" i="2"/>
  <c r="P499" i="2"/>
  <c r="O499" i="2"/>
  <c r="T491" i="2"/>
  <c r="P491" i="2"/>
  <c r="O491" i="2"/>
  <c r="T483" i="2"/>
  <c r="P483" i="2"/>
  <c r="O483" i="2"/>
  <c r="T475" i="2"/>
  <c r="P475" i="2"/>
  <c r="O475" i="2"/>
  <c r="T467" i="2"/>
  <c r="P467" i="2"/>
  <c r="O467" i="2"/>
  <c r="T459" i="2"/>
  <c r="P459" i="2"/>
  <c r="O459" i="2"/>
  <c r="T451" i="2"/>
  <c r="P451" i="2"/>
  <c r="O451" i="2"/>
  <c r="T443" i="2"/>
  <c r="P443" i="2"/>
  <c r="O443" i="2"/>
  <c r="T435" i="2"/>
  <c r="P435" i="2"/>
  <c r="O435" i="2"/>
  <c r="T427" i="2"/>
  <c r="P427" i="2"/>
  <c r="O427" i="2"/>
  <c r="T419" i="2"/>
  <c r="P419" i="2"/>
  <c r="O419" i="2"/>
  <c r="T411" i="2"/>
  <c r="P411" i="2"/>
  <c r="O411" i="2"/>
  <c r="T403" i="2"/>
  <c r="P403" i="2"/>
  <c r="O403" i="2"/>
  <c r="T395" i="2"/>
  <c r="P395" i="2"/>
  <c r="O395" i="2"/>
  <c r="T387" i="2"/>
  <c r="P387" i="2"/>
  <c r="O387" i="2"/>
  <c r="T379" i="2"/>
  <c r="P379" i="2"/>
  <c r="O379" i="2"/>
  <c r="T371" i="2"/>
  <c r="P371" i="2"/>
  <c r="O371" i="2"/>
  <c r="T363" i="2"/>
  <c r="P363" i="2"/>
  <c r="O363" i="2"/>
  <c r="T355" i="2"/>
  <c r="P355" i="2"/>
  <c r="O355" i="2"/>
  <c r="T347" i="2"/>
  <c r="P347" i="2"/>
  <c r="O347" i="2"/>
  <c r="T339" i="2"/>
  <c r="P339" i="2"/>
  <c r="O339" i="2"/>
  <c r="T331" i="2"/>
  <c r="P331" i="2"/>
  <c r="O331" i="2"/>
  <c r="T323" i="2"/>
  <c r="P323" i="2"/>
  <c r="O323" i="2"/>
  <c r="T315" i="2"/>
  <c r="P315" i="2"/>
  <c r="O315" i="2"/>
  <c r="T307" i="2"/>
  <c r="P307" i="2"/>
  <c r="O307" i="2"/>
  <c r="T299" i="2"/>
  <c r="P299" i="2"/>
  <c r="O299" i="2"/>
  <c r="T291" i="2"/>
  <c r="P291" i="2"/>
  <c r="O291" i="2"/>
  <c r="T283" i="2"/>
  <c r="P283" i="2"/>
  <c r="O283" i="2"/>
  <c r="T275" i="2"/>
  <c r="P275" i="2"/>
  <c r="O275" i="2"/>
  <c r="T267" i="2"/>
  <c r="P267" i="2"/>
  <c r="O267" i="2"/>
  <c r="T259" i="2"/>
  <c r="P259" i="2"/>
  <c r="O259" i="2"/>
  <c r="T251" i="2"/>
  <c r="P251" i="2"/>
  <c r="O251" i="2"/>
  <c r="T243" i="2"/>
  <c r="P243" i="2"/>
  <c r="O243" i="2"/>
  <c r="T235" i="2"/>
  <c r="P235" i="2"/>
  <c r="O235" i="2"/>
  <c r="T227" i="2"/>
  <c r="P227" i="2"/>
  <c r="O227" i="2"/>
  <c r="T219" i="2"/>
  <c r="P219" i="2"/>
  <c r="O219" i="2"/>
  <c r="T211" i="2"/>
  <c r="P211" i="2"/>
  <c r="O211" i="2"/>
  <c r="T203" i="2"/>
  <c r="P203" i="2"/>
  <c r="O203" i="2"/>
  <c r="T195" i="2"/>
  <c r="P195" i="2"/>
  <c r="O195" i="2"/>
  <c r="T187" i="2"/>
  <c r="P187" i="2"/>
  <c r="O187" i="2"/>
  <c r="T179" i="2"/>
  <c r="P179" i="2"/>
  <c r="O179" i="2"/>
  <c r="T171" i="2"/>
  <c r="P171" i="2"/>
  <c r="O171" i="2"/>
  <c r="T163" i="2"/>
  <c r="P163" i="2"/>
  <c r="O163" i="2"/>
  <c r="T155" i="2"/>
  <c r="P155" i="2"/>
  <c r="O155" i="2"/>
  <c r="T147" i="2"/>
  <c r="P147" i="2"/>
  <c r="O147" i="2"/>
  <c r="T139" i="2"/>
  <c r="P139" i="2"/>
  <c r="O139" i="2"/>
  <c r="T131" i="2"/>
  <c r="P131" i="2"/>
  <c r="O131" i="2"/>
  <c r="T123" i="2"/>
  <c r="P123" i="2"/>
  <c r="O123" i="2"/>
  <c r="T115" i="2"/>
  <c r="P115" i="2"/>
  <c r="O115" i="2"/>
  <c r="T107" i="2"/>
  <c r="P107" i="2"/>
  <c r="O107" i="2"/>
  <c r="T99" i="2"/>
  <c r="P99" i="2"/>
  <c r="O99" i="2"/>
  <c r="T91" i="2"/>
  <c r="P91" i="2"/>
  <c r="O91" i="2"/>
  <c r="T83" i="2"/>
  <c r="P83" i="2"/>
  <c r="O83" i="2"/>
  <c r="T75" i="2"/>
  <c r="P75" i="2"/>
  <c r="O75" i="2"/>
  <c r="T67" i="2"/>
  <c r="P67" i="2"/>
  <c r="O67" i="2"/>
  <c r="T59" i="2"/>
  <c r="P59" i="2"/>
  <c r="O59" i="2"/>
  <c r="T51" i="2"/>
  <c r="P51" i="2"/>
  <c r="O51" i="2"/>
  <c r="T43" i="2"/>
  <c r="P43" i="2"/>
  <c r="O43" i="2"/>
  <c r="T35" i="2"/>
  <c r="P35" i="2"/>
  <c r="O35" i="2"/>
  <c r="T27" i="2"/>
  <c r="P27" i="2"/>
  <c r="O27" i="2"/>
  <c r="T19" i="2"/>
  <c r="P19" i="2"/>
  <c r="O19" i="2"/>
  <c r="T11" i="2"/>
  <c r="P11" i="2"/>
  <c r="O11" i="2"/>
  <c r="T3" i="2"/>
  <c r="P3" i="2"/>
  <c r="O3" i="2"/>
  <c r="T3310" i="2"/>
  <c r="P3310" i="2"/>
  <c r="O3310" i="2"/>
  <c r="T3254" i="2"/>
  <c r="P3254" i="2"/>
  <c r="O3254" i="2"/>
  <c r="T3190" i="2"/>
  <c r="P3190" i="2"/>
  <c r="O3190" i="2"/>
  <c r="T3118" i="2"/>
  <c r="P3118" i="2"/>
  <c r="O3118" i="2"/>
  <c r="T3006" i="2"/>
  <c r="P3006" i="2"/>
  <c r="O3006" i="2"/>
  <c r="T2942" i="2"/>
  <c r="P2942" i="2"/>
  <c r="O2942" i="2"/>
  <c r="T2878" i="2"/>
  <c r="P2878" i="2"/>
  <c r="O2878" i="2"/>
  <c r="T2822" i="2"/>
  <c r="P2822" i="2"/>
  <c r="O2822" i="2"/>
  <c r="T2758" i="2"/>
  <c r="P2758" i="2"/>
  <c r="O2758" i="2"/>
  <c r="T2694" i="2"/>
  <c r="P2694" i="2"/>
  <c r="O2694" i="2"/>
  <c r="T2638" i="2"/>
  <c r="P2638" i="2"/>
  <c r="O2638" i="2"/>
  <c r="T2582" i="2"/>
  <c r="P2582" i="2"/>
  <c r="O2582" i="2"/>
  <c r="T2526" i="2"/>
  <c r="P2526" i="2"/>
  <c r="O2526" i="2"/>
  <c r="T2478" i="2"/>
  <c r="P2478" i="2"/>
  <c r="O2478" i="2"/>
  <c r="T2422" i="2"/>
  <c r="P2422" i="2"/>
  <c r="O2422" i="2"/>
  <c r="T2366" i="2"/>
  <c r="P2366" i="2"/>
  <c r="O2366" i="2"/>
  <c r="T2334" i="2"/>
  <c r="P2334" i="2"/>
  <c r="O2334" i="2"/>
  <c r="T2294" i="2"/>
  <c r="P2294" i="2"/>
  <c r="O2294" i="2"/>
  <c r="T2254" i="2"/>
  <c r="P2254" i="2"/>
  <c r="O2254" i="2"/>
  <c r="T2214" i="2"/>
  <c r="P2214" i="2"/>
  <c r="O2214" i="2"/>
  <c r="T2174" i="2"/>
  <c r="P2174" i="2"/>
  <c r="O2174" i="2"/>
  <c r="T2134" i="2"/>
  <c r="P2134" i="2"/>
  <c r="O2134" i="2"/>
  <c r="T2078" i="2"/>
  <c r="P2078" i="2"/>
  <c r="O2078" i="2"/>
  <c r="T2030" i="2"/>
  <c r="P2030" i="2"/>
  <c r="O2030" i="2"/>
  <c r="T1990" i="2"/>
  <c r="P1990" i="2"/>
  <c r="O1990" i="2"/>
  <c r="T1950" i="2"/>
  <c r="P1950" i="2"/>
  <c r="O1950" i="2"/>
  <c r="T1902" i="2"/>
  <c r="P1902" i="2"/>
  <c r="O1902" i="2"/>
  <c r="T1854" i="2"/>
  <c r="P1854" i="2"/>
  <c r="O1854" i="2"/>
  <c r="T1782" i="2"/>
  <c r="P1782" i="2"/>
  <c r="O1782" i="2"/>
  <c r="T1742" i="2"/>
  <c r="P1742" i="2"/>
  <c r="O1742" i="2"/>
  <c r="T1590" i="2"/>
  <c r="P1590" i="2"/>
  <c r="O1590" i="2"/>
  <c r="T3301" i="2"/>
  <c r="P3301" i="2"/>
  <c r="O3301" i="2"/>
  <c r="T3308" i="2"/>
  <c r="O3308" i="2"/>
  <c r="P3308" i="2"/>
  <c r="T3284" i="2"/>
  <c r="P3284" i="2"/>
  <c r="O3284" i="2"/>
  <c r="T3260" i="2"/>
  <c r="P3260" i="2"/>
  <c r="O3260" i="2"/>
  <c r="T3236" i="2"/>
  <c r="P3236" i="2"/>
  <c r="O3236" i="2"/>
  <c r="T3220" i="2"/>
  <c r="P3220" i="2"/>
  <c r="O3220" i="2"/>
  <c r="T3196" i="2"/>
  <c r="P3196" i="2"/>
  <c r="O3196" i="2"/>
  <c r="T3172" i="2"/>
  <c r="P3172" i="2"/>
  <c r="O3172" i="2"/>
  <c r="T3148" i="2"/>
  <c r="P3148" i="2"/>
  <c r="O3148" i="2"/>
  <c r="T3124" i="2"/>
  <c r="P3124" i="2"/>
  <c r="O3124" i="2"/>
  <c r="T3100" i="2"/>
  <c r="P3100" i="2"/>
  <c r="O3100" i="2"/>
  <c r="T3076" i="2"/>
  <c r="O3076" i="2"/>
  <c r="P3076" i="2"/>
  <c r="T3052" i="2"/>
  <c r="O3052" i="2"/>
  <c r="P3052" i="2"/>
  <c r="T3028" i="2"/>
  <c r="P3028" i="2"/>
  <c r="O3028" i="2"/>
  <c r="T3004" i="2"/>
  <c r="P3004" i="2"/>
  <c r="O3004" i="2"/>
  <c r="T2980" i="2"/>
  <c r="P2980" i="2"/>
  <c r="O2980" i="2"/>
  <c r="T2956" i="2"/>
  <c r="P2956" i="2"/>
  <c r="O2956" i="2"/>
  <c r="T2932" i="2"/>
  <c r="P2932" i="2"/>
  <c r="O2932" i="2"/>
  <c r="T2908" i="2"/>
  <c r="P2908" i="2"/>
  <c r="O2908" i="2"/>
  <c r="T2884" i="2"/>
  <c r="O2884" i="2"/>
  <c r="P2884" i="2"/>
  <c r="T2860" i="2"/>
  <c r="O2860" i="2"/>
  <c r="P2860" i="2"/>
  <c r="T2836" i="2"/>
  <c r="P2836" i="2"/>
  <c r="O2836" i="2"/>
  <c r="T2812" i="2"/>
  <c r="P2812" i="2"/>
  <c r="O2812" i="2"/>
  <c r="T2788" i="2"/>
  <c r="P2788" i="2"/>
  <c r="O2788" i="2"/>
  <c r="T2764" i="2"/>
  <c r="P2764" i="2"/>
  <c r="O2764" i="2"/>
  <c r="T2740" i="2"/>
  <c r="P2740" i="2"/>
  <c r="O2740" i="2"/>
  <c r="T2716" i="2"/>
  <c r="P2716" i="2"/>
  <c r="O2716" i="2"/>
  <c r="T2692" i="2"/>
  <c r="O2692" i="2"/>
  <c r="P2692" i="2"/>
  <c r="T2668" i="2"/>
  <c r="O2668" i="2"/>
  <c r="P2668" i="2"/>
  <c r="T2652" i="2"/>
  <c r="P2652" i="2"/>
  <c r="O2652" i="2"/>
  <c r="T2588" i="2"/>
  <c r="P2588" i="2"/>
  <c r="O2588" i="2"/>
  <c r="T3307" i="2"/>
  <c r="P3307" i="2"/>
  <c r="T3291" i="2"/>
  <c r="P3291" i="2"/>
  <c r="T3275" i="2"/>
  <c r="P3275" i="2"/>
  <c r="T3259" i="2"/>
  <c r="P3259" i="2"/>
  <c r="T3243" i="2"/>
  <c r="P3243" i="2"/>
  <c r="T3227" i="2"/>
  <c r="P3227" i="2"/>
  <c r="T3211" i="2"/>
  <c r="P3211" i="2"/>
  <c r="T3195" i="2"/>
  <c r="P3195" i="2"/>
  <c r="T3187" i="2"/>
  <c r="P3187" i="2"/>
  <c r="T3171" i="2"/>
  <c r="P3171" i="2"/>
  <c r="T3155" i="2"/>
  <c r="P3155" i="2"/>
  <c r="T3139" i="2"/>
  <c r="P3139" i="2"/>
  <c r="T3123" i="2"/>
  <c r="P3123" i="2"/>
  <c r="T3107" i="2"/>
  <c r="P3107" i="2"/>
  <c r="O3107" i="2"/>
  <c r="T3091" i="2"/>
  <c r="P3091" i="2"/>
  <c r="O3091" i="2"/>
  <c r="T3075" i="2"/>
  <c r="P3075" i="2"/>
  <c r="O3075" i="2"/>
  <c r="T3059" i="2"/>
  <c r="P3059" i="2"/>
  <c r="O3059" i="2"/>
  <c r="T3043" i="2"/>
  <c r="P3043" i="2"/>
  <c r="O3043" i="2"/>
  <c r="T3027" i="2"/>
  <c r="P3027" i="2"/>
  <c r="O3027" i="2"/>
  <c r="T3011" i="2"/>
  <c r="P3011" i="2"/>
  <c r="O3011" i="2"/>
  <c r="T2995" i="2"/>
  <c r="P2995" i="2"/>
  <c r="O2995" i="2"/>
  <c r="T2979" i="2"/>
  <c r="P2979" i="2"/>
  <c r="O2979" i="2"/>
  <c r="T2963" i="2"/>
  <c r="P2963" i="2"/>
  <c r="O2963" i="2"/>
  <c r="T2947" i="2"/>
  <c r="P2947" i="2"/>
  <c r="O2947" i="2"/>
  <c r="T2931" i="2"/>
  <c r="P2931" i="2"/>
  <c r="O2931" i="2"/>
  <c r="T2915" i="2"/>
  <c r="P2915" i="2"/>
  <c r="O2915" i="2"/>
  <c r="T2907" i="2"/>
  <c r="P2907" i="2"/>
  <c r="O2907" i="2"/>
  <c r="T2891" i="2"/>
  <c r="P2891" i="2"/>
  <c r="O2891" i="2"/>
  <c r="T2875" i="2"/>
  <c r="P2875" i="2"/>
  <c r="O2875" i="2"/>
  <c r="T2859" i="2"/>
  <c r="P2859" i="2"/>
  <c r="O2859" i="2"/>
  <c r="T2843" i="2"/>
  <c r="P2843" i="2"/>
  <c r="O2843" i="2"/>
  <c r="T2827" i="2"/>
  <c r="P2827" i="2"/>
  <c r="O2827" i="2"/>
  <c r="T2803" i="2"/>
  <c r="P2803" i="2"/>
  <c r="O2803" i="2"/>
  <c r="T2787" i="2"/>
  <c r="P2787" i="2"/>
  <c r="O2787" i="2"/>
  <c r="T2771" i="2"/>
  <c r="P2771" i="2"/>
  <c r="O2771" i="2"/>
  <c r="T2755" i="2"/>
  <c r="P2755" i="2"/>
  <c r="O2755" i="2"/>
  <c r="T2739" i="2"/>
  <c r="P2739" i="2"/>
  <c r="O2739" i="2"/>
  <c r="T2723" i="2"/>
  <c r="P2723" i="2"/>
  <c r="O2723" i="2"/>
  <c r="T2707" i="2"/>
  <c r="P2707" i="2"/>
  <c r="O2707" i="2"/>
  <c r="T2683" i="2"/>
  <c r="P2683" i="2"/>
  <c r="O2683" i="2"/>
  <c r="T2659" i="2"/>
  <c r="P2659" i="2"/>
  <c r="O2659" i="2"/>
  <c r="T2595" i="2"/>
  <c r="O2595" i="2"/>
  <c r="P2595" i="2"/>
  <c r="T3306" i="2"/>
  <c r="P3306" i="2"/>
  <c r="O3306" i="2"/>
  <c r="T3298" i="2"/>
  <c r="P3298" i="2"/>
  <c r="O3298" i="2"/>
  <c r="T3290" i="2"/>
  <c r="P3290" i="2"/>
  <c r="O3290" i="2"/>
  <c r="T3282" i="2"/>
  <c r="P3282" i="2"/>
  <c r="O3282" i="2"/>
  <c r="T3274" i="2"/>
  <c r="P3274" i="2"/>
  <c r="O3274" i="2"/>
  <c r="T3266" i="2"/>
  <c r="P3266" i="2"/>
  <c r="O3266" i="2"/>
  <c r="T3258" i="2"/>
  <c r="P3258" i="2"/>
  <c r="O3258" i="2"/>
  <c r="T3250" i="2"/>
  <c r="P3250" i="2"/>
  <c r="O3250" i="2"/>
  <c r="T3242" i="2"/>
  <c r="P3242" i="2"/>
  <c r="O3242" i="2"/>
  <c r="T3234" i="2"/>
  <c r="P3234" i="2"/>
  <c r="O3234" i="2"/>
  <c r="T3226" i="2"/>
  <c r="O3226" i="2"/>
  <c r="P3226" i="2"/>
  <c r="T3218" i="2"/>
  <c r="P3218" i="2"/>
  <c r="O3218" i="2"/>
  <c r="T3210" i="2"/>
  <c r="P3210" i="2"/>
  <c r="O3210" i="2"/>
  <c r="T3202" i="2"/>
  <c r="P3202" i="2"/>
  <c r="O3202" i="2"/>
  <c r="T3194" i="2"/>
  <c r="P3194" i="2"/>
  <c r="O3194" i="2"/>
  <c r="T3186" i="2"/>
  <c r="P3186" i="2"/>
  <c r="O3186" i="2"/>
  <c r="T3178" i="2"/>
  <c r="P3178" i="2"/>
  <c r="O3178" i="2"/>
  <c r="T3170" i="2"/>
  <c r="P3170" i="2"/>
  <c r="O3170" i="2"/>
  <c r="T3162" i="2"/>
  <c r="P3162" i="2"/>
  <c r="O3162" i="2"/>
  <c r="T3154" i="2"/>
  <c r="P3154" i="2"/>
  <c r="O3154" i="2"/>
  <c r="T3146" i="2"/>
  <c r="P3146" i="2"/>
  <c r="O3146" i="2"/>
  <c r="T3138" i="2"/>
  <c r="P3138" i="2"/>
  <c r="O3138" i="2"/>
  <c r="T3130" i="2"/>
  <c r="P3130" i="2"/>
  <c r="O3130" i="2"/>
  <c r="T3122" i="2"/>
  <c r="P3122" i="2"/>
  <c r="O3122" i="2"/>
  <c r="T3114" i="2"/>
  <c r="P3114" i="2"/>
  <c r="O3114" i="2"/>
  <c r="T3106" i="2"/>
  <c r="P3106" i="2"/>
  <c r="O3106" i="2"/>
  <c r="T3098" i="2"/>
  <c r="P3098" i="2"/>
  <c r="O3098" i="2"/>
  <c r="T3090" i="2"/>
  <c r="P3090" i="2"/>
  <c r="O3090" i="2"/>
  <c r="T3082" i="2"/>
  <c r="P3082" i="2"/>
  <c r="O3082" i="2"/>
  <c r="T3074" i="2"/>
  <c r="P3074" i="2"/>
  <c r="O3074" i="2"/>
  <c r="T3066" i="2"/>
  <c r="P3066" i="2"/>
  <c r="O3066" i="2"/>
  <c r="T3058" i="2"/>
  <c r="P3058" i="2"/>
  <c r="O3058" i="2"/>
  <c r="T3050" i="2"/>
  <c r="P3050" i="2"/>
  <c r="O3050" i="2"/>
  <c r="T3042" i="2"/>
  <c r="P3042" i="2"/>
  <c r="O3042" i="2"/>
  <c r="T3034" i="2"/>
  <c r="P3034" i="2"/>
  <c r="O3034" i="2"/>
  <c r="T3026" i="2"/>
  <c r="P3026" i="2"/>
  <c r="O3026" i="2"/>
  <c r="T3018" i="2"/>
  <c r="P3018" i="2"/>
  <c r="O3018" i="2"/>
  <c r="T3010" i="2"/>
  <c r="P3010" i="2"/>
  <c r="O3010" i="2"/>
  <c r="T3002" i="2"/>
  <c r="P3002" i="2"/>
  <c r="O3002" i="2"/>
  <c r="T2994" i="2"/>
  <c r="P2994" i="2"/>
  <c r="O2994" i="2"/>
  <c r="T2986" i="2"/>
  <c r="P2986" i="2"/>
  <c r="O2986" i="2"/>
  <c r="T2978" i="2"/>
  <c r="P2978" i="2"/>
  <c r="O2978" i="2"/>
  <c r="T2970" i="2"/>
  <c r="O2970" i="2"/>
  <c r="P2970" i="2"/>
  <c r="T2962" i="2"/>
  <c r="P2962" i="2"/>
  <c r="O2962" i="2"/>
  <c r="T2954" i="2"/>
  <c r="P2954" i="2"/>
  <c r="O2954" i="2"/>
  <c r="T2946" i="2"/>
  <c r="P2946" i="2"/>
  <c r="O2946" i="2"/>
  <c r="T2938" i="2"/>
  <c r="P2938" i="2"/>
  <c r="O2938" i="2"/>
  <c r="T2930" i="2"/>
  <c r="P2930" i="2"/>
  <c r="O2930" i="2"/>
  <c r="T2922" i="2"/>
  <c r="P2922" i="2"/>
  <c r="O2922" i="2"/>
  <c r="T2914" i="2"/>
  <c r="P2914" i="2"/>
  <c r="O2914" i="2"/>
  <c r="T2906" i="2"/>
  <c r="P2906" i="2"/>
  <c r="O2906" i="2"/>
  <c r="T2898" i="2"/>
  <c r="P2898" i="2"/>
  <c r="O2898" i="2"/>
  <c r="T2890" i="2"/>
  <c r="P2890" i="2"/>
  <c r="O2890" i="2"/>
  <c r="T2882" i="2"/>
  <c r="P2882" i="2"/>
  <c r="O2882" i="2"/>
  <c r="T2874" i="2"/>
  <c r="P2874" i="2"/>
  <c r="O2874" i="2"/>
  <c r="T2866" i="2"/>
  <c r="P2866" i="2"/>
  <c r="O2866" i="2"/>
  <c r="T2858" i="2"/>
  <c r="P2858" i="2"/>
  <c r="O2858" i="2"/>
  <c r="T2850" i="2"/>
  <c r="P2850" i="2"/>
  <c r="O2850" i="2"/>
  <c r="T2842" i="2"/>
  <c r="P2842" i="2"/>
  <c r="O2842" i="2"/>
  <c r="T2834" i="2"/>
  <c r="P2834" i="2"/>
  <c r="O2834" i="2"/>
  <c r="T2826" i="2"/>
  <c r="P2826" i="2"/>
  <c r="O2826" i="2"/>
  <c r="T2818" i="2"/>
  <c r="P2818" i="2"/>
  <c r="O2818" i="2"/>
  <c r="T2810" i="2"/>
  <c r="P2810" i="2"/>
  <c r="O2810" i="2"/>
  <c r="T2802" i="2"/>
  <c r="P2802" i="2"/>
  <c r="O2802" i="2"/>
  <c r="T2794" i="2"/>
  <c r="P2794" i="2"/>
  <c r="O2794" i="2"/>
  <c r="T2786" i="2"/>
  <c r="P2786" i="2"/>
  <c r="O2786" i="2"/>
  <c r="T2778" i="2"/>
  <c r="P2778" i="2"/>
  <c r="O2778" i="2"/>
  <c r="T2770" i="2"/>
  <c r="P2770" i="2"/>
  <c r="O2770" i="2"/>
  <c r="T2762" i="2"/>
  <c r="P2762" i="2"/>
  <c r="O2762" i="2"/>
  <c r="T2754" i="2"/>
  <c r="P2754" i="2"/>
  <c r="O2754" i="2"/>
  <c r="T2746" i="2"/>
  <c r="P2746" i="2"/>
  <c r="O2746" i="2"/>
  <c r="T2738" i="2"/>
  <c r="P2738" i="2"/>
  <c r="O2738" i="2"/>
  <c r="T2730" i="2"/>
  <c r="P2730" i="2"/>
  <c r="O2730" i="2"/>
  <c r="T2722" i="2"/>
  <c r="P2722" i="2"/>
  <c r="O2722" i="2"/>
  <c r="T2714" i="2"/>
  <c r="O2714" i="2"/>
  <c r="P2714" i="2"/>
  <c r="T2706" i="2"/>
  <c r="P2706" i="2"/>
  <c r="O2706" i="2"/>
  <c r="T2698" i="2"/>
  <c r="P2698" i="2"/>
  <c r="O2698" i="2"/>
  <c r="T2690" i="2"/>
  <c r="P2690" i="2"/>
  <c r="O2690" i="2"/>
  <c r="T2682" i="2"/>
  <c r="P2682" i="2"/>
  <c r="O2682" i="2"/>
  <c r="T2674" i="2"/>
  <c r="P2674" i="2"/>
  <c r="O2674" i="2"/>
  <c r="T2666" i="2"/>
  <c r="P2666" i="2"/>
  <c r="O2666" i="2"/>
  <c r="T2658" i="2"/>
  <c r="P2658" i="2"/>
  <c r="O2658" i="2"/>
  <c r="T2650" i="2"/>
  <c r="P2650" i="2"/>
  <c r="O2650" i="2"/>
  <c r="T2642" i="2"/>
  <c r="P2642" i="2"/>
  <c r="O2642" i="2"/>
  <c r="T2634" i="2"/>
  <c r="P2634" i="2"/>
  <c r="O2634" i="2"/>
  <c r="T2626" i="2"/>
  <c r="P2626" i="2"/>
  <c r="O2626" i="2"/>
  <c r="T2618" i="2"/>
  <c r="P2618" i="2"/>
  <c r="O2618" i="2"/>
  <c r="T2610" i="2"/>
  <c r="P2610" i="2"/>
  <c r="O2610" i="2"/>
  <c r="T2602" i="2"/>
  <c r="P2602" i="2"/>
  <c r="O2602" i="2"/>
  <c r="T2594" i="2"/>
  <c r="P2594" i="2"/>
  <c r="O2594" i="2"/>
  <c r="T2586" i="2"/>
  <c r="O2586" i="2"/>
  <c r="P2586" i="2"/>
  <c r="T2578" i="2"/>
  <c r="P2578" i="2"/>
  <c r="O2578" i="2"/>
  <c r="T2570" i="2"/>
  <c r="P2570" i="2"/>
  <c r="O2570" i="2"/>
  <c r="T2562" i="2"/>
  <c r="P2562" i="2"/>
  <c r="O2562" i="2"/>
  <c r="T2554" i="2"/>
  <c r="O2554" i="2"/>
  <c r="P2554" i="2"/>
  <c r="T2546" i="2"/>
  <c r="O2546" i="2"/>
  <c r="P2546" i="2"/>
  <c r="T2538" i="2"/>
  <c r="O2538" i="2"/>
  <c r="P2538" i="2"/>
  <c r="T2530" i="2"/>
  <c r="O2530" i="2"/>
  <c r="P2530" i="2"/>
  <c r="T2522" i="2"/>
  <c r="O2522" i="2"/>
  <c r="P2522" i="2"/>
  <c r="T2514" i="2"/>
  <c r="P2514" i="2"/>
  <c r="O2514" i="2"/>
  <c r="T2506" i="2"/>
  <c r="P2506" i="2"/>
  <c r="O2506" i="2"/>
  <c r="T2498" i="2"/>
  <c r="P2498" i="2"/>
  <c r="O2498" i="2"/>
  <c r="T2490" i="2"/>
  <c r="O2490" i="2"/>
  <c r="P2490" i="2"/>
  <c r="T2482" i="2"/>
  <c r="O2482" i="2"/>
  <c r="P2482" i="2"/>
  <c r="T2474" i="2"/>
  <c r="O2474" i="2"/>
  <c r="P2474" i="2"/>
  <c r="T2466" i="2"/>
  <c r="O2466" i="2"/>
  <c r="P2466" i="2"/>
  <c r="T2458" i="2"/>
  <c r="O2458" i="2"/>
  <c r="P2458" i="2"/>
  <c r="T2450" i="2"/>
  <c r="P2450" i="2"/>
  <c r="O2450" i="2"/>
  <c r="T2442" i="2"/>
  <c r="P2442" i="2"/>
  <c r="O2442" i="2"/>
  <c r="T2434" i="2"/>
  <c r="P2434" i="2"/>
  <c r="O2434" i="2"/>
  <c r="T2426" i="2"/>
  <c r="O2426" i="2"/>
  <c r="P2426" i="2"/>
  <c r="T2418" i="2"/>
  <c r="O2418" i="2"/>
  <c r="P2418" i="2"/>
  <c r="T2410" i="2"/>
  <c r="O2410" i="2"/>
  <c r="P2410" i="2"/>
  <c r="T2402" i="2"/>
  <c r="O2402" i="2"/>
  <c r="P2402" i="2"/>
  <c r="T2394" i="2"/>
  <c r="O2394" i="2"/>
  <c r="P2394" i="2"/>
  <c r="T2386" i="2"/>
  <c r="P2386" i="2"/>
  <c r="O2386" i="2"/>
  <c r="T2378" i="2"/>
  <c r="P2378" i="2"/>
  <c r="O2378" i="2"/>
  <c r="T2370" i="2"/>
  <c r="P2370" i="2"/>
  <c r="O2370" i="2"/>
  <c r="T2362" i="2"/>
  <c r="O2362" i="2"/>
  <c r="P2362" i="2"/>
  <c r="T2354" i="2"/>
  <c r="O2354" i="2"/>
  <c r="P2354" i="2"/>
  <c r="T2346" i="2"/>
  <c r="O2346" i="2"/>
  <c r="P2346" i="2"/>
  <c r="T2338" i="2"/>
  <c r="O2338" i="2"/>
  <c r="P2338" i="2"/>
  <c r="T2330" i="2"/>
  <c r="O2330" i="2"/>
  <c r="P2330" i="2"/>
  <c r="T2322" i="2"/>
  <c r="P2322" i="2"/>
  <c r="O2322" i="2"/>
  <c r="T2314" i="2"/>
  <c r="P2314" i="2"/>
  <c r="O2314" i="2"/>
  <c r="T2306" i="2"/>
  <c r="P2306" i="2"/>
  <c r="O2306" i="2"/>
  <c r="T2298" i="2"/>
  <c r="O2298" i="2"/>
  <c r="P2298" i="2"/>
  <c r="T2290" i="2"/>
  <c r="O2290" i="2"/>
  <c r="P2290" i="2"/>
  <c r="T2282" i="2"/>
  <c r="O2282" i="2"/>
  <c r="P2282" i="2"/>
  <c r="T2274" i="2"/>
  <c r="O2274" i="2"/>
  <c r="P2274" i="2"/>
  <c r="T2266" i="2"/>
  <c r="O2266" i="2"/>
  <c r="P2266" i="2"/>
  <c r="T2258" i="2"/>
  <c r="P2258" i="2"/>
  <c r="O2258" i="2"/>
  <c r="T2250" i="2"/>
  <c r="P2250" i="2"/>
  <c r="O2250" i="2"/>
  <c r="T2242" i="2"/>
  <c r="P2242" i="2"/>
  <c r="O2242" i="2"/>
  <c r="T2234" i="2"/>
  <c r="O2234" i="2"/>
  <c r="P2234" i="2"/>
  <c r="T2226" i="2"/>
  <c r="O2226" i="2"/>
  <c r="P2226" i="2"/>
  <c r="T2218" i="2"/>
  <c r="O2218" i="2"/>
  <c r="P2218" i="2"/>
  <c r="T2210" i="2"/>
  <c r="O2210" i="2"/>
  <c r="P2210" i="2"/>
  <c r="T2202" i="2"/>
  <c r="O2202" i="2"/>
  <c r="P2202" i="2"/>
  <c r="T2194" i="2"/>
  <c r="P2194" i="2"/>
  <c r="O2194" i="2"/>
  <c r="T2186" i="2"/>
  <c r="P2186" i="2"/>
  <c r="O2186" i="2"/>
  <c r="T2178" i="2"/>
  <c r="P2178" i="2"/>
  <c r="O2178" i="2"/>
  <c r="T2170" i="2"/>
  <c r="O2170" i="2"/>
  <c r="P2170" i="2"/>
  <c r="T2162" i="2"/>
  <c r="O2162" i="2"/>
  <c r="P2162" i="2"/>
  <c r="T2154" i="2"/>
  <c r="O2154" i="2"/>
  <c r="P2154" i="2"/>
  <c r="T2146" i="2"/>
  <c r="O2146" i="2"/>
  <c r="P2146" i="2"/>
  <c r="T2138" i="2"/>
  <c r="O2138" i="2"/>
  <c r="P2138" i="2"/>
  <c r="T2130" i="2"/>
  <c r="P2130" i="2"/>
  <c r="O2130" i="2"/>
  <c r="T2122" i="2"/>
  <c r="P2122" i="2"/>
  <c r="O2122" i="2"/>
  <c r="T2114" i="2"/>
  <c r="P2114" i="2"/>
  <c r="O2114" i="2"/>
  <c r="T2106" i="2"/>
  <c r="O2106" i="2"/>
  <c r="P2106" i="2"/>
  <c r="T2098" i="2"/>
  <c r="O2098" i="2"/>
  <c r="P2098" i="2"/>
  <c r="T2090" i="2"/>
  <c r="O2090" i="2"/>
  <c r="P2090" i="2"/>
  <c r="T2082" i="2"/>
  <c r="O2082" i="2"/>
  <c r="P2082" i="2"/>
  <c r="T2074" i="2"/>
  <c r="O2074" i="2"/>
  <c r="P2074" i="2"/>
  <c r="T2066" i="2"/>
  <c r="P2066" i="2"/>
  <c r="O2066" i="2"/>
  <c r="T2058" i="2"/>
  <c r="P2058" i="2"/>
  <c r="O2058" i="2"/>
  <c r="T2050" i="2"/>
  <c r="P2050" i="2"/>
  <c r="O2050" i="2"/>
  <c r="T2042" i="2"/>
  <c r="O2042" i="2"/>
  <c r="P2042" i="2"/>
  <c r="T2034" i="2"/>
  <c r="O2034" i="2"/>
  <c r="P2034" i="2"/>
  <c r="T2026" i="2"/>
  <c r="O2026" i="2"/>
  <c r="P2026" i="2"/>
  <c r="T2018" i="2"/>
  <c r="O2018" i="2"/>
  <c r="P2018" i="2"/>
  <c r="T2010" i="2"/>
  <c r="O2010" i="2"/>
  <c r="P2010" i="2"/>
  <c r="T2002" i="2"/>
  <c r="P2002" i="2"/>
  <c r="O2002" i="2"/>
  <c r="T1994" i="2"/>
  <c r="P1994" i="2"/>
  <c r="O1994" i="2"/>
  <c r="T1986" i="2"/>
  <c r="P1986" i="2"/>
  <c r="O1986" i="2"/>
  <c r="T1978" i="2"/>
  <c r="O1978" i="2"/>
  <c r="P1978" i="2"/>
  <c r="T1970" i="2"/>
  <c r="O1970" i="2"/>
  <c r="P1970" i="2"/>
  <c r="T1962" i="2"/>
  <c r="O1962" i="2"/>
  <c r="P1962" i="2"/>
  <c r="T1954" i="2"/>
  <c r="O1954" i="2"/>
  <c r="P1954" i="2"/>
  <c r="T1946" i="2"/>
  <c r="O1946" i="2"/>
  <c r="P1946" i="2"/>
  <c r="T1938" i="2"/>
  <c r="P1938" i="2"/>
  <c r="O1938" i="2"/>
  <c r="T1930" i="2"/>
  <c r="P1930" i="2"/>
  <c r="O1930" i="2"/>
  <c r="T1922" i="2"/>
  <c r="P1922" i="2"/>
  <c r="O1922" i="2"/>
  <c r="T1914" i="2"/>
  <c r="O1914" i="2"/>
  <c r="P1914" i="2"/>
  <c r="T1906" i="2"/>
  <c r="O1906" i="2"/>
  <c r="P1906" i="2"/>
  <c r="T1898" i="2"/>
  <c r="O1898" i="2"/>
  <c r="P1898" i="2"/>
  <c r="T1890" i="2"/>
  <c r="O1890" i="2"/>
  <c r="P1890" i="2"/>
  <c r="T1882" i="2"/>
  <c r="O1882" i="2"/>
  <c r="P1882" i="2"/>
  <c r="T1874" i="2"/>
  <c r="P1874" i="2"/>
  <c r="O1874" i="2"/>
  <c r="T1866" i="2"/>
  <c r="P1866" i="2"/>
  <c r="O1866" i="2"/>
  <c r="T1858" i="2"/>
  <c r="P1858" i="2"/>
  <c r="O1858" i="2"/>
  <c r="T1850" i="2"/>
  <c r="O1850" i="2"/>
  <c r="P1850" i="2"/>
  <c r="T1842" i="2"/>
  <c r="O1842" i="2"/>
  <c r="P1842" i="2"/>
  <c r="T1834" i="2"/>
  <c r="O1834" i="2"/>
  <c r="P1834" i="2"/>
  <c r="T1826" i="2"/>
  <c r="O1826" i="2"/>
  <c r="P1826" i="2"/>
  <c r="T1818" i="2"/>
  <c r="P1818" i="2"/>
  <c r="O1818" i="2"/>
  <c r="T1810" i="2"/>
  <c r="O1810" i="2"/>
  <c r="P1810" i="2"/>
  <c r="T1802" i="2"/>
  <c r="O1802" i="2"/>
  <c r="P1802" i="2"/>
  <c r="T1794" i="2"/>
  <c r="O1794" i="2"/>
  <c r="P1794" i="2"/>
  <c r="T1786" i="2"/>
  <c r="P1786" i="2"/>
  <c r="O1786" i="2"/>
  <c r="T1778" i="2"/>
  <c r="O1778" i="2"/>
  <c r="P1778" i="2"/>
  <c r="T1770" i="2"/>
  <c r="O1770" i="2"/>
  <c r="P1770" i="2"/>
  <c r="T1762" i="2"/>
  <c r="O1762" i="2"/>
  <c r="P1762" i="2"/>
  <c r="T1754" i="2"/>
  <c r="P1754" i="2"/>
  <c r="O1754" i="2"/>
  <c r="T1746" i="2"/>
  <c r="O1746" i="2"/>
  <c r="P1746" i="2"/>
  <c r="T1738" i="2"/>
  <c r="P1738" i="2"/>
  <c r="O1738" i="2"/>
  <c r="T1730" i="2"/>
  <c r="O1730" i="2"/>
  <c r="P1730" i="2"/>
  <c r="T1722" i="2"/>
  <c r="P1722" i="2"/>
  <c r="O1722" i="2"/>
  <c r="T1714" i="2"/>
  <c r="O1714" i="2"/>
  <c r="P1714" i="2"/>
  <c r="T1706" i="2"/>
  <c r="P1706" i="2"/>
  <c r="O1706" i="2"/>
  <c r="T1698" i="2"/>
  <c r="O1698" i="2"/>
  <c r="P1698" i="2"/>
  <c r="T1690" i="2"/>
  <c r="P1690" i="2"/>
  <c r="O1690" i="2"/>
  <c r="T1682" i="2"/>
  <c r="O1682" i="2"/>
  <c r="P1682" i="2"/>
  <c r="T1674" i="2"/>
  <c r="P1674" i="2"/>
  <c r="O1674" i="2"/>
  <c r="T1666" i="2"/>
  <c r="O1666" i="2"/>
  <c r="P1666" i="2"/>
  <c r="T1658" i="2"/>
  <c r="P1658" i="2"/>
  <c r="O1658" i="2"/>
  <c r="T1650" i="2"/>
  <c r="O1650" i="2"/>
  <c r="P1650" i="2"/>
  <c r="T1642" i="2"/>
  <c r="P1642" i="2"/>
  <c r="O1642" i="2"/>
  <c r="T1634" i="2"/>
  <c r="O1634" i="2"/>
  <c r="P1634" i="2"/>
  <c r="T1626" i="2"/>
  <c r="P1626" i="2"/>
  <c r="O1626" i="2"/>
  <c r="T1618" i="2"/>
  <c r="O1618" i="2"/>
  <c r="P1618" i="2"/>
  <c r="T1610" i="2"/>
  <c r="P1610" i="2"/>
  <c r="O1610" i="2"/>
  <c r="T1602" i="2"/>
  <c r="O1602" i="2"/>
  <c r="P1602" i="2"/>
  <c r="T1594" i="2"/>
  <c r="P1594" i="2"/>
  <c r="O1594" i="2"/>
  <c r="T1586" i="2"/>
  <c r="O1586" i="2"/>
  <c r="P1586" i="2"/>
  <c r="T1578" i="2"/>
  <c r="P1578" i="2"/>
  <c r="O1578" i="2"/>
  <c r="T1570" i="2"/>
  <c r="O1570" i="2"/>
  <c r="P1570" i="2"/>
  <c r="T1562" i="2"/>
  <c r="P1562" i="2"/>
  <c r="O1562" i="2"/>
  <c r="T1554" i="2"/>
  <c r="O1554" i="2"/>
  <c r="P1554" i="2"/>
  <c r="T1546" i="2"/>
  <c r="P1546" i="2"/>
  <c r="O1546" i="2"/>
  <c r="T1538" i="2"/>
  <c r="O1538" i="2"/>
  <c r="P1538" i="2"/>
  <c r="T1530" i="2"/>
  <c r="P1530" i="2"/>
  <c r="O1530" i="2"/>
  <c r="T1522" i="2"/>
  <c r="O1522" i="2"/>
  <c r="P1522" i="2"/>
  <c r="T1514" i="2"/>
  <c r="P1514" i="2"/>
  <c r="O1514" i="2"/>
  <c r="T1506" i="2"/>
  <c r="O1506" i="2"/>
  <c r="P1506" i="2"/>
  <c r="T1498" i="2"/>
  <c r="P1498" i="2"/>
  <c r="O1498" i="2"/>
  <c r="T1490" i="2"/>
  <c r="O1490" i="2"/>
  <c r="P1490" i="2"/>
  <c r="T1482" i="2"/>
  <c r="P1482" i="2"/>
  <c r="O1482" i="2"/>
  <c r="T1474" i="2"/>
  <c r="P1474" i="2"/>
  <c r="O1474" i="2"/>
  <c r="T1466" i="2"/>
  <c r="P1466" i="2"/>
  <c r="O1466" i="2"/>
  <c r="T1458" i="2"/>
  <c r="O1458" i="2"/>
  <c r="P1458" i="2"/>
  <c r="T1450" i="2"/>
  <c r="P1450" i="2"/>
  <c r="O1450" i="2"/>
  <c r="T1442" i="2"/>
  <c r="P1442" i="2"/>
  <c r="O1442" i="2"/>
  <c r="T1434" i="2"/>
  <c r="P1434" i="2"/>
  <c r="O1434" i="2"/>
  <c r="T1426" i="2"/>
  <c r="O1426" i="2"/>
  <c r="P1426" i="2"/>
  <c r="T1418" i="2"/>
  <c r="P1418" i="2"/>
  <c r="O1418" i="2"/>
  <c r="T1410" i="2"/>
  <c r="O1410" i="2"/>
  <c r="P1410" i="2"/>
  <c r="T1402" i="2"/>
  <c r="P1402" i="2"/>
  <c r="O1402" i="2"/>
  <c r="T1394" i="2"/>
  <c r="O1394" i="2"/>
  <c r="P1394" i="2"/>
  <c r="T1386" i="2"/>
  <c r="P1386" i="2"/>
  <c r="O1386" i="2"/>
  <c r="T1378" i="2"/>
  <c r="P1378" i="2"/>
  <c r="O1378" i="2"/>
  <c r="T1370" i="2"/>
  <c r="P1370" i="2"/>
  <c r="O1370" i="2"/>
  <c r="T1362" i="2"/>
  <c r="O1362" i="2"/>
  <c r="P1362" i="2"/>
  <c r="T1354" i="2"/>
  <c r="P1354" i="2"/>
  <c r="O1354" i="2"/>
  <c r="T1346" i="2"/>
  <c r="O1346" i="2"/>
  <c r="P1346" i="2"/>
  <c r="T1338" i="2"/>
  <c r="P1338" i="2"/>
  <c r="O1338" i="2"/>
  <c r="T1330" i="2"/>
  <c r="O1330" i="2"/>
  <c r="P1330" i="2"/>
  <c r="T1322" i="2"/>
  <c r="P1322" i="2"/>
  <c r="O1322" i="2"/>
  <c r="T1314" i="2"/>
  <c r="P1314" i="2"/>
  <c r="O1314" i="2"/>
  <c r="T1306" i="2"/>
  <c r="P1306" i="2"/>
  <c r="O1306" i="2"/>
  <c r="T1298" i="2"/>
  <c r="O1298" i="2"/>
  <c r="P1298" i="2"/>
  <c r="T1290" i="2"/>
  <c r="P1290" i="2"/>
  <c r="O1290" i="2"/>
  <c r="T1282" i="2"/>
  <c r="O1282" i="2"/>
  <c r="P1282" i="2"/>
  <c r="T1274" i="2"/>
  <c r="P1274" i="2"/>
  <c r="O1274" i="2"/>
  <c r="T1266" i="2"/>
  <c r="O1266" i="2"/>
  <c r="P1266" i="2"/>
  <c r="T1258" i="2"/>
  <c r="P1258" i="2"/>
  <c r="O1258" i="2"/>
  <c r="T1250" i="2"/>
  <c r="P1250" i="2"/>
  <c r="O1250" i="2"/>
  <c r="T1242" i="2"/>
  <c r="P1242" i="2"/>
  <c r="O1242" i="2"/>
  <c r="T1234" i="2"/>
  <c r="O1234" i="2"/>
  <c r="P1234" i="2"/>
  <c r="T1226" i="2"/>
  <c r="P1226" i="2"/>
  <c r="O1226" i="2"/>
  <c r="T1218" i="2"/>
  <c r="O1218" i="2"/>
  <c r="P1218" i="2"/>
  <c r="T1210" i="2"/>
  <c r="P1210" i="2"/>
  <c r="O1210" i="2"/>
  <c r="T1202" i="2"/>
  <c r="O1202" i="2"/>
  <c r="P1202" i="2"/>
  <c r="T1194" i="2"/>
  <c r="P1194" i="2"/>
  <c r="O1194" i="2"/>
  <c r="T1186" i="2"/>
  <c r="P1186" i="2"/>
  <c r="O1186" i="2"/>
  <c r="T1178" i="2"/>
  <c r="P1178" i="2"/>
  <c r="O1178" i="2"/>
  <c r="T1170" i="2"/>
  <c r="O1170" i="2"/>
  <c r="P1170" i="2"/>
  <c r="T1162" i="2"/>
  <c r="P1162" i="2"/>
  <c r="O1162" i="2"/>
  <c r="T1154" i="2"/>
  <c r="O1154" i="2"/>
  <c r="P1154" i="2"/>
  <c r="T1146" i="2"/>
  <c r="P1146" i="2"/>
  <c r="O1146" i="2"/>
  <c r="T1138" i="2"/>
  <c r="O1138" i="2"/>
  <c r="P1138" i="2"/>
  <c r="T1130" i="2"/>
  <c r="P1130" i="2"/>
  <c r="O1130" i="2"/>
  <c r="T1122" i="2"/>
  <c r="P1122" i="2"/>
  <c r="O1122" i="2"/>
  <c r="T1114" i="2"/>
  <c r="P1114" i="2"/>
  <c r="O1114" i="2"/>
  <c r="T1106" i="2"/>
  <c r="O1106" i="2"/>
  <c r="P1106" i="2"/>
  <c r="T1098" i="2"/>
  <c r="P1098" i="2"/>
  <c r="O1098" i="2"/>
  <c r="T1090" i="2"/>
  <c r="O1090" i="2"/>
  <c r="P1090" i="2"/>
  <c r="T1082" i="2"/>
  <c r="P1082" i="2"/>
  <c r="O1082" i="2"/>
  <c r="T1074" i="2"/>
  <c r="O1074" i="2"/>
  <c r="P1074" i="2"/>
  <c r="T1066" i="2"/>
  <c r="P1066" i="2"/>
  <c r="O1066" i="2"/>
  <c r="T1058" i="2"/>
  <c r="P1058" i="2"/>
  <c r="O1058" i="2"/>
  <c r="T1050" i="2"/>
  <c r="P1050" i="2"/>
  <c r="O1050" i="2"/>
  <c r="T1042" i="2"/>
  <c r="O1042" i="2"/>
  <c r="P1042" i="2"/>
  <c r="T1034" i="2"/>
  <c r="P1034" i="2"/>
  <c r="O1034" i="2"/>
  <c r="T1026" i="2"/>
  <c r="O1026" i="2"/>
  <c r="P1026" i="2"/>
  <c r="T1018" i="2"/>
  <c r="P1018" i="2"/>
  <c r="O1018" i="2"/>
  <c r="T1010" i="2"/>
  <c r="O1010" i="2"/>
  <c r="P1010" i="2"/>
  <c r="T1002" i="2"/>
  <c r="P1002" i="2"/>
  <c r="O1002" i="2"/>
  <c r="T994" i="2"/>
  <c r="P994" i="2"/>
  <c r="O994" i="2"/>
  <c r="T986" i="2"/>
  <c r="P986" i="2"/>
  <c r="O986" i="2"/>
  <c r="T978" i="2"/>
  <c r="O978" i="2"/>
  <c r="P978" i="2"/>
  <c r="T970" i="2"/>
  <c r="P970" i="2"/>
  <c r="O970" i="2"/>
  <c r="T962" i="2"/>
  <c r="O962" i="2"/>
  <c r="P962" i="2"/>
  <c r="T954" i="2"/>
  <c r="P954" i="2"/>
  <c r="O954" i="2"/>
  <c r="T946" i="2"/>
  <c r="O946" i="2"/>
  <c r="P946" i="2"/>
  <c r="T938" i="2"/>
  <c r="P938" i="2"/>
  <c r="O938" i="2"/>
  <c r="T930" i="2"/>
  <c r="P930" i="2"/>
  <c r="O930" i="2"/>
  <c r="T922" i="2"/>
  <c r="P922" i="2"/>
  <c r="O922" i="2"/>
  <c r="T914" i="2"/>
  <c r="O914" i="2"/>
  <c r="P914" i="2"/>
  <c r="T906" i="2"/>
  <c r="P906" i="2"/>
  <c r="O906" i="2"/>
  <c r="T898" i="2"/>
  <c r="O898" i="2"/>
  <c r="P898" i="2"/>
  <c r="T890" i="2"/>
  <c r="P890" i="2"/>
  <c r="O890" i="2"/>
  <c r="T882" i="2"/>
  <c r="O882" i="2"/>
  <c r="P882" i="2"/>
  <c r="T874" i="2"/>
  <c r="P874" i="2"/>
  <c r="O874" i="2"/>
  <c r="T866" i="2"/>
  <c r="P866" i="2"/>
  <c r="O866" i="2"/>
  <c r="T858" i="2"/>
  <c r="P858" i="2"/>
  <c r="O858" i="2"/>
  <c r="T850" i="2"/>
  <c r="O850" i="2"/>
  <c r="P850" i="2"/>
  <c r="T842" i="2"/>
  <c r="P842" i="2"/>
  <c r="O842" i="2"/>
  <c r="T834" i="2"/>
  <c r="O834" i="2"/>
  <c r="P834" i="2"/>
  <c r="T826" i="2"/>
  <c r="P826" i="2"/>
  <c r="O826" i="2"/>
  <c r="T818" i="2"/>
  <c r="O818" i="2"/>
  <c r="P818" i="2"/>
  <c r="T810" i="2"/>
  <c r="P810" i="2"/>
  <c r="O810" i="2"/>
  <c r="T802" i="2"/>
  <c r="P802" i="2"/>
  <c r="O802" i="2"/>
  <c r="T794" i="2"/>
  <c r="P794" i="2"/>
  <c r="O794" i="2"/>
  <c r="T786" i="2"/>
  <c r="O786" i="2"/>
  <c r="P786" i="2"/>
  <c r="T778" i="2"/>
  <c r="P778" i="2"/>
  <c r="O778" i="2"/>
  <c r="T770" i="2"/>
  <c r="O770" i="2"/>
  <c r="P770" i="2"/>
  <c r="T762" i="2"/>
  <c r="P762" i="2"/>
  <c r="O762" i="2"/>
  <c r="T754" i="2"/>
  <c r="O754" i="2"/>
  <c r="P754" i="2"/>
  <c r="T746" i="2"/>
  <c r="P746" i="2"/>
  <c r="O746" i="2"/>
  <c r="T738" i="2"/>
  <c r="P738" i="2"/>
  <c r="O738" i="2"/>
  <c r="T730" i="2"/>
  <c r="P730" i="2"/>
  <c r="O730" i="2"/>
  <c r="T722" i="2"/>
  <c r="O722" i="2"/>
  <c r="P722" i="2"/>
  <c r="T714" i="2"/>
  <c r="P714" i="2"/>
  <c r="O714" i="2"/>
  <c r="T706" i="2"/>
  <c r="O706" i="2"/>
  <c r="P706" i="2"/>
  <c r="T698" i="2"/>
  <c r="P698" i="2"/>
  <c r="O698" i="2"/>
  <c r="T690" i="2"/>
  <c r="O690" i="2"/>
  <c r="P690" i="2"/>
  <c r="T682" i="2"/>
  <c r="P682" i="2"/>
  <c r="O682" i="2"/>
  <c r="T674" i="2"/>
  <c r="P674" i="2"/>
  <c r="O674" i="2"/>
  <c r="T666" i="2"/>
  <c r="P666" i="2"/>
  <c r="O666" i="2"/>
  <c r="T658" i="2"/>
  <c r="P658" i="2"/>
  <c r="O658" i="2"/>
  <c r="T650" i="2"/>
  <c r="P650" i="2"/>
  <c r="O650" i="2"/>
  <c r="T642" i="2"/>
  <c r="O642" i="2"/>
  <c r="P642" i="2"/>
  <c r="T634" i="2"/>
  <c r="P634" i="2"/>
  <c r="O634" i="2"/>
  <c r="T626" i="2"/>
  <c r="O626" i="2"/>
  <c r="P626" i="2"/>
  <c r="T618" i="2"/>
  <c r="P618" i="2"/>
  <c r="O618" i="2"/>
  <c r="T610" i="2"/>
  <c r="P610" i="2"/>
  <c r="O610" i="2"/>
  <c r="T602" i="2"/>
  <c r="P602" i="2"/>
  <c r="O602" i="2"/>
  <c r="T594" i="2"/>
  <c r="P594" i="2"/>
  <c r="O594" i="2"/>
  <c r="T586" i="2"/>
  <c r="P586" i="2"/>
  <c r="O586" i="2"/>
  <c r="T578" i="2"/>
  <c r="O578" i="2"/>
  <c r="P578" i="2"/>
  <c r="T570" i="2"/>
  <c r="P570" i="2"/>
  <c r="O570" i="2"/>
  <c r="T562" i="2"/>
  <c r="O562" i="2"/>
  <c r="P562" i="2"/>
  <c r="T554" i="2"/>
  <c r="P554" i="2"/>
  <c r="O554" i="2"/>
  <c r="T546" i="2"/>
  <c r="P546" i="2"/>
  <c r="O546" i="2"/>
  <c r="T538" i="2"/>
  <c r="P538" i="2"/>
  <c r="O538" i="2"/>
  <c r="T530" i="2"/>
  <c r="P530" i="2"/>
  <c r="O530" i="2"/>
  <c r="T522" i="2"/>
  <c r="P522" i="2"/>
  <c r="O522" i="2"/>
  <c r="T514" i="2"/>
  <c r="O514" i="2"/>
  <c r="P514" i="2"/>
  <c r="T506" i="2"/>
  <c r="P506" i="2"/>
  <c r="O506" i="2"/>
  <c r="T498" i="2"/>
  <c r="O498" i="2"/>
  <c r="P498" i="2"/>
  <c r="T490" i="2"/>
  <c r="P490" i="2"/>
  <c r="O490" i="2"/>
  <c r="T482" i="2"/>
  <c r="P482" i="2"/>
  <c r="O482" i="2"/>
  <c r="T474" i="2"/>
  <c r="P474" i="2"/>
  <c r="O474" i="2"/>
  <c r="T466" i="2"/>
  <c r="P466" i="2"/>
  <c r="O466" i="2"/>
  <c r="T458" i="2"/>
  <c r="P458" i="2"/>
  <c r="O458" i="2"/>
  <c r="T450" i="2"/>
  <c r="O450" i="2"/>
  <c r="P450" i="2"/>
  <c r="T442" i="2"/>
  <c r="P442" i="2"/>
  <c r="O442" i="2"/>
  <c r="T434" i="2"/>
  <c r="O434" i="2"/>
  <c r="P434" i="2"/>
  <c r="T426" i="2"/>
  <c r="P426" i="2"/>
  <c r="O426" i="2"/>
  <c r="T418" i="2"/>
  <c r="P418" i="2"/>
  <c r="O418" i="2"/>
  <c r="T410" i="2"/>
  <c r="P410" i="2"/>
  <c r="O410" i="2"/>
  <c r="T402" i="2"/>
  <c r="P402" i="2"/>
  <c r="O402" i="2"/>
  <c r="T394" i="2"/>
  <c r="P394" i="2"/>
  <c r="O394" i="2"/>
  <c r="T386" i="2"/>
  <c r="O386" i="2"/>
  <c r="P386" i="2"/>
  <c r="T378" i="2"/>
  <c r="P378" i="2"/>
  <c r="O378" i="2"/>
  <c r="T370" i="2"/>
  <c r="O370" i="2"/>
  <c r="P370" i="2"/>
  <c r="T362" i="2"/>
  <c r="P362" i="2"/>
  <c r="O362" i="2"/>
  <c r="T354" i="2"/>
  <c r="P354" i="2"/>
  <c r="O354" i="2"/>
  <c r="T346" i="2"/>
  <c r="P346" i="2"/>
  <c r="O346" i="2"/>
  <c r="T338" i="2"/>
  <c r="P338" i="2"/>
  <c r="O338" i="2"/>
  <c r="T330" i="2"/>
  <c r="P330" i="2"/>
  <c r="O330" i="2"/>
  <c r="T322" i="2"/>
  <c r="O322" i="2"/>
  <c r="P322" i="2"/>
  <c r="T314" i="2"/>
  <c r="P314" i="2"/>
  <c r="O314" i="2"/>
  <c r="T306" i="2"/>
  <c r="O306" i="2"/>
  <c r="P306" i="2"/>
  <c r="T298" i="2"/>
  <c r="P298" i="2"/>
  <c r="O298" i="2"/>
  <c r="T290" i="2"/>
  <c r="P290" i="2"/>
  <c r="O290" i="2"/>
  <c r="T282" i="2"/>
  <c r="P282" i="2"/>
  <c r="O282" i="2"/>
  <c r="T274" i="2"/>
  <c r="P274" i="2"/>
  <c r="O274" i="2"/>
  <c r="T266" i="2"/>
  <c r="P266" i="2"/>
  <c r="O266" i="2"/>
  <c r="T258" i="2"/>
  <c r="O258" i="2"/>
  <c r="P258" i="2"/>
  <c r="T250" i="2"/>
  <c r="P250" i="2"/>
  <c r="O250" i="2"/>
  <c r="T242" i="2"/>
  <c r="O242" i="2"/>
  <c r="P242" i="2"/>
  <c r="T234" i="2"/>
  <c r="P234" i="2"/>
  <c r="O234" i="2"/>
  <c r="T226" i="2"/>
  <c r="P226" i="2"/>
  <c r="O226" i="2"/>
  <c r="T218" i="2"/>
  <c r="P218" i="2"/>
  <c r="O218" i="2"/>
  <c r="T210" i="2"/>
  <c r="P210" i="2"/>
  <c r="O210" i="2"/>
  <c r="T202" i="2"/>
  <c r="P202" i="2"/>
  <c r="O202" i="2"/>
  <c r="T194" i="2"/>
  <c r="O194" i="2"/>
  <c r="P194" i="2"/>
  <c r="T186" i="2"/>
  <c r="P186" i="2"/>
  <c r="O186" i="2"/>
  <c r="T178" i="2"/>
  <c r="O178" i="2"/>
  <c r="P178" i="2"/>
  <c r="T170" i="2"/>
  <c r="P170" i="2"/>
  <c r="O170" i="2"/>
  <c r="T162" i="2"/>
  <c r="P162" i="2"/>
  <c r="O162" i="2"/>
  <c r="T154" i="2"/>
  <c r="P154" i="2"/>
  <c r="O154" i="2"/>
  <c r="T146" i="2"/>
  <c r="P146" i="2"/>
  <c r="O146" i="2"/>
  <c r="T138" i="2"/>
  <c r="P138" i="2"/>
  <c r="O138" i="2"/>
  <c r="T130" i="2"/>
  <c r="O130" i="2"/>
  <c r="P130" i="2"/>
  <c r="T122" i="2"/>
  <c r="P122" i="2"/>
  <c r="O122" i="2"/>
  <c r="T114" i="2"/>
  <c r="O114" i="2"/>
  <c r="P114" i="2"/>
  <c r="T106" i="2"/>
  <c r="P106" i="2"/>
  <c r="O106" i="2"/>
  <c r="T98" i="2"/>
  <c r="P98" i="2"/>
  <c r="O98" i="2"/>
  <c r="T90" i="2"/>
  <c r="P90" i="2"/>
  <c r="O90" i="2"/>
  <c r="T82" i="2"/>
  <c r="P82" i="2"/>
  <c r="O82" i="2"/>
  <c r="T74" i="2"/>
  <c r="P74" i="2"/>
  <c r="O74" i="2"/>
  <c r="T66" i="2"/>
  <c r="O66" i="2"/>
  <c r="P66" i="2"/>
  <c r="T58" i="2"/>
  <c r="P58" i="2"/>
  <c r="O58" i="2"/>
  <c r="T50" i="2"/>
  <c r="O50" i="2"/>
  <c r="P50" i="2"/>
  <c r="T42" i="2"/>
  <c r="P42" i="2"/>
  <c r="O42" i="2"/>
  <c r="T34" i="2"/>
  <c r="P34" i="2"/>
  <c r="O34" i="2"/>
  <c r="T26" i="2"/>
  <c r="P26" i="2"/>
  <c r="O26" i="2"/>
  <c r="T18" i="2"/>
  <c r="P18" i="2"/>
  <c r="O18" i="2"/>
  <c r="T10" i="2"/>
  <c r="P10" i="2"/>
  <c r="O10" i="2"/>
  <c r="T2" i="2"/>
  <c r="O2" i="2"/>
  <c r="P2" i="2"/>
  <c r="O3299" i="2"/>
  <c r="O3267" i="2"/>
  <c r="O3235" i="2"/>
  <c r="O3203" i="2"/>
  <c r="O3171" i="2"/>
  <c r="O3139" i="2"/>
  <c r="T3270" i="2"/>
  <c r="P3270" i="2"/>
  <c r="O3270" i="2"/>
  <c r="T3214" i="2"/>
  <c r="P3214" i="2"/>
  <c r="O3214" i="2"/>
  <c r="T3142" i="2"/>
  <c r="P3142" i="2"/>
  <c r="O3142" i="2"/>
  <c r="T3078" i="2"/>
  <c r="P3078" i="2"/>
  <c r="O3078" i="2"/>
  <c r="T3014" i="2"/>
  <c r="P3014" i="2"/>
  <c r="O3014" i="2"/>
  <c r="T2950" i="2"/>
  <c r="P2950" i="2"/>
  <c r="O2950" i="2"/>
  <c r="T2886" i="2"/>
  <c r="P2886" i="2"/>
  <c r="O2886" i="2"/>
  <c r="T2814" i="2"/>
  <c r="P2814" i="2"/>
  <c r="O2814" i="2"/>
  <c r="T2750" i="2"/>
  <c r="P2750" i="2"/>
  <c r="O2750" i="2"/>
  <c r="T2686" i="2"/>
  <c r="P2686" i="2"/>
  <c r="O2686" i="2"/>
  <c r="T2614" i="2"/>
  <c r="P2614" i="2"/>
  <c r="O2614" i="2"/>
  <c r="T2534" i="2"/>
  <c r="P2534" i="2"/>
  <c r="O2534" i="2"/>
  <c r="T2470" i="2"/>
  <c r="P2470" i="2"/>
  <c r="O2470" i="2"/>
  <c r="T2374" i="2"/>
  <c r="P2374" i="2"/>
  <c r="O2374" i="2"/>
  <c r="T2070" i="2"/>
  <c r="P2070" i="2"/>
  <c r="O2070" i="2"/>
  <c r="T3289" i="2"/>
  <c r="P3289" i="2"/>
  <c r="O3289" i="2"/>
  <c r="T3265" i="2"/>
  <c r="P3265" i="2"/>
  <c r="O3265" i="2"/>
  <c r="T3241" i="2"/>
  <c r="P3241" i="2"/>
  <c r="O3241" i="2"/>
  <c r="T3217" i="2"/>
  <c r="P3217" i="2"/>
  <c r="O3217" i="2"/>
  <c r="T3193" i="2"/>
  <c r="P3193" i="2"/>
  <c r="O3193" i="2"/>
  <c r="T3169" i="2"/>
  <c r="P3169" i="2"/>
  <c r="O3169" i="2"/>
  <c r="T3137" i="2"/>
  <c r="P3137" i="2"/>
  <c r="O3137" i="2"/>
  <c r="T3113" i="2"/>
  <c r="O3113" i="2"/>
  <c r="P3113" i="2"/>
  <c r="T3089" i="2"/>
  <c r="P3089" i="2"/>
  <c r="O3089" i="2"/>
  <c r="T3065" i="2"/>
  <c r="P3065" i="2"/>
  <c r="O3065" i="2"/>
  <c r="T3041" i="2"/>
  <c r="P3041" i="2"/>
  <c r="O3041" i="2"/>
  <c r="T3009" i="2"/>
  <c r="P3009" i="2"/>
  <c r="O3009" i="2"/>
  <c r="T2985" i="2"/>
  <c r="P2985" i="2"/>
  <c r="O2985" i="2"/>
  <c r="T2961" i="2"/>
  <c r="P2961" i="2"/>
  <c r="O2961" i="2"/>
  <c r="T2937" i="2"/>
  <c r="P2937" i="2"/>
  <c r="O2937" i="2"/>
  <c r="T2921" i="2"/>
  <c r="P2921" i="2"/>
  <c r="O2921" i="2"/>
  <c r="T2897" i="2"/>
  <c r="O2897" i="2"/>
  <c r="P2897" i="2"/>
  <c r="T2873" i="2"/>
  <c r="P2873" i="2"/>
  <c r="O2873" i="2"/>
  <c r="T2849" i="2"/>
  <c r="P2849" i="2"/>
  <c r="O2849" i="2"/>
  <c r="T2825" i="2"/>
  <c r="P2825" i="2"/>
  <c r="O2825" i="2"/>
  <c r="T2801" i="2"/>
  <c r="P2801" i="2"/>
  <c r="O2801" i="2"/>
  <c r="T2761" i="2"/>
  <c r="P2761" i="2"/>
  <c r="O2761" i="2"/>
  <c r="T2737" i="2"/>
  <c r="P2737" i="2"/>
  <c r="O2737" i="2"/>
  <c r="T2713" i="2"/>
  <c r="P2713" i="2"/>
  <c r="O2713" i="2"/>
  <c r="T2689" i="2"/>
  <c r="P2689" i="2"/>
  <c r="O2689" i="2"/>
  <c r="T2657" i="2"/>
  <c r="P2657" i="2"/>
  <c r="O2657" i="2"/>
  <c r="T2633" i="2"/>
  <c r="P2633" i="2"/>
  <c r="O2633" i="2"/>
  <c r="T2609" i="2"/>
  <c r="P2609" i="2"/>
  <c r="O2609" i="2"/>
  <c r="T2585" i="2"/>
  <c r="P2585" i="2"/>
  <c r="O2585" i="2"/>
  <c r="T2561" i="2"/>
  <c r="P2561" i="2"/>
  <c r="O2561" i="2"/>
  <c r="T2537" i="2"/>
  <c r="P2537" i="2"/>
  <c r="T2513" i="2"/>
  <c r="O2513" i="2"/>
  <c r="P2513" i="2"/>
  <c r="T2481" i="2"/>
  <c r="P2481" i="2"/>
  <c r="O2481" i="2"/>
  <c r="T2457" i="2"/>
  <c r="P2457" i="2"/>
  <c r="O2457" i="2"/>
  <c r="T2433" i="2"/>
  <c r="P2433" i="2"/>
  <c r="O2433" i="2"/>
  <c r="T2409" i="2"/>
  <c r="P2409" i="2"/>
  <c r="T2393" i="2"/>
  <c r="P2393" i="2"/>
  <c r="O2393" i="2"/>
  <c r="T2369" i="2"/>
  <c r="P2369" i="2"/>
  <c r="O2369" i="2"/>
  <c r="T2337" i="2"/>
  <c r="P2337" i="2"/>
  <c r="O2337" i="2"/>
  <c r="T2313" i="2"/>
  <c r="P2313" i="2"/>
  <c r="T2289" i="2"/>
  <c r="P2289" i="2"/>
  <c r="O2289" i="2"/>
  <c r="T2265" i="2"/>
  <c r="P2265" i="2"/>
  <c r="O2265" i="2"/>
  <c r="T2241" i="2"/>
  <c r="P2241" i="2"/>
  <c r="O2241" i="2"/>
  <c r="T2217" i="2"/>
  <c r="P2217" i="2"/>
  <c r="T2193" i="2"/>
  <c r="O2193" i="2"/>
  <c r="P2193" i="2"/>
  <c r="T2169" i="2"/>
  <c r="P2169" i="2"/>
  <c r="O2169" i="2"/>
  <c r="T2145" i="2"/>
  <c r="P2145" i="2"/>
  <c r="O2145" i="2"/>
  <c r="T2121" i="2"/>
  <c r="P2121" i="2"/>
  <c r="T2105" i="2"/>
  <c r="P2105" i="2"/>
  <c r="O2105" i="2"/>
  <c r="T2081" i="2"/>
  <c r="P2081" i="2"/>
  <c r="O2081" i="2"/>
  <c r="T2057" i="2"/>
  <c r="P2057" i="2"/>
  <c r="T2025" i="2"/>
  <c r="P2025" i="2"/>
  <c r="T2001" i="2"/>
  <c r="O2001" i="2"/>
  <c r="P2001" i="2"/>
  <c r="T1977" i="2"/>
  <c r="P1977" i="2"/>
  <c r="O1977" i="2"/>
  <c r="T1953" i="2"/>
  <c r="P1953" i="2"/>
  <c r="O1953" i="2"/>
  <c r="T1929" i="2"/>
  <c r="P1929" i="2"/>
  <c r="T1913" i="2"/>
  <c r="P1913" i="2"/>
  <c r="O1913" i="2"/>
  <c r="T1889" i="2"/>
  <c r="P1889" i="2"/>
  <c r="O1889" i="2"/>
  <c r="T1865" i="2"/>
  <c r="P1865" i="2"/>
  <c r="T1841" i="2"/>
  <c r="P1841" i="2"/>
  <c r="O1841" i="2"/>
  <c r="T1817" i="2"/>
  <c r="P1817" i="2"/>
  <c r="O1817" i="2"/>
  <c r="T1793" i="2"/>
  <c r="P1793" i="2"/>
  <c r="O1793" i="2"/>
  <c r="T1769" i="2"/>
  <c r="P1769" i="2"/>
  <c r="T1745" i="2"/>
  <c r="O1745" i="2"/>
  <c r="P1745" i="2"/>
  <c r="T1721" i="2"/>
  <c r="P1721" i="2"/>
  <c r="O1721" i="2"/>
  <c r="T1697" i="2"/>
  <c r="P1697" i="2"/>
  <c r="O1697" i="2"/>
  <c r="T1673" i="2"/>
  <c r="P1673" i="2"/>
  <c r="T1641" i="2"/>
  <c r="P1641" i="2"/>
  <c r="T1617" i="2"/>
  <c r="P1617" i="2"/>
  <c r="O1617" i="2"/>
  <c r="T1593" i="2"/>
  <c r="P1593" i="2"/>
  <c r="O1593" i="2"/>
  <c r="T1569" i="2"/>
  <c r="P1569" i="2"/>
  <c r="O1569" i="2"/>
  <c r="T1545" i="2"/>
  <c r="P1545" i="2"/>
  <c r="T1513" i="2"/>
  <c r="P1513" i="2"/>
  <c r="T1489" i="2"/>
  <c r="O1489" i="2"/>
  <c r="P1489" i="2"/>
  <c r="T1465" i="2"/>
  <c r="P1465" i="2"/>
  <c r="O1465" i="2"/>
  <c r="T1441" i="2"/>
  <c r="P1441" i="2"/>
  <c r="O1441" i="2"/>
  <c r="T1417" i="2"/>
  <c r="P1417" i="2"/>
  <c r="O1417" i="2"/>
  <c r="T1393" i="2"/>
  <c r="P1393" i="2"/>
  <c r="O1393" i="2"/>
  <c r="T1369" i="2"/>
  <c r="P1369" i="2"/>
  <c r="O1369" i="2"/>
  <c r="T1345" i="2"/>
  <c r="P1345" i="2"/>
  <c r="O1345" i="2"/>
  <c r="T1297" i="2"/>
  <c r="P1297" i="2"/>
  <c r="O1297" i="2"/>
  <c r="T1281" i="2"/>
  <c r="P1281" i="2"/>
  <c r="O1281" i="2"/>
  <c r="T1257" i="2"/>
  <c r="P1257" i="2"/>
  <c r="O1257" i="2"/>
  <c r="T1241" i="2"/>
  <c r="P1241" i="2"/>
  <c r="O1241" i="2"/>
  <c r="T1233" i="2"/>
  <c r="P1233" i="2"/>
  <c r="O1233" i="2"/>
  <c r="T1217" i="2"/>
  <c r="P1217" i="2"/>
  <c r="O1217" i="2"/>
  <c r="T1209" i="2"/>
  <c r="P1209" i="2"/>
  <c r="O1209" i="2"/>
  <c r="T1201" i="2"/>
  <c r="P1201" i="2"/>
  <c r="O1201" i="2"/>
  <c r="T1193" i="2"/>
  <c r="P1193" i="2"/>
  <c r="O1193" i="2"/>
  <c r="T1185" i="2"/>
  <c r="P1185" i="2"/>
  <c r="O1185" i="2"/>
  <c r="T1177" i="2"/>
  <c r="P1177" i="2"/>
  <c r="O1177" i="2"/>
  <c r="T1169" i="2"/>
  <c r="P1169" i="2"/>
  <c r="O1169" i="2"/>
  <c r="T1161" i="2"/>
  <c r="P1161" i="2"/>
  <c r="O1161" i="2"/>
  <c r="T1153" i="2"/>
  <c r="P1153" i="2"/>
  <c r="O1153" i="2"/>
  <c r="T1145" i="2"/>
  <c r="P1145" i="2"/>
  <c r="O1145" i="2"/>
  <c r="T1137" i="2"/>
  <c r="P1137" i="2"/>
  <c r="O1137" i="2"/>
  <c r="T1129" i="2"/>
  <c r="P1129" i="2"/>
  <c r="O1129" i="2"/>
  <c r="T1121" i="2"/>
  <c r="P1121" i="2"/>
  <c r="O1121" i="2"/>
  <c r="T1113" i="2"/>
  <c r="P1113" i="2"/>
  <c r="O1113" i="2"/>
  <c r="T1105" i="2"/>
  <c r="P1105" i="2"/>
  <c r="O1105" i="2"/>
  <c r="T1097" i="2"/>
  <c r="P1097" i="2"/>
  <c r="O1097" i="2"/>
  <c r="T1073" i="2"/>
  <c r="P1073" i="2"/>
  <c r="O1073" i="2"/>
  <c r="T1065" i="2"/>
  <c r="P1065" i="2"/>
  <c r="O1065" i="2"/>
  <c r="T1057" i="2"/>
  <c r="P1057" i="2"/>
  <c r="O1057" i="2"/>
  <c r="T1049" i="2"/>
  <c r="P1049" i="2"/>
  <c r="O1049" i="2"/>
  <c r="T1041" i="2"/>
  <c r="P1041" i="2"/>
  <c r="O1041" i="2"/>
  <c r="T1033" i="2"/>
  <c r="P1033" i="2"/>
  <c r="O1033" i="2"/>
  <c r="T1025" i="2"/>
  <c r="P1025" i="2"/>
  <c r="O1025" i="2"/>
  <c r="T1017" i="2"/>
  <c r="P1017" i="2"/>
  <c r="O1017" i="2"/>
  <c r="T1009" i="2"/>
  <c r="P1009" i="2"/>
  <c r="O1009" i="2"/>
  <c r="T1001" i="2"/>
  <c r="P1001" i="2"/>
  <c r="O1001" i="2"/>
  <c r="T993" i="2"/>
  <c r="P993" i="2"/>
  <c r="O993" i="2"/>
  <c r="T985" i="2"/>
  <c r="P985" i="2"/>
  <c r="O985" i="2"/>
  <c r="T977" i="2"/>
  <c r="P977" i="2"/>
  <c r="O977" i="2"/>
  <c r="T969" i="2"/>
  <c r="P969" i="2"/>
  <c r="O969" i="2"/>
  <c r="T961" i="2"/>
  <c r="P961" i="2"/>
  <c r="O961" i="2"/>
  <c r="T953" i="2"/>
  <c r="P953" i="2"/>
  <c r="O953" i="2"/>
  <c r="T945" i="2"/>
  <c r="P945" i="2"/>
  <c r="O945" i="2"/>
  <c r="T937" i="2"/>
  <c r="P937" i="2"/>
  <c r="O937" i="2"/>
  <c r="T929" i="2"/>
  <c r="P929" i="2"/>
  <c r="O929" i="2"/>
  <c r="T921" i="2"/>
  <c r="P921" i="2"/>
  <c r="O921" i="2"/>
  <c r="T913" i="2"/>
  <c r="P913" i="2"/>
  <c r="O913" i="2"/>
  <c r="T905" i="2"/>
  <c r="P905" i="2"/>
  <c r="O905" i="2"/>
  <c r="T897" i="2"/>
  <c r="P897" i="2"/>
  <c r="O897" i="2"/>
  <c r="T889" i="2"/>
  <c r="P889" i="2"/>
  <c r="O889" i="2"/>
  <c r="T881" i="2"/>
  <c r="P881" i="2"/>
  <c r="O881" i="2"/>
  <c r="T873" i="2"/>
  <c r="P873" i="2"/>
  <c r="O873" i="2"/>
  <c r="T865" i="2"/>
  <c r="P865" i="2"/>
  <c r="O865" i="2"/>
  <c r="T857" i="2"/>
  <c r="P857" i="2"/>
  <c r="O857" i="2"/>
  <c r="T849" i="2"/>
  <c r="P849" i="2"/>
  <c r="O849" i="2"/>
  <c r="T841" i="2"/>
  <c r="P841" i="2"/>
  <c r="O841" i="2"/>
  <c r="T833" i="2"/>
  <c r="P833" i="2"/>
  <c r="O833" i="2"/>
  <c r="T825" i="2"/>
  <c r="P825" i="2"/>
  <c r="O825" i="2"/>
  <c r="T817" i="2"/>
  <c r="P817" i="2"/>
  <c r="O817" i="2"/>
  <c r="T809" i="2"/>
  <c r="P809" i="2"/>
  <c r="O809" i="2"/>
  <c r="T801" i="2"/>
  <c r="P801" i="2"/>
  <c r="O801" i="2"/>
  <c r="T793" i="2"/>
  <c r="P793" i="2"/>
  <c r="O793" i="2"/>
  <c r="T785" i="2"/>
  <c r="P785" i="2"/>
  <c r="O785" i="2"/>
  <c r="T777" i="2"/>
  <c r="P777" i="2"/>
  <c r="O777" i="2"/>
  <c r="T769" i="2"/>
  <c r="P769" i="2"/>
  <c r="O769" i="2"/>
  <c r="T761" i="2"/>
  <c r="P761" i="2"/>
  <c r="O761" i="2"/>
  <c r="T753" i="2"/>
  <c r="P753" i="2"/>
  <c r="O753" i="2"/>
  <c r="T745" i="2"/>
  <c r="P745" i="2"/>
  <c r="O745" i="2"/>
  <c r="T737" i="2"/>
  <c r="P737" i="2"/>
  <c r="O737" i="2"/>
  <c r="T729" i="2"/>
  <c r="P729" i="2"/>
  <c r="O729" i="2"/>
  <c r="T721" i="2"/>
  <c r="P721" i="2"/>
  <c r="O721" i="2"/>
  <c r="T713" i="2"/>
  <c r="P713" i="2"/>
  <c r="O713" i="2"/>
  <c r="T705" i="2"/>
  <c r="P705" i="2"/>
  <c r="O705" i="2"/>
  <c r="T697" i="2"/>
  <c r="P697" i="2"/>
  <c r="O697" i="2"/>
  <c r="T689" i="2"/>
  <c r="P689" i="2"/>
  <c r="O689" i="2"/>
  <c r="T681" i="2"/>
  <c r="P681" i="2"/>
  <c r="O681" i="2"/>
  <c r="T673" i="2"/>
  <c r="P673" i="2"/>
  <c r="O673" i="2"/>
  <c r="T665" i="2"/>
  <c r="P665" i="2"/>
  <c r="O665" i="2"/>
  <c r="T657" i="2"/>
  <c r="P657" i="2"/>
  <c r="O657" i="2"/>
  <c r="T649" i="2"/>
  <c r="P649" i="2"/>
  <c r="O649" i="2"/>
  <c r="T641" i="2"/>
  <c r="P641" i="2"/>
  <c r="O641" i="2"/>
  <c r="T633" i="2"/>
  <c r="P633" i="2"/>
  <c r="O633" i="2"/>
  <c r="T625" i="2"/>
  <c r="P625" i="2"/>
  <c r="O625" i="2"/>
  <c r="T617" i="2"/>
  <c r="P617" i="2"/>
  <c r="O617" i="2"/>
  <c r="T609" i="2"/>
  <c r="P609" i="2"/>
  <c r="O609" i="2"/>
  <c r="T601" i="2"/>
  <c r="P601" i="2"/>
  <c r="O601" i="2"/>
  <c r="T593" i="2"/>
  <c r="P593" i="2"/>
  <c r="O593" i="2"/>
  <c r="T585" i="2"/>
  <c r="P585" i="2"/>
  <c r="O585" i="2"/>
  <c r="T577" i="2"/>
  <c r="P577" i="2"/>
  <c r="O577" i="2"/>
  <c r="T569" i="2"/>
  <c r="P569" i="2"/>
  <c r="O569" i="2"/>
  <c r="T561" i="2"/>
  <c r="P561" i="2"/>
  <c r="O561" i="2"/>
  <c r="T553" i="2"/>
  <c r="P553" i="2"/>
  <c r="O553" i="2"/>
  <c r="T545" i="2"/>
  <c r="P545" i="2"/>
  <c r="O545" i="2"/>
  <c r="T537" i="2"/>
  <c r="P537" i="2"/>
  <c r="O537" i="2"/>
  <c r="T529" i="2"/>
  <c r="P529" i="2"/>
  <c r="O529" i="2"/>
  <c r="T521" i="2"/>
  <c r="P521" i="2"/>
  <c r="O521" i="2"/>
  <c r="T513" i="2"/>
  <c r="P513" i="2"/>
  <c r="O513" i="2"/>
  <c r="T505" i="2"/>
  <c r="P505" i="2"/>
  <c r="O505" i="2"/>
  <c r="T497" i="2"/>
  <c r="P497" i="2"/>
  <c r="O497" i="2"/>
  <c r="T489" i="2"/>
  <c r="P489" i="2"/>
  <c r="O489" i="2"/>
  <c r="T481" i="2"/>
  <c r="P481" i="2"/>
  <c r="O481" i="2"/>
  <c r="T473" i="2"/>
  <c r="P473" i="2"/>
  <c r="O473" i="2"/>
  <c r="T465" i="2"/>
  <c r="P465" i="2"/>
  <c r="O465" i="2"/>
  <c r="T457" i="2"/>
  <c r="P457" i="2"/>
  <c r="O457" i="2"/>
  <c r="T449" i="2"/>
  <c r="P449" i="2"/>
  <c r="O449" i="2"/>
  <c r="T441" i="2"/>
  <c r="P441" i="2"/>
  <c r="O441" i="2"/>
  <c r="T433" i="2"/>
  <c r="P433" i="2"/>
  <c r="O433" i="2"/>
  <c r="T425" i="2"/>
  <c r="P425" i="2"/>
  <c r="O425" i="2"/>
  <c r="T417" i="2"/>
  <c r="P417" i="2"/>
  <c r="O417" i="2"/>
  <c r="T409" i="2"/>
  <c r="P409" i="2"/>
  <c r="O409" i="2"/>
  <c r="T401" i="2"/>
  <c r="P401" i="2"/>
  <c r="O401" i="2"/>
  <c r="T393" i="2"/>
  <c r="P393" i="2"/>
  <c r="O393" i="2"/>
  <c r="T385" i="2"/>
  <c r="P385" i="2"/>
  <c r="O385" i="2"/>
  <c r="T377" i="2"/>
  <c r="P377" i="2"/>
  <c r="O377" i="2"/>
  <c r="T369" i="2"/>
  <c r="P369" i="2"/>
  <c r="O369" i="2"/>
  <c r="T361" i="2"/>
  <c r="P361" i="2"/>
  <c r="O361" i="2"/>
  <c r="T353" i="2"/>
  <c r="P353" i="2"/>
  <c r="O353" i="2"/>
  <c r="T345" i="2"/>
  <c r="P345" i="2"/>
  <c r="O345" i="2"/>
  <c r="T337" i="2"/>
  <c r="P337" i="2"/>
  <c r="O337" i="2"/>
  <c r="T329" i="2"/>
  <c r="P329" i="2"/>
  <c r="O329" i="2"/>
  <c r="T321" i="2"/>
  <c r="P321" i="2"/>
  <c r="O321" i="2"/>
  <c r="T313" i="2"/>
  <c r="P313" i="2"/>
  <c r="O313" i="2"/>
  <c r="T305" i="2"/>
  <c r="P305" i="2"/>
  <c r="O305" i="2"/>
  <c r="T297" i="2"/>
  <c r="P297" i="2"/>
  <c r="O297" i="2"/>
  <c r="T289" i="2"/>
  <c r="P289" i="2"/>
  <c r="O289" i="2"/>
  <c r="T281" i="2"/>
  <c r="P281" i="2"/>
  <c r="O281" i="2"/>
  <c r="T273" i="2"/>
  <c r="P273" i="2"/>
  <c r="O273" i="2"/>
  <c r="T265" i="2"/>
  <c r="P265" i="2"/>
  <c r="O265" i="2"/>
  <c r="T257" i="2"/>
  <c r="P257" i="2"/>
  <c r="O257" i="2"/>
  <c r="T249" i="2"/>
  <c r="P249" i="2"/>
  <c r="O249" i="2"/>
  <c r="T241" i="2"/>
  <c r="P241" i="2"/>
  <c r="O241" i="2"/>
  <c r="T233" i="2"/>
  <c r="P233" i="2"/>
  <c r="O233" i="2"/>
  <c r="T225" i="2"/>
  <c r="P225" i="2"/>
  <c r="O225" i="2"/>
  <c r="T217" i="2"/>
  <c r="P217" i="2"/>
  <c r="O217" i="2"/>
  <c r="T209" i="2"/>
  <c r="P209" i="2"/>
  <c r="O209" i="2"/>
  <c r="T201" i="2"/>
  <c r="P201" i="2"/>
  <c r="O201" i="2"/>
  <c r="T193" i="2"/>
  <c r="P193" i="2"/>
  <c r="O193" i="2"/>
  <c r="T185" i="2"/>
  <c r="P185" i="2"/>
  <c r="O185" i="2"/>
  <c r="T177" i="2"/>
  <c r="P177" i="2"/>
  <c r="O177" i="2"/>
  <c r="T169" i="2"/>
  <c r="P169" i="2"/>
  <c r="O169" i="2"/>
  <c r="T161" i="2"/>
  <c r="P161" i="2"/>
  <c r="O161" i="2"/>
  <c r="T153" i="2"/>
  <c r="P153" i="2"/>
  <c r="O153" i="2"/>
  <c r="T145" i="2"/>
  <c r="P145" i="2"/>
  <c r="O145" i="2"/>
  <c r="T137" i="2"/>
  <c r="P137" i="2"/>
  <c r="O137" i="2"/>
  <c r="T129" i="2"/>
  <c r="P129" i="2"/>
  <c r="O129" i="2"/>
  <c r="T121" i="2"/>
  <c r="P121" i="2"/>
  <c r="O121" i="2"/>
  <c r="T113" i="2"/>
  <c r="P113" i="2"/>
  <c r="O113" i="2"/>
  <c r="T105" i="2"/>
  <c r="P105" i="2"/>
  <c r="O105" i="2"/>
  <c r="T97" i="2"/>
  <c r="P97" i="2"/>
  <c r="O97" i="2"/>
  <c r="T89" i="2"/>
  <c r="P89" i="2"/>
  <c r="O89" i="2"/>
  <c r="T81" i="2"/>
  <c r="P81" i="2"/>
  <c r="O81" i="2"/>
  <c r="T73" i="2"/>
  <c r="P73" i="2"/>
  <c r="O73" i="2"/>
  <c r="T65" i="2"/>
  <c r="P65" i="2"/>
  <c r="O65" i="2"/>
  <c r="T57" i="2"/>
  <c r="P57" i="2"/>
  <c r="O57" i="2"/>
  <c r="T49" i="2"/>
  <c r="P49" i="2"/>
  <c r="O49" i="2"/>
  <c r="T41" i="2"/>
  <c r="P41" i="2"/>
  <c r="O41" i="2"/>
  <c r="T33" i="2"/>
  <c r="P33" i="2"/>
  <c r="O33" i="2"/>
  <c r="T25" i="2"/>
  <c r="P25" i="2"/>
  <c r="O25" i="2"/>
  <c r="T17" i="2"/>
  <c r="P17" i="2"/>
  <c r="O17" i="2"/>
  <c r="T9" i="2"/>
  <c r="P9" i="2"/>
  <c r="O9" i="2"/>
  <c r="O2409" i="2"/>
  <c r="O1641" i="2"/>
  <c r="T3262" i="2"/>
  <c r="P3262" i="2"/>
  <c r="O3262" i="2"/>
  <c r="T3198" i="2"/>
  <c r="P3198" i="2"/>
  <c r="O3198" i="2"/>
  <c r="T3134" i="2"/>
  <c r="P3134" i="2"/>
  <c r="O3134" i="2"/>
  <c r="T3070" i="2"/>
  <c r="P3070" i="2"/>
  <c r="O3070" i="2"/>
  <c r="T2998" i="2"/>
  <c r="P2998" i="2"/>
  <c r="O2998" i="2"/>
  <c r="T2934" i="2"/>
  <c r="P2934" i="2"/>
  <c r="O2934" i="2"/>
  <c r="T2870" i="2"/>
  <c r="P2870" i="2"/>
  <c r="O2870" i="2"/>
  <c r="T2806" i="2"/>
  <c r="P2806" i="2"/>
  <c r="O2806" i="2"/>
  <c r="T2742" i="2"/>
  <c r="P2742" i="2"/>
  <c r="O2742" i="2"/>
  <c r="T2678" i="2"/>
  <c r="P2678" i="2"/>
  <c r="O2678" i="2"/>
  <c r="T2606" i="2"/>
  <c r="P2606" i="2"/>
  <c r="O2606" i="2"/>
  <c r="T2550" i="2"/>
  <c r="P2550" i="2"/>
  <c r="O2550" i="2"/>
  <c r="T2486" i="2"/>
  <c r="P2486" i="2"/>
  <c r="O2486" i="2"/>
  <c r="T2382" i="2"/>
  <c r="P2382" i="2"/>
  <c r="O2382" i="2"/>
  <c r="T2086" i="2"/>
  <c r="P2086" i="2"/>
  <c r="O2086" i="2"/>
  <c r="T3305" i="2"/>
  <c r="P3305" i="2"/>
  <c r="O3305" i="2"/>
  <c r="T3281" i="2"/>
  <c r="P3281" i="2"/>
  <c r="O3281" i="2"/>
  <c r="T3257" i="2"/>
  <c r="P3257" i="2"/>
  <c r="O3257" i="2"/>
  <c r="T3233" i="2"/>
  <c r="P3233" i="2"/>
  <c r="O3233" i="2"/>
  <c r="T3209" i="2"/>
  <c r="P3209" i="2"/>
  <c r="O3209" i="2"/>
  <c r="T3185" i="2"/>
  <c r="P3185" i="2"/>
  <c r="O3185" i="2"/>
  <c r="T3153" i="2"/>
  <c r="O3153" i="2"/>
  <c r="P3153" i="2"/>
  <c r="T3129" i="2"/>
  <c r="P3129" i="2"/>
  <c r="O3129" i="2"/>
  <c r="T3105" i="2"/>
  <c r="P3105" i="2"/>
  <c r="O3105" i="2"/>
  <c r="T3081" i="2"/>
  <c r="P3081" i="2"/>
  <c r="O3081" i="2"/>
  <c r="T3057" i="2"/>
  <c r="P3057" i="2"/>
  <c r="O3057" i="2"/>
  <c r="T3033" i="2"/>
  <c r="P3033" i="2"/>
  <c r="O3033" i="2"/>
  <c r="T3017" i="2"/>
  <c r="P3017" i="2"/>
  <c r="O3017" i="2"/>
  <c r="T2993" i="2"/>
  <c r="P2993" i="2"/>
  <c r="O2993" i="2"/>
  <c r="T2969" i="2"/>
  <c r="P2969" i="2"/>
  <c r="O2969" i="2"/>
  <c r="T2953" i="2"/>
  <c r="P2953" i="2"/>
  <c r="O2953" i="2"/>
  <c r="T2929" i="2"/>
  <c r="P2929" i="2"/>
  <c r="O2929" i="2"/>
  <c r="T2905" i="2"/>
  <c r="P2905" i="2"/>
  <c r="O2905" i="2"/>
  <c r="T2881" i="2"/>
  <c r="P2881" i="2"/>
  <c r="O2881" i="2"/>
  <c r="T2857" i="2"/>
  <c r="O2857" i="2"/>
  <c r="P2857" i="2"/>
  <c r="T2833" i="2"/>
  <c r="P2833" i="2"/>
  <c r="O2833" i="2"/>
  <c r="T2809" i="2"/>
  <c r="P2809" i="2"/>
  <c r="O2809" i="2"/>
  <c r="T2793" i="2"/>
  <c r="P2793" i="2"/>
  <c r="O2793" i="2"/>
  <c r="T2777" i="2"/>
  <c r="P2777" i="2"/>
  <c r="O2777" i="2"/>
  <c r="T2753" i="2"/>
  <c r="P2753" i="2"/>
  <c r="O2753" i="2"/>
  <c r="T2729" i="2"/>
  <c r="P2729" i="2"/>
  <c r="O2729" i="2"/>
  <c r="T2705" i="2"/>
  <c r="P2705" i="2"/>
  <c r="O2705" i="2"/>
  <c r="T2681" i="2"/>
  <c r="P2681" i="2"/>
  <c r="O2681" i="2"/>
  <c r="T2665" i="2"/>
  <c r="P2665" i="2"/>
  <c r="O2665" i="2"/>
  <c r="T2641" i="2"/>
  <c r="O2641" i="2"/>
  <c r="P2641" i="2"/>
  <c r="T2617" i="2"/>
  <c r="P2617" i="2"/>
  <c r="O2617" i="2"/>
  <c r="T2593" i="2"/>
  <c r="P2593" i="2"/>
  <c r="O2593" i="2"/>
  <c r="T2569" i="2"/>
  <c r="P2569" i="2"/>
  <c r="T2545" i="2"/>
  <c r="P2545" i="2"/>
  <c r="O2545" i="2"/>
  <c r="T2521" i="2"/>
  <c r="P2521" i="2"/>
  <c r="O2521" i="2"/>
  <c r="T2497" i="2"/>
  <c r="P2497" i="2"/>
  <c r="O2497" i="2"/>
  <c r="T2473" i="2"/>
  <c r="P2473" i="2"/>
  <c r="T2449" i="2"/>
  <c r="O2449" i="2"/>
  <c r="P2449" i="2"/>
  <c r="T2425" i="2"/>
  <c r="P2425" i="2"/>
  <c r="O2425" i="2"/>
  <c r="T2385" i="2"/>
  <c r="O2385" i="2"/>
  <c r="P2385" i="2"/>
  <c r="T2361" i="2"/>
  <c r="P2361" i="2"/>
  <c r="O2361" i="2"/>
  <c r="T2345" i="2"/>
  <c r="P2345" i="2"/>
  <c r="T2321" i="2"/>
  <c r="P2321" i="2"/>
  <c r="O2321" i="2"/>
  <c r="T2297" i="2"/>
  <c r="P2297" i="2"/>
  <c r="O2297" i="2"/>
  <c r="T2273" i="2"/>
  <c r="P2273" i="2"/>
  <c r="O2273" i="2"/>
  <c r="T2249" i="2"/>
  <c r="P2249" i="2"/>
  <c r="T2233" i="2"/>
  <c r="P2233" i="2"/>
  <c r="O2233" i="2"/>
  <c r="T2209" i="2"/>
  <c r="P2209" i="2"/>
  <c r="O2209" i="2"/>
  <c r="T2185" i="2"/>
  <c r="P2185" i="2"/>
  <c r="T2161" i="2"/>
  <c r="P2161" i="2"/>
  <c r="O2161" i="2"/>
  <c r="T2137" i="2"/>
  <c r="P2137" i="2"/>
  <c r="O2137" i="2"/>
  <c r="T2113" i="2"/>
  <c r="P2113" i="2"/>
  <c r="O2113" i="2"/>
  <c r="T2089" i="2"/>
  <c r="P2089" i="2"/>
  <c r="T2065" i="2"/>
  <c r="P2065" i="2"/>
  <c r="O2065" i="2"/>
  <c r="T2041" i="2"/>
  <c r="P2041" i="2"/>
  <c r="O2041" i="2"/>
  <c r="T2017" i="2"/>
  <c r="P2017" i="2"/>
  <c r="O2017" i="2"/>
  <c r="T1993" i="2"/>
  <c r="P1993" i="2"/>
  <c r="T1969" i="2"/>
  <c r="P1969" i="2"/>
  <c r="O1969" i="2"/>
  <c r="T1945" i="2"/>
  <c r="P1945" i="2"/>
  <c r="O1945" i="2"/>
  <c r="T1921" i="2"/>
  <c r="P1921" i="2"/>
  <c r="O1921" i="2"/>
  <c r="T1897" i="2"/>
  <c r="P1897" i="2"/>
  <c r="T1881" i="2"/>
  <c r="P1881" i="2"/>
  <c r="O1881" i="2"/>
  <c r="T1857" i="2"/>
  <c r="P1857" i="2"/>
  <c r="O1857" i="2"/>
  <c r="T1833" i="2"/>
  <c r="P1833" i="2"/>
  <c r="T1809" i="2"/>
  <c r="P1809" i="2"/>
  <c r="O1809" i="2"/>
  <c r="T1785" i="2"/>
  <c r="P1785" i="2"/>
  <c r="O1785" i="2"/>
  <c r="T1761" i="2"/>
  <c r="P1761" i="2"/>
  <c r="O1761" i="2"/>
  <c r="T1737" i="2"/>
  <c r="P1737" i="2"/>
  <c r="T1713" i="2"/>
  <c r="P1713" i="2"/>
  <c r="O1713" i="2"/>
  <c r="T1689" i="2"/>
  <c r="P1689" i="2"/>
  <c r="O1689" i="2"/>
  <c r="T1665" i="2"/>
  <c r="P1665" i="2"/>
  <c r="O1665" i="2"/>
  <c r="T1649" i="2"/>
  <c r="P1649" i="2"/>
  <c r="O1649" i="2"/>
  <c r="T1625" i="2"/>
  <c r="P1625" i="2"/>
  <c r="O1625" i="2"/>
  <c r="T1601" i="2"/>
  <c r="P1601" i="2"/>
  <c r="O1601" i="2"/>
  <c r="T1585" i="2"/>
  <c r="P1585" i="2"/>
  <c r="O1585" i="2"/>
  <c r="T1561" i="2"/>
  <c r="P1561" i="2"/>
  <c r="O1561" i="2"/>
  <c r="T1537" i="2"/>
  <c r="P1537" i="2"/>
  <c r="O1537" i="2"/>
  <c r="T1521" i="2"/>
  <c r="P1521" i="2"/>
  <c r="O1521" i="2"/>
  <c r="T1497" i="2"/>
  <c r="P1497" i="2"/>
  <c r="O1497" i="2"/>
  <c r="T1473" i="2"/>
  <c r="P1473" i="2"/>
  <c r="O1473" i="2"/>
  <c r="T1449" i="2"/>
  <c r="P1449" i="2"/>
  <c r="O1449" i="2"/>
  <c r="T1433" i="2"/>
  <c r="P1433" i="2"/>
  <c r="O1433" i="2"/>
  <c r="T1409" i="2"/>
  <c r="P1409" i="2"/>
  <c r="O1409" i="2"/>
  <c r="T1385" i="2"/>
  <c r="P1385" i="2"/>
  <c r="O1385" i="2"/>
  <c r="T1361" i="2"/>
  <c r="P1361" i="2"/>
  <c r="O1361" i="2"/>
  <c r="T1337" i="2"/>
  <c r="P1337" i="2"/>
  <c r="O1337" i="2"/>
  <c r="T1321" i="2"/>
  <c r="P1321" i="2"/>
  <c r="O1321" i="2"/>
  <c r="T1305" i="2"/>
  <c r="P1305" i="2"/>
  <c r="O1305" i="2"/>
  <c r="T1273" i="2"/>
  <c r="P1273" i="2"/>
  <c r="O1273" i="2"/>
  <c r="T1081" i="2"/>
  <c r="P1081" i="2"/>
  <c r="O1081" i="2"/>
  <c r="T3296" i="2"/>
  <c r="P3296" i="2"/>
  <c r="T3280" i="2"/>
  <c r="P3280" i="2"/>
  <c r="T3264" i="2"/>
  <c r="P3264" i="2"/>
  <c r="T3248" i="2"/>
  <c r="P3248" i="2"/>
  <c r="T3232" i="2"/>
  <c r="P3232" i="2"/>
  <c r="T3216" i="2"/>
  <c r="P3216" i="2"/>
  <c r="T3200" i="2"/>
  <c r="P3200" i="2"/>
  <c r="T3184" i="2"/>
  <c r="P3184" i="2"/>
  <c r="T3168" i="2"/>
  <c r="P3168" i="2"/>
  <c r="T3152" i="2"/>
  <c r="P3152" i="2"/>
  <c r="T3136" i="2"/>
  <c r="P3136" i="2"/>
  <c r="T3120" i="2"/>
  <c r="P3120" i="2"/>
  <c r="T3104" i="2"/>
  <c r="P3104" i="2"/>
  <c r="T3080" i="2"/>
  <c r="P3080" i="2"/>
  <c r="T3064" i="2"/>
  <c r="P3064" i="2"/>
  <c r="T3048" i="2"/>
  <c r="P3048" i="2"/>
  <c r="T3032" i="2"/>
  <c r="P3032" i="2"/>
  <c r="T3016" i="2"/>
  <c r="P3016" i="2"/>
  <c r="T3000" i="2"/>
  <c r="P3000" i="2"/>
  <c r="T2976" i="2"/>
  <c r="P2976" i="2"/>
  <c r="T2960" i="2"/>
  <c r="P2960" i="2"/>
  <c r="T2944" i="2"/>
  <c r="P2944" i="2"/>
  <c r="T2928" i="2"/>
  <c r="P2928" i="2"/>
  <c r="T2912" i="2"/>
  <c r="P2912" i="2"/>
  <c r="T2896" i="2"/>
  <c r="P2896" i="2"/>
  <c r="T2880" i="2"/>
  <c r="P2880" i="2"/>
  <c r="T2864" i="2"/>
  <c r="P2864" i="2"/>
  <c r="T2848" i="2"/>
  <c r="P2848" i="2"/>
  <c r="T2832" i="2"/>
  <c r="P2832" i="2"/>
  <c r="T2816" i="2"/>
  <c r="P2816" i="2"/>
  <c r="T2800" i="2"/>
  <c r="P2800" i="2"/>
  <c r="T2784" i="2"/>
  <c r="P2784" i="2"/>
  <c r="T2776" i="2"/>
  <c r="P2776" i="2"/>
  <c r="T2768" i="2"/>
  <c r="P2768" i="2"/>
  <c r="T2760" i="2"/>
  <c r="P2760" i="2"/>
  <c r="T2744" i="2"/>
  <c r="P2744" i="2"/>
  <c r="T2736" i="2"/>
  <c r="P2736" i="2"/>
  <c r="T2728" i="2"/>
  <c r="P2728" i="2"/>
  <c r="T2720" i="2"/>
  <c r="P2720" i="2"/>
  <c r="T2712" i="2"/>
  <c r="P2712" i="2"/>
  <c r="T2704" i="2"/>
  <c r="P2704" i="2"/>
  <c r="T2696" i="2"/>
  <c r="P2696" i="2"/>
  <c r="T2688" i="2"/>
  <c r="P2688" i="2"/>
  <c r="T2680" i="2"/>
  <c r="P2680" i="2"/>
  <c r="T2672" i="2"/>
  <c r="P2672" i="2"/>
  <c r="T2664" i="2"/>
  <c r="P2664" i="2"/>
  <c r="T2656" i="2"/>
  <c r="P2656" i="2"/>
  <c r="T2648" i="2"/>
  <c r="P2648" i="2"/>
  <c r="T2640" i="2"/>
  <c r="P2640" i="2"/>
  <c r="T2632" i="2"/>
  <c r="P2632" i="2"/>
  <c r="T2624" i="2"/>
  <c r="P2624" i="2"/>
  <c r="T2616" i="2"/>
  <c r="P2616" i="2"/>
  <c r="T2608" i="2"/>
  <c r="P2608" i="2"/>
  <c r="T2600" i="2"/>
  <c r="P2600" i="2"/>
  <c r="T2592" i="2"/>
  <c r="P2592" i="2"/>
  <c r="O2592" i="2"/>
  <c r="T2584" i="2"/>
  <c r="P2584" i="2"/>
  <c r="O2584" i="2"/>
  <c r="T2576" i="2"/>
  <c r="P2576" i="2"/>
  <c r="O2576" i="2"/>
  <c r="T2568" i="2"/>
  <c r="O2568" i="2"/>
  <c r="P2568" i="2"/>
  <c r="T2560" i="2"/>
  <c r="P2560" i="2"/>
  <c r="O2560" i="2"/>
  <c r="T2552" i="2"/>
  <c r="P2552" i="2"/>
  <c r="O2552" i="2"/>
  <c r="T2544" i="2"/>
  <c r="P2544" i="2"/>
  <c r="O2544" i="2"/>
  <c r="T2536" i="2"/>
  <c r="P2536" i="2"/>
  <c r="O2536" i="2"/>
  <c r="T2528" i="2"/>
  <c r="O2528" i="2"/>
  <c r="P2528" i="2"/>
  <c r="T2520" i="2"/>
  <c r="P2520" i="2"/>
  <c r="O2520" i="2"/>
  <c r="T2512" i="2"/>
  <c r="P2512" i="2"/>
  <c r="O2512" i="2"/>
  <c r="T2504" i="2"/>
  <c r="P2504" i="2"/>
  <c r="O2504" i="2"/>
  <c r="T2496" i="2"/>
  <c r="P2496" i="2"/>
  <c r="O2496" i="2"/>
  <c r="T2488" i="2"/>
  <c r="P2488" i="2"/>
  <c r="O2488" i="2"/>
  <c r="T2480" i="2"/>
  <c r="P2480" i="2"/>
  <c r="O2480" i="2"/>
  <c r="T2472" i="2"/>
  <c r="P2472" i="2"/>
  <c r="O2472" i="2"/>
  <c r="T2464" i="2"/>
  <c r="P2464" i="2"/>
  <c r="O2464" i="2"/>
  <c r="T2456" i="2"/>
  <c r="P2456" i="2"/>
  <c r="O2456" i="2"/>
  <c r="T2448" i="2"/>
  <c r="P2448" i="2"/>
  <c r="O2448" i="2"/>
  <c r="T2440" i="2"/>
  <c r="P2440" i="2"/>
  <c r="O2440" i="2"/>
  <c r="T2432" i="2"/>
  <c r="P2432" i="2"/>
  <c r="O2432" i="2"/>
  <c r="T2424" i="2"/>
  <c r="P2424" i="2"/>
  <c r="O2424" i="2"/>
  <c r="T2416" i="2"/>
  <c r="P2416" i="2"/>
  <c r="O2416" i="2"/>
  <c r="T2408" i="2"/>
  <c r="P2408" i="2"/>
  <c r="O2408" i="2"/>
  <c r="T2400" i="2"/>
  <c r="P2400" i="2"/>
  <c r="O2400" i="2"/>
  <c r="T2392" i="2"/>
  <c r="P2392" i="2"/>
  <c r="O2392" i="2"/>
  <c r="T2384" i="2"/>
  <c r="P2384" i="2"/>
  <c r="O2384" i="2"/>
  <c r="T2376" i="2"/>
  <c r="O2376" i="2"/>
  <c r="P2376" i="2"/>
  <c r="T2368" i="2"/>
  <c r="P2368" i="2"/>
  <c r="O2368" i="2"/>
  <c r="T2360" i="2"/>
  <c r="P2360" i="2"/>
  <c r="O2360" i="2"/>
  <c r="T2352" i="2"/>
  <c r="P2352" i="2"/>
  <c r="O2352" i="2"/>
  <c r="T2344" i="2"/>
  <c r="P2344" i="2"/>
  <c r="O2344" i="2"/>
  <c r="T2336" i="2"/>
  <c r="P2336" i="2"/>
  <c r="O2336" i="2"/>
  <c r="T2328" i="2"/>
  <c r="P2328" i="2"/>
  <c r="O2328" i="2"/>
  <c r="T2320" i="2"/>
  <c r="P2320" i="2"/>
  <c r="O2320" i="2"/>
  <c r="T2312" i="2"/>
  <c r="O2312" i="2"/>
  <c r="P2312" i="2"/>
  <c r="T2304" i="2"/>
  <c r="P2304" i="2"/>
  <c r="O2304" i="2"/>
  <c r="T2296" i="2"/>
  <c r="P2296" i="2"/>
  <c r="O2296" i="2"/>
  <c r="T2288" i="2"/>
  <c r="P2288" i="2"/>
  <c r="O2288" i="2"/>
  <c r="T2280" i="2"/>
  <c r="P2280" i="2"/>
  <c r="O2280" i="2"/>
  <c r="T2272" i="2"/>
  <c r="O2272" i="2"/>
  <c r="P2272" i="2"/>
  <c r="T2264" i="2"/>
  <c r="P2264" i="2"/>
  <c r="O2264" i="2"/>
  <c r="T2256" i="2"/>
  <c r="P2256" i="2"/>
  <c r="O2256" i="2"/>
  <c r="T2248" i="2"/>
  <c r="P2248" i="2"/>
  <c r="O2248" i="2"/>
  <c r="T2240" i="2"/>
  <c r="P2240" i="2"/>
  <c r="O2240" i="2"/>
  <c r="T2232" i="2"/>
  <c r="P2232" i="2"/>
  <c r="O2232" i="2"/>
  <c r="T2224" i="2"/>
  <c r="P2224" i="2"/>
  <c r="O2224" i="2"/>
  <c r="T2216" i="2"/>
  <c r="P2216" i="2"/>
  <c r="O2216" i="2"/>
  <c r="T2208" i="2"/>
  <c r="P2208" i="2"/>
  <c r="O2208" i="2"/>
  <c r="T2200" i="2"/>
  <c r="P2200" i="2"/>
  <c r="O2200" i="2"/>
  <c r="T2192" i="2"/>
  <c r="P2192" i="2"/>
  <c r="O2192" i="2"/>
  <c r="T2184" i="2"/>
  <c r="P2184" i="2"/>
  <c r="O2184" i="2"/>
  <c r="T2176" i="2"/>
  <c r="P2176" i="2"/>
  <c r="O2176" i="2"/>
  <c r="T2168" i="2"/>
  <c r="P2168" i="2"/>
  <c r="O2168" i="2"/>
  <c r="T2160" i="2"/>
  <c r="P2160" i="2"/>
  <c r="O2160" i="2"/>
  <c r="T2152" i="2"/>
  <c r="P2152" i="2"/>
  <c r="O2152" i="2"/>
  <c r="T2144" i="2"/>
  <c r="P2144" i="2"/>
  <c r="O2144" i="2"/>
  <c r="T2136" i="2"/>
  <c r="P2136" i="2"/>
  <c r="O2136" i="2"/>
  <c r="T2128" i="2"/>
  <c r="P2128" i="2"/>
  <c r="O2128" i="2"/>
  <c r="T2120" i="2"/>
  <c r="O2120" i="2"/>
  <c r="P2120" i="2"/>
  <c r="T2112" i="2"/>
  <c r="P2112" i="2"/>
  <c r="O2112" i="2"/>
  <c r="T2104" i="2"/>
  <c r="P2104" i="2"/>
  <c r="O2104" i="2"/>
  <c r="T2096" i="2"/>
  <c r="P2096" i="2"/>
  <c r="O2096" i="2"/>
  <c r="T2088" i="2"/>
  <c r="P2088" i="2"/>
  <c r="O2088" i="2"/>
  <c r="T2080" i="2"/>
  <c r="P2080" i="2"/>
  <c r="O2080" i="2"/>
  <c r="T2072" i="2"/>
  <c r="P2072" i="2"/>
  <c r="O2072" i="2"/>
  <c r="T2064" i="2"/>
  <c r="P2064" i="2"/>
  <c r="O2064" i="2"/>
  <c r="T2056" i="2"/>
  <c r="O2056" i="2"/>
  <c r="P2056" i="2"/>
  <c r="T2048" i="2"/>
  <c r="P2048" i="2"/>
  <c r="O2048" i="2"/>
  <c r="T2040" i="2"/>
  <c r="P2040" i="2"/>
  <c r="O2040" i="2"/>
  <c r="T2032" i="2"/>
  <c r="P2032" i="2"/>
  <c r="O2032" i="2"/>
  <c r="T2024" i="2"/>
  <c r="P2024" i="2"/>
  <c r="O2024" i="2"/>
  <c r="T2016" i="2"/>
  <c r="O2016" i="2"/>
  <c r="P2016" i="2"/>
  <c r="T2008" i="2"/>
  <c r="P2008" i="2"/>
  <c r="O2008" i="2"/>
  <c r="T2000" i="2"/>
  <c r="P2000" i="2"/>
  <c r="O2000" i="2"/>
  <c r="T1992" i="2"/>
  <c r="P1992" i="2"/>
  <c r="O1992" i="2"/>
  <c r="T1984" i="2"/>
  <c r="P1984" i="2"/>
  <c r="O1984" i="2"/>
  <c r="T1976" i="2"/>
  <c r="P1976" i="2"/>
  <c r="O1976" i="2"/>
  <c r="T1968" i="2"/>
  <c r="P1968" i="2"/>
  <c r="O1968" i="2"/>
  <c r="T1960" i="2"/>
  <c r="P1960" i="2"/>
  <c r="O1960" i="2"/>
  <c r="T1952" i="2"/>
  <c r="P1952" i="2"/>
  <c r="O1952" i="2"/>
  <c r="T1944" i="2"/>
  <c r="P1944" i="2"/>
  <c r="O1944" i="2"/>
  <c r="T1936" i="2"/>
  <c r="P1936" i="2"/>
  <c r="O1936" i="2"/>
  <c r="T1928" i="2"/>
  <c r="P1928" i="2"/>
  <c r="O1928" i="2"/>
  <c r="T1920" i="2"/>
  <c r="P1920" i="2"/>
  <c r="O1920" i="2"/>
  <c r="T1912" i="2"/>
  <c r="P1912" i="2"/>
  <c r="O1912" i="2"/>
  <c r="T1904" i="2"/>
  <c r="P1904" i="2"/>
  <c r="O1904" i="2"/>
  <c r="T1896" i="2"/>
  <c r="P1896" i="2"/>
  <c r="O1896" i="2"/>
  <c r="T1888" i="2"/>
  <c r="P1888" i="2"/>
  <c r="O1888" i="2"/>
  <c r="T1880" i="2"/>
  <c r="P1880" i="2"/>
  <c r="O1880" i="2"/>
  <c r="T1872" i="2"/>
  <c r="P1872" i="2"/>
  <c r="O1872" i="2"/>
  <c r="T1864" i="2"/>
  <c r="O1864" i="2"/>
  <c r="P1864" i="2"/>
  <c r="T1856" i="2"/>
  <c r="P1856" i="2"/>
  <c r="O1856" i="2"/>
  <c r="T1848" i="2"/>
  <c r="P1848" i="2"/>
  <c r="O1848" i="2"/>
  <c r="T1840" i="2"/>
  <c r="P1840" i="2"/>
  <c r="O1840" i="2"/>
  <c r="T1832" i="2"/>
  <c r="P1832" i="2"/>
  <c r="O1832" i="2"/>
  <c r="T1824" i="2"/>
  <c r="P1824" i="2"/>
  <c r="O1824" i="2"/>
  <c r="T1816" i="2"/>
  <c r="P1816" i="2"/>
  <c r="O1816" i="2"/>
  <c r="T1808" i="2"/>
  <c r="P1808" i="2"/>
  <c r="O1808" i="2"/>
  <c r="T1800" i="2"/>
  <c r="P1800" i="2"/>
  <c r="O1800" i="2"/>
  <c r="T1792" i="2"/>
  <c r="P1792" i="2"/>
  <c r="O1792" i="2"/>
  <c r="T1784" i="2"/>
  <c r="P1784" i="2"/>
  <c r="O1784" i="2"/>
  <c r="T1776" i="2"/>
  <c r="P1776" i="2"/>
  <c r="O1776" i="2"/>
  <c r="T1768" i="2"/>
  <c r="P1768" i="2"/>
  <c r="O1768" i="2"/>
  <c r="T1760" i="2"/>
  <c r="P1760" i="2"/>
  <c r="O1760" i="2"/>
  <c r="T1752" i="2"/>
  <c r="P1752" i="2"/>
  <c r="O1752" i="2"/>
  <c r="T1744" i="2"/>
  <c r="P1744" i="2"/>
  <c r="O1744" i="2"/>
  <c r="T1736" i="2"/>
  <c r="P1736" i="2"/>
  <c r="O1736" i="2"/>
  <c r="T1728" i="2"/>
  <c r="P1728" i="2"/>
  <c r="O1728" i="2"/>
  <c r="T1720" i="2"/>
  <c r="P1720" i="2"/>
  <c r="O1720" i="2"/>
  <c r="T1712" i="2"/>
  <c r="P1712" i="2"/>
  <c r="O1712" i="2"/>
  <c r="T1704" i="2"/>
  <c r="P1704" i="2"/>
  <c r="O1704" i="2"/>
  <c r="T1696" i="2"/>
  <c r="P1696" i="2"/>
  <c r="O1696" i="2"/>
  <c r="T1688" i="2"/>
  <c r="P1688" i="2"/>
  <c r="O1688" i="2"/>
  <c r="T1680" i="2"/>
  <c r="P1680" i="2"/>
  <c r="O1680" i="2"/>
  <c r="T1672" i="2"/>
  <c r="P1672" i="2"/>
  <c r="O1672" i="2"/>
  <c r="T1664" i="2"/>
  <c r="P1664" i="2"/>
  <c r="O1664" i="2"/>
  <c r="T1656" i="2"/>
  <c r="P1656" i="2"/>
  <c r="O1656" i="2"/>
  <c r="T1648" i="2"/>
  <c r="P1648" i="2"/>
  <c r="O1648" i="2"/>
  <c r="T1640" i="2"/>
  <c r="P1640" i="2"/>
  <c r="O1640" i="2"/>
  <c r="T1632" i="2"/>
  <c r="P1632" i="2"/>
  <c r="O1632" i="2"/>
  <c r="T1624" i="2"/>
  <c r="P1624" i="2"/>
  <c r="O1624" i="2"/>
  <c r="T1616" i="2"/>
  <c r="P1616" i="2"/>
  <c r="O1616" i="2"/>
  <c r="T1608" i="2"/>
  <c r="P1608" i="2"/>
  <c r="O1608" i="2"/>
  <c r="T1600" i="2"/>
  <c r="P1600" i="2"/>
  <c r="O1600" i="2"/>
  <c r="T1592" i="2"/>
  <c r="P1592" i="2"/>
  <c r="O1592" i="2"/>
  <c r="T1584" i="2"/>
  <c r="P1584" i="2"/>
  <c r="O1584" i="2"/>
  <c r="T1576" i="2"/>
  <c r="P1576" i="2"/>
  <c r="O1576" i="2"/>
  <c r="T1568" i="2"/>
  <c r="P1568" i="2"/>
  <c r="O1568" i="2"/>
  <c r="T1560" i="2"/>
  <c r="P1560" i="2"/>
  <c r="O1560" i="2"/>
  <c r="T1552" i="2"/>
  <c r="P1552" i="2"/>
  <c r="O1552" i="2"/>
  <c r="T1544" i="2"/>
  <c r="P1544" i="2"/>
  <c r="O1544" i="2"/>
  <c r="T1536" i="2"/>
  <c r="P1536" i="2"/>
  <c r="O1536" i="2"/>
  <c r="T1528" i="2"/>
  <c r="P1528" i="2"/>
  <c r="O1528" i="2"/>
  <c r="T1520" i="2"/>
  <c r="P1520" i="2"/>
  <c r="O1520" i="2"/>
  <c r="T1512" i="2"/>
  <c r="P1512" i="2"/>
  <c r="O1512" i="2"/>
  <c r="T1504" i="2"/>
  <c r="P1504" i="2"/>
  <c r="O1504" i="2"/>
  <c r="T1496" i="2"/>
  <c r="P1496" i="2"/>
  <c r="O1496" i="2"/>
  <c r="T1488" i="2"/>
  <c r="P1488" i="2"/>
  <c r="O1488" i="2"/>
  <c r="T1480" i="2"/>
  <c r="P1480" i="2"/>
  <c r="O1480" i="2"/>
  <c r="T1472" i="2"/>
  <c r="P1472" i="2"/>
  <c r="O1472" i="2"/>
  <c r="T1464" i="2"/>
  <c r="P1464" i="2"/>
  <c r="O1464" i="2"/>
  <c r="T1456" i="2"/>
  <c r="P1456" i="2"/>
  <c r="O1456" i="2"/>
  <c r="T1448" i="2"/>
  <c r="P1448" i="2"/>
  <c r="O1448" i="2"/>
  <c r="T1440" i="2"/>
  <c r="P1440" i="2"/>
  <c r="O1440" i="2"/>
  <c r="T1432" i="2"/>
  <c r="P1432" i="2"/>
  <c r="O1432" i="2"/>
  <c r="T1424" i="2"/>
  <c r="P1424" i="2"/>
  <c r="O1424" i="2"/>
  <c r="T1416" i="2"/>
  <c r="P1416" i="2"/>
  <c r="O1416" i="2"/>
  <c r="T1408" i="2"/>
  <c r="O1408" i="2"/>
  <c r="P1408" i="2"/>
  <c r="T1400" i="2"/>
  <c r="P1400" i="2"/>
  <c r="O1400" i="2"/>
  <c r="T1392" i="2"/>
  <c r="P1392" i="2"/>
  <c r="O1392" i="2"/>
  <c r="T1384" i="2"/>
  <c r="P1384" i="2"/>
  <c r="O1384" i="2"/>
  <c r="T1376" i="2"/>
  <c r="P1376" i="2"/>
  <c r="O1376" i="2"/>
  <c r="T1368" i="2"/>
  <c r="P1368" i="2"/>
  <c r="O1368" i="2"/>
  <c r="T1360" i="2"/>
  <c r="P1360" i="2"/>
  <c r="O1360" i="2"/>
  <c r="T1352" i="2"/>
  <c r="P1352" i="2"/>
  <c r="O1352" i="2"/>
  <c r="T1344" i="2"/>
  <c r="P1344" i="2"/>
  <c r="O1344" i="2"/>
  <c r="T1336" i="2"/>
  <c r="P1336" i="2"/>
  <c r="O1336" i="2"/>
  <c r="T1328" i="2"/>
  <c r="P1328" i="2"/>
  <c r="O1328" i="2"/>
  <c r="T1320" i="2"/>
  <c r="P1320" i="2"/>
  <c r="O1320" i="2"/>
  <c r="T1312" i="2"/>
  <c r="P1312" i="2"/>
  <c r="O1312" i="2"/>
  <c r="T1304" i="2"/>
  <c r="P1304" i="2"/>
  <c r="O1304" i="2"/>
  <c r="T1296" i="2"/>
  <c r="P1296" i="2"/>
  <c r="O1296" i="2"/>
  <c r="T1288" i="2"/>
  <c r="P1288" i="2"/>
  <c r="O1288" i="2"/>
  <c r="T1280" i="2"/>
  <c r="P1280" i="2"/>
  <c r="O1280" i="2"/>
  <c r="T1272" i="2"/>
  <c r="P1272" i="2"/>
  <c r="O1272" i="2"/>
  <c r="T1264" i="2"/>
  <c r="P1264" i="2"/>
  <c r="O1264" i="2"/>
  <c r="T1256" i="2"/>
  <c r="P1256" i="2"/>
  <c r="O1256" i="2"/>
  <c r="T1248" i="2"/>
  <c r="P1248" i="2"/>
  <c r="O1248" i="2"/>
  <c r="T1240" i="2"/>
  <c r="P1240" i="2"/>
  <c r="O1240" i="2"/>
  <c r="T1232" i="2"/>
  <c r="P1232" i="2"/>
  <c r="O1232" i="2"/>
  <c r="T1224" i="2"/>
  <c r="P1224" i="2"/>
  <c r="O1224" i="2"/>
  <c r="T1216" i="2"/>
  <c r="O1216" i="2"/>
  <c r="P1216" i="2"/>
  <c r="T1208" i="2"/>
  <c r="P1208" i="2"/>
  <c r="O1208" i="2"/>
  <c r="T1200" i="2"/>
  <c r="P1200" i="2"/>
  <c r="O1200" i="2"/>
  <c r="T1192" i="2"/>
  <c r="P1192" i="2"/>
  <c r="O1192" i="2"/>
  <c r="T1184" i="2"/>
  <c r="P1184" i="2"/>
  <c r="O1184" i="2"/>
  <c r="T1176" i="2"/>
  <c r="P1176" i="2"/>
  <c r="O1176" i="2"/>
  <c r="T1168" i="2"/>
  <c r="P1168" i="2"/>
  <c r="O1168" i="2"/>
  <c r="T1160" i="2"/>
  <c r="P1160" i="2"/>
  <c r="O1160" i="2"/>
  <c r="T1152" i="2"/>
  <c r="O1152" i="2"/>
  <c r="P1152" i="2"/>
  <c r="T1144" i="2"/>
  <c r="P1144" i="2"/>
  <c r="O1144" i="2"/>
  <c r="T1136" i="2"/>
  <c r="P1136" i="2"/>
  <c r="O1136" i="2"/>
  <c r="T1128" i="2"/>
  <c r="P1128" i="2"/>
  <c r="O1128" i="2"/>
  <c r="T1120" i="2"/>
  <c r="P1120" i="2"/>
  <c r="O1120" i="2"/>
  <c r="T1112" i="2"/>
  <c r="P1112" i="2"/>
  <c r="O1112" i="2"/>
  <c r="T1104" i="2"/>
  <c r="P1104" i="2"/>
  <c r="O1104" i="2"/>
  <c r="T1096" i="2"/>
  <c r="P1096" i="2"/>
  <c r="O1096" i="2"/>
  <c r="T1088" i="2"/>
  <c r="P1088" i="2"/>
  <c r="O1088" i="2"/>
  <c r="T1080" i="2"/>
  <c r="P1080" i="2"/>
  <c r="O1080" i="2"/>
  <c r="T1072" i="2"/>
  <c r="P1072" i="2"/>
  <c r="O1072" i="2"/>
  <c r="T1064" i="2"/>
  <c r="P1064" i="2"/>
  <c r="O1064" i="2"/>
  <c r="T1056" i="2"/>
  <c r="P1056" i="2"/>
  <c r="O1056" i="2"/>
  <c r="T1048" i="2"/>
  <c r="P1048" i="2"/>
  <c r="O1048" i="2"/>
  <c r="T1040" i="2"/>
  <c r="P1040" i="2"/>
  <c r="O1040" i="2"/>
  <c r="T1032" i="2"/>
  <c r="P1032" i="2"/>
  <c r="O1032" i="2"/>
  <c r="T1024" i="2"/>
  <c r="P1024" i="2"/>
  <c r="O1024" i="2"/>
  <c r="T1016" i="2"/>
  <c r="P1016" i="2"/>
  <c r="O1016" i="2"/>
  <c r="T1008" i="2"/>
  <c r="P1008" i="2"/>
  <c r="O1008" i="2"/>
  <c r="T1000" i="2"/>
  <c r="P1000" i="2"/>
  <c r="O1000" i="2"/>
  <c r="T992" i="2"/>
  <c r="P992" i="2"/>
  <c r="O992" i="2"/>
  <c r="T984" i="2"/>
  <c r="P984" i="2"/>
  <c r="O984" i="2"/>
  <c r="T976" i="2"/>
  <c r="P976" i="2"/>
  <c r="O976" i="2"/>
  <c r="T968" i="2"/>
  <c r="P968" i="2"/>
  <c r="O968" i="2"/>
  <c r="T960" i="2"/>
  <c r="O960" i="2"/>
  <c r="P960" i="2"/>
  <c r="T952" i="2"/>
  <c r="P952" i="2"/>
  <c r="O952" i="2"/>
  <c r="T944" i="2"/>
  <c r="P944" i="2"/>
  <c r="O944" i="2"/>
  <c r="T936" i="2"/>
  <c r="P936" i="2"/>
  <c r="O936" i="2"/>
  <c r="T928" i="2"/>
  <c r="P928" i="2"/>
  <c r="O928" i="2"/>
  <c r="T920" i="2"/>
  <c r="P920" i="2"/>
  <c r="O920" i="2"/>
  <c r="T912" i="2"/>
  <c r="P912" i="2"/>
  <c r="O912" i="2"/>
  <c r="T904" i="2"/>
  <c r="P904" i="2"/>
  <c r="O904" i="2"/>
  <c r="T896" i="2"/>
  <c r="O896" i="2"/>
  <c r="P896" i="2"/>
  <c r="T888" i="2"/>
  <c r="P888" i="2"/>
  <c r="O888" i="2"/>
  <c r="T880" i="2"/>
  <c r="P880" i="2"/>
  <c r="O880" i="2"/>
  <c r="T872" i="2"/>
  <c r="P872" i="2"/>
  <c r="O872" i="2"/>
  <c r="T864" i="2"/>
  <c r="P864" i="2"/>
  <c r="O864" i="2"/>
  <c r="T856" i="2"/>
  <c r="P856" i="2"/>
  <c r="O856" i="2"/>
  <c r="T848" i="2"/>
  <c r="P848" i="2"/>
  <c r="O848" i="2"/>
  <c r="T840" i="2"/>
  <c r="P840" i="2"/>
  <c r="O840" i="2"/>
  <c r="T832" i="2"/>
  <c r="P832" i="2"/>
  <c r="O832" i="2"/>
  <c r="T824" i="2"/>
  <c r="P824" i="2"/>
  <c r="O824" i="2"/>
  <c r="T816" i="2"/>
  <c r="P816" i="2"/>
  <c r="O816" i="2"/>
  <c r="T808" i="2"/>
  <c r="P808" i="2"/>
  <c r="O808" i="2"/>
  <c r="T800" i="2"/>
  <c r="P800" i="2"/>
  <c r="O800" i="2"/>
  <c r="T792" i="2"/>
  <c r="P792" i="2"/>
  <c r="O792" i="2"/>
  <c r="T784" i="2"/>
  <c r="P784" i="2"/>
  <c r="O784" i="2"/>
  <c r="T776" i="2"/>
  <c r="P776" i="2"/>
  <c r="O776" i="2"/>
  <c r="T768" i="2"/>
  <c r="P768" i="2"/>
  <c r="O768" i="2"/>
  <c r="T760" i="2"/>
  <c r="P760" i="2"/>
  <c r="O760" i="2"/>
  <c r="T752" i="2"/>
  <c r="P752" i="2"/>
  <c r="O752" i="2"/>
  <c r="T744" i="2"/>
  <c r="P744" i="2"/>
  <c r="O744" i="2"/>
  <c r="T736" i="2"/>
  <c r="P736" i="2"/>
  <c r="O736" i="2"/>
  <c r="T728" i="2"/>
  <c r="P728" i="2"/>
  <c r="O728" i="2"/>
  <c r="T720" i="2"/>
  <c r="P720" i="2"/>
  <c r="O720" i="2"/>
  <c r="T712" i="2"/>
  <c r="P712" i="2"/>
  <c r="O712" i="2"/>
  <c r="T704" i="2"/>
  <c r="O704" i="2"/>
  <c r="P704" i="2"/>
  <c r="T696" i="2"/>
  <c r="P696" i="2"/>
  <c r="O696" i="2"/>
  <c r="T688" i="2"/>
  <c r="P688" i="2"/>
  <c r="O688" i="2"/>
  <c r="T680" i="2"/>
  <c r="P680" i="2"/>
  <c r="O680" i="2"/>
  <c r="T672" i="2"/>
  <c r="P672" i="2"/>
  <c r="O672" i="2"/>
  <c r="T664" i="2"/>
  <c r="O664" i="2"/>
  <c r="P664" i="2"/>
  <c r="T656" i="2"/>
  <c r="P656" i="2"/>
  <c r="O656" i="2"/>
  <c r="T648" i="2"/>
  <c r="P648" i="2"/>
  <c r="O648" i="2"/>
  <c r="T640" i="2"/>
  <c r="O640" i="2"/>
  <c r="P640" i="2"/>
  <c r="T632" i="2"/>
  <c r="O632" i="2"/>
  <c r="P632" i="2"/>
  <c r="T624" i="2"/>
  <c r="P624" i="2"/>
  <c r="O624" i="2"/>
  <c r="T616" i="2"/>
  <c r="P616" i="2"/>
  <c r="O616" i="2"/>
  <c r="T608" i="2"/>
  <c r="P608" i="2"/>
  <c r="O608" i="2"/>
  <c r="T600" i="2"/>
  <c r="O600" i="2"/>
  <c r="P600" i="2"/>
  <c r="T592" i="2"/>
  <c r="P592" i="2"/>
  <c r="O592" i="2"/>
  <c r="T584" i="2"/>
  <c r="P584" i="2"/>
  <c r="O584" i="2"/>
  <c r="T576" i="2"/>
  <c r="O576" i="2"/>
  <c r="P576" i="2"/>
  <c r="T568" i="2"/>
  <c r="O568" i="2"/>
  <c r="P568" i="2"/>
  <c r="T560" i="2"/>
  <c r="P560" i="2"/>
  <c r="O560" i="2"/>
  <c r="T552" i="2"/>
  <c r="P552" i="2"/>
  <c r="O552" i="2"/>
  <c r="T544" i="2"/>
  <c r="P544" i="2"/>
  <c r="O544" i="2"/>
  <c r="T536" i="2"/>
  <c r="O536" i="2"/>
  <c r="P536" i="2"/>
  <c r="T528" i="2"/>
  <c r="P528" i="2"/>
  <c r="O528" i="2"/>
  <c r="T520" i="2"/>
  <c r="P520" i="2"/>
  <c r="O520" i="2"/>
  <c r="T512" i="2"/>
  <c r="O512" i="2"/>
  <c r="P512" i="2"/>
  <c r="T504" i="2"/>
  <c r="O504" i="2"/>
  <c r="P504" i="2"/>
  <c r="T496" i="2"/>
  <c r="P496" i="2"/>
  <c r="O496" i="2"/>
  <c r="T488" i="2"/>
  <c r="P488" i="2"/>
  <c r="O488" i="2"/>
  <c r="T480" i="2"/>
  <c r="P480" i="2"/>
  <c r="O480" i="2"/>
  <c r="T472" i="2"/>
  <c r="O472" i="2"/>
  <c r="P472" i="2"/>
  <c r="T464" i="2"/>
  <c r="P464" i="2"/>
  <c r="O464" i="2"/>
  <c r="T456" i="2"/>
  <c r="P456" i="2"/>
  <c r="O456" i="2"/>
  <c r="T448" i="2"/>
  <c r="O448" i="2"/>
  <c r="P448" i="2"/>
  <c r="T440" i="2"/>
  <c r="O440" i="2"/>
  <c r="P440" i="2"/>
  <c r="T432" i="2"/>
  <c r="P432" i="2"/>
  <c r="O432" i="2"/>
  <c r="T424" i="2"/>
  <c r="P424" i="2"/>
  <c r="O424" i="2"/>
  <c r="T416" i="2"/>
  <c r="P416" i="2"/>
  <c r="O416" i="2"/>
  <c r="T408" i="2"/>
  <c r="O408" i="2"/>
  <c r="P408" i="2"/>
  <c r="T400" i="2"/>
  <c r="P400" i="2"/>
  <c r="O400" i="2"/>
  <c r="T392" i="2"/>
  <c r="P392" i="2"/>
  <c r="O392" i="2"/>
  <c r="T384" i="2"/>
  <c r="O384" i="2"/>
  <c r="P384" i="2"/>
  <c r="T376" i="2"/>
  <c r="O376" i="2"/>
  <c r="P376" i="2"/>
  <c r="T368" i="2"/>
  <c r="P368" i="2"/>
  <c r="O368" i="2"/>
  <c r="T360" i="2"/>
  <c r="P360" i="2"/>
  <c r="O360" i="2"/>
  <c r="T352" i="2"/>
  <c r="P352" i="2"/>
  <c r="O352" i="2"/>
  <c r="T344" i="2"/>
  <c r="O344" i="2"/>
  <c r="P344" i="2"/>
  <c r="T336" i="2"/>
  <c r="P336" i="2"/>
  <c r="O336" i="2"/>
  <c r="T328" i="2"/>
  <c r="P328" i="2"/>
  <c r="O328" i="2"/>
  <c r="T320" i="2"/>
  <c r="O320" i="2"/>
  <c r="P320" i="2"/>
  <c r="T312" i="2"/>
  <c r="O312" i="2"/>
  <c r="P312" i="2"/>
  <c r="T304" i="2"/>
  <c r="P304" i="2"/>
  <c r="O304" i="2"/>
  <c r="T296" i="2"/>
  <c r="P296" i="2"/>
  <c r="O296" i="2"/>
  <c r="T288" i="2"/>
  <c r="P288" i="2"/>
  <c r="O288" i="2"/>
  <c r="T280" i="2"/>
  <c r="O280" i="2"/>
  <c r="P280" i="2"/>
  <c r="T272" i="2"/>
  <c r="P272" i="2"/>
  <c r="O272" i="2"/>
  <c r="T264" i="2"/>
  <c r="P264" i="2"/>
  <c r="O264" i="2"/>
  <c r="T256" i="2"/>
  <c r="O256" i="2"/>
  <c r="P256" i="2"/>
  <c r="T248" i="2"/>
  <c r="O248" i="2"/>
  <c r="P248" i="2"/>
  <c r="T240" i="2"/>
  <c r="P240" i="2"/>
  <c r="O240" i="2"/>
  <c r="T232" i="2"/>
  <c r="P232" i="2"/>
  <c r="O232" i="2"/>
  <c r="T224" i="2"/>
  <c r="P224" i="2"/>
  <c r="O224" i="2"/>
  <c r="T216" i="2"/>
  <c r="O216" i="2"/>
  <c r="P216" i="2"/>
  <c r="T208" i="2"/>
  <c r="P208" i="2"/>
  <c r="O208" i="2"/>
  <c r="T200" i="2"/>
  <c r="P200" i="2"/>
  <c r="O200" i="2"/>
  <c r="T192" i="2"/>
  <c r="O192" i="2"/>
  <c r="P192" i="2"/>
  <c r="T184" i="2"/>
  <c r="O184" i="2"/>
  <c r="P184" i="2"/>
  <c r="S136" i="2"/>
  <c r="R136" i="2"/>
  <c r="Q136" i="2"/>
  <c r="O3291" i="2"/>
  <c r="O3259" i="2"/>
  <c r="O3227" i="2"/>
  <c r="O3195" i="2"/>
  <c r="O3163" i="2"/>
  <c r="O3131" i="2"/>
  <c r="O2960" i="2"/>
  <c r="O2896" i="2"/>
  <c r="O2832" i="2"/>
  <c r="O2768" i="2"/>
  <c r="O2704" i="2"/>
  <c r="O2640" i="2"/>
  <c r="O2569" i="2"/>
  <c r="O2313" i="2"/>
  <c r="O2057" i="2"/>
  <c r="O1545" i="2"/>
  <c r="T3246" i="2"/>
  <c r="P3246" i="2"/>
  <c r="O3246" i="2"/>
  <c r="T3174" i="2"/>
  <c r="P3174" i="2"/>
  <c r="O3174" i="2"/>
  <c r="T3110" i="2"/>
  <c r="P3110" i="2"/>
  <c r="O3110" i="2"/>
  <c r="T3046" i="2"/>
  <c r="P3046" i="2"/>
  <c r="O3046" i="2"/>
  <c r="T2982" i="2"/>
  <c r="P2982" i="2"/>
  <c r="O2982" i="2"/>
  <c r="T2918" i="2"/>
  <c r="P2918" i="2"/>
  <c r="O2918" i="2"/>
  <c r="T2854" i="2"/>
  <c r="P2854" i="2"/>
  <c r="O2854" i="2"/>
  <c r="T2790" i="2"/>
  <c r="P2790" i="2"/>
  <c r="O2790" i="2"/>
  <c r="T2726" i="2"/>
  <c r="P2726" i="2"/>
  <c r="O2726" i="2"/>
  <c r="T2662" i="2"/>
  <c r="P2662" i="2"/>
  <c r="O2662" i="2"/>
  <c r="T2590" i="2"/>
  <c r="P2590" i="2"/>
  <c r="O2590" i="2"/>
  <c r="T2454" i="2"/>
  <c r="P2454" i="2"/>
  <c r="O2454" i="2"/>
  <c r="T2094" i="2"/>
  <c r="P2094" i="2"/>
  <c r="O2094" i="2"/>
  <c r="T3297" i="2"/>
  <c r="P3297" i="2"/>
  <c r="O3297" i="2"/>
  <c r="T3273" i="2"/>
  <c r="P3273" i="2"/>
  <c r="O3273" i="2"/>
  <c r="T3249" i="2"/>
  <c r="P3249" i="2"/>
  <c r="O3249" i="2"/>
  <c r="T3225" i="2"/>
  <c r="P3225" i="2"/>
  <c r="O3225" i="2"/>
  <c r="T3201" i="2"/>
  <c r="P3201" i="2"/>
  <c r="O3201" i="2"/>
  <c r="T3177" i="2"/>
  <c r="P3177" i="2"/>
  <c r="O3177" i="2"/>
  <c r="T3161" i="2"/>
  <c r="P3161" i="2"/>
  <c r="O3161" i="2"/>
  <c r="T3145" i="2"/>
  <c r="P3145" i="2"/>
  <c r="O3145" i="2"/>
  <c r="T3121" i="2"/>
  <c r="P3121" i="2"/>
  <c r="O3121" i="2"/>
  <c r="T3097" i="2"/>
  <c r="P3097" i="2"/>
  <c r="O3097" i="2"/>
  <c r="T3073" i="2"/>
  <c r="P3073" i="2"/>
  <c r="O3073" i="2"/>
  <c r="T3049" i="2"/>
  <c r="P3049" i="2"/>
  <c r="O3049" i="2"/>
  <c r="T3025" i="2"/>
  <c r="P3025" i="2"/>
  <c r="O3025" i="2"/>
  <c r="T3001" i="2"/>
  <c r="P3001" i="2"/>
  <c r="O3001" i="2"/>
  <c r="T2977" i="2"/>
  <c r="P2977" i="2"/>
  <c r="O2977" i="2"/>
  <c r="T2945" i="2"/>
  <c r="P2945" i="2"/>
  <c r="O2945" i="2"/>
  <c r="T2913" i="2"/>
  <c r="P2913" i="2"/>
  <c r="O2913" i="2"/>
  <c r="T2889" i="2"/>
  <c r="P2889" i="2"/>
  <c r="O2889" i="2"/>
  <c r="T2865" i="2"/>
  <c r="P2865" i="2"/>
  <c r="O2865" i="2"/>
  <c r="T2841" i="2"/>
  <c r="P2841" i="2"/>
  <c r="O2841" i="2"/>
  <c r="T2817" i="2"/>
  <c r="P2817" i="2"/>
  <c r="O2817" i="2"/>
  <c r="T2785" i="2"/>
  <c r="P2785" i="2"/>
  <c r="O2785" i="2"/>
  <c r="T2769" i="2"/>
  <c r="P2769" i="2"/>
  <c r="O2769" i="2"/>
  <c r="T2745" i="2"/>
  <c r="P2745" i="2"/>
  <c r="O2745" i="2"/>
  <c r="T2721" i="2"/>
  <c r="P2721" i="2"/>
  <c r="O2721" i="2"/>
  <c r="T2697" i="2"/>
  <c r="P2697" i="2"/>
  <c r="O2697" i="2"/>
  <c r="T2673" i="2"/>
  <c r="P2673" i="2"/>
  <c r="O2673" i="2"/>
  <c r="T2649" i="2"/>
  <c r="P2649" i="2"/>
  <c r="O2649" i="2"/>
  <c r="T2625" i="2"/>
  <c r="P2625" i="2"/>
  <c r="O2625" i="2"/>
  <c r="T2601" i="2"/>
  <c r="O2601" i="2"/>
  <c r="P2601" i="2"/>
  <c r="T2577" i="2"/>
  <c r="P2577" i="2"/>
  <c r="O2577" i="2"/>
  <c r="T2553" i="2"/>
  <c r="P2553" i="2"/>
  <c r="O2553" i="2"/>
  <c r="T2529" i="2"/>
  <c r="P2529" i="2"/>
  <c r="O2529" i="2"/>
  <c r="T2505" i="2"/>
  <c r="P2505" i="2"/>
  <c r="T2489" i="2"/>
  <c r="P2489" i="2"/>
  <c r="O2489" i="2"/>
  <c r="T2465" i="2"/>
  <c r="P2465" i="2"/>
  <c r="O2465" i="2"/>
  <c r="T2441" i="2"/>
  <c r="P2441" i="2"/>
  <c r="T2417" i="2"/>
  <c r="P2417" i="2"/>
  <c r="O2417" i="2"/>
  <c r="T2401" i="2"/>
  <c r="P2401" i="2"/>
  <c r="O2401" i="2"/>
  <c r="T2377" i="2"/>
  <c r="P2377" i="2"/>
  <c r="T2353" i="2"/>
  <c r="P2353" i="2"/>
  <c r="O2353" i="2"/>
  <c r="T2329" i="2"/>
  <c r="P2329" i="2"/>
  <c r="O2329" i="2"/>
  <c r="T2305" i="2"/>
  <c r="P2305" i="2"/>
  <c r="O2305" i="2"/>
  <c r="T2281" i="2"/>
  <c r="P2281" i="2"/>
  <c r="T2257" i="2"/>
  <c r="O2257" i="2"/>
  <c r="P2257" i="2"/>
  <c r="T2225" i="2"/>
  <c r="P2225" i="2"/>
  <c r="O2225" i="2"/>
  <c r="T2201" i="2"/>
  <c r="P2201" i="2"/>
  <c r="O2201" i="2"/>
  <c r="T2177" i="2"/>
  <c r="P2177" i="2"/>
  <c r="O2177" i="2"/>
  <c r="T2153" i="2"/>
  <c r="P2153" i="2"/>
  <c r="T2129" i="2"/>
  <c r="O2129" i="2"/>
  <c r="P2129" i="2"/>
  <c r="T2097" i="2"/>
  <c r="P2097" i="2"/>
  <c r="O2097" i="2"/>
  <c r="T2073" i="2"/>
  <c r="P2073" i="2"/>
  <c r="O2073" i="2"/>
  <c r="T2049" i="2"/>
  <c r="P2049" i="2"/>
  <c r="O2049" i="2"/>
  <c r="T2033" i="2"/>
  <c r="P2033" i="2"/>
  <c r="O2033" i="2"/>
  <c r="T2009" i="2"/>
  <c r="P2009" i="2"/>
  <c r="O2009" i="2"/>
  <c r="T1985" i="2"/>
  <c r="P1985" i="2"/>
  <c r="O1985" i="2"/>
  <c r="T1961" i="2"/>
  <c r="P1961" i="2"/>
  <c r="T1937" i="2"/>
  <c r="O1937" i="2"/>
  <c r="P1937" i="2"/>
  <c r="T1905" i="2"/>
  <c r="P1905" i="2"/>
  <c r="O1905" i="2"/>
  <c r="T1873" i="2"/>
  <c r="O1873" i="2"/>
  <c r="P1873" i="2"/>
  <c r="T1849" i="2"/>
  <c r="P1849" i="2"/>
  <c r="O1849" i="2"/>
  <c r="T1825" i="2"/>
  <c r="P1825" i="2"/>
  <c r="O1825" i="2"/>
  <c r="T1801" i="2"/>
  <c r="P1801" i="2"/>
  <c r="T1777" i="2"/>
  <c r="P1777" i="2"/>
  <c r="O1777" i="2"/>
  <c r="T1753" i="2"/>
  <c r="P1753" i="2"/>
  <c r="O1753" i="2"/>
  <c r="T1729" i="2"/>
  <c r="P1729" i="2"/>
  <c r="O1729" i="2"/>
  <c r="T1705" i="2"/>
  <c r="P1705" i="2"/>
  <c r="T1681" i="2"/>
  <c r="P1681" i="2"/>
  <c r="O1681" i="2"/>
  <c r="T1657" i="2"/>
  <c r="P1657" i="2"/>
  <c r="O1657" i="2"/>
  <c r="T1633" i="2"/>
  <c r="P1633" i="2"/>
  <c r="O1633" i="2"/>
  <c r="T1609" i="2"/>
  <c r="P1609" i="2"/>
  <c r="T1577" i="2"/>
  <c r="P1577" i="2"/>
  <c r="T1553" i="2"/>
  <c r="P1553" i="2"/>
  <c r="O1553" i="2"/>
  <c r="T1529" i="2"/>
  <c r="P1529" i="2"/>
  <c r="O1529" i="2"/>
  <c r="T1505" i="2"/>
  <c r="P1505" i="2"/>
  <c r="O1505" i="2"/>
  <c r="T1481" i="2"/>
  <c r="P1481" i="2"/>
  <c r="O1481" i="2"/>
  <c r="T1457" i="2"/>
  <c r="P1457" i="2"/>
  <c r="O1457" i="2"/>
  <c r="T1425" i="2"/>
  <c r="P1425" i="2"/>
  <c r="O1425" i="2"/>
  <c r="T1401" i="2"/>
  <c r="P1401" i="2"/>
  <c r="O1401" i="2"/>
  <c r="T1377" i="2"/>
  <c r="P1377" i="2"/>
  <c r="O1377" i="2"/>
  <c r="T1353" i="2"/>
  <c r="P1353" i="2"/>
  <c r="O1353" i="2"/>
  <c r="T1329" i="2"/>
  <c r="P1329" i="2"/>
  <c r="O1329" i="2"/>
  <c r="T1313" i="2"/>
  <c r="P1313" i="2"/>
  <c r="O1313" i="2"/>
  <c r="T1289" i="2"/>
  <c r="P1289" i="2"/>
  <c r="O1289" i="2"/>
  <c r="T1265" i="2"/>
  <c r="P1265" i="2"/>
  <c r="O1265" i="2"/>
  <c r="T1249" i="2"/>
  <c r="P1249" i="2"/>
  <c r="O1249" i="2"/>
  <c r="T1225" i="2"/>
  <c r="P1225" i="2"/>
  <c r="O1225" i="2"/>
  <c r="T1089" i="2"/>
  <c r="P1089" i="2"/>
  <c r="O1089" i="2"/>
  <c r="T3304" i="2"/>
  <c r="P3304" i="2"/>
  <c r="T3288" i="2"/>
  <c r="P3288" i="2"/>
  <c r="T3272" i="2"/>
  <c r="P3272" i="2"/>
  <c r="T3256" i="2"/>
  <c r="P3256" i="2"/>
  <c r="T3240" i="2"/>
  <c r="P3240" i="2"/>
  <c r="T3224" i="2"/>
  <c r="P3224" i="2"/>
  <c r="T3208" i="2"/>
  <c r="P3208" i="2"/>
  <c r="T3192" i="2"/>
  <c r="P3192" i="2"/>
  <c r="T3176" i="2"/>
  <c r="P3176" i="2"/>
  <c r="T3160" i="2"/>
  <c r="P3160" i="2"/>
  <c r="T3144" i="2"/>
  <c r="P3144" i="2"/>
  <c r="T3128" i="2"/>
  <c r="P3128" i="2"/>
  <c r="T3112" i="2"/>
  <c r="P3112" i="2"/>
  <c r="T3096" i="2"/>
  <c r="P3096" i="2"/>
  <c r="T3088" i="2"/>
  <c r="P3088" i="2"/>
  <c r="T3072" i="2"/>
  <c r="P3072" i="2"/>
  <c r="T3056" i="2"/>
  <c r="P3056" i="2"/>
  <c r="T3040" i="2"/>
  <c r="P3040" i="2"/>
  <c r="T3024" i="2"/>
  <c r="P3024" i="2"/>
  <c r="T3008" i="2"/>
  <c r="P3008" i="2"/>
  <c r="T2992" i="2"/>
  <c r="P2992" i="2"/>
  <c r="T2984" i="2"/>
  <c r="P2984" i="2"/>
  <c r="T2968" i="2"/>
  <c r="P2968" i="2"/>
  <c r="T2952" i="2"/>
  <c r="P2952" i="2"/>
  <c r="T2936" i="2"/>
  <c r="P2936" i="2"/>
  <c r="T2920" i="2"/>
  <c r="P2920" i="2"/>
  <c r="T2904" i="2"/>
  <c r="P2904" i="2"/>
  <c r="T2888" i="2"/>
  <c r="P2888" i="2"/>
  <c r="T2872" i="2"/>
  <c r="P2872" i="2"/>
  <c r="T2856" i="2"/>
  <c r="P2856" i="2"/>
  <c r="T2840" i="2"/>
  <c r="P2840" i="2"/>
  <c r="T2824" i="2"/>
  <c r="P2824" i="2"/>
  <c r="T2808" i="2"/>
  <c r="P2808" i="2"/>
  <c r="T2792" i="2"/>
  <c r="P2792" i="2"/>
  <c r="T2752" i="2"/>
  <c r="P2752" i="2"/>
  <c r="T3303" i="2"/>
  <c r="P3303" i="2"/>
  <c r="O3303" i="2"/>
  <c r="T3295" i="2"/>
  <c r="P3295" i="2"/>
  <c r="O3295" i="2"/>
  <c r="T3287" i="2"/>
  <c r="O3287" i="2"/>
  <c r="P3287" i="2"/>
  <c r="T3279" i="2"/>
  <c r="P3279" i="2"/>
  <c r="O3279" i="2"/>
  <c r="T3271" i="2"/>
  <c r="P3271" i="2"/>
  <c r="O3271" i="2"/>
  <c r="T3263" i="2"/>
  <c r="O3263" i="2"/>
  <c r="P3263" i="2"/>
  <c r="T3255" i="2"/>
  <c r="P3255" i="2"/>
  <c r="O3255" i="2"/>
  <c r="T3247" i="2"/>
  <c r="P3247" i="2"/>
  <c r="O3247" i="2"/>
  <c r="T3239" i="2"/>
  <c r="P3239" i="2"/>
  <c r="O3239" i="2"/>
  <c r="T3231" i="2"/>
  <c r="P3231" i="2"/>
  <c r="O3231" i="2"/>
  <c r="T3223" i="2"/>
  <c r="O3223" i="2"/>
  <c r="P3223" i="2"/>
  <c r="T3215" i="2"/>
  <c r="P3215" i="2"/>
  <c r="O3215" i="2"/>
  <c r="T3207" i="2"/>
  <c r="P3207" i="2"/>
  <c r="O3207" i="2"/>
  <c r="T3199" i="2"/>
  <c r="P3199" i="2"/>
  <c r="O3199" i="2"/>
  <c r="T3191" i="2"/>
  <c r="P3191" i="2"/>
  <c r="O3191" i="2"/>
  <c r="T3183" i="2"/>
  <c r="P3183" i="2"/>
  <c r="O3183" i="2"/>
  <c r="T3175" i="2"/>
  <c r="P3175" i="2"/>
  <c r="O3175" i="2"/>
  <c r="T3167" i="2"/>
  <c r="P3167" i="2"/>
  <c r="O3167" i="2"/>
  <c r="T3159" i="2"/>
  <c r="P3159" i="2"/>
  <c r="O3159" i="2"/>
  <c r="T3151" i="2"/>
  <c r="P3151" i="2"/>
  <c r="O3151" i="2"/>
  <c r="T3143" i="2"/>
  <c r="P3143" i="2"/>
  <c r="O3143" i="2"/>
  <c r="T3135" i="2"/>
  <c r="P3135" i="2"/>
  <c r="O3135" i="2"/>
  <c r="T3127" i="2"/>
  <c r="P3127" i="2"/>
  <c r="O3127" i="2"/>
  <c r="T3119" i="2"/>
  <c r="P3119" i="2"/>
  <c r="O3119" i="2"/>
  <c r="T3111" i="2"/>
  <c r="P3111" i="2"/>
  <c r="O3111" i="2"/>
  <c r="T3103" i="2"/>
  <c r="P3103" i="2"/>
  <c r="O3103" i="2"/>
  <c r="T3095" i="2"/>
  <c r="P3095" i="2"/>
  <c r="O3095" i="2"/>
  <c r="T3087" i="2"/>
  <c r="P3087" i="2"/>
  <c r="O3087" i="2"/>
  <c r="T3079" i="2"/>
  <c r="P3079" i="2"/>
  <c r="O3079" i="2"/>
  <c r="T3071" i="2"/>
  <c r="O3071" i="2"/>
  <c r="P3071" i="2"/>
  <c r="T3063" i="2"/>
  <c r="P3063" i="2"/>
  <c r="O3063" i="2"/>
  <c r="T3055" i="2"/>
  <c r="P3055" i="2"/>
  <c r="O3055" i="2"/>
  <c r="T3047" i="2"/>
  <c r="P3047" i="2"/>
  <c r="O3047" i="2"/>
  <c r="T3039" i="2"/>
  <c r="P3039" i="2"/>
  <c r="O3039" i="2"/>
  <c r="T3031" i="2"/>
  <c r="O3031" i="2"/>
  <c r="P3031" i="2"/>
  <c r="T3023" i="2"/>
  <c r="P3023" i="2"/>
  <c r="O3023" i="2"/>
  <c r="T3015" i="2"/>
  <c r="P3015" i="2"/>
  <c r="O3015" i="2"/>
  <c r="T3007" i="2"/>
  <c r="O3007" i="2"/>
  <c r="P3007" i="2"/>
  <c r="T2999" i="2"/>
  <c r="P2999" i="2"/>
  <c r="O2999" i="2"/>
  <c r="T2991" i="2"/>
  <c r="P2991" i="2"/>
  <c r="O2991" i="2"/>
  <c r="T2983" i="2"/>
  <c r="P2983" i="2"/>
  <c r="O2983" i="2"/>
  <c r="T2975" i="2"/>
  <c r="P2975" i="2"/>
  <c r="O2975" i="2"/>
  <c r="T2967" i="2"/>
  <c r="O2967" i="2"/>
  <c r="P2967" i="2"/>
  <c r="T2959" i="2"/>
  <c r="P2959" i="2"/>
  <c r="O2959" i="2"/>
  <c r="T2951" i="2"/>
  <c r="P2951" i="2"/>
  <c r="O2951" i="2"/>
  <c r="T2943" i="2"/>
  <c r="P2943" i="2"/>
  <c r="O2943" i="2"/>
  <c r="T2935" i="2"/>
  <c r="P2935" i="2"/>
  <c r="O2935" i="2"/>
  <c r="T2927" i="2"/>
  <c r="P2927" i="2"/>
  <c r="O2927" i="2"/>
  <c r="T2919" i="2"/>
  <c r="P2919" i="2"/>
  <c r="O2919" i="2"/>
  <c r="T2911" i="2"/>
  <c r="P2911" i="2"/>
  <c r="O2911" i="2"/>
  <c r="T2903" i="2"/>
  <c r="P2903" i="2"/>
  <c r="O2903" i="2"/>
  <c r="T2895" i="2"/>
  <c r="P2895" i="2"/>
  <c r="O2895" i="2"/>
  <c r="T2887" i="2"/>
  <c r="P2887" i="2"/>
  <c r="O2887" i="2"/>
  <c r="T2879" i="2"/>
  <c r="P2879" i="2"/>
  <c r="O2879" i="2"/>
  <c r="T2871" i="2"/>
  <c r="P2871" i="2"/>
  <c r="O2871" i="2"/>
  <c r="T2863" i="2"/>
  <c r="P2863" i="2"/>
  <c r="O2863" i="2"/>
  <c r="T2855" i="2"/>
  <c r="P2855" i="2"/>
  <c r="O2855" i="2"/>
  <c r="T2847" i="2"/>
  <c r="P2847" i="2"/>
  <c r="O2847" i="2"/>
  <c r="T2839" i="2"/>
  <c r="P2839" i="2"/>
  <c r="O2839" i="2"/>
  <c r="T2831" i="2"/>
  <c r="P2831" i="2"/>
  <c r="O2831" i="2"/>
  <c r="T2823" i="2"/>
  <c r="P2823" i="2"/>
  <c r="O2823" i="2"/>
  <c r="T2815" i="2"/>
  <c r="O2815" i="2"/>
  <c r="P2815" i="2"/>
  <c r="T2807" i="2"/>
  <c r="P2807" i="2"/>
  <c r="O2807" i="2"/>
  <c r="T2799" i="2"/>
  <c r="P2799" i="2"/>
  <c r="O2799" i="2"/>
  <c r="T2791" i="2"/>
  <c r="P2791" i="2"/>
  <c r="O2791" i="2"/>
  <c r="T2783" i="2"/>
  <c r="P2783" i="2"/>
  <c r="O2783" i="2"/>
  <c r="T2775" i="2"/>
  <c r="O2775" i="2"/>
  <c r="P2775" i="2"/>
  <c r="T2767" i="2"/>
  <c r="P2767" i="2"/>
  <c r="O2767" i="2"/>
  <c r="T2759" i="2"/>
  <c r="P2759" i="2"/>
  <c r="O2759" i="2"/>
  <c r="T2751" i="2"/>
  <c r="O2751" i="2"/>
  <c r="P2751" i="2"/>
  <c r="T2743" i="2"/>
  <c r="P2743" i="2"/>
  <c r="O2743" i="2"/>
  <c r="T2735" i="2"/>
  <c r="P2735" i="2"/>
  <c r="O2735" i="2"/>
  <c r="T2727" i="2"/>
  <c r="P2727" i="2"/>
  <c r="O2727" i="2"/>
  <c r="T2719" i="2"/>
  <c r="P2719" i="2"/>
  <c r="O2719" i="2"/>
  <c r="T2711" i="2"/>
  <c r="O2711" i="2"/>
  <c r="P2711" i="2"/>
  <c r="T2703" i="2"/>
  <c r="P2703" i="2"/>
  <c r="O2703" i="2"/>
  <c r="T2695" i="2"/>
  <c r="P2695" i="2"/>
  <c r="O2695" i="2"/>
  <c r="T2687" i="2"/>
  <c r="P2687" i="2"/>
  <c r="O2687" i="2"/>
  <c r="T2679" i="2"/>
  <c r="P2679" i="2"/>
  <c r="O2679" i="2"/>
  <c r="T2671" i="2"/>
  <c r="P2671" i="2"/>
  <c r="O2671" i="2"/>
  <c r="T2663" i="2"/>
  <c r="P2663" i="2"/>
  <c r="O2663" i="2"/>
  <c r="T2655" i="2"/>
  <c r="P2655" i="2"/>
  <c r="O2655" i="2"/>
  <c r="T2647" i="2"/>
  <c r="P2647" i="2"/>
  <c r="O2647" i="2"/>
  <c r="T2639" i="2"/>
  <c r="P2639" i="2"/>
  <c r="O2639" i="2"/>
  <c r="T2631" i="2"/>
  <c r="P2631" i="2"/>
  <c r="O2631" i="2"/>
  <c r="T2623" i="2"/>
  <c r="P2623" i="2"/>
  <c r="O2623" i="2"/>
  <c r="T2615" i="2"/>
  <c r="P2615" i="2"/>
  <c r="O2615" i="2"/>
  <c r="T2607" i="2"/>
  <c r="P2607" i="2"/>
  <c r="O2607" i="2"/>
  <c r="T2599" i="2"/>
  <c r="P2599" i="2"/>
  <c r="O2599" i="2"/>
  <c r="T2591" i="2"/>
  <c r="P2591" i="2"/>
  <c r="T2583" i="2"/>
  <c r="P2583" i="2"/>
  <c r="O2583" i="2"/>
  <c r="T2575" i="2"/>
  <c r="P2575" i="2"/>
  <c r="O2575" i="2"/>
  <c r="T2567" i="2"/>
  <c r="P2567" i="2"/>
  <c r="O2567" i="2"/>
  <c r="T2559" i="2"/>
  <c r="P2559" i="2"/>
  <c r="T2551" i="2"/>
  <c r="P2551" i="2"/>
  <c r="O2551" i="2"/>
  <c r="T2543" i="2"/>
  <c r="P2543" i="2"/>
  <c r="O2543" i="2"/>
  <c r="T2535" i="2"/>
  <c r="P2535" i="2"/>
  <c r="O2535" i="2"/>
  <c r="T2527" i="2"/>
  <c r="P2527" i="2"/>
  <c r="T2519" i="2"/>
  <c r="P2519" i="2"/>
  <c r="O2519" i="2"/>
  <c r="T2511" i="2"/>
  <c r="P2511" i="2"/>
  <c r="O2511" i="2"/>
  <c r="T2503" i="2"/>
  <c r="P2503" i="2"/>
  <c r="O2503" i="2"/>
  <c r="T2495" i="2"/>
  <c r="P2495" i="2"/>
  <c r="T2487" i="2"/>
  <c r="P2487" i="2"/>
  <c r="O2487" i="2"/>
  <c r="T2479" i="2"/>
  <c r="P2479" i="2"/>
  <c r="O2479" i="2"/>
  <c r="T2471" i="2"/>
  <c r="P2471" i="2"/>
  <c r="O2471" i="2"/>
  <c r="T2463" i="2"/>
  <c r="P2463" i="2"/>
  <c r="T2455" i="2"/>
  <c r="P2455" i="2"/>
  <c r="O2455" i="2"/>
  <c r="T2447" i="2"/>
  <c r="P2447" i="2"/>
  <c r="O2447" i="2"/>
  <c r="T2439" i="2"/>
  <c r="P2439" i="2"/>
  <c r="O2439" i="2"/>
  <c r="T2431" i="2"/>
  <c r="P2431" i="2"/>
  <c r="T2423" i="2"/>
  <c r="P2423" i="2"/>
  <c r="O2423" i="2"/>
  <c r="T2415" i="2"/>
  <c r="P2415" i="2"/>
  <c r="O2415" i="2"/>
  <c r="T2407" i="2"/>
  <c r="P2407" i="2"/>
  <c r="O2407" i="2"/>
  <c r="T2399" i="2"/>
  <c r="P2399" i="2"/>
  <c r="T2391" i="2"/>
  <c r="P2391" i="2"/>
  <c r="O2391" i="2"/>
  <c r="T2383" i="2"/>
  <c r="P2383" i="2"/>
  <c r="O2383" i="2"/>
  <c r="T2375" i="2"/>
  <c r="P2375" i="2"/>
  <c r="O2375" i="2"/>
  <c r="T2367" i="2"/>
  <c r="P2367" i="2"/>
  <c r="T2359" i="2"/>
  <c r="P2359" i="2"/>
  <c r="O2359" i="2"/>
  <c r="T2351" i="2"/>
  <c r="P2351" i="2"/>
  <c r="O2351" i="2"/>
  <c r="T2343" i="2"/>
  <c r="P2343" i="2"/>
  <c r="O2343" i="2"/>
  <c r="T2335" i="2"/>
  <c r="P2335" i="2"/>
  <c r="T2327" i="2"/>
  <c r="P2327" i="2"/>
  <c r="O2327" i="2"/>
  <c r="T2319" i="2"/>
  <c r="P2319" i="2"/>
  <c r="O2319" i="2"/>
  <c r="T2311" i="2"/>
  <c r="P2311" i="2"/>
  <c r="O2311" i="2"/>
  <c r="T2303" i="2"/>
  <c r="P2303" i="2"/>
  <c r="T2295" i="2"/>
  <c r="P2295" i="2"/>
  <c r="O2295" i="2"/>
  <c r="T2287" i="2"/>
  <c r="P2287" i="2"/>
  <c r="O2287" i="2"/>
  <c r="T2279" i="2"/>
  <c r="P2279" i="2"/>
  <c r="O2279" i="2"/>
  <c r="T2271" i="2"/>
  <c r="P2271" i="2"/>
  <c r="T2263" i="2"/>
  <c r="P2263" i="2"/>
  <c r="O2263" i="2"/>
  <c r="T2255" i="2"/>
  <c r="P2255" i="2"/>
  <c r="O2255" i="2"/>
  <c r="T2247" i="2"/>
  <c r="P2247" i="2"/>
  <c r="O2247" i="2"/>
  <c r="T2239" i="2"/>
  <c r="P2239" i="2"/>
  <c r="T2231" i="2"/>
  <c r="P2231" i="2"/>
  <c r="O2231" i="2"/>
  <c r="T2223" i="2"/>
  <c r="P2223" i="2"/>
  <c r="O2223" i="2"/>
  <c r="T2215" i="2"/>
  <c r="P2215" i="2"/>
  <c r="O2215" i="2"/>
  <c r="T2207" i="2"/>
  <c r="P2207" i="2"/>
  <c r="T2199" i="2"/>
  <c r="P2199" i="2"/>
  <c r="O2199" i="2"/>
  <c r="T2191" i="2"/>
  <c r="P2191" i="2"/>
  <c r="O2191" i="2"/>
  <c r="T2183" i="2"/>
  <c r="P2183" i="2"/>
  <c r="O2183" i="2"/>
  <c r="T2175" i="2"/>
  <c r="P2175" i="2"/>
  <c r="T2167" i="2"/>
  <c r="P2167" i="2"/>
  <c r="O2167" i="2"/>
  <c r="T2159" i="2"/>
  <c r="P2159" i="2"/>
  <c r="O2159" i="2"/>
  <c r="T2151" i="2"/>
  <c r="P2151" i="2"/>
  <c r="O2151" i="2"/>
  <c r="T2143" i="2"/>
  <c r="P2143" i="2"/>
  <c r="T2135" i="2"/>
  <c r="P2135" i="2"/>
  <c r="O2135" i="2"/>
  <c r="T2127" i="2"/>
  <c r="P2127" i="2"/>
  <c r="O2127" i="2"/>
  <c r="T2119" i="2"/>
  <c r="P2119" i="2"/>
  <c r="O2119" i="2"/>
  <c r="T2111" i="2"/>
  <c r="P2111" i="2"/>
  <c r="T2103" i="2"/>
  <c r="P2103" i="2"/>
  <c r="O2103" i="2"/>
  <c r="T2095" i="2"/>
  <c r="P2095" i="2"/>
  <c r="O2095" i="2"/>
  <c r="T2087" i="2"/>
  <c r="P2087" i="2"/>
  <c r="O2087" i="2"/>
  <c r="T2079" i="2"/>
  <c r="P2079" i="2"/>
  <c r="T2071" i="2"/>
  <c r="P2071" i="2"/>
  <c r="O2071" i="2"/>
  <c r="T2063" i="2"/>
  <c r="P2063" i="2"/>
  <c r="O2063" i="2"/>
  <c r="T2055" i="2"/>
  <c r="P2055" i="2"/>
  <c r="O2055" i="2"/>
  <c r="T2047" i="2"/>
  <c r="P2047" i="2"/>
  <c r="T2039" i="2"/>
  <c r="P2039" i="2"/>
  <c r="O2039" i="2"/>
  <c r="T2031" i="2"/>
  <c r="P2031" i="2"/>
  <c r="O2031" i="2"/>
  <c r="T2023" i="2"/>
  <c r="P2023" i="2"/>
  <c r="O2023" i="2"/>
  <c r="T2015" i="2"/>
  <c r="P2015" i="2"/>
  <c r="T2007" i="2"/>
  <c r="P2007" i="2"/>
  <c r="O2007" i="2"/>
  <c r="T1999" i="2"/>
  <c r="P1999" i="2"/>
  <c r="O1999" i="2"/>
  <c r="T1991" i="2"/>
  <c r="P1991" i="2"/>
  <c r="O1991" i="2"/>
  <c r="T1983" i="2"/>
  <c r="P1983" i="2"/>
  <c r="T1975" i="2"/>
  <c r="P1975" i="2"/>
  <c r="O1975" i="2"/>
  <c r="T1967" i="2"/>
  <c r="P1967" i="2"/>
  <c r="O1967" i="2"/>
  <c r="T1959" i="2"/>
  <c r="P1959" i="2"/>
  <c r="O1959" i="2"/>
  <c r="T1951" i="2"/>
  <c r="P1951" i="2"/>
  <c r="T1943" i="2"/>
  <c r="P1943" i="2"/>
  <c r="O1943" i="2"/>
  <c r="T1935" i="2"/>
  <c r="P1935" i="2"/>
  <c r="O1935" i="2"/>
  <c r="T1927" i="2"/>
  <c r="P1927" i="2"/>
  <c r="O1927" i="2"/>
  <c r="T1919" i="2"/>
  <c r="P1919" i="2"/>
  <c r="T1911" i="2"/>
  <c r="P1911" i="2"/>
  <c r="O1911" i="2"/>
  <c r="T1903" i="2"/>
  <c r="P1903" i="2"/>
  <c r="O1903" i="2"/>
  <c r="T1895" i="2"/>
  <c r="P1895" i="2"/>
  <c r="O1895" i="2"/>
  <c r="T1887" i="2"/>
  <c r="P1887" i="2"/>
  <c r="T1879" i="2"/>
  <c r="P1879" i="2"/>
  <c r="O1879" i="2"/>
  <c r="T1871" i="2"/>
  <c r="P1871" i="2"/>
  <c r="O1871" i="2"/>
  <c r="T1863" i="2"/>
  <c r="P1863" i="2"/>
  <c r="O1863" i="2"/>
  <c r="T1855" i="2"/>
  <c r="P1855" i="2"/>
  <c r="T1847" i="2"/>
  <c r="P1847" i="2"/>
  <c r="O1847" i="2"/>
  <c r="T1839" i="2"/>
  <c r="P1839" i="2"/>
  <c r="O1839" i="2"/>
  <c r="T1831" i="2"/>
  <c r="P1831" i="2"/>
  <c r="O1831" i="2"/>
  <c r="T1823" i="2"/>
  <c r="P1823" i="2"/>
  <c r="T1815" i="2"/>
  <c r="P1815" i="2"/>
  <c r="O1815" i="2"/>
  <c r="T1807" i="2"/>
  <c r="P1807" i="2"/>
  <c r="O1807" i="2"/>
  <c r="T1799" i="2"/>
  <c r="P1799" i="2"/>
  <c r="O1799" i="2"/>
  <c r="T1791" i="2"/>
  <c r="P1791" i="2"/>
  <c r="T1783" i="2"/>
  <c r="P1783" i="2"/>
  <c r="O1783" i="2"/>
  <c r="T1775" i="2"/>
  <c r="P1775" i="2"/>
  <c r="O1775" i="2"/>
  <c r="T1767" i="2"/>
  <c r="P1767" i="2"/>
  <c r="O1767" i="2"/>
  <c r="T1759" i="2"/>
  <c r="P1759" i="2"/>
  <c r="T1751" i="2"/>
  <c r="P1751" i="2"/>
  <c r="O1751" i="2"/>
  <c r="T1743" i="2"/>
  <c r="P1743" i="2"/>
  <c r="O1743" i="2"/>
  <c r="T1735" i="2"/>
  <c r="O1735" i="2"/>
  <c r="P1735" i="2"/>
  <c r="T1727" i="2"/>
  <c r="P1727" i="2"/>
  <c r="T1719" i="2"/>
  <c r="P1719" i="2"/>
  <c r="O1719" i="2"/>
  <c r="T1711" i="2"/>
  <c r="P1711" i="2"/>
  <c r="O1711" i="2"/>
  <c r="T1703" i="2"/>
  <c r="P1703" i="2"/>
  <c r="O1703" i="2"/>
  <c r="T1695" i="2"/>
  <c r="P1695" i="2"/>
  <c r="T1687" i="2"/>
  <c r="O1687" i="2"/>
  <c r="P1687" i="2"/>
  <c r="T1679" i="2"/>
  <c r="P1679" i="2"/>
  <c r="O1679" i="2"/>
  <c r="T1671" i="2"/>
  <c r="O1671" i="2"/>
  <c r="P1671" i="2"/>
  <c r="T1663" i="2"/>
  <c r="P1663" i="2"/>
  <c r="T1655" i="2"/>
  <c r="P1655" i="2"/>
  <c r="O1655" i="2"/>
  <c r="T1647" i="2"/>
  <c r="P1647" i="2"/>
  <c r="O1647" i="2"/>
  <c r="T1639" i="2"/>
  <c r="P1639" i="2"/>
  <c r="O1639" i="2"/>
  <c r="T1631" i="2"/>
  <c r="P1631" i="2"/>
  <c r="T1623" i="2"/>
  <c r="O1623" i="2"/>
  <c r="P1623" i="2"/>
  <c r="T1615" i="2"/>
  <c r="P1615" i="2"/>
  <c r="O1615" i="2"/>
  <c r="T1607" i="2"/>
  <c r="O1607" i="2"/>
  <c r="P1607" i="2"/>
  <c r="T1599" i="2"/>
  <c r="P1599" i="2"/>
  <c r="T1591" i="2"/>
  <c r="P1591" i="2"/>
  <c r="O1591" i="2"/>
  <c r="T1583" i="2"/>
  <c r="P1583" i="2"/>
  <c r="O1583" i="2"/>
  <c r="T1575" i="2"/>
  <c r="P1575" i="2"/>
  <c r="O1575" i="2"/>
  <c r="T1567" i="2"/>
  <c r="P1567" i="2"/>
  <c r="T1559" i="2"/>
  <c r="O1559" i="2"/>
  <c r="P1559" i="2"/>
  <c r="T1551" i="2"/>
  <c r="P1551" i="2"/>
  <c r="O1551" i="2"/>
  <c r="T1543" i="2"/>
  <c r="O1543" i="2"/>
  <c r="P1543" i="2"/>
  <c r="T1535" i="2"/>
  <c r="P1535" i="2"/>
  <c r="T1527" i="2"/>
  <c r="P1527" i="2"/>
  <c r="O1527" i="2"/>
  <c r="T1519" i="2"/>
  <c r="P1519" i="2"/>
  <c r="O1519" i="2"/>
  <c r="T1511" i="2"/>
  <c r="P1511" i="2"/>
  <c r="O1511" i="2"/>
  <c r="T1503" i="2"/>
  <c r="P1503" i="2"/>
  <c r="T1495" i="2"/>
  <c r="O1495" i="2"/>
  <c r="P1495" i="2"/>
  <c r="T1487" i="2"/>
  <c r="P1487" i="2"/>
  <c r="O1487" i="2"/>
  <c r="T1479" i="2"/>
  <c r="P1479" i="2"/>
  <c r="O1479" i="2"/>
  <c r="T1471" i="2"/>
  <c r="P1471" i="2"/>
  <c r="O1471" i="2"/>
  <c r="T1463" i="2"/>
  <c r="P1463" i="2"/>
  <c r="O1463" i="2"/>
  <c r="T1455" i="2"/>
  <c r="P1455" i="2"/>
  <c r="O1455" i="2"/>
  <c r="T1447" i="2"/>
  <c r="P1447" i="2"/>
  <c r="O1447" i="2"/>
  <c r="T1439" i="2"/>
  <c r="P1439" i="2"/>
  <c r="O1439" i="2"/>
  <c r="T1431" i="2"/>
  <c r="P1431" i="2"/>
  <c r="O1431" i="2"/>
  <c r="T1423" i="2"/>
  <c r="P1423" i="2"/>
  <c r="O1423" i="2"/>
  <c r="T1415" i="2"/>
  <c r="O1415" i="2"/>
  <c r="P1415" i="2"/>
  <c r="T1407" i="2"/>
  <c r="P1407" i="2"/>
  <c r="O1407" i="2"/>
  <c r="T1399" i="2"/>
  <c r="P1399" i="2"/>
  <c r="O1399" i="2"/>
  <c r="T1391" i="2"/>
  <c r="P1391" i="2"/>
  <c r="O1391" i="2"/>
  <c r="T1383" i="2"/>
  <c r="P1383" i="2"/>
  <c r="O1383" i="2"/>
  <c r="T1375" i="2"/>
  <c r="P1375" i="2"/>
  <c r="O1375" i="2"/>
  <c r="T1367" i="2"/>
  <c r="P1367" i="2"/>
  <c r="O1367" i="2"/>
  <c r="T1359" i="2"/>
  <c r="P1359" i="2"/>
  <c r="O1359" i="2"/>
  <c r="T1351" i="2"/>
  <c r="P1351" i="2"/>
  <c r="O1351" i="2"/>
  <c r="T1343" i="2"/>
  <c r="P1343" i="2"/>
  <c r="O1343" i="2"/>
  <c r="T1335" i="2"/>
  <c r="P1335" i="2"/>
  <c r="O1335" i="2"/>
  <c r="T1327" i="2"/>
  <c r="P1327" i="2"/>
  <c r="O1327" i="2"/>
  <c r="T1319" i="2"/>
  <c r="P1319" i="2"/>
  <c r="O1319" i="2"/>
  <c r="T1311" i="2"/>
  <c r="P1311" i="2"/>
  <c r="O1311" i="2"/>
  <c r="T1303" i="2"/>
  <c r="P1303" i="2"/>
  <c r="O1303" i="2"/>
  <c r="T1295" i="2"/>
  <c r="P1295" i="2"/>
  <c r="O1295" i="2"/>
  <c r="T1287" i="2"/>
  <c r="O1287" i="2"/>
  <c r="P1287" i="2"/>
  <c r="T1279" i="2"/>
  <c r="P1279" i="2"/>
  <c r="O1279" i="2"/>
  <c r="T1271" i="2"/>
  <c r="P1271" i="2"/>
  <c r="O1271" i="2"/>
  <c r="T1263" i="2"/>
  <c r="P1263" i="2"/>
  <c r="O1263" i="2"/>
  <c r="T1255" i="2"/>
  <c r="P1255" i="2"/>
  <c r="O1255" i="2"/>
  <c r="T1247" i="2"/>
  <c r="P1247" i="2"/>
  <c r="O1247" i="2"/>
  <c r="T1239" i="2"/>
  <c r="P1239" i="2"/>
  <c r="O1239" i="2"/>
  <c r="T1231" i="2"/>
  <c r="P1231" i="2"/>
  <c r="O1231" i="2"/>
  <c r="T1223" i="2"/>
  <c r="P1223" i="2"/>
  <c r="O1223" i="2"/>
  <c r="T1215" i="2"/>
  <c r="P1215" i="2"/>
  <c r="O1215" i="2"/>
  <c r="T1207" i="2"/>
  <c r="P1207" i="2"/>
  <c r="O1207" i="2"/>
  <c r="T1199" i="2"/>
  <c r="P1199" i="2"/>
  <c r="O1199" i="2"/>
  <c r="T1191" i="2"/>
  <c r="P1191" i="2"/>
  <c r="O1191" i="2"/>
  <c r="T1183" i="2"/>
  <c r="P1183" i="2"/>
  <c r="O1183" i="2"/>
  <c r="T1175" i="2"/>
  <c r="P1175" i="2"/>
  <c r="O1175" i="2"/>
  <c r="T1167" i="2"/>
  <c r="P1167" i="2"/>
  <c r="O1167" i="2"/>
  <c r="T1159" i="2"/>
  <c r="O1159" i="2"/>
  <c r="P1159" i="2"/>
  <c r="T1151" i="2"/>
  <c r="P1151" i="2"/>
  <c r="O1151" i="2"/>
  <c r="T1143" i="2"/>
  <c r="P1143" i="2"/>
  <c r="O1143" i="2"/>
  <c r="T1135" i="2"/>
  <c r="P1135" i="2"/>
  <c r="O1135" i="2"/>
  <c r="T1127" i="2"/>
  <c r="P1127" i="2"/>
  <c r="O1127" i="2"/>
  <c r="T1119" i="2"/>
  <c r="P1119" i="2"/>
  <c r="O1119" i="2"/>
  <c r="T1111" i="2"/>
  <c r="P1111" i="2"/>
  <c r="O1111" i="2"/>
  <c r="T1103" i="2"/>
  <c r="P1103" i="2"/>
  <c r="O1103" i="2"/>
  <c r="T1095" i="2"/>
  <c r="P1095" i="2"/>
  <c r="O1095" i="2"/>
  <c r="T1087" i="2"/>
  <c r="P1087" i="2"/>
  <c r="O1087" i="2"/>
  <c r="T1079" i="2"/>
  <c r="P1079" i="2"/>
  <c r="O1079" i="2"/>
  <c r="T1071" i="2"/>
  <c r="P1071" i="2"/>
  <c r="O1071" i="2"/>
  <c r="T1063" i="2"/>
  <c r="P1063" i="2"/>
  <c r="O1063" i="2"/>
  <c r="T1055" i="2"/>
  <c r="P1055" i="2"/>
  <c r="O1055" i="2"/>
  <c r="T1047" i="2"/>
  <c r="P1047" i="2"/>
  <c r="O1047" i="2"/>
  <c r="T1039" i="2"/>
  <c r="P1039" i="2"/>
  <c r="O1039" i="2"/>
  <c r="T1031" i="2"/>
  <c r="P1031" i="2"/>
  <c r="O1031" i="2"/>
  <c r="T1023" i="2"/>
  <c r="P1023" i="2"/>
  <c r="O1023" i="2"/>
  <c r="T1015" i="2"/>
  <c r="P1015" i="2"/>
  <c r="O1015" i="2"/>
  <c r="T1007" i="2"/>
  <c r="P1007" i="2"/>
  <c r="O1007" i="2"/>
  <c r="T999" i="2"/>
  <c r="P999" i="2"/>
  <c r="O999" i="2"/>
  <c r="T991" i="2"/>
  <c r="P991" i="2"/>
  <c r="O991" i="2"/>
  <c r="T983" i="2"/>
  <c r="P983" i="2"/>
  <c r="O983" i="2"/>
  <c r="T975" i="2"/>
  <c r="P975" i="2"/>
  <c r="O975" i="2"/>
  <c r="T967" i="2"/>
  <c r="P967" i="2"/>
  <c r="O967" i="2"/>
  <c r="T959" i="2"/>
  <c r="P959" i="2"/>
  <c r="O959" i="2"/>
  <c r="T951" i="2"/>
  <c r="P951" i="2"/>
  <c r="O951" i="2"/>
  <c r="T943" i="2"/>
  <c r="P943" i="2"/>
  <c r="O943" i="2"/>
  <c r="T935" i="2"/>
  <c r="P935" i="2"/>
  <c r="O935" i="2"/>
  <c r="T927" i="2"/>
  <c r="P927" i="2"/>
  <c r="O927" i="2"/>
  <c r="T919" i="2"/>
  <c r="P919" i="2"/>
  <c r="O919" i="2"/>
  <c r="T911" i="2"/>
  <c r="P911" i="2"/>
  <c r="O911" i="2"/>
  <c r="T903" i="2"/>
  <c r="O903" i="2"/>
  <c r="P903" i="2"/>
  <c r="T895" i="2"/>
  <c r="P895" i="2"/>
  <c r="O895" i="2"/>
  <c r="T887" i="2"/>
  <c r="P887" i="2"/>
  <c r="O887" i="2"/>
  <c r="T879" i="2"/>
  <c r="P879" i="2"/>
  <c r="O879" i="2"/>
  <c r="T871" i="2"/>
  <c r="P871" i="2"/>
  <c r="O871" i="2"/>
  <c r="T863" i="2"/>
  <c r="P863" i="2"/>
  <c r="O863" i="2"/>
  <c r="T855" i="2"/>
  <c r="P855" i="2"/>
  <c r="O855" i="2"/>
  <c r="T847" i="2"/>
  <c r="P847" i="2"/>
  <c r="O847" i="2"/>
  <c r="T839" i="2"/>
  <c r="P839" i="2"/>
  <c r="O839" i="2"/>
  <c r="T831" i="2"/>
  <c r="P831" i="2"/>
  <c r="O831" i="2"/>
  <c r="T823" i="2"/>
  <c r="P823" i="2"/>
  <c r="O823" i="2"/>
  <c r="T815" i="2"/>
  <c r="P815" i="2"/>
  <c r="O815" i="2"/>
  <c r="T807" i="2"/>
  <c r="P807" i="2"/>
  <c r="O807" i="2"/>
  <c r="T799" i="2"/>
  <c r="P799" i="2"/>
  <c r="O799" i="2"/>
  <c r="T791" i="2"/>
  <c r="P791" i="2"/>
  <c r="O791" i="2"/>
  <c r="T783" i="2"/>
  <c r="P783" i="2"/>
  <c r="O783" i="2"/>
  <c r="T775" i="2"/>
  <c r="P775" i="2"/>
  <c r="O775" i="2"/>
  <c r="T767" i="2"/>
  <c r="P767" i="2"/>
  <c r="O767" i="2"/>
  <c r="T759" i="2"/>
  <c r="P759" i="2"/>
  <c r="O759" i="2"/>
  <c r="T751" i="2"/>
  <c r="P751" i="2"/>
  <c r="O751" i="2"/>
  <c r="T743" i="2"/>
  <c r="P743" i="2"/>
  <c r="O743" i="2"/>
  <c r="T735" i="2"/>
  <c r="P735" i="2"/>
  <c r="O735" i="2"/>
  <c r="T727" i="2"/>
  <c r="P727" i="2"/>
  <c r="O727" i="2"/>
  <c r="T719" i="2"/>
  <c r="P719" i="2"/>
  <c r="O719" i="2"/>
  <c r="T711" i="2"/>
  <c r="P711" i="2"/>
  <c r="O711" i="2"/>
  <c r="T703" i="2"/>
  <c r="P703" i="2"/>
  <c r="O703" i="2"/>
  <c r="T695" i="2"/>
  <c r="P695" i="2"/>
  <c r="O695" i="2"/>
  <c r="T687" i="2"/>
  <c r="P687" i="2"/>
  <c r="O687" i="2"/>
  <c r="T679" i="2"/>
  <c r="O679" i="2"/>
  <c r="P679" i="2"/>
  <c r="T671" i="2"/>
  <c r="P671" i="2"/>
  <c r="O671" i="2"/>
  <c r="T663" i="2"/>
  <c r="P663" i="2"/>
  <c r="O663" i="2"/>
  <c r="T655" i="2"/>
  <c r="P655" i="2"/>
  <c r="O655" i="2"/>
  <c r="T647" i="2"/>
  <c r="O647" i="2"/>
  <c r="P647" i="2"/>
  <c r="T639" i="2"/>
  <c r="P639" i="2"/>
  <c r="O639" i="2"/>
  <c r="T631" i="2"/>
  <c r="O631" i="2"/>
  <c r="P631" i="2"/>
  <c r="T623" i="2"/>
  <c r="P623" i="2"/>
  <c r="O623" i="2"/>
  <c r="T615" i="2"/>
  <c r="O615" i="2"/>
  <c r="P615" i="2"/>
  <c r="T607" i="2"/>
  <c r="P607" i="2"/>
  <c r="O607" i="2"/>
  <c r="T599" i="2"/>
  <c r="P599" i="2"/>
  <c r="O599" i="2"/>
  <c r="T591" i="2"/>
  <c r="P591" i="2"/>
  <c r="O591" i="2"/>
  <c r="T583" i="2"/>
  <c r="O583" i="2"/>
  <c r="P583" i="2"/>
  <c r="T575" i="2"/>
  <c r="P575" i="2"/>
  <c r="O575" i="2"/>
  <c r="T567" i="2"/>
  <c r="O567" i="2"/>
  <c r="P567" i="2"/>
  <c r="T559" i="2"/>
  <c r="P559" i="2"/>
  <c r="O559" i="2"/>
  <c r="T551" i="2"/>
  <c r="O551" i="2"/>
  <c r="P551" i="2"/>
  <c r="T543" i="2"/>
  <c r="P543" i="2"/>
  <c r="O543" i="2"/>
  <c r="T535" i="2"/>
  <c r="P535" i="2"/>
  <c r="O535" i="2"/>
  <c r="T527" i="2"/>
  <c r="P527" i="2"/>
  <c r="O527" i="2"/>
  <c r="T519" i="2"/>
  <c r="O519" i="2"/>
  <c r="P519" i="2"/>
  <c r="T511" i="2"/>
  <c r="P511" i="2"/>
  <c r="O511" i="2"/>
  <c r="T503" i="2"/>
  <c r="O503" i="2"/>
  <c r="P503" i="2"/>
  <c r="T495" i="2"/>
  <c r="P495" i="2"/>
  <c r="O495" i="2"/>
  <c r="T487" i="2"/>
  <c r="O487" i="2"/>
  <c r="P487" i="2"/>
  <c r="T479" i="2"/>
  <c r="P479" i="2"/>
  <c r="O479" i="2"/>
  <c r="T471" i="2"/>
  <c r="P471" i="2"/>
  <c r="O471" i="2"/>
  <c r="T463" i="2"/>
  <c r="P463" i="2"/>
  <c r="O463" i="2"/>
  <c r="T455" i="2"/>
  <c r="O455" i="2"/>
  <c r="P455" i="2"/>
  <c r="T447" i="2"/>
  <c r="P447" i="2"/>
  <c r="O447" i="2"/>
  <c r="T439" i="2"/>
  <c r="O439" i="2"/>
  <c r="P439" i="2"/>
  <c r="T431" i="2"/>
  <c r="P431" i="2"/>
  <c r="O431" i="2"/>
  <c r="T423" i="2"/>
  <c r="O423" i="2"/>
  <c r="P423" i="2"/>
  <c r="T415" i="2"/>
  <c r="P415" i="2"/>
  <c r="O415" i="2"/>
  <c r="T407" i="2"/>
  <c r="P407" i="2"/>
  <c r="O407" i="2"/>
  <c r="T399" i="2"/>
  <c r="P399" i="2"/>
  <c r="O399" i="2"/>
  <c r="T391" i="2"/>
  <c r="O391" i="2"/>
  <c r="P391" i="2"/>
  <c r="T383" i="2"/>
  <c r="P383" i="2"/>
  <c r="O383" i="2"/>
  <c r="T375" i="2"/>
  <c r="O375" i="2"/>
  <c r="P375" i="2"/>
  <c r="T367" i="2"/>
  <c r="P367" i="2"/>
  <c r="O367" i="2"/>
  <c r="T359" i="2"/>
  <c r="O359" i="2"/>
  <c r="P359" i="2"/>
  <c r="T351" i="2"/>
  <c r="P351" i="2"/>
  <c r="O351" i="2"/>
  <c r="T343" i="2"/>
  <c r="P343" i="2"/>
  <c r="O343" i="2"/>
  <c r="T335" i="2"/>
  <c r="P335" i="2"/>
  <c r="O335" i="2"/>
  <c r="T327" i="2"/>
  <c r="O327" i="2"/>
  <c r="P327" i="2"/>
  <c r="T319" i="2"/>
  <c r="P319" i="2"/>
  <c r="O319" i="2"/>
  <c r="T311" i="2"/>
  <c r="O311" i="2"/>
  <c r="P311" i="2"/>
  <c r="T303" i="2"/>
  <c r="P303" i="2"/>
  <c r="O303" i="2"/>
  <c r="T295" i="2"/>
  <c r="O295" i="2"/>
  <c r="P295" i="2"/>
  <c r="T287" i="2"/>
  <c r="P287" i="2"/>
  <c r="O287" i="2"/>
  <c r="T279" i="2"/>
  <c r="P279" i="2"/>
  <c r="O279" i="2"/>
  <c r="T271" i="2"/>
  <c r="P271" i="2"/>
  <c r="O271" i="2"/>
  <c r="T263" i="2"/>
  <c r="O263" i="2"/>
  <c r="P263" i="2"/>
  <c r="T255" i="2"/>
  <c r="P255" i="2"/>
  <c r="O255" i="2"/>
  <c r="T247" i="2"/>
  <c r="O247" i="2"/>
  <c r="P247" i="2"/>
  <c r="T239" i="2"/>
  <c r="P239" i="2"/>
  <c r="O239" i="2"/>
  <c r="T231" i="2"/>
  <c r="O231" i="2"/>
  <c r="P231" i="2"/>
  <c r="T223" i="2"/>
  <c r="P223" i="2"/>
  <c r="O223" i="2"/>
  <c r="T215" i="2"/>
  <c r="P215" i="2"/>
  <c r="O215" i="2"/>
  <c r="T207" i="2"/>
  <c r="P207" i="2"/>
  <c r="O207" i="2"/>
  <c r="T199" i="2"/>
  <c r="O199" i="2"/>
  <c r="P199" i="2"/>
  <c r="T191" i="2"/>
  <c r="P191" i="2"/>
  <c r="O191" i="2"/>
  <c r="T183" i="2"/>
  <c r="O183" i="2"/>
  <c r="P183" i="2"/>
  <c r="S63" i="2"/>
  <c r="Q63" i="2"/>
  <c r="R63" i="2"/>
  <c r="S23" i="2"/>
  <c r="R23" i="2"/>
  <c r="Q23" i="2"/>
  <c r="O3288" i="2"/>
  <c r="O3256" i="2"/>
  <c r="O3224" i="2"/>
  <c r="O3192" i="2"/>
  <c r="O3160" i="2"/>
  <c r="O3128" i="2"/>
  <c r="O3080" i="2"/>
  <c r="O3016" i="2"/>
  <c r="O2952" i="2"/>
  <c r="O2888" i="2"/>
  <c r="O2824" i="2"/>
  <c r="O2760" i="2"/>
  <c r="O2696" i="2"/>
  <c r="O2632" i="2"/>
  <c r="O2559" i="2"/>
  <c r="O2473" i="2"/>
  <c r="O2303" i="2"/>
  <c r="O2217" i="2"/>
  <c r="O2047" i="2"/>
  <c r="O1961" i="2"/>
  <c r="O1791" i="2"/>
  <c r="O1705" i="2"/>
  <c r="O1535" i="2"/>
  <c r="T3302" i="2"/>
  <c r="P3302" i="2"/>
  <c r="O3302" i="2"/>
  <c r="T3222" i="2"/>
  <c r="P3222" i="2"/>
  <c r="O3222" i="2"/>
  <c r="T3166" i="2"/>
  <c r="P3166" i="2"/>
  <c r="O3166" i="2"/>
  <c r="T3102" i="2"/>
  <c r="P3102" i="2"/>
  <c r="O3102" i="2"/>
  <c r="T3038" i="2"/>
  <c r="P3038" i="2"/>
  <c r="O3038" i="2"/>
  <c r="T2974" i="2"/>
  <c r="P2974" i="2"/>
  <c r="O2974" i="2"/>
  <c r="T2910" i="2"/>
  <c r="P2910" i="2"/>
  <c r="O2910" i="2"/>
  <c r="T2846" i="2"/>
  <c r="P2846" i="2"/>
  <c r="O2846" i="2"/>
  <c r="T2774" i="2"/>
  <c r="P2774" i="2"/>
  <c r="O2774" i="2"/>
  <c r="T2710" i="2"/>
  <c r="P2710" i="2"/>
  <c r="O2710" i="2"/>
  <c r="T2646" i="2"/>
  <c r="P2646" i="2"/>
  <c r="O2646" i="2"/>
  <c r="T2574" i="2"/>
  <c r="P2574" i="2"/>
  <c r="O2574" i="2"/>
  <c r="T2502" i="2"/>
  <c r="P2502" i="2"/>
  <c r="O2502" i="2"/>
  <c r="T2430" i="2"/>
  <c r="P2430" i="2"/>
  <c r="O2430" i="2"/>
  <c r="T2390" i="2"/>
  <c r="P2390" i="2"/>
  <c r="O2390" i="2"/>
  <c r="T2302" i="2"/>
  <c r="P2302" i="2"/>
  <c r="O2302" i="2"/>
  <c r="T2270" i="2"/>
  <c r="P2270" i="2"/>
  <c r="O2270" i="2"/>
  <c r="T2230" i="2"/>
  <c r="P2230" i="2"/>
  <c r="O2230" i="2"/>
  <c r="T2190" i="2"/>
  <c r="P2190" i="2"/>
  <c r="O2190" i="2"/>
  <c r="T2142" i="2"/>
  <c r="P2142" i="2"/>
  <c r="O2142" i="2"/>
  <c r="T2102" i="2"/>
  <c r="P2102" i="2"/>
  <c r="O2102" i="2"/>
  <c r="T2046" i="2"/>
  <c r="P2046" i="2"/>
  <c r="O2046" i="2"/>
  <c r="T2006" i="2"/>
  <c r="P2006" i="2"/>
  <c r="O2006" i="2"/>
  <c r="T1966" i="2"/>
  <c r="P1966" i="2"/>
  <c r="O1966" i="2"/>
  <c r="T1926" i="2"/>
  <c r="P1926" i="2"/>
  <c r="O1926" i="2"/>
  <c r="T1886" i="2"/>
  <c r="P1886" i="2"/>
  <c r="O1886" i="2"/>
  <c r="T1838" i="2"/>
  <c r="P1838" i="2"/>
  <c r="O1838" i="2"/>
  <c r="T1806" i="2"/>
  <c r="P1806" i="2"/>
  <c r="O1806" i="2"/>
  <c r="T1766" i="2"/>
  <c r="P1766" i="2"/>
  <c r="O1766" i="2"/>
  <c r="T1750" i="2"/>
  <c r="P1750" i="2"/>
  <c r="O1750" i="2"/>
  <c r="T1718" i="2"/>
  <c r="P1718" i="2"/>
  <c r="O1718" i="2"/>
  <c r="T1710" i="2"/>
  <c r="P1710" i="2"/>
  <c r="O1710" i="2"/>
  <c r="T1702" i="2"/>
  <c r="P1702" i="2"/>
  <c r="O1702" i="2"/>
  <c r="T1694" i="2"/>
  <c r="P1694" i="2"/>
  <c r="O1694" i="2"/>
  <c r="T1686" i="2"/>
  <c r="P1686" i="2"/>
  <c r="O1686" i="2"/>
  <c r="T1678" i="2"/>
  <c r="P1678" i="2"/>
  <c r="O1678" i="2"/>
  <c r="T1670" i="2"/>
  <c r="P1670" i="2"/>
  <c r="O1670" i="2"/>
  <c r="T1662" i="2"/>
  <c r="P1662" i="2"/>
  <c r="O1662" i="2"/>
  <c r="T1654" i="2"/>
  <c r="P1654" i="2"/>
  <c r="O1654" i="2"/>
  <c r="T1646" i="2"/>
  <c r="P1646" i="2"/>
  <c r="O1646" i="2"/>
  <c r="T1638" i="2"/>
  <c r="P1638" i="2"/>
  <c r="O1638" i="2"/>
  <c r="T1630" i="2"/>
  <c r="P1630" i="2"/>
  <c r="O1630" i="2"/>
  <c r="T1622" i="2"/>
  <c r="P1622" i="2"/>
  <c r="O1622" i="2"/>
  <c r="T1606" i="2"/>
  <c r="P1606" i="2"/>
  <c r="O1606" i="2"/>
  <c r="T1574" i="2"/>
  <c r="P1574" i="2"/>
  <c r="O1574" i="2"/>
  <c r="T1566" i="2"/>
  <c r="P1566" i="2"/>
  <c r="O1566" i="2"/>
  <c r="T1558" i="2"/>
  <c r="P1558" i="2"/>
  <c r="O1558" i="2"/>
  <c r="T1550" i="2"/>
  <c r="P1550" i="2"/>
  <c r="O1550" i="2"/>
  <c r="T1542" i="2"/>
  <c r="P1542" i="2"/>
  <c r="O1542" i="2"/>
  <c r="T1534" i="2"/>
  <c r="P1534" i="2"/>
  <c r="O1534" i="2"/>
  <c r="T1526" i="2"/>
  <c r="P1526" i="2"/>
  <c r="O1526" i="2"/>
  <c r="T1518" i="2"/>
  <c r="P1518" i="2"/>
  <c r="O1518" i="2"/>
  <c r="T1510" i="2"/>
  <c r="P1510" i="2"/>
  <c r="O1510" i="2"/>
  <c r="T1502" i="2"/>
  <c r="P1502" i="2"/>
  <c r="O1502" i="2"/>
  <c r="T1494" i="2"/>
  <c r="P1494" i="2"/>
  <c r="O1494" i="2"/>
  <c r="T1486" i="2"/>
  <c r="P1486" i="2"/>
  <c r="O1486" i="2"/>
  <c r="T1478" i="2"/>
  <c r="P1478" i="2"/>
  <c r="O1478" i="2"/>
  <c r="T1470" i="2"/>
  <c r="P1470" i="2"/>
  <c r="O1470" i="2"/>
  <c r="T1462" i="2"/>
  <c r="P1462" i="2"/>
  <c r="O1462" i="2"/>
  <c r="T1454" i="2"/>
  <c r="P1454" i="2"/>
  <c r="O1454" i="2"/>
  <c r="T1446" i="2"/>
  <c r="P1446" i="2"/>
  <c r="O1446" i="2"/>
  <c r="T1438" i="2"/>
  <c r="P1438" i="2"/>
  <c r="O1438" i="2"/>
  <c r="T1430" i="2"/>
  <c r="P1430" i="2"/>
  <c r="O1430" i="2"/>
  <c r="T1422" i="2"/>
  <c r="P1422" i="2"/>
  <c r="O1422" i="2"/>
  <c r="T1414" i="2"/>
  <c r="P1414" i="2"/>
  <c r="O1414" i="2"/>
  <c r="T1406" i="2"/>
  <c r="P1406" i="2"/>
  <c r="O1406" i="2"/>
  <c r="T1398" i="2"/>
  <c r="P1398" i="2"/>
  <c r="O1398" i="2"/>
  <c r="T1390" i="2"/>
  <c r="P1390" i="2"/>
  <c r="O1390" i="2"/>
  <c r="T1382" i="2"/>
  <c r="P1382" i="2"/>
  <c r="O1382" i="2"/>
  <c r="T1374" i="2"/>
  <c r="P1374" i="2"/>
  <c r="O1374" i="2"/>
  <c r="T1366" i="2"/>
  <c r="P1366" i="2"/>
  <c r="O1366" i="2"/>
  <c r="T1358" i="2"/>
  <c r="P1358" i="2"/>
  <c r="O1358" i="2"/>
  <c r="T1350" i="2"/>
  <c r="P1350" i="2"/>
  <c r="O1350" i="2"/>
  <c r="T1342" i="2"/>
  <c r="P1342" i="2"/>
  <c r="O1342" i="2"/>
  <c r="T1334" i="2"/>
  <c r="P1334" i="2"/>
  <c r="O1334" i="2"/>
  <c r="T1326" i="2"/>
  <c r="P1326" i="2"/>
  <c r="O1326" i="2"/>
  <c r="T1318" i="2"/>
  <c r="P1318" i="2"/>
  <c r="O1318" i="2"/>
  <c r="T1310" i="2"/>
  <c r="P1310" i="2"/>
  <c r="O1310" i="2"/>
  <c r="T1302" i="2"/>
  <c r="P1302" i="2"/>
  <c r="O1302" i="2"/>
  <c r="T1294" i="2"/>
  <c r="P1294" i="2"/>
  <c r="O1294" i="2"/>
  <c r="T1286" i="2"/>
  <c r="P1286" i="2"/>
  <c r="O1286" i="2"/>
  <c r="T1278" i="2"/>
  <c r="P1278" i="2"/>
  <c r="O1278" i="2"/>
  <c r="T1270" i="2"/>
  <c r="P1270" i="2"/>
  <c r="O1270" i="2"/>
  <c r="T1262" i="2"/>
  <c r="P1262" i="2"/>
  <c r="O1262" i="2"/>
  <c r="T1254" i="2"/>
  <c r="P1254" i="2"/>
  <c r="O1254" i="2"/>
  <c r="T1246" i="2"/>
  <c r="P1246" i="2"/>
  <c r="O1246" i="2"/>
  <c r="T1238" i="2"/>
  <c r="O1238" i="2"/>
  <c r="P1238" i="2"/>
  <c r="T1230" i="2"/>
  <c r="P1230" i="2"/>
  <c r="O1230" i="2"/>
  <c r="T1222" i="2"/>
  <c r="P1222" i="2"/>
  <c r="O1222" i="2"/>
  <c r="T1214" i="2"/>
  <c r="P1214" i="2"/>
  <c r="O1214" i="2"/>
  <c r="T1206" i="2"/>
  <c r="P1206" i="2"/>
  <c r="O1206" i="2"/>
  <c r="T1198" i="2"/>
  <c r="P1198" i="2"/>
  <c r="O1198" i="2"/>
  <c r="T1190" i="2"/>
  <c r="P1190" i="2"/>
  <c r="O1190" i="2"/>
  <c r="T1182" i="2"/>
  <c r="P1182" i="2"/>
  <c r="O1182" i="2"/>
  <c r="T1174" i="2"/>
  <c r="O1174" i="2"/>
  <c r="P1174" i="2"/>
  <c r="T1166" i="2"/>
  <c r="P1166" i="2"/>
  <c r="O1166" i="2"/>
  <c r="T1158" i="2"/>
  <c r="P1158" i="2"/>
  <c r="O1158" i="2"/>
  <c r="T1150" i="2"/>
  <c r="P1150" i="2"/>
  <c r="O1150" i="2"/>
  <c r="T1142" i="2"/>
  <c r="P1142" i="2"/>
  <c r="O1142" i="2"/>
  <c r="T1134" i="2"/>
  <c r="P1134" i="2"/>
  <c r="O1134" i="2"/>
  <c r="T1126" i="2"/>
  <c r="P1126" i="2"/>
  <c r="O1126" i="2"/>
  <c r="T1118" i="2"/>
  <c r="P1118" i="2"/>
  <c r="O1118" i="2"/>
  <c r="T1110" i="2"/>
  <c r="O1110" i="2"/>
  <c r="P1110" i="2"/>
  <c r="T1102" i="2"/>
  <c r="P1102" i="2"/>
  <c r="O1102" i="2"/>
  <c r="T1094" i="2"/>
  <c r="P1094" i="2"/>
  <c r="O1094" i="2"/>
  <c r="T1086" i="2"/>
  <c r="P1086" i="2"/>
  <c r="O1086" i="2"/>
  <c r="T1078" i="2"/>
  <c r="P1078" i="2"/>
  <c r="O1078" i="2"/>
  <c r="T1070" i="2"/>
  <c r="P1070" i="2"/>
  <c r="O1070" i="2"/>
  <c r="T1062" i="2"/>
  <c r="P1062" i="2"/>
  <c r="O1062" i="2"/>
  <c r="T1054" i="2"/>
  <c r="P1054" i="2"/>
  <c r="O1054" i="2"/>
  <c r="T1046" i="2"/>
  <c r="O1046" i="2"/>
  <c r="P1046" i="2"/>
  <c r="T1038" i="2"/>
  <c r="P1038" i="2"/>
  <c r="O1038" i="2"/>
  <c r="T1030" i="2"/>
  <c r="P1030" i="2"/>
  <c r="O1030" i="2"/>
  <c r="T1022" i="2"/>
  <c r="P1022" i="2"/>
  <c r="O1022" i="2"/>
  <c r="T1014" i="2"/>
  <c r="P1014" i="2"/>
  <c r="O1014" i="2"/>
  <c r="T1006" i="2"/>
  <c r="P1006" i="2"/>
  <c r="O1006" i="2"/>
  <c r="T998" i="2"/>
  <c r="P998" i="2"/>
  <c r="O998" i="2"/>
  <c r="T990" i="2"/>
  <c r="P990" i="2"/>
  <c r="O990" i="2"/>
  <c r="T982" i="2"/>
  <c r="O982" i="2"/>
  <c r="P982" i="2"/>
  <c r="T974" i="2"/>
  <c r="P974" i="2"/>
  <c r="O974" i="2"/>
  <c r="T966" i="2"/>
  <c r="P966" i="2"/>
  <c r="O966" i="2"/>
  <c r="T958" i="2"/>
  <c r="P958" i="2"/>
  <c r="O958" i="2"/>
  <c r="T950" i="2"/>
  <c r="P950" i="2"/>
  <c r="O950" i="2"/>
  <c r="T942" i="2"/>
  <c r="P942" i="2"/>
  <c r="O942" i="2"/>
  <c r="T934" i="2"/>
  <c r="P934" i="2"/>
  <c r="O934" i="2"/>
  <c r="T926" i="2"/>
  <c r="P926" i="2"/>
  <c r="O926" i="2"/>
  <c r="T918" i="2"/>
  <c r="O918" i="2"/>
  <c r="P918" i="2"/>
  <c r="T910" i="2"/>
  <c r="P910" i="2"/>
  <c r="O910" i="2"/>
  <c r="T902" i="2"/>
  <c r="P902" i="2"/>
  <c r="O902" i="2"/>
  <c r="T894" i="2"/>
  <c r="P894" i="2"/>
  <c r="O894" i="2"/>
  <c r="T886" i="2"/>
  <c r="P886" i="2"/>
  <c r="O886" i="2"/>
  <c r="T878" i="2"/>
  <c r="P878" i="2"/>
  <c r="O878" i="2"/>
  <c r="T870" i="2"/>
  <c r="P870" i="2"/>
  <c r="O870" i="2"/>
  <c r="T862" i="2"/>
  <c r="P862" i="2"/>
  <c r="O862" i="2"/>
  <c r="T854" i="2"/>
  <c r="O854" i="2"/>
  <c r="P854" i="2"/>
  <c r="T846" i="2"/>
  <c r="P846" i="2"/>
  <c r="O846" i="2"/>
  <c r="T838" i="2"/>
  <c r="P838" i="2"/>
  <c r="O838" i="2"/>
  <c r="T830" i="2"/>
  <c r="P830" i="2"/>
  <c r="O830" i="2"/>
  <c r="T822" i="2"/>
  <c r="P822" i="2"/>
  <c r="O822" i="2"/>
  <c r="T814" i="2"/>
  <c r="P814" i="2"/>
  <c r="O814" i="2"/>
  <c r="T806" i="2"/>
  <c r="P806" i="2"/>
  <c r="O806" i="2"/>
  <c r="T798" i="2"/>
  <c r="P798" i="2"/>
  <c r="O798" i="2"/>
  <c r="T790" i="2"/>
  <c r="O790" i="2"/>
  <c r="P790" i="2"/>
  <c r="T782" i="2"/>
  <c r="P782" i="2"/>
  <c r="O782" i="2"/>
  <c r="T774" i="2"/>
  <c r="P774" i="2"/>
  <c r="O774" i="2"/>
  <c r="T766" i="2"/>
  <c r="P766" i="2"/>
  <c r="O766" i="2"/>
  <c r="T758" i="2"/>
  <c r="P758" i="2"/>
  <c r="O758" i="2"/>
  <c r="T750" i="2"/>
  <c r="P750" i="2"/>
  <c r="O750" i="2"/>
  <c r="T742" i="2"/>
  <c r="P742" i="2"/>
  <c r="O742" i="2"/>
  <c r="T734" i="2"/>
  <c r="P734" i="2"/>
  <c r="O734" i="2"/>
  <c r="T726" i="2"/>
  <c r="O726" i="2"/>
  <c r="P726" i="2"/>
  <c r="T718" i="2"/>
  <c r="P718" i="2"/>
  <c r="O718" i="2"/>
  <c r="T710" i="2"/>
  <c r="P710" i="2"/>
  <c r="O710" i="2"/>
  <c r="T702" i="2"/>
  <c r="P702" i="2"/>
  <c r="O702" i="2"/>
  <c r="T694" i="2"/>
  <c r="P694" i="2"/>
  <c r="O694" i="2"/>
  <c r="T686" i="2"/>
  <c r="P686" i="2"/>
  <c r="O686" i="2"/>
  <c r="T678" i="2"/>
  <c r="P678" i="2"/>
  <c r="O678" i="2"/>
  <c r="T670" i="2"/>
  <c r="P670" i="2"/>
  <c r="O670" i="2"/>
  <c r="T662" i="2"/>
  <c r="O662" i="2"/>
  <c r="P662" i="2"/>
  <c r="T654" i="2"/>
  <c r="P654" i="2"/>
  <c r="O654" i="2"/>
  <c r="T646" i="2"/>
  <c r="P646" i="2"/>
  <c r="O646" i="2"/>
  <c r="T638" i="2"/>
  <c r="P638" i="2"/>
  <c r="O638" i="2"/>
  <c r="T630" i="2"/>
  <c r="P630" i="2"/>
  <c r="O630" i="2"/>
  <c r="T622" i="2"/>
  <c r="O622" i="2"/>
  <c r="P622" i="2"/>
  <c r="T614" i="2"/>
  <c r="P614" i="2"/>
  <c r="O614" i="2"/>
  <c r="T606" i="2"/>
  <c r="P606" i="2"/>
  <c r="O606" i="2"/>
  <c r="T598" i="2"/>
  <c r="O598" i="2"/>
  <c r="P598" i="2"/>
  <c r="T590" i="2"/>
  <c r="P590" i="2"/>
  <c r="O590" i="2"/>
  <c r="T582" i="2"/>
  <c r="P582" i="2"/>
  <c r="O582" i="2"/>
  <c r="T574" i="2"/>
  <c r="P574" i="2"/>
  <c r="O574" i="2"/>
  <c r="T566" i="2"/>
  <c r="P566" i="2"/>
  <c r="O566" i="2"/>
  <c r="T558" i="2"/>
  <c r="O558" i="2"/>
  <c r="P558" i="2"/>
  <c r="T550" i="2"/>
  <c r="P550" i="2"/>
  <c r="O550" i="2"/>
  <c r="T542" i="2"/>
  <c r="P542" i="2"/>
  <c r="O542" i="2"/>
  <c r="T534" i="2"/>
  <c r="O534" i="2"/>
  <c r="P534" i="2"/>
  <c r="T526" i="2"/>
  <c r="P526" i="2"/>
  <c r="O526" i="2"/>
  <c r="T518" i="2"/>
  <c r="P518" i="2"/>
  <c r="O518" i="2"/>
  <c r="T510" i="2"/>
  <c r="P510" i="2"/>
  <c r="O510" i="2"/>
  <c r="T502" i="2"/>
  <c r="P502" i="2"/>
  <c r="O502" i="2"/>
  <c r="T494" i="2"/>
  <c r="O494" i="2"/>
  <c r="P494" i="2"/>
  <c r="T486" i="2"/>
  <c r="P486" i="2"/>
  <c r="O486" i="2"/>
  <c r="T478" i="2"/>
  <c r="P478" i="2"/>
  <c r="O478" i="2"/>
  <c r="T470" i="2"/>
  <c r="O470" i="2"/>
  <c r="P470" i="2"/>
  <c r="T462" i="2"/>
  <c r="P462" i="2"/>
  <c r="O462" i="2"/>
  <c r="T454" i="2"/>
  <c r="P454" i="2"/>
  <c r="O454" i="2"/>
  <c r="T446" i="2"/>
  <c r="P446" i="2"/>
  <c r="O446" i="2"/>
  <c r="T438" i="2"/>
  <c r="P438" i="2"/>
  <c r="O438" i="2"/>
  <c r="T430" i="2"/>
  <c r="O430" i="2"/>
  <c r="P430" i="2"/>
  <c r="T422" i="2"/>
  <c r="P422" i="2"/>
  <c r="O422" i="2"/>
  <c r="T414" i="2"/>
  <c r="P414" i="2"/>
  <c r="O414" i="2"/>
  <c r="T406" i="2"/>
  <c r="O406" i="2"/>
  <c r="P406" i="2"/>
  <c r="T398" i="2"/>
  <c r="P398" i="2"/>
  <c r="O398" i="2"/>
  <c r="T390" i="2"/>
  <c r="P390" i="2"/>
  <c r="O390" i="2"/>
  <c r="T382" i="2"/>
  <c r="P382" i="2"/>
  <c r="O382" i="2"/>
  <c r="T374" i="2"/>
  <c r="P374" i="2"/>
  <c r="O374" i="2"/>
  <c r="T366" i="2"/>
  <c r="O366" i="2"/>
  <c r="P366" i="2"/>
  <c r="T358" i="2"/>
  <c r="P358" i="2"/>
  <c r="O358" i="2"/>
  <c r="T350" i="2"/>
  <c r="P350" i="2"/>
  <c r="O350" i="2"/>
  <c r="T342" i="2"/>
  <c r="O342" i="2"/>
  <c r="P342" i="2"/>
  <c r="T334" i="2"/>
  <c r="P334" i="2"/>
  <c r="O334" i="2"/>
  <c r="T326" i="2"/>
  <c r="P326" i="2"/>
  <c r="O326" i="2"/>
  <c r="T318" i="2"/>
  <c r="P318" i="2"/>
  <c r="O318" i="2"/>
  <c r="T310" i="2"/>
  <c r="P310" i="2"/>
  <c r="O310" i="2"/>
  <c r="T302" i="2"/>
  <c r="O302" i="2"/>
  <c r="P302" i="2"/>
  <c r="T294" i="2"/>
  <c r="P294" i="2"/>
  <c r="O294" i="2"/>
  <c r="T286" i="2"/>
  <c r="P286" i="2"/>
  <c r="O286" i="2"/>
  <c r="T278" i="2"/>
  <c r="O278" i="2"/>
  <c r="P278" i="2"/>
  <c r="T270" i="2"/>
  <c r="P270" i="2"/>
  <c r="O270" i="2"/>
  <c r="T262" i="2"/>
  <c r="P262" i="2"/>
  <c r="O262" i="2"/>
  <c r="T254" i="2"/>
  <c r="P254" i="2"/>
  <c r="O254" i="2"/>
  <c r="T246" i="2"/>
  <c r="P246" i="2"/>
  <c r="O246" i="2"/>
  <c r="T238" i="2"/>
  <c r="O238" i="2"/>
  <c r="P238" i="2"/>
  <c r="T230" i="2"/>
  <c r="P230" i="2"/>
  <c r="O230" i="2"/>
  <c r="T222" i="2"/>
  <c r="P222" i="2"/>
  <c r="O222" i="2"/>
  <c r="T214" i="2"/>
  <c r="O214" i="2"/>
  <c r="P214" i="2"/>
  <c r="T206" i="2"/>
  <c r="P206" i="2"/>
  <c r="O206" i="2"/>
  <c r="T198" i="2"/>
  <c r="P198" i="2"/>
  <c r="O198" i="2"/>
  <c r="T190" i="2"/>
  <c r="P190" i="2"/>
  <c r="O190" i="2"/>
  <c r="T182" i="2"/>
  <c r="P182" i="2"/>
  <c r="O182" i="2"/>
  <c r="T174" i="2"/>
  <c r="O174" i="2"/>
  <c r="P174" i="2"/>
  <c r="T166" i="2"/>
  <c r="P166" i="2"/>
  <c r="O166" i="2"/>
  <c r="T158" i="2"/>
  <c r="P158" i="2"/>
  <c r="O158" i="2"/>
  <c r="T150" i="2"/>
  <c r="O150" i="2"/>
  <c r="P150" i="2"/>
  <c r="T142" i="2"/>
  <c r="P142" i="2"/>
  <c r="O142" i="2"/>
  <c r="T134" i="2"/>
  <c r="P134" i="2"/>
  <c r="O134" i="2"/>
  <c r="T126" i="2"/>
  <c r="P126" i="2"/>
  <c r="O126" i="2"/>
  <c r="T118" i="2"/>
  <c r="P118" i="2"/>
  <c r="O118" i="2"/>
  <c r="T110" i="2"/>
  <c r="O110" i="2"/>
  <c r="P110" i="2"/>
  <c r="T102" i="2"/>
  <c r="P102" i="2"/>
  <c r="O102" i="2"/>
  <c r="T94" i="2"/>
  <c r="P94" i="2"/>
  <c r="O94" i="2"/>
  <c r="T86" i="2"/>
  <c r="O86" i="2"/>
  <c r="P86" i="2"/>
  <c r="T78" i="2"/>
  <c r="P78" i="2"/>
  <c r="O78" i="2"/>
  <c r="T70" i="2"/>
  <c r="P70" i="2"/>
  <c r="O70" i="2"/>
  <c r="T62" i="2"/>
  <c r="P62" i="2"/>
  <c r="O62" i="2"/>
  <c r="T54" i="2"/>
  <c r="P54" i="2"/>
  <c r="O54" i="2"/>
  <c r="T46" i="2"/>
  <c r="O46" i="2"/>
  <c r="P46" i="2"/>
  <c r="T38" i="2"/>
  <c r="P38" i="2"/>
  <c r="O38" i="2"/>
  <c r="T30" i="2"/>
  <c r="P30" i="2"/>
  <c r="O30" i="2"/>
  <c r="T22" i="2"/>
  <c r="O22" i="2"/>
  <c r="P22" i="2"/>
  <c r="T14" i="2"/>
  <c r="P14" i="2"/>
  <c r="O14" i="2"/>
  <c r="T6" i="2"/>
  <c r="P6" i="2"/>
  <c r="O6" i="2"/>
  <c r="O3283" i="2"/>
  <c r="O3251" i="2"/>
  <c r="O3219" i="2"/>
  <c r="O3187" i="2"/>
  <c r="O3155" i="2"/>
  <c r="O3123" i="2"/>
  <c r="O3072" i="2"/>
  <c r="O3008" i="2"/>
  <c r="O2944" i="2"/>
  <c r="O2880" i="2"/>
  <c r="O2816" i="2"/>
  <c r="O2752" i="2"/>
  <c r="O2688" i="2"/>
  <c r="O2624" i="2"/>
  <c r="O2463" i="2"/>
  <c r="O2377" i="2"/>
  <c r="O2207" i="2"/>
  <c r="O2121" i="2"/>
  <c r="O1951" i="2"/>
  <c r="O1865" i="2"/>
  <c r="O1695" i="2"/>
  <c r="O1609" i="2"/>
  <c r="T3278" i="2"/>
  <c r="P3278" i="2"/>
  <c r="O3278" i="2"/>
  <c r="T3206" i="2"/>
  <c r="P3206" i="2"/>
  <c r="O3206" i="2"/>
  <c r="T3150" i="2"/>
  <c r="P3150" i="2"/>
  <c r="O3150" i="2"/>
  <c r="T3086" i="2"/>
  <c r="P3086" i="2"/>
  <c r="O3086" i="2"/>
  <c r="T3030" i="2"/>
  <c r="P3030" i="2"/>
  <c r="O3030" i="2"/>
  <c r="T2958" i="2"/>
  <c r="P2958" i="2"/>
  <c r="O2958" i="2"/>
  <c r="T2902" i="2"/>
  <c r="P2902" i="2"/>
  <c r="O2902" i="2"/>
  <c r="T2838" i="2"/>
  <c r="P2838" i="2"/>
  <c r="O2838" i="2"/>
  <c r="T2782" i="2"/>
  <c r="P2782" i="2"/>
  <c r="O2782" i="2"/>
  <c r="T2718" i="2"/>
  <c r="P2718" i="2"/>
  <c r="O2718" i="2"/>
  <c r="T2654" i="2"/>
  <c r="P2654" i="2"/>
  <c r="O2654" i="2"/>
  <c r="T2598" i="2"/>
  <c r="P2598" i="2"/>
  <c r="O2598" i="2"/>
  <c r="T2542" i="2"/>
  <c r="P2542" i="2"/>
  <c r="O2542" i="2"/>
  <c r="T2494" i="2"/>
  <c r="P2494" i="2"/>
  <c r="O2494" i="2"/>
  <c r="T2438" i="2"/>
  <c r="P2438" i="2"/>
  <c r="O2438" i="2"/>
  <c r="T2406" i="2"/>
  <c r="P2406" i="2"/>
  <c r="O2406" i="2"/>
  <c r="T2358" i="2"/>
  <c r="P2358" i="2"/>
  <c r="O2358" i="2"/>
  <c r="T2318" i="2"/>
  <c r="P2318" i="2"/>
  <c r="O2318" i="2"/>
  <c r="T2278" i="2"/>
  <c r="P2278" i="2"/>
  <c r="O2278" i="2"/>
  <c r="T2238" i="2"/>
  <c r="P2238" i="2"/>
  <c r="O2238" i="2"/>
  <c r="T2198" i="2"/>
  <c r="P2198" i="2"/>
  <c r="O2198" i="2"/>
  <c r="T2166" i="2"/>
  <c r="P2166" i="2"/>
  <c r="O2166" i="2"/>
  <c r="T2126" i="2"/>
  <c r="P2126" i="2"/>
  <c r="O2126" i="2"/>
  <c r="T2054" i="2"/>
  <c r="P2054" i="2"/>
  <c r="O2054" i="2"/>
  <c r="T2014" i="2"/>
  <c r="P2014" i="2"/>
  <c r="O2014" i="2"/>
  <c r="T1982" i="2"/>
  <c r="P1982" i="2"/>
  <c r="O1982" i="2"/>
  <c r="T1942" i="2"/>
  <c r="P1942" i="2"/>
  <c r="O1942" i="2"/>
  <c r="T1910" i="2"/>
  <c r="P1910" i="2"/>
  <c r="O1910" i="2"/>
  <c r="T1862" i="2"/>
  <c r="P1862" i="2"/>
  <c r="O1862" i="2"/>
  <c r="T1822" i="2"/>
  <c r="P1822" i="2"/>
  <c r="O1822" i="2"/>
  <c r="T1774" i="2"/>
  <c r="P1774" i="2"/>
  <c r="O1774" i="2"/>
  <c r="T1734" i="2"/>
  <c r="P1734" i="2"/>
  <c r="O1734" i="2"/>
  <c r="T1598" i="2"/>
  <c r="P1598" i="2"/>
  <c r="O1598" i="2"/>
  <c r="T3293" i="2"/>
  <c r="P3293" i="2"/>
  <c r="O3293" i="2"/>
  <c r="T3269" i="2"/>
  <c r="P3269" i="2"/>
  <c r="O3269" i="2"/>
  <c r="T3261" i="2"/>
  <c r="P3261" i="2"/>
  <c r="O3261" i="2"/>
  <c r="T3253" i="2"/>
  <c r="O3253" i="2"/>
  <c r="P3253" i="2"/>
  <c r="T3245" i="2"/>
  <c r="P3245" i="2"/>
  <c r="O3245" i="2"/>
  <c r="T3237" i="2"/>
  <c r="P3237" i="2"/>
  <c r="O3237" i="2"/>
  <c r="T3229" i="2"/>
  <c r="P3229" i="2"/>
  <c r="O3229" i="2"/>
  <c r="T3221" i="2"/>
  <c r="P3221" i="2"/>
  <c r="O3221" i="2"/>
  <c r="T3213" i="2"/>
  <c r="O3213" i="2"/>
  <c r="P3213" i="2"/>
  <c r="T3205" i="2"/>
  <c r="P3205" i="2"/>
  <c r="O3205" i="2"/>
  <c r="T3197" i="2"/>
  <c r="P3197" i="2"/>
  <c r="O3197" i="2"/>
  <c r="T3189" i="2"/>
  <c r="O3189" i="2"/>
  <c r="P3189" i="2"/>
  <c r="T3181" i="2"/>
  <c r="P3181" i="2"/>
  <c r="O3181" i="2"/>
  <c r="T3173" i="2"/>
  <c r="P3173" i="2"/>
  <c r="O3173" i="2"/>
  <c r="T3165" i="2"/>
  <c r="P3165" i="2"/>
  <c r="O3165" i="2"/>
  <c r="T3157" i="2"/>
  <c r="P3157" i="2"/>
  <c r="O3157" i="2"/>
  <c r="T3149" i="2"/>
  <c r="O3149" i="2"/>
  <c r="P3149" i="2"/>
  <c r="T3141" i="2"/>
  <c r="P3141" i="2"/>
  <c r="O3141" i="2"/>
  <c r="T3133" i="2"/>
  <c r="P3133" i="2"/>
  <c r="O3133" i="2"/>
  <c r="T3125" i="2"/>
  <c r="P3125" i="2"/>
  <c r="O3125" i="2"/>
  <c r="T3117" i="2"/>
  <c r="P3117" i="2"/>
  <c r="O3117" i="2"/>
  <c r="T3109" i="2"/>
  <c r="P3109" i="2"/>
  <c r="O3109" i="2"/>
  <c r="T3101" i="2"/>
  <c r="P3101" i="2"/>
  <c r="O3101" i="2"/>
  <c r="T3093" i="2"/>
  <c r="P3093" i="2"/>
  <c r="O3093" i="2"/>
  <c r="T3085" i="2"/>
  <c r="P3085" i="2"/>
  <c r="O3085" i="2"/>
  <c r="T3077" i="2"/>
  <c r="P3077" i="2"/>
  <c r="O3077" i="2"/>
  <c r="T3069" i="2"/>
  <c r="P3069" i="2"/>
  <c r="O3069" i="2"/>
  <c r="T3061" i="2"/>
  <c r="O3061" i="2"/>
  <c r="P3061" i="2"/>
  <c r="T3053" i="2"/>
  <c r="P3053" i="2"/>
  <c r="O3053" i="2"/>
  <c r="T3045" i="2"/>
  <c r="P3045" i="2"/>
  <c r="O3045" i="2"/>
  <c r="T3037" i="2"/>
  <c r="P3037" i="2"/>
  <c r="O3037" i="2"/>
  <c r="T3029" i="2"/>
  <c r="P3029" i="2"/>
  <c r="O3029" i="2"/>
  <c r="T3021" i="2"/>
  <c r="O3021" i="2"/>
  <c r="P3021" i="2"/>
  <c r="T3013" i="2"/>
  <c r="P3013" i="2"/>
  <c r="O3013" i="2"/>
  <c r="T3005" i="2"/>
  <c r="P3005" i="2"/>
  <c r="O3005" i="2"/>
  <c r="T2997" i="2"/>
  <c r="O2997" i="2"/>
  <c r="P2997" i="2"/>
  <c r="T2989" i="2"/>
  <c r="P2989" i="2"/>
  <c r="O2989" i="2"/>
  <c r="T2981" i="2"/>
  <c r="P2981" i="2"/>
  <c r="O2981" i="2"/>
  <c r="T2973" i="2"/>
  <c r="P2973" i="2"/>
  <c r="O2973" i="2"/>
  <c r="T2965" i="2"/>
  <c r="P2965" i="2"/>
  <c r="O2965" i="2"/>
  <c r="T2957" i="2"/>
  <c r="O2957" i="2"/>
  <c r="P2957" i="2"/>
  <c r="T2949" i="2"/>
  <c r="P2949" i="2"/>
  <c r="O2949" i="2"/>
  <c r="T2941" i="2"/>
  <c r="P2941" i="2"/>
  <c r="O2941" i="2"/>
  <c r="T2933" i="2"/>
  <c r="O2933" i="2"/>
  <c r="P2933" i="2"/>
  <c r="T2925" i="2"/>
  <c r="P2925" i="2"/>
  <c r="O2925" i="2"/>
  <c r="T2917" i="2"/>
  <c r="P2917" i="2"/>
  <c r="O2917" i="2"/>
  <c r="T2909" i="2"/>
  <c r="P2909" i="2"/>
  <c r="O2909" i="2"/>
  <c r="T2901" i="2"/>
  <c r="P2901" i="2"/>
  <c r="O2901" i="2"/>
  <c r="T2893" i="2"/>
  <c r="O2893" i="2"/>
  <c r="P2893" i="2"/>
  <c r="T2885" i="2"/>
  <c r="P2885" i="2"/>
  <c r="O2885" i="2"/>
  <c r="T2877" i="2"/>
  <c r="P2877" i="2"/>
  <c r="O2877" i="2"/>
  <c r="T2869" i="2"/>
  <c r="P2869" i="2"/>
  <c r="O2869" i="2"/>
  <c r="T2861" i="2"/>
  <c r="P2861" i="2"/>
  <c r="O2861" i="2"/>
  <c r="T2853" i="2"/>
  <c r="P2853" i="2"/>
  <c r="O2853" i="2"/>
  <c r="T2845" i="2"/>
  <c r="P2845" i="2"/>
  <c r="O2845" i="2"/>
  <c r="T2837" i="2"/>
  <c r="P2837" i="2"/>
  <c r="O2837" i="2"/>
  <c r="T2829" i="2"/>
  <c r="P2829" i="2"/>
  <c r="O2829" i="2"/>
  <c r="T2821" i="2"/>
  <c r="P2821" i="2"/>
  <c r="O2821" i="2"/>
  <c r="T2813" i="2"/>
  <c r="P2813" i="2"/>
  <c r="O2813" i="2"/>
  <c r="T2805" i="2"/>
  <c r="O2805" i="2"/>
  <c r="P2805" i="2"/>
  <c r="T2797" i="2"/>
  <c r="P2797" i="2"/>
  <c r="O2797" i="2"/>
  <c r="T2789" i="2"/>
  <c r="P2789" i="2"/>
  <c r="O2789" i="2"/>
  <c r="T2781" i="2"/>
  <c r="P2781" i="2"/>
  <c r="O2781" i="2"/>
  <c r="T2773" i="2"/>
  <c r="P2773" i="2"/>
  <c r="O2773" i="2"/>
  <c r="T2765" i="2"/>
  <c r="O2765" i="2"/>
  <c r="P2765" i="2"/>
  <c r="T2757" i="2"/>
  <c r="P2757" i="2"/>
  <c r="O2757" i="2"/>
  <c r="T2749" i="2"/>
  <c r="P2749" i="2"/>
  <c r="O2749" i="2"/>
  <c r="T2741" i="2"/>
  <c r="O2741" i="2"/>
  <c r="P2741" i="2"/>
  <c r="T2733" i="2"/>
  <c r="P2733" i="2"/>
  <c r="O2733" i="2"/>
  <c r="T2725" i="2"/>
  <c r="P2725" i="2"/>
  <c r="O2725" i="2"/>
  <c r="T2717" i="2"/>
  <c r="P2717" i="2"/>
  <c r="O2717" i="2"/>
  <c r="T2709" i="2"/>
  <c r="P2709" i="2"/>
  <c r="O2709" i="2"/>
  <c r="T2701" i="2"/>
  <c r="O2701" i="2"/>
  <c r="P2701" i="2"/>
  <c r="T2693" i="2"/>
  <c r="P2693" i="2"/>
  <c r="O2693" i="2"/>
  <c r="T2685" i="2"/>
  <c r="P2685" i="2"/>
  <c r="O2685" i="2"/>
  <c r="T2677" i="2"/>
  <c r="O2677" i="2"/>
  <c r="P2677" i="2"/>
  <c r="T2669" i="2"/>
  <c r="P2669" i="2"/>
  <c r="O2669" i="2"/>
  <c r="T2661" i="2"/>
  <c r="P2661" i="2"/>
  <c r="O2661" i="2"/>
  <c r="T2653" i="2"/>
  <c r="P2653" i="2"/>
  <c r="O2653" i="2"/>
  <c r="T2645" i="2"/>
  <c r="P2645" i="2"/>
  <c r="O2645" i="2"/>
  <c r="T2637" i="2"/>
  <c r="O2637" i="2"/>
  <c r="P2637" i="2"/>
  <c r="T2629" i="2"/>
  <c r="P2629" i="2"/>
  <c r="O2629" i="2"/>
  <c r="T2621" i="2"/>
  <c r="P2621" i="2"/>
  <c r="O2621" i="2"/>
  <c r="T2613" i="2"/>
  <c r="P2613" i="2"/>
  <c r="O2613" i="2"/>
  <c r="T2605" i="2"/>
  <c r="P2605" i="2"/>
  <c r="O2605" i="2"/>
  <c r="T2597" i="2"/>
  <c r="P2597" i="2"/>
  <c r="O2597" i="2"/>
  <c r="T2589" i="2"/>
  <c r="P2589" i="2"/>
  <c r="O2589" i="2"/>
  <c r="T2581" i="2"/>
  <c r="P2581" i="2"/>
  <c r="O2581" i="2"/>
  <c r="T2573" i="2"/>
  <c r="O2573" i="2"/>
  <c r="P2573" i="2"/>
  <c r="T2565" i="2"/>
  <c r="P2565" i="2"/>
  <c r="O2565" i="2"/>
  <c r="T2557" i="2"/>
  <c r="O2557" i="2"/>
  <c r="P2557" i="2"/>
  <c r="T2549" i="2"/>
  <c r="O2549" i="2"/>
  <c r="P2549" i="2"/>
  <c r="T2541" i="2"/>
  <c r="P2541" i="2"/>
  <c r="O2541" i="2"/>
  <c r="T2533" i="2"/>
  <c r="P2533" i="2"/>
  <c r="O2533" i="2"/>
  <c r="T2525" i="2"/>
  <c r="P2525" i="2"/>
  <c r="O2525" i="2"/>
  <c r="T2517" i="2"/>
  <c r="P2517" i="2"/>
  <c r="O2517" i="2"/>
  <c r="T2509" i="2"/>
  <c r="O2509" i="2"/>
  <c r="P2509" i="2"/>
  <c r="T2501" i="2"/>
  <c r="P2501" i="2"/>
  <c r="O2501" i="2"/>
  <c r="T2493" i="2"/>
  <c r="O2493" i="2"/>
  <c r="P2493" i="2"/>
  <c r="T2485" i="2"/>
  <c r="O2485" i="2"/>
  <c r="P2485" i="2"/>
  <c r="T2477" i="2"/>
  <c r="P2477" i="2"/>
  <c r="O2477" i="2"/>
  <c r="T2469" i="2"/>
  <c r="P2469" i="2"/>
  <c r="O2469" i="2"/>
  <c r="T2461" i="2"/>
  <c r="P2461" i="2"/>
  <c r="O2461" i="2"/>
  <c r="T2453" i="2"/>
  <c r="P2453" i="2"/>
  <c r="O2453" i="2"/>
  <c r="T2445" i="2"/>
  <c r="O2445" i="2"/>
  <c r="P2445" i="2"/>
  <c r="T2437" i="2"/>
  <c r="P2437" i="2"/>
  <c r="O2437" i="2"/>
  <c r="T2429" i="2"/>
  <c r="O2429" i="2"/>
  <c r="P2429" i="2"/>
  <c r="T2421" i="2"/>
  <c r="O2421" i="2"/>
  <c r="P2421" i="2"/>
  <c r="T2413" i="2"/>
  <c r="P2413" i="2"/>
  <c r="O2413" i="2"/>
  <c r="T2405" i="2"/>
  <c r="P2405" i="2"/>
  <c r="O2405" i="2"/>
  <c r="T2397" i="2"/>
  <c r="P2397" i="2"/>
  <c r="O2397" i="2"/>
  <c r="T2389" i="2"/>
  <c r="P2389" i="2"/>
  <c r="O2389" i="2"/>
  <c r="T2381" i="2"/>
  <c r="O2381" i="2"/>
  <c r="P2381" i="2"/>
  <c r="T2373" i="2"/>
  <c r="P2373" i="2"/>
  <c r="O2373" i="2"/>
  <c r="T2365" i="2"/>
  <c r="O2365" i="2"/>
  <c r="P2365" i="2"/>
  <c r="T2357" i="2"/>
  <c r="O2357" i="2"/>
  <c r="P2357" i="2"/>
  <c r="T2349" i="2"/>
  <c r="P2349" i="2"/>
  <c r="O2349" i="2"/>
  <c r="T2341" i="2"/>
  <c r="P2341" i="2"/>
  <c r="O2341" i="2"/>
  <c r="T2333" i="2"/>
  <c r="P2333" i="2"/>
  <c r="O2333" i="2"/>
  <c r="T2325" i="2"/>
  <c r="P2325" i="2"/>
  <c r="O2325" i="2"/>
  <c r="T2317" i="2"/>
  <c r="O2317" i="2"/>
  <c r="P2317" i="2"/>
  <c r="T2309" i="2"/>
  <c r="P2309" i="2"/>
  <c r="O2309" i="2"/>
  <c r="T2301" i="2"/>
  <c r="O2301" i="2"/>
  <c r="P2301" i="2"/>
  <c r="T2293" i="2"/>
  <c r="O2293" i="2"/>
  <c r="P2293" i="2"/>
  <c r="T2285" i="2"/>
  <c r="P2285" i="2"/>
  <c r="O2285" i="2"/>
  <c r="T2277" i="2"/>
  <c r="P2277" i="2"/>
  <c r="O2277" i="2"/>
  <c r="T2269" i="2"/>
  <c r="P2269" i="2"/>
  <c r="O2269" i="2"/>
  <c r="T2261" i="2"/>
  <c r="P2261" i="2"/>
  <c r="O2261" i="2"/>
  <c r="T2253" i="2"/>
  <c r="O2253" i="2"/>
  <c r="P2253" i="2"/>
  <c r="T2245" i="2"/>
  <c r="P2245" i="2"/>
  <c r="O2245" i="2"/>
  <c r="T2237" i="2"/>
  <c r="O2237" i="2"/>
  <c r="P2237" i="2"/>
  <c r="T2229" i="2"/>
  <c r="O2229" i="2"/>
  <c r="P2229" i="2"/>
  <c r="T2221" i="2"/>
  <c r="P2221" i="2"/>
  <c r="O2221" i="2"/>
  <c r="T2213" i="2"/>
  <c r="P2213" i="2"/>
  <c r="O2213" i="2"/>
  <c r="T2205" i="2"/>
  <c r="P2205" i="2"/>
  <c r="O2205" i="2"/>
  <c r="T2197" i="2"/>
  <c r="P2197" i="2"/>
  <c r="O2197" i="2"/>
  <c r="T2189" i="2"/>
  <c r="O2189" i="2"/>
  <c r="P2189" i="2"/>
  <c r="T2181" i="2"/>
  <c r="P2181" i="2"/>
  <c r="O2181" i="2"/>
  <c r="T2173" i="2"/>
  <c r="O2173" i="2"/>
  <c r="P2173" i="2"/>
  <c r="T2165" i="2"/>
  <c r="O2165" i="2"/>
  <c r="P2165" i="2"/>
  <c r="T2157" i="2"/>
  <c r="P2157" i="2"/>
  <c r="O2157" i="2"/>
  <c r="T2149" i="2"/>
  <c r="P2149" i="2"/>
  <c r="O2149" i="2"/>
  <c r="T2141" i="2"/>
  <c r="P2141" i="2"/>
  <c r="O2141" i="2"/>
  <c r="T2133" i="2"/>
  <c r="P2133" i="2"/>
  <c r="O2133" i="2"/>
  <c r="T2125" i="2"/>
  <c r="O2125" i="2"/>
  <c r="P2125" i="2"/>
  <c r="T2117" i="2"/>
  <c r="P2117" i="2"/>
  <c r="O2117" i="2"/>
  <c r="T2109" i="2"/>
  <c r="O2109" i="2"/>
  <c r="P2109" i="2"/>
  <c r="T2101" i="2"/>
  <c r="O2101" i="2"/>
  <c r="P2101" i="2"/>
  <c r="T2093" i="2"/>
  <c r="P2093" i="2"/>
  <c r="O2093" i="2"/>
  <c r="T2085" i="2"/>
  <c r="P2085" i="2"/>
  <c r="O2085" i="2"/>
  <c r="T2077" i="2"/>
  <c r="P2077" i="2"/>
  <c r="O2077" i="2"/>
  <c r="T2069" i="2"/>
  <c r="P2069" i="2"/>
  <c r="O2069" i="2"/>
  <c r="T2061" i="2"/>
  <c r="O2061" i="2"/>
  <c r="P2061" i="2"/>
  <c r="T2053" i="2"/>
  <c r="P2053" i="2"/>
  <c r="O2053" i="2"/>
  <c r="T2045" i="2"/>
  <c r="O2045" i="2"/>
  <c r="P2045" i="2"/>
  <c r="T2037" i="2"/>
  <c r="O2037" i="2"/>
  <c r="P2037" i="2"/>
  <c r="T2029" i="2"/>
  <c r="P2029" i="2"/>
  <c r="O2029" i="2"/>
  <c r="T2021" i="2"/>
  <c r="P2021" i="2"/>
  <c r="O2021" i="2"/>
  <c r="T2013" i="2"/>
  <c r="P2013" i="2"/>
  <c r="O2013" i="2"/>
  <c r="T2005" i="2"/>
  <c r="P2005" i="2"/>
  <c r="O2005" i="2"/>
  <c r="T1997" i="2"/>
  <c r="O1997" i="2"/>
  <c r="P1997" i="2"/>
  <c r="T1989" i="2"/>
  <c r="P1989" i="2"/>
  <c r="O1989" i="2"/>
  <c r="T1981" i="2"/>
  <c r="O1981" i="2"/>
  <c r="P1981" i="2"/>
  <c r="T1973" i="2"/>
  <c r="O1973" i="2"/>
  <c r="P1973" i="2"/>
  <c r="T1965" i="2"/>
  <c r="P1965" i="2"/>
  <c r="O1965" i="2"/>
  <c r="T1957" i="2"/>
  <c r="P1957" i="2"/>
  <c r="O1957" i="2"/>
  <c r="T1949" i="2"/>
  <c r="P1949" i="2"/>
  <c r="O1949" i="2"/>
  <c r="T1941" i="2"/>
  <c r="P1941" i="2"/>
  <c r="O1941" i="2"/>
  <c r="T1933" i="2"/>
  <c r="O1933" i="2"/>
  <c r="P1933" i="2"/>
  <c r="T1925" i="2"/>
  <c r="P1925" i="2"/>
  <c r="O1925" i="2"/>
  <c r="T1917" i="2"/>
  <c r="O1917" i="2"/>
  <c r="P1917" i="2"/>
  <c r="T1909" i="2"/>
  <c r="O1909" i="2"/>
  <c r="P1909" i="2"/>
  <c r="T1901" i="2"/>
  <c r="P1901" i="2"/>
  <c r="O1901" i="2"/>
  <c r="T1893" i="2"/>
  <c r="P1893" i="2"/>
  <c r="O1893" i="2"/>
  <c r="T1885" i="2"/>
  <c r="P1885" i="2"/>
  <c r="O1885" i="2"/>
  <c r="T1877" i="2"/>
  <c r="P1877" i="2"/>
  <c r="O1877" i="2"/>
  <c r="T1869" i="2"/>
  <c r="O1869" i="2"/>
  <c r="P1869" i="2"/>
  <c r="T1861" i="2"/>
  <c r="P1861" i="2"/>
  <c r="O1861" i="2"/>
  <c r="T1853" i="2"/>
  <c r="O1853" i="2"/>
  <c r="P1853" i="2"/>
  <c r="T1845" i="2"/>
  <c r="O1845" i="2"/>
  <c r="P1845" i="2"/>
  <c r="T1837" i="2"/>
  <c r="P1837" i="2"/>
  <c r="O1837" i="2"/>
  <c r="T1829" i="2"/>
  <c r="P1829" i="2"/>
  <c r="O1829" i="2"/>
  <c r="T1821" i="2"/>
  <c r="O1821" i="2"/>
  <c r="P1821" i="2"/>
  <c r="T1813" i="2"/>
  <c r="O1813" i="2"/>
  <c r="P1813" i="2"/>
  <c r="T1805" i="2"/>
  <c r="P1805" i="2"/>
  <c r="O1805" i="2"/>
  <c r="T1797" i="2"/>
  <c r="P1797" i="2"/>
  <c r="O1797" i="2"/>
  <c r="T1789" i="2"/>
  <c r="O1789" i="2"/>
  <c r="P1789" i="2"/>
  <c r="T1781" i="2"/>
  <c r="O1781" i="2"/>
  <c r="P1781" i="2"/>
  <c r="T1773" i="2"/>
  <c r="P1773" i="2"/>
  <c r="O1773" i="2"/>
  <c r="T1765" i="2"/>
  <c r="P1765" i="2"/>
  <c r="O1765" i="2"/>
  <c r="T1757" i="2"/>
  <c r="P1757" i="2"/>
  <c r="O1757" i="2"/>
  <c r="T1749" i="2"/>
  <c r="P1749" i="2"/>
  <c r="O1749" i="2"/>
  <c r="T1741" i="2"/>
  <c r="P1741" i="2"/>
  <c r="O1741" i="2"/>
  <c r="T1733" i="2"/>
  <c r="P1733" i="2"/>
  <c r="O1733" i="2"/>
  <c r="T1725" i="2"/>
  <c r="P1725" i="2"/>
  <c r="O1725" i="2"/>
  <c r="T1717" i="2"/>
  <c r="P1717" i="2"/>
  <c r="O1717" i="2"/>
  <c r="T1709" i="2"/>
  <c r="P1709" i="2"/>
  <c r="O1709" i="2"/>
  <c r="T1701" i="2"/>
  <c r="P1701" i="2"/>
  <c r="O1701" i="2"/>
  <c r="T1693" i="2"/>
  <c r="P1693" i="2"/>
  <c r="O1693" i="2"/>
  <c r="T1685" i="2"/>
  <c r="P1685" i="2"/>
  <c r="O1685" i="2"/>
  <c r="T1677" i="2"/>
  <c r="P1677" i="2"/>
  <c r="O1677" i="2"/>
  <c r="T1669" i="2"/>
  <c r="P1669" i="2"/>
  <c r="O1669" i="2"/>
  <c r="T1661" i="2"/>
  <c r="P1661" i="2"/>
  <c r="O1661" i="2"/>
  <c r="T1653" i="2"/>
  <c r="P1653" i="2"/>
  <c r="O1653" i="2"/>
  <c r="T1645" i="2"/>
  <c r="P1645" i="2"/>
  <c r="O1645" i="2"/>
  <c r="T1637" i="2"/>
  <c r="P1637" i="2"/>
  <c r="O1637" i="2"/>
  <c r="T1629" i="2"/>
  <c r="P1629" i="2"/>
  <c r="O1629" i="2"/>
  <c r="T1621" i="2"/>
  <c r="P1621" i="2"/>
  <c r="O1621" i="2"/>
  <c r="T1613" i="2"/>
  <c r="P1613" i="2"/>
  <c r="O1613" i="2"/>
  <c r="T1605" i="2"/>
  <c r="P1605" i="2"/>
  <c r="O1605" i="2"/>
  <c r="T1597" i="2"/>
  <c r="P1597" i="2"/>
  <c r="O1597" i="2"/>
  <c r="T1589" i="2"/>
  <c r="P1589" i="2"/>
  <c r="O1589" i="2"/>
  <c r="T1581" i="2"/>
  <c r="P1581" i="2"/>
  <c r="O1581" i="2"/>
  <c r="T1573" i="2"/>
  <c r="P1573" i="2"/>
  <c r="O1573" i="2"/>
  <c r="T1565" i="2"/>
  <c r="P1565" i="2"/>
  <c r="O1565" i="2"/>
  <c r="T1557" i="2"/>
  <c r="P1557" i="2"/>
  <c r="O1557" i="2"/>
  <c r="T1549" i="2"/>
  <c r="P1549" i="2"/>
  <c r="O1549" i="2"/>
  <c r="T1541" i="2"/>
  <c r="P1541" i="2"/>
  <c r="O1541" i="2"/>
  <c r="T1533" i="2"/>
  <c r="P1533" i="2"/>
  <c r="O1533" i="2"/>
  <c r="T1525" i="2"/>
  <c r="P1525" i="2"/>
  <c r="O1525" i="2"/>
  <c r="T1517" i="2"/>
  <c r="P1517" i="2"/>
  <c r="O1517" i="2"/>
  <c r="T1509" i="2"/>
  <c r="P1509" i="2"/>
  <c r="O1509" i="2"/>
  <c r="T1501" i="2"/>
  <c r="P1501" i="2"/>
  <c r="O1501" i="2"/>
  <c r="T1493" i="2"/>
  <c r="P1493" i="2"/>
  <c r="O1493" i="2"/>
  <c r="T1485" i="2"/>
  <c r="P1485" i="2"/>
  <c r="O1485" i="2"/>
  <c r="T1477" i="2"/>
  <c r="O1477" i="2"/>
  <c r="P1477" i="2"/>
  <c r="T1469" i="2"/>
  <c r="P1469" i="2"/>
  <c r="O1469" i="2"/>
  <c r="T1461" i="2"/>
  <c r="P1461" i="2"/>
  <c r="O1461" i="2"/>
  <c r="T1453" i="2"/>
  <c r="P1453" i="2"/>
  <c r="O1453" i="2"/>
  <c r="T1445" i="2"/>
  <c r="P1445" i="2"/>
  <c r="O1445" i="2"/>
  <c r="T1437" i="2"/>
  <c r="O1437" i="2"/>
  <c r="P1437" i="2"/>
  <c r="T1429" i="2"/>
  <c r="P1429" i="2"/>
  <c r="O1429" i="2"/>
  <c r="T1421" i="2"/>
  <c r="P1421" i="2"/>
  <c r="O1421" i="2"/>
  <c r="T1413" i="2"/>
  <c r="P1413" i="2"/>
  <c r="O1413" i="2"/>
  <c r="T1405" i="2"/>
  <c r="P1405" i="2"/>
  <c r="O1405" i="2"/>
  <c r="T1397" i="2"/>
  <c r="P1397" i="2"/>
  <c r="O1397" i="2"/>
  <c r="T1389" i="2"/>
  <c r="P1389" i="2"/>
  <c r="O1389" i="2"/>
  <c r="T1381" i="2"/>
  <c r="P1381" i="2"/>
  <c r="O1381" i="2"/>
  <c r="T1373" i="2"/>
  <c r="O1373" i="2"/>
  <c r="P1373" i="2"/>
  <c r="T1365" i="2"/>
  <c r="P1365" i="2"/>
  <c r="O1365" i="2"/>
  <c r="T1357" i="2"/>
  <c r="P1357" i="2"/>
  <c r="O1357" i="2"/>
  <c r="T1349" i="2"/>
  <c r="P1349" i="2"/>
  <c r="O1349" i="2"/>
  <c r="T1341" i="2"/>
  <c r="P1341" i="2"/>
  <c r="O1341" i="2"/>
  <c r="T1333" i="2"/>
  <c r="P1333" i="2"/>
  <c r="O1333" i="2"/>
  <c r="T1325" i="2"/>
  <c r="P1325" i="2"/>
  <c r="O1325" i="2"/>
  <c r="T1317" i="2"/>
  <c r="P1317" i="2"/>
  <c r="O1317" i="2"/>
  <c r="T1309" i="2"/>
  <c r="O1309" i="2"/>
  <c r="P1309" i="2"/>
  <c r="T1301" i="2"/>
  <c r="P1301" i="2"/>
  <c r="O1301" i="2"/>
  <c r="T1293" i="2"/>
  <c r="P1293" i="2"/>
  <c r="O1293" i="2"/>
  <c r="T1285" i="2"/>
  <c r="P1285" i="2"/>
  <c r="O1285" i="2"/>
  <c r="T1277" i="2"/>
  <c r="P1277" i="2"/>
  <c r="O1277" i="2"/>
  <c r="T1269" i="2"/>
  <c r="P1269" i="2"/>
  <c r="O1269" i="2"/>
  <c r="T1261" i="2"/>
  <c r="P1261" i="2"/>
  <c r="O1261" i="2"/>
  <c r="T1253" i="2"/>
  <c r="P1253" i="2"/>
  <c r="O1253" i="2"/>
  <c r="T1245" i="2"/>
  <c r="O1245" i="2"/>
  <c r="P1245" i="2"/>
  <c r="T1237" i="2"/>
  <c r="P1237" i="2"/>
  <c r="O1237" i="2"/>
  <c r="T1229" i="2"/>
  <c r="P1229" i="2"/>
  <c r="O1229" i="2"/>
  <c r="T1221" i="2"/>
  <c r="P1221" i="2"/>
  <c r="O1221" i="2"/>
  <c r="T1213" i="2"/>
  <c r="P1213" i="2"/>
  <c r="O1213" i="2"/>
  <c r="T1205" i="2"/>
  <c r="P1205" i="2"/>
  <c r="O1205" i="2"/>
  <c r="T1197" i="2"/>
  <c r="P1197" i="2"/>
  <c r="O1197" i="2"/>
  <c r="T1189" i="2"/>
  <c r="P1189" i="2"/>
  <c r="O1189" i="2"/>
  <c r="T1181" i="2"/>
  <c r="O1181" i="2"/>
  <c r="P1181" i="2"/>
  <c r="T1173" i="2"/>
  <c r="P1173" i="2"/>
  <c r="O1173" i="2"/>
  <c r="T1165" i="2"/>
  <c r="P1165" i="2"/>
  <c r="O1165" i="2"/>
  <c r="T1157" i="2"/>
  <c r="P1157" i="2"/>
  <c r="O1157" i="2"/>
  <c r="T1149" i="2"/>
  <c r="P1149" i="2"/>
  <c r="O1149" i="2"/>
  <c r="T1141" i="2"/>
  <c r="P1141" i="2"/>
  <c r="O1141" i="2"/>
  <c r="T1133" i="2"/>
  <c r="P1133" i="2"/>
  <c r="O1133" i="2"/>
  <c r="T1125" i="2"/>
  <c r="P1125" i="2"/>
  <c r="O1125" i="2"/>
  <c r="T1117" i="2"/>
  <c r="O1117" i="2"/>
  <c r="P1117" i="2"/>
  <c r="T1109" i="2"/>
  <c r="P1109" i="2"/>
  <c r="O1109" i="2"/>
  <c r="T1101" i="2"/>
  <c r="P1101" i="2"/>
  <c r="O1101" i="2"/>
  <c r="T1093" i="2"/>
  <c r="P1093" i="2"/>
  <c r="O1093" i="2"/>
  <c r="T1085" i="2"/>
  <c r="P1085" i="2"/>
  <c r="O1085" i="2"/>
  <c r="T1077" i="2"/>
  <c r="P1077" i="2"/>
  <c r="O1077" i="2"/>
  <c r="T1069" i="2"/>
  <c r="P1069" i="2"/>
  <c r="O1069" i="2"/>
  <c r="T1061" i="2"/>
  <c r="P1061" i="2"/>
  <c r="O1061" i="2"/>
  <c r="T1053" i="2"/>
  <c r="O1053" i="2"/>
  <c r="P1053" i="2"/>
  <c r="T1045" i="2"/>
  <c r="P1045" i="2"/>
  <c r="O1045" i="2"/>
  <c r="T1037" i="2"/>
  <c r="P1037" i="2"/>
  <c r="O1037" i="2"/>
  <c r="T1029" i="2"/>
  <c r="P1029" i="2"/>
  <c r="O1029" i="2"/>
  <c r="T1021" i="2"/>
  <c r="P1021" i="2"/>
  <c r="O1021" i="2"/>
  <c r="T1013" i="2"/>
  <c r="P1013" i="2"/>
  <c r="O1013" i="2"/>
  <c r="T1005" i="2"/>
  <c r="P1005" i="2"/>
  <c r="O1005" i="2"/>
  <c r="T997" i="2"/>
  <c r="P997" i="2"/>
  <c r="O997" i="2"/>
  <c r="T989" i="2"/>
  <c r="O989" i="2"/>
  <c r="P989" i="2"/>
  <c r="T981" i="2"/>
  <c r="P981" i="2"/>
  <c r="O981" i="2"/>
  <c r="T973" i="2"/>
  <c r="P973" i="2"/>
  <c r="O973" i="2"/>
  <c r="T965" i="2"/>
  <c r="P965" i="2"/>
  <c r="O965" i="2"/>
  <c r="T957" i="2"/>
  <c r="P957" i="2"/>
  <c r="O957" i="2"/>
  <c r="T949" i="2"/>
  <c r="P949" i="2"/>
  <c r="O949" i="2"/>
  <c r="T941" i="2"/>
  <c r="P941" i="2"/>
  <c r="O941" i="2"/>
  <c r="T933" i="2"/>
  <c r="P933" i="2"/>
  <c r="O933" i="2"/>
  <c r="T925" i="2"/>
  <c r="O925" i="2"/>
  <c r="P925" i="2"/>
  <c r="T917" i="2"/>
  <c r="P917" i="2"/>
  <c r="O917" i="2"/>
  <c r="T909" i="2"/>
  <c r="P909" i="2"/>
  <c r="O909" i="2"/>
  <c r="T901" i="2"/>
  <c r="P901" i="2"/>
  <c r="O901" i="2"/>
  <c r="T893" i="2"/>
  <c r="P893" i="2"/>
  <c r="O893" i="2"/>
  <c r="T885" i="2"/>
  <c r="P885" i="2"/>
  <c r="O885" i="2"/>
  <c r="T877" i="2"/>
  <c r="P877" i="2"/>
  <c r="O877" i="2"/>
  <c r="T869" i="2"/>
  <c r="P869" i="2"/>
  <c r="O869" i="2"/>
  <c r="T861" i="2"/>
  <c r="O861" i="2"/>
  <c r="P861" i="2"/>
  <c r="T853" i="2"/>
  <c r="P853" i="2"/>
  <c r="O853" i="2"/>
  <c r="T845" i="2"/>
  <c r="P845" i="2"/>
  <c r="O845" i="2"/>
  <c r="T837" i="2"/>
  <c r="P837" i="2"/>
  <c r="O837" i="2"/>
  <c r="T829" i="2"/>
  <c r="P829" i="2"/>
  <c r="O829" i="2"/>
  <c r="T821" i="2"/>
  <c r="P821" i="2"/>
  <c r="O821" i="2"/>
  <c r="T813" i="2"/>
  <c r="P813" i="2"/>
  <c r="O813" i="2"/>
  <c r="T805" i="2"/>
  <c r="P805" i="2"/>
  <c r="O805" i="2"/>
  <c r="T797" i="2"/>
  <c r="O797" i="2"/>
  <c r="P797" i="2"/>
  <c r="T789" i="2"/>
  <c r="P789" i="2"/>
  <c r="O789" i="2"/>
  <c r="T781" i="2"/>
  <c r="P781" i="2"/>
  <c r="O781" i="2"/>
  <c r="T773" i="2"/>
  <c r="P773" i="2"/>
  <c r="O773" i="2"/>
  <c r="T765" i="2"/>
  <c r="P765" i="2"/>
  <c r="O765" i="2"/>
  <c r="T757" i="2"/>
  <c r="P757" i="2"/>
  <c r="O757" i="2"/>
  <c r="T749" i="2"/>
  <c r="P749" i="2"/>
  <c r="O749" i="2"/>
  <c r="T741" i="2"/>
  <c r="P741" i="2"/>
  <c r="O741" i="2"/>
  <c r="T733" i="2"/>
  <c r="O733" i="2"/>
  <c r="P733" i="2"/>
  <c r="T725" i="2"/>
  <c r="P725" i="2"/>
  <c r="O725" i="2"/>
  <c r="T717" i="2"/>
  <c r="P717" i="2"/>
  <c r="O717" i="2"/>
  <c r="T709" i="2"/>
  <c r="P709" i="2"/>
  <c r="O709" i="2"/>
  <c r="T701" i="2"/>
  <c r="P701" i="2"/>
  <c r="O701" i="2"/>
  <c r="T693" i="2"/>
  <c r="P693" i="2"/>
  <c r="O693" i="2"/>
  <c r="T685" i="2"/>
  <c r="P685" i="2"/>
  <c r="O685" i="2"/>
  <c r="T677" i="2"/>
  <c r="P677" i="2"/>
  <c r="O677" i="2"/>
  <c r="T669" i="2"/>
  <c r="O669" i="2"/>
  <c r="P669" i="2"/>
  <c r="T661" i="2"/>
  <c r="P661" i="2"/>
  <c r="O661" i="2"/>
  <c r="T653" i="2"/>
  <c r="P653" i="2"/>
  <c r="O653" i="2"/>
  <c r="T645" i="2"/>
  <c r="P645" i="2"/>
  <c r="O645" i="2"/>
  <c r="T637" i="2"/>
  <c r="P637" i="2"/>
  <c r="O637" i="2"/>
  <c r="T629" i="2"/>
  <c r="P629" i="2"/>
  <c r="O629" i="2"/>
  <c r="T621" i="2"/>
  <c r="P621" i="2"/>
  <c r="O621" i="2"/>
  <c r="T613" i="2"/>
  <c r="P613" i="2"/>
  <c r="O613" i="2"/>
  <c r="T605" i="2"/>
  <c r="O605" i="2"/>
  <c r="P605" i="2"/>
  <c r="T597" i="2"/>
  <c r="P597" i="2"/>
  <c r="O597" i="2"/>
  <c r="T589" i="2"/>
  <c r="P589" i="2"/>
  <c r="O589" i="2"/>
  <c r="T581" i="2"/>
  <c r="P581" i="2"/>
  <c r="O581" i="2"/>
  <c r="T573" i="2"/>
  <c r="P573" i="2"/>
  <c r="O573" i="2"/>
  <c r="T565" i="2"/>
  <c r="P565" i="2"/>
  <c r="O565" i="2"/>
  <c r="T557" i="2"/>
  <c r="P557" i="2"/>
  <c r="O557" i="2"/>
  <c r="T549" i="2"/>
  <c r="P549" i="2"/>
  <c r="O549" i="2"/>
  <c r="T541" i="2"/>
  <c r="O541" i="2"/>
  <c r="P541" i="2"/>
  <c r="T533" i="2"/>
  <c r="P533" i="2"/>
  <c r="O533" i="2"/>
  <c r="T525" i="2"/>
  <c r="P525" i="2"/>
  <c r="O525" i="2"/>
  <c r="T517" i="2"/>
  <c r="P517" i="2"/>
  <c r="O517" i="2"/>
  <c r="T509" i="2"/>
  <c r="P509" i="2"/>
  <c r="O509" i="2"/>
  <c r="T501" i="2"/>
  <c r="P501" i="2"/>
  <c r="O501" i="2"/>
  <c r="T493" i="2"/>
  <c r="P493" i="2"/>
  <c r="O493" i="2"/>
  <c r="T485" i="2"/>
  <c r="P485" i="2"/>
  <c r="O485" i="2"/>
  <c r="T477" i="2"/>
  <c r="O477" i="2"/>
  <c r="P477" i="2"/>
  <c r="T469" i="2"/>
  <c r="P469" i="2"/>
  <c r="O469" i="2"/>
  <c r="T461" i="2"/>
  <c r="P461" i="2"/>
  <c r="O461" i="2"/>
  <c r="T453" i="2"/>
  <c r="P453" i="2"/>
  <c r="O453" i="2"/>
  <c r="T445" i="2"/>
  <c r="P445" i="2"/>
  <c r="O445" i="2"/>
  <c r="T437" i="2"/>
  <c r="P437" i="2"/>
  <c r="O437" i="2"/>
  <c r="T429" i="2"/>
  <c r="P429" i="2"/>
  <c r="O429" i="2"/>
  <c r="T421" i="2"/>
  <c r="P421" i="2"/>
  <c r="O421" i="2"/>
  <c r="T413" i="2"/>
  <c r="O413" i="2"/>
  <c r="P413" i="2"/>
  <c r="T405" i="2"/>
  <c r="P405" i="2"/>
  <c r="O405" i="2"/>
  <c r="T397" i="2"/>
  <c r="P397" i="2"/>
  <c r="O397" i="2"/>
  <c r="T389" i="2"/>
  <c r="P389" i="2"/>
  <c r="O389" i="2"/>
  <c r="T381" i="2"/>
  <c r="P381" i="2"/>
  <c r="O381" i="2"/>
  <c r="T373" i="2"/>
  <c r="P373" i="2"/>
  <c r="O373" i="2"/>
  <c r="T365" i="2"/>
  <c r="P365" i="2"/>
  <c r="O365" i="2"/>
  <c r="T357" i="2"/>
  <c r="P357" i="2"/>
  <c r="O357" i="2"/>
  <c r="T349" i="2"/>
  <c r="O349" i="2"/>
  <c r="P349" i="2"/>
  <c r="T341" i="2"/>
  <c r="P341" i="2"/>
  <c r="O341" i="2"/>
  <c r="T333" i="2"/>
  <c r="P333" i="2"/>
  <c r="O333" i="2"/>
  <c r="T325" i="2"/>
  <c r="P325" i="2"/>
  <c r="O325" i="2"/>
  <c r="T317" i="2"/>
  <c r="P317" i="2"/>
  <c r="O317" i="2"/>
  <c r="T309" i="2"/>
  <c r="P309" i="2"/>
  <c r="O309" i="2"/>
  <c r="T301" i="2"/>
  <c r="P301" i="2"/>
  <c r="O301" i="2"/>
  <c r="T293" i="2"/>
  <c r="P293" i="2"/>
  <c r="O293" i="2"/>
  <c r="T285" i="2"/>
  <c r="O285" i="2"/>
  <c r="P285" i="2"/>
  <c r="T277" i="2"/>
  <c r="P277" i="2"/>
  <c r="O277" i="2"/>
  <c r="T269" i="2"/>
  <c r="P269" i="2"/>
  <c r="O269" i="2"/>
  <c r="T261" i="2"/>
  <c r="P261" i="2"/>
  <c r="O261" i="2"/>
  <c r="T253" i="2"/>
  <c r="P253" i="2"/>
  <c r="O253" i="2"/>
  <c r="T245" i="2"/>
  <c r="P245" i="2"/>
  <c r="O245" i="2"/>
  <c r="T237" i="2"/>
  <c r="P237" i="2"/>
  <c r="O237" i="2"/>
  <c r="T229" i="2"/>
  <c r="P229" i="2"/>
  <c r="O229" i="2"/>
  <c r="T221" i="2"/>
  <c r="O221" i="2"/>
  <c r="P221" i="2"/>
  <c r="T213" i="2"/>
  <c r="P213" i="2"/>
  <c r="O213" i="2"/>
  <c r="T205" i="2"/>
  <c r="P205" i="2"/>
  <c r="O205" i="2"/>
  <c r="T197" i="2"/>
  <c r="P197" i="2"/>
  <c r="O197" i="2"/>
  <c r="T189" i="2"/>
  <c r="P189" i="2"/>
  <c r="O189" i="2"/>
  <c r="T181" i="2"/>
  <c r="P181" i="2"/>
  <c r="O181" i="2"/>
  <c r="T173" i="2"/>
  <c r="P173" i="2"/>
  <c r="O173" i="2"/>
  <c r="T165" i="2"/>
  <c r="P165" i="2"/>
  <c r="O165" i="2"/>
  <c r="T157" i="2"/>
  <c r="O157" i="2"/>
  <c r="P157" i="2"/>
  <c r="T149" i="2"/>
  <c r="P149" i="2"/>
  <c r="O149" i="2"/>
  <c r="T141" i="2"/>
  <c r="P141" i="2"/>
  <c r="O141" i="2"/>
  <c r="T133" i="2"/>
  <c r="P133" i="2"/>
  <c r="O133" i="2"/>
  <c r="T125" i="2"/>
  <c r="P125" i="2"/>
  <c r="O125" i="2"/>
  <c r="T117" i="2"/>
  <c r="P117" i="2"/>
  <c r="O117" i="2"/>
  <c r="T109" i="2"/>
  <c r="P109" i="2"/>
  <c r="O109" i="2"/>
  <c r="T101" i="2"/>
  <c r="P101" i="2"/>
  <c r="O101" i="2"/>
  <c r="T93" i="2"/>
  <c r="O93" i="2"/>
  <c r="P93" i="2"/>
  <c r="T85" i="2"/>
  <c r="P85" i="2"/>
  <c r="O85" i="2"/>
  <c r="T77" i="2"/>
  <c r="P77" i="2"/>
  <c r="O77" i="2"/>
  <c r="T69" i="2"/>
  <c r="P69" i="2"/>
  <c r="O69" i="2"/>
  <c r="T61" i="2"/>
  <c r="P61" i="2"/>
  <c r="O61" i="2"/>
  <c r="T53" i="2"/>
  <c r="P53" i="2"/>
  <c r="O53" i="2"/>
  <c r="T45" i="2"/>
  <c r="P45" i="2"/>
  <c r="O45" i="2"/>
  <c r="T37" i="2"/>
  <c r="P37" i="2"/>
  <c r="O37" i="2"/>
  <c r="T29" i="2"/>
  <c r="O29" i="2"/>
  <c r="P29" i="2"/>
  <c r="T21" i="2"/>
  <c r="P21" i="2"/>
  <c r="O21" i="2"/>
  <c r="T13" i="2"/>
  <c r="P13" i="2"/>
  <c r="O13" i="2"/>
  <c r="T5" i="2"/>
  <c r="P5" i="2"/>
  <c r="O5" i="2"/>
  <c r="O3280" i="2"/>
  <c r="O3248" i="2"/>
  <c r="O3216" i="2"/>
  <c r="O3184" i="2"/>
  <c r="O3152" i="2"/>
  <c r="O3120" i="2"/>
  <c r="O3064" i="2"/>
  <c r="O3000" i="2"/>
  <c r="O2936" i="2"/>
  <c r="O2872" i="2"/>
  <c r="O2808" i="2"/>
  <c r="O2744" i="2"/>
  <c r="O2680" i="2"/>
  <c r="O2616" i="2"/>
  <c r="O2537" i="2"/>
  <c r="O2367" i="2"/>
  <c r="O2281" i="2"/>
  <c r="O2111" i="2"/>
  <c r="O2025" i="2"/>
  <c r="O1855" i="2"/>
  <c r="O1769" i="2"/>
  <c r="O1599" i="2"/>
  <c r="O1513" i="2"/>
  <c r="T3286" i="2"/>
  <c r="P3286" i="2"/>
  <c r="O3286" i="2"/>
  <c r="T3238" i="2"/>
  <c r="P3238" i="2"/>
  <c r="O3238" i="2"/>
  <c r="T3182" i="2"/>
  <c r="P3182" i="2"/>
  <c r="O3182" i="2"/>
  <c r="T3126" i="2"/>
  <c r="P3126" i="2"/>
  <c r="O3126" i="2"/>
  <c r="T3062" i="2"/>
  <c r="P3062" i="2"/>
  <c r="O3062" i="2"/>
  <c r="T3022" i="2"/>
  <c r="P3022" i="2"/>
  <c r="O3022" i="2"/>
  <c r="T2966" i="2"/>
  <c r="P2966" i="2"/>
  <c r="O2966" i="2"/>
  <c r="T2894" i="2"/>
  <c r="P2894" i="2"/>
  <c r="O2894" i="2"/>
  <c r="T2830" i="2"/>
  <c r="P2830" i="2"/>
  <c r="O2830" i="2"/>
  <c r="T2766" i="2"/>
  <c r="P2766" i="2"/>
  <c r="O2766" i="2"/>
  <c r="T2702" i="2"/>
  <c r="P2702" i="2"/>
  <c r="O2702" i="2"/>
  <c r="T2630" i="2"/>
  <c r="P2630" i="2"/>
  <c r="O2630" i="2"/>
  <c r="T2566" i="2"/>
  <c r="P2566" i="2"/>
  <c r="O2566" i="2"/>
  <c r="T2518" i="2"/>
  <c r="P2518" i="2"/>
  <c r="O2518" i="2"/>
  <c r="T2462" i="2"/>
  <c r="P2462" i="2"/>
  <c r="O2462" i="2"/>
  <c r="T2414" i="2"/>
  <c r="P2414" i="2"/>
  <c r="O2414" i="2"/>
  <c r="T2350" i="2"/>
  <c r="P2350" i="2"/>
  <c r="O2350" i="2"/>
  <c r="T2326" i="2"/>
  <c r="P2326" i="2"/>
  <c r="O2326" i="2"/>
  <c r="T2286" i="2"/>
  <c r="P2286" i="2"/>
  <c r="O2286" i="2"/>
  <c r="T2246" i="2"/>
  <c r="P2246" i="2"/>
  <c r="O2246" i="2"/>
  <c r="T2206" i="2"/>
  <c r="P2206" i="2"/>
  <c r="O2206" i="2"/>
  <c r="T2158" i="2"/>
  <c r="P2158" i="2"/>
  <c r="O2158" i="2"/>
  <c r="T2118" i="2"/>
  <c r="P2118" i="2"/>
  <c r="O2118" i="2"/>
  <c r="T2062" i="2"/>
  <c r="P2062" i="2"/>
  <c r="O2062" i="2"/>
  <c r="T2022" i="2"/>
  <c r="P2022" i="2"/>
  <c r="O2022" i="2"/>
  <c r="T1974" i="2"/>
  <c r="P1974" i="2"/>
  <c r="O1974" i="2"/>
  <c r="T1934" i="2"/>
  <c r="P1934" i="2"/>
  <c r="O1934" i="2"/>
  <c r="T1894" i="2"/>
  <c r="P1894" i="2"/>
  <c r="O1894" i="2"/>
  <c r="T1870" i="2"/>
  <c r="P1870" i="2"/>
  <c r="O1870" i="2"/>
  <c r="T1830" i="2"/>
  <c r="P1830" i="2"/>
  <c r="O1830" i="2"/>
  <c r="T1798" i="2"/>
  <c r="P1798" i="2"/>
  <c r="O1798" i="2"/>
  <c r="T1726" i="2"/>
  <c r="P1726" i="2"/>
  <c r="O1726" i="2"/>
  <c r="T1582" i="2"/>
  <c r="P1582" i="2"/>
  <c r="O1582" i="2"/>
  <c r="T3285" i="2"/>
  <c r="P3285" i="2"/>
  <c r="O3285" i="2"/>
  <c r="T3300" i="2"/>
  <c r="P3300" i="2"/>
  <c r="O3300" i="2"/>
  <c r="T3268" i="2"/>
  <c r="P3268" i="2"/>
  <c r="O3268" i="2"/>
  <c r="T3244" i="2"/>
  <c r="O3244" i="2"/>
  <c r="P3244" i="2"/>
  <c r="T3212" i="2"/>
  <c r="P3212" i="2"/>
  <c r="O3212" i="2"/>
  <c r="T3188" i="2"/>
  <c r="P3188" i="2"/>
  <c r="O3188" i="2"/>
  <c r="T3164" i="2"/>
  <c r="P3164" i="2"/>
  <c r="O3164" i="2"/>
  <c r="T3140" i="2"/>
  <c r="O3140" i="2"/>
  <c r="P3140" i="2"/>
  <c r="T3108" i="2"/>
  <c r="P3108" i="2"/>
  <c r="O3108" i="2"/>
  <c r="T3084" i="2"/>
  <c r="P3084" i="2"/>
  <c r="O3084" i="2"/>
  <c r="T3060" i="2"/>
  <c r="P3060" i="2"/>
  <c r="O3060" i="2"/>
  <c r="T3036" i="2"/>
  <c r="P3036" i="2"/>
  <c r="O3036" i="2"/>
  <c r="T3012" i="2"/>
  <c r="P3012" i="2"/>
  <c r="O3012" i="2"/>
  <c r="T2988" i="2"/>
  <c r="O2988" i="2"/>
  <c r="P2988" i="2"/>
  <c r="T2964" i="2"/>
  <c r="P2964" i="2"/>
  <c r="O2964" i="2"/>
  <c r="T2940" i="2"/>
  <c r="P2940" i="2"/>
  <c r="O2940" i="2"/>
  <c r="T2916" i="2"/>
  <c r="P2916" i="2"/>
  <c r="O2916" i="2"/>
  <c r="T2892" i="2"/>
  <c r="P2892" i="2"/>
  <c r="O2892" i="2"/>
  <c r="T2868" i="2"/>
  <c r="P2868" i="2"/>
  <c r="O2868" i="2"/>
  <c r="T2844" i="2"/>
  <c r="P2844" i="2"/>
  <c r="O2844" i="2"/>
  <c r="T2820" i="2"/>
  <c r="O2820" i="2"/>
  <c r="P2820" i="2"/>
  <c r="T2796" i="2"/>
  <c r="O2796" i="2"/>
  <c r="P2796" i="2"/>
  <c r="T2772" i="2"/>
  <c r="P2772" i="2"/>
  <c r="O2772" i="2"/>
  <c r="T2748" i="2"/>
  <c r="P2748" i="2"/>
  <c r="O2748" i="2"/>
  <c r="T2724" i="2"/>
  <c r="P2724" i="2"/>
  <c r="O2724" i="2"/>
  <c r="T2708" i="2"/>
  <c r="P2708" i="2"/>
  <c r="O2708" i="2"/>
  <c r="T2676" i="2"/>
  <c r="P2676" i="2"/>
  <c r="O2676" i="2"/>
  <c r="T2644" i="2"/>
  <c r="P2644" i="2"/>
  <c r="O2644" i="2"/>
  <c r="T2636" i="2"/>
  <c r="P2636" i="2"/>
  <c r="O2636" i="2"/>
  <c r="T2628" i="2"/>
  <c r="O2628" i="2"/>
  <c r="P2628" i="2"/>
  <c r="T2620" i="2"/>
  <c r="P2620" i="2"/>
  <c r="O2620" i="2"/>
  <c r="T2612" i="2"/>
  <c r="P2612" i="2"/>
  <c r="O2612" i="2"/>
  <c r="T2604" i="2"/>
  <c r="O2604" i="2"/>
  <c r="P2604" i="2"/>
  <c r="T2596" i="2"/>
  <c r="P2596" i="2"/>
  <c r="O2596" i="2"/>
  <c r="T2580" i="2"/>
  <c r="P2580" i="2"/>
  <c r="T2564" i="2"/>
  <c r="O2564" i="2"/>
  <c r="P2564" i="2"/>
  <c r="T2556" i="2"/>
  <c r="P2556" i="2"/>
  <c r="O2556" i="2"/>
  <c r="T2548" i="2"/>
  <c r="P2548" i="2"/>
  <c r="T2540" i="2"/>
  <c r="P2540" i="2"/>
  <c r="O2540" i="2"/>
  <c r="T2532" i="2"/>
  <c r="P2532" i="2"/>
  <c r="O2532" i="2"/>
  <c r="T2524" i="2"/>
  <c r="P2524" i="2"/>
  <c r="O2524" i="2"/>
  <c r="T2516" i="2"/>
  <c r="P2516" i="2"/>
  <c r="T2508" i="2"/>
  <c r="P2508" i="2"/>
  <c r="O2508" i="2"/>
  <c r="T2500" i="2"/>
  <c r="P2500" i="2"/>
  <c r="O2500" i="2"/>
  <c r="T2492" i="2"/>
  <c r="P2492" i="2"/>
  <c r="O2492" i="2"/>
  <c r="T2484" i="2"/>
  <c r="P2484" i="2"/>
  <c r="T2476" i="2"/>
  <c r="P2476" i="2"/>
  <c r="O2476" i="2"/>
  <c r="T2468" i="2"/>
  <c r="P2468" i="2"/>
  <c r="O2468" i="2"/>
  <c r="T2460" i="2"/>
  <c r="P2460" i="2"/>
  <c r="O2460" i="2"/>
  <c r="T2452" i="2"/>
  <c r="P2452" i="2"/>
  <c r="T2444" i="2"/>
  <c r="P2444" i="2"/>
  <c r="O2444" i="2"/>
  <c r="T2436" i="2"/>
  <c r="O2436" i="2"/>
  <c r="P2436" i="2"/>
  <c r="T2428" i="2"/>
  <c r="P2428" i="2"/>
  <c r="O2428" i="2"/>
  <c r="T2420" i="2"/>
  <c r="P2420" i="2"/>
  <c r="T2412" i="2"/>
  <c r="P2412" i="2"/>
  <c r="O2412" i="2"/>
  <c r="T2404" i="2"/>
  <c r="P2404" i="2"/>
  <c r="O2404" i="2"/>
  <c r="T2396" i="2"/>
  <c r="P2396" i="2"/>
  <c r="O2396" i="2"/>
  <c r="T2388" i="2"/>
  <c r="P2388" i="2"/>
  <c r="T2380" i="2"/>
  <c r="P2380" i="2"/>
  <c r="O2380" i="2"/>
  <c r="T2372" i="2"/>
  <c r="O2372" i="2"/>
  <c r="P2372" i="2"/>
  <c r="T2364" i="2"/>
  <c r="P2364" i="2"/>
  <c r="O2364" i="2"/>
  <c r="T2356" i="2"/>
  <c r="P2356" i="2"/>
  <c r="T2348" i="2"/>
  <c r="O2348" i="2"/>
  <c r="P2348" i="2"/>
  <c r="T2340" i="2"/>
  <c r="P2340" i="2"/>
  <c r="O2340" i="2"/>
  <c r="T2332" i="2"/>
  <c r="P2332" i="2"/>
  <c r="O2332" i="2"/>
  <c r="T2324" i="2"/>
  <c r="P2324" i="2"/>
  <c r="T2316" i="2"/>
  <c r="P2316" i="2"/>
  <c r="O2316" i="2"/>
  <c r="T2308" i="2"/>
  <c r="O2308" i="2"/>
  <c r="P2308" i="2"/>
  <c r="T2300" i="2"/>
  <c r="P2300" i="2"/>
  <c r="O2300" i="2"/>
  <c r="T2292" i="2"/>
  <c r="P2292" i="2"/>
  <c r="T2284" i="2"/>
  <c r="P2284" i="2"/>
  <c r="O2284" i="2"/>
  <c r="T2276" i="2"/>
  <c r="P2276" i="2"/>
  <c r="O2276" i="2"/>
  <c r="T2268" i="2"/>
  <c r="P2268" i="2"/>
  <c r="O2268" i="2"/>
  <c r="T2260" i="2"/>
  <c r="P2260" i="2"/>
  <c r="T2252" i="2"/>
  <c r="P2252" i="2"/>
  <c r="O2252" i="2"/>
  <c r="T2244" i="2"/>
  <c r="P2244" i="2"/>
  <c r="O2244" i="2"/>
  <c r="T2236" i="2"/>
  <c r="P2236" i="2"/>
  <c r="O2236" i="2"/>
  <c r="T2228" i="2"/>
  <c r="P2228" i="2"/>
  <c r="T2220" i="2"/>
  <c r="P2220" i="2"/>
  <c r="O2220" i="2"/>
  <c r="T2212" i="2"/>
  <c r="P2212" i="2"/>
  <c r="O2212" i="2"/>
  <c r="T2204" i="2"/>
  <c r="P2204" i="2"/>
  <c r="O2204" i="2"/>
  <c r="T2196" i="2"/>
  <c r="P2196" i="2"/>
  <c r="T2188" i="2"/>
  <c r="P2188" i="2"/>
  <c r="O2188" i="2"/>
  <c r="T2180" i="2"/>
  <c r="O2180" i="2"/>
  <c r="P2180" i="2"/>
  <c r="T2172" i="2"/>
  <c r="P2172" i="2"/>
  <c r="O2172" i="2"/>
  <c r="T2164" i="2"/>
  <c r="P2164" i="2"/>
  <c r="T2156" i="2"/>
  <c r="P2156" i="2"/>
  <c r="O2156" i="2"/>
  <c r="T2148" i="2"/>
  <c r="P2148" i="2"/>
  <c r="O2148" i="2"/>
  <c r="T2140" i="2"/>
  <c r="P2140" i="2"/>
  <c r="O2140" i="2"/>
  <c r="T2132" i="2"/>
  <c r="P2132" i="2"/>
  <c r="T2124" i="2"/>
  <c r="P2124" i="2"/>
  <c r="O2124" i="2"/>
  <c r="T2116" i="2"/>
  <c r="O2116" i="2"/>
  <c r="P2116" i="2"/>
  <c r="T2108" i="2"/>
  <c r="P2108" i="2"/>
  <c r="O2108" i="2"/>
  <c r="T2100" i="2"/>
  <c r="P2100" i="2"/>
  <c r="T2092" i="2"/>
  <c r="O2092" i="2"/>
  <c r="P2092" i="2"/>
  <c r="T2084" i="2"/>
  <c r="P2084" i="2"/>
  <c r="O2084" i="2"/>
  <c r="T2076" i="2"/>
  <c r="P2076" i="2"/>
  <c r="O2076" i="2"/>
  <c r="T2068" i="2"/>
  <c r="P2068" i="2"/>
  <c r="T2060" i="2"/>
  <c r="P2060" i="2"/>
  <c r="O2060" i="2"/>
  <c r="T2052" i="2"/>
  <c r="O2052" i="2"/>
  <c r="P2052" i="2"/>
  <c r="T2044" i="2"/>
  <c r="P2044" i="2"/>
  <c r="O2044" i="2"/>
  <c r="T2036" i="2"/>
  <c r="P2036" i="2"/>
  <c r="T2028" i="2"/>
  <c r="P2028" i="2"/>
  <c r="O2028" i="2"/>
  <c r="T2020" i="2"/>
  <c r="P2020" i="2"/>
  <c r="O2020" i="2"/>
  <c r="T2012" i="2"/>
  <c r="P2012" i="2"/>
  <c r="O2012" i="2"/>
  <c r="T2004" i="2"/>
  <c r="P2004" i="2"/>
  <c r="T1996" i="2"/>
  <c r="P1996" i="2"/>
  <c r="O1996" i="2"/>
  <c r="T1988" i="2"/>
  <c r="P1988" i="2"/>
  <c r="O1988" i="2"/>
  <c r="T1980" i="2"/>
  <c r="P1980" i="2"/>
  <c r="O1980" i="2"/>
  <c r="T1972" i="2"/>
  <c r="P1972" i="2"/>
  <c r="T1964" i="2"/>
  <c r="P1964" i="2"/>
  <c r="O1964" i="2"/>
  <c r="T1956" i="2"/>
  <c r="P1956" i="2"/>
  <c r="O1956" i="2"/>
  <c r="T1948" i="2"/>
  <c r="P1948" i="2"/>
  <c r="O1948" i="2"/>
  <c r="T1940" i="2"/>
  <c r="P1940" i="2"/>
  <c r="T1932" i="2"/>
  <c r="P1932" i="2"/>
  <c r="O1932" i="2"/>
  <c r="T1924" i="2"/>
  <c r="O1924" i="2"/>
  <c r="P1924" i="2"/>
  <c r="T1916" i="2"/>
  <c r="P1916" i="2"/>
  <c r="O1916" i="2"/>
  <c r="T1908" i="2"/>
  <c r="P1908" i="2"/>
  <c r="T1900" i="2"/>
  <c r="P1900" i="2"/>
  <c r="O1900" i="2"/>
  <c r="T1892" i="2"/>
  <c r="P1892" i="2"/>
  <c r="O1892" i="2"/>
  <c r="T1884" i="2"/>
  <c r="P1884" i="2"/>
  <c r="O1884" i="2"/>
  <c r="T1876" i="2"/>
  <c r="P1876" i="2"/>
  <c r="T1868" i="2"/>
  <c r="P1868" i="2"/>
  <c r="O1868" i="2"/>
  <c r="T1860" i="2"/>
  <c r="O1860" i="2"/>
  <c r="P1860" i="2"/>
  <c r="T1852" i="2"/>
  <c r="P1852" i="2"/>
  <c r="O1852" i="2"/>
  <c r="T1844" i="2"/>
  <c r="P1844" i="2"/>
  <c r="T1836" i="2"/>
  <c r="O1836" i="2"/>
  <c r="P1836" i="2"/>
  <c r="T1828" i="2"/>
  <c r="P1828" i="2"/>
  <c r="O1828" i="2"/>
  <c r="T1820" i="2"/>
  <c r="P1820" i="2"/>
  <c r="O1820" i="2"/>
  <c r="T1812" i="2"/>
  <c r="P1812" i="2"/>
  <c r="T1804" i="2"/>
  <c r="P1804" i="2"/>
  <c r="O1804" i="2"/>
  <c r="T1796" i="2"/>
  <c r="P1796" i="2"/>
  <c r="O1796" i="2"/>
  <c r="T1788" i="2"/>
  <c r="P1788" i="2"/>
  <c r="O1788" i="2"/>
  <c r="T1780" i="2"/>
  <c r="P1780" i="2"/>
  <c r="T1772" i="2"/>
  <c r="P1772" i="2"/>
  <c r="O1772" i="2"/>
  <c r="T1764" i="2"/>
  <c r="P1764" i="2"/>
  <c r="O1764" i="2"/>
  <c r="T1756" i="2"/>
  <c r="P1756" i="2"/>
  <c r="O1756" i="2"/>
  <c r="T1748" i="2"/>
  <c r="P1748" i="2"/>
  <c r="T1740" i="2"/>
  <c r="P1740" i="2"/>
  <c r="O1740" i="2"/>
  <c r="T1732" i="2"/>
  <c r="P1732" i="2"/>
  <c r="O1732" i="2"/>
  <c r="T1724" i="2"/>
  <c r="P1724" i="2"/>
  <c r="O1724" i="2"/>
  <c r="T1716" i="2"/>
  <c r="P1716" i="2"/>
  <c r="T1708" i="2"/>
  <c r="P1708" i="2"/>
  <c r="O1708" i="2"/>
  <c r="T1700" i="2"/>
  <c r="P1700" i="2"/>
  <c r="O1700" i="2"/>
  <c r="T1692" i="2"/>
  <c r="P1692" i="2"/>
  <c r="O1692" i="2"/>
  <c r="T1684" i="2"/>
  <c r="P1684" i="2"/>
  <c r="T1676" i="2"/>
  <c r="P1676" i="2"/>
  <c r="O1676" i="2"/>
  <c r="T1668" i="2"/>
  <c r="P1668" i="2"/>
  <c r="O1668" i="2"/>
  <c r="T1660" i="2"/>
  <c r="P1660" i="2"/>
  <c r="O1660" i="2"/>
  <c r="T1652" i="2"/>
  <c r="P1652" i="2"/>
  <c r="T1644" i="2"/>
  <c r="P1644" i="2"/>
  <c r="O1644" i="2"/>
  <c r="T1636" i="2"/>
  <c r="P1636" i="2"/>
  <c r="O1636" i="2"/>
  <c r="T1628" i="2"/>
  <c r="P1628" i="2"/>
  <c r="O1628" i="2"/>
  <c r="T1620" i="2"/>
  <c r="P1620" i="2"/>
  <c r="T1612" i="2"/>
  <c r="P1612" i="2"/>
  <c r="O1612" i="2"/>
  <c r="T1604" i="2"/>
  <c r="P1604" i="2"/>
  <c r="O1604" i="2"/>
  <c r="T1596" i="2"/>
  <c r="P1596" i="2"/>
  <c r="O1596" i="2"/>
  <c r="T1588" i="2"/>
  <c r="P1588" i="2"/>
  <c r="T1580" i="2"/>
  <c r="P1580" i="2"/>
  <c r="O1580" i="2"/>
  <c r="T1572" i="2"/>
  <c r="P1572" i="2"/>
  <c r="O1572" i="2"/>
  <c r="T1564" i="2"/>
  <c r="P1564" i="2"/>
  <c r="O1564" i="2"/>
  <c r="T1556" i="2"/>
  <c r="P1556" i="2"/>
  <c r="T1548" i="2"/>
  <c r="P1548" i="2"/>
  <c r="O1548" i="2"/>
  <c r="T1540" i="2"/>
  <c r="P1540" i="2"/>
  <c r="O1540" i="2"/>
  <c r="T1532" i="2"/>
  <c r="P1532" i="2"/>
  <c r="O1532" i="2"/>
  <c r="T1524" i="2"/>
  <c r="P1524" i="2"/>
  <c r="T1516" i="2"/>
  <c r="P1516" i="2"/>
  <c r="O1516" i="2"/>
  <c r="T1508" i="2"/>
  <c r="P1508" i="2"/>
  <c r="O1508" i="2"/>
  <c r="T1500" i="2"/>
  <c r="P1500" i="2"/>
  <c r="O1500" i="2"/>
  <c r="T1492" i="2"/>
  <c r="P1492" i="2"/>
  <c r="O1492" i="2"/>
  <c r="T1484" i="2"/>
  <c r="P1484" i="2"/>
  <c r="O1484" i="2"/>
  <c r="T1476" i="2"/>
  <c r="P1476" i="2"/>
  <c r="O1476" i="2"/>
  <c r="T1468" i="2"/>
  <c r="P1468" i="2"/>
  <c r="O1468" i="2"/>
  <c r="T1460" i="2"/>
  <c r="P1460" i="2"/>
  <c r="O1460" i="2"/>
  <c r="T1452" i="2"/>
  <c r="P1452" i="2"/>
  <c r="O1452" i="2"/>
  <c r="T1444" i="2"/>
  <c r="P1444" i="2"/>
  <c r="O1444" i="2"/>
  <c r="T1436" i="2"/>
  <c r="P1436" i="2"/>
  <c r="O1436" i="2"/>
  <c r="T1428" i="2"/>
  <c r="P1428" i="2"/>
  <c r="O1428" i="2"/>
  <c r="T1420" i="2"/>
  <c r="P1420" i="2"/>
  <c r="O1420" i="2"/>
  <c r="T1412" i="2"/>
  <c r="P1412" i="2"/>
  <c r="O1412" i="2"/>
  <c r="T1404" i="2"/>
  <c r="P1404" i="2"/>
  <c r="O1404" i="2"/>
  <c r="T1396" i="2"/>
  <c r="P1396" i="2"/>
  <c r="O1396" i="2"/>
  <c r="T1388" i="2"/>
  <c r="P1388" i="2"/>
  <c r="O1388" i="2"/>
  <c r="T1380" i="2"/>
  <c r="P1380" i="2"/>
  <c r="O1380" i="2"/>
  <c r="T1372" i="2"/>
  <c r="P1372" i="2"/>
  <c r="O1372" i="2"/>
  <c r="T1364" i="2"/>
  <c r="P1364" i="2"/>
  <c r="O1364" i="2"/>
  <c r="T1356" i="2"/>
  <c r="P1356" i="2"/>
  <c r="O1356" i="2"/>
  <c r="T1348" i="2"/>
  <c r="P1348" i="2"/>
  <c r="O1348" i="2"/>
  <c r="T1340" i="2"/>
  <c r="P1340" i="2"/>
  <c r="O1340" i="2"/>
  <c r="T1332" i="2"/>
  <c r="P1332" i="2"/>
  <c r="O1332" i="2"/>
  <c r="T1324" i="2"/>
  <c r="P1324" i="2"/>
  <c r="O1324" i="2"/>
  <c r="T1316" i="2"/>
  <c r="P1316" i="2"/>
  <c r="O1316" i="2"/>
  <c r="T1308" i="2"/>
  <c r="P1308" i="2"/>
  <c r="O1308" i="2"/>
  <c r="T1300" i="2"/>
  <c r="P1300" i="2"/>
  <c r="O1300" i="2"/>
  <c r="T1292" i="2"/>
  <c r="P1292" i="2"/>
  <c r="O1292" i="2"/>
  <c r="T1284" i="2"/>
  <c r="P1284" i="2"/>
  <c r="O1284" i="2"/>
  <c r="T1276" i="2"/>
  <c r="P1276" i="2"/>
  <c r="O1276" i="2"/>
  <c r="T1268" i="2"/>
  <c r="P1268" i="2"/>
  <c r="O1268" i="2"/>
  <c r="T1260" i="2"/>
  <c r="P1260" i="2"/>
  <c r="O1260" i="2"/>
  <c r="T1252" i="2"/>
  <c r="P1252" i="2"/>
  <c r="O1252" i="2"/>
  <c r="T1244" i="2"/>
  <c r="P1244" i="2"/>
  <c r="O1244" i="2"/>
  <c r="T1236" i="2"/>
  <c r="P1236" i="2"/>
  <c r="O1236" i="2"/>
  <c r="T1228" i="2"/>
  <c r="P1228" i="2"/>
  <c r="O1228" i="2"/>
  <c r="T1220" i="2"/>
  <c r="P1220" i="2"/>
  <c r="O1220" i="2"/>
  <c r="T1212" i="2"/>
  <c r="P1212" i="2"/>
  <c r="O1212" i="2"/>
  <c r="T1204" i="2"/>
  <c r="P1204" i="2"/>
  <c r="O1204" i="2"/>
  <c r="T1196" i="2"/>
  <c r="O1196" i="2"/>
  <c r="P1196" i="2"/>
  <c r="T1188" i="2"/>
  <c r="P1188" i="2"/>
  <c r="O1188" i="2"/>
  <c r="T1180" i="2"/>
  <c r="P1180" i="2"/>
  <c r="O1180" i="2"/>
  <c r="T1172" i="2"/>
  <c r="P1172" i="2"/>
  <c r="O1172" i="2"/>
  <c r="T1164" i="2"/>
  <c r="P1164" i="2"/>
  <c r="O1164" i="2"/>
  <c r="T1156" i="2"/>
  <c r="P1156" i="2"/>
  <c r="O1156" i="2"/>
  <c r="T1148" i="2"/>
  <c r="P1148" i="2"/>
  <c r="O1148" i="2"/>
  <c r="T1140" i="2"/>
  <c r="P1140" i="2"/>
  <c r="O1140" i="2"/>
  <c r="T1132" i="2"/>
  <c r="O1132" i="2"/>
  <c r="P1132" i="2"/>
  <c r="T1124" i="2"/>
  <c r="P1124" i="2"/>
  <c r="O1124" i="2"/>
  <c r="T1116" i="2"/>
  <c r="P1116" i="2"/>
  <c r="O1116" i="2"/>
  <c r="T1108" i="2"/>
  <c r="P1108" i="2"/>
  <c r="O1108" i="2"/>
  <c r="T1100" i="2"/>
  <c r="P1100" i="2"/>
  <c r="O1100" i="2"/>
  <c r="T1092" i="2"/>
  <c r="P1092" i="2"/>
  <c r="O1092" i="2"/>
  <c r="T1084" i="2"/>
  <c r="P1084" i="2"/>
  <c r="O1084" i="2"/>
  <c r="T1076" i="2"/>
  <c r="P1076" i="2"/>
  <c r="O1076" i="2"/>
  <c r="T1068" i="2"/>
  <c r="O1068" i="2"/>
  <c r="P1068" i="2"/>
  <c r="T1060" i="2"/>
  <c r="P1060" i="2"/>
  <c r="O1060" i="2"/>
  <c r="T1052" i="2"/>
  <c r="P1052" i="2"/>
  <c r="O1052" i="2"/>
  <c r="T1044" i="2"/>
  <c r="P1044" i="2"/>
  <c r="O1044" i="2"/>
  <c r="T1036" i="2"/>
  <c r="P1036" i="2"/>
  <c r="O1036" i="2"/>
  <c r="T1028" i="2"/>
  <c r="P1028" i="2"/>
  <c r="O1028" i="2"/>
  <c r="T1020" i="2"/>
  <c r="P1020" i="2"/>
  <c r="O1020" i="2"/>
  <c r="T1012" i="2"/>
  <c r="P1012" i="2"/>
  <c r="O1012" i="2"/>
  <c r="T1004" i="2"/>
  <c r="P1004" i="2"/>
  <c r="O1004" i="2"/>
  <c r="T996" i="2"/>
  <c r="P996" i="2"/>
  <c r="O996" i="2"/>
  <c r="T988" i="2"/>
  <c r="P988" i="2"/>
  <c r="O988" i="2"/>
  <c r="T980" i="2"/>
  <c r="P980" i="2"/>
  <c r="O980" i="2"/>
  <c r="T972" i="2"/>
  <c r="P972" i="2"/>
  <c r="O972" i="2"/>
  <c r="T964" i="2"/>
  <c r="P964" i="2"/>
  <c r="O964" i="2"/>
  <c r="T956" i="2"/>
  <c r="P956" i="2"/>
  <c r="O956" i="2"/>
  <c r="T948" i="2"/>
  <c r="P948" i="2"/>
  <c r="O948" i="2"/>
  <c r="T940" i="2"/>
  <c r="O940" i="2"/>
  <c r="P940" i="2"/>
  <c r="T932" i="2"/>
  <c r="P932" i="2"/>
  <c r="O932" i="2"/>
  <c r="T924" i="2"/>
  <c r="P924" i="2"/>
  <c r="O924" i="2"/>
  <c r="T916" i="2"/>
  <c r="P916" i="2"/>
  <c r="O916" i="2"/>
  <c r="T908" i="2"/>
  <c r="P908" i="2"/>
  <c r="O908" i="2"/>
  <c r="T900" i="2"/>
  <c r="P900" i="2"/>
  <c r="O900" i="2"/>
  <c r="T892" i="2"/>
  <c r="P892" i="2"/>
  <c r="O892" i="2"/>
  <c r="T884" i="2"/>
  <c r="P884" i="2"/>
  <c r="O884" i="2"/>
  <c r="T876" i="2"/>
  <c r="O876" i="2"/>
  <c r="P876" i="2"/>
  <c r="T868" i="2"/>
  <c r="P868" i="2"/>
  <c r="O868" i="2"/>
  <c r="T860" i="2"/>
  <c r="P860" i="2"/>
  <c r="O860" i="2"/>
  <c r="T852" i="2"/>
  <c r="P852" i="2"/>
  <c r="O852" i="2"/>
  <c r="T844" i="2"/>
  <c r="P844" i="2"/>
  <c r="O844" i="2"/>
  <c r="T836" i="2"/>
  <c r="P836" i="2"/>
  <c r="O836" i="2"/>
  <c r="T828" i="2"/>
  <c r="P828" i="2"/>
  <c r="O828" i="2"/>
  <c r="T820" i="2"/>
  <c r="P820" i="2"/>
  <c r="O820" i="2"/>
  <c r="T812" i="2"/>
  <c r="O812" i="2"/>
  <c r="P812" i="2"/>
  <c r="T804" i="2"/>
  <c r="P804" i="2"/>
  <c r="O804" i="2"/>
  <c r="T796" i="2"/>
  <c r="P796" i="2"/>
  <c r="O796" i="2"/>
  <c r="T788" i="2"/>
  <c r="P788" i="2"/>
  <c r="O788" i="2"/>
  <c r="T780" i="2"/>
  <c r="P780" i="2"/>
  <c r="O780" i="2"/>
  <c r="T772" i="2"/>
  <c r="P772" i="2"/>
  <c r="O772" i="2"/>
  <c r="T764" i="2"/>
  <c r="P764" i="2"/>
  <c r="O764" i="2"/>
  <c r="T756" i="2"/>
  <c r="P756" i="2"/>
  <c r="O756" i="2"/>
  <c r="T748" i="2"/>
  <c r="P748" i="2"/>
  <c r="O748" i="2"/>
  <c r="T740" i="2"/>
  <c r="P740" i="2"/>
  <c r="O740" i="2"/>
  <c r="T732" i="2"/>
  <c r="P732" i="2"/>
  <c r="O732" i="2"/>
  <c r="T724" i="2"/>
  <c r="P724" i="2"/>
  <c r="O724" i="2"/>
  <c r="T716" i="2"/>
  <c r="P716" i="2"/>
  <c r="O716" i="2"/>
  <c r="T708" i="2"/>
  <c r="P708" i="2"/>
  <c r="O708" i="2"/>
  <c r="T700" i="2"/>
  <c r="P700" i="2"/>
  <c r="O700" i="2"/>
  <c r="T692" i="2"/>
  <c r="P692" i="2"/>
  <c r="O692" i="2"/>
  <c r="T684" i="2"/>
  <c r="O684" i="2"/>
  <c r="P684" i="2"/>
  <c r="T676" i="2"/>
  <c r="P676" i="2"/>
  <c r="O676" i="2"/>
  <c r="T668" i="2"/>
  <c r="P668" i="2"/>
  <c r="O668" i="2"/>
  <c r="T660" i="2"/>
  <c r="P660" i="2"/>
  <c r="O660" i="2"/>
  <c r="T652" i="2"/>
  <c r="P652" i="2"/>
  <c r="O652" i="2"/>
  <c r="T644" i="2"/>
  <c r="O644" i="2"/>
  <c r="P644" i="2"/>
  <c r="T636" i="2"/>
  <c r="P636" i="2"/>
  <c r="O636" i="2"/>
  <c r="T628" i="2"/>
  <c r="P628" i="2"/>
  <c r="O628" i="2"/>
  <c r="T620" i="2"/>
  <c r="O620" i="2"/>
  <c r="P620" i="2"/>
  <c r="T612" i="2"/>
  <c r="P612" i="2"/>
  <c r="O612" i="2"/>
  <c r="T604" i="2"/>
  <c r="P604" i="2"/>
  <c r="O604" i="2"/>
  <c r="T596" i="2"/>
  <c r="P596" i="2"/>
  <c r="O596" i="2"/>
  <c r="T588" i="2"/>
  <c r="P588" i="2"/>
  <c r="O588" i="2"/>
  <c r="T580" i="2"/>
  <c r="O580" i="2"/>
  <c r="P580" i="2"/>
  <c r="T572" i="2"/>
  <c r="P572" i="2"/>
  <c r="O572" i="2"/>
  <c r="T564" i="2"/>
  <c r="P564" i="2"/>
  <c r="O564" i="2"/>
  <c r="T556" i="2"/>
  <c r="O556" i="2"/>
  <c r="P556" i="2"/>
  <c r="T548" i="2"/>
  <c r="P548" i="2"/>
  <c r="O548" i="2"/>
  <c r="T540" i="2"/>
  <c r="P540" i="2"/>
  <c r="O540" i="2"/>
  <c r="T532" i="2"/>
  <c r="P532" i="2"/>
  <c r="O532" i="2"/>
  <c r="T524" i="2"/>
  <c r="P524" i="2"/>
  <c r="O524" i="2"/>
  <c r="T516" i="2"/>
  <c r="O516" i="2"/>
  <c r="P516" i="2"/>
  <c r="T508" i="2"/>
  <c r="P508" i="2"/>
  <c r="O508" i="2"/>
  <c r="T500" i="2"/>
  <c r="P500" i="2"/>
  <c r="O500" i="2"/>
  <c r="T492" i="2"/>
  <c r="O492" i="2"/>
  <c r="P492" i="2"/>
  <c r="T484" i="2"/>
  <c r="P484" i="2"/>
  <c r="O484" i="2"/>
  <c r="T476" i="2"/>
  <c r="P476" i="2"/>
  <c r="O476" i="2"/>
  <c r="T468" i="2"/>
  <c r="P468" i="2"/>
  <c r="O468" i="2"/>
  <c r="T460" i="2"/>
  <c r="P460" i="2"/>
  <c r="O460" i="2"/>
  <c r="T452" i="2"/>
  <c r="O452" i="2"/>
  <c r="P452" i="2"/>
  <c r="T444" i="2"/>
  <c r="P444" i="2"/>
  <c r="O444" i="2"/>
  <c r="T436" i="2"/>
  <c r="P436" i="2"/>
  <c r="O436" i="2"/>
  <c r="T428" i="2"/>
  <c r="O428" i="2"/>
  <c r="P428" i="2"/>
  <c r="T420" i="2"/>
  <c r="P420" i="2"/>
  <c r="O420" i="2"/>
  <c r="T412" i="2"/>
  <c r="P412" i="2"/>
  <c r="O412" i="2"/>
  <c r="T404" i="2"/>
  <c r="P404" i="2"/>
  <c r="O404" i="2"/>
  <c r="T396" i="2"/>
  <c r="P396" i="2"/>
  <c r="O396" i="2"/>
  <c r="T388" i="2"/>
  <c r="O388" i="2"/>
  <c r="P388" i="2"/>
  <c r="T380" i="2"/>
  <c r="P380" i="2"/>
  <c r="O380" i="2"/>
  <c r="T372" i="2"/>
  <c r="P372" i="2"/>
  <c r="O372" i="2"/>
  <c r="T364" i="2"/>
  <c r="O364" i="2"/>
  <c r="P364" i="2"/>
  <c r="T356" i="2"/>
  <c r="P356" i="2"/>
  <c r="O356" i="2"/>
  <c r="T348" i="2"/>
  <c r="P348" i="2"/>
  <c r="O348" i="2"/>
  <c r="T340" i="2"/>
  <c r="P340" i="2"/>
  <c r="O340" i="2"/>
  <c r="T332" i="2"/>
  <c r="P332" i="2"/>
  <c r="O332" i="2"/>
  <c r="T324" i="2"/>
  <c r="O324" i="2"/>
  <c r="P324" i="2"/>
  <c r="T316" i="2"/>
  <c r="P316" i="2"/>
  <c r="O316" i="2"/>
  <c r="T308" i="2"/>
  <c r="P308" i="2"/>
  <c r="O308" i="2"/>
  <c r="T300" i="2"/>
  <c r="O300" i="2"/>
  <c r="P300" i="2"/>
  <c r="T292" i="2"/>
  <c r="P292" i="2"/>
  <c r="O292" i="2"/>
  <c r="T284" i="2"/>
  <c r="P284" i="2"/>
  <c r="O284" i="2"/>
  <c r="T276" i="2"/>
  <c r="P276" i="2"/>
  <c r="O276" i="2"/>
  <c r="T268" i="2"/>
  <c r="P268" i="2"/>
  <c r="O268" i="2"/>
  <c r="T260" i="2"/>
  <c r="O260" i="2"/>
  <c r="P260" i="2"/>
  <c r="T252" i="2"/>
  <c r="P252" i="2"/>
  <c r="O252" i="2"/>
  <c r="T244" i="2"/>
  <c r="P244" i="2"/>
  <c r="O244" i="2"/>
  <c r="T236" i="2"/>
  <c r="O236" i="2"/>
  <c r="P236" i="2"/>
  <c r="T228" i="2"/>
  <c r="P228" i="2"/>
  <c r="O228" i="2"/>
  <c r="T220" i="2"/>
  <c r="P220" i="2"/>
  <c r="O220" i="2"/>
  <c r="T212" i="2"/>
  <c r="P212" i="2"/>
  <c r="O212" i="2"/>
  <c r="T204" i="2"/>
  <c r="P204" i="2"/>
  <c r="O204" i="2"/>
  <c r="T196" i="2"/>
  <c r="O196" i="2"/>
  <c r="P196" i="2"/>
  <c r="T188" i="2"/>
  <c r="P188" i="2"/>
  <c r="O188" i="2"/>
  <c r="T180" i="2"/>
  <c r="P180" i="2"/>
  <c r="O180" i="2"/>
  <c r="T172" i="2"/>
  <c r="O172" i="2"/>
  <c r="P172" i="2"/>
  <c r="T164" i="2"/>
  <c r="P164" i="2"/>
  <c r="O164" i="2"/>
  <c r="T156" i="2"/>
  <c r="P156" i="2"/>
  <c r="O156" i="2"/>
  <c r="T148" i="2"/>
  <c r="P148" i="2"/>
  <c r="O148" i="2"/>
  <c r="T140" i="2"/>
  <c r="P140" i="2"/>
  <c r="O140" i="2"/>
  <c r="T132" i="2"/>
  <c r="O132" i="2"/>
  <c r="P132" i="2"/>
  <c r="T124" i="2"/>
  <c r="P124" i="2"/>
  <c r="O124" i="2"/>
  <c r="T116" i="2"/>
  <c r="P116" i="2"/>
  <c r="O116" i="2"/>
  <c r="T108" i="2"/>
  <c r="O108" i="2"/>
  <c r="P108" i="2"/>
  <c r="T100" i="2"/>
  <c r="P100" i="2"/>
  <c r="O100" i="2"/>
  <c r="T92" i="2"/>
  <c r="P92" i="2"/>
  <c r="O92" i="2"/>
  <c r="T84" i="2"/>
  <c r="P84" i="2"/>
  <c r="O84" i="2"/>
  <c r="T76" i="2"/>
  <c r="P76" i="2"/>
  <c r="O76" i="2"/>
  <c r="T68" i="2"/>
  <c r="O68" i="2"/>
  <c r="P68" i="2"/>
  <c r="T60" i="2"/>
  <c r="P60" i="2"/>
  <c r="O60" i="2"/>
  <c r="T52" i="2"/>
  <c r="P52" i="2"/>
  <c r="O52" i="2"/>
  <c r="T44" i="2"/>
  <c r="O44" i="2"/>
  <c r="P44" i="2"/>
  <c r="T36" i="2"/>
  <c r="P36" i="2"/>
  <c r="O36" i="2"/>
  <c r="T28" i="2"/>
  <c r="P28" i="2"/>
  <c r="O28" i="2"/>
  <c r="T20" i="2"/>
  <c r="P20" i="2"/>
  <c r="O20" i="2"/>
  <c r="T12" i="2"/>
  <c r="P12" i="2"/>
  <c r="O12" i="2"/>
  <c r="T4" i="2"/>
  <c r="O4" i="2"/>
  <c r="P4" i="2"/>
  <c r="O3307" i="2"/>
  <c r="O3275" i="2"/>
  <c r="O3243" i="2"/>
  <c r="O3211" i="2"/>
  <c r="O3179" i="2"/>
  <c r="O3147" i="2"/>
  <c r="O3115" i="2"/>
  <c r="O3056" i="2"/>
  <c r="O2992" i="2"/>
  <c r="O2928" i="2"/>
  <c r="O2864" i="2"/>
  <c r="O2800" i="2"/>
  <c r="O2736" i="2"/>
  <c r="O2672" i="2"/>
  <c r="O2608" i="2"/>
  <c r="O2527" i="2"/>
  <c r="O2441" i="2"/>
  <c r="O2356" i="2"/>
  <c r="O2271" i="2"/>
  <c r="O2185" i="2"/>
  <c r="O2100" i="2"/>
  <c r="O2015" i="2"/>
  <c r="O1929" i="2"/>
  <c r="O1844" i="2"/>
  <c r="O1759" i="2"/>
  <c r="O1673" i="2"/>
  <c r="O1588" i="2"/>
  <c r="O1503" i="2"/>
  <c r="T176" i="2"/>
  <c r="P176" i="2"/>
  <c r="O176" i="2"/>
  <c r="T168" i="2"/>
  <c r="P168" i="2"/>
  <c r="O168" i="2"/>
  <c r="T160" i="2"/>
  <c r="P160" i="2"/>
  <c r="T152" i="2"/>
  <c r="O152" i="2"/>
  <c r="P152" i="2"/>
  <c r="T144" i="2"/>
  <c r="P144" i="2"/>
  <c r="O144" i="2"/>
  <c r="T136" i="2"/>
  <c r="P136" i="2"/>
  <c r="T128" i="2"/>
  <c r="O128" i="2"/>
  <c r="T120" i="2"/>
  <c r="O120" i="2"/>
  <c r="P120" i="2"/>
  <c r="T112" i="2"/>
  <c r="P112" i="2"/>
  <c r="O112" i="2"/>
  <c r="T104" i="2"/>
  <c r="P104" i="2"/>
  <c r="O104" i="2"/>
  <c r="T96" i="2"/>
  <c r="P96" i="2"/>
  <c r="T88" i="2"/>
  <c r="O88" i="2"/>
  <c r="P88" i="2"/>
  <c r="T80" i="2"/>
  <c r="P80" i="2"/>
  <c r="O80" i="2"/>
  <c r="T72" i="2"/>
  <c r="P72" i="2"/>
  <c r="T64" i="2"/>
  <c r="O64" i="2"/>
  <c r="T56" i="2"/>
  <c r="O56" i="2"/>
  <c r="P56" i="2"/>
  <c r="T48" i="2"/>
  <c r="P48" i="2"/>
  <c r="O48" i="2"/>
  <c r="T40" i="2"/>
  <c r="P40" i="2"/>
  <c r="O40" i="2"/>
  <c r="T32" i="2"/>
  <c r="P32" i="2"/>
  <c r="T24" i="2"/>
  <c r="O24" i="2"/>
  <c r="P24" i="2"/>
  <c r="T16" i="2"/>
  <c r="P16" i="2"/>
  <c r="O16" i="2"/>
  <c r="T8" i="2"/>
  <c r="P8" i="2"/>
  <c r="O96" i="2"/>
  <c r="P128" i="2"/>
  <c r="T175" i="2"/>
  <c r="P175" i="2"/>
  <c r="O175" i="2"/>
  <c r="T167" i="2"/>
  <c r="O167" i="2"/>
  <c r="P167" i="2"/>
  <c r="T159" i="2"/>
  <c r="P159" i="2"/>
  <c r="O159" i="2"/>
  <c r="T151" i="2"/>
  <c r="P151" i="2"/>
  <c r="T143" i="2"/>
  <c r="P143" i="2"/>
  <c r="O143" i="2"/>
  <c r="T135" i="2"/>
  <c r="O135" i="2"/>
  <c r="T127" i="2"/>
  <c r="P127" i="2"/>
  <c r="T119" i="2"/>
  <c r="O119" i="2"/>
  <c r="P119" i="2"/>
  <c r="T111" i="2"/>
  <c r="P111" i="2"/>
  <c r="O111" i="2"/>
  <c r="T103" i="2"/>
  <c r="O103" i="2"/>
  <c r="P103" i="2"/>
  <c r="T95" i="2"/>
  <c r="P95" i="2"/>
  <c r="O95" i="2"/>
  <c r="T87" i="2"/>
  <c r="P87" i="2"/>
  <c r="T79" i="2"/>
  <c r="P79" i="2"/>
  <c r="O79" i="2"/>
  <c r="T71" i="2"/>
  <c r="O71" i="2"/>
  <c r="T63" i="2"/>
  <c r="P63" i="2"/>
  <c r="T55" i="2"/>
  <c r="O55" i="2"/>
  <c r="P55" i="2"/>
  <c r="T47" i="2"/>
  <c r="P47" i="2"/>
  <c r="O47" i="2"/>
  <c r="T39" i="2"/>
  <c r="O39" i="2"/>
  <c r="P39" i="2"/>
  <c r="T31" i="2"/>
  <c r="P31" i="2"/>
  <c r="O31" i="2"/>
  <c r="T23" i="2"/>
  <c r="P23" i="2"/>
  <c r="T15" i="2"/>
  <c r="P15" i="2"/>
  <c r="O15" i="2"/>
  <c r="T7" i="2"/>
  <c r="O7" i="2"/>
  <c r="O127" i="2"/>
  <c r="O160" i="2"/>
  <c r="O87" i="2"/>
  <c r="O8" i="2"/>
  <c r="P7" i="2"/>
  <c r="O151" i="2"/>
  <c r="O72" i="2"/>
  <c r="P71" i="2"/>
  <c r="O32" i="2"/>
  <c r="P64" i="2"/>
  <c r="J318" i="5"/>
  <c r="I318" i="5"/>
  <c r="I310" i="5"/>
  <c r="J310" i="5"/>
  <c r="I302" i="5"/>
  <c r="J302" i="5"/>
  <c r="I294" i="5"/>
  <c r="J294" i="5"/>
  <c r="J286" i="5"/>
  <c r="I286" i="5"/>
  <c r="J278" i="5"/>
  <c r="I278" i="5"/>
  <c r="J270" i="5"/>
  <c r="I270" i="5"/>
  <c r="J262" i="5"/>
  <c r="I262" i="5"/>
  <c r="J254" i="5"/>
  <c r="I254" i="5"/>
  <c r="J246" i="5"/>
  <c r="I246" i="5"/>
  <c r="J238" i="5"/>
  <c r="I238" i="5"/>
  <c r="J230" i="5"/>
  <c r="I230" i="5"/>
  <c r="J222" i="5"/>
  <c r="I222" i="5"/>
  <c r="J214" i="5"/>
  <c r="I214" i="5"/>
  <c r="J206" i="5"/>
  <c r="I206" i="5"/>
  <c r="J198" i="5"/>
  <c r="I198" i="5"/>
  <c r="N2472" i="3"/>
  <c r="M2472" i="3"/>
  <c r="L2472" i="3"/>
  <c r="N2464" i="3"/>
  <c r="M2464" i="3"/>
  <c r="L2464" i="3"/>
  <c r="N2456" i="3"/>
  <c r="M2456" i="3"/>
  <c r="L2456" i="3"/>
  <c r="N2448" i="3"/>
  <c r="L2448" i="3"/>
  <c r="M2448" i="3"/>
  <c r="N2440" i="3"/>
  <c r="L2440" i="3"/>
  <c r="M2440" i="3"/>
  <c r="N2432" i="3"/>
  <c r="L2432" i="3"/>
  <c r="M2432" i="3"/>
  <c r="N2424" i="3"/>
  <c r="L2424" i="3"/>
  <c r="M2424" i="3"/>
  <c r="N2416" i="3"/>
  <c r="M2416" i="3"/>
  <c r="L2416" i="3"/>
  <c r="N2408" i="3"/>
  <c r="M2408" i="3"/>
  <c r="L2408" i="3"/>
  <c r="N2400" i="3"/>
  <c r="M2400" i="3"/>
  <c r="L2400" i="3"/>
  <c r="N2392" i="3"/>
  <c r="M2392" i="3"/>
  <c r="L2392" i="3"/>
  <c r="N2384" i="3"/>
  <c r="L2384" i="3"/>
  <c r="M2384" i="3"/>
  <c r="N2376" i="3"/>
  <c r="L2376" i="3"/>
  <c r="M2376" i="3"/>
  <c r="N2368" i="3"/>
  <c r="M2368" i="3"/>
  <c r="L2368" i="3"/>
  <c r="L2360" i="3"/>
  <c r="M2360" i="3"/>
  <c r="N2360" i="3"/>
  <c r="N2352" i="3"/>
  <c r="M2352" i="3"/>
  <c r="L2352" i="3"/>
  <c r="N2344" i="3"/>
  <c r="L2344" i="3"/>
  <c r="M2344" i="3"/>
  <c r="N2336" i="3"/>
  <c r="M2336" i="3"/>
  <c r="L2336" i="3"/>
  <c r="M2328" i="3"/>
  <c r="N2328" i="3"/>
  <c r="L2328" i="3"/>
  <c r="L2320" i="3"/>
  <c r="N2320" i="3"/>
  <c r="M2320" i="3"/>
  <c r="N2312" i="3"/>
  <c r="M2312" i="3"/>
  <c r="L2312" i="3"/>
  <c r="N2304" i="3"/>
  <c r="L2304" i="3"/>
  <c r="M2304" i="3"/>
  <c r="M2296" i="3"/>
  <c r="L2296" i="3"/>
  <c r="N2296" i="3"/>
  <c r="N2288" i="3"/>
  <c r="M2288" i="3"/>
  <c r="L2288" i="3"/>
  <c r="N2280" i="3"/>
  <c r="M2280" i="3"/>
  <c r="L2280" i="3"/>
  <c r="N2272" i="3"/>
  <c r="M2272" i="3"/>
  <c r="L2272" i="3"/>
  <c r="N2264" i="3"/>
  <c r="M2264" i="3"/>
  <c r="L2264" i="3"/>
  <c r="N2256" i="3"/>
  <c r="L2256" i="3"/>
  <c r="M2256" i="3"/>
  <c r="N2248" i="3"/>
  <c r="M2248" i="3"/>
  <c r="L2248" i="3"/>
  <c r="N2240" i="3"/>
  <c r="L2240" i="3"/>
  <c r="M2240" i="3"/>
  <c r="N2232" i="3"/>
  <c r="L2232" i="3"/>
  <c r="M2232" i="3"/>
  <c r="N2224" i="3"/>
  <c r="M2224" i="3"/>
  <c r="L2224" i="3"/>
  <c r="N2216" i="3"/>
  <c r="L2216" i="3"/>
  <c r="M2216" i="3"/>
  <c r="N2208" i="3"/>
  <c r="M2208" i="3"/>
  <c r="L2208" i="3"/>
  <c r="N2200" i="3"/>
  <c r="M2200" i="3"/>
  <c r="L2200" i="3"/>
  <c r="N2192" i="3"/>
  <c r="L2192" i="3"/>
  <c r="M2192" i="3"/>
  <c r="N2184" i="3"/>
  <c r="M2184" i="3"/>
  <c r="L2184" i="3"/>
  <c r="N2176" i="3"/>
  <c r="L2176" i="3"/>
  <c r="M2176" i="3"/>
  <c r="N2168" i="3"/>
  <c r="L2168" i="3"/>
  <c r="M2168" i="3"/>
  <c r="N2160" i="3"/>
  <c r="M2160" i="3"/>
  <c r="L2160" i="3"/>
  <c r="N2152" i="3"/>
  <c r="M2152" i="3"/>
  <c r="L2152" i="3"/>
  <c r="M2144" i="3"/>
  <c r="N2144" i="3"/>
  <c r="L2144" i="3"/>
  <c r="N2136" i="3"/>
  <c r="L2136" i="3"/>
  <c r="M2136" i="3"/>
  <c r="N2128" i="3"/>
  <c r="L2128" i="3"/>
  <c r="M2128" i="3"/>
  <c r="M2120" i="3"/>
  <c r="N2120" i="3"/>
  <c r="L2120" i="3"/>
  <c r="N2112" i="3"/>
  <c r="M2112" i="3"/>
  <c r="L2112" i="3"/>
  <c r="N2104" i="3"/>
  <c r="L2104" i="3"/>
  <c r="M2104" i="3"/>
  <c r="N2096" i="3"/>
  <c r="M2096" i="3"/>
  <c r="L2096" i="3"/>
  <c r="N2088" i="3"/>
  <c r="M2088" i="3"/>
  <c r="L2088" i="3"/>
  <c r="M2080" i="3"/>
  <c r="L2080" i="3"/>
  <c r="N2072" i="3"/>
  <c r="M2072" i="3"/>
  <c r="L2072" i="3"/>
  <c r="N2064" i="3"/>
  <c r="L2064" i="3"/>
  <c r="M2064" i="3"/>
  <c r="N2056" i="3"/>
  <c r="M2056" i="3"/>
  <c r="L2056" i="3"/>
  <c r="N2048" i="3"/>
  <c r="L2048" i="3"/>
  <c r="M2048" i="3"/>
  <c r="N2040" i="3"/>
  <c r="L2040" i="3"/>
  <c r="M2040" i="3"/>
  <c r="N2032" i="3"/>
  <c r="M2032" i="3"/>
  <c r="L2032" i="3"/>
  <c r="N2024" i="3"/>
  <c r="M2024" i="3"/>
  <c r="L2024" i="3"/>
  <c r="N2016" i="3"/>
  <c r="L2016" i="3"/>
  <c r="M2016" i="3"/>
  <c r="M2008" i="3"/>
  <c r="L2008" i="3"/>
  <c r="N2000" i="3"/>
  <c r="L2000" i="3"/>
  <c r="M2000" i="3"/>
  <c r="N1992" i="3"/>
  <c r="M1992" i="3"/>
  <c r="L1992" i="3"/>
  <c r="N1984" i="3"/>
  <c r="L1984" i="3"/>
  <c r="M1984" i="3"/>
  <c r="N1976" i="3"/>
  <c r="M1976" i="3"/>
  <c r="L1976" i="3"/>
  <c r="N1968" i="3"/>
  <c r="L1968" i="3"/>
  <c r="M1968" i="3"/>
  <c r="N1960" i="3"/>
  <c r="M1960" i="3"/>
  <c r="L1960" i="3"/>
  <c r="N1952" i="3"/>
  <c r="L1952" i="3"/>
  <c r="M1952" i="3"/>
  <c r="N1944" i="3"/>
  <c r="L1944" i="3"/>
  <c r="M1944" i="3"/>
  <c r="N1936" i="3"/>
  <c r="M1936" i="3"/>
  <c r="L1936" i="3"/>
  <c r="N1928" i="3"/>
  <c r="M1928" i="3"/>
  <c r="L1928" i="3"/>
  <c r="N1920" i="3"/>
  <c r="M1920" i="3"/>
  <c r="L1920" i="3"/>
  <c r="N1912" i="3"/>
  <c r="L1912" i="3"/>
  <c r="M1912" i="3"/>
  <c r="L1904" i="3"/>
  <c r="N1904" i="3"/>
  <c r="M1904" i="3"/>
  <c r="N1896" i="3"/>
  <c r="M1896" i="3"/>
  <c r="L1896" i="3"/>
  <c r="N1888" i="3"/>
  <c r="L1888" i="3"/>
  <c r="M1888" i="3"/>
  <c r="N1880" i="3"/>
  <c r="L1880" i="3"/>
  <c r="L1872" i="3"/>
  <c r="M1872" i="3"/>
  <c r="N1872" i="3"/>
  <c r="N1864" i="3"/>
  <c r="M1864" i="3"/>
  <c r="L1864" i="3"/>
  <c r="N1856" i="3"/>
  <c r="L1856" i="3"/>
  <c r="M1856" i="3"/>
  <c r="N1848" i="3"/>
  <c r="L1848" i="3"/>
  <c r="M1848" i="3"/>
  <c r="N1840" i="3"/>
  <c r="M1840" i="3"/>
  <c r="L1840" i="3"/>
  <c r="N1832" i="3"/>
  <c r="M1832" i="3"/>
  <c r="L1832" i="3"/>
  <c r="N1824" i="3"/>
  <c r="M1824" i="3"/>
  <c r="L1824" i="3"/>
  <c r="N1816" i="3"/>
  <c r="M1816" i="3"/>
  <c r="L1816" i="3"/>
  <c r="N1808" i="3"/>
  <c r="L1808" i="3"/>
  <c r="M1808" i="3"/>
  <c r="M1800" i="3"/>
  <c r="N1800" i="3"/>
  <c r="L1800" i="3"/>
  <c r="N1792" i="3"/>
  <c r="L1792" i="3"/>
  <c r="M1792" i="3"/>
  <c r="N1784" i="3"/>
  <c r="L1784" i="3"/>
  <c r="M1784" i="3"/>
  <c r="N1776" i="3"/>
  <c r="L1776" i="3"/>
  <c r="M1776" i="3"/>
  <c r="N1768" i="3"/>
  <c r="M1768" i="3"/>
  <c r="L1768" i="3"/>
  <c r="N1760" i="3"/>
  <c r="M1760" i="3"/>
  <c r="L1760" i="3"/>
  <c r="N1752" i="3"/>
  <c r="L1752" i="3"/>
  <c r="M1752" i="3"/>
  <c r="M1744" i="3"/>
  <c r="N1744" i="3"/>
  <c r="L1744" i="3"/>
  <c r="N1736" i="3"/>
  <c r="M1736" i="3"/>
  <c r="L1736" i="3"/>
  <c r="M1728" i="3"/>
  <c r="N1728" i="3"/>
  <c r="N1720" i="3"/>
  <c r="M1720" i="3"/>
  <c r="L1720" i="3"/>
  <c r="M1712" i="3"/>
  <c r="L1712" i="3"/>
  <c r="N1712" i="3"/>
  <c r="N1704" i="3"/>
  <c r="M1704" i="3"/>
  <c r="L1704" i="3"/>
  <c r="N1696" i="3"/>
  <c r="M1696" i="3"/>
  <c r="L1696" i="3"/>
  <c r="N1688" i="3"/>
  <c r="M1688" i="3"/>
  <c r="L1688" i="3"/>
  <c r="N1680" i="3"/>
  <c r="M1680" i="3"/>
  <c r="L1680" i="3"/>
  <c r="N1672" i="3"/>
  <c r="M1672" i="3"/>
  <c r="L1672" i="3"/>
  <c r="M1664" i="3"/>
  <c r="N1664" i="3"/>
  <c r="L1664" i="3"/>
  <c r="N1656" i="3"/>
  <c r="M1656" i="3"/>
  <c r="L1656" i="3"/>
  <c r="N1648" i="3"/>
  <c r="M1648" i="3"/>
  <c r="L1648" i="3"/>
  <c r="N1640" i="3"/>
  <c r="M1640" i="3"/>
  <c r="L1640" i="3"/>
  <c r="N1632" i="3"/>
  <c r="M1632" i="3"/>
  <c r="L1632" i="3"/>
  <c r="N1624" i="3"/>
  <c r="M1624" i="3"/>
  <c r="L1624" i="3"/>
  <c r="M1616" i="3"/>
  <c r="N1616" i="3"/>
  <c r="L1616" i="3"/>
  <c r="N1608" i="3"/>
  <c r="M1608" i="3"/>
  <c r="L1608" i="3"/>
  <c r="M1600" i="3"/>
  <c r="L1600" i="3"/>
  <c r="N1600" i="3"/>
  <c r="N1592" i="3"/>
  <c r="M1592" i="3"/>
  <c r="L1592" i="3"/>
  <c r="N1584" i="3"/>
  <c r="M1584" i="3"/>
  <c r="L1584" i="3"/>
  <c r="N1576" i="3"/>
  <c r="M1576" i="3"/>
  <c r="L1576" i="3"/>
  <c r="N1568" i="3"/>
  <c r="M1568" i="3"/>
  <c r="L1568" i="3"/>
  <c r="N1560" i="3"/>
  <c r="M1560" i="3"/>
  <c r="L1560" i="3"/>
  <c r="N1552" i="3"/>
  <c r="M1552" i="3"/>
  <c r="L1552" i="3"/>
  <c r="N1544" i="3"/>
  <c r="M1544" i="3"/>
  <c r="L1544" i="3"/>
  <c r="N1536" i="3"/>
  <c r="M1536" i="3"/>
  <c r="L1536" i="3"/>
  <c r="N1528" i="3"/>
  <c r="M1528" i="3"/>
  <c r="L1528" i="3"/>
  <c r="M1520" i="3"/>
  <c r="N1520" i="3"/>
  <c r="L1520" i="3"/>
  <c r="N1512" i="3"/>
  <c r="M1512" i="3"/>
  <c r="L1512" i="3"/>
  <c r="N1504" i="3"/>
  <c r="M1504" i="3"/>
  <c r="L1504" i="3"/>
  <c r="M1496" i="3"/>
  <c r="L1496" i="3"/>
  <c r="N1496" i="3"/>
  <c r="N1488" i="3"/>
  <c r="M1488" i="3"/>
  <c r="L1488" i="3"/>
  <c r="N1480" i="3"/>
  <c r="M1480" i="3"/>
  <c r="L1480" i="3"/>
  <c r="N1472" i="3"/>
  <c r="M1472" i="3"/>
  <c r="L1472" i="3"/>
  <c r="N1464" i="3"/>
  <c r="M1464" i="3"/>
  <c r="L1464" i="3"/>
  <c r="N1456" i="3"/>
  <c r="M1456" i="3"/>
  <c r="L1456" i="3"/>
  <c r="M1448" i="3"/>
  <c r="L1448" i="3"/>
  <c r="N1448" i="3"/>
  <c r="N1440" i="3"/>
  <c r="M1440" i="3"/>
  <c r="N1432" i="3"/>
  <c r="M1432" i="3"/>
  <c r="L1432" i="3"/>
  <c r="N1424" i="3"/>
  <c r="M1424" i="3"/>
  <c r="L1424" i="3"/>
  <c r="N1416" i="3"/>
  <c r="M1416" i="3"/>
  <c r="L1416" i="3"/>
  <c r="N1408" i="3"/>
  <c r="M1408" i="3"/>
  <c r="L1408" i="3"/>
  <c r="N1400" i="3"/>
  <c r="M1400" i="3"/>
  <c r="L1400" i="3"/>
  <c r="N1392" i="3"/>
  <c r="M1392" i="3"/>
  <c r="L1392" i="3"/>
  <c r="N1384" i="3"/>
  <c r="M1384" i="3"/>
  <c r="L1384" i="3"/>
  <c r="N1376" i="3"/>
  <c r="M1376" i="3"/>
  <c r="L1376" i="3"/>
  <c r="N1368" i="3"/>
  <c r="M1368" i="3"/>
  <c r="L1368" i="3"/>
  <c r="N1360" i="3"/>
  <c r="M1360" i="3"/>
  <c r="L1360" i="3"/>
  <c r="M1352" i="3"/>
  <c r="N1352" i="3"/>
  <c r="L1352" i="3"/>
  <c r="N1344" i="3"/>
  <c r="M1344" i="3"/>
  <c r="L1344" i="3"/>
  <c r="N1336" i="3"/>
  <c r="M1336" i="3"/>
  <c r="L1336" i="3"/>
  <c r="M1328" i="3"/>
  <c r="N1328" i="3"/>
  <c r="L1328" i="3"/>
  <c r="N1320" i="3"/>
  <c r="M1320" i="3"/>
  <c r="L1320" i="3"/>
  <c r="M1312" i="3"/>
  <c r="N1312" i="3"/>
  <c r="L1312" i="3"/>
  <c r="N1304" i="3"/>
  <c r="M1304" i="3"/>
  <c r="L1304" i="3"/>
  <c r="M1296" i="3"/>
  <c r="N1296" i="3"/>
  <c r="L1296" i="3"/>
  <c r="N1288" i="3"/>
  <c r="M1288" i="3"/>
  <c r="L1288" i="3"/>
  <c r="N1280" i="3"/>
  <c r="M1280" i="3"/>
  <c r="L1280" i="3"/>
  <c r="N1272" i="3"/>
  <c r="M1272" i="3"/>
  <c r="L1272" i="3"/>
  <c r="N1264" i="3"/>
  <c r="M1264" i="3"/>
  <c r="L1264" i="3"/>
  <c r="N1256" i="3"/>
  <c r="M1256" i="3"/>
  <c r="L1256" i="3"/>
  <c r="M1248" i="3"/>
  <c r="N1248" i="3"/>
  <c r="L1248" i="3"/>
  <c r="M1240" i="3"/>
  <c r="L1240" i="3"/>
  <c r="N1240" i="3"/>
  <c r="N1232" i="3"/>
  <c r="M1232" i="3"/>
  <c r="L1232" i="3"/>
  <c r="N1224" i="3"/>
  <c r="M1224" i="3"/>
  <c r="L1224" i="3"/>
  <c r="N1216" i="3"/>
  <c r="M1216" i="3"/>
  <c r="L1216" i="3"/>
  <c r="M1208" i="3"/>
  <c r="L1208" i="3"/>
  <c r="N1200" i="3"/>
  <c r="M1200" i="3"/>
  <c r="L1200" i="3"/>
  <c r="N1192" i="3"/>
  <c r="M1192" i="3"/>
  <c r="L1192" i="3"/>
  <c r="N1184" i="3"/>
  <c r="M1184" i="3"/>
  <c r="L1184" i="3"/>
  <c r="N1176" i="3"/>
  <c r="M1176" i="3"/>
  <c r="L1176" i="3"/>
  <c r="M1168" i="3"/>
  <c r="N1168" i="3"/>
  <c r="L1168" i="3"/>
  <c r="N1160" i="3"/>
  <c r="M1160" i="3"/>
  <c r="L1160" i="3"/>
  <c r="N1152" i="3"/>
  <c r="M1152" i="3"/>
  <c r="L1152" i="3"/>
  <c r="N1144" i="3"/>
  <c r="M1144" i="3"/>
  <c r="L1144" i="3"/>
  <c r="N1136" i="3"/>
  <c r="M1136" i="3"/>
  <c r="L1136" i="3"/>
  <c r="N1128" i="3"/>
  <c r="M1128" i="3"/>
  <c r="L1128" i="3"/>
  <c r="N1120" i="3"/>
  <c r="M1120" i="3"/>
  <c r="L1120" i="3"/>
  <c r="M1112" i="3"/>
  <c r="L1112" i="3"/>
  <c r="N1112" i="3"/>
  <c r="N1104" i="3"/>
  <c r="M1104" i="3"/>
  <c r="L1104" i="3"/>
  <c r="M1096" i="3"/>
  <c r="N1096" i="3"/>
  <c r="L1096" i="3"/>
  <c r="N1088" i="3"/>
  <c r="M1088" i="3"/>
  <c r="L1088" i="3"/>
  <c r="N1080" i="3"/>
  <c r="M1080" i="3"/>
  <c r="L1080" i="3"/>
  <c r="M1072" i="3"/>
  <c r="N1072" i="3"/>
  <c r="L1072" i="3"/>
  <c r="N1064" i="3"/>
  <c r="M1064" i="3"/>
  <c r="L1064" i="3"/>
  <c r="N1056" i="3"/>
  <c r="M1056" i="3"/>
  <c r="L1056" i="3"/>
  <c r="N1048" i="3"/>
  <c r="M1048" i="3"/>
  <c r="L1048" i="3"/>
  <c r="N1040" i="3"/>
  <c r="M1040" i="3"/>
  <c r="L1040" i="3"/>
  <c r="N1032" i="3"/>
  <c r="M1032" i="3"/>
  <c r="L1032" i="3"/>
  <c r="N1024" i="3"/>
  <c r="M1024" i="3"/>
  <c r="L1024" i="3"/>
  <c r="M1016" i="3"/>
  <c r="L1016" i="3"/>
  <c r="N1016" i="3"/>
  <c r="N1008" i="3"/>
  <c r="M1008" i="3"/>
  <c r="L1008" i="3"/>
  <c r="M1000" i="3"/>
  <c r="L1000" i="3"/>
  <c r="N1000" i="3"/>
  <c r="M992" i="3"/>
  <c r="N992" i="3"/>
  <c r="L992" i="3"/>
  <c r="M984" i="3"/>
  <c r="L984" i="3"/>
  <c r="N984" i="3"/>
  <c r="M976" i="3"/>
  <c r="N976" i="3"/>
  <c r="L976" i="3"/>
  <c r="N968" i="3"/>
  <c r="M968" i="3"/>
  <c r="L968" i="3"/>
  <c r="N960" i="3"/>
  <c r="M960" i="3"/>
  <c r="N952" i="3"/>
  <c r="M952" i="3"/>
  <c r="L952" i="3"/>
  <c r="N944" i="3"/>
  <c r="M944" i="3"/>
  <c r="L944" i="3"/>
  <c r="N936" i="3"/>
  <c r="M936" i="3"/>
  <c r="L936" i="3"/>
  <c r="M928" i="3"/>
  <c r="N928" i="3"/>
  <c r="L928" i="3"/>
  <c r="M920" i="3"/>
  <c r="L920" i="3"/>
  <c r="N920" i="3"/>
  <c r="N912" i="3"/>
  <c r="M912" i="3"/>
  <c r="L912" i="3"/>
  <c r="N904" i="3"/>
  <c r="M904" i="3"/>
  <c r="L904" i="3"/>
  <c r="N896" i="3"/>
  <c r="M896" i="3"/>
  <c r="L896" i="3"/>
  <c r="N888" i="3"/>
  <c r="M888" i="3"/>
  <c r="L888" i="3"/>
  <c r="N880" i="3"/>
  <c r="M880" i="3"/>
  <c r="L880" i="3"/>
  <c r="M872" i="3"/>
  <c r="N872" i="3"/>
  <c r="L872" i="3"/>
  <c r="N864" i="3"/>
  <c r="M864" i="3"/>
  <c r="L864" i="3"/>
  <c r="N856" i="3"/>
  <c r="M856" i="3"/>
  <c r="L856" i="3"/>
  <c r="M848" i="3"/>
  <c r="N848" i="3"/>
  <c r="L848" i="3"/>
  <c r="N840" i="3"/>
  <c r="M840" i="3"/>
  <c r="L840" i="3"/>
  <c r="N832" i="3"/>
  <c r="M832" i="3"/>
  <c r="L832" i="3"/>
  <c r="M824" i="3"/>
  <c r="N824" i="3"/>
  <c r="L824" i="3"/>
  <c r="N816" i="3"/>
  <c r="M816" i="3"/>
  <c r="L816" i="3"/>
  <c r="N808" i="3"/>
  <c r="M808" i="3"/>
  <c r="L808" i="3"/>
  <c r="N800" i="3"/>
  <c r="M800" i="3"/>
  <c r="L800" i="3"/>
  <c r="N792" i="3"/>
  <c r="M792" i="3"/>
  <c r="L792" i="3"/>
  <c r="N784" i="3"/>
  <c r="M784" i="3"/>
  <c r="L784" i="3"/>
  <c r="M776" i="3"/>
  <c r="L776" i="3"/>
  <c r="N776" i="3"/>
  <c r="N768" i="3"/>
  <c r="M768" i="3"/>
  <c r="L768" i="3"/>
  <c r="N760" i="3"/>
  <c r="M760" i="3"/>
  <c r="L760" i="3"/>
  <c r="N752" i="3"/>
  <c r="M752" i="3"/>
  <c r="L752" i="3"/>
  <c r="M744" i="3"/>
  <c r="L744" i="3"/>
  <c r="N744" i="3"/>
  <c r="N736" i="3"/>
  <c r="M736" i="3"/>
  <c r="L736" i="3"/>
  <c r="N728" i="3"/>
  <c r="M728" i="3"/>
  <c r="L728" i="3"/>
  <c r="N720" i="3"/>
  <c r="M720" i="3"/>
  <c r="L720" i="3"/>
  <c r="N712" i="3"/>
  <c r="M712" i="3"/>
  <c r="L712" i="3"/>
  <c r="N704" i="3"/>
  <c r="M704" i="3"/>
  <c r="M696" i="3"/>
  <c r="N696" i="3"/>
  <c r="L696" i="3"/>
  <c r="N688" i="3"/>
  <c r="M688" i="3"/>
  <c r="L688" i="3"/>
  <c r="N680" i="3"/>
  <c r="M680" i="3"/>
  <c r="L680" i="3"/>
  <c r="M672" i="3"/>
  <c r="L672" i="3"/>
  <c r="N672" i="3"/>
  <c r="N664" i="3"/>
  <c r="M664" i="3"/>
  <c r="L664" i="3"/>
  <c r="M656" i="3"/>
  <c r="N656" i="3"/>
  <c r="L656" i="3"/>
  <c r="M648" i="3"/>
  <c r="N648" i="3"/>
  <c r="L648" i="3"/>
  <c r="N640" i="3"/>
  <c r="M640" i="3"/>
  <c r="L640" i="3"/>
  <c r="N632" i="3"/>
  <c r="M632" i="3"/>
  <c r="L632" i="3"/>
  <c r="M624" i="3"/>
  <c r="L624" i="3"/>
  <c r="N624" i="3"/>
  <c r="N616" i="3"/>
  <c r="M616" i="3"/>
  <c r="L616" i="3"/>
  <c r="N608" i="3"/>
  <c r="M608" i="3"/>
  <c r="L608" i="3"/>
  <c r="N600" i="3"/>
  <c r="M600" i="3"/>
  <c r="L600" i="3"/>
  <c r="N592" i="3"/>
  <c r="M592" i="3"/>
  <c r="L592" i="3"/>
  <c r="N584" i="3"/>
  <c r="M584" i="3"/>
  <c r="L584" i="3"/>
  <c r="N576" i="3"/>
  <c r="M576" i="3"/>
  <c r="L576" i="3"/>
  <c r="M568" i="3"/>
  <c r="N568" i="3"/>
  <c r="L568" i="3"/>
  <c r="N560" i="3"/>
  <c r="M560" i="3"/>
  <c r="L560" i="3"/>
  <c r="M552" i="3"/>
  <c r="N552" i="3"/>
  <c r="L552" i="3"/>
  <c r="M544" i="3"/>
  <c r="N544" i="3"/>
  <c r="L544" i="3"/>
  <c r="N536" i="3"/>
  <c r="M536" i="3"/>
  <c r="L536" i="3"/>
  <c r="N528" i="3"/>
  <c r="M528" i="3"/>
  <c r="L528" i="3"/>
  <c r="N520" i="3"/>
  <c r="L520" i="3"/>
  <c r="M520" i="3"/>
  <c r="N512" i="3"/>
  <c r="M512" i="3"/>
  <c r="L512" i="3"/>
  <c r="N504" i="3"/>
  <c r="L504" i="3"/>
  <c r="M504" i="3"/>
  <c r="L496" i="3"/>
  <c r="N496" i="3"/>
  <c r="M496" i="3"/>
  <c r="N488" i="3"/>
  <c r="M488" i="3"/>
  <c r="L488" i="3"/>
  <c r="N480" i="3"/>
  <c r="M480" i="3"/>
  <c r="L480" i="3"/>
  <c r="N472" i="3"/>
  <c r="M472" i="3"/>
  <c r="L472" i="3"/>
  <c r="N464" i="3"/>
  <c r="M464" i="3"/>
  <c r="L464" i="3"/>
  <c r="N456" i="3"/>
  <c r="M456" i="3"/>
  <c r="L456" i="3"/>
  <c r="N448" i="3"/>
  <c r="M448" i="3"/>
  <c r="L448" i="3"/>
  <c r="N440" i="3"/>
  <c r="L440" i="3"/>
  <c r="M440" i="3"/>
  <c r="N432" i="3"/>
  <c r="L432" i="3"/>
  <c r="M432" i="3"/>
  <c r="M424" i="3"/>
  <c r="N424" i="3"/>
  <c r="L424" i="3"/>
  <c r="N416" i="3"/>
  <c r="M416" i="3"/>
  <c r="L416" i="3"/>
  <c r="N408" i="3"/>
  <c r="M408" i="3"/>
  <c r="L408" i="3"/>
  <c r="N400" i="3"/>
  <c r="M400" i="3"/>
  <c r="L400" i="3"/>
  <c r="N392" i="3"/>
  <c r="L392" i="3"/>
  <c r="M392" i="3"/>
  <c r="N384" i="3"/>
  <c r="M384" i="3"/>
  <c r="L384" i="3"/>
  <c r="N376" i="3"/>
  <c r="M376" i="3"/>
  <c r="L376" i="3"/>
  <c r="N368" i="3"/>
  <c r="M368" i="3"/>
  <c r="L368" i="3"/>
  <c r="N360" i="3"/>
  <c r="M360" i="3"/>
  <c r="L360" i="3"/>
  <c r="N352" i="3"/>
  <c r="M352" i="3"/>
  <c r="L352" i="3"/>
  <c r="N344" i="3"/>
  <c r="M344" i="3"/>
  <c r="L344" i="3"/>
  <c r="N336" i="3"/>
  <c r="M336" i="3"/>
  <c r="L336" i="3"/>
  <c r="N328" i="3"/>
  <c r="M328" i="3"/>
  <c r="L328" i="3"/>
  <c r="N320" i="3"/>
  <c r="M320" i="3"/>
  <c r="L320" i="3"/>
  <c r="N312" i="3"/>
  <c r="M312" i="3"/>
  <c r="L312" i="3"/>
  <c r="N304" i="3"/>
  <c r="L304" i="3"/>
  <c r="M304" i="3"/>
  <c r="N296" i="3"/>
  <c r="M296" i="3"/>
  <c r="N288" i="3"/>
  <c r="L288" i="3"/>
  <c r="M288" i="3"/>
  <c r="N280" i="3"/>
  <c r="M280" i="3"/>
  <c r="L280" i="3"/>
  <c r="N272" i="3"/>
  <c r="M272" i="3"/>
  <c r="L272" i="3"/>
  <c r="N264" i="3"/>
  <c r="L264" i="3"/>
  <c r="M264" i="3"/>
  <c r="N256" i="3"/>
  <c r="M256" i="3"/>
  <c r="L256" i="3"/>
  <c r="N248" i="3"/>
  <c r="M248" i="3"/>
  <c r="L248" i="3"/>
  <c r="N240" i="3"/>
  <c r="M240" i="3"/>
  <c r="L240" i="3"/>
  <c r="N232" i="3"/>
  <c r="M232" i="3"/>
  <c r="L232" i="3"/>
  <c r="M224" i="3"/>
  <c r="L224" i="3"/>
  <c r="N224" i="3"/>
  <c r="N216" i="3"/>
  <c r="M216" i="3"/>
  <c r="L216" i="3"/>
  <c r="N208" i="3"/>
  <c r="M208" i="3"/>
  <c r="L208" i="3"/>
  <c r="N200" i="3"/>
  <c r="M200" i="3"/>
  <c r="L200" i="3"/>
  <c r="N192" i="3"/>
  <c r="M192" i="3"/>
  <c r="L192" i="3"/>
  <c r="N184" i="3"/>
  <c r="M184" i="3"/>
  <c r="L184" i="3"/>
  <c r="N176" i="3"/>
  <c r="L176" i="3"/>
  <c r="M176" i="3"/>
  <c r="N168" i="3"/>
  <c r="M168" i="3"/>
  <c r="L168" i="3"/>
  <c r="M160" i="3"/>
  <c r="N160" i="3"/>
  <c r="L160" i="3"/>
  <c r="N152" i="3"/>
  <c r="L152" i="3"/>
  <c r="M152" i="3"/>
  <c r="N144" i="3"/>
  <c r="M144" i="3"/>
  <c r="L144" i="3"/>
  <c r="N136" i="3"/>
  <c r="M136" i="3"/>
  <c r="L136" i="3"/>
  <c r="L704" i="3"/>
  <c r="L296" i="3"/>
  <c r="J190" i="5"/>
  <c r="I190" i="5"/>
  <c r="J182" i="5"/>
  <c r="I182" i="5"/>
  <c r="J174" i="5"/>
  <c r="I174" i="5"/>
  <c r="N128" i="3"/>
  <c r="M128" i="3"/>
  <c r="L128" i="3"/>
  <c r="N120" i="3"/>
  <c r="M120" i="3"/>
  <c r="L120" i="3"/>
  <c r="L112" i="3"/>
  <c r="N112" i="3"/>
  <c r="M112" i="3"/>
  <c r="N104" i="3"/>
  <c r="M104" i="3"/>
  <c r="L104" i="3"/>
  <c r="N96" i="3"/>
  <c r="M96" i="3"/>
  <c r="N88" i="3"/>
  <c r="M88" i="3"/>
  <c r="L88" i="3"/>
  <c r="N80" i="3"/>
  <c r="M80" i="3"/>
  <c r="L80" i="3"/>
  <c r="N72" i="3"/>
  <c r="L72" i="3"/>
  <c r="M72" i="3"/>
  <c r="N64" i="3"/>
  <c r="M64" i="3"/>
  <c r="N56" i="3"/>
  <c r="L56" i="3"/>
  <c r="M56" i="3"/>
  <c r="N48" i="3"/>
  <c r="M48" i="3"/>
  <c r="L48" i="3"/>
  <c r="N40" i="3"/>
  <c r="M40" i="3"/>
  <c r="L40" i="3"/>
  <c r="N32" i="3"/>
  <c r="M32" i="3"/>
  <c r="L32" i="3"/>
  <c r="N24" i="3"/>
  <c r="L24" i="3"/>
  <c r="N16" i="3"/>
  <c r="M16" i="3"/>
  <c r="L16" i="3"/>
  <c r="N8" i="3"/>
  <c r="L8" i="3"/>
  <c r="M8" i="3"/>
  <c r="J315" i="5"/>
  <c r="I315" i="5"/>
  <c r="J166" i="5"/>
  <c r="I166" i="5"/>
  <c r="J158" i="5"/>
  <c r="I158" i="5"/>
  <c r="J150" i="5"/>
  <c r="I150" i="5"/>
  <c r="J142" i="5"/>
  <c r="I142" i="5"/>
  <c r="J307" i="5"/>
  <c r="I307" i="5"/>
  <c r="J299" i="5"/>
  <c r="I299" i="5"/>
  <c r="J291" i="5"/>
  <c r="I291" i="5"/>
  <c r="J283" i="5"/>
  <c r="I283" i="5"/>
  <c r="J275" i="5"/>
  <c r="I275" i="5"/>
  <c r="J267" i="5"/>
  <c r="I267" i="5"/>
  <c r="N2473" i="3"/>
  <c r="M2473" i="3"/>
  <c r="L2473" i="3"/>
  <c r="N2465" i="3"/>
  <c r="M2465" i="3"/>
  <c r="N2457" i="3"/>
  <c r="L2457" i="3"/>
  <c r="M2457" i="3"/>
  <c r="N2449" i="3"/>
  <c r="M2449" i="3"/>
  <c r="L2449" i="3"/>
  <c r="N2441" i="3"/>
  <c r="M2441" i="3"/>
  <c r="L2441" i="3"/>
  <c r="N2433" i="3"/>
  <c r="L2433" i="3"/>
  <c r="N2425" i="3"/>
  <c r="M2425" i="3"/>
  <c r="L2425" i="3"/>
  <c r="N2417" i="3"/>
  <c r="M2417" i="3"/>
  <c r="N2409" i="3"/>
  <c r="M2409" i="3"/>
  <c r="L2409" i="3"/>
  <c r="N2401" i="3"/>
  <c r="M2401" i="3"/>
  <c r="N2393" i="3"/>
  <c r="L2393" i="3"/>
  <c r="M2393" i="3"/>
  <c r="N2385" i="3"/>
  <c r="M2385" i="3"/>
  <c r="L2385" i="3"/>
  <c r="N2377" i="3"/>
  <c r="L2377" i="3"/>
  <c r="M2377" i="3"/>
  <c r="N2369" i="3"/>
  <c r="M2369" i="3"/>
  <c r="L2369" i="3"/>
  <c r="N2361" i="3"/>
  <c r="M2361" i="3"/>
  <c r="N2353" i="3"/>
  <c r="M2353" i="3"/>
  <c r="L2353" i="3"/>
  <c r="N2345" i="3"/>
  <c r="M2345" i="3"/>
  <c r="N2337" i="3"/>
  <c r="M2337" i="3"/>
  <c r="L2337" i="3"/>
  <c r="N2329" i="3"/>
  <c r="L2329" i="3"/>
  <c r="N2321" i="3"/>
  <c r="M2321" i="3"/>
  <c r="L2321" i="3"/>
  <c r="N2313" i="3"/>
  <c r="L2313" i="3"/>
  <c r="N2305" i="3"/>
  <c r="L2305" i="3"/>
  <c r="M2305" i="3"/>
  <c r="N2297" i="3"/>
  <c r="M2297" i="3"/>
  <c r="N2289" i="3"/>
  <c r="M2289" i="3"/>
  <c r="L2289" i="3"/>
  <c r="N2281" i="3"/>
  <c r="M2281" i="3"/>
  <c r="N2273" i="3"/>
  <c r="M2273" i="3"/>
  <c r="L2273" i="3"/>
  <c r="N2265" i="3"/>
  <c r="L2265" i="3"/>
  <c r="N2249" i="3"/>
  <c r="L2249" i="3"/>
  <c r="N2241" i="3"/>
  <c r="L2241" i="3"/>
  <c r="N2233" i="3"/>
  <c r="M2233" i="3"/>
  <c r="N2225" i="3"/>
  <c r="L2225" i="3"/>
  <c r="N2217" i="3"/>
  <c r="M2217" i="3"/>
  <c r="N2209" i="3"/>
  <c r="M2209" i="3"/>
  <c r="L2209" i="3"/>
  <c r="N2201" i="3"/>
  <c r="L2201" i="3"/>
  <c r="N2193" i="3"/>
  <c r="M2193" i="3"/>
  <c r="N2185" i="3"/>
  <c r="L2185" i="3"/>
  <c r="N2177" i="3"/>
  <c r="L2177" i="3"/>
  <c r="M2177" i="3"/>
  <c r="N2169" i="3"/>
  <c r="M2169" i="3"/>
  <c r="N2161" i="3"/>
  <c r="M2161" i="3"/>
  <c r="L2161" i="3"/>
  <c r="N2145" i="3"/>
  <c r="M2145" i="3"/>
  <c r="L2145" i="3"/>
  <c r="N2137" i="3"/>
  <c r="M2137" i="3"/>
  <c r="L2137" i="3"/>
  <c r="N2129" i="3"/>
  <c r="M2129" i="3"/>
  <c r="N2121" i="3"/>
  <c r="L2121" i="3"/>
  <c r="M2121" i="3"/>
  <c r="N2113" i="3"/>
  <c r="M2113" i="3"/>
  <c r="L2113" i="3"/>
  <c r="N2105" i="3"/>
  <c r="M2105" i="3"/>
  <c r="L2105" i="3"/>
  <c r="N2097" i="3"/>
  <c r="M2097" i="3"/>
  <c r="N2089" i="3"/>
  <c r="L2089" i="3"/>
  <c r="N2073" i="3"/>
  <c r="M2073" i="3"/>
  <c r="L2073" i="3"/>
  <c r="N2065" i="3"/>
  <c r="M2065" i="3"/>
  <c r="N2057" i="3"/>
  <c r="M2057" i="3"/>
  <c r="L2057" i="3"/>
  <c r="N2049" i="3"/>
  <c r="L2049" i="3"/>
  <c r="M2049" i="3"/>
  <c r="N2041" i="3"/>
  <c r="M2041" i="3"/>
  <c r="L2041" i="3"/>
  <c r="N2033" i="3"/>
  <c r="M2033" i="3"/>
  <c r="N2025" i="3"/>
  <c r="L2025" i="3"/>
  <c r="N2009" i="3"/>
  <c r="M2009" i="3"/>
  <c r="L2009" i="3"/>
  <c r="N2001" i="3"/>
  <c r="M2001" i="3"/>
  <c r="L2001" i="3"/>
  <c r="N1993" i="3"/>
  <c r="M1993" i="3"/>
  <c r="L1993" i="3"/>
  <c r="N1985" i="3"/>
  <c r="L1985" i="3"/>
  <c r="N1977" i="3"/>
  <c r="M1977" i="3"/>
  <c r="L1977" i="3"/>
  <c r="N1969" i="3"/>
  <c r="M1969" i="3"/>
  <c r="N1961" i="3"/>
  <c r="M1961" i="3"/>
  <c r="L1961" i="3"/>
  <c r="N1953" i="3"/>
  <c r="M1953" i="3"/>
  <c r="N1945" i="3"/>
  <c r="M1945" i="3"/>
  <c r="L1945" i="3"/>
  <c r="N1937" i="3"/>
  <c r="M1937" i="3"/>
  <c r="L1937" i="3"/>
  <c r="N1929" i="3"/>
  <c r="L1929" i="3"/>
  <c r="N1921" i="3"/>
  <c r="L1921" i="3"/>
  <c r="M1921" i="3"/>
  <c r="N1913" i="3"/>
  <c r="M1913" i="3"/>
  <c r="L1913" i="3"/>
  <c r="N1905" i="3"/>
  <c r="M1905" i="3"/>
  <c r="N1897" i="3"/>
  <c r="M1897" i="3"/>
  <c r="L1897" i="3"/>
  <c r="N1889" i="3"/>
  <c r="M1889" i="3"/>
  <c r="N1881" i="3"/>
  <c r="M1881" i="3"/>
  <c r="L1881" i="3"/>
  <c r="N1873" i="3"/>
  <c r="M1873" i="3"/>
  <c r="L1873" i="3"/>
  <c r="N1865" i="3"/>
  <c r="L1865" i="3"/>
  <c r="M1865" i="3"/>
  <c r="N1857" i="3"/>
  <c r="L1857" i="3"/>
  <c r="M1857" i="3"/>
  <c r="N1849" i="3"/>
  <c r="M1849" i="3"/>
  <c r="L1849" i="3"/>
  <c r="N1841" i="3"/>
  <c r="M1841" i="3"/>
  <c r="L1841" i="3"/>
  <c r="N1825" i="3"/>
  <c r="L1825" i="3"/>
  <c r="N1817" i="3"/>
  <c r="M1817" i="3"/>
  <c r="N1809" i="3"/>
  <c r="M1809" i="3"/>
  <c r="N1801" i="3"/>
  <c r="M1801" i="3"/>
  <c r="L1801" i="3"/>
  <c r="N1793" i="3"/>
  <c r="L1793" i="3"/>
  <c r="M1793" i="3"/>
  <c r="N1785" i="3"/>
  <c r="M1785" i="3"/>
  <c r="N1777" i="3"/>
  <c r="M1777" i="3"/>
  <c r="N1769" i="3"/>
  <c r="L1769" i="3"/>
  <c r="N1761" i="3"/>
  <c r="L1761" i="3"/>
  <c r="N1753" i="3"/>
  <c r="M1753" i="3"/>
  <c r="L1753" i="3"/>
  <c r="N1745" i="3"/>
  <c r="M1745" i="3"/>
  <c r="N1737" i="3"/>
  <c r="M1737" i="3"/>
  <c r="L1737" i="3"/>
  <c r="N1729" i="3"/>
  <c r="M1729" i="3"/>
  <c r="L1729" i="3"/>
  <c r="N1721" i="3"/>
  <c r="M1721" i="3"/>
  <c r="L1721" i="3"/>
  <c r="N1713" i="3"/>
  <c r="M1713" i="3"/>
  <c r="N1697" i="3"/>
  <c r="M1697" i="3"/>
  <c r="L1697" i="3"/>
  <c r="N1689" i="3"/>
  <c r="L1689" i="3"/>
  <c r="M1689" i="3"/>
  <c r="N1681" i="3"/>
  <c r="M1681" i="3"/>
  <c r="L1681" i="3"/>
  <c r="N1673" i="3"/>
  <c r="M1673" i="3"/>
  <c r="L1673" i="3"/>
  <c r="N1665" i="3"/>
  <c r="M1665" i="3"/>
  <c r="L1665" i="3"/>
  <c r="N1657" i="3"/>
  <c r="M1657" i="3"/>
  <c r="L1657" i="3"/>
  <c r="N1649" i="3"/>
  <c r="M1649" i="3"/>
  <c r="L1649" i="3"/>
  <c r="N1641" i="3"/>
  <c r="L1641" i="3"/>
  <c r="N1633" i="3"/>
  <c r="L1633" i="3"/>
  <c r="M1633" i="3"/>
  <c r="N1625" i="3"/>
  <c r="M1625" i="3"/>
  <c r="L1625" i="3"/>
  <c r="N1617" i="3"/>
  <c r="M1617" i="3"/>
  <c r="N1601" i="3"/>
  <c r="M1601" i="3"/>
  <c r="L1601" i="3"/>
  <c r="N1593" i="3"/>
  <c r="M1593" i="3"/>
  <c r="N1585" i="3"/>
  <c r="L1585" i="3"/>
  <c r="M1585" i="3"/>
  <c r="N1569" i="3"/>
  <c r="L1569" i="3"/>
  <c r="N1561" i="3"/>
  <c r="M1561" i="3"/>
  <c r="N1553" i="3"/>
  <c r="M1553" i="3"/>
  <c r="L1553" i="3"/>
  <c r="N1545" i="3"/>
  <c r="M1545" i="3"/>
  <c r="N1537" i="3"/>
  <c r="M1537" i="3"/>
  <c r="L1537" i="3"/>
  <c r="N1529" i="3"/>
  <c r="M1529" i="3"/>
  <c r="L1529" i="3"/>
  <c r="N1521" i="3"/>
  <c r="L1521" i="3"/>
  <c r="N1505" i="3"/>
  <c r="M1505" i="3"/>
  <c r="N1497" i="3"/>
  <c r="L1497" i="3"/>
  <c r="M1497" i="3"/>
  <c r="N1489" i="3"/>
  <c r="M1489" i="3"/>
  <c r="L1489" i="3"/>
  <c r="N1481" i="3"/>
  <c r="L1481" i="3"/>
  <c r="N1473" i="3"/>
  <c r="M1473" i="3"/>
  <c r="L1473" i="3"/>
  <c r="N1465" i="3"/>
  <c r="M1465" i="3"/>
  <c r="N1457" i="3"/>
  <c r="L1457" i="3"/>
  <c r="N1449" i="3"/>
  <c r="M1449" i="3"/>
  <c r="L1449" i="3"/>
  <c r="N1441" i="3"/>
  <c r="M1441" i="3"/>
  <c r="L1441" i="3"/>
  <c r="N1433" i="3"/>
  <c r="M1433" i="3"/>
  <c r="L1433" i="3"/>
  <c r="N1425" i="3"/>
  <c r="M1425" i="3"/>
  <c r="N1417" i="3"/>
  <c r="L1417" i="3"/>
  <c r="N1409" i="3"/>
  <c r="M1409" i="3"/>
  <c r="L1409" i="3"/>
  <c r="N1401" i="3"/>
  <c r="M1401" i="3"/>
  <c r="L1401" i="3"/>
  <c r="N1393" i="3"/>
  <c r="L1393" i="3"/>
  <c r="N1385" i="3"/>
  <c r="M1385" i="3"/>
  <c r="L1385" i="3"/>
  <c r="N1377" i="3"/>
  <c r="M1377" i="3"/>
  <c r="N1369" i="3"/>
  <c r="M1369" i="3"/>
  <c r="L1369" i="3"/>
  <c r="N1361" i="3"/>
  <c r="M1361" i="3"/>
  <c r="L1361" i="3"/>
  <c r="N1353" i="3"/>
  <c r="L1353" i="3"/>
  <c r="M1345" i="3"/>
  <c r="N1345" i="3"/>
  <c r="L1345" i="3"/>
  <c r="N1337" i="3"/>
  <c r="M1337" i="3"/>
  <c r="L1337" i="3"/>
  <c r="N1329" i="3"/>
  <c r="L1329" i="3"/>
  <c r="N1321" i="3"/>
  <c r="L1321" i="3"/>
  <c r="M1321" i="3"/>
  <c r="L1313" i="3"/>
  <c r="M1313" i="3"/>
  <c r="N1313" i="3"/>
  <c r="N1305" i="3"/>
  <c r="M1305" i="3"/>
  <c r="L1305" i="3"/>
  <c r="N1297" i="3"/>
  <c r="M1297" i="3"/>
  <c r="L1297" i="3"/>
  <c r="M1281" i="3"/>
  <c r="L1281" i="3"/>
  <c r="N1281" i="3"/>
  <c r="M1273" i="3"/>
  <c r="L1273" i="3"/>
  <c r="N1265" i="3"/>
  <c r="M1265" i="3"/>
  <c r="L1265" i="3"/>
  <c r="N1257" i="3"/>
  <c r="M1257" i="3"/>
  <c r="L1257" i="3"/>
  <c r="N1249" i="3"/>
  <c r="L1249" i="3"/>
  <c r="M1249" i="3"/>
  <c r="N1241" i="3"/>
  <c r="M1241" i="3"/>
  <c r="M1233" i="3"/>
  <c r="N1233" i="3"/>
  <c r="N1225" i="3"/>
  <c r="M1225" i="3"/>
  <c r="L1225" i="3"/>
  <c r="M1217" i="3"/>
  <c r="N1217" i="3"/>
  <c r="L1217" i="3"/>
  <c r="N1209" i="3"/>
  <c r="M1209" i="3"/>
  <c r="L1209" i="3"/>
  <c r="N1201" i="3"/>
  <c r="M1201" i="3"/>
  <c r="L1201" i="3"/>
  <c r="N1193" i="3"/>
  <c r="L1193" i="3"/>
  <c r="N1185" i="3"/>
  <c r="M1185" i="3"/>
  <c r="L1185" i="3"/>
  <c r="N1177" i="3"/>
  <c r="L1177" i="3"/>
  <c r="M1177" i="3"/>
  <c r="N1169" i="3"/>
  <c r="M1169" i="3"/>
  <c r="L1169" i="3"/>
  <c r="N1161" i="3"/>
  <c r="M1161" i="3"/>
  <c r="N1153" i="3"/>
  <c r="M1153" i="3"/>
  <c r="L1153" i="3"/>
  <c r="N1145" i="3"/>
  <c r="M1145" i="3"/>
  <c r="L1145" i="3"/>
  <c r="N1137" i="3"/>
  <c r="M1137" i="3"/>
  <c r="N1129" i="3"/>
  <c r="L1129" i="3"/>
  <c r="N1121" i="3"/>
  <c r="L1121" i="3"/>
  <c r="M1121" i="3"/>
  <c r="N1113" i="3"/>
  <c r="M1113" i="3"/>
  <c r="L1113" i="3"/>
  <c r="N1105" i="3"/>
  <c r="M1105" i="3"/>
  <c r="N1089" i="3"/>
  <c r="M1089" i="3"/>
  <c r="L1089" i="3"/>
  <c r="N1081" i="3"/>
  <c r="M1081" i="3"/>
  <c r="L1081" i="3"/>
  <c r="N1073" i="3"/>
  <c r="L1073" i="3"/>
  <c r="M1073" i="3"/>
  <c r="N1065" i="3"/>
  <c r="L1065" i="3"/>
  <c r="N1057" i="3"/>
  <c r="L1057" i="3"/>
  <c r="N1049" i="3"/>
  <c r="L1049" i="3"/>
  <c r="N1041" i="3"/>
  <c r="M1041" i="3"/>
  <c r="L1041" i="3"/>
  <c r="N1033" i="3"/>
  <c r="M1033" i="3"/>
  <c r="L1033" i="3"/>
  <c r="N1025" i="3"/>
  <c r="M1025" i="3"/>
  <c r="L1025" i="3"/>
  <c r="N1017" i="3"/>
  <c r="M1017" i="3"/>
  <c r="L1017" i="3"/>
  <c r="N1009" i="3"/>
  <c r="L1009" i="3"/>
  <c r="N1001" i="3"/>
  <c r="L1001" i="3"/>
  <c r="N993" i="3"/>
  <c r="M993" i="3"/>
  <c r="N985" i="3"/>
  <c r="L985" i="3"/>
  <c r="N977" i="3"/>
  <c r="M977" i="3"/>
  <c r="L977" i="3"/>
  <c r="N969" i="3"/>
  <c r="L969" i="3"/>
  <c r="M969" i="3"/>
  <c r="N961" i="3"/>
  <c r="M961" i="3"/>
  <c r="L961" i="3"/>
  <c r="N953" i="3"/>
  <c r="M953" i="3"/>
  <c r="N937" i="3"/>
  <c r="M937" i="3"/>
  <c r="L937" i="3"/>
  <c r="N929" i="3"/>
  <c r="M929" i="3"/>
  <c r="N921" i="3"/>
  <c r="L921" i="3"/>
  <c r="N913" i="3"/>
  <c r="M913" i="3"/>
  <c r="N905" i="3"/>
  <c r="L905" i="3"/>
  <c r="M905" i="3"/>
  <c r="L2447" i="3"/>
  <c r="L2345" i="3"/>
  <c r="L2199" i="3"/>
  <c r="L1785" i="3"/>
  <c r="L993" i="3"/>
  <c r="L913" i="3"/>
  <c r="M2433" i="3"/>
  <c r="M2271" i="3"/>
  <c r="M2185" i="3"/>
  <c r="M2153" i="3"/>
  <c r="M1833" i="3"/>
  <c r="M1289" i="3"/>
  <c r="N2383" i="3"/>
  <c r="N2471" i="3"/>
  <c r="M2471" i="3"/>
  <c r="L2471" i="3"/>
  <c r="N2463" i="3"/>
  <c r="M2463" i="3"/>
  <c r="M2455" i="3"/>
  <c r="L2455" i="3"/>
  <c r="N2455" i="3"/>
  <c r="N2439" i="3"/>
  <c r="M2439" i="3"/>
  <c r="L2439" i="3"/>
  <c r="N2423" i="3"/>
  <c r="M2423" i="3"/>
  <c r="L2423" i="3"/>
  <c r="L2415" i="3"/>
  <c r="N2415" i="3"/>
  <c r="N2407" i="3"/>
  <c r="M2407" i="3"/>
  <c r="L2407" i="3"/>
  <c r="N2399" i="3"/>
  <c r="M2399" i="3"/>
  <c r="N2391" i="3"/>
  <c r="M2391" i="3"/>
  <c r="L2391" i="3"/>
  <c r="N2375" i="3"/>
  <c r="L2375" i="3"/>
  <c r="N2367" i="3"/>
  <c r="L2367" i="3"/>
  <c r="N2359" i="3"/>
  <c r="L2359" i="3"/>
  <c r="N2351" i="3"/>
  <c r="L2351" i="3"/>
  <c r="M2351" i="3"/>
  <c r="N2343" i="3"/>
  <c r="M2343" i="3"/>
  <c r="L2343" i="3"/>
  <c r="N2335" i="3"/>
  <c r="M2335" i="3"/>
  <c r="N2327" i="3"/>
  <c r="M2327" i="3"/>
  <c r="L2327" i="3"/>
  <c r="N2319" i="3"/>
  <c r="M2319" i="3"/>
  <c r="L2311" i="3"/>
  <c r="M2311" i="3"/>
  <c r="N2311" i="3"/>
  <c r="N2303" i="3"/>
  <c r="L2303" i="3"/>
  <c r="N2295" i="3"/>
  <c r="M2295" i="3"/>
  <c r="L2295" i="3"/>
  <c r="L2287" i="3"/>
  <c r="N2287" i="3"/>
  <c r="M2279" i="3"/>
  <c r="N2279" i="3"/>
  <c r="L2279" i="3"/>
  <c r="N2263" i="3"/>
  <c r="M2263" i="3"/>
  <c r="L2263" i="3"/>
  <c r="M2255" i="3"/>
  <c r="N2255" i="3"/>
  <c r="N2247" i="3"/>
  <c r="L2247" i="3"/>
  <c r="N2239" i="3"/>
  <c r="M2239" i="3"/>
  <c r="L2239" i="3"/>
  <c r="N2231" i="3"/>
  <c r="L2231" i="3"/>
  <c r="N2223" i="3"/>
  <c r="M2223" i="3"/>
  <c r="L2223" i="3"/>
  <c r="M2215" i="3"/>
  <c r="N2215" i="3"/>
  <c r="N2207" i="3"/>
  <c r="M2207" i="3"/>
  <c r="L2207" i="3"/>
  <c r="N2191" i="3"/>
  <c r="M2191" i="3"/>
  <c r="L2191" i="3"/>
  <c r="N2183" i="3"/>
  <c r="L2183" i="3"/>
  <c r="M2175" i="3"/>
  <c r="N2175" i="3"/>
  <c r="L2175" i="3"/>
  <c r="N2167" i="3"/>
  <c r="L2167" i="3"/>
  <c r="M2167" i="3"/>
  <c r="N2159" i="3"/>
  <c r="M2159" i="3"/>
  <c r="L2159" i="3"/>
  <c r="N2151" i="3"/>
  <c r="M2151" i="3"/>
  <c r="N2143" i="3"/>
  <c r="M2143" i="3"/>
  <c r="L2143" i="3"/>
  <c r="N2127" i="3"/>
  <c r="M2127" i="3"/>
  <c r="L2127" i="3"/>
  <c r="N2119" i="3"/>
  <c r="M2119" i="3"/>
  <c r="L2119" i="3"/>
  <c r="N2111" i="3"/>
  <c r="M2111" i="3"/>
  <c r="N2103" i="3"/>
  <c r="L2103" i="3"/>
  <c r="M2103" i="3"/>
  <c r="N2095" i="3"/>
  <c r="M2095" i="3"/>
  <c r="L2095" i="3"/>
  <c r="N2087" i="3"/>
  <c r="M2087" i="3"/>
  <c r="N2079" i="3"/>
  <c r="M2079" i="3"/>
  <c r="L2079" i="3"/>
  <c r="M2063" i="3"/>
  <c r="L2063" i="3"/>
  <c r="N2055" i="3"/>
  <c r="M2055" i="3"/>
  <c r="L2055" i="3"/>
  <c r="N2047" i="3"/>
  <c r="M2047" i="3"/>
  <c r="N2039" i="3"/>
  <c r="M2039" i="3"/>
  <c r="L2039" i="3"/>
  <c r="N2031" i="3"/>
  <c r="M2031" i="3"/>
  <c r="L2031" i="3"/>
  <c r="N2023" i="3"/>
  <c r="M2023" i="3"/>
  <c r="N2015" i="3"/>
  <c r="M2015" i="3"/>
  <c r="L2015" i="3"/>
  <c r="N1999" i="3"/>
  <c r="M1999" i="3"/>
  <c r="L1999" i="3"/>
  <c r="N1991" i="3"/>
  <c r="M1991" i="3"/>
  <c r="L1991" i="3"/>
  <c r="N1975" i="3"/>
  <c r="M1975" i="3"/>
  <c r="L1975" i="3"/>
  <c r="N1967" i="3"/>
  <c r="M1967" i="3"/>
  <c r="L1967" i="3"/>
  <c r="N1959" i="3"/>
  <c r="M1959" i="3"/>
  <c r="L1959" i="3"/>
  <c r="N1951" i="3"/>
  <c r="M1951" i="3"/>
  <c r="N1943" i="3"/>
  <c r="M1943" i="3"/>
  <c r="L1943" i="3"/>
  <c r="N1935" i="3"/>
  <c r="M1935" i="3"/>
  <c r="N1927" i="3"/>
  <c r="M1927" i="3"/>
  <c r="L1927" i="3"/>
  <c r="N1919" i="3"/>
  <c r="M1919" i="3"/>
  <c r="N1911" i="3"/>
  <c r="L1911" i="3"/>
  <c r="N1903" i="3"/>
  <c r="M1903" i="3"/>
  <c r="L1903" i="3"/>
  <c r="N1895" i="3"/>
  <c r="M1895" i="3"/>
  <c r="L1895" i="3"/>
  <c r="N1887" i="3"/>
  <c r="M1887" i="3"/>
  <c r="N1879" i="3"/>
  <c r="L1879" i="3"/>
  <c r="M1871" i="3"/>
  <c r="N1871" i="3"/>
  <c r="N1863" i="3"/>
  <c r="M1863" i="3"/>
  <c r="L1863" i="3"/>
  <c r="N1855" i="3"/>
  <c r="L1855" i="3"/>
  <c r="N1847" i="3"/>
  <c r="M1847" i="3"/>
  <c r="N1839" i="3"/>
  <c r="M1839" i="3"/>
  <c r="L1839" i="3"/>
  <c r="N1831" i="3"/>
  <c r="M1831" i="3"/>
  <c r="L1831" i="3"/>
  <c r="N1823" i="3"/>
  <c r="M1823" i="3"/>
  <c r="N1815" i="3"/>
  <c r="L1815" i="3"/>
  <c r="M1807" i="3"/>
  <c r="N1807" i="3"/>
  <c r="N1791" i="3"/>
  <c r="M1791" i="3"/>
  <c r="L1791" i="3"/>
  <c r="L1783" i="3"/>
  <c r="M1783" i="3"/>
  <c r="N1783" i="3"/>
  <c r="N1775" i="3"/>
  <c r="M1775" i="3"/>
  <c r="L1775" i="3"/>
  <c r="N1767" i="3"/>
  <c r="M1767" i="3"/>
  <c r="N1759" i="3"/>
  <c r="L1759" i="3"/>
  <c r="M1759" i="3"/>
  <c r="N1751" i="3"/>
  <c r="L1751" i="3"/>
  <c r="N1743" i="3"/>
  <c r="L1743" i="3"/>
  <c r="N1735" i="3"/>
  <c r="M1735" i="3"/>
  <c r="L1735" i="3"/>
  <c r="M1727" i="3"/>
  <c r="L1727" i="3"/>
  <c r="N1719" i="3"/>
  <c r="M1719" i="3"/>
  <c r="L1719" i="3"/>
  <c r="N1711" i="3"/>
  <c r="L1711" i="3"/>
  <c r="M1703" i="3"/>
  <c r="N1703" i="3"/>
  <c r="L1703" i="3"/>
  <c r="N1695" i="3"/>
  <c r="M1695" i="3"/>
  <c r="N1687" i="3"/>
  <c r="M1687" i="3"/>
  <c r="L1687" i="3"/>
  <c r="N1679" i="3"/>
  <c r="L1679" i="3"/>
  <c r="L1671" i="3"/>
  <c r="M1671" i="3"/>
  <c r="N1663" i="3"/>
  <c r="L1663" i="3"/>
  <c r="N1655" i="3"/>
  <c r="M1655" i="3"/>
  <c r="N1647" i="3"/>
  <c r="L1647" i="3"/>
  <c r="M1647" i="3"/>
  <c r="M1639" i="3"/>
  <c r="N1639" i="3"/>
  <c r="L1639" i="3"/>
  <c r="N1631" i="3"/>
  <c r="M1631" i="3"/>
  <c r="L1631" i="3"/>
  <c r="N1623" i="3"/>
  <c r="L1623" i="3"/>
  <c r="M1623" i="3"/>
  <c r="N1615" i="3"/>
  <c r="L1615" i="3"/>
  <c r="N1607" i="3"/>
  <c r="M1607" i="3"/>
  <c r="N1591" i="3"/>
  <c r="M1591" i="3"/>
  <c r="L1591" i="3"/>
  <c r="N1583" i="3"/>
  <c r="L1583" i="3"/>
  <c r="M1583" i="3"/>
  <c r="N1575" i="3"/>
  <c r="M1575" i="3"/>
  <c r="L1575" i="3"/>
  <c r="N1567" i="3"/>
  <c r="M1567" i="3"/>
  <c r="N1559" i="3"/>
  <c r="M1559" i="3"/>
  <c r="N1551" i="3"/>
  <c r="M1551" i="3"/>
  <c r="L1551" i="3"/>
  <c r="N1543" i="3"/>
  <c r="L1543" i="3"/>
  <c r="N1535" i="3"/>
  <c r="L1535" i="3"/>
  <c r="N1527" i="3"/>
  <c r="M1527" i="3"/>
  <c r="N1519" i="3"/>
  <c r="L1519" i="3"/>
  <c r="M1519" i="3"/>
  <c r="N1511" i="3"/>
  <c r="M1511" i="3"/>
  <c r="L1511" i="3"/>
  <c r="N1503" i="3"/>
  <c r="M1503" i="3"/>
  <c r="L1503" i="3"/>
  <c r="N1495" i="3"/>
  <c r="M1495" i="3"/>
  <c r="N1487" i="3"/>
  <c r="L1487" i="3"/>
  <c r="M1487" i="3"/>
  <c r="N1479" i="3"/>
  <c r="L1479" i="3"/>
  <c r="N1471" i="3"/>
  <c r="L1471" i="3"/>
  <c r="N1463" i="3"/>
  <c r="M1463" i="3"/>
  <c r="L1463" i="3"/>
  <c r="N1455" i="3"/>
  <c r="L1455" i="3"/>
  <c r="M1455" i="3"/>
  <c r="N1447" i="3"/>
  <c r="M1447" i="3"/>
  <c r="L1447" i="3"/>
  <c r="N1439" i="3"/>
  <c r="M1439" i="3"/>
  <c r="L1439" i="3"/>
  <c r="N1431" i="3"/>
  <c r="L1431" i="3"/>
  <c r="M1431" i="3"/>
  <c r="N1423" i="3"/>
  <c r="L1423" i="3"/>
  <c r="N1407" i="3"/>
  <c r="M1407" i="3"/>
  <c r="L1407" i="3"/>
  <c r="N1399" i="3"/>
  <c r="M1399" i="3"/>
  <c r="N1391" i="3"/>
  <c r="L1391" i="3"/>
  <c r="M1391" i="3"/>
  <c r="N1383" i="3"/>
  <c r="M1383" i="3"/>
  <c r="L1383" i="3"/>
  <c r="N1375" i="3"/>
  <c r="M1375" i="3"/>
  <c r="L1375" i="3"/>
  <c r="N1367" i="3"/>
  <c r="M1367" i="3"/>
  <c r="N1359" i="3"/>
  <c r="M1359" i="3"/>
  <c r="L2463" i="3"/>
  <c r="L2401" i="3"/>
  <c r="L2255" i="3"/>
  <c r="L2217" i="3"/>
  <c r="L2097" i="3"/>
  <c r="L1951" i="3"/>
  <c r="L1889" i="3"/>
  <c r="L1847" i="3"/>
  <c r="L1799" i="3"/>
  <c r="L1399" i="3"/>
  <c r="L1377" i="3"/>
  <c r="L1161" i="3"/>
  <c r="L945" i="3"/>
  <c r="M2265" i="3"/>
  <c r="M2025" i="3"/>
  <c r="M1985" i="3"/>
  <c r="M1743" i="3"/>
  <c r="M1705" i="3"/>
  <c r="M1535" i="3"/>
  <c r="M1423" i="3"/>
  <c r="M1329" i="3"/>
  <c r="N1799" i="3"/>
  <c r="N1273" i="3"/>
  <c r="J134" i="5"/>
  <c r="I134" i="5"/>
  <c r="J126" i="5"/>
  <c r="I126" i="5"/>
  <c r="J118" i="5"/>
  <c r="I118" i="5"/>
  <c r="J110" i="5"/>
  <c r="I110" i="5"/>
  <c r="J102" i="5"/>
  <c r="I102" i="5"/>
  <c r="J94" i="5"/>
  <c r="I94" i="5"/>
  <c r="J86" i="5"/>
  <c r="I86" i="5"/>
  <c r="J78" i="5"/>
  <c r="I78" i="5"/>
  <c r="J70" i="5"/>
  <c r="I70" i="5"/>
  <c r="J62" i="5"/>
  <c r="I62" i="5"/>
  <c r="J54" i="5"/>
  <c r="I54" i="5"/>
  <c r="J317" i="5"/>
  <c r="I317" i="5"/>
  <c r="J309" i="5"/>
  <c r="I309" i="5"/>
  <c r="J301" i="5"/>
  <c r="I301" i="5"/>
  <c r="J293" i="5"/>
  <c r="I293" i="5"/>
  <c r="J285" i="5"/>
  <c r="I285" i="5"/>
  <c r="J277" i="5"/>
  <c r="I277" i="5"/>
  <c r="N2468" i="3"/>
  <c r="M2468" i="3"/>
  <c r="L2468" i="3"/>
  <c r="N2460" i="3"/>
  <c r="L2460" i="3"/>
  <c r="N2452" i="3"/>
  <c r="L2452" i="3"/>
  <c r="M2452" i="3"/>
  <c r="M2444" i="3"/>
  <c r="N2444" i="3"/>
  <c r="N2436" i="3"/>
  <c r="L2436" i="3"/>
  <c r="N2428" i="3"/>
  <c r="M2428" i="3"/>
  <c r="N2420" i="3"/>
  <c r="M2420" i="3"/>
  <c r="L2420" i="3"/>
  <c r="N2412" i="3"/>
  <c r="L2412" i="3"/>
  <c r="N2404" i="3"/>
  <c r="M2404" i="3"/>
  <c r="N2396" i="3"/>
  <c r="L2396" i="3"/>
  <c r="N2388" i="3"/>
  <c r="L2388" i="3"/>
  <c r="M2380" i="3"/>
  <c r="N2380" i="3"/>
  <c r="N2372" i="3"/>
  <c r="L2372" i="3"/>
  <c r="M2372" i="3"/>
  <c r="M2364" i="3"/>
  <c r="N2364" i="3"/>
  <c r="N2356" i="3"/>
  <c r="M2356" i="3"/>
  <c r="L2356" i="3"/>
  <c r="N2348" i="3"/>
  <c r="L2348" i="3"/>
  <c r="M2348" i="3"/>
  <c r="N2340" i="3"/>
  <c r="M2340" i="3"/>
  <c r="N2332" i="3"/>
  <c r="L2332" i="3"/>
  <c r="M2332" i="3"/>
  <c r="N2324" i="3"/>
  <c r="L2324" i="3"/>
  <c r="M2324" i="3"/>
  <c r="N2316" i="3"/>
  <c r="M2316" i="3"/>
  <c r="N2308" i="3"/>
  <c r="M2308" i="3"/>
  <c r="L2308" i="3"/>
  <c r="N2300" i="3"/>
  <c r="M2300" i="3"/>
  <c r="N2292" i="3"/>
  <c r="M2292" i="3"/>
  <c r="L2292" i="3"/>
  <c r="N2284" i="3"/>
  <c r="M2284" i="3"/>
  <c r="L2284" i="3"/>
  <c r="N2276" i="3"/>
  <c r="M2276" i="3"/>
  <c r="N2268" i="3"/>
  <c r="M2268" i="3"/>
  <c r="L2268" i="3"/>
  <c r="N2260" i="3"/>
  <c r="L2260" i="3"/>
  <c r="M2260" i="3"/>
  <c r="N2252" i="3"/>
  <c r="M2252" i="3"/>
  <c r="L2252" i="3"/>
  <c r="N2244" i="3"/>
  <c r="M2244" i="3"/>
  <c r="N2236" i="3"/>
  <c r="M2236" i="3"/>
  <c r="L2236" i="3"/>
  <c r="N2220" i="3"/>
  <c r="M2220" i="3"/>
  <c r="L2220" i="3"/>
  <c r="N2204" i="3"/>
  <c r="M2204" i="3"/>
  <c r="L2204" i="3"/>
  <c r="N2188" i="3"/>
  <c r="M2188" i="3"/>
  <c r="L2188" i="3"/>
  <c r="N2180" i="3"/>
  <c r="M2180" i="3"/>
  <c r="M2172" i="3"/>
  <c r="N2172" i="3"/>
  <c r="L2172" i="3"/>
  <c r="M2164" i="3"/>
  <c r="N2164" i="3"/>
  <c r="N2156" i="3"/>
  <c r="L2156" i="3"/>
  <c r="N2148" i="3"/>
  <c r="M2148" i="3"/>
  <c r="L2148" i="3"/>
  <c r="N2140" i="3"/>
  <c r="L2140" i="3"/>
  <c r="M2140" i="3"/>
  <c r="M2132" i="3"/>
  <c r="N2132" i="3"/>
  <c r="L2132" i="3"/>
  <c r="N2124" i="3"/>
  <c r="L2124" i="3"/>
  <c r="N2116" i="3"/>
  <c r="M2116" i="3"/>
  <c r="N2108" i="3"/>
  <c r="M2108" i="3"/>
  <c r="L2108" i="3"/>
  <c r="M2100" i="3"/>
  <c r="N2100" i="3"/>
  <c r="M2092" i="3"/>
  <c r="L2092" i="3"/>
  <c r="N2092" i="3"/>
  <c r="N2084" i="3"/>
  <c r="L2084" i="3"/>
  <c r="M2084" i="3"/>
  <c r="N2076" i="3"/>
  <c r="L2076" i="3"/>
  <c r="M2076" i="3"/>
  <c r="N2068" i="3"/>
  <c r="M2068" i="3"/>
  <c r="L2068" i="3"/>
  <c r="N2060" i="3"/>
  <c r="M2060" i="3"/>
  <c r="L2060" i="3"/>
  <c r="N2044" i="3"/>
  <c r="M2044" i="3"/>
  <c r="L2044" i="3"/>
  <c r="N2036" i="3"/>
  <c r="M2036" i="3"/>
  <c r="N2028" i="3"/>
  <c r="L2028" i="3"/>
  <c r="M2028" i="3"/>
  <c r="N2020" i="3"/>
  <c r="L2020" i="3"/>
  <c r="M2020" i="3"/>
  <c r="N2012" i="3"/>
  <c r="M2012" i="3"/>
  <c r="L2012" i="3"/>
  <c r="N2004" i="3"/>
  <c r="M2004" i="3"/>
  <c r="L2004" i="3"/>
  <c r="L2417" i="3"/>
  <c r="L2228" i="3"/>
  <c r="L2169" i="3"/>
  <c r="L2151" i="3"/>
  <c r="L2007" i="3"/>
  <c r="L1969" i="3"/>
  <c r="L1905" i="3"/>
  <c r="L1817" i="3"/>
  <c r="L1607" i="3"/>
  <c r="L1367" i="3"/>
  <c r="L1289" i="3"/>
  <c r="M2412" i="3"/>
  <c r="M2249" i="3"/>
  <c r="M2007" i="3"/>
  <c r="M1609" i="3"/>
  <c r="M1569" i="3"/>
  <c r="M1521" i="3"/>
  <c r="M1471" i="3"/>
  <c r="M1353" i="3"/>
  <c r="M1129" i="3"/>
  <c r="M1001" i="3"/>
  <c r="M945" i="3"/>
  <c r="N2196" i="3"/>
  <c r="J259" i="5"/>
  <c r="I259" i="5"/>
  <c r="J251" i="5"/>
  <c r="I251" i="5"/>
  <c r="J243" i="5"/>
  <c r="I243" i="5"/>
  <c r="J235" i="5"/>
  <c r="I235" i="5"/>
  <c r="J227" i="5"/>
  <c r="I227" i="5"/>
  <c r="J219" i="5"/>
  <c r="I219" i="5"/>
  <c r="J211" i="5"/>
  <c r="I211" i="5"/>
  <c r="J203" i="5"/>
  <c r="I203" i="5"/>
  <c r="J195" i="5"/>
  <c r="I195" i="5"/>
  <c r="J187" i="5"/>
  <c r="I187" i="5"/>
  <c r="J179" i="5"/>
  <c r="I179" i="5"/>
  <c r="M2466" i="3"/>
  <c r="L2466" i="3"/>
  <c r="N2466" i="3"/>
  <c r="N2458" i="3"/>
  <c r="M2458" i="3"/>
  <c r="L2458" i="3"/>
  <c r="M2450" i="3"/>
  <c r="N2450" i="3"/>
  <c r="L2450" i="3"/>
  <c r="N2442" i="3"/>
  <c r="M2442" i="3"/>
  <c r="L2442" i="3"/>
  <c r="M2434" i="3"/>
  <c r="N2434" i="3"/>
  <c r="L2434" i="3"/>
  <c r="M2426" i="3"/>
  <c r="N2426" i="3"/>
  <c r="L2426" i="3"/>
  <c r="N2418" i="3"/>
  <c r="M2418" i="3"/>
  <c r="L2418" i="3"/>
  <c r="N2410" i="3"/>
  <c r="M2410" i="3"/>
  <c r="L2410" i="3"/>
  <c r="M2402" i="3"/>
  <c r="L2402" i="3"/>
  <c r="M2394" i="3"/>
  <c r="L2394" i="3"/>
  <c r="N2394" i="3"/>
  <c r="N2386" i="3"/>
  <c r="M2386" i="3"/>
  <c r="L2386" i="3"/>
  <c r="N2378" i="3"/>
  <c r="M2378" i="3"/>
  <c r="L2378" i="3"/>
  <c r="N2370" i="3"/>
  <c r="M2370" i="3"/>
  <c r="L2370" i="3"/>
  <c r="M2362" i="3"/>
  <c r="L2362" i="3"/>
  <c r="N2354" i="3"/>
  <c r="M2354" i="3"/>
  <c r="L2354" i="3"/>
  <c r="M2346" i="3"/>
  <c r="N2346" i="3"/>
  <c r="L2346" i="3"/>
  <c r="N2338" i="3"/>
  <c r="M2338" i="3"/>
  <c r="L2338" i="3"/>
  <c r="M2330" i="3"/>
  <c r="N2330" i="3"/>
  <c r="L2330" i="3"/>
  <c r="N2322" i="3"/>
  <c r="M2322" i="3"/>
  <c r="L2322" i="3"/>
  <c r="M2314" i="3"/>
  <c r="L2314" i="3"/>
  <c r="N2306" i="3"/>
  <c r="M2306" i="3"/>
  <c r="L2306" i="3"/>
  <c r="M2298" i="3"/>
  <c r="N2298" i="3"/>
  <c r="L2298" i="3"/>
  <c r="N2290" i="3"/>
  <c r="M2290" i="3"/>
  <c r="L2290" i="3"/>
  <c r="N2282" i="3"/>
  <c r="M2282" i="3"/>
  <c r="L2282" i="3"/>
  <c r="N2274" i="3"/>
  <c r="M2274" i="3"/>
  <c r="L2274" i="3"/>
  <c r="M2266" i="3"/>
  <c r="N2266" i="3"/>
  <c r="L2266" i="3"/>
  <c r="N2258" i="3"/>
  <c r="M2258" i="3"/>
  <c r="L2258" i="3"/>
  <c r="N2250" i="3"/>
  <c r="M2250" i="3"/>
  <c r="L2250" i="3"/>
  <c r="N2242" i="3"/>
  <c r="M2242" i="3"/>
  <c r="L2242" i="3"/>
  <c r="M2234" i="3"/>
  <c r="L2234" i="3"/>
  <c r="N2234" i="3"/>
  <c r="N2226" i="3"/>
  <c r="M2226" i="3"/>
  <c r="L2226" i="3"/>
  <c r="N2218" i="3"/>
  <c r="M2218" i="3"/>
  <c r="L2218" i="3"/>
  <c r="M2210" i="3"/>
  <c r="L2210" i="3"/>
  <c r="N2210" i="3"/>
  <c r="N2202" i="3"/>
  <c r="M2202" i="3"/>
  <c r="L2202" i="3"/>
  <c r="M2194" i="3"/>
  <c r="N2194" i="3"/>
  <c r="L2194" i="3"/>
  <c r="M2186" i="3"/>
  <c r="L2186" i="3"/>
  <c r="N2186" i="3"/>
  <c r="M2178" i="3"/>
  <c r="L2178" i="3"/>
  <c r="N2178" i="3"/>
  <c r="N2170" i="3"/>
  <c r="M2170" i="3"/>
  <c r="L2170" i="3"/>
  <c r="N2162" i="3"/>
  <c r="M2162" i="3"/>
  <c r="L2162" i="3"/>
  <c r="M2154" i="3"/>
  <c r="L2154" i="3"/>
  <c r="N2154" i="3"/>
  <c r="N2146" i="3"/>
  <c r="M2146" i="3"/>
  <c r="L2146" i="3"/>
  <c r="N2138" i="3"/>
  <c r="M2138" i="3"/>
  <c r="L2138" i="3"/>
  <c r="M2130" i="3"/>
  <c r="L2130" i="3"/>
  <c r="N2130" i="3"/>
  <c r="N2122" i="3"/>
  <c r="M2122" i="3"/>
  <c r="L2122" i="3"/>
  <c r="N2114" i="3"/>
  <c r="M2114" i="3"/>
  <c r="L2114" i="3"/>
  <c r="N2106" i="3"/>
  <c r="M2106" i="3"/>
  <c r="L2106" i="3"/>
  <c r="N2098" i="3"/>
  <c r="M2098" i="3"/>
  <c r="L2098" i="3"/>
  <c r="N2090" i="3"/>
  <c r="M2090" i="3"/>
  <c r="L2090" i="3"/>
  <c r="M2082" i="3"/>
  <c r="N2082" i="3"/>
  <c r="L2082" i="3"/>
  <c r="N2074" i="3"/>
  <c r="M2074" i="3"/>
  <c r="L2074" i="3"/>
  <c r="N2066" i="3"/>
  <c r="M2066" i="3"/>
  <c r="L2066" i="3"/>
  <c r="M2058" i="3"/>
  <c r="N2058" i="3"/>
  <c r="L2058" i="3"/>
  <c r="N2050" i="3"/>
  <c r="M2050" i="3"/>
  <c r="L2050" i="3"/>
  <c r="N2042" i="3"/>
  <c r="M2042" i="3"/>
  <c r="L2042" i="3"/>
  <c r="N2034" i="3"/>
  <c r="M2034" i="3"/>
  <c r="L2034" i="3"/>
  <c r="N2026" i="3"/>
  <c r="M2026" i="3"/>
  <c r="L2026" i="3"/>
  <c r="N2018" i="3"/>
  <c r="M2018" i="3"/>
  <c r="L2018" i="3"/>
  <c r="N2010" i="3"/>
  <c r="M2010" i="3"/>
  <c r="L2010" i="3"/>
  <c r="M2002" i="3"/>
  <c r="L2002" i="3"/>
  <c r="N2002" i="3"/>
  <c r="M1994" i="3"/>
  <c r="N1994" i="3"/>
  <c r="L1994" i="3"/>
  <c r="N1986" i="3"/>
  <c r="M1986" i="3"/>
  <c r="L1986" i="3"/>
  <c r="N1978" i="3"/>
  <c r="M1978" i="3"/>
  <c r="L1978" i="3"/>
  <c r="N1970" i="3"/>
  <c r="M1970" i="3"/>
  <c r="L1970" i="3"/>
  <c r="M1962" i="3"/>
  <c r="L1962" i="3"/>
  <c r="M1954" i="3"/>
  <c r="N1954" i="3"/>
  <c r="L1954" i="3"/>
  <c r="M1946" i="3"/>
  <c r="L1946" i="3"/>
  <c r="N1946" i="3"/>
  <c r="M1938" i="3"/>
  <c r="L1938" i="3"/>
  <c r="N1938" i="3"/>
  <c r="M1930" i="3"/>
  <c r="N1930" i="3"/>
  <c r="L1930" i="3"/>
  <c r="N1922" i="3"/>
  <c r="M1922" i="3"/>
  <c r="L1922" i="3"/>
  <c r="N1914" i="3"/>
  <c r="M1914" i="3"/>
  <c r="L1914" i="3"/>
  <c r="N1906" i="3"/>
  <c r="M1906" i="3"/>
  <c r="L1906" i="3"/>
  <c r="N1898" i="3"/>
  <c r="M1898" i="3"/>
  <c r="L1898" i="3"/>
  <c r="N1890" i="3"/>
  <c r="M1890" i="3"/>
  <c r="L1890" i="3"/>
  <c r="N1882" i="3"/>
  <c r="M1882" i="3"/>
  <c r="L1882" i="3"/>
  <c r="M1874" i="3"/>
  <c r="L1874" i="3"/>
  <c r="N1874" i="3"/>
  <c r="N1866" i="3"/>
  <c r="M1866" i="3"/>
  <c r="L1866" i="3"/>
  <c r="N1858" i="3"/>
  <c r="M1858" i="3"/>
  <c r="L1858" i="3"/>
  <c r="M1850" i="3"/>
  <c r="L1850" i="3"/>
  <c r="N1850" i="3"/>
  <c r="N1842" i="3"/>
  <c r="M1842" i="3"/>
  <c r="L1842" i="3"/>
  <c r="N1834" i="3"/>
  <c r="M1834" i="3"/>
  <c r="L1834" i="3"/>
  <c r="N1826" i="3"/>
  <c r="M1826" i="3"/>
  <c r="L1826" i="3"/>
  <c r="N1818" i="3"/>
  <c r="M1818" i="3"/>
  <c r="L1818" i="3"/>
  <c r="N1810" i="3"/>
  <c r="M1810" i="3"/>
  <c r="L1810" i="3"/>
  <c r="M1802" i="3"/>
  <c r="L1802" i="3"/>
  <c r="N1802" i="3"/>
  <c r="N1794" i="3"/>
  <c r="M1794" i="3"/>
  <c r="L1794" i="3"/>
  <c r="N1786" i="3"/>
  <c r="M1786" i="3"/>
  <c r="L1786" i="3"/>
  <c r="N1778" i="3"/>
  <c r="M1778" i="3"/>
  <c r="L1778" i="3"/>
  <c r="N1770" i="3"/>
  <c r="M1770" i="3"/>
  <c r="L1770" i="3"/>
  <c r="N1762" i="3"/>
  <c r="M1762" i="3"/>
  <c r="L1762" i="3"/>
  <c r="M1754" i="3"/>
  <c r="L1754" i="3"/>
  <c r="N1754" i="3"/>
  <c r="N1746" i="3"/>
  <c r="M1746" i="3"/>
  <c r="L1746" i="3"/>
  <c r="M1738" i="3"/>
  <c r="L1738" i="3"/>
  <c r="N1738" i="3"/>
  <c r="N1730" i="3"/>
  <c r="M1730" i="3"/>
  <c r="L1730" i="3"/>
  <c r="N1722" i="3"/>
  <c r="M1722" i="3"/>
  <c r="L1722" i="3"/>
  <c r="N1714" i="3"/>
  <c r="M1714" i="3"/>
  <c r="L1714" i="3"/>
  <c r="N1706" i="3"/>
  <c r="M1706" i="3"/>
  <c r="L1706" i="3"/>
  <c r="M1698" i="3"/>
  <c r="L1698" i="3"/>
  <c r="N1698" i="3"/>
  <c r="M1690" i="3"/>
  <c r="L1690" i="3"/>
  <c r="N1690" i="3"/>
  <c r="M1682" i="3"/>
  <c r="L1682" i="3"/>
  <c r="N1682" i="3"/>
  <c r="N1674" i="3"/>
  <c r="M1674" i="3"/>
  <c r="L1674" i="3"/>
  <c r="N1666" i="3"/>
  <c r="M1666" i="3"/>
  <c r="L1666" i="3"/>
  <c r="N1658" i="3"/>
  <c r="M1658" i="3"/>
  <c r="L1658" i="3"/>
  <c r="N1650" i="3"/>
  <c r="M1650" i="3"/>
  <c r="L1650" i="3"/>
  <c r="N1642" i="3"/>
  <c r="M1642" i="3"/>
  <c r="L1642" i="3"/>
  <c r="N1634" i="3"/>
  <c r="M1634" i="3"/>
  <c r="L1634" i="3"/>
  <c r="M1626" i="3"/>
  <c r="L1626" i="3"/>
  <c r="N1626" i="3"/>
  <c r="N1618" i="3"/>
  <c r="M1618" i="3"/>
  <c r="L1618" i="3"/>
  <c r="M1610" i="3"/>
  <c r="L1610" i="3"/>
  <c r="N1602" i="3"/>
  <c r="M1602" i="3"/>
  <c r="L1602" i="3"/>
  <c r="M1594" i="3"/>
  <c r="L1594" i="3"/>
  <c r="N1594" i="3"/>
  <c r="N1586" i="3"/>
  <c r="M1586" i="3"/>
  <c r="L1586" i="3"/>
  <c r="N1578" i="3"/>
  <c r="M1578" i="3"/>
  <c r="L1578" i="3"/>
  <c r="M1570" i="3"/>
  <c r="L1570" i="3"/>
  <c r="N1562" i="3"/>
  <c r="M1562" i="3"/>
  <c r="L1562" i="3"/>
  <c r="M1554" i="3"/>
  <c r="L1554" i="3"/>
  <c r="N1554" i="3"/>
  <c r="N1546" i="3"/>
  <c r="M1546" i="3"/>
  <c r="L1546" i="3"/>
  <c r="N1538" i="3"/>
  <c r="M1538" i="3"/>
  <c r="L1538" i="3"/>
  <c r="N1530" i="3"/>
  <c r="M1530" i="3"/>
  <c r="L1530" i="3"/>
  <c r="N1522" i="3"/>
  <c r="M1522" i="3"/>
  <c r="L1522" i="3"/>
  <c r="N1514" i="3"/>
  <c r="M1514" i="3"/>
  <c r="L1514" i="3"/>
  <c r="M1506" i="3"/>
  <c r="L1506" i="3"/>
  <c r="N1506" i="3"/>
  <c r="N1498" i="3"/>
  <c r="M1498" i="3"/>
  <c r="L1498" i="3"/>
  <c r="N1490" i="3"/>
  <c r="M1490" i="3"/>
  <c r="L1490" i="3"/>
  <c r="N1482" i="3"/>
  <c r="M1482" i="3"/>
  <c r="L1482" i="3"/>
  <c r="M1474" i="3"/>
  <c r="L1474" i="3"/>
  <c r="N1474" i="3"/>
  <c r="N1466" i="3"/>
  <c r="M1466" i="3"/>
  <c r="L1466" i="3"/>
  <c r="N1458" i="3"/>
  <c r="M1458" i="3"/>
  <c r="L1458" i="3"/>
  <c r="M1450" i="3"/>
  <c r="L1450" i="3"/>
  <c r="N1450" i="3"/>
  <c r="M1442" i="3"/>
  <c r="L1442" i="3"/>
  <c r="N1442" i="3"/>
  <c r="N1434" i="3"/>
  <c r="M1434" i="3"/>
  <c r="L1434" i="3"/>
  <c r="N1426" i="3"/>
  <c r="M1426" i="3"/>
  <c r="L1426" i="3"/>
  <c r="M1418" i="3"/>
  <c r="L1418" i="3"/>
  <c r="N1418" i="3"/>
  <c r="N1410" i="3"/>
  <c r="M1410" i="3"/>
  <c r="L1410" i="3"/>
  <c r="N1402" i="3"/>
  <c r="M1402" i="3"/>
  <c r="L1402" i="3"/>
  <c r="M1394" i="3"/>
  <c r="L1394" i="3"/>
  <c r="N1394" i="3"/>
  <c r="N1386" i="3"/>
  <c r="M1386" i="3"/>
  <c r="L1386" i="3"/>
  <c r="N1378" i="3"/>
  <c r="M1378" i="3"/>
  <c r="L1378" i="3"/>
  <c r="N1370" i="3"/>
  <c r="M1370" i="3"/>
  <c r="L1370" i="3"/>
  <c r="N1362" i="3"/>
  <c r="M1362" i="3"/>
  <c r="L1362" i="3"/>
  <c r="N1354" i="3"/>
  <c r="M1354" i="3"/>
  <c r="L1354" i="3"/>
  <c r="N1346" i="3"/>
  <c r="M1346" i="3"/>
  <c r="L1346" i="3"/>
  <c r="N1338" i="3"/>
  <c r="M1338" i="3"/>
  <c r="L1338" i="3"/>
  <c r="N1330" i="3"/>
  <c r="M1330" i="3"/>
  <c r="L1330" i="3"/>
  <c r="N1322" i="3"/>
  <c r="M1322" i="3"/>
  <c r="L1322" i="3"/>
  <c r="N1314" i="3"/>
  <c r="M1314" i="3"/>
  <c r="L1314" i="3"/>
  <c r="N1306" i="3"/>
  <c r="M1306" i="3"/>
  <c r="L1306" i="3"/>
  <c r="N1298" i="3"/>
  <c r="M1298" i="3"/>
  <c r="L1298" i="3"/>
  <c r="N1290" i="3"/>
  <c r="M1290" i="3"/>
  <c r="L1290" i="3"/>
  <c r="N1282" i="3"/>
  <c r="M1282" i="3"/>
  <c r="L1282" i="3"/>
  <c r="N1274" i="3"/>
  <c r="M1274" i="3"/>
  <c r="L1274" i="3"/>
  <c r="N1266" i="3"/>
  <c r="M1266" i="3"/>
  <c r="L1266" i="3"/>
  <c r="M1258" i="3"/>
  <c r="L1258" i="3"/>
  <c r="N1258" i="3"/>
  <c r="N1250" i="3"/>
  <c r="M1250" i="3"/>
  <c r="L1250" i="3"/>
  <c r="N1242" i="3"/>
  <c r="M1242" i="3"/>
  <c r="L1242" i="3"/>
  <c r="N1234" i="3"/>
  <c r="M1234" i="3"/>
  <c r="L1234" i="3"/>
  <c r="N1226" i="3"/>
  <c r="M1226" i="3"/>
  <c r="L1226" i="3"/>
  <c r="N1218" i="3"/>
  <c r="M1218" i="3"/>
  <c r="L1218" i="3"/>
  <c r="N1210" i="3"/>
  <c r="M1210" i="3"/>
  <c r="L1210" i="3"/>
  <c r="N1202" i="3"/>
  <c r="M1202" i="3"/>
  <c r="L1202" i="3"/>
  <c r="N1194" i="3"/>
  <c r="M1194" i="3"/>
  <c r="L1194" i="3"/>
  <c r="M1186" i="3"/>
  <c r="L1186" i="3"/>
  <c r="N1186" i="3"/>
  <c r="M1178" i="3"/>
  <c r="L1178" i="3"/>
  <c r="N1178" i="3"/>
  <c r="N1170" i="3"/>
  <c r="M1170" i="3"/>
  <c r="L1170" i="3"/>
  <c r="N1162" i="3"/>
  <c r="M1162" i="3"/>
  <c r="L1162" i="3"/>
  <c r="N1154" i="3"/>
  <c r="M1154" i="3"/>
  <c r="L1154" i="3"/>
  <c r="M1146" i="3"/>
  <c r="L1146" i="3"/>
  <c r="N1146" i="3"/>
  <c r="M1138" i="3"/>
  <c r="L1138" i="3"/>
  <c r="N1130" i="3"/>
  <c r="M1130" i="3"/>
  <c r="L1130" i="3"/>
  <c r="N1122" i="3"/>
  <c r="M1122" i="3"/>
  <c r="L1122" i="3"/>
  <c r="M1114" i="3"/>
  <c r="L1114" i="3"/>
  <c r="N1114" i="3"/>
  <c r="N1106" i="3"/>
  <c r="M1106" i="3"/>
  <c r="L1106" i="3"/>
  <c r="N1098" i="3"/>
  <c r="M1098" i="3"/>
  <c r="L1098" i="3"/>
  <c r="N1090" i="3"/>
  <c r="M1090" i="3"/>
  <c r="L1090" i="3"/>
  <c r="N1082" i="3"/>
  <c r="M1082" i="3"/>
  <c r="L1082" i="3"/>
  <c r="M1074" i="3"/>
  <c r="L1074" i="3"/>
  <c r="N1074" i="3"/>
  <c r="N1066" i="3"/>
  <c r="M1066" i="3"/>
  <c r="L1066" i="3"/>
  <c r="N1058" i="3"/>
  <c r="M1058" i="3"/>
  <c r="L1058" i="3"/>
  <c r="M1050" i="3"/>
  <c r="L1050" i="3"/>
  <c r="N1042" i="3"/>
  <c r="M1042" i="3"/>
  <c r="L1042" i="3"/>
  <c r="N1034" i="3"/>
  <c r="M1034" i="3"/>
  <c r="L1034" i="3"/>
  <c r="N1026" i="3"/>
  <c r="M1026" i="3"/>
  <c r="L1026" i="3"/>
  <c r="N1018" i="3"/>
  <c r="M1018" i="3"/>
  <c r="L1018" i="3"/>
  <c r="N1010" i="3"/>
  <c r="M1010" i="3"/>
  <c r="L1010" i="3"/>
  <c r="N1002" i="3"/>
  <c r="M1002" i="3"/>
  <c r="L1002" i="3"/>
  <c r="N994" i="3"/>
  <c r="M994" i="3"/>
  <c r="L994" i="3"/>
  <c r="N986" i="3"/>
  <c r="M986" i="3"/>
  <c r="L986" i="3"/>
  <c r="N978" i="3"/>
  <c r="M978" i="3"/>
  <c r="L978" i="3"/>
  <c r="M970" i="3"/>
  <c r="L970" i="3"/>
  <c r="N970" i="3"/>
  <c r="N962" i="3"/>
  <c r="M962" i="3"/>
  <c r="L962" i="3"/>
  <c r="N954" i="3"/>
  <c r="M954" i="3"/>
  <c r="L954" i="3"/>
  <c r="M946" i="3"/>
  <c r="L946" i="3"/>
  <c r="N946" i="3"/>
  <c r="N938" i="3"/>
  <c r="M938" i="3"/>
  <c r="L938" i="3"/>
  <c r="N930" i="3"/>
  <c r="M930" i="3"/>
  <c r="L930" i="3"/>
  <c r="N922" i="3"/>
  <c r="M922" i="3"/>
  <c r="L922" i="3"/>
  <c r="N914" i="3"/>
  <c r="M914" i="3"/>
  <c r="L914" i="3"/>
  <c r="N906" i="3"/>
  <c r="M906" i="3"/>
  <c r="L906" i="3"/>
  <c r="N898" i="3"/>
  <c r="M898" i="3"/>
  <c r="L898" i="3"/>
  <c r="N890" i="3"/>
  <c r="M890" i="3"/>
  <c r="L890" i="3"/>
  <c r="N882" i="3"/>
  <c r="M882" i="3"/>
  <c r="L882" i="3"/>
  <c r="N874" i="3"/>
  <c r="M874" i="3"/>
  <c r="L874" i="3"/>
  <c r="M866" i="3"/>
  <c r="L866" i="3"/>
  <c r="N858" i="3"/>
  <c r="M858" i="3"/>
  <c r="L858" i="3"/>
  <c r="N850" i="3"/>
  <c r="M850" i="3"/>
  <c r="L850" i="3"/>
  <c r="N842" i="3"/>
  <c r="M842" i="3"/>
  <c r="L842" i="3"/>
  <c r="M834" i="3"/>
  <c r="L834" i="3"/>
  <c r="N834" i="3"/>
  <c r="N826" i="3"/>
  <c r="M826" i="3"/>
  <c r="L826" i="3"/>
  <c r="N818" i="3"/>
  <c r="M818" i="3"/>
  <c r="L818" i="3"/>
  <c r="N810" i="3"/>
  <c r="M810" i="3"/>
  <c r="L810" i="3"/>
  <c r="M802" i="3"/>
  <c r="L802" i="3"/>
  <c r="N802" i="3"/>
  <c r="N794" i="3"/>
  <c r="M794" i="3"/>
  <c r="L794" i="3"/>
  <c r="N786" i="3"/>
  <c r="M786" i="3"/>
  <c r="L786" i="3"/>
  <c r="N778" i="3"/>
  <c r="M778" i="3"/>
  <c r="L778" i="3"/>
  <c r="N770" i="3"/>
  <c r="M770" i="3"/>
  <c r="L770" i="3"/>
  <c r="N762" i="3"/>
  <c r="M762" i="3"/>
  <c r="L762" i="3"/>
  <c r="M754" i="3"/>
  <c r="L754" i="3"/>
  <c r="N754" i="3"/>
  <c r="N746" i="3"/>
  <c r="M746" i="3"/>
  <c r="L746" i="3"/>
  <c r="N738" i="3"/>
  <c r="M738" i="3"/>
  <c r="L738" i="3"/>
  <c r="N730" i="3"/>
  <c r="M730" i="3"/>
  <c r="L730" i="3"/>
  <c r="M722" i="3"/>
  <c r="L722" i="3"/>
  <c r="N722" i="3"/>
  <c r="N714" i="3"/>
  <c r="M714" i="3"/>
  <c r="L714" i="3"/>
  <c r="N706" i="3"/>
  <c r="M706" i="3"/>
  <c r="L706" i="3"/>
  <c r="N698" i="3"/>
  <c r="M698" i="3"/>
  <c r="L698" i="3"/>
  <c r="N690" i="3"/>
  <c r="M690" i="3"/>
  <c r="L690" i="3"/>
  <c r="M682" i="3"/>
  <c r="L682" i="3"/>
  <c r="N682" i="3"/>
  <c r="N674" i="3"/>
  <c r="L674" i="3"/>
  <c r="N666" i="3"/>
  <c r="L666" i="3"/>
  <c r="M666" i="3"/>
  <c r="N658" i="3"/>
  <c r="L658" i="3"/>
  <c r="N650" i="3"/>
  <c r="L650" i="3"/>
  <c r="M650" i="3"/>
  <c r="N642" i="3"/>
  <c r="M642" i="3"/>
  <c r="L642" i="3"/>
  <c r="N634" i="3"/>
  <c r="L634" i="3"/>
  <c r="M634" i="3"/>
  <c r="N626" i="3"/>
  <c r="M626" i="3"/>
  <c r="L626" i="3"/>
  <c r="N618" i="3"/>
  <c r="M618" i="3"/>
  <c r="L618" i="3"/>
  <c r="N610" i="3"/>
  <c r="L610" i="3"/>
  <c r="M610" i="3"/>
  <c r="N602" i="3"/>
  <c r="L602" i="3"/>
  <c r="M602" i="3"/>
  <c r="N594" i="3"/>
  <c r="L594" i="3"/>
  <c r="M594" i="3"/>
  <c r="N586" i="3"/>
  <c r="L586" i="3"/>
  <c r="M586" i="3"/>
  <c r="N578" i="3"/>
  <c r="M578" i="3"/>
  <c r="L578" i="3"/>
  <c r="N570" i="3"/>
  <c r="L570" i="3"/>
  <c r="N562" i="3"/>
  <c r="M562" i="3"/>
  <c r="L562" i="3"/>
  <c r="N554" i="3"/>
  <c r="M554" i="3"/>
  <c r="L554" i="3"/>
  <c r="N546" i="3"/>
  <c r="L546" i="3"/>
  <c r="L538" i="3"/>
  <c r="N538" i="3"/>
  <c r="M538" i="3"/>
  <c r="N530" i="3"/>
  <c r="M530" i="3"/>
  <c r="L530" i="3"/>
  <c r="N522" i="3"/>
  <c r="M522" i="3"/>
  <c r="L522" i="3"/>
  <c r="N514" i="3"/>
  <c r="L514" i="3"/>
  <c r="M514" i="3"/>
  <c r="N506" i="3"/>
  <c r="L506" i="3"/>
  <c r="N498" i="3"/>
  <c r="M498" i="3"/>
  <c r="L498" i="3"/>
  <c r="N490" i="3"/>
  <c r="L490" i="3"/>
  <c r="M490" i="3"/>
  <c r="N482" i="3"/>
  <c r="M482" i="3"/>
  <c r="L482" i="3"/>
  <c r="N474" i="3"/>
  <c r="L474" i="3"/>
  <c r="M474" i="3"/>
  <c r="L466" i="3"/>
  <c r="M466" i="3"/>
  <c r="N458" i="3"/>
  <c r="L458" i="3"/>
  <c r="N450" i="3"/>
  <c r="M450" i="3"/>
  <c r="L450" i="3"/>
  <c r="N442" i="3"/>
  <c r="L442" i="3"/>
  <c r="M442" i="3"/>
  <c r="N434" i="3"/>
  <c r="M434" i="3"/>
  <c r="L434" i="3"/>
  <c r="N426" i="3"/>
  <c r="M426" i="3"/>
  <c r="L426" i="3"/>
  <c r="N418" i="3"/>
  <c r="M418" i="3"/>
  <c r="L418" i="3"/>
  <c r="N410" i="3"/>
  <c r="L410" i="3"/>
  <c r="M410" i="3"/>
  <c r="N402" i="3"/>
  <c r="L402" i="3"/>
  <c r="M402" i="3"/>
  <c r="N394" i="3"/>
  <c r="M394" i="3"/>
  <c r="L394" i="3"/>
  <c r="M386" i="3"/>
  <c r="L386" i="3"/>
  <c r="N386" i="3"/>
  <c r="N378" i="3"/>
  <c r="L378" i="3"/>
  <c r="M378" i="3"/>
  <c r="N370" i="3"/>
  <c r="M370" i="3"/>
  <c r="L370" i="3"/>
  <c r="N362" i="3"/>
  <c r="L362" i="3"/>
  <c r="M362" i="3"/>
  <c r="N354" i="3"/>
  <c r="L354" i="3"/>
  <c r="M354" i="3"/>
  <c r="N346" i="3"/>
  <c r="M346" i="3"/>
  <c r="L346" i="3"/>
  <c r="L338" i="3"/>
  <c r="M338" i="3"/>
  <c r="N338" i="3"/>
  <c r="N330" i="3"/>
  <c r="L330" i="3"/>
  <c r="N322" i="3"/>
  <c r="L322" i="3"/>
  <c r="M322" i="3"/>
  <c r="N314" i="3"/>
  <c r="M314" i="3"/>
  <c r="L314" i="3"/>
  <c r="N306" i="3"/>
  <c r="M306" i="3"/>
  <c r="L306" i="3"/>
  <c r="N298" i="3"/>
  <c r="L298" i="3"/>
  <c r="M290" i="3"/>
  <c r="L290" i="3"/>
  <c r="N282" i="3"/>
  <c r="M282" i="3"/>
  <c r="L282" i="3"/>
  <c r="N274" i="3"/>
  <c r="L274" i="3"/>
  <c r="N266" i="3"/>
  <c r="L266" i="3"/>
  <c r="M266" i="3"/>
  <c r="M258" i="3"/>
  <c r="L258" i="3"/>
  <c r="N258" i="3"/>
  <c r="N250" i="3"/>
  <c r="M250" i="3"/>
  <c r="L250" i="3"/>
  <c r="M242" i="3"/>
  <c r="N242" i="3"/>
  <c r="L242" i="3"/>
  <c r="L234" i="3"/>
  <c r="N234" i="3"/>
  <c r="M234" i="3"/>
  <c r="N226" i="3"/>
  <c r="L226" i="3"/>
  <c r="M226" i="3"/>
  <c r="N218" i="3"/>
  <c r="L218" i="3"/>
  <c r="M218" i="3"/>
  <c r="M210" i="3"/>
  <c r="L210" i="3"/>
  <c r="N210" i="3"/>
  <c r="N202" i="3"/>
  <c r="L202" i="3"/>
  <c r="M202" i="3"/>
  <c r="L194" i="3"/>
  <c r="N194" i="3"/>
  <c r="N186" i="3"/>
  <c r="L186" i="3"/>
  <c r="N178" i="3"/>
  <c r="M178" i="3"/>
  <c r="L178" i="3"/>
  <c r="N170" i="3"/>
  <c r="M170" i="3"/>
  <c r="L170" i="3"/>
  <c r="N162" i="3"/>
  <c r="M162" i="3"/>
  <c r="L162" i="3"/>
  <c r="N154" i="3"/>
  <c r="L154" i="3"/>
  <c r="M154" i="3"/>
  <c r="N146" i="3"/>
  <c r="L146" i="3"/>
  <c r="N138" i="3"/>
  <c r="L138" i="3"/>
  <c r="M138" i="3"/>
  <c r="N130" i="3"/>
  <c r="L130" i="3"/>
  <c r="M130" i="3"/>
  <c r="N122" i="3"/>
  <c r="M122" i="3"/>
  <c r="L122" i="3"/>
  <c r="M114" i="3"/>
  <c r="N114" i="3"/>
  <c r="L114" i="3"/>
  <c r="N106" i="3"/>
  <c r="M106" i="3"/>
  <c r="L106" i="3"/>
  <c r="L98" i="3"/>
  <c r="N98" i="3"/>
  <c r="M98" i="3"/>
  <c r="N90" i="3"/>
  <c r="L90" i="3"/>
  <c r="M90" i="3"/>
  <c r="N82" i="3"/>
  <c r="L82" i="3"/>
  <c r="M82" i="3"/>
  <c r="N74" i="3"/>
  <c r="M74" i="3"/>
  <c r="L74" i="3"/>
  <c r="N66" i="3"/>
  <c r="L66" i="3"/>
  <c r="N58" i="3"/>
  <c r="M58" i="3"/>
  <c r="L58" i="3"/>
  <c r="N50" i="3"/>
  <c r="M50" i="3"/>
  <c r="L50" i="3"/>
  <c r="N42" i="3"/>
  <c r="M42" i="3"/>
  <c r="L42" i="3"/>
  <c r="L34" i="3"/>
  <c r="M34" i="3"/>
  <c r="N34" i="3"/>
  <c r="N26" i="3"/>
  <c r="L26" i="3"/>
  <c r="M26" i="3"/>
  <c r="M18" i="3"/>
  <c r="L18" i="3"/>
  <c r="N10" i="3"/>
  <c r="M10" i="3"/>
  <c r="L10" i="3"/>
  <c r="N2" i="3"/>
  <c r="M2" i="3"/>
  <c r="L2" i="3"/>
  <c r="L2431" i="3"/>
  <c r="L2244" i="3"/>
  <c r="L2164" i="3"/>
  <c r="L2081" i="3"/>
  <c r="L1983" i="3"/>
  <c r="L1919" i="3"/>
  <c r="L1833" i="3"/>
  <c r="L1809" i="3"/>
  <c r="L1745" i="3"/>
  <c r="L1577" i="3"/>
  <c r="L1527" i="3"/>
  <c r="M2436" i="3"/>
  <c r="M2367" i="3"/>
  <c r="M2303" i="3"/>
  <c r="M2241" i="3"/>
  <c r="M2156" i="3"/>
  <c r="M2071" i="3"/>
  <c r="M1879" i="3"/>
  <c r="M1761" i="3"/>
  <c r="M1679" i="3"/>
  <c r="M1513" i="3"/>
  <c r="M1393" i="3"/>
  <c r="M985" i="3"/>
  <c r="M570" i="3"/>
  <c r="M298" i="3"/>
  <c r="M194" i="3"/>
  <c r="N1727" i="3"/>
  <c r="L1956" i="3"/>
  <c r="L1652" i="3"/>
  <c r="L1468" i="3"/>
  <c r="L1420" i="3"/>
  <c r="L1159" i="3"/>
  <c r="L1047" i="3"/>
  <c r="L983" i="3"/>
  <c r="L908" i="3"/>
  <c r="L876" i="3"/>
  <c r="L857" i="3"/>
  <c r="L809" i="3"/>
  <c r="L791" i="3"/>
  <c r="L708" i="3"/>
  <c r="L663" i="3"/>
  <c r="L372" i="3"/>
  <c r="L348" i="3"/>
  <c r="M1332" i="3"/>
  <c r="M1295" i="3"/>
  <c r="M1231" i="3"/>
  <c r="M1036" i="3"/>
  <c r="M777" i="3"/>
  <c r="M708" i="3"/>
  <c r="M631" i="3"/>
  <c r="M476" i="3"/>
  <c r="M348" i="3"/>
  <c r="N1652" i="3"/>
  <c r="N1548" i="3"/>
  <c r="N663" i="3"/>
  <c r="J320" i="5"/>
  <c r="I320" i="5"/>
  <c r="J312" i="5"/>
  <c r="I312" i="5"/>
  <c r="J304" i="5"/>
  <c r="I304" i="5"/>
  <c r="J296" i="5"/>
  <c r="I296" i="5"/>
  <c r="N1996" i="3"/>
  <c r="M1996" i="3"/>
  <c r="N1988" i="3"/>
  <c r="M1988" i="3"/>
  <c r="N1972" i="3"/>
  <c r="M1972" i="3"/>
  <c r="N1964" i="3"/>
  <c r="L1964" i="3"/>
  <c r="N1948" i="3"/>
  <c r="L1948" i="3"/>
  <c r="N1940" i="3"/>
  <c r="M1940" i="3"/>
  <c r="L1940" i="3"/>
  <c r="N1924" i="3"/>
  <c r="M1924" i="3"/>
  <c r="N1908" i="3"/>
  <c r="M1908" i="3"/>
  <c r="N1892" i="3"/>
  <c r="M1892" i="3"/>
  <c r="N1884" i="3"/>
  <c r="L1884" i="3"/>
  <c r="N1876" i="3"/>
  <c r="M1876" i="3"/>
  <c r="L1876" i="3"/>
  <c r="N1852" i="3"/>
  <c r="M1852" i="3"/>
  <c r="N1844" i="3"/>
  <c r="M1844" i="3"/>
  <c r="L1836" i="3"/>
  <c r="M1836" i="3"/>
  <c r="N1812" i="3"/>
  <c r="M1812" i="3"/>
  <c r="L1812" i="3"/>
  <c r="N1804" i="3"/>
  <c r="L1804" i="3"/>
  <c r="N1788" i="3"/>
  <c r="M1788" i="3"/>
  <c r="N1780" i="3"/>
  <c r="M1780" i="3"/>
  <c r="L1780" i="3"/>
  <c r="N1772" i="3"/>
  <c r="M1772" i="3"/>
  <c r="L1772" i="3"/>
  <c r="M1756" i="3"/>
  <c r="N1756" i="3"/>
  <c r="N1748" i="3"/>
  <c r="M1748" i="3"/>
  <c r="L1748" i="3"/>
  <c r="N1732" i="3"/>
  <c r="L1732" i="3"/>
  <c r="N1716" i="3"/>
  <c r="M1716" i="3"/>
  <c r="N1708" i="3"/>
  <c r="M1708" i="3"/>
  <c r="N1700" i="3"/>
  <c r="L1700" i="3"/>
  <c r="N1692" i="3"/>
  <c r="M1692" i="3"/>
  <c r="N1684" i="3"/>
  <c r="M1684" i="3"/>
  <c r="L1684" i="3"/>
  <c r="N1676" i="3"/>
  <c r="M1676" i="3"/>
  <c r="L1676" i="3"/>
  <c r="N1668" i="3"/>
  <c r="M1668" i="3"/>
  <c r="L1668" i="3"/>
  <c r="N1644" i="3"/>
  <c r="M1644" i="3"/>
  <c r="L1644" i="3"/>
  <c r="N1636" i="3"/>
  <c r="M1636" i="3"/>
  <c r="L1636" i="3"/>
  <c r="N1628" i="3"/>
  <c r="M1628" i="3"/>
  <c r="N1620" i="3"/>
  <c r="M1620" i="3"/>
  <c r="L1620" i="3"/>
  <c r="N1596" i="3"/>
  <c r="M1596" i="3"/>
  <c r="L1596" i="3"/>
  <c r="N1580" i="3"/>
  <c r="M1580" i="3"/>
  <c r="N1572" i="3"/>
  <c r="M1572" i="3"/>
  <c r="M1564" i="3"/>
  <c r="L1564" i="3"/>
  <c r="N1556" i="3"/>
  <c r="M1556" i="3"/>
  <c r="L1556" i="3"/>
  <c r="N1540" i="3"/>
  <c r="L1540" i="3"/>
  <c r="N1532" i="3"/>
  <c r="M1532" i="3"/>
  <c r="L1532" i="3"/>
  <c r="M1524" i="3"/>
  <c r="N1524" i="3"/>
  <c r="N1516" i="3"/>
  <c r="M1516" i="3"/>
  <c r="N1500" i="3"/>
  <c r="M1500" i="3"/>
  <c r="L1500" i="3"/>
  <c r="N1492" i="3"/>
  <c r="M1492" i="3"/>
  <c r="L1492" i="3"/>
  <c r="N1460" i="3"/>
  <c r="L1460" i="3"/>
  <c r="N1452" i="3"/>
  <c r="M1452" i="3"/>
  <c r="N1444" i="3"/>
  <c r="M1444" i="3"/>
  <c r="N1436" i="3"/>
  <c r="M1436" i="3"/>
  <c r="N1428" i="3"/>
  <c r="M1428" i="3"/>
  <c r="L1428" i="3"/>
  <c r="N1404" i="3"/>
  <c r="M1404" i="3"/>
  <c r="L1404" i="3"/>
  <c r="N1396" i="3"/>
  <c r="L1396" i="3"/>
  <c r="N1388" i="3"/>
  <c r="M1388" i="3"/>
  <c r="N1372" i="3"/>
  <c r="M1372" i="3"/>
  <c r="L1372" i="3"/>
  <c r="M1364" i="3"/>
  <c r="L1364" i="3"/>
  <c r="N1356" i="3"/>
  <c r="L1356" i="3"/>
  <c r="N1348" i="3"/>
  <c r="M1348" i="3"/>
  <c r="M1324" i="3"/>
  <c r="N1324" i="3"/>
  <c r="L1324" i="3"/>
  <c r="N1308" i="3"/>
  <c r="M1308" i="3"/>
  <c r="N1300" i="3"/>
  <c r="M1300" i="3"/>
  <c r="L1300" i="3"/>
  <c r="N1292" i="3"/>
  <c r="L1292" i="3"/>
  <c r="N1284" i="3"/>
  <c r="M1284" i="3"/>
  <c r="N1268" i="3"/>
  <c r="L1268" i="3"/>
  <c r="N1260" i="3"/>
  <c r="M1260" i="3"/>
  <c r="L1260" i="3"/>
  <c r="M1244" i="3"/>
  <c r="N1244" i="3"/>
  <c r="N1236" i="3"/>
  <c r="M1236" i="3"/>
  <c r="L1236" i="3"/>
  <c r="N1220" i="3"/>
  <c r="L1220" i="3"/>
  <c r="N1204" i="3"/>
  <c r="M1204" i="3"/>
  <c r="N1196" i="3"/>
  <c r="M1196" i="3"/>
  <c r="N1188" i="3"/>
  <c r="L1188" i="3"/>
  <c r="N1180" i="3"/>
  <c r="M1180" i="3"/>
  <c r="N1172" i="3"/>
  <c r="M1172" i="3"/>
  <c r="L1172" i="3"/>
  <c r="N1164" i="3"/>
  <c r="M1164" i="3"/>
  <c r="L1164" i="3"/>
  <c r="N1156" i="3"/>
  <c r="M1156" i="3"/>
  <c r="L1156" i="3"/>
  <c r="N1140" i="3"/>
  <c r="M1140" i="3"/>
  <c r="N1132" i="3"/>
  <c r="M1132" i="3"/>
  <c r="L1132" i="3"/>
  <c r="N1124" i="3"/>
  <c r="M1124" i="3"/>
  <c r="L1124" i="3"/>
  <c r="N1116" i="3"/>
  <c r="M1116" i="3"/>
  <c r="M1108" i="3"/>
  <c r="L1108" i="3"/>
  <c r="N1108" i="3"/>
  <c r="N1100" i="3"/>
  <c r="M1100" i="3"/>
  <c r="N1084" i="3"/>
  <c r="M1084" i="3"/>
  <c r="L1084" i="3"/>
  <c r="N1068" i="3"/>
  <c r="M1068" i="3"/>
  <c r="N1060" i="3"/>
  <c r="M1060" i="3"/>
  <c r="M1052" i="3"/>
  <c r="L1052" i="3"/>
  <c r="N1044" i="3"/>
  <c r="M1044" i="3"/>
  <c r="L1044" i="3"/>
  <c r="N1028" i="3"/>
  <c r="L1028" i="3"/>
  <c r="N1020" i="3"/>
  <c r="M1020" i="3"/>
  <c r="L1020" i="3"/>
  <c r="N1012" i="3"/>
  <c r="M1012" i="3"/>
  <c r="N1004" i="3"/>
  <c r="M1004" i="3"/>
  <c r="N996" i="3"/>
  <c r="L996" i="3"/>
  <c r="N988" i="3"/>
  <c r="M988" i="3"/>
  <c r="L988" i="3"/>
  <c r="N980" i="3"/>
  <c r="M980" i="3"/>
  <c r="L980" i="3"/>
  <c r="N972" i="3"/>
  <c r="M972" i="3"/>
  <c r="N948" i="3"/>
  <c r="L948" i="3"/>
  <c r="N940" i="3"/>
  <c r="M940" i="3"/>
  <c r="N932" i="3"/>
  <c r="M932" i="3"/>
  <c r="N924" i="3"/>
  <c r="M924" i="3"/>
  <c r="N916" i="3"/>
  <c r="M916" i="3"/>
  <c r="L916" i="3"/>
  <c r="N892" i="3"/>
  <c r="M892" i="3"/>
  <c r="L892" i="3"/>
  <c r="N884" i="3"/>
  <c r="L884" i="3"/>
  <c r="N860" i="3"/>
  <c r="M860" i="3"/>
  <c r="L860" i="3"/>
  <c r="N852" i="3"/>
  <c r="M852" i="3"/>
  <c r="L852" i="3"/>
  <c r="N844" i="3"/>
  <c r="L844" i="3"/>
  <c r="N836" i="3"/>
  <c r="M836" i="3"/>
  <c r="N812" i="3"/>
  <c r="M812" i="3"/>
  <c r="L812" i="3"/>
  <c r="N804" i="3"/>
  <c r="L804" i="3"/>
  <c r="N796" i="3"/>
  <c r="M796" i="3"/>
  <c r="L796" i="3"/>
  <c r="N788" i="3"/>
  <c r="M788" i="3"/>
  <c r="L788" i="3"/>
  <c r="N772" i="3"/>
  <c r="L772" i="3"/>
  <c r="M772" i="3"/>
  <c r="N756" i="3"/>
  <c r="L756" i="3"/>
  <c r="N748" i="3"/>
  <c r="M748" i="3"/>
  <c r="L740" i="3"/>
  <c r="N740" i="3"/>
  <c r="N732" i="3"/>
  <c r="M732" i="3"/>
  <c r="L732" i="3"/>
  <c r="N724" i="3"/>
  <c r="M724" i="3"/>
  <c r="L724" i="3"/>
  <c r="N716" i="3"/>
  <c r="L716" i="3"/>
  <c r="N692" i="3"/>
  <c r="M692" i="3"/>
  <c r="N684" i="3"/>
  <c r="M684" i="3"/>
  <c r="N676" i="3"/>
  <c r="L676" i="3"/>
  <c r="N668" i="3"/>
  <c r="M668" i="3"/>
  <c r="L668" i="3"/>
  <c r="N660" i="3"/>
  <c r="M660" i="3"/>
  <c r="L660" i="3"/>
  <c r="N652" i="3"/>
  <c r="L652" i="3"/>
  <c r="M652" i="3"/>
  <c r="N644" i="3"/>
  <c r="M644" i="3"/>
  <c r="L644" i="3"/>
  <c r="N636" i="3"/>
  <c r="M636" i="3"/>
  <c r="N620" i="3"/>
  <c r="M620" i="3"/>
  <c r="N612" i="3"/>
  <c r="L612" i="3"/>
  <c r="N604" i="3"/>
  <c r="M604" i="3"/>
  <c r="N596" i="3"/>
  <c r="M596" i="3"/>
  <c r="L596" i="3"/>
  <c r="N588" i="3"/>
  <c r="L588" i="3"/>
  <c r="M588" i="3"/>
  <c r="N580" i="3"/>
  <c r="M580" i="3"/>
  <c r="N572" i="3"/>
  <c r="M572" i="3"/>
  <c r="L572" i="3"/>
  <c r="N556" i="3"/>
  <c r="L556" i="3"/>
  <c r="N548" i="3"/>
  <c r="L548" i="3"/>
  <c r="M548" i="3"/>
  <c r="N540" i="3"/>
  <c r="M540" i="3"/>
  <c r="L540" i="3"/>
  <c r="N532" i="3"/>
  <c r="M532" i="3"/>
  <c r="L532" i="3"/>
  <c r="N524" i="3"/>
  <c r="L524" i="3"/>
  <c r="M524" i="3"/>
  <c r="M516" i="3"/>
  <c r="N516" i="3"/>
  <c r="N508" i="3"/>
  <c r="L508" i="3"/>
  <c r="N500" i="3"/>
  <c r="M500" i="3"/>
  <c r="N492" i="3"/>
  <c r="M492" i="3"/>
  <c r="L492" i="3"/>
  <c r="N484" i="3"/>
  <c r="L484" i="3"/>
  <c r="M484" i="3"/>
  <c r="M468" i="3"/>
  <c r="L468" i="3"/>
  <c r="N460" i="3"/>
  <c r="M460" i="3"/>
  <c r="L460" i="3"/>
  <c r="M452" i="3"/>
  <c r="N452" i="3"/>
  <c r="N444" i="3"/>
  <c r="M444" i="3"/>
  <c r="N428" i="3"/>
  <c r="M428" i="3"/>
  <c r="M420" i="3"/>
  <c r="L420" i="3"/>
  <c r="N412" i="3"/>
  <c r="M412" i="3"/>
  <c r="N404" i="3"/>
  <c r="M404" i="3"/>
  <c r="L404" i="3"/>
  <c r="N396" i="3"/>
  <c r="M396" i="3"/>
  <c r="L396" i="3"/>
  <c r="M388" i="3"/>
  <c r="N388" i="3"/>
  <c r="N380" i="3"/>
  <c r="M380" i="3"/>
  <c r="L380" i="3"/>
  <c r="N364" i="3"/>
  <c r="M364" i="3"/>
  <c r="L364" i="3"/>
  <c r="N356" i="3"/>
  <c r="M356" i="3"/>
  <c r="L356" i="3"/>
  <c r="N332" i="3"/>
  <c r="L332" i="3"/>
  <c r="M332" i="3"/>
  <c r="N324" i="3"/>
  <c r="M324" i="3"/>
  <c r="L324" i="3"/>
  <c r="N308" i="3"/>
  <c r="L308" i="3"/>
  <c r="M308" i="3"/>
  <c r="N300" i="3"/>
  <c r="M300" i="3"/>
  <c r="N292" i="3"/>
  <c r="M292" i="3"/>
  <c r="L292" i="3"/>
  <c r="N284" i="3"/>
  <c r="M284" i="3"/>
  <c r="L276" i="3"/>
  <c r="N276" i="3"/>
  <c r="N268" i="3"/>
  <c r="M268" i="3"/>
  <c r="L268" i="3"/>
  <c r="M260" i="3"/>
  <c r="N260" i="3"/>
  <c r="L260" i="3"/>
  <c r="N252" i="3"/>
  <c r="M252" i="3"/>
  <c r="N244" i="3"/>
  <c r="L244" i="3"/>
  <c r="N228" i="3"/>
  <c r="M228" i="3"/>
  <c r="L228" i="3"/>
  <c r="N220" i="3"/>
  <c r="M220" i="3"/>
  <c r="L220" i="3"/>
  <c r="N212" i="3"/>
  <c r="M212" i="3"/>
  <c r="L212" i="3"/>
  <c r="N204" i="3"/>
  <c r="M204" i="3"/>
  <c r="L204" i="3"/>
  <c r="M196" i="3"/>
  <c r="N196" i="3"/>
  <c r="N188" i="3"/>
  <c r="M188" i="3"/>
  <c r="N180" i="3"/>
  <c r="M180" i="3"/>
  <c r="N172" i="3"/>
  <c r="M172" i="3"/>
  <c r="L164" i="3"/>
  <c r="N164" i="3"/>
  <c r="M164" i="3"/>
  <c r="N156" i="3"/>
  <c r="M156" i="3"/>
  <c r="L156" i="3"/>
  <c r="M148" i="3"/>
  <c r="N148" i="3"/>
  <c r="L148" i="3"/>
  <c r="N140" i="3"/>
  <c r="M140" i="3"/>
  <c r="L140" i="3"/>
  <c r="M132" i="3"/>
  <c r="N132" i="3"/>
  <c r="L132" i="3"/>
  <c r="N124" i="3"/>
  <c r="M124" i="3"/>
  <c r="N116" i="3"/>
  <c r="M116" i="3"/>
  <c r="L116" i="3"/>
  <c r="N108" i="3"/>
  <c r="M108" i="3"/>
  <c r="N100" i="3"/>
  <c r="M100" i="3"/>
  <c r="L100" i="3"/>
  <c r="N84" i="3"/>
  <c r="L84" i="3"/>
  <c r="N76" i="3"/>
  <c r="L76" i="3"/>
  <c r="M76" i="3"/>
  <c r="N68" i="3"/>
  <c r="M68" i="3"/>
  <c r="M60" i="3"/>
  <c r="N60" i="3"/>
  <c r="L60" i="3"/>
  <c r="N52" i="3"/>
  <c r="M52" i="3"/>
  <c r="N44" i="3"/>
  <c r="L44" i="3"/>
  <c r="M44" i="3"/>
  <c r="M36" i="3"/>
  <c r="N36" i="3"/>
  <c r="L36" i="3"/>
  <c r="N28" i="3"/>
  <c r="M28" i="3"/>
  <c r="L28" i="3"/>
  <c r="N20" i="3"/>
  <c r="M20" i="3"/>
  <c r="L20" i="3"/>
  <c r="N12" i="3"/>
  <c r="M12" i="3"/>
  <c r="L12" i="3"/>
  <c r="N4" i="3"/>
  <c r="M4" i="3"/>
  <c r="L1924" i="3"/>
  <c r="L1908" i="3"/>
  <c r="L1580" i="3"/>
  <c r="L1380" i="3"/>
  <c r="L1348" i="3"/>
  <c r="L1316" i="3"/>
  <c r="L1284" i="3"/>
  <c r="L1076" i="3"/>
  <c r="L820" i="3"/>
  <c r="L748" i="3"/>
  <c r="L700" i="3"/>
  <c r="L564" i="3"/>
  <c r="L436" i="3"/>
  <c r="L343" i="3"/>
  <c r="L124" i="3"/>
  <c r="M1884" i="3"/>
  <c r="M1860" i="3"/>
  <c r="M1804" i="3"/>
  <c r="M1420" i="3"/>
  <c r="M1356" i="3"/>
  <c r="M1292" i="3"/>
  <c r="M1228" i="3"/>
  <c r="M1159" i="3"/>
  <c r="M1092" i="3"/>
  <c r="M1028" i="3"/>
  <c r="M996" i="3"/>
  <c r="M964" i="3"/>
  <c r="M900" i="3"/>
  <c r="M865" i="3"/>
  <c r="M801" i="3"/>
  <c r="M737" i="3"/>
  <c r="M556" i="3"/>
  <c r="M508" i="3"/>
  <c r="M340" i="3"/>
  <c r="M23" i="3"/>
  <c r="N1612" i="3"/>
  <c r="N767" i="3"/>
  <c r="N436" i="3"/>
  <c r="J46" i="5"/>
  <c r="I46" i="5"/>
  <c r="J38" i="5"/>
  <c r="I38" i="5"/>
  <c r="J30" i="5"/>
  <c r="I30" i="5"/>
  <c r="J22" i="5"/>
  <c r="I22" i="5"/>
  <c r="J14" i="5"/>
  <c r="I14" i="5"/>
  <c r="J6" i="5"/>
  <c r="I6" i="5"/>
  <c r="I382" i="5"/>
  <c r="J382" i="5"/>
  <c r="I374" i="5"/>
  <c r="J374" i="5"/>
  <c r="J269" i="5"/>
  <c r="I269" i="5"/>
  <c r="J261" i="5"/>
  <c r="I261" i="5"/>
  <c r="J253" i="5"/>
  <c r="I253" i="5"/>
  <c r="J245" i="5"/>
  <c r="I245" i="5"/>
  <c r="J237" i="5"/>
  <c r="I237" i="5"/>
  <c r="J229" i="5"/>
  <c r="I229" i="5"/>
  <c r="J221" i="5"/>
  <c r="I221" i="5"/>
  <c r="N897" i="3"/>
  <c r="M897" i="3"/>
  <c r="L897" i="3"/>
  <c r="N889" i="3"/>
  <c r="M889" i="3"/>
  <c r="N881" i="3"/>
  <c r="L881" i="3"/>
  <c r="N873" i="3"/>
  <c r="M873" i="3"/>
  <c r="L873" i="3"/>
  <c r="N849" i="3"/>
  <c r="M849" i="3"/>
  <c r="L849" i="3"/>
  <c r="N841" i="3"/>
  <c r="L841" i="3"/>
  <c r="N833" i="3"/>
  <c r="M833" i="3"/>
  <c r="L833" i="3"/>
  <c r="N825" i="3"/>
  <c r="M825" i="3"/>
  <c r="N793" i="3"/>
  <c r="M793" i="3"/>
  <c r="N785" i="3"/>
  <c r="L785" i="3"/>
  <c r="M785" i="3"/>
  <c r="N769" i="3"/>
  <c r="M769" i="3"/>
  <c r="L769" i="3"/>
  <c r="N761" i="3"/>
  <c r="M761" i="3"/>
  <c r="L761" i="3"/>
  <c r="N753" i="3"/>
  <c r="M753" i="3"/>
  <c r="N745" i="3"/>
  <c r="M745" i="3"/>
  <c r="L745" i="3"/>
  <c r="N729" i="3"/>
  <c r="M729" i="3"/>
  <c r="L729" i="3"/>
  <c r="N721" i="3"/>
  <c r="L721" i="3"/>
  <c r="M721" i="3"/>
  <c r="N713" i="3"/>
  <c r="M713" i="3"/>
  <c r="N705" i="3"/>
  <c r="M705" i="3"/>
  <c r="L705" i="3"/>
  <c r="N697" i="3"/>
  <c r="M697" i="3"/>
  <c r="L697" i="3"/>
  <c r="N689" i="3"/>
  <c r="L689" i="3"/>
  <c r="M689" i="3"/>
  <c r="N681" i="3"/>
  <c r="M681" i="3"/>
  <c r="N673" i="3"/>
  <c r="M673" i="3"/>
  <c r="L673" i="3"/>
  <c r="N665" i="3"/>
  <c r="M665" i="3"/>
  <c r="N657" i="3"/>
  <c r="L657" i="3"/>
  <c r="N649" i="3"/>
  <c r="M649" i="3"/>
  <c r="N641" i="3"/>
  <c r="L641" i="3"/>
  <c r="N633" i="3"/>
  <c r="M633" i="3"/>
  <c r="L633" i="3"/>
  <c r="N625" i="3"/>
  <c r="M625" i="3"/>
  <c r="L625" i="3"/>
  <c r="N617" i="3"/>
  <c r="M617" i="3"/>
  <c r="N609" i="3"/>
  <c r="M609" i="3"/>
  <c r="L609" i="3"/>
  <c r="N601" i="3"/>
  <c r="M601" i="3"/>
  <c r="N593" i="3"/>
  <c r="L593" i="3"/>
  <c r="N585" i="3"/>
  <c r="L585" i="3"/>
  <c r="N577" i="3"/>
  <c r="L577" i="3"/>
  <c r="N569" i="3"/>
  <c r="M569" i="3"/>
  <c r="L569" i="3"/>
  <c r="N561" i="3"/>
  <c r="M561" i="3"/>
  <c r="N553" i="3"/>
  <c r="M553" i="3"/>
  <c r="N545" i="3"/>
  <c r="M545" i="3"/>
  <c r="N537" i="3"/>
  <c r="M537" i="3"/>
  <c r="N529" i="3"/>
  <c r="M529" i="3"/>
  <c r="L529" i="3"/>
  <c r="N521" i="3"/>
  <c r="M521" i="3"/>
  <c r="L521" i="3"/>
  <c r="N513" i="3"/>
  <c r="M513" i="3"/>
  <c r="L513" i="3"/>
  <c r="N505" i="3"/>
  <c r="M505" i="3"/>
  <c r="L505" i="3"/>
  <c r="N497" i="3"/>
  <c r="M497" i="3"/>
  <c r="L497" i="3"/>
  <c r="N489" i="3"/>
  <c r="M489" i="3"/>
  <c r="N481" i="3"/>
  <c r="M481" i="3"/>
  <c r="L481" i="3"/>
  <c r="N473" i="3"/>
  <c r="M473" i="3"/>
  <c r="N465" i="3"/>
  <c r="M465" i="3"/>
  <c r="L465" i="3"/>
  <c r="N457" i="3"/>
  <c r="M457" i="3"/>
  <c r="N449" i="3"/>
  <c r="M449" i="3"/>
  <c r="L449" i="3"/>
  <c r="N441" i="3"/>
  <c r="M441" i="3"/>
  <c r="L441" i="3"/>
  <c r="N433" i="3"/>
  <c r="M433" i="3"/>
  <c r="N425" i="3"/>
  <c r="M425" i="3"/>
  <c r="L425" i="3"/>
  <c r="N417" i="3"/>
  <c r="M417" i="3"/>
  <c r="N409" i="3"/>
  <c r="M409" i="3"/>
  <c r="L409" i="3"/>
  <c r="N401" i="3"/>
  <c r="M401" i="3"/>
  <c r="L401" i="3"/>
  <c r="N393" i="3"/>
  <c r="M393" i="3"/>
  <c r="L393" i="3"/>
  <c r="N385" i="3"/>
  <c r="M385" i="3"/>
  <c r="L385" i="3"/>
  <c r="N377" i="3"/>
  <c r="M377" i="3"/>
  <c r="L377" i="3"/>
  <c r="N369" i="3"/>
  <c r="M369" i="3"/>
  <c r="N361" i="3"/>
  <c r="M361" i="3"/>
  <c r="L361" i="3"/>
  <c r="N353" i="3"/>
  <c r="M353" i="3"/>
  <c r="N345" i="3"/>
  <c r="M345" i="3"/>
  <c r="L345" i="3"/>
  <c r="N337" i="3"/>
  <c r="M337" i="3"/>
  <c r="L337" i="3"/>
  <c r="N329" i="3"/>
  <c r="M329" i="3"/>
  <c r="N321" i="3"/>
  <c r="M321" i="3"/>
  <c r="L321" i="3"/>
  <c r="N313" i="3"/>
  <c r="M313" i="3"/>
  <c r="L313" i="3"/>
  <c r="N305" i="3"/>
  <c r="M305" i="3"/>
  <c r="N297" i="3"/>
  <c r="M297" i="3"/>
  <c r="N289" i="3"/>
  <c r="M289" i="3"/>
  <c r="N281" i="3"/>
  <c r="M281" i="3"/>
  <c r="N273" i="3"/>
  <c r="M273" i="3"/>
  <c r="L273" i="3"/>
  <c r="N265" i="3"/>
  <c r="M265" i="3"/>
  <c r="N257" i="3"/>
  <c r="M257" i="3"/>
  <c r="L257" i="3"/>
  <c r="N249" i="3"/>
  <c r="M249" i="3"/>
  <c r="L249" i="3"/>
  <c r="N241" i="3"/>
  <c r="M241" i="3"/>
  <c r="N233" i="3"/>
  <c r="M233" i="3"/>
  <c r="L233" i="3"/>
  <c r="N225" i="3"/>
  <c r="M225" i="3"/>
  <c r="N217" i="3"/>
  <c r="M217" i="3"/>
  <c r="L217" i="3"/>
  <c r="N209" i="3"/>
  <c r="M209" i="3"/>
  <c r="L209" i="3"/>
  <c r="N201" i="3"/>
  <c r="M201" i="3"/>
  <c r="N193" i="3"/>
  <c r="M193" i="3"/>
  <c r="L193" i="3"/>
  <c r="N185" i="3"/>
  <c r="M185" i="3"/>
  <c r="L185" i="3"/>
  <c r="N177" i="3"/>
  <c r="M177" i="3"/>
  <c r="L177" i="3"/>
  <c r="N169" i="3"/>
  <c r="M169" i="3"/>
  <c r="N161" i="3"/>
  <c r="M161" i="3"/>
  <c r="L161" i="3"/>
  <c r="N153" i="3"/>
  <c r="M153" i="3"/>
  <c r="N145" i="3"/>
  <c r="M145" i="3"/>
  <c r="L145" i="3"/>
  <c r="N137" i="3"/>
  <c r="M137" i="3"/>
  <c r="N129" i="3"/>
  <c r="M129" i="3"/>
  <c r="L129" i="3"/>
  <c r="N121" i="3"/>
  <c r="M121" i="3"/>
  <c r="L121" i="3"/>
  <c r="N113" i="3"/>
  <c r="M113" i="3"/>
  <c r="L113" i="3"/>
  <c r="N105" i="3"/>
  <c r="M105" i="3"/>
  <c r="N97" i="3"/>
  <c r="M97" i="3"/>
  <c r="L97" i="3"/>
  <c r="N89" i="3"/>
  <c r="M89" i="3"/>
  <c r="N81" i="3"/>
  <c r="M81" i="3"/>
  <c r="L81" i="3"/>
  <c r="N73" i="3"/>
  <c r="M73" i="3"/>
  <c r="L73" i="3"/>
  <c r="N65" i="3"/>
  <c r="M65" i="3"/>
  <c r="L65" i="3"/>
  <c r="N57" i="3"/>
  <c r="M57" i="3"/>
  <c r="L57" i="3"/>
  <c r="N49" i="3"/>
  <c r="M49" i="3"/>
  <c r="N41" i="3"/>
  <c r="M41" i="3"/>
  <c r="N33" i="3"/>
  <c r="M33" i="3"/>
  <c r="N25" i="3"/>
  <c r="M25" i="3"/>
  <c r="N17" i="3"/>
  <c r="M17" i="3"/>
  <c r="L17" i="3"/>
  <c r="N9" i="3"/>
  <c r="M9" i="3"/>
  <c r="L9" i="3"/>
  <c r="L1860" i="3"/>
  <c r="L1708" i="3"/>
  <c r="L1692" i="3"/>
  <c r="L1660" i="3"/>
  <c r="L1340" i="3"/>
  <c r="L1308" i="3"/>
  <c r="L1276" i="3"/>
  <c r="L1212" i="3"/>
  <c r="L1180" i="3"/>
  <c r="L1100" i="3"/>
  <c r="L1068" i="3"/>
  <c r="L1023" i="3"/>
  <c r="L911" i="3"/>
  <c r="L865" i="3"/>
  <c r="L764" i="3"/>
  <c r="L737" i="3"/>
  <c r="L713" i="3"/>
  <c r="L692" i="3"/>
  <c r="L671" i="3"/>
  <c r="L647" i="3"/>
  <c r="L601" i="3"/>
  <c r="L452" i="3"/>
  <c r="L428" i="3"/>
  <c r="L207" i="3"/>
  <c r="L137" i="3"/>
  <c r="L92" i="3"/>
  <c r="L68" i="3"/>
  <c r="L49" i="3"/>
  <c r="L25" i="3"/>
  <c r="M1956" i="3"/>
  <c r="M1932" i="3"/>
  <c r="M1820" i="3"/>
  <c r="M1764" i="3"/>
  <c r="M1740" i="3"/>
  <c r="M1604" i="3"/>
  <c r="M1540" i="3"/>
  <c r="M1508" i="3"/>
  <c r="M1476" i="3"/>
  <c r="M1412" i="3"/>
  <c r="M1047" i="3"/>
  <c r="M983" i="3"/>
  <c r="M948" i="3"/>
  <c r="M919" i="3"/>
  <c r="M884" i="3"/>
  <c r="M820" i="3"/>
  <c r="M756" i="3"/>
  <c r="M719" i="3"/>
  <c r="M612" i="3"/>
  <c r="M577" i="3"/>
  <c r="M276" i="3"/>
  <c r="J171" i="5"/>
  <c r="I171" i="5"/>
  <c r="J163" i="5"/>
  <c r="I163" i="5"/>
  <c r="J155" i="5"/>
  <c r="I155" i="5"/>
  <c r="J147" i="5"/>
  <c r="I147" i="5"/>
  <c r="J139" i="5"/>
  <c r="I139" i="5"/>
  <c r="J131" i="5"/>
  <c r="I131" i="5"/>
  <c r="N1351" i="3"/>
  <c r="L1351" i="3"/>
  <c r="N1343" i="3"/>
  <c r="M1343" i="3"/>
  <c r="L1343" i="3"/>
  <c r="N1335" i="3"/>
  <c r="M1335" i="3"/>
  <c r="N1327" i="3"/>
  <c r="L1327" i="3"/>
  <c r="M1327" i="3"/>
  <c r="N1319" i="3"/>
  <c r="M1319" i="3"/>
  <c r="N1311" i="3"/>
  <c r="M1311" i="3"/>
  <c r="N1303" i="3"/>
  <c r="L1303" i="3"/>
  <c r="M1303" i="3"/>
  <c r="N1287" i="3"/>
  <c r="M1287" i="3"/>
  <c r="N1271" i="3"/>
  <c r="M1271" i="3"/>
  <c r="L1271" i="3"/>
  <c r="N1263" i="3"/>
  <c r="L1263" i="3"/>
  <c r="M1263" i="3"/>
  <c r="N1255" i="3"/>
  <c r="M1255" i="3"/>
  <c r="N1247" i="3"/>
  <c r="M1247" i="3"/>
  <c r="L1247" i="3"/>
  <c r="N1239" i="3"/>
  <c r="L1239" i="3"/>
  <c r="N1223" i="3"/>
  <c r="M1223" i="3"/>
  <c r="N1215" i="3"/>
  <c r="M1215" i="3"/>
  <c r="L1215" i="3"/>
  <c r="N1207" i="3"/>
  <c r="M1207" i="3"/>
  <c r="L1207" i="3"/>
  <c r="N1199" i="3"/>
  <c r="L1199" i="3"/>
  <c r="N1191" i="3"/>
  <c r="M1191" i="3"/>
  <c r="N1183" i="3"/>
  <c r="M1183" i="3"/>
  <c r="N1175" i="3"/>
  <c r="M1175" i="3"/>
  <c r="N1167" i="3"/>
  <c r="L1167" i="3"/>
  <c r="N1143" i="3"/>
  <c r="M1143" i="3"/>
  <c r="N1135" i="3"/>
  <c r="L1135" i="3"/>
  <c r="M1135" i="3"/>
  <c r="N1127" i="3"/>
  <c r="M1127" i="3"/>
  <c r="N1119" i="3"/>
  <c r="M1119" i="3"/>
  <c r="N1111" i="3"/>
  <c r="L1111" i="3"/>
  <c r="N1103" i="3"/>
  <c r="L1103" i="3"/>
  <c r="N1095" i="3"/>
  <c r="M1095" i="3"/>
  <c r="N1079" i="3"/>
  <c r="M1079" i="3"/>
  <c r="L1079" i="3"/>
  <c r="N1071" i="3"/>
  <c r="L1071" i="3"/>
  <c r="N1063" i="3"/>
  <c r="M1063" i="3"/>
  <c r="L1063" i="3"/>
  <c r="N1055" i="3"/>
  <c r="M1055" i="3"/>
  <c r="N1039" i="3"/>
  <c r="M1039" i="3"/>
  <c r="N1031" i="3"/>
  <c r="L1031" i="3"/>
  <c r="N1015" i="3"/>
  <c r="M1015" i="3"/>
  <c r="N1007" i="3"/>
  <c r="L1007" i="3"/>
  <c r="N999" i="3"/>
  <c r="M999" i="3"/>
  <c r="L999" i="3"/>
  <c r="N991" i="3"/>
  <c r="M991" i="3"/>
  <c r="N975" i="3"/>
  <c r="L975" i="3"/>
  <c r="M975" i="3"/>
  <c r="N967" i="3"/>
  <c r="L967" i="3"/>
  <c r="N951" i="3"/>
  <c r="M951" i="3"/>
  <c r="N943" i="3"/>
  <c r="L943" i="3"/>
  <c r="N935" i="3"/>
  <c r="M935" i="3"/>
  <c r="N927" i="3"/>
  <c r="M927" i="3"/>
  <c r="L927" i="3"/>
  <c r="N895" i="3"/>
  <c r="M895" i="3"/>
  <c r="L895" i="3"/>
  <c r="N887" i="3"/>
  <c r="M887" i="3"/>
  <c r="N879" i="3"/>
  <c r="L879" i="3"/>
  <c r="N871" i="3"/>
  <c r="M871" i="3"/>
  <c r="L871" i="3"/>
  <c r="N863" i="3"/>
  <c r="M863" i="3"/>
  <c r="L863" i="3"/>
  <c r="N855" i="3"/>
  <c r="M855" i="3"/>
  <c r="N847" i="3"/>
  <c r="M847" i="3"/>
  <c r="N839" i="3"/>
  <c r="L839" i="3"/>
  <c r="N831" i="3"/>
  <c r="M831" i="3"/>
  <c r="L831" i="3"/>
  <c r="N823" i="3"/>
  <c r="M823" i="3"/>
  <c r="N815" i="3"/>
  <c r="L815" i="3"/>
  <c r="M815" i="3"/>
  <c r="N807" i="3"/>
  <c r="M807" i="3"/>
  <c r="N799" i="3"/>
  <c r="M799" i="3"/>
  <c r="L799" i="3"/>
  <c r="N783" i="3"/>
  <c r="L783" i="3"/>
  <c r="N775" i="3"/>
  <c r="M775" i="3"/>
  <c r="L775" i="3"/>
  <c r="N759" i="3"/>
  <c r="M759" i="3"/>
  <c r="L759" i="3"/>
  <c r="N751" i="3"/>
  <c r="L751" i="3"/>
  <c r="M751" i="3"/>
  <c r="N743" i="3"/>
  <c r="L743" i="3"/>
  <c r="M743" i="3"/>
  <c r="N735" i="3"/>
  <c r="M735" i="3"/>
  <c r="N727" i="3"/>
  <c r="L727" i="3"/>
  <c r="N711" i="3"/>
  <c r="L711" i="3"/>
  <c r="M711" i="3"/>
  <c r="N703" i="3"/>
  <c r="L703" i="3"/>
  <c r="M703" i="3"/>
  <c r="N695" i="3"/>
  <c r="M695" i="3"/>
  <c r="N687" i="3"/>
  <c r="M687" i="3"/>
  <c r="L687" i="3"/>
  <c r="N679" i="3"/>
  <c r="L679" i="3"/>
  <c r="N655" i="3"/>
  <c r="M655" i="3"/>
  <c r="N639" i="3"/>
  <c r="M639" i="3"/>
  <c r="L639" i="3"/>
  <c r="M623" i="3"/>
  <c r="L623" i="3"/>
  <c r="N623" i="3"/>
  <c r="L615" i="3"/>
  <c r="N615" i="3"/>
  <c r="N607" i="3"/>
  <c r="M607" i="3"/>
  <c r="N599" i="3"/>
  <c r="M599" i="3"/>
  <c r="L599" i="3"/>
  <c r="M591" i="3"/>
  <c r="N591" i="3"/>
  <c r="N583" i="3"/>
  <c r="L583" i="3"/>
  <c r="M575" i="3"/>
  <c r="L575" i="3"/>
  <c r="N567" i="3"/>
  <c r="M567" i="3"/>
  <c r="N559" i="3"/>
  <c r="M559" i="3"/>
  <c r="L559" i="3"/>
  <c r="N551" i="3"/>
  <c r="M551" i="3"/>
  <c r="L551" i="3"/>
  <c r="N543" i="3"/>
  <c r="M543" i="3"/>
  <c r="L543" i="3"/>
  <c r="N535" i="3"/>
  <c r="M535" i="3"/>
  <c r="N527" i="3"/>
  <c r="L527" i="3"/>
  <c r="M519" i="3"/>
  <c r="N519" i="3"/>
  <c r="N511" i="3"/>
  <c r="M511" i="3"/>
  <c r="L511" i="3"/>
  <c r="N503" i="3"/>
  <c r="M503" i="3"/>
  <c r="M495" i="3"/>
  <c r="L495" i="3"/>
  <c r="N487" i="3"/>
  <c r="M487" i="3"/>
  <c r="L487" i="3"/>
  <c r="M479" i="3"/>
  <c r="N479" i="3"/>
  <c r="L479" i="3"/>
  <c r="N471" i="3"/>
  <c r="M471" i="3"/>
  <c r="N463" i="3"/>
  <c r="M463" i="3"/>
  <c r="L463" i="3"/>
  <c r="N447" i="3"/>
  <c r="L447" i="3"/>
  <c r="N439" i="3"/>
  <c r="M439" i="3"/>
  <c r="L439" i="3"/>
  <c r="N431" i="3"/>
  <c r="L431" i="3"/>
  <c r="N423" i="3"/>
  <c r="L423" i="3"/>
  <c r="M415" i="3"/>
  <c r="N415" i="3"/>
  <c r="N407" i="3"/>
  <c r="M407" i="3"/>
  <c r="N391" i="3"/>
  <c r="M391" i="3"/>
  <c r="N383" i="3"/>
  <c r="M383" i="3"/>
  <c r="L383" i="3"/>
  <c r="N375" i="3"/>
  <c r="M375" i="3"/>
  <c r="L375" i="3"/>
  <c r="N367" i="3"/>
  <c r="M367" i="3"/>
  <c r="L367" i="3"/>
  <c r="L359" i="3"/>
  <c r="M359" i="3"/>
  <c r="M351" i="3"/>
  <c r="N351" i="3"/>
  <c r="L351" i="3"/>
  <c r="N335" i="3"/>
  <c r="M335" i="3"/>
  <c r="L335" i="3"/>
  <c r="N327" i="3"/>
  <c r="M327" i="3"/>
  <c r="N319" i="3"/>
  <c r="L319" i="3"/>
  <c r="N311" i="3"/>
  <c r="M311" i="3"/>
  <c r="N303" i="3"/>
  <c r="M303" i="3"/>
  <c r="L303" i="3"/>
  <c r="N295" i="3"/>
  <c r="L295" i="3"/>
  <c r="M295" i="3"/>
  <c r="N287" i="3"/>
  <c r="M287" i="3"/>
  <c r="N279" i="3"/>
  <c r="M279" i="3"/>
  <c r="L279" i="3"/>
  <c r="N271" i="3"/>
  <c r="M271" i="3"/>
  <c r="M263" i="3"/>
  <c r="L263" i="3"/>
  <c r="N255" i="3"/>
  <c r="L255" i="3"/>
  <c r="M255" i="3"/>
  <c r="N247" i="3"/>
  <c r="M247" i="3"/>
  <c r="L247" i="3"/>
  <c r="N239" i="3"/>
  <c r="M239" i="3"/>
  <c r="L239" i="3"/>
  <c r="N231" i="3"/>
  <c r="L231" i="3"/>
  <c r="M231" i="3"/>
  <c r="N223" i="3"/>
  <c r="M223" i="3"/>
  <c r="M215" i="3"/>
  <c r="L215" i="3"/>
  <c r="N199" i="3"/>
  <c r="M199" i="3"/>
  <c r="L199" i="3"/>
  <c r="N191" i="3"/>
  <c r="M191" i="3"/>
  <c r="L191" i="3"/>
  <c r="N183" i="3"/>
  <c r="M183" i="3"/>
  <c r="N175" i="3"/>
  <c r="L175" i="3"/>
  <c r="N167" i="3"/>
  <c r="M167" i="3"/>
  <c r="L167" i="3"/>
  <c r="N159" i="3"/>
  <c r="M159" i="3"/>
  <c r="N151" i="3"/>
  <c r="M151" i="3"/>
  <c r="N143" i="3"/>
  <c r="M143" i="3"/>
  <c r="N135" i="3"/>
  <c r="M135" i="3"/>
  <c r="N127" i="3"/>
  <c r="L127" i="3"/>
  <c r="N119" i="3"/>
  <c r="M119" i="3"/>
  <c r="N111" i="3"/>
  <c r="M111" i="3"/>
  <c r="L111" i="3"/>
  <c r="N103" i="3"/>
  <c r="L103" i="3"/>
  <c r="N95" i="3"/>
  <c r="M95" i="3"/>
  <c r="M87" i="3"/>
  <c r="N87" i="3"/>
  <c r="L87" i="3"/>
  <c r="N79" i="3"/>
  <c r="M79" i="3"/>
  <c r="N71" i="3"/>
  <c r="M71" i="3"/>
  <c r="L71" i="3"/>
  <c r="N63" i="3"/>
  <c r="M63" i="3"/>
  <c r="L63" i="3"/>
  <c r="N55" i="3"/>
  <c r="M55" i="3"/>
  <c r="N47" i="3"/>
  <c r="M47" i="3"/>
  <c r="L47" i="3"/>
  <c r="N39" i="3"/>
  <c r="L39" i="3"/>
  <c r="M39" i="3"/>
  <c r="N31" i="3"/>
  <c r="M31" i="3"/>
  <c r="L31" i="3"/>
  <c r="N15" i="3"/>
  <c r="M15" i="3"/>
  <c r="L15" i="3"/>
  <c r="N7" i="3"/>
  <c r="M7" i="3"/>
  <c r="L1988" i="3"/>
  <c r="L1972" i="3"/>
  <c r="L1820" i="3"/>
  <c r="L1788" i="3"/>
  <c r="L1604" i="3"/>
  <c r="L1588" i="3"/>
  <c r="L1436" i="3"/>
  <c r="L1388" i="3"/>
  <c r="L1287" i="3"/>
  <c r="L1255" i="3"/>
  <c r="L1191" i="3"/>
  <c r="L1175" i="3"/>
  <c r="L1143" i="3"/>
  <c r="L951" i="3"/>
  <c r="L777" i="3"/>
  <c r="L735" i="3"/>
  <c r="L553" i="3"/>
  <c r="L489" i="3"/>
  <c r="L399" i="3"/>
  <c r="L353" i="3"/>
  <c r="L327" i="3"/>
  <c r="L287" i="3"/>
  <c r="L153" i="3"/>
  <c r="L108" i="3"/>
  <c r="L4" i="3"/>
  <c r="M1980" i="3"/>
  <c r="M1868" i="3"/>
  <c r="M1700" i="3"/>
  <c r="M1468" i="3"/>
  <c r="M1071" i="3"/>
  <c r="M1007" i="3"/>
  <c r="M943" i="3"/>
  <c r="M908" i="3"/>
  <c r="M879" i="3"/>
  <c r="M844" i="3"/>
  <c r="M809" i="3"/>
  <c r="M780" i="3"/>
  <c r="M716" i="3"/>
  <c r="M676" i="3"/>
  <c r="M641" i="3"/>
  <c r="M564" i="3"/>
  <c r="M527" i="3"/>
  <c r="M399" i="3"/>
  <c r="M316" i="3"/>
  <c r="N1564" i="3"/>
  <c r="N671" i="3"/>
  <c r="N495" i="3"/>
  <c r="N340" i="3"/>
  <c r="N2453" i="3"/>
  <c r="M2453" i="3"/>
  <c r="N2389" i="3"/>
  <c r="M2389" i="3"/>
  <c r="N2373" i="3"/>
  <c r="M2373" i="3"/>
  <c r="N2365" i="3"/>
  <c r="M2365" i="3"/>
  <c r="N2325" i="3"/>
  <c r="M2325" i="3"/>
  <c r="N2309" i="3"/>
  <c r="M2309" i="3"/>
  <c r="N2301" i="3"/>
  <c r="M2301" i="3"/>
  <c r="M2237" i="3"/>
  <c r="N2237" i="3"/>
  <c r="N2197" i="3"/>
  <c r="M2197" i="3"/>
  <c r="N2181" i="3"/>
  <c r="M2181" i="3"/>
  <c r="N2173" i="3"/>
  <c r="M2173" i="3"/>
  <c r="N2149" i="3"/>
  <c r="M2149" i="3"/>
  <c r="N2141" i="3"/>
  <c r="M2141" i="3"/>
  <c r="N2117" i="3"/>
  <c r="M2117" i="3"/>
  <c r="N2109" i="3"/>
  <c r="M2109" i="3"/>
  <c r="N2085" i="3"/>
  <c r="M2085" i="3"/>
  <c r="N2053" i="3"/>
  <c r="M2053" i="3"/>
  <c r="N2013" i="3"/>
  <c r="M2013" i="3"/>
  <c r="N1989" i="3"/>
  <c r="M1989" i="3"/>
  <c r="N1981" i="3"/>
  <c r="M1981" i="3"/>
  <c r="N1957" i="3"/>
  <c r="M1957" i="3"/>
  <c r="N1949" i="3"/>
  <c r="M1949" i="3"/>
  <c r="N1925" i="3"/>
  <c r="M1925" i="3"/>
  <c r="N1893" i="3"/>
  <c r="M1893" i="3"/>
  <c r="N1885" i="3"/>
  <c r="M1885" i="3"/>
  <c r="N1861" i="3"/>
  <c r="M1861" i="3"/>
  <c r="N1853" i="3"/>
  <c r="M1853" i="3"/>
  <c r="N1821" i="3"/>
  <c r="M1821" i="3"/>
  <c r="L1821" i="3"/>
  <c r="N1797" i="3"/>
  <c r="M1797" i="3"/>
  <c r="N1765" i="3"/>
  <c r="M1765" i="3"/>
  <c r="N1757" i="3"/>
  <c r="M1757" i="3"/>
  <c r="L1757" i="3"/>
  <c r="N1733" i="3"/>
  <c r="M1733" i="3"/>
  <c r="N1717" i="3"/>
  <c r="M1717" i="3"/>
  <c r="N1709" i="3"/>
  <c r="M1709" i="3"/>
  <c r="N1693" i="3"/>
  <c r="L1693" i="3"/>
  <c r="N1669" i="3"/>
  <c r="M1669" i="3"/>
  <c r="N1653" i="3"/>
  <c r="M1653" i="3"/>
  <c r="N1645" i="3"/>
  <c r="M1645" i="3"/>
  <c r="N1629" i="3"/>
  <c r="L1629" i="3"/>
  <c r="N1605" i="3"/>
  <c r="M1605" i="3"/>
  <c r="N1589" i="3"/>
  <c r="M1589" i="3"/>
  <c r="N1581" i="3"/>
  <c r="M1581" i="3"/>
  <c r="N1565" i="3"/>
  <c r="L1565" i="3"/>
  <c r="N1541" i="3"/>
  <c r="M1541" i="3"/>
  <c r="N1517" i="3"/>
  <c r="M1517" i="3"/>
  <c r="N1501" i="3"/>
  <c r="L1501" i="3"/>
  <c r="N1477" i="3"/>
  <c r="M1477" i="3"/>
  <c r="N1461" i="3"/>
  <c r="M1461" i="3"/>
  <c r="N1453" i="3"/>
  <c r="M1453" i="3"/>
  <c r="N1437" i="3"/>
  <c r="L1437" i="3"/>
  <c r="N1413" i="3"/>
  <c r="M1413" i="3"/>
  <c r="N1397" i="3"/>
  <c r="M1397" i="3"/>
  <c r="N1389" i="3"/>
  <c r="M1389" i="3"/>
  <c r="N1373" i="3"/>
  <c r="L1373" i="3"/>
  <c r="N1349" i="3"/>
  <c r="M1349" i="3"/>
  <c r="N1325" i="3"/>
  <c r="M1325" i="3"/>
  <c r="N1309" i="3"/>
  <c r="L1309" i="3"/>
  <c r="N1285" i="3"/>
  <c r="M1285" i="3"/>
  <c r="N1269" i="3"/>
  <c r="M1269" i="3"/>
  <c r="N1261" i="3"/>
  <c r="M1261" i="3"/>
  <c r="N1245" i="3"/>
  <c r="L1245" i="3"/>
  <c r="N1221" i="3"/>
  <c r="M1221" i="3"/>
  <c r="N1205" i="3"/>
  <c r="M1205" i="3"/>
  <c r="N1197" i="3"/>
  <c r="M1197" i="3"/>
  <c r="N1181" i="3"/>
  <c r="L1181" i="3"/>
  <c r="N1157" i="3"/>
  <c r="M1157" i="3"/>
  <c r="N1141" i="3"/>
  <c r="M1141" i="3"/>
  <c r="N1133" i="3"/>
  <c r="M1133" i="3"/>
  <c r="N1117" i="3"/>
  <c r="L1117" i="3"/>
  <c r="N1093" i="3"/>
  <c r="M1093" i="3"/>
  <c r="N1077" i="3"/>
  <c r="M1077" i="3"/>
  <c r="N1069" i="3"/>
  <c r="M1069" i="3"/>
  <c r="N1053" i="3"/>
  <c r="L1053" i="3"/>
  <c r="N1029" i="3"/>
  <c r="M1029" i="3"/>
  <c r="N1013" i="3"/>
  <c r="M1013" i="3"/>
  <c r="N1005" i="3"/>
  <c r="M1005" i="3"/>
  <c r="N965" i="3"/>
  <c r="M965" i="3"/>
  <c r="N949" i="3"/>
  <c r="M949" i="3"/>
  <c r="N941" i="3"/>
  <c r="M941" i="3"/>
  <c r="N925" i="3"/>
  <c r="L925" i="3"/>
  <c r="N901" i="3"/>
  <c r="M901" i="3"/>
  <c r="N885" i="3"/>
  <c r="M885" i="3"/>
  <c r="N877" i="3"/>
  <c r="M877" i="3"/>
  <c r="N861" i="3"/>
  <c r="L861" i="3"/>
  <c r="N837" i="3"/>
  <c r="M837" i="3"/>
  <c r="N821" i="3"/>
  <c r="M821" i="3"/>
  <c r="N813" i="3"/>
  <c r="M813" i="3"/>
  <c r="N797" i="3"/>
  <c r="L797" i="3"/>
  <c r="N773" i="3"/>
  <c r="M773" i="3"/>
  <c r="N757" i="3"/>
  <c r="M757" i="3"/>
  <c r="M749" i="3"/>
  <c r="L749" i="3"/>
  <c r="N733" i="3"/>
  <c r="L733" i="3"/>
  <c r="N725" i="3"/>
  <c r="L725" i="3"/>
  <c r="N709" i="3"/>
  <c r="M709" i="3"/>
  <c r="N693" i="3"/>
  <c r="M693" i="3"/>
  <c r="N685" i="3"/>
  <c r="L685" i="3"/>
  <c r="N677" i="3"/>
  <c r="M677" i="3"/>
  <c r="N669" i="3"/>
  <c r="M669" i="3"/>
  <c r="L669" i="3"/>
  <c r="N661" i="3"/>
  <c r="L661" i="3"/>
  <c r="N653" i="3"/>
  <c r="M653" i="3"/>
  <c r="M645" i="3"/>
  <c r="N645" i="3"/>
  <c r="N621" i="3"/>
  <c r="L621" i="3"/>
  <c r="N605" i="3"/>
  <c r="M605" i="3"/>
  <c r="L605" i="3"/>
  <c r="N597" i="3"/>
  <c r="L597" i="3"/>
  <c r="N589" i="3"/>
  <c r="M589" i="3"/>
  <c r="N581" i="3"/>
  <c r="M581" i="3"/>
  <c r="N565" i="3"/>
  <c r="M565" i="3"/>
  <c r="N557" i="3"/>
  <c r="L557" i="3"/>
  <c r="N549" i="3"/>
  <c r="M549" i="3"/>
  <c r="N541" i="3"/>
  <c r="L541" i="3"/>
  <c r="N533" i="3"/>
  <c r="M533" i="3"/>
  <c r="L533" i="3"/>
  <c r="N525" i="3"/>
  <c r="M525" i="3"/>
  <c r="N517" i="3"/>
  <c r="M517" i="3"/>
  <c r="N509" i="3"/>
  <c r="M509" i="3"/>
  <c r="N501" i="3"/>
  <c r="M501" i="3"/>
  <c r="N493" i="3"/>
  <c r="L493" i="3"/>
  <c r="N485" i="3"/>
  <c r="M485" i="3"/>
  <c r="N477" i="3"/>
  <c r="M477" i="3"/>
  <c r="L477" i="3"/>
  <c r="N469" i="3"/>
  <c r="M469" i="3"/>
  <c r="L469" i="3"/>
  <c r="N461" i="3"/>
  <c r="M461" i="3"/>
  <c r="N453" i="3"/>
  <c r="M453" i="3"/>
  <c r="N445" i="3"/>
  <c r="M445" i="3"/>
  <c r="N429" i="3"/>
  <c r="M429" i="3"/>
  <c r="L429" i="3"/>
  <c r="N413" i="3"/>
  <c r="L413" i="3"/>
  <c r="N405" i="3"/>
  <c r="L405" i="3"/>
  <c r="N397" i="3"/>
  <c r="M397" i="3"/>
  <c r="N365" i="3"/>
  <c r="M365" i="3"/>
  <c r="L365" i="3"/>
  <c r="N349" i="3"/>
  <c r="M349" i="3"/>
  <c r="L349" i="3"/>
  <c r="M341" i="3"/>
  <c r="L341" i="3"/>
  <c r="N333" i="3"/>
  <c r="M333" i="3"/>
  <c r="N325" i="3"/>
  <c r="M325" i="3"/>
  <c r="N317" i="3"/>
  <c r="M317" i="3"/>
  <c r="N301" i="3"/>
  <c r="M301" i="3"/>
  <c r="L301" i="3"/>
  <c r="N293" i="3"/>
  <c r="M293" i="3"/>
  <c r="N285" i="3"/>
  <c r="M285" i="3"/>
  <c r="L285" i="3"/>
  <c r="N277" i="3"/>
  <c r="L277" i="3"/>
  <c r="M277" i="3"/>
  <c r="N269" i="3"/>
  <c r="M269" i="3"/>
  <c r="N261" i="3"/>
  <c r="M261" i="3"/>
  <c r="N253" i="3"/>
  <c r="M253" i="3"/>
  <c r="N237" i="3"/>
  <c r="M237" i="3"/>
  <c r="L237" i="3"/>
  <c r="N229" i="3"/>
  <c r="M229" i="3"/>
  <c r="N221" i="3"/>
  <c r="L221" i="3"/>
  <c r="N205" i="3"/>
  <c r="M205" i="3"/>
  <c r="M197" i="3"/>
  <c r="N197" i="3"/>
  <c r="N173" i="3"/>
  <c r="M173" i="3"/>
  <c r="L173" i="3"/>
  <c r="N157" i="3"/>
  <c r="M157" i="3"/>
  <c r="L157" i="3"/>
  <c r="N149" i="3"/>
  <c r="L149" i="3"/>
  <c r="N141" i="3"/>
  <c r="M141" i="3"/>
  <c r="M133" i="3"/>
  <c r="N133" i="3"/>
  <c r="N125" i="3"/>
  <c r="M125" i="3"/>
  <c r="N109" i="3"/>
  <c r="L109" i="3"/>
  <c r="N101" i="3"/>
  <c r="M101" i="3"/>
  <c r="N93" i="3"/>
  <c r="M93" i="3"/>
  <c r="L93" i="3"/>
  <c r="N85" i="3"/>
  <c r="M85" i="3"/>
  <c r="L85" i="3"/>
  <c r="N77" i="3"/>
  <c r="M77" i="3"/>
  <c r="N61" i="3"/>
  <c r="M61" i="3"/>
  <c r="N45" i="3"/>
  <c r="M45" i="3"/>
  <c r="L45" i="3"/>
  <c r="N29" i="3"/>
  <c r="M29" i="3"/>
  <c r="L29" i="3"/>
  <c r="N21" i="3"/>
  <c r="M21" i="3"/>
  <c r="L21" i="3"/>
  <c r="L2469" i="3"/>
  <c r="L2451" i="3"/>
  <c r="L2414" i="3"/>
  <c r="L2405" i="3"/>
  <c r="L2387" i="3"/>
  <c r="L2350" i="3"/>
  <c r="L2341" i="3"/>
  <c r="L2323" i="3"/>
  <c r="L2286" i="3"/>
  <c r="L2277" i="3"/>
  <c r="L2259" i="3"/>
  <c r="L2222" i="3"/>
  <c r="L2213" i="3"/>
  <c r="L2195" i="3"/>
  <c r="L2158" i="3"/>
  <c r="L2149" i="3"/>
  <c r="L2094" i="3"/>
  <c r="L2085" i="3"/>
  <c r="L2067" i="3"/>
  <c r="L2030" i="3"/>
  <c r="L2021" i="3"/>
  <c r="L1966" i="3"/>
  <c r="L1957" i="3"/>
  <c r="L1902" i="3"/>
  <c r="L1893" i="3"/>
  <c r="L1845" i="3"/>
  <c r="L1814" i="3"/>
  <c r="L1782" i="3"/>
  <c r="L1741" i="3"/>
  <c r="L1709" i="3"/>
  <c r="L1646" i="3"/>
  <c r="L1605" i="3"/>
  <c r="L1573" i="3"/>
  <c r="L1469" i="3"/>
  <c r="L1459" i="3"/>
  <c r="L1427" i="3"/>
  <c r="L1406" i="3"/>
  <c r="L1365" i="3"/>
  <c r="L1333" i="3"/>
  <c r="L1302" i="3"/>
  <c r="L1270" i="3"/>
  <c r="L1197" i="3"/>
  <c r="L1093" i="3"/>
  <c r="L1061" i="3"/>
  <c r="L957" i="3"/>
  <c r="L853" i="3"/>
  <c r="L821" i="3"/>
  <c r="L717" i="3"/>
  <c r="L701" i="3"/>
  <c r="L613" i="3"/>
  <c r="L453" i="3"/>
  <c r="L437" i="3"/>
  <c r="L205" i="3"/>
  <c r="L189" i="3"/>
  <c r="L101" i="3"/>
  <c r="M2470" i="3"/>
  <c r="M2427" i="3"/>
  <c r="M2397" i="3"/>
  <c r="M2251" i="3"/>
  <c r="M2238" i="3"/>
  <c r="M2222" i="3"/>
  <c r="M2165" i="3"/>
  <c r="M2094" i="3"/>
  <c r="M2061" i="3"/>
  <c r="M1958" i="3"/>
  <c r="M1942" i="3"/>
  <c r="M1909" i="3"/>
  <c r="M1838" i="3"/>
  <c r="M1805" i="3"/>
  <c r="M1693" i="3"/>
  <c r="M1590" i="3"/>
  <c r="M1549" i="3"/>
  <c r="M1509" i="3"/>
  <c r="M1469" i="3"/>
  <c r="M1446" i="3"/>
  <c r="M1429" i="3"/>
  <c r="M1366" i="3"/>
  <c r="M1326" i="3"/>
  <c r="M1181" i="3"/>
  <c r="M1078" i="3"/>
  <c r="M1037" i="3"/>
  <c r="M997" i="3"/>
  <c r="M957" i="3"/>
  <c r="M917" i="3"/>
  <c r="M894" i="3"/>
  <c r="M854" i="3"/>
  <c r="M814" i="3"/>
  <c r="M619" i="3"/>
  <c r="M597" i="3"/>
  <c r="M573" i="3"/>
  <c r="M494" i="3"/>
  <c r="M413" i="3"/>
  <c r="M390" i="3"/>
  <c r="N2470" i="3"/>
  <c r="N2429" i="3"/>
  <c r="N2342" i="3"/>
  <c r="N2214" i="3"/>
  <c r="N1987" i="3"/>
  <c r="N1827" i="3"/>
  <c r="N1390" i="3"/>
  <c r="N1094" i="3"/>
  <c r="N926" i="3"/>
  <c r="N819" i="3"/>
  <c r="J288" i="5"/>
  <c r="I288" i="5"/>
  <c r="J280" i="5"/>
  <c r="I280" i="5"/>
  <c r="J272" i="5"/>
  <c r="I272" i="5"/>
  <c r="J264" i="5"/>
  <c r="I264" i="5"/>
  <c r="J256" i="5"/>
  <c r="I256" i="5"/>
  <c r="J248" i="5"/>
  <c r="I248" i="5"/>
  <c r="J240" i="5"/>
  <c r="I240" i="5"/>
  <c r="J232" i="5"/>
  <c r="I232" i="5"/>
  <c r="J224" i="5"/>
  <c r="I224" i="5"/>
  <c r="J216" i="5"/>
  <c r="I216" i="5"/>
  <c r="J208" i="5"/>
  <c r="I208" i="5"/>
  <c r="J200" i="5"/>
  <c r="I200" i="5"/>
  <c r="J192" i="5"/>
  <c r="I192" i="5"/>
  <c r="J184" i="5"/>
  <c r="I184" i="5"/>
  <c r="J176" i="5"/>
  <c r="I176" i="5"/>
  <c r="J168" i="5"/>
  <c r="I168" i="5"/>
  <c r="J160" i="5"/>
  <c r="I160" i="5"/>
  <c r="J152" i="5"/>
  <c r="I152" i="5"/>
  <c r="N2435" i="3"/>
  <c r="M2435" i="3"/>
  <c r="N2419" i="3"/>
  <c r="M2419" i="3"/>
  <c r="N2411" i="3"/>
  <c r="M2411" i="3"/>
  <c r="N2371" i="3"/>
  <c r="M2371" i="3"/>
  <c r="N2355" i="3"/>
  <c r="M2355" i="3"/>
  <c r="N2347" i="3"/>
  <c r="M2347" i="3"/>
  <c r="N2307" i="3"/>
  <c r="M2307" i="3"/>
  <c r="N2291" i="3"/>
  <c r="M2291" i="3"/>
  <c r="N2243" i="3"/>
  <c r="M2243" i="3"/>
  <c r="N2219" i="3"/>
  <c r="M2219" i="3"/>
  <c r="N2179" i="3"/>
  <c r="M2179" i="3"/>
  <c r="M2155" i="3"/>
  <c r="N2155" i="3"/>
  <c r="N2139" i="3"/>
  <c r="M2139" i="3"/>
  <c r="M2131" i="3"/>
  <c r="N2131" i="3"/>
  <c r="N2123" i="3"/>
  <c r="M2123" i="3"/>
  <c r="N2107" i="3"/>
  <c r="M2107" i="3"/>
  <c r="N2091" i="3"/>
  <c r="M2091" i="3"/>
  <c r="N2083" i="3"/>
  <c r="M2083" i="3"/>
  <c r="N2075" i="3"/>
  <c r="M2075" i="3"/>
  <c r="N2059" i="3"/>
  <c r="M2059" i="3"/>
  <c r="N2043" i="3"/>
  <c r="M2043" i="3"/>
  <c r="M2035" i="3"/>
  <c r="N2035" i="3"/>
  <c r="M2027" i="3"/>
  <c r="N2027" i="3"/>
  <c r="N2019" i="3"/>
  <c r="M2019" i="3"/>
  <c r="N2003" i="3"/>
  <c r="M2003" i="3"/>
  <c r="N1995" i="3"/>
  <c r="M1995" i="3"/>
  <c r="N1979" i="3"/>
  <c r="M1979" i="3"/>
  <c r="M1963" i="3"/>
  <c r="N1963" i="3"/>
  <c r="N1955" i="3"/>
  <c r="M1955" i="3"/>
  <c r="N1939" i="3"/>
  <c r="M1939" i="3"/>
  <c r="N1931" i="3"/>
  <c r="M1931" i="3"/>
  <c r="M1923" i="3"/>
  <c r="N1923" i="3"/>
  <c r="N1915" i="3"/>
  <c r="M1915" i="3"/>
  <c r="N1907" i="3"/>
  <c r="M1907" i="3"/>
  <c r="N1899" i="3"/>
  <c r="M1899" i="3"/>
  <c r="M1891" i="3"/>
  <c r="N1891" i="3"/>
  <c r="N1883" i="3"/>
  <c r="M1883" i="3"/>
  <c r="M1875" i="3"/>
  <c r="N1875" i="3"/>
  <c r="N1867" i="3"/>
  <c r="M1867" i="3"/>
  <c r="N1851" i="3"/>
  <c r="M1851" i="3"/>
  <c r="N1843" i="3"/>
  <c r="M1843" i="3"/>
  <c r="N1835" i="3"/>
  <c r="M1835" i="3"/>
  <c r="N1819" i="3"/>
  <c r="M1819" i="3"/>
  <c r="M1811" i="3"/>
  <c r="N1811" i="3"/>
  <c r="N1803" i="3"/>
  <c r="M1803" i="3"/>
  <c r="L1803" i="3"/>
  <c r="N1795" i="3"/>
  <c r="M1795" i="3"/>
  <c r="N1787" i="3"/>
  <c r="M1787" i="3"/>
  <c r="N1779" i="3"/>
  <c r="M1779" i="3"/>
  <c r="M1771" i="3"/>
  <c r="N1771" i="3"/>
  <c r="M1763" i="3"/>
  <c r="N1763" i="3"/>
  <c r="N1747" i="3"/>
  <c r="M1747" i="3"/>
  <c r="N1739" i="3"/>
  <c r="M1739" i="3"/>
  <c r="L1739" i="3"/>
  <c r="N1731" i="3"/>
  <c r="M1731" i="3"/>
  <c r="N1723" i="3"/>
  <c r="M1723" i="3"/>
  <c r="N1715" i="3"/>
  <c r="M1715" i="3"/>
  <c r="N1707" i="3"/>
  <c r="M1707" i="3"/>
  <c r="M1699" i="3"/>
  <c r="N1699" i="3"/>
  <c r="N1691" i="3"/>
  <c r="M1691" i="3"/>
  <c r="N1675" i="3"/>
  <c r="M1675" i="3"/>
  <c r="L1675" i="3"/>
  <c r="M1667" i="3"/>
  <c r="N1667" i="3"/>
  <c r="N1659" i="3"/>
  <c r="M1659" i="3"/>
  <c r="N1651" i="3"/>
  <c r="M1651" i="3"/>
  <c r="N1635" i="3"/>
  <c r="M1635" i="3"/>
  <c r="M1627" i="3"/>
  <c r="N1627" i="3"/>
  <c r="N1619" i="3"/>
  <c r="M1619" i="3"/>
  <c r="N1611" i="3"/>
  <c r="M1611" i="3"/>
  <c r="L1611" i="3"/>
  <c r="N1603" i="3"/>
  <c r="M1603" i="3"/>
  <c r="N1595" i="3"/>
  <c r="M1595" i="3"/>
  <c r="N1587" i="3"/>
  <c r="M1587" i="3"/>
  <c r="M1579" i="3"/>
  <c r="N1579" i="3"/>
  <c r="N1571" i="3"/>
  <c r="M1571" i="3"/>
  <c r="N1563" i="3"/>
  <c r="M1563" i="3"/>
  <c r="N1555" i="3"/>
  <c r="M1555" i="3"/>
  <c r="N1547" i="3"/>
  <c r="M1547" i="3"/>
  <c r="L1547" i="3"/>
  <c r="N1531" i="3"/>
  <c r="M1531" i="3"/>
  <c r="N1523" i="3"/>
  <c r="M1523" i="3"/>
  <c r="N1515" i="3"/>
  <c r="M1515" i="3"/>
  <c r="M1507" i="3"/>
  <c r="N1507" i="3"/>
  <c r="N1491" i="3"/>
  <c r="M1491" i="3"/>
  <c r="N1483" i="3"/>
  <c r="M1483" i="3"/>
  <c r="L1483" i="3"/>
  <c r="N1475" i="3"/>
  <c r="M1475" i="3"/>
  <c r="N1467" i="3"/>
  <c r="M1467" i="3"/>
  <c r="N1451" i="3"/>
  <c r="M1451" i="3"/>
  <c r="N1443" i="3"/>
  <c r="M1443" i="3"/>
  <c r="N1435" i="3"/>
  <c r="M1435" i="3"/>
  <c r="N1419" i="3"/>
  <c r="M1419" i="3"/>
  <c r="L1419" i="3"/>
  <c r="N1411" i="3"/>
  <c r="M1411" i="3"/>
  <c r="N1403" i="3"/>
  <c r="M1403" i="3"/>
  <c r="M1395" i="3"/>
  <c r="N1395" i="3"/>
  <c r="N1387" i="3"/>
  <c r="M1387" i="3"/>
  <c r="M1379" i="3"/>
  <c r="N1379" i="3"/>
  <c r="N1371" i="3"/>
  <c r="M1371" i="3"/>
  <c r="N1355" i="3"/>
  <c r="M1355" i="3"/>
  <c r="L1355" i="3"/>
  <c r="N1347" i="3"/>
  <c r="M1347" i="3"/>
  <c r="N1339" i="3"/>
  <c r="M1339" i="3"/>
  <c r="N1331" i="3"/>
  <c r="M1331" i="3"/>
  <c r="M1323" i="3"/>
  <c r="N1323" i="3"/>
  <c r="N1315" i="3"/>
  <c r="M1315" i="3"/>
  <c r="N1307" i="3"/>
  <c r="M1307" i="3"/>
  <c r="N1299" i="3"/>
  <c r="M1299" i="3"/>
  <c r="M1291" i="3"/>
  <c r="L1291" i="3"/>
  <c r="M1275" i="3"/>
  <c r="N1275" i="3"/>
  <c r="N1267" i="3"/>
  <c r="M1267" i="3"/>
  <c r="N1251" i="3"/>
  <c r="M1251" i="3"/>
  <c r="N1243" i="3"/>
  <c r="M1243" i="3"/>
  <c r="N1235" i="3"/>
  <c r="M1235" i="3"/>
  <c r="N1227" i="3"/>
  <c r="M1227" i="3"/>
  <c r="L1227" i="3"/>
  <c r="N1219" i="3"/>
  <c r="M1219" i="3"/>
  <c r="N1211" i="3"/>
  <c r="M1211" i="3"/>
  <c r="N1187" i="3"/>
  <c r="M1187" i="3"/>
  <c r="N1179" i="3"/>
  <c r="M1179" i="3"/>
  <c r="M1171" i="3"/>
  <c r="N1171" i="3"/>
  <c r="N1163" i="3"/>
  <c r="M1163" i="3"/>
  <c r="L1163" i="3"/>
  <c r="M1155" i="3"/>
  <c r="N1155" i="3"/>
  <c r="N1139" i="3"/>
  <c r="M1139" i="3"/>
  <c r="N1131" i="3"/>
  <c r="M1131" i="3"/>
  <c r="N1123" i="3"/>
  <c r="M1123" i="3"/>
  <c r="N1115" i="3"/>
  <c r="M1115" i="3"/>
  <c r="N1107" i="3"/>
  <c r="M1107" i="3"/>
  <c r="N1099" i="3"/>
  <c r="M1099" i="3"/>
  <c r="L1099" i="3"/>
  <c r="M1091" i="3"/>
  <c r="N1091" i="3"/>
  <c r="M1075" i="3"/>
  <c r="N1075" i="3"/>
  <c r="N1067" i="3"/>
  <c r="M1067" i="3"/>
  <c r="M1059" i="3"/>
  <c r="N1059" i="3"/>
  <c r="N1051" i="3"/>
  <c r="M1051" i="3"/>
  <c r="M1035" i="3"/>
  <c r="L1035" i="3"/>
  <c r="N1027" i="3"/>
  <c r="M1027" i="3"/>
  <c r="M1019" i="3"/>
  <c r="N1019" i="3"/>
  <c r="N1011" i="3"/>
  <c r="M1011" i="3"/>
  <c r="N1003" i="3"/>
  <c r="M1003" i="3"/>
  <c r="N995" i="3"/>
  <c r="M995" i="3"/>
  <c r="N987" i="3"/>
  <c r="M987" i="3"/>
  <c r="N979" i="3"/>
  <c r="M979" i="3"/>
  <c r="M971" i="3"/>
  <c r="N971" i="3"/>
  <c r="L971" i="3"/>
  <c r="N963" i="3"/>
  <c r="M963" i="3"/>
  <c r="N955" i="3"/>
  <c r="M955" i="3"/>
  <c r="N939" i="3"/>
  <c r="M939" i="3"/>
  <c r="N931" i="3"/>
  <c r="M931" i="3"/>
  <c r="N923" i="3"/>
  <c r="M923" i="3"/>
  <c r="N915" i="3"/>
  <c r="M915" i="3"/>
  <c r="N907" i="3"/>
  <c r="M907" i="3"/>
  <c r="L907" i="3"/>
  <c r="N899" i="3"/>
  <c r="M899" i="3"/>
  <c r="N891" i="3"/>
  <c r="M891" i="3"/>
  <c r="N883" i="3"/>
  <c r="M883" i="3"/>
  <c r="N875" i="3"/>
  <c r="M875" i="3"/>
  <c r="N867" i="3"/>
  <c r="M867" i="3"/>
  <c r="N859" i="3"/>
  <c r="M859" i="3"/>
  <c r="N851" i="3"/>
  <c r="M851" i="3"/>
  <c r="N843" i="3"/>
  <c r="M843" i="3"/>
  <c r="L843" i="3"/>
  <c r="N835" i="3"/>
  <c r="M835" i="3"/>
  <c r="N827" i="3"/>
  <c r="M827" i="3"/>
  <c r="N811" i="3"/>
  <c r="M811" i="3"/>
  <c r="N803" i="3"/>
  <c r="M803" i="3"/>
  <c r="N795" i="3"/>
  <c r="M795" i="3"/>
  <c r="L795" i="3"/>
  <c r="N787" i="3"/>
  <c r="M787" i="3"/>
  <c r="N779" i="3"/>
  <c r="M779" i="3"/>
  <c r="L779" i="3"/>
  <c r="N771" i="3"/>
  <c r="M771" i="3"/>
  <c r="L771" i="3"/>
  <c r="N763" i="3"/>
  <c r="M763" i="3"/>
  <c r="N755" i="3"/>
  <c r="M755" i="3"/>
  <c r="N747" i="3"/>
  <c r="M747" i="3"/>
  <c r="N739" i="3"/>
  <c r="M739" i="3"/>
  <c r="N731" i="3"/>
  <c r="M731" i="3"/>
  <c r="L731" i="3"/>
  <c r="N723" i="3"/>
  <c r="M723" i="3"/>
  <c r="N715" i="3"/>
  <c r="M715" i="3"/>
  <c r="L715" i="3"/>
  <c r="M707" i="3"/>
  <c r="L707" i="3"/>
  <c r="N707" i="3"/>
  <c r="N699" i="3"/>
  <c r="M699" i="3"/>
  <c r="M691" i="3"/>
  <c r="N691" i="3"/>
  <c r="N683" i="3"/>
  <c r="M683" i="3"/>
  <c r="N667" i="3"/>
  <c r="L667" i="3"/>
  <c r="M667" i="3"/>
  <c r="N651" i="3"/>
  <c r="M651" i="3"/>
  <c r="L651" i="3"/>
  <c r="L643" i="3"/>
  <c r="N643" i="3"/>
  <c r="N635" i="3"/>
  <c r="M635" i="3"/>
  <c r="N627" i="3"/>
  <c r="M627" i="3"/>
  <c r="N611" i="3"/>
  <c r="M611" i="3"/>
  <c r="N603" i="3"/>
  <c r="L603" i="3"/>
  <c r="N595" i="3"/>
  <c r="M595" i="3"/>
  <c r="N587" i="3"/>
  <c r="M587" i="3"/>
  <c r="L587" i="3"/>
  <c r="L579" i="3"/>
  <c r="N579" i="3"/>
  <c r="M579" i="3"/>
  <c r="N571" i="3"/>
  <c r="M571" i="3"/>
  <c r="M563" i="3"/>
  <c r="N563" i="3"/>
  <c r="N539" i="3"/>
  <c r="L539" i="3"/>
  <c r="N523" i="3"/>
  <c r="M523" i="3"/>
  <c r="L523" i="3"/>
  <c r="L515" i="3"/>
  <c r="N515" i="3"/>
  <c r="N507" i="3"/>
  <c r="M507" i="3"/>
  <c r="N499" i="3"/>
  <c r="M499" i="3"/>
  <c r="N491" i="3"/>
  <c r="M491" i="3"/>
  <c r="N475" i="3"/>
  <c r="L475" i="3"/>
  <c r="N467" i="3"/>
  <c r="M467" i="3"/>
  <c r="N459" i="3"/>
  <c r="M459" i="3"/>
  <c r="L459" i="3"/>
  <c r="N451" i="3"/>
  <c r="L451" i="3"/>
  <c r="M451" i="3"/>
  <c r="M443" i="3"/>
  <c r="N443" i="3"/>
  <c r="N435" i="3"/>
  <c r="M435" i="3"/>
  <c r="N411" i="3"/>
  <c r="L411" i="3"/>
  <c r="M395" i="3"/>
  <c r="L395" i="3"/>
  <c r="N387" i="3"/>
  <c r="M387" i="3"/>
  <c r="L387" i="3"/>
  <c r="N379" i="3"/>
  <c r="M379" i="3"/>
  <c r="N363" i="3"/>
  <c r="M363" i="3"/>
  <c r="N355" i="3"/>
  <c r="M355" i="3"/>
  <c r="N347" i="3"/>
  <c r="M347" i="3"/>
  <c r="L347" i="3"/>
  <c r="N331" i="3"/>
  <c r="M331" i="3"/>
  <c r="L331" i="3"/>
  <c r="N323" i="3"/>
  <c r="M323" i="3"/>
  <c r="L323" i="3"/>
  <c r="M315" i="3"/>
  <c r="N315" i="3"/>
  <c r="N299" i="3"/>
  <c r="M299" i="3"/>
  <c r="N283" i="3"/>
  <c r="M283" i="3"/>
  <c r="L283" i="3"/>
  <c r="N267" i="3"/>
  <c r="M267" i="3"/>
  <c r="L267" i="3"/>
  <c r="N259" i="3"/>
  <c r="L259" i="3"/>
  <c r="N251" i="3"/>
  <c r="M251" i="3"/>
  <c r="N235" i="3"/>
  <c r="M235" i="3"/>
  <c r="N227" i="3"/>
  <c r="M227" i="3"/>
  <c r="N219" i="3"/>
  <c r="M219" i="3"/>
  <c r="L219" i="3"/>
  <c r="N203" i="3"/>
  <c r="L203" i="3"/>
  <c r="N195" i="3"/>
  <c r="M195" i="3"/>
  <c r="L195" i="3"/>
  <c r="N187" i="3"/>
  <c r="M187" i="3"/>
  <c r="N179" i="3"/>
  <c r="M179" i="3"/>
  <c r="N163" i="3"/>
  <c r="M163" i="3"/>
  <c r="N147" i="3"/>
  <c r="M147" i="3"/>
  <c r="M139" i="3"/>
  <c r="L139" i="3"/>
  <c r="N131" i="3"/>
  <c r="M131" i="3"/>
  <c r="L131" i="3"/>
  <c r="N123" i="3"/>
  <c r="M123" i="3"/>
  <c r="N115" i="3"/>
  <c r="M115" i="3"/>
  <c r="N99" i="3"/>
  <c r="M99" i="3"/>
  <c r="N91" i="3"/>
  <c r="L91" i="3"/>
  <c r="N83" i="3"/>
  <c r="M83" i="3"/>
  <c r="N75" i="3"/>
  <c r="M75" i="3"/>
  <c r="L75" i="3"/>
  <c r="N67" i="3"/>
  <c r="L67" i="3"/>
  <c r="N59" i="3"/>
  <c r="M59" i="3"/>
  <c r="N51" i="3"/>
  <c r="M51" i="3"/>
  <c r="M43" i="3"/>
  <c r="N43" i="3"/>
  <c r="N35" i="3"/>
  <c r="M35" i="3"/>
  <c r="N27" i="3"/>
  <c r="L27" i="3"/>
  <c r="N19" i="3"/>
  <c r="M19" i="3"/>
  <c r="N11" i="3"/>
  <c r="M11" i="3"/>
  <c r="L11" i="3"/>
  <c r="N3" i="3"/>
  <c r="M3" i="3"/>
  <c r="L3" i="3"/>
  <c r="L2430" i="3"/>
  <c r="L2421" i="3"/>
  <c r="L2403" i="3"/>
  <c r="L2366" i="3"/>
  <c r="L2357" i="3"/>
  <c r="L2302" i="3"/>
  <c r="L2293" i="3"/>
  <c r="L2275" i="3"/>
  <c r="L2238" i="3"/>
  <c r="L2229" i="3"/>
  <c r="L2211" i="3"/>
  <c r="L2174" i="3"/>
  <c r="L2165" i="3"/>
  <c r="L2147" i="3"/>
  <c r="L2110" i="3"/>
  <c r="L2101" i="3"/>
  <c r="L2083" i="3"/>
  <c r="L2037" i="3"/>
  <c r="L2019" i="3"/>
  <c r="L1982" i="3"/>
  <c r="L1973" i="3"/>
  <c r="L1955" i="3"/>
  <c r="L1909" i="3"/>
  <c r="L1891" i="3"/>
  <c r="L1853" i="3"/>
  <c r="L1843" i="3"/>
  <c r="L1811" i="3"/>
  <c r="L1749" i="3"/>
  <c r="L1717" i="3"/>
  <c r="L1707" i="3"/>
  <c r="L1686" i="3"/>
  <c r="L1654" i="3"/>
  <c r="L1613" i="3"/>
  <c r="L1603" i="3"/>
  <c r="L1581" i="3"/>
  <c r="L1571" i="3"/>
  <c r="L1518" i="3"/>
  <c r="L1477" i="3"/>
  <c r="L1467" i="3"/>
  <c r="L1445" i="3"/>
  <c r="L1435" i="3"/>
  <c r="L1414" i="3"/>
  <c r="L1341" i="3"/>
  <c r="L1331" i="3"/>
  <c r="L1299" i="3"/>
  <c r="L1278" i="3"/>
  <c r="L1237" i="3"/>
  <c r="L1205" i="3"/>
  <c r="L1195" i="3"/>
  <c r="L1174" i="3"/>
  <c r="L1142" i="3"/>
  <c r="L1101" i="3"/>
  <c r="L1091" i="3"/>
  <c r="L1069" i="3"/>
  <c r="L1059" i="3"/>
  <c r="L1006" i="3"/>
  <c r="L965" i="3"/>
  <c r="L955" i="3"/>
  <c r="L933" i="3"/>
  <c r="L923" i="3"/>
  <c r="L829" i="3"/>
  <c r="L819" i="3"/>
  <c r="L741" i="3"/>
  <c r="L699" i="3"/>
  <c r="L683" i="3"/>
  <c r="L595" i="3"/>
  <c r="L581" i="3"/>
  <c r="L565" i="3"/>
  <c r="L435" i="3"/>
  <c r="L419" i="3"/>
  <c r="L390" i="3"/>
  <c r="L333" i="3"/>
  <c r="L317" i="3"/>
  <c r="L229" i="3"/>
  <c r="L187" i="3"/>
  <c r="L171" i="3"/>
  <c r="L126" i="3"/>
  <c r="L83" i="3"/>
  <c r="L69" i="3"/>
  <c r="M2379" i="3"/>
  <c r="M2350" i="3"/>
  <c r="M2293" i="3"/>
  <c r="M2277" i="3"/>
  <c r="M2262" i="3"/>
  <c r="M2189" i="3"/>
  <c r="M2158" i="3"/>
  <c r="M2125" i="3"/>
  <c r="M2022" i="3"/>
  <c r="M2006" i="3"/>
  <c r="M1902" i="3"/>
  <c r="M1869" i="3"/>
  <c r="M1750" i="3"/>
  <c r="M1710" i="3"/>
  <c r="M1565" i="3"/>
  <c r="M1462" i="3"/>
  <c r="M1421" i="3"/>
  <c r="M1381" i="3"/>
  <c r="M1341" i="3"/>
  <c r="M1301" i="3"/>
  <c r="M1278" i="3"/>
  <c r="M1238" i="3"/>
  <c r="M1198" i="3"/>
  <c r="M1053" i="3"/>
  <c r="M950" i="3"/>
  <c r="M909" i="3"/>
  <c r="M869" i="3"/>
  <c r="M829" i="3"/>
  <c r="M789" i="3"/>
  <c r="M766" i="3"/>
  <c r="M726" i="3"/>
  <c r="M685" i="3"/>
  <c r="M659" i="3"/>
  <c r="M637" i="3"/>
  <c r="M613" i="3"/>
  <c r="M541" i="3"/>
  <c r="M515" i="3"/>
  <c r="M462" i="3"/>
  <c r="M437" i="3"/>
  <c r="M381" i="3"/>
  <c r="M357" i="3"/>
  <c r="M275" i="3"/>
  <c r="M190" i="3"/>
  <c r="M67" i="3"/>
  <c r="M27" i="3"/>
  <c r="N2163" i="3"/>
  <c r="N2077" i="3"/>
  <c r="N1982" i="3"/>
  <c r="N1683" i="3"/>
  <c r="N1566" i="3"/>
  <c r="N1499" i="3"/>
  <c r="N1446" i="3"/>
  <c r="N1366" i="3"/>
  <c r="N1147" i="3"/>
  <c r="N1083" i="3"/>
  <c r="N798" i="3"/>
  <c r="N373" i="3"/>
  <c r="N69" i="3"/>
  <c r="I366" i="5"/>
  <c r="J366" i="5"/>
  <c r="I358" i="5"/>
  <c r="J358" i="5"/>
  <c r="I350" i="5"/>
  <c r="J350" i="5"/>
  <c r="I342" i="5"/>
  <c r="J342" i="5"/>
  <c r="I334" i="5"/>
  <c r="J334" i="5"/>
  <c r="I326" i="5"/>
  <c r="J326" i="5"/>
  <c r="J213" i="5"/>
  <c r="I213" i="5"/>
  <c r="J205" i="5"/>
  <c r="I205" i="5"/>
  <c r="J197" i="5"/>
  <c r="I197" i="5"/>
  <c r="J189" i="5"/>
  <c r="I189" i="5"/>
  <c r="J181" i="5"/>
  <c r="I181" i="5"/>
  <c r="J173" i="5"/>
  <c r="I173" i="5"/>
  <c r="J165" i="5"/>
  <c r="I165" i="5"/>
  <c r="J157" i="5"/>
  <c r="I157" i="5"/>
  <c r="J149" i="5"/>
  <c r="I149" i="5"/>
  <c r="J141" i="5"/>
  <c r="I141" i="5"/>
  <c r="J133" i="5"/>
  <c r="I133" i="5"/>
  <c r="J125" i="5"/>
  <c r="I125" i="5"/>
  <c r="J117" i="5"/>
  <c r="I117" i="5"/>
  <c r="J109" i="5"/>
  <c r="I109" i="5"/>
  <c r="J101" i="5"/>
  <c r="I101" i="5"/>
  <c r="J93" i="5"/>
  <c r="I93" i="5"/>
  <c r="J316" i="5"/>
  <c r="I316" i="5"/>
  <c r="J308" i="5"/>
  <c r="I308" i="5"/>
  <c r="J300" i="5"/>
  <c r="I300" i="5"/>
  <c r="J292" i="5"/>
  <c r="I292" i="5"/>
  <c r="J284" i="5"/>
  <c r="I284" i="5"/>
  <c r="J123" i="5"/>
  <c r="I123" i="5"/>
  <c r="J115" i="5"/>
  <c r="I115" i="5"/>
  <c r="J107" i="5"/>
  <c r="I107" i="5"/>
  <c r="J99" i="5"/>
  <c r="I99" i="5"/>
  <c r="J91" i="5"/>
  <c r="I91" i="5"/>
  <c r="J83" i="5"/>
  <c r="I83" i="5"/>
  <c r="J75" i="5"/>
  <c r="I75" i="5"/>
  <c r="J67" i="5"/>
  <c r="I67" i="5"/>
  <c r="J59" i="5"/>
  <c r="I59" i="5"/>
  <c r="J51" i="5"/>
  <c r="I51" i="5"/>
  <c r="J43" i="5"/>
  <c r="I43" i="5"/>
  <c r="J35" i="5"/>
  <c r="I35" i="5"/>
  <c r="J27" i="5"/>
  <c r="I27" i="5"/>
  <c r="J19" i="5"/>
  <c r="I19" i="5"/>
  <c r="J11" i="5"/>
  <c r="I11" i="5"/>
  <c r="J3" i="5"/>
  <c r="I3" i="5"/>
  <c r="J379" i="5"/>
  <c r="I379" i="5"/>
  <c r="J371" i="5"/>
  <c r="I371" i="5"/>
  <c r="J363" i="5"/>
  <c r="I363" i="5"/>
  <c r="J355" i="5"/>
  <c r="I355" i="5"/>
  <c r="N2462" i="3"/>
  <c r="M2462" i="3"/>
  <c r="N2438" i="3"/>
  <c r="M2438" i="3"/>
  <c r="N2398" i="3"/>
  <c r="M2398" i="3"/>
  <c r="N2382" i="3"/>
  <c r="M2382" i="3"/>
  <c r="N2374" i="3"/>
  <c r="M2374" i="3"/>
  <c r="N2334" i="3"/>
  <c r="M2334" i="3"/>
  <c r="N2318" i="3"/>
  <c r="M2318" i="3"/>
  <c r="N2270" i="3"/>
  <c r="M2270" i="3"/>
  <c r="N2254" i="3"/>
  <c r="M2254" i="3"/>
  <c r="M2246" i="3"/>
  <c r="N2246" i="3"/>
  <c r="N2206" i="3"/>
  <c r="M2206" i="3"/>
  <c r="N2190" i="3"/>
  <c r="M2190" i="3"/>
  <c r="N2142" i="3"/>
  <c r="M2142" i="3"/>
  <c r="M2078" i="3"/>
  <c r="N2078" i="3"/>
  <c r="M2046" i="3"/>
  <c r="N2046" i="3"/>
  <c r="N2014" i="3"/>
  <c r="M2014" i="3"/>
  <c r="N1950" i="3"/>
  <c r="M1950" i="3"/>
  <c r="M1918" i="3"/>
  <c r="N1918" i="3"/>
  <c r="N1886" i="3"/>
  <c r="M1886" i="3"/>
  <c r="N1854" i="3"/>
  <c r="M1854" i="3"/>
  <c r="N1830" i="3"/>
  <c r="L1830" i="3"/>
  <c r="N1822" i="3"/>
  <c r="M1822" i="3"/>
  <c r="N1790" i="3"/>
  <c r="M1790" i="3"/>
  <c r="N1766" i="3"/>
  <c r="L1766" i="3"/>
  <c r="N1742" i="3"/>
  <c r="M1742" i="3"/>
  <c r="N1702" i="3"/>
  <c r="L1702" i="3"/>
  <c r="N1694" i="3"/>
  <c r="M1694" i="3"/>
  <c r="N1678" i="3"/>
  <c r="M1678" i="3"/>
  <c r="N1670" i="3"/>
  <c r="M1670" i="3"/>
  <c r="N1638" i="3"/>
  <c r="L1638" i="3"/>
  <c r="N1630" i="3"/>
  <c r="M1630" i="3"/>
  <c r="N1614" i="3"/>
  <c r="M1614" i="3"/>
  <c r="N1606" i="3"/>
  <c r="M1606" i="3"/>
  <c r="N1574" i="3"/>
  <c r="L1574" i="3"/>
  <c r="N1550" i="3"/>
  <c r="M1550" i="3"/>
  <c r="N1542" i="3"/>
  <c r="M1542" i="3"/>
  <c r="N1510" i="3"/>
  <c r="L1510" i="3"/>
  <c r="N1502" i="3"/>
  <c r="M1502" i="3"/>
  <c r="N1486" i="3"/>
  <c r="M1486" i="3"/>
  <c r="N1478" i="3"/>
  <c r="M1478" i="3"/>
  <c r="N1438" i="3"/>
  <c r="M1438" i="3"/>
  <c r="N1422" i="3"/>
  <c r="M1422" i="3"/>
  <c r="N1382" i="3"/>
  <c r="L1382" i="3"/>
  <c r="N1358" i="3"/>
  <c r="M1358" i="3"/>
  <c r="N1350" i="3"/>
  <c r="M1350" i="3"/>
  <c r="N1318" i="3"/>
  <c r="L1318" i="3"/>
  <c r="N1310" i="3"/>
  <c r="M1310" i="3"/>
  <c r="N1294" i="3"/>
  <c r="M1294" i="3"/>
  <c r="N1286" i="3"/>
  <c r="M1286" i="3"/>
  <c r="N1254" i="3"/>
  <c r="L1254" i="3"/>
  <c r="N1246" i="3"/>
  <c r="M1246" i="3"/>
  <c r="N1230" i="3"/>
  <c r="M1230" i="3"/>
  <c r="N1222" i="3"/>
  <c r="M1222" i="3"/>
  <c r="N1190" i="3"/>
  <c r="L1190" i="3"/>
  <c r="N1182" i="3"/>
  <c r="M1182" i="3"/>
  <c r="N1166" i="3"/>
  <c r="M1166" i="3"/>
  <c r="N1158" i="3"/>
  <c r="M1158" i="3"/>
  <c r="N1126" i="3"/>
  <c r="L1126" i="3"/>
  <c r="N1118" i="3"/>
  <c r="M1118" i="3"/>
  <c r="N1102" i="3"/>
  <c r="M1102" i="3"/>
  <c r="N1054" i="3"/>
  <c r="M1054" i="3"/>
  <c r="N1038" i="3"/>
  <c r="M1038" i="3"/>
  <c r="N1030" i="3"/>
  <c r="M1030" i="3"/>
  <c r="N998" i="3"/>
  <c r="L998" i="3"/>
  <c r="N990" i="3"/>
  <c r="M990" i="3"/>
  <c r="N974" i="3"/>
  <c r="M974" i="3"/>
  <c r="N966" i="3"/>
  <c r="M966" i="3"/>
  <c r="N934" i="3"/>
  <c r="L934" i="3"/>
  <c r="N910" i="3"/>
  <c r="M910" i="3"/>
  <c r="M902" i="3"/>
  <c r="N902" i="3"/>
  <c r="N870" i="3"/>
  <c r="L870" i="3"/>
  <c r="N846" i="3"/>
  <c r="M846" i="3"/>
  <c r="N838" i="3"/>
  <c r="M838" i="3"/>
  <c r="N806" i="3"/>
  <c r="L806" i="3"/>
  <c r="N782" i="3"/>
  <c r="M782" i="3"/>
  <c r="N774" i="3"/>
  <c r="M774" i="3"/>
  <c r="N758" i="3"/>
  <c r="L758" i="3"/>
  <c r="N742" i="3"/>
  <c r="L742" i="3"/>
  <c r="N734" i="3"/>
  <c r="L734" i="3"/>
  <c r="M734" i="3"/>
  <c r="N718" i="3"/>
  <c r="M718" i="3"/>
  <c r="N710" i="3"/>
  <c r="M710" i="3"/>
  <c r="N694" i="3"/>
  <c r="L694" i="3"/>
  <c r="N678" i="3"/>
  <c r="M678" i="3"/>
  <c r="L678" i="3"/>
  <c r="N670" i="3"/>
  <c r="L670" i="3"/>
  <c r="N662" i="3"/>
  <c r="M662" i="3"/>
  <c r="N654" i="3"/>
  <c r="M654" i="3"/>
  <c r="N638" i="3"/>
  <c r="M638" i="3"/>
  <c r="N630" i="3"/>
  <c r="L630" i="3"/>
  <c r="N622" i="3"/>
  <c r="M622" i="3"/>
  <c r="N614" i="3"/>
  <c r="M614" i="3"/>
  <c r="L614" i="3"/>
  <c r="N606" i="3"/>
  <c r="L606" i="3"/>
  <c r="M590" i="3"/>
  <c r="N590" i="3"/>
  <c r="N582" i="3"/>
  <c r="M582" i="3"/>
  <c r="N566" i="3"/>
  <c r="M566" i="3"/>
  <c r="L566" i="3"/>
  <c r="N550" i="3"/>
  <c r="M550" i="3"/>
  <c r="L550" i="3"/>
  <c r="M542" i="3"/>
  <c r="L542" i="3"/>
  <c r="N534" i="3"/>
  <c r="M534" i="3"/>
  <c r="N518" i="3"/>
  <c r="M518" i="3"/>
  <c r="M502" i="3"/>
  <c r="L502" i="3"/>
  <c r="N486" i="3"/>
  <c r="L486" i="3"/>
  <c r="N478" i="3"/>
  <c r="L478" i="3"/>
  <c r="M478" i="3"/>
  <c r="N470" i="3"/>
  <c r="M470" i="3"/>
  <c r="N446" i="3"/>
  <c r="M446" i="3"/>
  <c r="N438" i="3"/>
  <c r="M438" i="3"/>
  <c r="L438" i="3"/>
  <c r="N430" i="3"/>
  <c r="M430" i="3"/>
  <c r="N422" i="3"/>
  <c r="L422" i="3"/>
  <c r="N414" i="3"/>
  <c r="M414" i="3"/>
  <c r="L414" i="3"/>
  <c r="N406" i="3"/>
  <c r="M406" i="3"/>
  <c r="N398" i="3"/>
  <c r="M398" i="3"/>
  <c r="N382" i="3"/>
  <c r="M382" i="3"/>
  <c r="N374" i="3"/>
  <c r="L374" i="3"/>
  <c r="N366" i="3"/>
  <c r="M366" i="3"/>
  <c r="N358" i="3"/>
  <c r="L358" i="3"/>
  <c r="N350" i="3"/>
  <c r="M350" i="3"/>
  <c r="L350" i="3"/>
  <c r="N342" i="3"/>
  <c r="M342" i="3"/>
  <c r="N334" i="3"/>
  <c r="M334" i="3"/>
  <c r="N318" i="3"/>
  <c r="M318" i="3"/>
  <c r="N310" i="3"/>
  <c r="M310" i="3"/>
  <c r="L310" i="3"/>
  <c r="N302" i="3"/>
  <c r="M302" i="3"/>
  <c r="N294" i="3"/>
  <c r="L294" i="3"/>
  <c r="N286" i="3"/>
  <c r="L286" i="3"/>
  <c r="N278" i="3"/>
  <c r="M278" i="3"/>
  <c r="N262" i="3"/>
  <c r="M262" i="3"/>
  <c r="N246" i="3"/>
  <c r="L246" i="3"/>
  <c r="N230" i="3"/>
  <c r="M230" i="3"/>
  <c r="L230" i="3"/>
  <c r="N222" i="3"/>
  <c r="L222" i="3"/>
  <c r="N214" i="3"/>
  <c r="M214" i="3"/>
  <c r="N206" i="3"/>
  <c r="M206" i="3"/>
  <c r="N198" i="3"/>
  <c r="M198" i="3"/>
  <c r="L182" i="3"/>
  <c r="N182" i="3"/>
  <c r="N174" i="3"/>
  <c r="M174" i="3"/>
  <c r="N166" i="3"/>
  <c r="L166" i="3"/>
  <c r="N158" i="3"/>
  <c r="M158" i="3"/>
  <c r="L158" i="3"/>
  <c r="N150" i="3"/>
  <c r="M150" i="3"/>
  <c r="N142" i="3"/>
  <c r="M142" i="3"/>
  <c r="N118" i="3"/>
  <c r="L118" i="3"/>
  <c r="M118" i="3"/>
  <c r="N110" i="3"/>
  <c r="M110" i="3"/>
  <c r="M102" i="3"/>
  <c r="N102" i="3"/>
  <c r="L102" i="3"/>
  <c r="N94" i="3"/>
  <c r="M94" i="3"/>
  <c r="L94" i="3"/>
  <c r="N78" i="3"/>
  <c r="M78" i="3"/>
  <c r="N62" i="3"/>
  <c r="M62" i="3"/>
  <c r="L54" i="3"/>
  <c r="N54" i="3"/>
  <c r="M38" i="3"/>
  <c r="N38" i="3"/>
  <c r="L38" i="3"/>
  <c r="N30" i="3"/>
  <c r="M30" i="3"/>
  <c r="L30" i="3"/>
  <c r="M22" i="3"/>
  <c r="N22" i="3"/>
  <c r="N14" i="3"/>
  <c r="M14" i="3"/>
  <c r="L2461" i="3"/>
  <c r="L2443" i="3"/>
  <c r="L2406" i="3"/>
  <c r="L2397" i="3"/>
  <c r="L2379" i="3"/>
  <c r="L2333" i="3"/>
  <c r="L2315" i="3"/>
  <c r="L2269" i="3"/>
  <c r="L2251" i="3"/>
  <c r="L2205" i="3"/>
  <c r="L2187" i="3"/>
  <c r="L2141" i="3"/>
  <c r="L2123" i="3"/>
  <c r="L2086" i="3"/>
  <c r="L2077" i="3"/>
  <c r="L2059" i="3"/>
  <c r="L2022" i="3"/>
  <c r="L2013" i="3"/>
  <c r="L1995" i="3"/>
  <c r="L1958" i="3"/>
  <c r="L1949" i="3"/>
  <c r="L1931" i="3"/>
  <c r="L1894" i="3"/>
  <c r="L1885" i="3"/>
  <c r="L1867" i="3"/>
  <c r="L1805" i="3"/>
  <c r="L1795" i="3"/>
  <c r="L1773" i="3"/>
  <c r="L1763" i="3"/>
  <c r="L1742" i="3"/>
  <c r="L1710" i="3"/>
  <c r="L1669" i="3"/>
  <c r="L1659" i="3"/>
  <c r="L1627" i="3"/>
  <c r="L1606" i="3"/>
  <c r="L1533" i="3"/>
  <c r="L1523" i="3"/>
  <c r="L1502" i="3"/>
  <c r="L1491" i="3"/>
  <c r="L1470" i="3"/>
  <c r="L1429" i="3"/>
  <c r="L1397" i="3"/>
  <c r="L1387" i="3"/>
  <c r="L1334" i="3"/>
  <c r="L1293" i="3"/>
  <c r="L1283" i="3"/>
  <c r="L1261" i="3"/>
  <c r="L1251" i="3"/>
  <c r="L1230" i="3"/>
  <c r="L1198" i="3"/>
  <c r="L1157" i="3"/>
  <c r="L1147" i="3"/>
  <c r="L1125" i="3"/>
  <c r="L1115" i="3"/>
  <c r="L1094" i="3"/>
  <c r="L1021" i="3"/>
  <c r="L1011" i="3"/>
  <c r="L990" i="3"/>
  <c r="L979" i="3"/>
  <c r="L958" i="3"/>
  <c r="L917" i="3"/>
  <c r="L885" i="3"/>
  <c r="L875" i="3"/>
  <c r="L854" i="3"/>
  <c r="L822" i="3"/>
  <c r="L789" i="3"/>
  <c r="L763" i="3"/>
  <c r="L747" i="3"/>
  <c r="L718" i="3"/>
  <c r="L659" i="3"/>
  <c r="L645" i="3"/>
  <c r="L629" i="3"/>
  <c r="L499" i="3"/>
  <c r="L483" i="3"/>
  <c r="L470" i="3"/>
  <c r="L454" i="3"/>
  <c r="L397" i="3"/>
  <c r="L381" i="3"/>
  <c r="L366" i="3"/>
  <c r="L293" i="3"/>
  <c r="L251" i="3"/>
  <c r="L235" i="3"/>
  <c r="L206" i="3"/>
  <c r="L190" i="3"/>
  <c r="L147" i="3"/>
  <c r="L133" i="3"/>
  <c r="L117" i="3"/>
  <c r="M2459" i="3"/>
  <c r="M2443" i="3"/>
  <c r="M2430" i="3"/>
  <c r="M2357" i="3"/>
  <c r="M2341" i="3"/>
  <c r="M2326" i="3"/>
  <c r="M2253" i="3"/>
  <c r="M2211" i="3"/>
  <c r="M2195" i="3"/>
  <c r="M2166" i="3"/>
  <c r="M2133" i="3"/>
  <c r="M2062" i="3"/>
  <c r="M2029" i="3"/>
  <c r="M1926" i="3"/>
  <c r="M1910" i="3"/>
  <c r="M1877" i="3"/>
  <c r="M1806" i="3"/>
  <c r="M1654" i="3"/>
  <c r="M1613" i="3"/>
  <c r="M1573" i="3"/>
  <c r="M1533" i="3"/>
  <c r="M1510" i="3"/>
  <c r="M1470" i="3"/>
  <c r="M1430" i="3"/>
  <c r="M1245" i="3"/>
  <c r="M1142" i="3"/>
  <c r="M1101" i="3"/>
  <c r="M1061" i="3"/>
  <c r="M1021" i="3"/>
  <c r="M998" i="3"/>
  <c r="M981" i="3"/>
  <c r="M958" i="3"/>
  <c r="M918" i="3"/>
  <c r="M878" i="3"/>
  <c r="M733" i="3"/>
  <c r="M670" i="3"/>
  <c r="M646" i="3"/>
  <c r="M621" i="3"/>
  <c r="M574" i="3"/>
  <c r="M555" i="3"/>
  <c r="M526" i="3"/>
  <c r="M421" i="3"/>
  <c r="M339" i="3"/>
  <c r="M309" i="3"/>
  <c r="M286" i="3"/>
  <c r="M203" i="3"/>
  <c r="M171" i="3"/>
  <c r="M109" i="3"/>
  <c r="M46" i="3"/>
  <c r="M5" i="3"/>
  <c r="N2437" i="3"/>
  <c r="N2310" i="3"/>
  <c r="N2261" i="3"/>
  <c r="N2227" i="3"/>
  <c r="N2045" i="3"/>
  <c r="N1758" i="3"/>
  <c r="N1643" i="3"/>
  <c r="N1525" i="3"/>
  <c r="N1459" i="3"/>
  <c r="N1259" i="3"/>
  <c r="N1035" i="3"/>
  <c r="N419" i="3"/>
  <c r="N213" i="3"/>
  <c r="N6" i="3"/>
  <c r="J144" i="5"/>
  <c r="I144" i="5"/>
  <c r="J136" i="5"/>
  <c r="I136" i="5"/>
  <c r="J128" i="5"/>
  <c r="I128" i="5"/>
  <c r="J120" i="5"/>
  <c r="I120" i="5"/>
  <c r="J112" i="5"/>
  <c r="I112" i="5"/>
  <c r="J85" i="5"/>
  <c r="I85" i="5"/>
  <c r="J77" i="5"/>
  <c r="I77" i="5"/>
  <c r="J69" i="5"/>
  <c r="I69" i="5"/>
  <c r="J61" i="5"/>
  <c r="I61" i="5"/>
  <c r="J276" i="5"/>
  <c r="I276" i="5"/>
  <c r="J268" i="5"/>
  <c r="I268" i="5"/>
  <c r="J260" i="5"/>
  <c r="I260" i="5"/>
  <c r="J104" i="5"/>
  <c r="I104" i="5"/>
  <c r="J96" i="5"/>
  <c r="I96" i="5"/>
  <c r="J88" i="5"/>
  <c r="I88" i="5"/>
  <c r="J80" i="5"/>
  <c r="I80" i="5"/>
  <c r="J72" i="5"/>
  <c r="I72" i="5"/>
  <c r="J53" i="5"/>
  <c r="I53" i="5"/>
  <c r="J45" i="5"/>
  <c r="I45" i="5"/>
  <c r="J37" i="5"/>
  <c r="I37" i="5"/>
  <c r="J252" i="5"/>
  <c r="I252" i="5"/>
  <c r="J244" i="5"/>
  <c r="I244" i="5"/>
  <c r="J236" i="5"/>
  <c r="I236" i="5"/>
  <c r="J347" i="5"/>
  <c r="I347" i="5"/>
  <c r="J339" i="5"/>
  <c r="I339" i="5"/>
  <c r="J331" i="5"/>
  <c r="I331" i="5"/>
  <c r="J323" i="5"/>
  <c r="I323" i="5"/>
  <c r="J64" i="5"/>
  <c r="I64" i="5"/>
  <c r="J56" i="5"/>
  <c r="I56" i="5"/>
  <c r="J48" i="5"/>
  <c r="I48" i="5"/>
  <c r="J40" i="5"/>
  <c r="I40" i="5"/>
  <c r="J32" i="5"/>
  <c r="I32" i="5"/>
  <c r="J29" i="5"/>
  <c r="I29" i="5"/>
  <c r="J21" i="5"/>
  <c r="I21" i="5"/>
  <c r="J13" i="5"/>
  <c r="I13" i="5"/>
  <c r="J5" i="5"/>
  <c r="I5" i="5"/>
  <c r="J381" i="5"/>
  <c r="I381" i="5"/>
  <c r="J373" i="5"/>
  <c r="I373" i="5"/>
  <c r="J228" i="5"/>
  <c r="I228" i="5"/>
  <c r="J220" i="5"/>
  <c r="I220" i="5"/>
  <c r="J212" i="5"/>
  <c r="I212" i="5"/>
  <c r="J24" i="5"/>
  <c r="I24" i="5"/>
  <c r="J16" i="5"/>
  <c r="I16" i="5"/>
  <c r="J8" i="5"/>
  <c r="I8" i="5"/>
  <c r="J384" i="5"/>
  <c r="I384" i="5"/>
  <c r="J376" i="5"/>
  <c r="I376" i="5"/>
  <c r="J365" i="5"/>
  <c r="I365" i="5"/>
  <c r="J357" i="5"/>
  <c r="I357" i="5"/>
  <c r="J349" i="5"/>
  <c r="I349" i="5"/>
  <c r="J341" i="5"/>
  <c r="I341" i="5"/>
  <c r="J204" i="5"/>
  <c r="I204" i="5"/>
  <c r="J196" i="5"/>
  <c r="I196" i="5"/>
  <c r="J188" i="5"/>
  <c r="I188" i="5"/>
  <c r="J368" i="5"/>
  <c r="I368" i="5"/>
  <c r="J360" i="5"/>
  <c r="I360" i="5"/>
  <c r="J333" i="5"/>
  <c r="I333" i="5"/>
  <c r="J325" i="5"/>
  <c r="I325" i="5"/>
  <c r="J180" i="5"/>
  <c r="I180" i="5"/>
  <c r="J172" i="5"/>
  <c r="I172" i="5"/>
  <c r="J352" i="5"/>
  <c r="I352" i="5"/>
  <c r="J344" i="5"/>
  <c r="I344" i="5"/>
  <c r="J336" i="5"/>
  <c r="I336" i="5"/>
  <c r="J328" i="5"/>
  <c r="I328" i="5"/>
  <c r="J164" i="5"/>
  <c r="I164" i="5"/>
  <c r="J156" i="5"/>
  <c r="I156" i="5"/>
  <c r="J148" i="5"/>
  <c r="I148" i="5"/>
  <c r="J140" i="5"/>
  <c r="I140" i="5"/>
  <c r="L311" i="5"/>
  <c r="K311" i="5"/>
  <c r="L303" i="5"/>
  <c r="K303" i="5"/>
  <c r="L295" i="5"/>
  <c r="K295" i="5"/>
  <c r="L383" i="5"/>
  <c r="K383" i="5"/>
  <c r="L367" i="5"/>
  <c r="K367" i="5"/>
  <c r="L351" i="5"/>
  <c r="K351" i="5"/>
  <c r="L335" i="5"/>
  <c r="K335" i="5"/>
  <c r="L327" i="5"/>
  <c r="K327" i="5"/>
  <c r="J132" i="5"/>
  <c r="I132" i="5"/>
  <c r="J124" i="5"/>
  <c r="I124" i="5"/>
  <c r="J116" i="5"/>
  <c r="I116" i="5"/>
  <c r="I92" i="5"/>
  <c r="J311" i="5"/>
  <c r="I380" i="5"/>
  <c r="I372" i="5"/>
  <c r="I364" i="5"/>
  <c r="I356" i="5"/>
  <c r="I348" i="5"/>
  <c r="I340" i="5"/>
  <c r="I332" i="5"/>
  <c r="I324" i="5"/>
  <c r="I108" i="5"/>
  <c r="I100" i="5"/>
  <c r="I82" i="5"/>
  <c r="I90" i="5"/>
  <c r="I68" i="5"/>
  <c r="I52" i="5"/>
  <c r="I36" i="5"/>
  <c r="I20" i="5"/>
  <c r="I4" i="5"/>
  <c r="J335" i="5"/>
  <c r="J303" i="5"/>
  <c r="J74" i="5"/>
  <c r="I74" i="5"/>
  <c r="J66" i="5"/>
  <c r="I66" i="5"/>
  <c r="J58" i="5"/>
  <c r="I58" i="5"/>
  <c r="J50" i="5"/>
  <c r="I50" i="5"/>
  <c r="J42" i="5"/>
  <c r="I42" i="5"/>
  <c r="J34" i="5"/>
  <c r="I34" i="5"/>
  <c r="J26" i="5"/>
  <c r="I26" i="5"/>
  <c r="J18" i="5"/>
  <c r="I18" i="5"/>
  <c r="J10" i="5"/>
  <c r="I10" i="5"/>
  <c r="J2" i="5"/>
  <c r="I2" i="5"/>
  <c r="I378" i="5"/>
  <c r="I370" i="5"/>
  <c r="I362" i="5"/>
  <c r="I354" i="5"/>
  <c r="I346" i="5"/>
  <c r="I338" i="5"/>
  <c r="I330" i="5"/>
  <c r="I322" i="5"/>
  <c r="I314" i="5"/>
  <c r="I306" i="5"/>
  <c r="I298" i="5"/>
  <c r="I290" i="5"/>
  <c r="I282" i="5"/>
  <c r="I274" i="5"/>
  <c r="I266" i="5"/>
  <c r="I258" i="5"/>
  <c r="I250" i="5"/>
  <c r="I242" i="5"/>
  <c r="I234" i="5"/>
  <c r="I226" i="5"/>
  <c r="I218" i="5"/>
  <c r="I210" i="5"/>
  <c r="I202" i="5"/>
  <c r="I194" i="5"/>
  <c r="I186" i="5"/>
  <c r="I178" i="5"/>
  <c r="I170" i="5"/>
  <c r="I162" i="5"/>
  <c r="I154" i="5"/>
  <c r="I146" i="5"/>
  <c r="I138" i="5"/>
  <c r="I130" i="5"/>
  <c r="I122" i="5"/>
  <c r="I114" i="5"/>
  <c r="I106" i="5"/>
  <c r="I98" i="5"/>
  <c r="I79" i="5"/>
  <c r="I63" i="5"/>
  <c r="I47" i="5"/>
  <c r="I31" i="5"/>
  <c r="I15" i="5"/>
  <c r="J383" i="5"/>
  <c r="J367" i="5"/>
  <c r="J351" i="5"/>
  <c r="J97" i="5"/>
  <c r="I97" i="5"/>
  <c r="J89" i="5"/>
  <c r="I89" i="5"/>
  <c r="J81" i="5"/>
  <c r="I81" i="5"/>
  <c r="J73" i="5"/>
  <c r="I73" i="5"/>
  <c r="J65" i="5"/>
  <c r="I65" i="5"/>
  <c r="J57" i="5"/>
  <c r="I57" i="5"/>
  <c r="J49" i="5"/>
  <c r="I49" i="5"/>
  <c r="J41" i="5"/>
  <c r="I41" i="5"/>
  <c r="J33" i="5"/>
  <c r="I33" i="5"/>
  <c r="J25" i="5"/>
  <c r="I25" i="5"/>
  <c r="J17" i="5"/>
  <c r="I17" i="5"/>
  <c r="J9" i="5"/>
  <c r="I9" i="5"/>
  <c r="I385" i="5"/>
  <c r="I377" i="5"/>
  <c r="I369" i="5"/>
  <c r="I361" i="5"/>
  <c r="I353" i="5"/>
  <c r="I345" i="5"/>
  <c r="I337" i="5"/>
  <c r="I329" i="5"/>
  <c r="I321" i="5"/>
  <c r="I313" i="5"/>
  <c r="I305" i="5"/>
  <c r="I297" i="5"/>
  <c r="I289" i="5"/>
  <c r="I281" i="5"/>
  <c r="I273" i="5"/>
  <c r="I265" i="5"/>
  <c r="I257" i="5"/>
  <c r="I249" i="5"/>
  <c r="I241" i="5"/>
  <c r="I233" i="5"/>
  <c r="I225" i="5"/>
  <c r="I217" i="5"/>
  <c r="I209" i="5"/>
  <c r="I201" i="5"/>
  <c r="I193" i="5"/>
  <c r="I185" i="5"/>
  <c r="I177" i="5"/>
  <c r="I169" i="5"/>
  <c r="I161" i="5"/>
  <c r="I153" i="5"/>
  <c r="I145" i="5"/>
  <c r="I137" i="5"/>
  <c r="I129" i="5"/>
  <c r="I121" i="5"/>
  <c r="I113" i="5"/>
  <c r="I105" i="5"/>
  <c r="I87" i="5"/>
  <c r="J327" i="5"/>
  <c r="J295" i="5"/>
  <c r="I95" i="5"/>
  <c r="I375" i="5"/>
  <c r="I359" i="5"/>
  <c r="I343" i="5"/>
  <c r="I319" i="5"/>
  <c r="I287" i="5"/>
  <c r="I279" i="5"/>
  <c r="I271" i="5"/>
  <c r="I263" i="5"/>
  <c r="I255" i="5"/>
  <c r="I247" i="5"/>
  <c r="I239" i="5"/>
  <c r="I231" i="5"/>
  <c r="I223" i="5"/>
  <c r="I215" i="5"/>
  <c r="I207" i="5"/>
  <c r="I199" i="5"/>
  <c r="I191" i="5"/>
  <c r="I183" i="5"/>
  <c r="I175" i="5"/>
  <c r="I167" i="5"/>
  <c r="I159" i="5"/>
  <c r="I151" i="5"/>
  <c r="I143" i="5"/>
  <c r="I135" i="5"/>
  <c r="I127" i="5"/>
  <c r="I119" i="5"/>
  <c r="I111" i="5"/>
  <c r="I103" i="5"/>
  <c r="I76" i="5"/>
  <c r="I60" i="5"/>
  <c r="I44" i="5"/>
  <c r="I28" i="5"/>
  <c r="I12" i="5"/>
  <c r="I84" i="5"/>
  <c r="I71" i="5"/>
  <c r="I55" i="5"/>
  <c r="I39" i="5"/>
  <c r="I23" i="5"/>
  <c r="I7" i="5"/>
  <c r="L279" i="5" l="1"/>
  <c r="K279" i="5"/>
  <c r="L49" i="5"/>
  <c r="K49" i="5"/>
  <c r="L306" i="5"/>
  <c r="K306" i="5"/>
  <c r="L39" i="5"/>
  <c r="K39" i="5"/>
  <c r="L161" i="5"/>
  <c r="K161" i="5"/>
  <c r="L250" i="5"/>
  <c r="K250" i="5"/>
  <c r="L172" i="5"/>
  <c r="K172" i="5"/>
  <c r="L16" i="5"/>
  <c r="K16" i="5"/>
  <c r="L323" i="5"/>
  <c r="K323" i="5"/>
  <c r="L128" i="5"/>
  <c r="K128" i="5"/>
  <c r="L231" i="5"/>
  <c r="K231" i="5"/>
  <c r="L361" i="5"/>
  <c r="K361" i="5"/>
  <c r="L130" i="5"/>
  <c r="K130" i="5"/>
  <c r="L66" i="5"/>
  <c r="K66" i="5"/>
  <c r="L175" i="5"/>
  <c r="K175" i="5"/>
  <c r="L241" i="5"/>
  <c r="K241" i="5"/>
  <c r="L266" i="5"/>
  <c r="K266" i="5"/>
  <c r="L52" i="5"/>
  <c r="K52" i="5"/>
  <c r="O295" i="5"/>
  <c r="N295" i="5"/>
  <c r="M295" i="5"/>
  <c r="K376" i="5"/>
  <c r="L376" i="5"/>
  <c r="L48" i="5"/>
  <c r="K48" i="5"/>
  <c r="L244" i="5"/>
  <c r="K244" i="5"/>
  <c r="L85" i="5"/>
  <c r="K85" i="5"/>
  <c r="L99" i="5"/>
  <c r="K99" i="5"/>
  <c r="L149" i="5"/>
  <c r="K149" i="5"/>
  <c r="L280" i="5"/>
  <c r="K280" i="5"/>
  <c r="L119" i="5"/>
  <c r="K119" i="5"/>
  <c r="L121" i="5"/>
  <c r="K121" i="5"/>
  <c r="L377" i="5"/>
  <c r="K377" i="5"/>
  <c r="L97" i="5"/>
  <c r="K97" i="5"/>
  <c r="K338" i="5"/>
  <c r="L338" i="5"/>
  <c r="L68" i="5"/>
  <c r="K68" i="5"/>
  <c r="L127" i="5"/>
  <c r="K127" i="5"/>
  <c r="L375" i="5"/>
  <c r="K375" i="5"/>
  <c r="L257" i="5"/>
  <c r="K257" i="5"/>
  <c r="L79" i="5"/>
  <c r="K79" i="5"/>
  <c r="L282" i="5"/>
  <c r="K282" i="5"/>
  <c r="L90" i="5"/>
  <c r="K90" i="5"/>
  <c r="O351" i="5"/>
  <c r="N351" i="5"/>
  <c r="M351" i="5"/>
  <c r="L156" i="5"/>
  <c r="K156" i="5"/>
  <c r="L188" i="5"/>
  <c r="K188" i="5"/>
  <c r="L381" i="5"/>
  <c r="K381" i="5"/>
  <c r="L29" i="5"/>
  <c r="K29" i="5"/>
  <c r="L252" i="5"/>
  <c r="K252" i="5"/>
  <c r="L104" i="5"/>
  <c r="K104" i="5"/>
  <c r="L144" i="5"/>
  <c r="K144" i="5"/>
  <c r="L363" i="5"/>
  <c r="K363" i="5"/>
  <c r="L11" i="5"/>
  <c r="K11" i="5"/>
  <c r="L107" i="5"/>
  <c r="K107" i="5"/>
  <c r="L125" i="5"/>
  <c r="K125" i="5"/>
  <c r="L160" i="5"/>
  <c r="K160" i="5"/>
  <c r="L256" i="5"/>
  <c r="K256" i="5"/>
  <c r="L14" i="5"/>
  <c r="K14" i="5"/>
  <c r="L28" i="5"/>
  <c r="K28" i="5"/>
  <c r="L135" i="5"/>
  <c r="K135" i="5"/>
  <c r="L199" i="5"/>
  <c r="K199" i="5"/>
  <c r="L263" i="5"/>
  <c r="K263" i="5"/>
  <c r="L95" i="5"/>
  <c r="K95" i="5"/>
  <c r="L137" i="5"/>
  <c r="K137" i="5"/>
  <c r="L201" i="5"/>
  <c r="K201" i="5"/>
  <c r="L265" i="5"/>
  <c r="K265" i="5"/>
  <c r="L329" i="5"/>
  <c r="K329" i="5"/>
  <c r="L9" i="5"/>
  <c r="K9" i="5"/>
  <c r="L41" i="5"/>
  <c r="K41" i="5"/>
  <c r="L73" i="5"/>
  <c r="K73" i="5"/>
  <c r="L98" i="5"/>
  <c r="K98" i="5"/>
  <c r="L162" i="5"/>
  <c r="K162" i="5"/>
  <c r="L226" i="5"/>
  <c r="K226" i="5"/>
  <c r="L290" i="5"/>
  <c r="K290" i="5"/>
  <c r="K354" i="5"/>
  <c r="L354" i="5"/>
  <c r="L18" i="5"/>
  <c r="K18" i="5"/>
  <c r="L50" i="5"/>
  <c r="K50" i="5"/>
  <c r="L82" i="5"/>
  <c r="K82" i="5"/>
  <c r="L364" i="5"/>
  <c r="K364" i="5"/>
  <c r="L326" i="5"/>
  <c r="K326" i="5"/>
  <c r="L358" i="5"/>
  <c r="K358" i="5"/>
  <c r="L131" i="5"/>
  <c r="K131" i="5"/>
  <c r="L163" i="5"/>
  <c r="K163" i="5"/>
  <c r="L203" i="5"/>
  <c r="K203" i="5"/>
  <c r="L235" i="5"/>
  <c r="K235" i="5"/>
  <c r="L285" i="5"/>
  <c r="K285" i="5"/>
  <c r="L317" i="5"/>
  <c r="K317" i="5"/>
  <c r="L78" i="5"/>
  <c r="K78" i="5"/>
  <c r="L110" i="5"/>
  <c r="K110" i="5"/>
  <c r="L190" i="5"/>
  <c r="K190" i="5"/>
  <c r="L222" i="5"/>
  <c r="K222" i="5"/>
  <c r="L254" i="5"/>
  <c r="K254" i="5"/>
  <c r="L286" i="5"/>
  <c r="K286" i="5"/>
  <c r="L318" i="5"/>
  <c r="K318" i="5"/>
  <c r="S8" i="2"/>
  <c r="R8" i="2"/>
  <c r="Q8" i="2"/>
  <c r="R95" i="2"/>
  <c r="S95" i="2"/>
  <c r="Q95" i="2"/>
  <c r="S143" i="2"/>
  <c r="R143" i="2"/>
  <c r="Q143" i="2"/>
  <c r="S128" i="2"/>
  <c r="R128" i="2"/>
  <c r="Q128" i="2"/>
  <c r="S152" i="2"/>
  <c r="R152" i="2"/>
  <c r="Q152" i="2"/>
  <c r="S2015" i="2"/>
  <c r="R2015" i="2"/>
  <c r="Q2015" i="2"/>
  <c r="S2672" i="2"/>
  <c r="R2672" i="2"/>
  <c r="Q2672" i="2"/>
  <c r="S3147" i="2"/>
  <c r="R3147" i="2"/>
  <c r="Q3147" i="2"/>
  <c r="S52" i="2"/>
  <c r="R52" i="2"/>
  <c r="Q52" i="2"/>
  <c r="S116" i="2"/>
  <c r="R116" i="2"/>
  <c r="Q116" i="2"/>
  <c r="S180" i="2"/>
  <c r="R180" i="2"/>
  <c r="Q180" i="2"/>
  <c r="S244" i="2"/>
  <c r="R244" i="2"/>
  <c r="Q244" i="2"/>
  <c r="S308" i="2"/>
  <c r="R308" i="2"/>
  <c r="Q308" i="2"/>
  <c r="S372" i="2"/>
  <c r="R372" i="2"/>
  <c r="Q372" i="2"/>
  <c r="S436" i="2"/>
  <c r="R436" i="2"/>
  <c r="Q436" i="2"/>
  <c r="S500" i="2"/>
  <c r="R500" i="2"/>
  <c r="Q500" i="2"/>
  <c r="S564" i="2"/>
  <c r="R564" i="2"/>
  <c r="Q564" i="2"/>
  <c r="S628" i="2"/>
  <c r="R628" i="2"/>
  <c r="Q628" i="2"/>
  <c r="S692" i="2"/>
  <c r="R692" i="2"/>
  <c r="Q692" i="2"/>
  <c r="S756" i="2"/>
  <c r="R756" i="2"/>
  <c r="Q756" i="2"/>
  <c r="S820" i="2"/>
  <c r="R820" i="2"/>
  <c r="Q820" i="2"/>
  <c r="S884" i="2"/>
  <c r="R884" i="2"/>
  <c r="Q884" i="2"/>
  <c r="S948" i="2"/>
  <c r="R948" i="2"/>
  <c r="Q948" i="2"/>
  <c r="S1012" i="2"/>
  <c r="R1012" i="2"/>
  <c r="Q1012" i="2"/>
  <c r="S1076" i="2"/>
  <c r="R1076" i="2"/>
  <c r="Q1076" i="2"/>
  <c r="S1140" i="2"/>
  <c r="R1140" i="2"/>
  <c r="Q1140" i="2"/>
  <c r="S1204" i="2"/>
  <c r="R1204" i="2"/>
  <c r="Q1204" i="2"/>
  <c r="S1268" i="2"/>
  <c r="R1268" i="2"/>
  <c r="Q1268" i="2"/>
  <c r="S1332" i="2"/>
  <c r="R1332" i="2"/>
  <c r="Q1332" i="2"/>
  <c r="S1396" i="2"/>
  <c r="R1396" i="2"/>
  <c r="Q1396" i="2"/>
  <c r="S1460" i="2"/>
  <c r="R1460" i="2"/>
  <c r="Q1460" i="2"/>
  <c r="S1548" i="2"/>
  <c r="R1548" i="2"/>
  <c r="Q1548" i="2"/>
  <c r="S1572" i="2"/>
  <c r="R1572" i="2"/>
  <c r="Q1572" i="2"/>
  <c r="S1596" i="2"/>
  <c r="R1596" i="2"/>
  <c r="Q1596" i="2"/>
  <c r="S1804" i="2"/>
  <c r="R1804" i="2"/>
  <c r="Q1804" i="2"/>
  <c r="S1828" i="2"/>
  <c r="R1828" i="2"/>
  <c r="Q1828" i="2"/>
  <c r="S1852" i="2"/>
  <c r="R1852" i="2"/>
  <c r="Q1852" i="2"/>
  <c r="S2060" i="2"/>
  <c r="R2060" i="2"/>
  <c r="Q2060" i="2"/>
  <c r="S2084" i="2"/>
  <c r="R2084" i="2"/>
  <c r="Q2084" i="2"/>
  <c r="S2108" i="2"/>
  <c r="R2108" i="2"/>
  <c r="Q2108" i="2"/>
  <c r="R2316" i="2"/>
  <c r="S2316" i="2"/>
  <c r="Q2316" i="2"/>
  <c r="S2340" i="2"/>
  <c r="R2340" i="2"/>
  <c r="Q2340" i="2"/>
  <c r="S2364" i="2"/>
  <c r="R2364" i="2"/>
  <c r="Q2364" i="2"/>
  <c r="S2612" i="2"/>
  <c r="R2612" i="2"/>
  <c r="Q2612" i="2"/>
  <c r="S2748" i="2"/>
  <c r="R2748" i="2"/>
  <c r="Q2748" i="2"/>
  <c r="S2940" i="2"/>
  <c r="R2940" i="2"/>
  <c r="Q2940" i="2"/>
  <c r="S1582" i="2"/>
  <c r="Q1582" i="2"/>
  <c r="R1582" i="2"/>
  <c r="S2022" i="2"/>
  <c r="Q2022" i="2"/>
  <c r="R2022" i="2"/>
  <c r="S2350" i="2"/>
  <c r="Q2350" i="2"/>
  <c r="R2350" i="2"/>
  <c r="S2830" i="2"/>
  <c r="Q2830" i="2"/>
  <c r="R2830" i="2"/>
  <c r="R3286" i="2"/>
  <c r="S3286" i="2"/>
  <c r="Q3286" i="2"/>
  <c r="S2111" i="2"/>
  <c r="R2111" i="2"/>
  <c r="Q2111" i="2"/>
  <c r="S2872" i="2"/>
  <c r="R2872" i="2"/>
  <c r="Q2872" i="2"/>
  <c r="S3248" i="2"/>
  <c r="R3248" i="2"/>
  <c r="Q3248" i="2"/>
  <c r="S21" i="2"/>
  <c r="R21" i="2"/>
  <c r="Q21" i="2"/>
  <c r="S85" i="2"/>
  <c r="R85" i="2"/>
  <c r="Q85" i="2"/>
  <c r="S149" i="2"/>
  <c r="R149" i="2"/>
  <c r="Q149" i="2"/>
  <c r="S213" i="2"/>
  <c r="R213" i="2"/>
  <c r="Q213" i="2"/>
  <c r="S277" i="2"/>
  <c r="R277" i="2"/>
  <c r="Q277" i="2"/>
  <c r="S341" i="2"/>
  <c r="R341" i="2"/>
  <c r="Q341" i="2"/>
  <c r="S405" i="2"/>
  <c r="R405" i="2"/>
  <c r="Q405" i="2"/>
  <c r="S469" i="2"/>
  <c r="R469" i="2"/>
  <c r="Q469" i="2"/>
  <c r="S533" i="2"/>
  <c r="R533" i="2"/>
  <c r="Q533" i="2"/>
  <c r="S597" i="2"/>
  <c r="R597" i="2"/>
  <c r="Q597" i="2"/>
  <c r="S661" i="2"/>
  <c r="R661" i="2"/>
  <c r="Q661" i="2"/>
  <c r="S725" i="2"/>
  <c r="R725" i="2"/>
  <c r="Q725" i="2"/>
  <c r="S789" i="2"/>
  <c r="R789" i="2"/>
  <c r="Q789" i="2"/>
  <c r="S853" i="2"/>
  <c r="R853" i="2"/>
  <c r="Q853" i="2"/>
  <c r="S917" i="2"/>
  <c r="R917" i="2"/>
  <c r="Q917" i="2"/>
  <c r="S981" i="2"/>
  <c r="R981" i="2"/>
  <c r="Q981" i="2"/>
  <c r="S1045" i="2"/>
  <c r="R1045" i="2"/>
  <c r="Q1045" i="2"/>
  <c r="S1109" i="2"/>
  <c r="R1109" i="2"/>
  <c r="Q1109" i="2"/>
  <c r="S1173" i="2"/>
  <c r="R1173" i="2"/>
  <c r="Q1173" i="2"/>
  <c r="S1237" i="2"/>
  <c r="R1237" i="2"/>
  <c r="Q1237" i="2"/>
  <c r="S1301" i="2"/>
  <c r="R1301" i="2"/>
  <c r="Q1301" i="2"/>
  <c r="S1365" i="2"/>
  <c r="R1365" i="2"/>
  <c r="Q1365" i="2"/>
  <c r="S1429" i="2"/>
  <c r="R1429" i="2"/>
  <c r="Q1429" i="2"/>
  <c r="S1493" i="2"/>
  <c r="R1493" i="2"/>
  <c r="Q1493" i="2"/>
  <c r="S1557" i="2"/>
  <c r="R1557" i="2"/>
  <c r="Q1557" i="2"/>
  <c r="S1621" i="2"/>
  <c r="R1621" i="2"/>
  <c r="Q1621" i="2"/>
  <c r="S1685" i="2"/>
  <c r="R1685" i="2"/>
  <c r="Q1685" i="2"/>
  <c r="S1749" i="2"/>
  <c r="R1749" i="2"/>
  <c r="Q1749" i="2"/>
  <c r="S1789" i="2"/>
  <c r="R1789" i="2"/>
  <c r="Q1789" i="2"/>
  <c r="S1853" i="2"/>
  <c r="R1853" i="2"/>
  <c r="Q1853" i="2"/>
  <c r="S1877" i="2"/>
  <c r="R1877" i="2"/>
  <c r="Q1877" i="2"/>
  <c r="S1917" i="2"/>
  <c r="R1917" i="2"/>
  <c r="Q1917" i="2"/>
  <c r="S1941" i="2"/>
  <c r="R1941" i="2"/>
  <c r="Q1941" i="2"/>
  <c r="S1981" i="2"/>
  <c r="R1981" i="2"/>
  <c r="Q1981" i="2"/>
  <c r="S2005" i="2"/>
  <c r="R2005" i="2"/>
  <c r="Q2005" i="2"/>
  <c r="S2045" i="2"/>
  <c r="R2045" i="2"/>
  <c r="Q2045" i="2"/>
  <c r="S2069" i="2"/>
  <c r="R2069" i="2"/>
  <c r="Q2069" i="2"/>
  <c r="S2109" i="2"/>
  <c r="R2109" i="2"/>
  <c r="Q2109" i="2"/>
  <c r="S2133" i="2"/>
  <c r="R2133" i="2"/>
  <c r="Q2133" i="2"/>
  <c r="S2173" i="2"/>
  <c r="R2173" i="2"/>
  <c r="Q2173" i="2"/>
  <c r="S2197" i="2"/>
  <c r="R2197" i="2"/>
  <c r="Q2197" i="2"/>
  <c r="S2237" i="2"/>
  <c r="R2237" i="2"/>
  <c r="Q2237" i="2"/>
  <c r="S2261" i="2"/>
  <c r="R2261" i="2"/>
  <c r="Q2261" i="2"/>
  <c r="S2301" i="2"/>
  <c r="R2301" i="2"/>
  <c r="Q2301" i="2"/>
  <c r="S2325" i="2"/>
  <c r="R2325" i="2"/>
  <c r="Q2325" i="2"/>
  <c r="S2365" i="2"/>
  <c r="R2365" i="2"/>
  <c r="Q2365" i="2"/>
  <c r="S2389" i="2"/>
  <c r="R2389" i="2"/>
  <c r="Q2389" i="2"/>
  <c r="S2429" i="2"/>
  <c r="R2429" i="2"/>
  <c r="Q2429" i="2"/>
  <c r="S2453" i="2"/>
  <c r="R2453" i="2"/>
  <c r="Q2453" i="2"/>
  <c r="S2493" i="2"/>
  <c r="R2493" i="2"/>
  <c r="Q2493" i="2"/>
  <c r="S2517" i="2"/>
  <c r="R2517" i="2"/>
  <c r="Q2517" i="2"/>
  <c r="S2557" i="2"/>
  <c r="R2557" i="2"/>
  <c r="Q2557" i="2"/>
  <c r="S2581" i="2"/>
  <c r="R2581" i="2"/>
  <c r="Q2581" i="2"/>
  <c r="S2645" i="2"/>
  <c r="R2645" i="2"/>
  <c r="Q2645" i="2"/>
  <c r="S2709" i="2"/>
  <c r="R2709" i="2"/>
  <c r="Q2709" i="2"/>
  <c r="S2773" i="2"/>
  <c r="R2773" i="2"/>
  <c r="Q2773" i="2"/>
  <c r="S2837" i="2"/>
  <c r="R2837" i="2"/>
  <c r="Q2837" i="2"/>
  <c r="S2901" i="2"/>
  <c r="R2901" i="2"/>
  <c r="Q2901" i="2"/>
  <c r="S2965" i="2"/>
  <c r="R2965" i="2"/>
  <c r="Q2965" i="2"/>
  <c r="S3029" i="2"/>
  <c r="R3029" i="2"/>
  <c r="Q3029" i="2"/>
  <c r="S3093" i="2"/>
  <c r="R3093" i="2"/>
  <c r="Q3093" i="2"/>
  <c r="S3157" i="2"/>
  <c r="R3157" i="2"/>
  <c r="Q3157" i="2"/>
  <c r="S3221" i="2"/>
  <c r="R3221" i="2"/>
  <c r="Q3221" i="2"/>
  <c r="S1598" i="2"/>
  <c r="R1598" i="2"/>
  <c r="Q1598" i="2"/>
  <c r="S2014" i="2"/>
  <c r="R2014" i="2"/>
  <c r="Q2014" i="2"/>
  <c r="S2358" i="2"/>
  <c r="R2358" i="2"/>
  <c r="Q2358" i="2"/>
  <c r="S2782" i="2"/>
  <c r="R2782" i="2"/>
  <c r="Q2782" i="2"/>
  <c r="S3278" i="2"/>
  <c r="R3278" i="2"/>
  <c r="Q3278" i="2"/>
  <c r="S2207" i="2"/>
  <c r="R2207" i="2"/>
  <c r="Q2207" i="2"/>
  <c r="S2944" i="2"/>
  <c r="R2944" i="2"/>
  <c r="Q2944" i="2"/>
  <c r="S3283" i="2"/>
  <c r="R3283" i="2"/>
  <c r="Q3283" i="2"/>
  <c r="R22" i="2"/>
  <c r="S22" i="2"/>
  <c r="Q22" i="2"/>
  <c r="S86" i="2"/>
  <c r="R86" i="2"/>
  <c r="Q86" i="2"/>
  <c r="R150" i="2"/>
  <c r="S150" i="2"/>
  <c r="Q150" i="2"/>
  <c r="R214" i="2"/>
  <c r="Q214" i="2"/>
  <c r="S214" i="2"/>
  <c r="R278" i="2"/>
  <c r="S278" i="2"/>
  <c r="Q278" i="2"/>
  <c r="S342" i="2"/>
  <c r="R342" i="2"/>
  <c r="Q342" i="2"/>
  <c r="S406" i="2"/>
  <c r="R406" i="2"/>
  <c r="Q406" i="2"/>
  <c r="S470" i="2"/>
  <c r="R470" i="2"/>
  <c r="Q470" i="2"/>
  <c r="S534" i="2"/>
  <c r="R534" i="2"/>
  <c r="Q534" i="2"/>
  <c r="S598" i="2"/>
  <c r="R598" i="2"/>
  <c r="Q598" i="2"/>
  <c r="S662" i="2"/>
  <c r="R662" i="2"/>
  <c r="Q662" i="2"/>
  <c r="S686" i="2"/>
  <c r="R686" i="2"/>
  <c r="Q686" i="2"/>
  <c r="S726" i="2"/>
  <c r="R726" i="2"/>
  <c r="Q726" i="2"/>
  <c r="S750" i="2"/>
  <c r="R750" i="2"/>
  <c r="Q750" i="2"/>
  <c r="S790" i="2"/>
  <c r="R790" i="2"/>
  <c r="Q790" i="2"/>
  <c r="S814" i="2"/>
  <c r="R814" i="2"/>
  <c r="Q814" i="2"/>
  <c r="S854" i="2"/>
  <c r="R854" i="2"/>
  <c r="Q854" i="2"/>
  <c r="S878" i="2"/>
  <c r="R878" i="2"/>
  <c r="Q878" i="2"/>
  <c r="S918" i="2"/>
  <c r="R918" i="2"/>
  <c r="Q918" i="2"/>
  <c r="S942" i="2"/>
  <c r="R942" i="2"/>
  <c r="Q942" i="2"/>
  <c r="S982" i="2"/>
  <c r="R982" i="2"/>
  <c r="Q982" i="2"/>
  <c r="S1006" i="2"/>
  <c r="R1006" i="2"/>
  <c r="Q1006" i="2"/>
  <c r="S1046" i="2"/>
  <c r="R1046" i="2"/>
  <c r="Q1046" i="2"/>
  <c r="S1070" i="2"/>
  <c r="R1070" i="2"/>
  <c r="Q1070" i="2"/>
  <c r="S1110" i="2"/>
  <c r="R1110" i="2"/>
  <c r="Q1110" i="2"/>
  <c r="S1134" i="2"/>
  <c r="R1134" i="2"/>
  <c r="Q1134" i="2"/>
  <c r="S1174" i="2"/>
  <c r="R1174" i="2"/>
  <c r="Q1174" i="2"/>
  <c r="S1198" i="2"/>
  <c r="R1198" i="2"/>
  <c r="Q1198" i="2"/>
  <c r="S1238" i="2"/>
  <c r="R1238" i="2"/>
  <c r="Q1238" i="2"/>
  <c r="S1262" i="2"/>
  <c r="R1262" i="2"/>
  <c r="Q1262" i="2"/>
  <c r="S1326" i="2"/>
  <c r="R1326" i="2"/>
  <c r="Q1326" i="2"/>
  <c r="S1390" i="2"/>
  <c r="R1390" i="2"/>
  <c r="Q1390" i="2"/>
  <c r="S1454" i="2"/>
  <c r="R1454" i="2"/>
  <c r="Q1454" i="2"/>
  <c r="S1518" i="2"/>
  <c r="R1518" i="2"/>
  <c r="Q1518" i="2"/>
  <c r="S1606" i="2"/>
  <c r="Q1606" i="2"/>
  <c r="R1606" i="2"/>
  <c r="S1678" i="2"/>
  <c r="Q1678" i="2"/>
  <c r="R1678" i="2"/>
  <c r="S1806" i="2"/>
  <c r="Q1806" i="2"/>
  <c r="R1806" i="2"/>
  <c r="S2142" i="2"/>
  <c r="R2142" i="2"/>
  <c r="Q2142" i="2"/>
  <c r="S2574" i="2"/>
  <c r="Q2574" i="2"/>
  <c r="R2574" i="2"/>
  <c r="S3102" i="2"/>
  <c r="R3102" i="2"/>
  <c r="Q3102" i="2"/>
  <c r="S2047" i="2"/>
  <c r="R2047" i="2"/>
  <c r="Q2047" i="2"/>
  <c r="S2824" i="2"/>
  <c r="R2824" i="2"/>
  <c r="Q2824" i="2"/>
  <c r="S3224" i="2"/>
  <c r="R3224" i="2"/>
  <c r="Q3224" i="2"/>
  <c r="S199" i="2"/>
  <c r="Q199" i="2"/>
  <c r="R199" i="2"/>
  <c r="S223" i="2"/>
  <c r="R223" i="2"/>
  <c r="Q223" i="2"/>
  <c r="S263" i="2"/>
  <c r="R263" i="2"/>
  <c r="Q263" i="2"/>
  <c r="S287" i="2"/>
  <c r="R287" i="2"/>
  <c r="Q287" i="2"/>
  <c r="S327" i="2"/>
  <c r="R327" i="2"/>
  <c r="Q327" i="2"/>
  <c r="S351" i="2"/>
  <c r="R351" i="2"/>
  <c r="Q351" i="2"/>
  <c r="S391" i="2"/>
  <c r="R391" i="2"/>
  <c r="Q391" i="2"/>
  <c r="S415" i="2"/>
  <c r="R415" i="2"/>
  <c r="Q415" i="2"/>
  <c r="S455" i="2"/>
  <c r="R455" i="2"/>
  <c r="Q455" i="2"/>
  <c r="S479" i="2"/>
  <c r="R479" i="2"/>
  <c r="Q479" i="2"/>
  <c r="S519" i="2"/>
  <c r="R519" i="2"/>
  <c r="Q519" i="2"/>
  <c r="S543" i="2"/>
  <c r="R543" i="2"/>
  <c r="Q543" i="2"/>
  <c r="S583" i="2"/>
  <c r="R583" i="2"/>
  <c r="Q583" i="2"/>
  <c r="S607" i="2"/>
  <c r="R607" i="2"/>
  <c r="Q607" i="2"/>
  <c r="S647" i="2"/>
  <c r="R647" i="2"/>
  <c r="Q647" i="2"/>
  <c r="S671" i="2"/>
  <c r="R671" i="2"/>
  <c r="Q671" i="2"/>
  <c r="S735" i="2"/>
  <c r="R735" i="2"/>
  <c r="Q735" i="2"/>
  <c r="S799" i="2"/>
  <c r="R799" i="2"/>
  <c r="Q799" i="2"/>
  <c r="S863" i="2"/>
  <c r="R863" i="2"/>
  <c r="Q863" i="2"/>
  <c r="S903" i="2"/>
  <c r="R903" i="2"/>
  <c r="Q903" i="2"/>
  <c r="S927" i="2"/>
  <c r="R927" i="2"/>
  <c r="Q927" i="2"/>
  <c r="S991" i="2"/>
  <c r="R991" i="2"/>
  <c r="Q991" i="2"/>
  <c r="S1055" i="2"/>
  <c r="R1055" i="2"/>
  <c r="Q1055" i="2"/>
  <c r="S1119" i="2"/>
  <c r="R1119" i="2"/>
  <c r="Q1119" i="2"/>
  <c r="S1159" i="2"/>
  <c r="R1159" i="2"/>
  <c r="Q1159" i="2"/>
  <c r="S1183" i="2"/>
  <c r="R1183" i="2"/>
  <c r="Q1183" i="2"/>
  <c r="S1247" i="2"/>
  <c r="R1247" i="2"/>
  <c r="Q1247" i="2"/>
  <c r="S1287" i="2"/>
  <c r="R1287" i="2"/>
  <c r="Q1287" i="2"/>
  <c r="S1311" i="2"/>
  <c r="R1311" i="2"/>
  <c r="Q1311" i="2"/>
  <c r="S1375" i="2"/>
  <c r="R1375" i="2"/>
  <c r="Q1375" i="2"/>
  <c r="S1415" i="2"/>
  <c r="R1415" i="2"/>
  <c r="Q1415" i="2"/>
  <c r="S1439" i="2"/>
  <c r="R1439" i="2"/>
  <c r="Q1439" i="2"/>
  <c r="S1527" i="2"/>
  <c r="R1527" i="2"/>
  <c r="Q1527" i="2"/>
  <c r="S1551" i="2"/>
  <c r="R1551" i="2"/>
  <c r="Q1551" i="2"/>
  <c r="S1575" i="2"/>
  <c r="R1575" i="2"/>
  <c r="Q1575" i="2"/>
  <c r="S1687" i="2"/>
  <c r="R1687" i="2"/>
  <c r="Q1687" i="2"/>
  <c r="S1735" i="2"/>
  <c r="R1735" i="2"/>
  <c r="Q1735" i="2"/>
  <c r="S1783" i="2"/>
  <c r="R1783" i="2"/>
  <c r="Q1783" i="2"/>
  <c r="S1807" i="2"/>
  <c r="R1807" i="2"/>
  <c r="Q1807" i="2"/>
  <c r="S1831" i="2"/>
  <c r="R1831" i="2"/>
  <c r="Q1831" i="2"/>
  <c r="S2039" i="2"/>
  <c r="R2039" i="2"/>
  <c r="Q2039" i="2"/>
  <c r="S2063" i="2"/>
  <c r="R2063" i="2"/>
  <c r="Q2063" i="2"/>
  <c r="S2087" i="2"/>
  <c r="R2087" i="2"/>
  <c r="Q2087" i="2"/>
  <c r="S2295" i="2"/>
  <c r="R2295" i="2"/>
  <c r="Q2295" i="2"/>
  <c r="S2319" i="2"/>
  <c r="R2319" i="2"/>
  <c r="Q2319" i="2"/>
  <c r="S2343" i="2"/>
  <c r="R2343" i="2"/>
  <c r="Q2343" i="2"/>
  <c r="S2551" i="2"/>
  <c r="R2551" i="2"/>
  <c r="Q2551" i="2"/>
  <c r="S2575" i="2"/>
  <c r="R2575" i="2"/>
  <c r="Q2575" i="2"/>
  <c r="S2599" i="2"/>
  <c r="R2599" i="2"/>
  <c r="Q2599" i="2"/>
  <c r="S2663" i="2"/>
  <c r="R2663" i="2"/>
  <c r="Q2663" i="2"/>
  <c r="S2727" i="2"/>
  <c r="R2727" i="2"/>
  <c r="Q2727" i="2"/>
  <c r="S2791" i="2"/>
  <c r="R2791" i="2"/>
  <c r="Q2791" i="2"/>
  <c r="S2855" i="2"/>
  <c r="R2855" i="2"/>
  <c r="Q2855" i="2"/>
  <c r="S2919" i="2"/>
  <c r="R2919" i="2"/>
  <c r="Q2919" i="2"/>
  <c r="S2983" i="2"/>
  <c r="R2983" i="2"/>
  <c r="Q2983" i="2"/>
  <c r="S3047" i="2"/>
  <c r="R3047" i="2"/>
  <c r="Q3047" i="2"/>
  <c r="S3111" i="2"/>
  <c r="R3111" i="2"/>
  <c r="Q3111" i="2"/>
  <c r="S3175" i="2"/>
  <c r="R3175" i="2"/>
  <c r="Q3175" i="2"/>
  <c r="S3239" i="2"/>
  <c r="R3239" i="2"/>
  <c r="Q3239" i="2"/>
  <c r="S3303" i="2"/>
  <c r="R3303" i="2"/>
  <c r="Q3303" i="2"/>
  <c r="S1313" i="2"/>
  <c r="R1313" i="2"/>
  <c r="Q1313" i="2"/>
  <c r="S1505" i="2"/>
  <c r="R1505" i="2"/>
  <c r="Q1505" i="2"/>
  <c r="S1657" i="2"/>
  <c r="Q1657" i="2"/>
  <c r="R1657" i="2"/>
  <c r="S1729" i="2"/>
  <c r="Q1729" i="2"/>
  <c r="R1729" i="2"/>
  <c r="S1937" i="2"/>
  <c r="R1937" i="2"/>
  <c r="Q1937" i="2"/>
  <c r="S2073" i="2"/>
  <c r="R2073" i="2"/>
  <c r="Q2073" i="2"/>
  <c r="S2625" i="2"/>
  <c r="R2625" i="2"/>
  <c r="Q2625" i="2"/>
  <c r="S2817" i="2"/>
  <c r="R2817" i="2"/>
  <c r="Q2817" i="2"/>
  <c r="S3025" i="2"/>
  <c r="R3025" i="2"/>
  <c r="Q3025" i="2"/>
  <c r="S3201" i="2"/>
  <c r="R3201" i="2"/>
  <c r="Q3201" i="2"/>
  <c r="S2662" i="2"/>
  <c r="Q2662" i="2"/>
  <c r="R2662" i="2"/>
  <c r="S3174" i="2"/>
  <c r="Q3174" i="2"/>
  <c r="R3174" i="2"/>
  <c r="S2313" i="2"/>
  <c r="R2313" i="2"/>
  <c r="Q2313" i="2"/>
  <c r="S3131" i="2"/>
  <c r="R3131" i="2"/>
  <c r="Q3131" i="2"/>
  <c r="S224" i="2"/>
  <c r="R224" i="2"/>
  <c r="Q224" i="2"/>
  <c r="S288" i="2"/>
  <c r="R288" i="2"/>
  <c r="Q288" i="2"/>
  <c r="S352" i="2"/>
  <c r="R352" i="2"/>
  <c r="Q352" i="2"/>
  <c r="S416" i="2"/>
  <c r="R416" i="2"/>
  <c r="Q416" i="2"/>
  <c r="S480" i="2"/>
  <c r="R480" i="2"/>
  <c r="Q480" i="2"/>
  <c r="S544" i="2"/>
  <c r="R544" i="2"/>
  <c r="Q544" i="2"/>
  <c r="S608" i="2"/>
  <c r="R608" i="2"/>
  <c r="Q608" i="2"/>
  <c r="S672" i="2"/>
  <c r="R672" i="2"/>
  <c r="Q672" i="2"/>
  <c r="S736" i="2"/>
  <c r="R736" i="2"/>
  <c r="Q736" i="2"/>
  <c r="S800" i="2"/>
  <c r="R800" i="2"/>
  <c r="Q800" i="2"/>
  <c r="S864" i="2"/>
  <c r="R864" i="2"/>
  <c r="Q864" i="2"/>
  <c r="S928" i="2"/>
  <c r="R928" i="2"/>
  <c r="Q928" i="2"/>
  <c r="S992" i="2"/>
  <c r="R992" i="2"/>
  <c r="Q992" i="2"/>
  <c r="S1056" i="2"/>
  <c r="R1056" i="2"/>
  <c r="Q1056" i="2"/>
  <c r="S1120" i="2"/>
  <c r="R1120" i="2"/>
  <c r="Q1120" i="2"/>
  <c r="S1184" i="2"/>
  <c r="R1184" i="2"/>
  <c r="Q1184" i="2"/>
  <c r="S1248" i="2"/>
  <c r="R1248" i="2"/>
  <c r="Q1248" i="2"/>
  <c r="S1312" i="2"/>
  <c r="R1312" i="2"/>
  <c r="Q1312" i="2"/>
  <c r="S1376" i="2"/>
  <c r="R1376" i="2"/>
  <c r="Q1376" i="2"/>
  <c r="S1440" i="2"/>
  <c r="R1440" i="2"/>
  <c r="Q1440" i="2"/>
  <c r="S1504" i="2"/>
  <c r="R1504" i="2"/>
  <c r="Q1504" i="2"/>
  <c r="S1568" i="2"/>
  <c r="R1568" i="2"/>
  <c r="Q1568" i="2"/>
  <c r="S1632" i="2"/>
  <c r="R1632" i="2"/>
  <c r="Q1632" i="2"/>
  <c r="S1696" i="2"/>
  <c r="R1696" i="2"/>
  <c r="Q1696" i="2"/>
  <c r="S1760" i="2"/>
  <c r="R1760" i="2"/>
  <c r="Q1760" i="2"/>
  <c r="S1824" i="2"/>
  <c r="R1824" i="2"/>
  <c r="Q1824" i="2"/>
  <c r="S1864" i="2"/>
  <c r="R1864" i="2"/>
  <c r="Q1864" i="2"/>
  <c r="S1888" i="2"/>
  <c r="R1888" i="2"/>
  <c r="Q1888" i="2"/>
  <c r="S1952" i="2"/>
  <c r="R1952" i="2"/>
  <c r="Q1952" i="2"/>
  <c r="S2056" i="2"/>
  <c r="R2056" i="2"/>
  <c r="Q2056" i="2"/>
  <c r="S2080" i="2"/>
  <c r="R2080" i="2"/>
  <c r="Q2080" i="2"/>
  <c r="S2120" i="2"/>
  <c r="R2120" i="2"/>
  <c r="Q2120" i="2"/>
  <c r="S2144" i="2"/>
  <c r="R2144" i="2"/>
  <c r="Q2144" i="2"/>
  <c r="S2208" i="2"/>
  <c r="R2208" i="2"/>
  <c r="Q2208" i="2"/>
  <c r="S2312" i="2"/>
  <c r="R2312" i="2"/>
  <c r="Q2312" i="2"/>
  <c r="S2336" i="2"/>
  <c r="R2336" i="2"/>
  <c r="Q2336" i="2"/>
  <c r="S2376" i="2"/>
  <c r="R2376" i="2"/>
  <c r="Q2376" i="2"/>
  <c r="S2400" i="2"/>
  <c r="R2400" i="2"/>
  <c r="Q2400" i="2"/>
  <c r="S2464" i="2"/>
  <c r="R2464" i="2"/>
  <c r="Q2464" i="2"/>
  <c r="S2568" i="2"/>
  <c r="R2568" i="2"/>
  <c r="Q2568" i="2"/>
  <c r="S2592" i="2"/>
  <c r="R2592" i="2"/>
  <c r="Q2592" i="2"/>
  <c r="S1321" i="2"/>
  <c r="R1321" i="2"/>
  <c r="Q1321" i="2"/>
  <c r="S1497" i="2"/>
  <c r="Q1497" i="2"/>
  <c r="R1497" i="2"/>
  <c r="S1665" i="2"/>
  <c r="Q1665" i="2"/>
  <c r="R1665" i="2"/>
  <c r="S2425" i="2"/>
  <c r="R2425" i="2"/>
  <c r="Q2425" i="2"/>
  <c r="S2497" i="2"/>
  <c r="R2497" i="2"/>
  <c r="Q2497" i="2"/>
  <c r="S2753" i="2"/>
  <c r="R2753" i="2"/>
  <c r="Q2753" i="2"/>
  <c r="S2857" i="2"/>
  <c r="R2857" i="2"/>
  <c r="Q2857" i="2"/>
  <c r="S2929" i="2"/>
  <c r="R2929" i="2"/>
  <c r="Q2929" i="2"/>
  <c r="S3105" i="2"/>
  <c r="R3105" i="2"/>
  <c r="Q3105" i="2"/>
  <c r="S3305" i="2"/>
  <c r="R3305" i="2"/>
  <c r="Q3305" i="2"/>
  <c r="S2806" i="2"/>
  <c r="R2806" i="2"/>
  <c r="Q2806" i="2"/>
  <c r="S1641" i="2"/>
  <c r="Q1641" i="2"/>
  <c r="R1641" i="2"/>
  <c r="S25" i="2"/>
  <c r="R25" i="2"/>
  <c r="Q25" i="2"/>
  <c r="S89" i="2"/>
  <c r="R89" i="2"/>
  <c r="Q89" i="2"/>
  <c r="S153" i="2"/>
  <c r="R153" i="2"/>
  <c r="Q153" i="2"/>
  <c r="S217" i="2"/>
  <c r="R217" i="2"/>
  <c r="Q217" i="2"/>
  <c r="S281" i="2"/>
  <c r="R281" i="2"/>
  <c r="Q281" i="2"/>
  <c r="S345" i="2"/>
  <c r="R345" i="2"/>
  <c r="Q345" i="2"/>
  <c r="S409" i="2"/>
  <c r="R409" i="2"/>
  <c r="Q409" i="2"/>
  <c r="S473" i="2"/>
  <c r="R473" i="2"/>
  <c r="Q473" i="2"/>
  <c r="S537" i="2"/>
  <c r="R537" i="2"/>
  <c r="Q537" i="2"/>
  <c r="S601" i="2"/>
  <c r="R601" i="2"/>
  <c r="Q601" i="2"/>
  <c r="S665" i="2"/>
  <c r="R665" i="2"/>
  <c r="Q665" i="2"/>
  <c r="S729" i="2"/>
  <c r="R729" i="2"/>
  <c r="Q729" i="2"/>
  <c r="S793" i="2"/>
  <c r="R793" i="2"/>
  <c r="Q793" i="2"/>
  <c r="S857" i="2"/>
  <c r="R857" i="2"/>
  <c r="Q857" i="2"/>
  <c r="S921" i="2"/>
  <c r="Q921" i="2"/>
  <c r="R921" i="2"/>
  <c r="S985" i="2"/>
  <c r="Q985" i="2"/>
  <c r="R985" i="2"/>
  <c r="S1049" i="2"/>
  <c r="Q1049" i="2"/>
  <c r="R1049" i="2"/>
  <c r="S1129" i="2"/>
  <c r="R1129" i="2"/>
  <c r="Q1129" i="2"/>
  <c r="S1193" i="2"/>
  <c r="R1193" i="2"/>
  <c r="Q1193" i="2"/>
  <c r="S1297" i="2"/>
  <c r="R1297" i="2"/>
  <c r="Q1297" i="2"/>
  <c r="S1745" i="2"/>
  <c r="Q1745" i="2"/>
  <c r="R1745" i="2"/>
  <c r="S2393" i="2"/>
  <c r="R2393" i="2"/>
  <c r="Q2393" i="2"/>
  <c r="S2457" i="2"/>
  <c r="R2457" i="2"/>
  <c r="Q2457" i="2"/>
  <c r="S2737" i="2"/>
  <c r="R2737" i="2"/>
  <c r="Q2737" i="2"/>
  <c r="S2937" i="2"/>
  <c r="R2937" i="2"/>
  <c r="Q2937" i="2"/>
  <c r="S3137" i="2"/>
  <c r="R3137" i="2"/>
  <c r="Q3137" i="2"/>
  <c r="S2374" i="2"/>
  <c r="Q2374" i="2"/>
  <c r="R2374" i="2"/>
  <c r="S2950" i="2"/>
  <c r="Q2950" i="2"/>
  <c r="R2950" i="2"/>
  <c r="S1474" i="2"/>
  <c r="R1474" i="2"/>
  <c r="Q1474" i="2"/>
  <c r="S1770" i="2"/>
  <c r="R1770" i="2"/>
  <c r="Q1770" i="2"/>
  <c r="S1834" i="2"/>
  <c r="R1834" i="2"/>
  <c r="Q1834" i="2"/>
  <c r="S1858" i="2"/>
  <c r="R1858" i="2"/>
  <c r="Q1858" i="2"/>
  <c r="S1898" i="2"/>
  <c r="R1898" i="2"/>
  <c r="Q1898" i="2"/>
  <c r="S1922" i="2"/>
  <c r="R1922" i="2"/>
  <c r="Q1922" i="2"/>
  <c r="S1962" i="2"/>
  <c r="R1962" i="2"/>
  <c r="Q1962" i="2"/>
  <c r="S1986" i="2"/>
  <c r="R1986" i="2"/>
  <c r="Q1986" i="2"/>
  <c r="S2026" i="2"/>
  <c r="R2026" i="2"/>
  <c r="Q2026" i="2"/>
  <c r="S2050" i="2"/>
  <c r="R2050" i="2"/>
  <c r="Q2050" i="2"/>
  <c r="S2090" i="2"/>
  <c r="R2090" i="2"/>
  <c r="Q2090" i="2"/>
  <c r="S2114" i="2"/>
  <c r="R2114" i="2"/>
  <c r="Q2114" i="2"/>
  <c r="S2154" i="2"/>
  <c r="R2154" i="2"/>
  <c r="Q2154" i="2"/>
  <c r="S2178" i="2"/>
  <c r="R2178" i="2"/>
  <c r="Q2178" i="2"/>
  <c r="S2218" i="2"/>
  <c r="R2218" i="2"/>
  <c r="Q2218" i="2"/>
  <c r="S2242" i="2"/>
  <c r="R2242" i="2"/>
  <c r="Q2242" i="2"/>
  <c r="S2282" i="2"/>
  <c r="R2282" i="2"/>
  <c r="Q2282" i="2"/>
  <c r="S2306" i="2"/>
  <c r="R2306" i="2"/>
  <c r="Q2306" i="2"/>
  <c r="S2346" i="2"/>
  <c r="R2346" i="2"/>
  <c r="Q2346" i="2"/>
  <c r="S2370" i="2"/>
  <c r="R2370" i="2"/>
  <c r="Q2370" i="2"/>
  <c r="S2410" i="2"/>
  <c r="R2410" i="2"/>
  <c r="Q2410" i="2"/>
  <c r="S2434" i="2"/>
  <c r="R2434" i="2"/>
  <c r="Q2434" i="2"/>
  <c r="S2474" i="2"/>
  <c r="R2474" i="2"/>
  <c r="Q2474" i="2"/>
  <c r="S2498" i="2"/>
  <c r="R2498" i="2"/>
  <c r="Q2498" i="2"/>
  <c r="S2538" i="2"/>
  <c r="R2538" i="2"/>
  <c r="Q2538" i="2"/>
  <c r="S2562" i="2"/>
  <c r="R2562" i="2"/>
  <c r="Q2562" i="2"/>
  <c r="S2626" i="2"/>
  <c r="R2626" i="2"/>
  <c r="Q2626" i="2"/>
  <c r="S2690" i="2"/>
  <c r="R2690" i="2"/>
  <c r="Q2690" i="2"/>
  <c r="S2754" i="2"/>
  <c r="R2754" i="2"/>
  <c r="Q2754" i="2"/>
  <c r="S2818" i="2"/>
  <c r="R2818" i="2"/>
  <c r="Q2818" i="2"/>
  <c r="S2882" i="2"/>
  <c r="R2882" i="2"/>
  <c r="Q2882" i="2"/>
  <c r="S2946" i="2"/>
  <c r="R2946" i="2"/>
  <c r="Q2946" i="2"/>
  <c r="S3010" i="2"/>
  <c r="R3010" i="2"/>
  <c r="Q3010" i="2"/>
  <c r="S3074" i="2"/>
  <c r="R3074" i="2"/>
  <c r="Q3074" i="2"/>
  <c r="S3138" i="2"/>
  <c r="R3138" i="2"/>
  <c r="Q3138" i="2"/>
  <c r="S3202" i="2"/>
  <c r="R3202" i="2"/>
  <c r="Q3202" i="2"/>
  <c r="S3266" i="2"/>
  <c r="R3266" i="2"/>
  <c r="Q3266" i="2"/>
  <c r="S2683" i="2"/>
  <c r="R2683" i="2"/>
  <c r="Q2683" i="2"/>
  <c r="S2827" i="2"/>
  <c r="R2827" i="2"/>
  <c r="Q2827" i="2"/>
  <c r="S2947" i="2"/>
  <c r="R2947" i="2"/>
  <c r="Q2947" i="2"/>
  <c r="S3075" i="2"/>
  <c r="R3075" i="2"/>
  <c r="Q3075" i="2"/>
  <c r="S2788" i="2"/>
  <c r="R2788" i="2"/>
  <c r="Q2788" i="2"/>
  <c r="S2980" i="2"/>
  <c r="R2980" i="2"/>
  <c r="Q2980" i="2"/>
  <c r="S3172" i="2"/>
  <c r="R3172" i="2"/>
  <c r="Q3172" i="2"/>
  <c r="S1590" i="2"/>
  <c r="R1590" i="2"/>
  <c r="Q1590" i="2"/>
  <c r="S2078" i="2"/>
  <c r="R2078" i="2"/>
  <c r="Q2078" i="2"/>
  <c r="S2422" i="2"/>
  <c r="R2422" i="2"/>
  <c r="Q2422" i="2"/>
  <c r="S2878" i="2"/>
  <c r="R2878" i="2"/>
  <c r="Q2878" i="2"/>
  <c r="R11" i="2"/>
  <c r="S11" i="2"/>
  <c r="Q11" i="2"/>
  <c r="R75" i="2"/>
  <c r="S75" i="2"/>
  <c r="Q75" i="2"/>
  <c r="S139" i="2"/>
  <c r="R139" i="2"/>
  <c r="Q139" i="2"/>
  <c r="S203" i="2"/>
  <c r="R203" i="2"/>
  <c r="Q203" i="2"/>
  <c r="S267" i="2"/>
  <c r="R267" i="2"/>
  <c r="Q267" i="2"/>
  <c r="S331" i="2"/>
  <c r="R331" i="2"/>
  <c r="Q331" i="2"/>
  <c r="S395" i="2"/>
  <c r="R395" i="2"/>
  <c r="Q395" i="2"/>
  <c r="S459" i="2"/>
  <c r="Q459" i="2"/>
  <c r="R459" i="2"/>
  <c r="S523" i="2"/>
  <c r="R523" i="2"/>
  <c r="Q523" i="2"/>
  <c r="S587" i="2"/>
  <c r="R587" i="2"/>
  <c r="Q587" i="2"/>
  <c r="S651" i="2"/>
  <c r="R651" i="2"/>
  <c r="Q651" i="2"/>
  <c r="S715" i="2"/>
  <c r="R715" i="2"/>
  <c r="Q715" i="2"/>
  <c r="S779" i="2"/>
  <c r="Q779" i="2"/>
  <c r="R779" i="2"/>
  <c r="S843" i="2"/>
  <c r="R843" i="2"/>
  <c r="Q843" i="2"/>
  <c r="S907" i="2"/>
  <c r="R907" i="2"/>
  <c r="Q907" i="2"/>
  <c r="S971" i="2"/>
  <c r="R971" i="2"/>
  <c r="Q971" i="2"/>
  <c r="S1035" i="2"/>
  <c r="R1035" i="2"/>
  <c r="Q1035" i="2"/>
  <c r="S1099" i="2"/>
  <c r="R1099" i="2"/>
  <c r="Q1099" i="2"/>
  <c r="S1163" i="2"/>
  <c r="R1163" i="2"/>
  <c r="Q1163" i="2"/>
  <c r="S1227" i="2"/>
  <c r="R1227" i="2"/>
  <c r="Q1227" i="2"/>
  <c r="S1291" i="2"/>
  <c r="R1291" i="2"/>
  <c r="Q1291" i="2"/>
  <c r="S1355" i="2"/>
  <c r="R1355" i="2"/>
  <c r="Q1355" i="2"/>
  <c r="S1419" i="2"/>
  <c r="R1419" i="2"/>
  <c r="Q1419" i="2"/>
  <c r="S1483" i="2"/>
  <c r="R1483" i="2"/>
  <c r="Q1483" i="2"/>
  <c r="S1547" i="2"/>
  <c r="R1547" i="2"/>
  <c r="Q1547" i="2"/>
  <c r="S1611" i="2"/>
  <c r="R1611" i="2"/>
  <c r="Q1611" i="2"/>
  <c r="S1675" i="2"/>
  <c r="R1675" i="2"/>
  <c r="Q1675" i="2"/>
  <c r="S1739" i="2"/>
  <c r="R1739" i="2"/>
  <c r="Q1739" i="2"/>
  <c r="S1779" i="2"/>
  <c r="R1779" i="2"/>
  <c r="Q1779" i="2"/>
  <c r="S1803" i="2"/>
  <c r="R1803" i="2"/>
  <c r="Q1803" i="2"/>
  <c r="S1867" i="2"/>
  <c r="R1867" i="2"/>
  <c r="Q1867" i="2"/>
  <c r="S1931" i="2"/>
  <c r="R1931" i="2"/>
  <c r="Q1931" i="2"/>
  <c r="S1995" i="2"/>
  <c r="R1995" i="2"/>
  <c r="Q1995" i="2"/>
  <c r="S2059" i="2"/>
  <c r="R2059" i="2"/>
  <c r="Q2059" i="2"/>
  <c r="S2123" i="2"/>
  <c r="R2123" i="2"/>
  <c r="Q2123" i="2"/>
  <c r="S2187" i="2"/>
  <c r="R2187" i="2"/>
  <c r="Q2187" i="2"/>
  <c r="S2251" i="2"/>
  <c r="R2251" i="2"/>
  <c r="Q2251" i="2"/>
  <c r="S2315" i="2"/>
  <c r="R2315" i="2"/>
  <c r="Q2315" i="2"/>
  <c r="S2379" i="2"/>
  <c r="R2379" i="2"/>
  <c r="Q2379" i="2"/>
  <c r="S2443" i="2"/>
  <c r="R2443" i="2"/>
  <c r="Q2443" i="2"/>
  <c r="S2507" i="2"/>
  <c r="R2507" i="2"/>
  <c r="Q2507" i="2"/>
  <c r="S2571" i="2"/>
  <c r="R2571" i="2"/>
  <c r="Q2571" i="2"/>
  <c r="S2643" i="2"/>
  <c r="R2643" i="2"/>
  <c r="Q2643" i="2"/>
  <c r="S2747" i="2"/>
  <c r="R2747" i="2"/>
  <c r="Q2747" i="2"/>
  <c r="S2867" i="2"/>
  <c r="R2867" i="2"/>
  <c r="Q2867" i="2"/>
  <c r="S3003" i="2"/>
  <c r="R3003" i="2"/>
  <c r="Q3003" i="2"/>
  <c r="S2660" i="2"/>
  <c r="R2660" i="2"/>
  <c r="Q2660" i="2"/>
  <c r="S2852" i="2"/>
  <c r="R2852" i="2"/>
  <c r="Q2852" i="2"/>
  <c r="S3044" i="2"/>
  <c r="R3044" i="2"/>
  <c r="Q3044" i="2"/>
  <c r="S3228" i="2"/>
  <c r="R3228" i="2"/>
  <c r="Q3228" i="2"/>
  <c r="S1790" i="2"/>
  <c r="R1790" i="2"/>
  <c r="Q1790" i="2"/>
  <c r="S2110" i="2"/>
  <c r="R2110" i="2"/>
  <c r="Q2110" i="2"/>
  <c r="S2446" i="2"/>
  <c r="Q2446" i="2"/>
  <c r="R2446" i="2"/>
  <c r="S2926" i="2"/>
  <c r="Q2926" i="2"/>
  <c r="R2926" i="2"/>
  <c r="L60" i="5"/>
  <c r="K60" i="5"/>
  <c r="L281" i="5"/>
  <c r="K281" i="5"/>
  <c r="L242" i="5"/>
  <c r="K242" i="5"/>
  <c r="L223" i="5"/>
  <c r="K223" i="5"/>
  <c r="O383" i="5"/>
  <c r="M383" i="5"/>
  <c r="N383" i="5"/>
  <c r="L319" i="5"/>
  <c r="K319" i="5"/>
  <c r="L297" i="5"/>
  <c r="K297" i="5"/>
  <c r="L31" i="5"/>
  <c r="K31" i="5"/>
  <c r="L34" i="5"/>
  <c r="K34" i="5"/>
  <c r="L92" i="5"/>
  <c r="K92" i="5"/>
  <c r="L71" i="5"/>
  <c r="K71" i="5"/>
  <c r="L343" i="5"/>
  <c r="K343" i="5"/>
  <c r="K369" i="5"/>
  <c r="L369" i="5"/>
  <c r="L138" i="5"/>
  <c r="K138" i="5"/>
  <c r="L116" i="5"/>
  <c r="K116" i="5"/>
  <c r="L148" i="5"/>
  <c r="K148" i="5"/>
  <c r="L341" i="5"/>
  <c r="K341" i="5"/>
  <c r="L24" i="5"/>
  <c r="K24" i="5"/>
  <c r="L276" i="5"/>
  <c r="K276" i="5"/>
  <c r="L117" i="5"/>
  <c r="K117" i="5"/>
  <c r="L184" i="5"/>
  <c r="K184" i="5"/>
  <c r="L183" i="5"/>
  <c r="K183" i="5"/>
  <c r="L249" i="5"/>
  <c r="K249" i="5"/>
  <c r="L63" i="5"/>
  <c r="K63" i="5"/>
  <c r="L274" i="5"/>
  <c r="K274" i="5"/>
  <c r="L74" i="5"/>
  <c r="K74" i="5"/>
  <c r="L12" i="5"/>
  <c r="K12" i="5"/>
  <c r="L255" i="5"/>
  <c r="K255" i="5"/>
  <c r="L129" i="5"/>
  <c r="K129" i="5"/>
  <c r="K385" i="5"/>
  <c r="L385" i="5"/>
  <c r="L218" i="5"/>
  <c r="K218" i="5"/>
  <c r="L346" i="5"/>
  <c r="K346" i="5"/>
  <c r="L356" i="5"/>
  <c r="K356" i="5"/>
  <c r="O303" i="5"/>
  <c r="N303" i="5"/>
  <c r="M303" i="5"/>
  <c r="K344" i="5"/>
  <c r="L344" i="5"/>
  <c r="L349" i="5"/>
  <c r="K349" i="5"/>
  <c r="L212" i="5"/>
  <c r="K212" i="5"/>
  <c r="L56" i="5"/>
  <c r="K56" i="5"/>
  <c r="L61" i="5"/>
  <c r="K61" i="5"/>
  <c r="L43" i="5"/>
  <c r="K43" i="5"/>
  <c r="L292" i="5"/>
  <c r="K292" i="5"/>
  <c r="L93" i="5"/>
  <c r="K93" i="5"/>
  <c r="L157" i="5"/>
  <c r="K157" i="5"/>
  <c r="L192" i="5"/>
  <c r="K192" i="5"/>
  <c r="L288" i="5"/>
  <c r="K288" i="5"/>
  <c r="L237" i="5"/>
  <c r="K237" i="5"/>
  <c r="L269" i="5"/>
  <c r="K269" i="5"/>
  <c r="L7" i="5"/>
  <c r="K7" i="5"/>
  <c r="L44" i="5"/>
  <c r="K44" i="5"/>
  <c r="L143" i="5"/>
  <c r="K143" i="5"/>
  <c r="L207" i="5"/>
  <c r="K207" i="5"/>
  <c r="L271" i="5"/>
  <c r="K271" i="5"/>
  <c r="L145" i="5"/>
  <c r="K145" i="5"/>
  <c r="L209" i="5"/>
  <c r="K209" i="5"/>
  <c r="L273" i="5"/>
  <c r="K273" i="5"/>
  <c r="L337" i="5"/>
  <c r="K337" i="5"/>
  <c r="L106" i="5"/>
  <c r="K106" i="5"/>
  <c r="L170" i="5"/>
  <c r="K170" i="5"/>
  <c r="L234" i="5"/>
  <c r="K234" i="5"/>
  <c r="L298" i="5"/>
  <c r="K298" i="5"/>
  <c r="L362" i="5"/>
  <c r="K362" i="5"/>
  <c r="L100" i="5"/>
  <c r="K100" i="5"/>
  <c r="L372" i="5"/>
  <c r="K372" i="5"/>
  <c r="L132" i="5"/>
  <c r="K132" i="5"/>
  <c r="O367" i="5"/>
  <c r="N367" i="5"/>
  <c r="M367" i="5"/>
  <c r="O311" i="5"/>
  <c r="N311" i="5"/>
  <c r="M311" i="5"/>
  <c r="L164" i="5"/>
  <c r="K164" i="5"/>
  <c r="K352" i="5"/>
  <c r="L352" i="5"/>
  <c r="L333" i="5"/>
  <c r="K333" i="5"/>
  <c r="L196" i="5"/>
  <c r="K196" i="5"/>
  <c r="L357" i="5"/>
  <c r="K357" i="5"/>
  <c r="L8" i="5"/>
  <c r="K8" i="5"/>
  <c r="L220" i="5"/>
  <c r="K220" i="5"/>
  <c r="L5" i="5"/>
  <c r="K5" i="5"/>
  <c r="L32" i="5"/>
  <c r="K32" i="5"/>
  <c r="L64" i="5"/>
  <c r="K64" i="5"/>
  <c r="L347" i="5"/>
  <c r="K347" i="5"/>
  <c r="L37" i="5"/>
  <c r="K37" i="5"/>
  <c r="L80" i="5"/>
  <c r="K80" i="5"/>
  <c r="L260" i="5"/>
  <c r="K260" i="5"/>
  <c r="L69" i="5"/>
  <c r="K69" i="5"/>
  <c r="L120" i="5"/>
  <c r="K120" i="5"/>
  <c r="L371" i="5"/>
  <c r="K371" i="5"/>
  <c r="L19" i="5"/>
  <c r="K19" i="5"/>
  <c r="L51" i="5"/>
  <c r="K51" i="5"/>
  <c r="L83" i="5"/>
  <c r="K83" i="5"/>
  <c r="L115" i="5"/>
  <c r="K115" i="5"/>
  <c r="L300" i="5"/>
  <c r="K300" i="5"/>
  <c r="L101" i="5"/>
  <c r="K101" i="5"/>
  <c r="L133" i="5"/>
  <c r="K133" i="5"/>
  <c r="L165" i="5"/>
  <c r="K165" i="5"/>
  <c r="L197" i="5"/>
  <c r="K197" i="5"/>
  <c r="L168" i="5"/>
  <c r="K168" i="5"/>
  <c r="L200" i="5"/>
  <c r="K200" i="5"/>
  <c r="L232" i="5"/>
  <c r="K232" i="5"/>
  <c r="L264" i="5"/>
  <c r="K264" i="5"/>
  <c r="L245" i="5"/>
  <c r="K245" i="5"/>
  <c r="L22" i="5"/>
  <c r="K22" i="5"/>
  <c r="L312" i="5"/>
  <c r="K312" i="5"/>
  <c r="L267" i="5"/>
  <c r="K267" i="5"/>
  <c r="L299" i="5"/>
  <c r="K299" i="5"/>
  <c r="L158" i="5"/>
  <c r="K158" i="5"/>
  <c r="S87" i="2"/>
  <c r="R87" i="2"/>
  <c r="Q87" i="2"/>
  <c r="S47" i="2"/>
  <c r="R47" i="2"/>
  <c r="Q47" i="2"/>
  <c r="S71" i="2"/>
  <c r="R71" i="2"/>
  <c r="Q71" i="2"/>
  <c r="S167" i="2"/>
  <c r="R167" i="2"/>
  <c r="Q167" i="2"/>
  <c r="S56" i="2"/>
  <c r="R56" i="2"/>
  <c r="Q56" i="2"/>
  <c r="S2100" i="2"/>
  <c r="R2100" i="2"/>
  <c r="Q2100" i="2"/>
  <c r="S2736" i="2"/>
  <c r="R2736" i="2"/>
  <c r="Q2736" i="2"/>
  <c r="S3179" i="2"/>
  <c r="R3179" i="2"/>
  <c r="Q3179" i="2"/>
  <c r="S12" i="2"/>
  <c r="R12" i="2"/>
  <c r="Q12" i="2"/>
  <c r="S76" i="2"/>
  <c r="R76" i="2"/>
  <c r="Q76" i="2"/>
  <c r="S140" i="2"/>
  <c r="R140" i="2"/>
  <c r="Q140" i="2"/>
  <c r="S204" i="2"/>
  <c r="R204" i="2"/>
  <c r="Q204" i="2"/>
  <c r="S268" i="2"/>
  <c r="R268" i="2"/>
  <c r="Q268" i="2"/>
  <c r="S332" i="2"/>
  <c r="R332" i="2"/>
  <c r="Q332" i="2"/>
  <c r="R396" i="2"/>
  <c r="S396" i="2"/>
  <c r="Q396" i="2"/>
  <c r="R460" i="2"/>
  <c r="S460" i="2"/>
  <c r="Q460" i="2"/>
  <c r="R524" i="2"/>
  <c r="S524" i="2"/>
  <c r="Q524" i="2"/>
  <c r="R588" i="2"/>
  <c r="S588" i="2"/>
  <c r="Q588" i="2"/>
  <c r="R652" i="2"/>
  <c r="S652" i="2"/>
  <c r="Q652" i="2"/>
  <c r="S716" i="2"/>
  <c r="R716" i="2"/>
  <c r="Q716" i="2"/>
  <c r="S780" i="2"/>
  <c r="R780" i="2"/>
  <c r="Q780" i="2"/>
  <c r="S844" i="2"/>
  <c r="R844" i="2"/>
  <c r="Q844" i="2"/>
  <c r="S908" i="2"/>
  <c r="R908" i="2"/>
  <c r="Q908" i="2"/>
  <c r="R972" i="2"/>
  <c r="S972" i="2"/>
  <c r="Q972" i="2"/>
  <c r="S1036" i="2"/>
  <c r="R1036" i="2"/>
  <c r="Q1036" i="2"/>
  <c r="S1100" i="2"/>
  <c r="R1100" i="2"/>
  <c r="Q1100" i="2"/>
  <c r="R1164" i="2"/>
  <c r="S1164" i="2"/>
  <c r="Q1164" i="2"/>
  <c r="S1228" i="2"/>
  <c r="R1228" i="2"/>
  <c r="Q1228" i="2"/>
  <c r="S1292" i="2"/>
  <c r="R1292" i="2"/>
  <c r="Q1292" i="2"/>
  <c r="S1356" i="2"/>
  <c r="R1356" i="2"/>
  <c r="Q1356" i="2"/>
  <c r="S1420" i="2"/>
  <c r="R1420" i="2"/>
  <c r="Q1420" i="2"/>
  <c r="R1484" i="2"/>
  <c r="S1484" i="2"/>
  <c r="Q1484" i="2"/>
  <c r="S1644" i="2"/>
  <c r="R1644" i="2"/>
  <c r="Q1644" i="2"/>
  <c r="S1668" i="2"/>
  <c r="R1668" i="2"/>
  <c r="Q1668" i="2"/>
  <c r="S1692" i="2"/>
  <c r="R1692" i="2"/>
  <c r="Q1692" i="2"/>
  <c r="S1900" i="2"/>
  <c r="R1900" i="2"/>
  <c r="Q1900" i="2"/>
  <c r="S1948" i="2"/>
  <c r="R1948" i="2"/>
  <c r="Q1948" i="2"/>
  <c r="S2156" i="2"/>
  <c r="R2156" i="2"/>
  <c r="Q2156" i="2"/>
  <c r="S2204" i="2"/>
  <c r="R2204" i="2"/>
  <c r="Q2204" i="2"/>
  <c r="S2412" i="2"/>
  <c r="R2412" i="2"/>
  <c r="Q2412" i="2"/>
  <c r="S2460" i="2"/>
  <c r="R2460" i="2"/>
  <c r="Q2460" i="2"/>
  <c r="S2636" i="2"/>
  <c r="R2636" i="2"/>
  <c r="Q2636" i="2"/>
  <c r="S3012" i="2"/>
  <c r="R3012" i="2"/>
  <c r="Q3012" i="2"/>
  <c r="S3140" i="2"/>
  <c r="R3140" i="2"/>
  <c r="Q3140" i="2"/>
  <c r="S3212" i="2"/>
  <c r="R3212" i="2"/>
  <c r="Q3212" i="2"/>
  <c r="S1830" i="2"/>
  <c r="Q1830" i="2"/>
  <c r="R1830" i="2"/>
  <c r="S2158" i="2"/>
  <c r="Q2158" i="2"/>
  <c r="R2158" i="2"/>
  <c r="S2518" i="2"/>
  <c r="R2518" i="2"/>
  <c r="Q2518" i="2"/>
  <c r="S3022" i="2"/>
  <c r="Q3022" i="2"/>
  <c r="R3022" i="2"/>
  <c r="S2281" i="2"/>
  <c r="R2281" i="2"/>
  <c r="Q2281" i="2"/>
  <c r="S2936" i="2"/>
  <c r="R2936" i="2"/>
  <c r="Q2936" i="2"/>
  <c r="S3280" i="2"/>
  <c r="R3280" i="2"/>
  <c r="Q3280" i="2"/>
  <c r="S45" i="2"/>
  <c r="R45" i="2"/>
  <c r="Q45" i="2"/>
  <c r="S109" i="2"/>
  <c r="R109" i="2"/>
  <c r="Q109" i="2"/>
  <c r="S173" i="2"/>
  <c r="R173" i="2"/>
  <c r="Q173" i="2"/>
  <c r="S237" i="2"/>
  <c r="R237" i="2"/>
  <c r="Q237" i="2"/>
  <c r="S301" i="2"/>
  <c r="R301" i="2"/>
  <c r="Q301" i="2"/>
  <c r="S365" i="2"/>
  <c r="R365" i="2"/>
  <c r="Q365" i="2"/>
  <c r="S429" i="2"/>
  <c r="R429" i="2"/>
  <c r="Q429" i="2"/>
  <c r="S493" i="2"/>
  <c r="R493" i="2"/>
  <c r="Q493" i="2"/>
  <c r="S557" i="2"/>
  <c r="R557" i="2"/>
  <c r="Q557" i="2"/>
  <c r="S621" i="2"/>
  <c r="R621" i="2"/>
  <c r="Q621" i="2"/>
  <c r="S685" i="2"/>
  <c r="R685" i="2"/>
  <c r="Q685" i="2"/>
  <c r="S749" i="2"/>
  <c r="R749" i="2"/>
  <c r="Q749" i="2"/>
  <c r="S813" i="2"/>
  <c r="R813" i="2"/>
  <c r="Q813" i="2"/>
  <c r="S877" i="2"/>
  <c r="R877" i="2"/>
  <c r="Q877" i="2"/>
  <c r="S941" i="2"/>
  <c r="R941" i="2"/>
  <c r="Q941" i="2"/>
  <c r="S1005" i="2"/>
  <c r="R1005" i="2"/>
  <c r="Q1005" i="2"/>
  <c r="S1069" i="2"/>
  <c r="R1069" i="2"/>
  <c r="Q1069" i="2"/>
  <c r="S1133" i="2"/>
  <c r="R1133" i="2"/>
  <c r="Q1133" i="2"/>
  <c r="S1197" i="2"/>
  <c r="R1197" i="2"/>
  <c r="Q1197" i="2"/>
  <c r="S1261" i="2"/>
  <c r="R1261" i="2"/>
  <c r="Q1261" i="2"/>
  <c r="S1325" i="2"/>
  <c r="R1325" i="2"/>
  <c r="Q1325" i="2"/>
  <c r="S1389" i="2"/>
  <c r="R1389" i="2"/>
  <c r="Q1389" i="2"/>
  <c r="S1453" i="2"/>
  <c r="R1453" i="2"/>
  <c r="Q1453" i="2"/>
  <c r="S1517" i="2"/>
  <c r="R1517" i="2"/>
  <c r="Q1517" i="2"/>
  <c r="S1581" i="2"/>
  <c r="R1581" i="2"/>
  <c r="Q1581" i="2"/>
  <c r="S1645" i="2"/>
  <c r="R1645" i="2"/>
  <c r="Q1645" i="2"/>
  <c r="S1709" i="2"/>
  <c r="R1709" i="2"/>
  <c r="Q1709" i="2"/>
  <c r="S1773" i="2"/>
  <c r="R1773" i="2"/>
  <c r="Q1773" i="2"/>
  <c r="S1813" i="2"/>
  <c r="R1813" i="2"/>
  <c r="Q1813" i="2"/>
  <c r="S1837" i="2"/>
  <c r="R1837" i="2"/>
  <c r="Q1837" i="2"/>
  <c r="S1901" i="2"/>
  <c r="R1901" i="2"/>
  <c r="Q1901" i="2"/>
  <c r="S1965" i="2"/>
  <c r="R1965" i="2"/>
  <c r="Q1965" i="2"/>
  <c r="S2029" i="2"/>
  <c r="R2029" i="2"/>
  <c r="Q2029" i="2"/>
  <c r="S2093" i="2"/>
  <c r="R2093" i="2"/>
  <c r="Q2093" i="2"/>
  <c r="S2157" i="2"/>
  <c r="R2157" i="2"/>
  <c r="Q2157" i="2"/>
  <c r="S2221" i="2"/>
  <c r="R2221" i="2"/>
  <c r="Q2221" i="2"/>
  <c r="S2285" i="2"/>
  <c r="R2285" i="2"/>
  <c r="Q2285" i="2"/>
  <c r="S2349" i="2"/>
  <c r="R2349" i="2"/>
  <c r="Q2349" i="2"/>
  <c r="S2413" i="2"/>
  <c r="R2413" i="2"/>
  <c r="Q2413" i="2"/>
  <c r="S2477" i="2"/>
  <c r="R2477" i="2"/>
  <c r="Q2477" i="2"/>
  <c r="S2541" i="2"/>
  <c r="R2541" i="2"/>
  <c r="Q2541" i="2"/>
  <c r="S2605" i="2"/>
  <c r="R2605" i="2"/>
  <c r="Q2605" i="2"/>
  <c r="S2669" i="2"/>
  <c r="R2669" i="2"/>
  <c r="Q2669" i="2"/>
  <c r="S2733" i="2"/>
  <c r="R2733" i="2"/>
  <c r="Q2733" i="2"/>
  <c r="S2797" i="2"/>
  <c r="R2797" i="2"/>
  <c r="Q2797" i="2"/>
  <c r="S2861" i="2"/>
  <c r="R2861" i="2"/>
  <c r="Q2861" i="2"/>
  <c r="S2925" i="2"/>
  <c r="R2925" i="2"/>
  <c r="Q2925" i="2"/>
  <c r="S2989" i="2"/>
  <c r="R2989" i="2"/>
  <c r="Q2989" i="2"/>
  <c r="S3053" i="2"/>
  <c r="R3053" i="2"/>
  <c r="Q3053" i="2"/>
  <c r="S3117" i="2"/>
  <c r="R3117" i="2"/>
  <c r="Q3117" i="2"/>
  <c r="S3181" i="2"/>
  <c r="R3181" i="2"/>
  <c r="Q3181" i="2"/>
  <c r="S3245" i="2"/>
  <c r="R3245" i="2"/>
  <c r="Q3245" i="2"/>
  <c r="S1822" i="2"/>
  <c r="R1822" i="2"/>
  <c r="Q1822" i="2"/>
  <c r="S2166" i="2"/>
  <c r="R2166" i="2"/>
  <c r="Q2166" i="2"/>
  <c r="S2494" i="2"/>
  <c r="R2494" i="2"/>
  <c r="Q2494" i="2"/>
  <c r="S2958" i="2"/>
  <c r="Q2958" i="2"/>
  <c r="R2958" i="2"/>
  <c r="S2377" i="2"/>
  <c r="R2377" i="2"/>
  <c r="Q2377" i="2"/>
  <c r="S3008" i="2"/>
  <c r="R3008" i="2"/>
  <c r="Q3008" i="2"/>
  <c r="S6" i="2"/>
  <c r="R6" i="2"/>
  <c r="Q6" i="2"/>
  <c r="S46" i="2"/>
  <c r="R46" i="2"/>
  <c r="Q46" i="2"/>
  <c r="S70" i="2"/>
  <c r="R70" i="2"/>
  <c r="Q70" i="2"/>
  <c r="S110" i="2"/>
  <c r="R110" i="2"/>
  <c r="Q110" i="2"/>
  <c r="S134" i="2"/>
  <c r="R134" i="2"/>
  <c r="Q134" i="2"/>
  <c r="S174" i="2"/>
  <c r="R174" i="2"/>
  <c r="Q174" i="2"/>
  <c r="S198" i="2"/>
  <c r="R198" i="2"/>
  <c r="Q198" i="2"/>
  <c r="S238" i="2"/>
  <c r="R238" i="2"/>
  <c r="Q238" i="2"/>
  <c r="S262" i="2"/>
  <c r="R262" i="2"/>
  <c r="Q262" i="2"/>
  <c r="S302" i="2"/>
  <c r="R302" i="2"/>
  <c r="Q302" i="2"/>
  <c r="S326" i="2"/>
  <c r="R326" i="2"/>
  <c r="Q326" i="2"/>
  <c r="S366" i="2"/>
  <c r="R366" i="2"/>
  <c r="Q366" i="2"/>
  <c r="S390" i="2"/>
  <c r="R390" i="2"/>
  <c r="Q390" i="2"/>
  <c r="S430" i="2"/>
  <c r="R430" i="2"/>
  <c r="Q430" i="2"/>
  <c r="S454" i="2"/>
  <c r="R454" i="2"/>
  <c r="Q454" i="2"/>
  <c r="S494" i="2"/>
  <c r="R494" i="2"/>
  <c r="Q494" i="2"/>
  <c r="S518" i="2"/>
  <c r="R518" i="2"/>
  <c r="Q518" i="2"/>
  <c r="S558" i="2"/>
  <c r="R558" i="2"/>
  <c r="Q558" i="2"/>
  <c r="S582" i="2"/>
  <c r="R582" i="2"/>
  <c r="Q582" i="2"/>
  <c r="S622" i="2"/>
  <c r="R622" i="2"/>
  <c r="Q622" i="2"/>
  <c r="S646" i="2"/>
  <c r="R646" i="2"/>
  <c r="Q646" i="2"/>
  <c r="S710" i="2"/>
  <c r="R710" i="2"/>
  <c r="Q710" i="2"/>
  <c r="S774" i="2"/>
  <c r="R774" i="2"/>
  <c r="Q774" i="2"/>
  <c r="S838" i="2"/>
  <c r="R838" i="2"/>
  <c r="Q838" i="2"/>
  <c r="S902" i="2"/>
  <c r="R902" i="2"/>
  <c r="Q902" i="2"/>
  <c r="S966" i="2"/>
  <c r="R966" i="2"/>
  <c r="Q966" i="2"/>
  <c r="S1030" i="2"/>
  <c r="R1030" i="2"/>
  <c r="Q1030" i="2"/>
  <c r="S1094" i="2"/>
  <c r="R1094" i="2"/>
  <c r="Q1094" i="2"/>
  <c r="S1158" i="2"/>
  <c r="R1158" i="2"/>
  <c r="Q1158" i="2"/>
  <c r="S1222" i="2"/>
  <c r="R1222" i="2"/>
  <c r="Q1222" i="2"/>
  <c r="S1286" i="2"/>
  <c r="R1286" i="2"/>
  <c r="Q1286" i="2"/>
  <c r="S1350" i="2"/>
  <c r="R1350" i="2"/>
  <c r="Q1350" i="2"/>
  <c r="S1414" i="2"/>
  <c r="R1414" i="2"/>
  <c r="Q1414" i="2"/>
  <c r="S1478" i="2"/>
  <c r="R1478" i="2"/>
  <c r="Q1478" i="2"/>
  <c r="S1542" i="2"/>
  <c r="R1542" i="2"/>
  <c r="Q1542" i="2"/>
  <c r="S1638" i="2"/>
  <c r="Q1638" i="2"/>
  <c r="R1638" i="2"/>
  <c r="S1702" i="2"/>
  <c r="Q1702" i="2"/>
  <c r="R1702" i="2"/>
  <c r="S1926" i="2"/>
  <c r="Q1926" i="2"/>
  <c r="R1926" i="2"/>
  <c r="R2270" i="2"/>
  <c r="Q2270" i="2"/>
  <c r="S2270" i="2"/>
  <c r="S2774" i="2"/>
  <c r="R2774" i="2"/>
  <c r="Q2774" i="2"/>
  <c r="S3302" i="2"/>
  <c r="Q3302" i="2"/>
  <c r="R3302" i="2"/>
  <c r="S2217" i="2"/>
  <c r="R2217" i="2"/>
  <c r="Q2217" i="2"/>
  <c r="S2888" i="2"/>
  <c r="R2888" i="2"/>
  <c r="Q2888" i="2"/>
  <c r="S3256" i="2"/>
  <c r="R3256" i="2"/>
  <c r="Q3256" i="2"/>
  <c r="S695" i="2"/>
  <c r="R695" i="2"/>
  <c r="Q695" i="2"/>
  <c r="S759" i="2"/>
  <c r="R759" i="2"/>
  <c r="Q759" i="2"/>
  <c r="S823" i="2"/>
  <c r="Q823" i="2"/>
  <c r="R823" i="2"/>
  <c r="S887" i="2"/>
  <c r="R887" i="2"/>
  <c r="Q887" i="2"/>
  <c r="S951" i="2"/>
  <c r="R951" i="2"/>
  <c r="Q951" i="2"/>
  <c r="S1015" i="2"/>
  <c r="R1015" i="2"/>
  <c r="Q1015" i="2"/>
  <c r="S1079" i="2"/>
  <c r="R1079" i="2"/>
  <c r="Q1079" i="2"/>
  <c r="S1143" i="2"/>
  <c r="R1143" i="2"/>
  <c r="Q1143" i="2"/>
  <c r="S1207" i="2"/>
  <c r="R1207" i="2"/>
  <c r="Q1207" i="2"/>
  <c r="S1271" i="2"/>
  <c r="R1271" i="2"/>
  <c r="Q1271" i="2"/>
  <c r="S1335" i="2"/>
  <c r="R1335" i="2"/>
  <c r="Q1335" i="2"/>
  <c r="S1399" i="2"/>
  <c r="R1399" i="2"/>
  <c r="Q1399" i="2"/>
  <c r="S1463" i="2"/>
  <c r="R1463" i="2"/>
  <c r="Q1463" i="2"/>
  <c r="S1647" i="2"/>
  <c r="R1647" i="2"/>
  <c r="Q1647" i="2"/>
  <c r="S1879" i="2"/>
  <c r="R1879" i="2"/>
  <c r="Q1879" i="2"/>
  <c r="S1903" i="2"/>
  <c r="R1903" i="2"/>
  <c r="Q1903" i="2"/>
  <c r="S1927" i="2"/>
  <c r="R1927" i="2"/>
  <c r="Q1927" i="2"/>
  <c r="S2135" i="2"/>
  <c r="R2135" i="2"/>
  <c r="Q2135" i="2"/>
  <c r="S2159" i="2"/>
  <c r="R2159" i="2"/>
  <c r="Q2159" i="2"/>
  <c r="S2183" i="2"/>
  <c r="R2183" i="2"/>
  <c r="Q2183" i="2"/>
  <c r="S2391" i="2"/>
  <c r="R2391" i="2"/>
  <c r="Q2391" i="2"/>
  <c r="S2415" i="2"/>
  <c r="R2415" i="2"/>
  <c r="Q2415" i="2"/>
  <c r="S2439" i="2"/>
  <c r="R2439" i="2"/>
  <c r="Q2439" i="2"/>
  <c r="S2623" i="2"/>
  <c r="R2623" i="2"/>
  <c r="Q2623" i="2"/>
  <c r="S2687" i="2"/>
  <c r="R2687" i="2"/>
  <c r="Q2687" i="2"/>
  <c r="S2879" i="2"/>
  <c r="R2879" i="2"/>
  <c r="Q2879" i="2"/>
  <c r="S2943" i="2"/>
  <c r="R2943" i="2"/>
  <c r="Q2943" i="2"/>
  <c r="S3135" i="2"/>
  <c r="R3135" i="2"/>
  <c r="Q3135" i="2"/>
  <c r="S3199" i="2"/>
  <c r="R3199" i="2"/>
  <c r="Q3199" i="2"/>
  <c r="S1089" i="2"/>
  <c r="R1089" i="2"/>
  <c r="Q1089" i="2"/>
  <c r="S1377" i="2"/>
  <c r="R1377" i="2"/>
  <c r="Q1377" i="2"/>
  <c r="S2225" i="2"/>
  <c r="R2225" i="2"/>
  <c r="Q2225" i="2"/>
  <c r="S2305" i="2"/>
  <c r="R2305" i="2"/>
  <c r="Q2305" i="2"/>
  <c r="S2697" i="2"/>
  <c r="R2697" i="2"/>
  <c r="Q2697" i="2"/>
  <c r="S2889" i="2"/>
  <c r="R2889" i="2"/>
  <c r="Q2889" i="2"/>
  <c r="S3097" i="2"/>
  <c r="R3097" i="2"/>
  <c r="Q3097" i="2"/>
  <c r="S3273" i="2"/>
  <c r="R3273" i="2"/>
  <c r="Q3273" i="2"/>
  <c r="S2854" i="2"/>
  <c r="Q2854" i="2"/>
  <c r="R2854" i="2"/>
  <c r="S2569" i="2"/>
  <c r="R2569" i="2"/>
  <c r="Q2569" i="2"/>
  <c r="S3163" i="2"/>
  <c r="R3163" i="2"/>
  <c r="Q3163" i="2"/>
  <c r="S696" i="2"/>
  <c r="R696" i="2"/>
  <c r="Q696" i="2"/>
  <c r="S760" i="2"/>
  <c r="R760" i="2"/>
  <c r="Q760" i="2"/>
  <c r="S824" i="2"/>
  <c r="R824" i="2"/>
  <c r="Q824" i="2"/>
  <c r="S888" i="2"/>
  <c r="R888" i="2"/>
  <c r="Q888" i="2"/>
  <c r="S952" i="2"/>
  <c r="R952" i="2"/>
  <c r="Q952" i="2"/>
  <c r="S1016" i="2"/>
  <c r="R1016" i="2"/>
  <c r="Q1016" i="2"/>
  <c r="S1080" i="2"/>
  <c r="R1080" i="2"/>
  <c r="Q1080" i="2"/>
  <c r="S1144" i="2"/>
  <c r="R1144" i="2"/>
  <c r="Q1144" i="2"/>
  <c r="S1208" i="2"/>
  <c r="R1208" i="2"/>
  <c r="Q1208" i="2"/>
  <c r="S1272" i="2"/>
  <c r="R1272" i="2"/>
  <c r="Q1272" i="2"/>
  <c r="S1336" i="2"/>
  <c r="R1336" i="2"/>
  <c r="Q1336" i="2"/>
  <c r="S1400" i="2"/>
  <c r="R1400" i="2"/>
  <c r="Q1400" i="2"/>
  <c r="S1464" i="2"/>
  <c r="R1464" i="2"/>
  <c r="Q1464" i="2"/>
  <c r="S1528" i="2"/>
  <c r="R1528" i="2"/>
  <c r="Q1528" i="2"/>
  <c r="S1592" i="2"/>
  <c r="R1592" i="2"/>
  <c r="Q1592" i="2"/>
  <c r="S1656" i="2"/>
  <c r="R1656" i="2"/>
  <c r="Q1656" i="2"/>
  <c r="S1720" i="2"/>
  <c r="R1720" i="2"/>
  <c r="Q1720" i="2"/>
  <c r="S1784" i="2"/>
  <c r="R1784" i="2"/>
  <c r="Q1784" i="2"/>
  <c r="S1848" i="2"/>
  <c r="R1848" i="2"/>
  <c r="Q1848" i="2"/>
  <c r="S1912" i="2"/>
  <c r="R1912" i="2"/>
  <c r="Q1912" i="2"/>
  <c r="S1976" i="2"/>
  <c r="R1976" i="2"/>
  <c r="Q1976" i="2"/>
  <c r="S2016" i="2"/>
  <c r="R2016" i="2"/>
  <c r="Q2016" i="2"/>
  <c r="S2040" i="2"/>
  <c r="R2040" i="2"/>
  <c r="Q2040" i="2"/>
  <c r="S2104" i="2"/>
  <c r="R2104" i="2"/>
  <c r="Q2104" i="2"/>
  <c r="S2168" i="2"/>
  <c r="R2168" i="2"/>
  <c r="Q2168" i="2"/>
  <c r="S2232" i="2"/>
  <c r="R2232" i="2"/>
  <c r="Q2232" i="2"/>
  <c r="S2272" i="2"/>
  <c r="R2272" i="2"/>
  <c r="Q2272" i="2"/>
  <c r="S2296" i="2"/>
  <c r="R2296" i="2"/>
  <c r="Q2296" i="2"/>
  <c r="S2360" i="2"/>
  <c r="R2360" i="2"/>
  <c r="Q2360" i="2"/>
  <c r="S2424" i="2"/>
  <c r="R2424" i="2"/>
  <c r="Q2424" i="2"/>
  <c r="S2488" i="2"/>
  <c r="R2488" i="2"/>
  <c r="Q2488" i="2"/>
  <c r="S2528" i="2"/>
  <c r="R2528" i="2"/>
  <c r="Q2528" i="2"/>
  <c r="S2552" i="2"/>
  <c r="R2552" i="2"/>
  <c r="Q2552" i="2"/>
  <c r="S1385" i="2"/>
  <c r="R1385" i="2"/>
  <c r="Q1385" i="2"/>
  <c r="S1561" i="2"/>
  <c r="Q1561" i="2"/>
  <c r="R1561" i="2"/>
  <c r="S1809" i="2"/>
  <c r="R1809" i="2"/>
  <c r="Q1809" i="2"/>
  <c r="S1881" i="2"/>
  <c r="R1881" i="2"/>
  <c r="Q1881" i="2"/>
  <c r="S1945" i="2"/>
  <c r="R1945" i="2"/>
  <c r="Q1945" i="2"/>
  <c r="S2017" i="2"/>
  <c r="R2017" i="2"/>
  <c r="Q2017" i="2"/>
  <c r="S2809" i="2"/>
  <c r="R2809" i="2"/>
  <c r="Q2809" i="2"/>
  <c r="S2993" i="2"/>
  <c r="R2993" i="2"/>
  <c r="Q2993" i="2"/>
  <c r="S3185" i="2"/>
  <c r="R3185" i="2"/>
  <c r="Q3185" i="2"/>
  <c r="S2486" i="2"/>
  <c r="R2486" i="2"/>
  <c r="Q2486" i="2"/>
  <c r="S2998" i="2"/>
  <c r="R2998" i="2"/>
  <c r="Q2998" i="2"/>
  <c r="S2409" i="2"/>
  <c r="R2409" i="2"/>
  <c r="Q2409" i="2"/>
  <c r="R49" i="2"/>
  <c r="S49" i="2"/>
  <c r="Q49" i="2"/>
  <c r="S113" i="2"/>
  <c r="R113" i="2"/>
  <c r="Q113" i="2"/>
  <c r="S177" i="2"/>
  <c r="R177" i="2"/>
  <c r="Q177" i="2"/>
  <c r="S241" i="2"/>
  <c r="R241" i="2"/>
  <c r="Q241" i="2"/>
  <c r="S305" i="2"/>
  <c r="R305" i="2"/>
  <c r="Q305" i="2"/>
  <c r="S369" i="2"/>
  <c r="R369" i="2"/>
  <c r="Q369" i="2"/>
  <c r="S433" i="2"/>
  <c r="Q433" i="2"/>
  <c r="R433" i="2"/>
  <c r="S497" i="2"/>
  <c r="R497" i="2"/>
  <c r="Q497" i="2"/>
  <c r="S561" i="2"/>
  <c r="R561" i="2"/>
  <c r="Q561" i="2"/>
  <c r="S625" i="2"/>
  <c r="R625" i="2"/>
  <c r="Q625" i="2"/>
  <c r="S689" i="2"/>
  <c r="Q689" i="2"/>
  <c r="R689" i="2"/>
  <c r="S753" i="2"/>
  <c r="R753" i="2"/>
  <c r="Q753" i="2"/>
  <c r="S817" i="2"/>
  <c r="R817" i="2"/>
  <c r="Q817" i="2"/>
  <c r="S881" i="2"/>
  <c r="R881" i="2"/>
  <c r="Q881" i="2"/>
  <c r="S945" i="2"/>
  <c r="R945" i="2"/>
  <c r="Q945" i="2"/>
  <c r="S1009" i="2"/>
  <c r="R1009" i="2"/>
  <c r="Q1009" i="2"/>
  <c r="S1073" i="2"/>
  <c r="R1073" i="2"/>
  <c r="Q1073" i="2"/>
  <c r="S1153" i="2"/>
  <c r="R1153" i="2"/>
  <c r="Q1153" i="2"/>
  <c r="S1217" i="2"/>
  <c r="R1217" i="2"/>
  <c r="Q1217" i="2"/>
  <c r="S1393" i="2"/>
  <c r="R1393" i="2"/>
  <c r="Q1393" i="2"/>
  <c r="S1697" i="2"/>
  <c r="Q1697" i="2"/>
  <c r="R1697" i="2"/>
  <c r="S2609" i="2"/>
  <c r="R2609" i="2"/>
  <c r="Q2609" i="2"/>
  <c r="S2825" i="2"/>
  <c r="R2825" i="2"/>
  <c r="Q2825" i="2"/>
  <c r="S3009" i="2"/>
  <c r="R3009" i="2"/>
  <c r="Q3009" i="2"/>
  <c r="S3217" i="2"/>
  <c r="R3217" i="2"/>
  <c r="Q3217" i="2"/>
  <c r="S2614" i="2"/>
  <c r="R2614" i="2"/>
  <c r="Q2614" i="2"/>
  <c r="S3142" i="2"/>
  <c r="Q3142" i="2"/>
  <c r="R3142" i="2"/>
  <c r="S2" i="2"/>
  <c r="R2" i="2"/>
  <c r="Q2" i="2"/>
  <c r="S26" i="2"/>
  <c r="R26" i="2"/>
  <c r="Q26" i="2"/>
  <c r="S66" i="2"/>
  <c r="R66" i="2"/>
  <c r="Q66" i="2"/>
  <c r="S90" i="2"/>
  <c r="R90" i="2"/>
  <c r="Q90" i="2"/>
  <c r="S130" i="2"/>
  <c r="R130" i="2"/>
  <c r="Q130" i="2"/>
  <c r="S154" i="2"/>
  <c r="R154" i="2"/>
  <c r="Q154" i="2"/>
  <c r="S194" i="2"/>
  <c r="R194" i="2"/>
  <c r="Q194" i="2"/>
  <c r="S218" i="2"/>
  <c r="R218" i="2"/>
  <c r="Q218" i="2"/>
  <c r="S258" i="2"/>
  <c r="R258" i="2"/>
  <c r="Q258" i="2"/>
  <c r="S282" i="2"/>
  <c r="R282" i="2"/>
  <c r="Q282" i="2"/>
  <c r="S322" i="2"/>
  <c r="R322" i="2"/>
  <c r="Q322" i="2"/>
  <c r="S346" i="2"/>
  <c r="R346" i="2"/>
  <c r="Q346" i="2"/>
  <c r="S386" i="2"/>
  <c r="R386" i="2"/>
  <c r="Q386" i="2"/>
  <c r="S410" i="2"/>
  <c r="R410" i="2"/>
  <c r="Q410" i="2"/>
  <c r="S450" i="2"/>
  <c r="R450" i="2"/>
  <c r="Q450" i="2"/>
  <c r="S474" i="2"/>
  <c r="R474" i="2"/>
  <c r="Q474" i="2"/>
  <c r="S514" i="2"/>
  <c r="R514" i="2"/>
  <c r="Q514" i="2"/>
  <c r="S538" i="2"/>
  <c r="R538" i="2"/>
  <c r="Q538" i="2"/>
  <c r="S578" i="2"/>
  <c r="R578" i="2"/>
  <c r="Q578" i="2"/>
  <c r="S602" i="2"/>
  <c r="R602" i="2"/>
  <c r="Q602" i="2"/>
  <c r="S642" i="2"/>
  <c r="R642" i="2"/>
  <c r="Q642" i="2"/>
  <c r="S666" i="2"/>
  <c r="R666" i="2"/>
  <c r="Q666" i="2"/>
  <c r="S706" i="2"/>
  <c r="R706" i="2"/>
  <c r="Q706" i="2"/>
  <c r="S730" i="2"/>
  <c r="R730" i="2"/>
  <c r="Q730" i="2"/>
  <c r="S770" i="2"/>
  <c r="Q770" i="2"/>
  <c r="R770" i="2"/>
  <c r="S794" i="2"/>
  <c r="R794" i="2"/>
  <c r="Q794" i="2"/>
  <c r="S834" i="2"/>
  <c r="R834" i="2"/>
  <c r="Q834" i="2"/>
  <c r="S858" i="2"/>
  <c r="R858" i="2"/>
  <c r="Q858" i="2"/>
  <c r="S898" i="2"/>
  <c r="Q898" i="2"/>
  <c r="R898" i="2"/>
  <c r="S922" i="2"/>
  <c r="R922" i="2"/>
  <c r="Q922" i="2"/>
  <c r="S962" i="2"/>
  <c r="R962" i="2"/>
  <c r="Q962" i="2"/>
  <c r="S986" i="2"/>
  <c r="R986" i="2"/>
  <c r="Q986" i="2"/>
  <c r="S1026" i="2"/>
  <c r="R1026" i="2"/>
  <c r="Q1026" i="2"/>
  <c r="S1050" i="2"/>
  <c r="R1050" i="2"/>
  <c r="Q1050" i="2"/>
  <c r="S1090" i="2"/>
  <c r="R1090" i="2"/>
  <c r="Q1090" i="2"/>
  <c r="S1114" i="2"/>
  <c r="R1114" i="2"/>
  <c r="Q1114" i="2"/>
  <c r="S1154" i="2"/>
  <c r="R1154" i="2"/>
  <c r="Q1154" i="2"/>
  <c r="S1178" i="2"/>
  <c r="R1178" i="2"/>
  <c r="Q1178" i="2"/>
  <c r="S1218" i="2"/>
  <c r="R1218" i="2"/>
  <c r="Q1218" i="2"/>
  <c r="S1242" i="2"/>
  <c r="R1242" i="2"/>
  <c r="Q1242" i="2"/>
  <c r="S1282" i="2"/>
  <c r="R1282" i="2"/>
  <c r="Q1282" i="2"/>
  <c r="S1306" i="2"/>
  <c r="R1306" i="2"/>
  <c r="Q1306" i="2"/>
  <c r="S1346" i="2"/>
  <c r="R1346" i="2"/>
  <c r="Q1346" i="2"/>
  <c r="S1370" i="2"/>
  <c r="R1370" i="2"/>
  <c r="Q1370" i="2"/>
  <c r="S1410" i="2"/>
  <c r="R1410" i="2"/>
  <c r="Q1410" i="2"/>
  <c r="S1434" i="2"/>
  <c r="R1434" i="2"/>
  <c r="Q1434" i="2"/>
  <c r="R1498" i="2"/>
  <c r="Q1498" i="2"/>
  <c r="S1498" i="2"/>
  <c r="S1538" i="2"/>
  <c r="R1538" i="2"/>
  <c r="Q1538" i="2"/>
  <c r="S1562" i="2"/>
  <c r="R1562" i="2"/>
  <c r="Q1562" i="2"/>
  <c r="S1602" i="2"/>
  <c r="R1602" i="2"/>
  <c r="Q1602" i="2"/>
  <c r="S1626" i="2"/>
  <c r="R1626" i="2"/>
  <c r="Q1626" i="2"/>
  <c r="S1666" i="2"/>
  <c r="R1666" i="2"/>
  <c r="Q1666" i="2"/>
  <c r="R1690" i="2"/>
  <c r="S1690" i="2"/>
  <c r="Q1690" i="2"/>
  <c r="S1730" i="2"/>
  <c r="R1730" i="2"/>
  <c r="Q1730" i="2"/>
  <c r="S1754" i="2"/>
  <c r="R1754" i="2"/>
  <c r="Q1754" i="2"/>
  <c r="S1794" i="2"/>
  <c r="R1794" i="2"/>
  <c r="Q1794" i="2"/>
  <c r="S1818" i="2"/>
  <c r="R1818" i="2"/>
  <c r="Q1818" i="2"/>
  <c r="S2650" i="2"/>
  <c r="R2650" i="2"/>
  <c r="Q2650" i="2"/>
  <c r="R2778" i="2"/>
  <c r="S2778" i="2"/>
  <c r="Q2778" i="2"/>
  <c r="R2842" i="2"/>
  <c r="S2842" i="2"/>
  <c r="Q2842" i="2"/>
  <c r="S2906" i="2"/>
  <c r="R2906" i="2"/>
  <c r="Q2906" i="2"/>
  <c r="S3034" i="2"/>
  <c r="R3034" i="2"/>
  <c r="Q3034" i="2"/>
  <c r="S3098" i="2"/>
  <c r="R3098" i="2"/>
  <c r="Q3098" i="2"/>
  <c r="S3162" i="2"/>
  <c r="R3162" i="2"/>
  <c r="Q3162" i="2"/>
  <c r="S3290" i="2"/>
  <c r="R3290" i="2"/>
  <c r="Q3290" i="2"/>
  <c r="S2739" i="2"/>
  <c r="R2739" i="2"/>
  <c r="Q2739" i="2"/>
  <c r="R2875" i="2"/>
  <c r="S2875" i="2"/>
  <c r="Q2875" i="2"/>
  <c r="S2995" i="2"/>
  <c r="R2995" i="2"/>
  <c r="Q2995" i="2"/>
  <c r="S3236" i="2"/>
  <c r="R3236" i="2"/>
  <c r="Q3236" i="2"/>
  <c r="S1854" i="2"/>
  <c r="R1854" i="2"/>
  <c r="Q1854" i="2"/>
  <c r="S2214" i="2"/>
  <c r="Q2214" i="2"/>
  <c r="R2214" i="2"/>
  <c r="R2582" i="2"/>
  <c r="S2582" i="2"/>
  <c r="Q2582" i="2"/>
  <c r="S3118" i="2"/>
  <c r="Q3118" i="2"/>
  <c r="R3118" i="2"/>
  <c r="R35" i="2"/>
  <c r="S35" i="2"/>
  <c r="Q35" i="2"/>
  <c r="R99" i="2"/>
  <c r="S99" i="2"/>
  <c r="Q99" i="2"/>
  <c r="S163" i="2"/>
  <c r="R163" i="2"/>
  <c r="Q163" i="2"/>
  <c r="S227" i="2"/>
  <c r="R227" i="2"/>
  <c r="Q227" i="2"/>
  <c r="S291" i="2"/>
  <c r="R291" i="2"/>
  <c r="Q291" i="2"/>
  <c r="S355" i="2"/>
  <c r="R355" i="2"/>
  <c r="Q355" i="2"/>
  <c r="R419" i="2"/>
  <c r="S419" i="2"/>
  <c r="Q419" i="2"/>
  <c r="R483" i="2"/>
  <c r="S483" i="2"/>
  <c r="Q483" i="2"/>
  <c r="S547" i="2"/>
  <c r="R547" i="2"/>
  <c r="Q547" i="2"/>
  <c r="S611" i="2"/>
  <c r="R611" i="2"/>
  <c r="Q611" i="2"/>
  <c r="S675" i="2"/>
  <c r="R675" i="2"/>
  <c r="Q675" i="2"/>
  <c r="S739" i="2"/>
  <c r="R739" i="2"/>
  <c r="Q739" i="2"/>
  <c r="S803" i="2"/>
  <c r="R803" i="2"/>
  <c r="Q803" i="2"/>
  <c r="S867" i="2"/>
  <c r="R867" i="2"/>
  <c r="Q867" i="2"/>
  <c r="S931" i="2"/>
  <c r="Q931" i="2"/>
  <c r="R931" i="2"/>
  <c r="R995" i="2"/>
  <c r="Q995" i="2"/>
  <c r="S995" i="2"/>
  <c r="S1059" i="2"/>
  <c r="Q1059" i="2"/>
  <c r="R1059" i="2"/>
  <c r="S1123" i="2"/>
  <c r="R1123" i="2"/>
  <c r="Q1123" i="2"/>
  <c r="S1187" i="2"/>
  <c r="Q1187" i="2"/>
  <c r="R1187" i="2"/>
  <c r="S1251" i="2"/>
  <c r="R1251" i="2"/>
  <c r="Q1251" i="2"/>
  <c r="S1315" i="2"/>
  <c r="Q1315" i="2"/>
  <c r="R1315" i="2"/>
  <c r="S1379" i="2"/>
  <c r="R1379" i="2"/>
  <c r="Q1379" i="2"/>
  <c r="S1443" i="2"/>
  <c r="Q1443" i="2"/>
  <c r="R1443" i="2"/>
  <c r="S1507" i="2"/>
  <c r="R1507" i="2"/>
  <c r="Q1507" i="2"/>
  <c r="S1571" i="2"/>
  <c r="Q1571" i="2"/>
  <c r="R1571" i="2"/>
  <c r="R1635" i="2"/>
  <c r="S1635" i="2"/>
  <c r="Q1635" i="2"/>
  <c r="S1699" i="2"/>
  <c r="R1699" i="2"/>
  <c r="Q1699" i="2"/>
  <c r="S1763" i="2"/>
  <c r="R1763" i="2"/>
  <c r="Q1763" i="2"/>
  <c r="R1827" i="2"/>
  <c r="S1827" i="2"/>
  <c r="Q1827" i="2"/>
  <c r="S1891" i="2"/>
  <c r="R1891" i="2"/>
  <c r="Q1891" i="2"/>
  <c r="S1955" i="2"/>
  <c r="R1955" i="2"/>
  <c r="Q1955" i="2"/>
  <c r="S2019" i="2"/>
  <c r="R2019" i="2"/>
  <c r="Q2019" i="2"/>
  <c r="S2083" i="2"/>
  <c r="R2083" i="2"/>
  <c r="Q2083" i="2"/>
  <c r="R2147" i="2"/>
  <c r="S2147" i="2"/>
  <c r="Q2147" i="2"/>
  <c r="S2211" i="2"/>
  <c r="R2211" i="2"/>
  <c r="Q2211" i="2"/>
  <c r="S2275" i="2"/>
  <c r="R2275" i="2"/>
  <c r="Q2275" i="2"/>
  <c r="S2339" i="2"/>
  <c r="R2339" i="2"/>
  <c r="Q2339" i="2"/>
  <c r="S2403" i="2"/>
  <c r="R2403" i="2"/>
  <c r="Q2403" i="2"/>
  <c r="S2467" i="2"/>
  <c r="R2467" i="2"/>
  <c r="Q2467" i="2"/>
  <c r="S2531" i="2"/>
  <c r="R2531" i="2"/>
  <c r="Q2531" i="2"/>
  <c r="S2603" i="2"/>
  <c r="R2603" i="2"/>
  <c r="Q2603" i="2"/>
  <c r="S2675" i="2"/>
  <c r="R2675" i="2"/>
  <c r="Q2675" i="2"/>
  <c r="S2795" i="2"/>
  <c r="R2795" i="2"/>
  <c r="Q2795" i="2"/>
  <c r="S2923" i="2"/>
  <c r="R2923" i="2"/>
  <c r="Q2923" i="2"/>
  <c r="S3051" i="2"/>
  <c r="R3051" i="2"/>
  <c r="Q3051" i="2"/>
  <c r="S3292" i="2"/>
  <c r="R3292" i="2"/>
  <c r="Q3292" i="2"/>
  <c r="S1878" i="2"/>
  <c r="R1878" i="2"/>
  <c r="Q1878" i="2"/>
  <c r="S2222" i="2"/>
  <c r="Q2222" i="2"/>
  <c r="R2222" i="2"/>
  <c r="S2622" i="2"/>
  <c r="R2622" i="2"/>
  <c r="Q2622" i="2"/>
  <c r="S3094" i="2"/>
  <c r="R3094" i="2"/>
  <c r="Q3094" i="2"/>
  <c r="L217" i="5"/>
  <c r="K217" i="5"/>
  <c r="L178" i="5"/>
  <c r="K178" i="5"/>
  <c r="L4" i="5"/>
  <c r="K4" i="5"/>
  <c r="L334" i="5"/>
  <c r="K334" i="5"/>
  <c r="L366" i="5"/>
  <c r="K366" i="5"/>
  <c r="L139" i="5"/>
  <c r="K139" i="5"/>
  <c r="L171" i="5"/>
  <c r="K171" i="5"/>
  <c r="L374" i="5"/>
  <c r="K374" i="5"/>
  <c r="L179" i="5"/>
  <c r="K179" i="5"/>
  <c r="L211" i="5"/>
  <c r="K211" i="5"/>
  <c r="L243" i="5"/>
  <c r="K243" i="5"/>
  <c r="L293" i="5"/>
  <c r="K293" i="5"/>
  <c r="L54" i="5"/>
  <c r="K54" i="5"/>
  <c r="L86" i="5"/>
  <c r="K86" i="5"/>
  <c r="L118" i="5"/>
  <c r="K118" i="5"/>
  <c r="L198" i="5"/>
  <c r="K198" i="5"/>
  <c r="L230" i="5"/>
  <c r="K230" i="5"/>
  <c r="L262" i="5"/>
  <c r="K262" i="5"/>
  <c r="S160" i="2"/>
  <c r="R160" i="2"/>
  <c r="Q160" i="2"/>
  <c r="S119" i="2"/>
  <c r="R119" i="2"/>
  <c r="Q119" i="2"/>
  <c r="S16" i="2"/>
  <c r="R16" i="2"/>
  <c r="Q16" i="2"/>
  <c r="S40" i="2"/>
  <c r="R40" i="2"/>
  <c r="Q40" i="2"/>
  <c r="S112" i="2"/>
  <c r="R112" i="2"/>
  <c r="Q112" i="2"/>
  <c r="S1503" i="2"/>
  <c r="R1503" i="2"/>
  <c r="Q1503" i="2"/>
  <c r="S2185" i="2"/>
  <c r="R2185" i="2"/>
  <c r="Q2185" i="2"/>
  <c r="S2800" i="2"/>
  <c r="R2800" i="2"/>
  <c r="Q2800" i="2"/>
  <c r="S3211" i="2"/>
  <c r="R3211" i="2"/>
  <c r="Q3211" i="2"/>
  <c r="S36" i="2"/>
  <c r="R36" i="2"/>
  <c r="Q36" i="2"/>
  <c r="S100" i="2"/>
  <c r="R100" i="2"/>
  <c r="Q100" i="2"/>
  <c r="S164" i="2"/>
  <c r="R164" i="2"/>
  <c r="Q164" i="2"/>
  <c r="S228" i="2"/>
  <c r="R228" i="2"/>
  <c r="Q228" i="2"/>
  <c r="S292" i="2"/>
  <c r="R292" i="2"/>
  <c r="Q292" i="2"/>
  <c r="S356" i="2"/>
  <c r="R356" i="2"/>
  <c r="Q356" i="2"/>
  <c r="S420" i="2"/>
  <c r="R420" i="2"/>
  <c r="Q420" i="2"/>
  <c r="S484" i="2"/>
  <c r="R484" i="2"/>
  <c r="Q484" i="2"/>
  <c r="S548" i="2"/>
  <c r="R548" i="2"/>
  <c r="Q548" i="2"/>
  <c r="S612" i="2"/>
  <c r="R612" i="2"/>
  <c r="Q612" i="2"/>
  <c r="S676" i="2"/>
  <c r="R676" i="2"/>
  <c r="Q676" i="2"/>
  <c r="S740" i="2"/>
  <c r="R740" i="2"/>
  <c r="Q740" i="2"/>
  <c r="S804" i="2"/>
  <c r="R804" i="2"/>
  <c r="Q804" i="2"/>
  <c r="S868" i="2"/>
  <c r="R868" i="2"/>
  <c r="Q868" i="2"/>
  <c r="S932" i="2"/>
  <c r="R932" i="2"/>
  <c r="Q932" i="2"/>
  <c r="S996" i="2"/>
  <c r="R996" i="2"/>
  <c r="Q996" i="2"/>
  <c r="S1060" i="2"/>
  <c r="R1060" i="2"/>
  <c r="Q1060" i="2"/>
  <c r="S1124" i="2"/>
  <c r="R1124" i="2"/>
  <c r="Q1124" i="2"/>
  <c r="S1188" i="2"/>
  <c r="R1188" i="2"/>
  <c r="Q1188" i="2"/>
  <c r="S1252" i="2"/>
  <c r="R1252" i="2"/>
  <c r="Q1252" i="2"/>
  <c r="S1316" i="2"/>
  <c r="R1316" i="2"/>
  <c r="Q1316" i="2"/>
  <c r="S1380" i="2"/>
  <c r="R1380" i="2"/>
  <c r="Q1380" i="2"/>
  <c r="S1444" i="2"/>
  <c r="R1444" i="2"/>
  <c r="Q1444" i="2"/>
  <c r="S1508" i="2"/>
  <c r="R1508" i="2"/>
  <c r="Q1508" i="2"/>
  <c r="S1532" i="2"/>
  <c r="Q1532" i="2"/>
  <c r="R1532" i="2"/>
  <c r="S1740" i="2"/>
  <c r="R1740" i="2"/>
  <c r="Q1740" i="2"/>
  <c r="S1764" i="2"/>
  <c r="R1764" i="2"/>
  <c r="Q1764" i="2"/>
  <c r="S1788" i="2"/>
  <c r="R1788" i="2"/>
  <c r="Q1788" i="2"/>
  <c r="S1924" i="2"/>
  <c r="R1924" i="2"/>
  <c r="Q1924" i="2"/>
  <c r="R1996" i="2"/>
  <c r="S1996" i="2"/>
  <c r="Q1996" i="2"/>
  <c r="S2020" i="2"/>
  <c r="R2020" i="2"/>
  <c r="Q2020" i="2"/>
  <c r="R2044" i="2"/>
  <c r="S2044" i="2"/>
  <c r="Q2044" i="2"/>
  <c r="R2180" i="2"/>
  <c r="S2180" i="2"/>
  <c r="Q2180" i="2"/>
  <c r="S2252" i="2"/>
  <c r="R2252" i="2"/>
  <c r="Q2252" i="2"/>
  <c r="S2276" i="2"/>
  <c r="R2276" i="2"/>
  <c r="Q2276" i="2"/>
  <c r="S2300" i="2"/>
  <c r="R2300" i="2"/>
  <c r="Q2300" i="2"/>
  <c r="S2436" i="2"/>
  <c r="R2436" i="2"/>
  <c r="Q2436" i="2"/>
  <c r="S2508" i="2"/>
  <c r="R2508" i="2"/>
  <c r="Q2508" i="2"/>
  <c r="S2532" i="2"/>
  <c r="R2532" i="2"/>
  <c r="Q2532" i="2"/>
  <c r="R2556" i="2"/>
  <c r="S2556" i="2"/>
  <c r="Q2556" i="2"/>
  <c r="S2596" i="2"/>
  <c r="R2596" i="2"/>
  <c r="Q2596" i="2"/>
  <c r="S2708" i="2"/>
  <c r="R2708" i="2"/>
  <c r="Q2708" i="2"/>
  <c r="S2820" i="2"/>
  <c r="R2820" i="2"/>
  <c r="Q2820" i="2"/>
  <c r="S2892" i="2"/>
  <c r="R2892" i="2"/>
  <c r="Q2892" i="2"/>
  <c r="S3084" i="2"/>
  <c r="R3084" i="2"/>
  <c r="Q3084" i="2"/>
  <c r="S3300" i="2"/>
  <c r="R3300" i="2"/>
  <c r="Q3300" i="2"/>
  <c r="S1934" i="2"/>
  <c r="Q1934" i="2"/>
  <c r="R1934" i="2"/>
  <c r="S2286" i="2"/>
  <c r="Q2286" i="2"/>
  <c r="R2286" i="2"/>
  <c r="S2702" i="2"/>
  <c r="Q2702" i="2"/>
  <c r="R2702" i="2"/>
  <c r="S3182" i="2"/>
  <c r="Q3182" i="2"/>
  <c r="R3182" i="2"/>
  <c r="S2367" i="2"/>
  <c r="R2367" i="2"/>
  <c r="Q2367" i="2"/>
  <c r="S3000" i="2"/>
  <c r="R3000" i="2"/>
  <c r="Q3000" i="2"/>
  <c r="S5" i="2"/>
  <c r="R5" i="2"/>
  <c r="Q5" i="2"/>
  <c r="S69" i="2"/>
  <c r="R69" i="2"/>
  <c r="Q69" i="2"/>
  <c r="S133" i="2"/>
  <c r="R133" i="2"/>
  <c r="Q133" i="2"/>
  <c r="R197" i="2"/>
  <c r="S197" i="2"/>
  <c r="Q197" i="2"/>
  <c r="R261" i="2"/>
  <c r="S261" i="2"/>
  <c r="Q261" i="2"/>
  <c r="R325" i="2"/>
  <c r="S325" i="2"/>
  <c r="Q325" i="2"/>
  <c r="S389" i="2"/>
  <c r="R389" i="2"/>
  <c r="Q389" i="2"/>
  <c r="S453" i="2"/>
  <c r="R453" i="2"/>
  <c r="Q453" i="2"/>
  <c r="S517" i="2"/>
  <c r="R517" i="2"/>
  <c r="Q517" i="2"/>
  <c r="S581" i="2"/>
  <c r="R581" i="2"/>
  <c r="Q581" i="2"/>
  <c r="S645" i="2"/>
  <c r="R645" i="2"/>
  <c r="Q645" i="2"/>
  <c r="S709" i="2"/>
  <c r="R709" i="2"/>
  <c r="Q709" i="2"/>
  <c r="S773" i="2"/>
  <c r="R773" i="2"/>
  <c r="Q773" i="2"/>
  <c r="S837" i="2"/>
  <c r="R837" i="2"/>
  <c r="Q837" i="2"/>
  <c r="S901" i="2"/>
  <c r="R901" i="2"/>
  <c r="Q901" i="2"/>
  <c r="S965" i="2"/>
  <c r="R965" i="2"/>
  <c r="Q965" i="2"/>
  <c r="S1029" i="2"/>
  <c r="R1029" i="2"/>
  <c r="Q1029" i="2"/>
  <c r="S1093" i="2"/>
  <c r="R1093" i="2"/>
  <c r="Q1093" i="2"/>
  <c r="S1157" i="2"/>
  <c r="R1157" i="2"/>
  <c r="Q1157" i="2"/>
  <c r="S1221" i="2"/>
  <c r="R1221" i="2"/>
  <c r="Q1221" i="2"/>
  <c r="S1285" i="2"/>
  <c r="R1285" i="2"/>
  <c r="Q1285" i="2"/>
  <c r="S1349" i="2"/>
  <c r="R1349" i="2"/>
  <c r="Q1349" i="2"/>
  <c r="S1413" i="2"/>
  <c r="R1413" i="2"/>
  <c r="Q1413" i="2"/>
  <c r="S1541" i="2"/>
  <c r="R1541" i="2"/>
  <c r="Q1541" i="2"/>
  <c r="S1605" i="2"/>
  <c r="R1605" i="2"/>
  <c r="Q1605" i="2"/>
  <c r="S1669" i="2"/>
  <c r="R1669" i="2"/>
  <c r="Q1669" i="2"/>
  <c r="S1733" i="2"/>
  <c r="R1733" i="2"/>
  <c r="Q1733" i="2"/>
  <c r="S1797" i="2"/>
  <c r="R1797" i="2"/>
  <c r="Q1797" i="2"/>
  <c r="S1861" i="2"/>
  <c r="R1861" i="2"/>
  <c r="Q1861" i="2"/>
  <c r="S1925" i="2"/>
  <c r="R1925" i="2"/>
  <c r="Q1925" i="2"/>
  <c r="S1989" i="2"/>
  <c r="R1989" i="2"/>
  <c r="Q1989" i="2"/>
  <c r="S2053" i="2"/>
  <c r="R2053" i="2"/>
  <c r="Q2053" i="2"/>
  <c r="S2117" i="2"/>
  <c r="R2117" i="2"/>
  <c r="Q2117" i="2"/>
  <c r="S2181" i="2"/>
  <c r="R2181" i="2"/>
  <c r="Q2181" i="2"/>
  <c r="S2245" i="2"/>
  <c r="R2245" i="2"/>
  <c r="Q2245" i="2"/>
  <c r="S2309" i="2"/>
  <c r="R2309" i="2"/>
  <c r="Q2309" i="2"/>
  <c r="S2373" i="2"/>
  <c r="R2373" i="2"/>
  <c r="Q2373" i="2"/>
  <c r="S2437" i="2"/>
  <c r="R2437" i="2"/>
  <c r="Q2437" i="2"/>
  <c r="S2501" i="2"/>
  <c r="R2501" i="2"/>
  <c r="Q2501" i="2"/>
  <c r="S2565" i="2"/>
  <c r="R2565" i="2"/>
  <c r="Q2565" i="2"/>
  <c r="S2629" i="2"/>
  <c r="R2629" i="2"/>
  <c r="Q2629" i="2"/>
  <c r="S2693" i="2"/>
  <c r="R2693" i="2"/>
  <c r="Q2693" i="2"/>
  <c r="S2757" i="2"/>
  <c r="R2757" i="2"/>
  <c r="Q2757" i="2"/>
  <c r="S2821" i="2"/>
  <c r="R2821" i="2"/>
  <c r="Q2821" i="2"/>
  <c r="S2885" i="2"/>
  <c r="R2885" i="2"/>
  <c r="Q2885" i="2"/>
  <c r="S2949" i="2"/>
  <c r="R2949" i="2"/>
  <c r="Q2949" i="2"/>
  <c r="S3013" i="2"/>
  <c r="R3013" i="2"/>
  <c r="Q3013" i="2"/>
  <c r="S3077" i="2"/>
  <c r="R3077" i="2"/>
  <c r="Q3077" i="2"/>
  <c r="S3141" i="2"/>
  <c r="R3141" i="2"/>
  <c r="Q3141" i="2"/>
  <c r="S3205" i="2"/>
  <c r="R3205" i="2"/>
  <c r="Q3205" i="2"/>
  <c r="S3269" i="2"/>
  <c r="R3269" i="2"/>
  <c r="Q3269" i="2"/>
  <c r="S1942" i="2"/>
  <c r="R1942" i="2"/>
  <c r="Q1942" i="2"/>
  <c r="S2278" i="2"/>
  <c r="Q2278" i="2"/>
  <c r="R2278" i="2"/>
  <c r="S2654" i="2"/>
  <c r="R2654" i="2"/>
  <c r="Q2654" i="2"/>
  <c r="S3150" i="2"/>
  <c r="Q3150" i="2"/>
  <c r="R3150" i="2"/>
  <c r="S2463" i="2"/>
  <c r="R2463" i="2"/>
  <c r="Q2463" i="2"/>
  <c r="S3072" i="2"/>
  <c r="R3072" i="2"/>
  <c r="Q3072" i="2"/>
  <c r="S30" i="2"/>
  <c r="R30" i="2"/>
  <c r="Q30" i="2"/>
  <c r="S94" i="2"/>
  <c r="R94" i="2"/>
  <c r="Q94" i="2"/>
  <c r="S158" i="2"/>
  <c r="R158" i="2"/>
  <c r="Q158" i="2"/>
  <c r="S222" i="2"/>
  <c r="R222" i="2"/>
  <c r="Q222" i="2"/>
  <c r="S286" i="2"/>
  <c r="R286" i="2"/>
  <c r="Q286" i="2"/>
  <c r="S350" i="2"/>
  <c r="R350" i="2"/>
  <c r="Q350" i="2"/>
  <c r="S414" i="2"/>
  <c r="R414" i="2"/>
  <c r="Q414" i="2"/>
  <c r="S478" i="2"/>
  <c r="R478" i="2"/>
  <c r="Q478" i="2"/>
  <c r="S542" i="2"/>
  <c r="R542" i="2"/>
  <c r="Q542" i="2"/>
  <c r="S606" i="2"/>
  <c r="R606" i="2"/>
  <c r="Q606" i="2"/>
  <c r="S670" i="2"/>
  <c r="R670" i="2"/>
  <c r="Q670" i="2"/>
  <c r="S734" i="2"/>
  <c r="R734" i="2"/>
  <c r="Q734" i="2"/>
  <c r="S798" i="2"/>
  <c r="R798" i="2"/>
  <c r="Q798" i="2"/>
  <c r="S862" i="2"/>
  <c r="R862" i="2"/>
  <c r="Q862" i="2"/>
  <c r="S926" i="2"/>
  <c r="R926" i="2"/>
  <c r="Q926" i="2"/>
  <c r="S990" i="2"/>
  <c r="R990" i="2"/>
  <c r="Q990" i="2"/>
  <c r="S1054" i="2"/>
  <c r="R1054" i="2"/>
  <c r="Q1054" i="2"/>
  <c r="S1118" i="2"/>
  <c r="R1118" i="2"/>
  <c r="Q1118" i="2"/>
  <c r="S1182" i="2"/>
  <c r="R1182" i="2"/>
  <c r="Q1182" i="2"/>
  <c r="R1246" i="2"/>
  <c r="S1246" i="2"/>
  <c r="Q1246" i="2"/>
  <c r="S1310" i="2"/>
  <c r="R1310" i="2"/>
  <c r="Q1310" i="2"/>
  <c r="S1374" i="2"/>
  <c r="R1374" i="2"/>
  <c r="Q1374" i="2"/>
  <c r="S1438" i="2"/>
  <c r="R1438" i="2"/>
  <c r="Q1438" i="2"/>
  <c r="S1502" i="2"/>
  <c r="R1502" i="2"/>
  <c r="Q1502" i="2"/>
  <c r="R1566" i="2"/>
  <c r="S1566" i="2"/>
  <c r="Q1566" i="2"/>
  <c r="S1662" i="2"/>
  <c r="R1662" i="2"/>
  <c r="Q1662" i="2"/>
  <c r="S1750" i="2"/>
  <c r="R1750" i="2"/>
  <c r="Q1750" i="2"/>
  <c r="S2046" i="2"/>
  <c r="R2046" i="2"/>
  <c r="Q2046" i="2"/>
  <c r="S2430" i="2"/>
  <c r="R2430" i="2"/>
  <c r="Q2430" i="2"/>
  <c r="S2974" i="2"/>
  <c r="R2974" i="2"/>
  <c r="Q2974" i="2"/>
  <c r="S2303" i="2"/>
  <c r="R2303" i="2"/>
  <c r="Q2303" i="2"/>
  <c r="S2952" i="2"/>
  <c r="R2952" i="2"/>
  <c r="Q2952" i="2"/>
  <c r="S3288" i="2"/>
  <c r="R3288" i="2"/>
  <c r="Q3288" i="2"/>
  <c r="S183" i="2"/>
  <c r="R183" i="2"/>
  <c r="Q183" i="2"/>
  <c r="S207" i="2"/>
  <c r="R207" i="2"/>
  <c r="Q207" i="2"/>
  <c r="S247" i="2"/>
  <c r="R247" i="2"/>
  <c r="Q247" i="2"/>
  <c r="S271" i="2"/>
  <c r="R271" i="2"/>
  <c r="Q271" i="2"/>
  <c r="S311" i="2"/>
  <c r="R311" i="2"/>
  <c r="Q311" i="2"/>
  <c r="S335" i="2"/>
  <c r="R335" i="2"/>
  <c r="Q335" i="2"/>
  <c r="S375" i="2"/>
  <c r="R375" i="2"/>
  <c r="Q375" i="2"/>
  <c r="S399" i="2"/>
  <c r="R399" i="2"/>
  <c r="Q399" i="2"/>
  <c r="S439" i="2"/>
  <c r="R439" i="2"/>
  <c r="Q439" i="2"/>
  <c r="S463" i="2"/>
  <c r="R463" i="2"/>
  <c r="Q463" i="2"/>
  <c r="S503" i="2"/>
  <c r="R503" i="2"/>
  <c r="Q503" i="2"/>
  <c r="S527" i="2"/>
  <c r="R527" i="2"/>
  <c r="Q527" i="2"/>
  <c r="S567" i="2"/>
  <c r="R567" i="2"/>
  <c r="Q567" i="2"/>
  <c r="S591" i="2"/>
  <c r="R591" i="2"/>
  <c r="Q591" i="2"/>
  <c r="S631" i="2"/>
  <c r="R631" i="2"/>
  <c r="Q631" i="2"/>
  <c r="S655" i="2"/>
  <c r="R655" i="2"/>
  <c r="Q655" i="2"/>
  <c r="S719" i="2"/>
  <c r="Q719" i="2"/>
  <c r="R719" i="2"/>
  <c r="S783" i="2"/>
  <c r="R783" i="2"/>
  <c r="Q783" i="2"/>
  <c r="S847" i="2"/>
  <c r="R847" i="2"/>
  <c r="Q847" i="2"/>
  <c r="S911" i="2"/>
  <c r="R911" i="2"/>
  <c r="Q911" i="2"/>
  <c r="S975" i="2"/>
  <c r="R975" i="2"/>
  <c r="Q975" i="2"/>
  <c r="S1039" i="2"/>
  <c r="R1039" i="2"/>
  <c r="Q1039" i="2"/>
  <c r="S1103" i="2"/>
  <c r="Q1103" i="2"/>
  <c r="R1103" i="2"/>
  <c r="S1167" i="2"/>
  <c r="R1167" i="2"/>
  <c r="Q1167" i="2"/>
  <c r="S1231" i="2"/>
  <c r="R1231" i="2"/>
  <c r="Q1231" i="2"/>
  <c r="S1295" i="2"/>
  <c r="R1295" i="2"/>
  <c r="Q1295" i="2"/>
  <c r="S1359" i="2"/>
  <c r="R1359" i="2"/>
  <c r="Q1359" i="2"/>
  <c r="S1423" i="2"/>
  <c r="R1423" i="2"/>
  <c r="Q1423" i="2"/>
  <c r="S1487" i="2"/>
  <c r="Q1487" i="2"/>
  <c r="R1487" i="2"/>
  <c r="S1511" i="2"/>
  <c r="R1511" i="2"/>
  <c r="Q1511" i="2"/>
  <c r="S1623" i="2"/>
  <c r="R1623" i="2"/>
  <c r="Q1623" i="2"/>
  <c r="S1671" i="2"/>
  <c r="R1671" i="2"/>
  <c r="Q1671" i="2"/>
  <c r="S1719" i="2"/>
  <c r="R1719" i="2"/>
  <c r="Q1719" i="2"/>
  <c r="S1743" i="2"/>
  <c r="R1743" i="2"/>
  <c r="Q1743" i="2"/>
  <c r="S1767" i="2"/>
  <c r="R1767" i="2"/>
  <c r="Q1767" i="2"/>
  <c r="S1975" i="2"/>
  <c r="R1975" i="2"/>
  <c r="Q1975" i="2"/>
  <c r="S1999" i="2"/>
  <c r="R1999" i="2"/>
  <c r="Q1999" i="2"/>
  <c r="S2023" i="2"/>
  <c r="R2023" i="2"/>
  <c r="Q2023" i="2"/>
  <c r="S2231" i="2"/>
  <c r="R2231" i="2"/>
  <c r="Q2231" i="2"/>
  <c r="S2255" i="2"/>
  <c r="R2255" i="2"/>
  <c r="Q2255" i="2"/>
  <c r="S2279" i="2"/>
  <c r="R2279" i="2"/>
  <c r="Q2279" i="2"/>
  <c r="S2487" i="2"/>
  <c r="R2487" i="2"/>
  <c r="Q2487" i="2"/>
  <c r="S2511" i="2"/>
  <c r="R2511" i="2"/>
  <c r="Q2511" i="2"/>
  <c r="S2535" i="2"/>
  <c r="R2535" i="2"/>
  <c r="Q2535" i="2"/>
  <c r="S2647" i="2"/>
  <c r="R2647" i="2"/>
  <c r="Q2647" i="2"/>
  <c r="S2751" i="2"/>
  <c r="R2751" i="2"/>
  <c r="Q2751" i="2"/>
  <c r="S2815" i="2"/>
  <c r="R2815" i="2"/>
  <c r="Q2815" i="2"/>
  <c r="S2839" i="2"/>
  <c r="R2839" i="2"/>
  <c r="Q2839" i="2"/>
  <c r="S2903" i="2"/>
  <c r="R2903" i="2"/>
  <c r="Q2903" i="2"/>
  <c r="S3007" i="2"/>
  <c r="R3007" i="2"/>
  <c r="Q3007" i="2"/>
  <c r="S3071" i="2"/>
  <c r="R3071" i="2"/>
  <c r="Q3071" i="2"/>
  <c r="S3095" i="2"/>
  <c r="R3095" i="2"/>
  <c r="Q3095" i="2"/>
  <c r="S3159" i="2"/>
  <c r="R3159" i="2"/>
  <c r="Q3159" i="2"/>
  <c r="S3263" i="2"/>
  <c r="R3263" i="2"/>
  <c r="Q3263" i="2"/>
  <c r="S1265" i="2"/>
  <c r="R1265" i="2"/>
  <c r="Q1265" i="2"/>
  <c r="S1457" i="2"/>
  <c r="R1457" i="2"/>
  <c r="Q1457" i="2"/>
  <c r="S1873" i="2"/>
  <c r="R1873" i="2"/>
  <c r="Q1873" i="2"/>
  <c r="S2033" i="2"/>
  <c r="R2033" i="2"/>
  <c r="Q2033" i="2"/>
  <c r="S2577" i="2"/>
  <c r="R2577" i="2"/>
  <c r="Q2577" i="2"/>
  <c r="S2769" i="2"/>
  <c r="R2769" i="2"/>
  <c r="Q2769" i="2"/>
  <c r="S2977" i="2"/>
  <c r="R2977" i="2"/>
  <c r="Q2977" i="2"/>
  <c r="S3161" i="2"/>
  <c r="R3161" i="2"/>
  <c r="Q3161" i="2"/>
  <c r="R2454" i="2"/>
  <c r="S2454" i="2"/>
  <c r="Q2454" i="2"/>
  <c r="S3046" i="2"/>
  <c r="Q3046" i="2"/>
  <c r="R3046" i="2"/>
  <c r="S2640" i="2"/>
  <c r="R2640" i="2"/>
  <c r="Q2640" i="2"/>
  <c r="R3195" i="2"/>
  <c r="S3195" i="2"/>
  <c r="Q3195" i="2"/>
  <c r="S184" i="2"/>
  <c r="R184" i="2"/>
  <c r="Q184" i="2"/>
  <c r="S208" i="2"/>
  <c r="R208" i="2"/>
  <c r="Q208" i="2"/>
  <c r="S248" i="2"/>
  <c r="R248" i="2"/>
  <c r="Q248" i="2"/>
  <c r="S272" i="2"/>
  <c r="R272" i="2"/>
  <c r="Q272" i="2"/>
  <c r="S312" i="2"/>
  <c r="R312" i="2"/>
  <c r="Q312" i="2"/>
  <c r="S336" i="2"/>
  <c r="R336" i="2"/>
  <c r="Q336" i="2"/>
  <c r="S376" i="2"/>
  <c r="R376" i="2"/>
  <c r="Q376" i="2"/>
  <c r="S400" i="2"/>
  <c r="R400" i="2"/>
  <c r="Q400" i="2"/>
  <c r="S440" i="2"/>
  <c r="R440" i="2"/>
  <c r="Q440" i="2"/>
  <c r="S464" i="2"/>
  <c r="R464" i="2"/>
  <c r="Q464" i="2"/>
  <c r="S504" i="2"/>
  <c r="R504" i="2"/>
  <c r="Q504" i="2"/>
  <c r="S528" i="2"/>
  <c r="R528" i="2"/>
  <c r="Q528" i="2"/>
  <c r="S568" i="2"/>
  <c r="R568" i="2"/>
  <c r="Q568" i="2"/>
  <c r="S592" i="2"/>
  <c r="R592" i="2"/>
  <c r="Q592" i="2"/>
  <c r="S632" i="2"/>
  <c r="R632" i="2"/>
  <c r="Q632" i="2"/>
  <c r="S656" i="2"/>
  <c r="R656" i="2"/>
  <c r="Q656" i="2"/>
  <c r="S720" i="2"/>
  <c r="R720" i="2"/>
  <c r="Q720" i="2"/>
  <c r="S784" i="2"/>
  <c r="R784" i="2"/>
  <c r="Q784" i="2"/>
  <c r="S848" i="2"/>
  <c r="R848" i="2"/>
  <c r="Q848" i="2"/>
  <c r="S912" i="2"/>
  <c r="R912" i="2"/>
  <c r="Q912" i="2"/>
  <c r="S976" i="2"/>
  <c r="R976" i="2"/>
  <c r="Q976" i="2"/>
  <c r="S1040" i="2"/>
  <c r="R1040" i="2"/>
  <c r="Q1040" i="2"/>
  <c r="S1104" i="2"/>
  <c r="R1104" i="2"/>
  <c r="Q1104" i="2"/>
  <c r="S1168" i="2"/>
  <c r="R1168" i="2"/>
  <c r="Q1168" i="2"/>
  <c r="S1232" i="2"/>
  <c r="R1232" i="2"/>
  <c r="Q1232" i="2"/>
  <c r="S1296" i="2"/>
  <c r="R1296" i="2"/>
  <c r="Q1296" i="2"/>
  <c r="S1360" i="2"/>
  <c r="R1360" i="2"/>
  <c r="Q1360" i="2"/>
  <c r="S1424" i="2"/>
  <c r="R1424" i="2"/>
  <c r="Q1424" i="2"/>
  <c r="S1488" i="2"/>
  <c r="R1488" i="2"/>
  <c r="Q1488" i="2"/>
  <c r="S1552" i="2"/>
  <c r="R1552" i="2"/>
  <c r="Q1552" i="2"/>
  <c r="S1616" i="2"/>
  <c r="R1616" i="2"/>
  <c r="Q1616" i="2"/>
  <c r="S1680" i="2"/>
  <c r="R1680" i="2"/>
  <c r="Q1680" i="2"/>
  <c r="S1744" i="2"/>
  <c r="R1744" i="2"/>
  <c r="Q1744" i="2"/>
  <c r="S1808" i="2"/>
  <c r="R1808" i="2"/>
  <c r="Q1808" i="2"/>
  <c r="S1872" i="2"/>
  <c r="R1872" i="2"/>
  <c r="Q1872" i="2"/>
  <c r="S1936" i="2"/>
  <c r="R1936" i="2"/>
  <c r="Q1936" i="2"/>
  <c r="S2000" i="2"/>
  <c r="R2000" i="2"/>
  <c r="Q2000" i="2"/>
  <c r="S2064" i="2"/>
  <c r="R2064" i="2"/>
  <c r="Q2064" i="2"/>
  <c r="S2128" i="2"/>
  <c r="R2128" i="2"/>
  <c r="Q2128" i="2"/>
  <c r="S2192" i="2"/>
  <c r="R2192" i="2"/>
  <c r="Q2192" i="2"/>
  <c r="S2256" i="2"/>
  <c r="R2256" i="2"/>
  <c r="Q2256" i="2"/>
  <c r="S2320" i="2"/>
  <c r="R2320" i="2"/>
  <c r="Q2320" i="2"/>
  <c r="S2384" i="2"/>
  <c r="R2384" i="2"/>
  <c r="Q2384" i="2"/>
  <c r="S2448" i="2"/>
  <c r="R2448" i="2"/>
  <c r="Q2448" i="2"/>
  <c r="S2512" i="2"/>
  <c r="R2512" i="2"/>
  <c r="Q2512" i="2"/>
  <c r="S2576" i="2"/>
  <c r="R2576" i="2"/>
  <c r="Q2576" i="2"/>
  <c r="S1273" i="2"/>
  <c r="Q1273" i="2"/>
  <c r="R1273" i="2"/>
  <c r="S1449" i="2"/>
  <c r="R1449" i="2"/>
  <c r="Q1449" i="2"/>
  <c r="S1625" i="2"/>
  <c r="Q1625" i="2"/>
  <c r="R1625" i="2"/>
  <c r="S2161" i="2"/>
  <c r="R2161" i="2"/>
  <c r="Q2161" i="2"/>
  <c r="S2233" i="2"/>
  <c r="R2233" i="2"/>
  <c r="Q2233" i="2"/>
  <c r="S2297" i="2"/>
  <c r="R2297" i="2"/>
  <c r="Q2297" i="2"/>
  <c r="S2361" i="2"/>
  <c r="R2361" i="2"/>
  <c r="Q2361" i="2"/>
  <c r="S2641" i="2"/>
  <c r="R2641" i="2"/>
  <c r="Q2641" i="2"/>
  <c r="S2705" i="2"/>
  <c r="R2705" i="2"/>
  <c r="Q2705" i="2"/>
  <c r="S2881" i="2"/>
  <c r="R2881" i="2"/>
  <c r="Q2881" i="2"/>
  <c r="S3057" i="2"/>
  <c r="R3057" i="2"/>
  <c r="Q3057" i="2"/>
  <c r="S3257" i="2"/>
  <c r="R3257" i="2"/>
  <c r="Q3257" i="2"/>
  <c r="S2678" i="2"/>
  <c r="R2678" i="2"/>
  <c r="Q2678" i="2"/>
  <c r="S3198" i="2"/>
  <c r="R3198" i="2"/>
  <c r="Q3198" i="2"/>
  <c r="S9" i="2"/>
  <c r="R9" i="2"/>
  <c r="Q9" i="2"/>
  <c r="S73" i="2"/>
  <c r="R73" i="2"/>
  <c r="Q73" i="2"/>
  <c r="S137" i="2"/>
  <c r="R137" i="2"/>
  <c r="Q137" i="2"/>
  <c r="S201" i="2"/>
  <c r="R201" i="2"/>
  <c r="Q201" i="2"/>
  <c r="S265" i="2"/>
  <c r="R265" i="2"/>
  <c r="Q265" i="2"/>
  <c r="S329" i="2"/>
  <c r="R329" i="2"/>
  <c r="Q329" i="2"/>
  <c r="S393" i="2"/>
  <c r="R393" i="2"/>
  <c r="Q393" i="2"/>
  <c r="S457" i="2"/>
  <c r="R457" i="2"/>
  <c r="Q457" i="2"/>
  <c r="R521" i="2"/>
  <c r="S521" i="2"/>
  <c r="Q521" i="2"/>
  <c r="S585" i="2"/>
  <c r="R585" i="2"/>
  <c r="Q585" i="2"/>
  <c r="R649" i="2"/>
  <c r="S649" i="2"/>
  <c r="Q649" i="2"/>
  <c r="R713" i="2"/>
  <c r="S713" i="2"/>
  <c r="Q713" i="2"/>
  <c r="S777" i="2"/>
  <c r="R777" i="2"/>
  <c r="Q777" i="2"/>
  <c r="S841" i="2"/>
  <c r="R841" i="2"/>
  <c r="Q841" i="2"/>
  <c r="S905" i="2"/>
  <c r="R905" i="2"/>
  <c r="Q905" i="2"/>
  <c r="S969" i="2"/>
  <c r="R969" i="2"/>
  <c r="Q969" i="2"/>
  <c r="S1033" i="2"/>
  <c r="R1033" i="2"/>
  <c r="Q1033" i="2"/>
  <c r="S1113" i="2"/>
  <c r="Q1113" i="2"/>
  <c r="R1113" i="2"/>
  <c r="S1177" i="2"/>
  <c r="Q1177" i="2"/>
  <c r="R1177" i="2"/>
  <c r="S1257" i="2"/>
  <c r="R1257" i="2"/>
  <c r="Q1257" i="2"/>
  <c r="S1465" i="2"/>
  <c r="R1465" i="2"/>
  <c r="Q1465" i="2"/>
  <c r="S1617" i="2"/>
  <c r="Q1617" i="2"/>
  <c r="R1617" i="2"/>
  <c r="S1841" i="2"/>
  <c r="R1841" i="2"/>
  <c r="Q1841" i="2"/>
  <c r="S1913" i="2"/>
  <c r="R1913" i="2"/>
  <c r="Q1913" i="2"/>
  <c r="S1977" i="2"/>
  <c r="R1977" i="2"/>
  <c r="Q1977" i="2"/>
  <c r="S2265" i="2"/>
  <c r="R2265" i="2"/>
  <c r="Q2265" i="2"/>
  <c r="S2337" i="2"/>
  <c r="R2337" i="2"/>
  <c r="Q2337" i="2"/>
  <c r="S2689" i="2"/>
  <c r="R2689" i="2"/>
  <c r="Q2689" i="2"/>
  <c r="S3089" i="2"/>
  <c r="R3089" i="2"/>
  <c r="Q3089" i="2"/>
  <c r="S3289" i="2"/>
  <c r="R3289" i="2"/>
  <c r="Q3289" i="2"/>
  <c r="S2814" i="2"/>
  <c r="R2814" i="2"/>
  <c r="Q2814" i="2"/>
  <c r="S3139" i="2"/>
  <c r="R3139" i="2"/>
  <c r="Q3139" i="2"/>
  <c r="S1882" i="2"/>
  <c r="R1882" i="2"/>
  <c r="Q1882" i="2"/>
  <c r="S1946" i="2"/>
  <c r="R1946" i="2"/>
  <c r="Q1946" i="2"/>
  <c r="R2010" i="2"/>
  <c r="S2010" i="2"/>
  <c r="Q2010" i="2"/>
  <c r="S2074" i="2"/>
  <c r="R2074" i="2"/>
  <c r="Q2074" i="2"/>
  <c r="S2138" i="2"/>
  <c r="R2138" i="2"/>
  <c r="Q2138" i="2"/>
  <c r="S2202" i="2"/>
  <c r="R2202" i="2"/>
  <c r="Q2202" i="2"/>
  <c r="S2266" i="2"/>
  <c r="R2266" i="2"/>
  <c r="Q2266" i="2"/>
  <c r="S2330" i="2"/>
  <c r="R2330" i="2"/>
  <c r="Q2330" i="2"/>
  <c r="S2394" i="2"/>
  <c r="R2394" i="2"/>
  <c r="Q2394" i="2"/>
  <c r="S2458" i="2"/>
  <c r="R2458" i="2"/>
  <c r="Q2458" i="2"/>
  <c r="R2522" i="2"/>
  <c r="S2522" i="2"/>
  <c r="Q2522" i="2"/>
  <c r="S2586" i="2"/>
  <c r="R2586" i="2"/>
  <c r="Q2586" i="2"/>
  <c r="S2610" i="2"/>
  <c r="R2610" i="2"/>
  <c r="Q2610" i="2"/>
  <c r="S2674" i="2"/>
  <c r="R2674" i="2"/>
  <c r="Q2674" i="2"/>
  <c r="S2714" i="2"/>
  <c r="R2714" i="2"/>
  <c r="Q2714" i="2"/>
  <c r="S2738" i="2"/>
  <c r="R2738" i="2"/>
  <c r="Q2738" i="2"/>
  <c r="R2802" i="2"/>
  <c r="S2802" i="2"/>
  <c r="Q2802" i="2"/>
  <c r="R2866" i="2"/>
  <c r="S2866" i="2"/>
  <c r="Q2866" i="2"/>
  <c r="S2930" i="2"/>
  <c r="R2930" i="2"/>
  <c r="Q2930" i="2"/>
  <c r="S2970" i="2"/>
  <c r="R2970" i="2"/>
  <c r="Q2970" i="2"/>
  <c r="S2994" i="2"/>
  <c r="R2994" i="2"/>
  <c r="Q2994" i="2"/>
  <c r="S3058" i="2"/>
  <c r="R3058" i="2"/>
  <c r="Q3058" i="2"/>
  <c r="S3122" i="2"/>
  <c r="R3122" i="2"/>
  <c r="Q3122" i="2"/>
  <c r="S3186" i="2"/>
  <c r="R3186" i="2"/>
  <c r="Q3186" i="2"/>
  <c r="S3226" i="2"/>
  <c r="R3226" i="2"/>
  <c r="Q3226" i="2"/>
  <c r="S3250" i="2"/>
  <c r="R3250" i="2"/>
  <c r="Q3250" i="2"/>
  <c r="S2787" i="2"/>
  <c r="R2787" i="2"/>
  <c r="Q2787" i="2"/>
  <c r="R2915" i="2"/>
  <c r="S2915" i="2"/>
  <c r="Q2915" i="2"/>
  <c r="S3043" i="2"/>
  <c r="R3043" i="2"/>
  <c r="Q3043" i="2"/>
  <c r="S2668" i="2"/>
  <c r="R2668" i="2"/>
  <c r="Q2668" i="2"/>
  <c r="S2740" i="2"/>
  <c r="R2740" i="2"/>
  <c r="Q2740" i="2"/>
  <c r="S2860" i="2"/>
  <c r="R2860" i="2"/>
  <c r="Q2860" i="2"/>
  <c r="S2932" i="2"/>
  <c r="R2932" i="2"/>
  <c r="Q2932" i="2"/>
  <c r="S3052" i="2"/>
  <c r="R3052" i="2"/>
  <c r="Q3052" i="2"/>
  <c r="S3124" i="2"/>
  <c r="R3124" i="2"/>
  <c r="Q3124" i="2"/>
  <c r="S1990" i="2"/>
  <c r="Q1990" i="2"/>
  <c r="R1990" i="2"/>
  <c r="S2334" i="2"/>
  <c r="R2334" i="2"/>
  <c r="Q2334" i="2"/>
  <c r="S2758" i="2"/>
  <c r="Q2758" i="2"/>
  <c r="R2758" i="2"/>
  <c r="S3310" i="2"/>
  <c r="R3310" i="2"/>
  <c r="Q3310" i="2"/>
  <c r="R59" i="2"/>
  <c r="S59" i="2"/>
  <c r="Q59" i="2"/>
  <c r="R123" i="2"/>
  <c r="S123" i="2"/>
  <c r="Q123" i="2"/>
  <c r="R187" i="2"/>
  <c r="S187" i="2"/>
  <c r="Q187" i="2"/>
  <c r="S251" i="2"/>
  <c r="R251" i="2"/>
  <c r="Q251" i="2"/>
  <c r="S315" i="2"/>
  <c r="R315" i="2"/>
  <c r="Q315" i="2"/>
  <c r="S379" i="2"/>
  <c r="R379" i="2"/>
  <c r="Q379" i="2"/>
  <c r="S443" i="2"/>
  <c r="Q443" i="2"/>
  <c r="R443" i="2"/>
  <c r="S507" i="2"/>
  <c r="R507" i="2"/>
  <c r="Q507" i="2"/>
  <c r="S571" i="2"/>
  <c r="R571" i="2"/>
  <c r="Q571" i="2"/>
  <c r="S635" i="2"/>
  <c r="R635" i="2"/>
  <c r="Q635" i="2"/>
  <c r="S699" i="2"/>
  <c r="Q699" i="2"/>
  <c r="R699" i="2"/>
  <c r="S763" i="2"/>
  <c r="Q763" i="2"/>
  <c r="R763" i="2"/>
  <c r="S827" i="2"/>
  <c r="R827" i="2"/>
  <c r="Q827" i="2"/>
  <c r="S891" i="2"/>
  <c r="Q891" i="2"/>
  <c r="R891" i="2"/>
  <c r="S955" i="2"/>
  <c r="R955" i="2"/>
  <c r="Q955" i="2"/>
  <c r="S1019" i="2"/>
  <c r="R1019" i="2"/>
  <c r="Q1019" i="2"/>
  <c r="S1083" i="2"/>
  <c r="R1083" i="2"/>
  <c r="Q1083" i="2"/>
  <c r="S1147" i="2"/>
  <c r="R1147" i="2"/>
  <c r="Q1147" i="2"/>
  <c r="S1211" i="2"/>
  <c r="R1211" i="2"/>
  <c r="Q1211" i="2"/>
  <c r="S1275" i="2"/>
  <c r="R1275" i="2"/>
  <c r="Q1275" i="2"/>
  <c r="S1339" i="2"/>
  <c r="R1339" i="2"/>
  <c r="Q1339" i="2"/>
  <c r="S1403" i="2"/>
  <c r="R1403" i="2"/>
  <c r="Q1403" i="2"/>
  <c r="S1467" i="2"/>
  <c r="R1467" i="2"/>
  <c r="Q1467" i="2"/>
  <c r="S1531" i="2"/>
  <c r="R1531" i="2"/>
  <c r="Q1531" i="2"/>
  <c r="S1595" i="2"/>
  <c r="R1595" i="2"/>
  <c r="Q1595" i="2"/>
  <c r="S1659" i="2"/>
  <c r="R1659" i="2"/>
  <c r="Q1659" i="2"/>
  <c r="S1723" i="2"/>
  <c r="R1723" i="2"/>
  <c r="Q1723" i="2"/>
  <c r="S1787" i="2"/>
  <c r="R1787" i="2"/>
  <c r="Q1787" i="2"/>
  <c r="S1915" i="2"/>
  <c r="R1915" i="2"/>
  <c r="Q1915" i="2"/>
  <c r="S2171" i="2"/>
  <c r="R2171" i="2"/>
  <c r="Q2171" i="2"/>
  <c r="S2427" i="2"/>
  <c r="R2427" i="2"/>
  <c r="Q2427" i="2"/>
  <c r="S2627" i="2"/>
  <c r="R2627" i="2"/>
  <c r="Q2627" i="2"/>
  <c r="S2715" i="2"/>
  <c r="R2715" i="2"/>
  <c r="Q2715" i="2"/>
  <c r="S2835" i="2"/>
  <c r="R2835" i="2"/>
  <c r="Q2835" i="2"/>
  <c r="S2971" i="2"/>
  <c r="R2971" i="2"/>
  <c r="Q2971" i="2"/>
  <c r="S3099" i="2"/>
  <c r="R3099" i="2"/>
  <c r="Q3099" i="2"/>
  <c r="S2732" i="2"/>
  <c r="R2732" i="2"/>
  <c r="Q2732" i="2"/>
  <c r="S2804" i="2"/>
  <c r="R2804" i="2"/>
  <c r="Q2804" i="2"/>
  <c r="R2924" i="2"/>
  <c r="S2924" i="2"/>
  <c r="Q2924" i="2"/>
  <c r="S2996" i="2"/>
  <c r="R2996" i="2"/>
  <c r="Q2996" i="2"/>
  <c r="S3116" i="2"/>
  <c r="R3116" i="2"/>
  <c r="Q3116" i="2"/>
  <c r="S1614" i="2"/>
  <c r="Q1614" i="2"/>
  <c r="R1614" i="2"/>
  <c r="S1998" i="2"/>
  <c r="Q1998" i="2"/>
  <c r="R1998" i="2"/>
  <c r="S2342" i="2"/>
  <c r="Q2342" i="2"/>
  <c r="R2342" i="2"/>
  <c r="S2798" i="2"/>
  <c r="Q2798" i="2"/>
  <c r="R2798" i="2"/>
  <c r="S3294" i="2"/>
  <c r="Q3294" i="2"/>
  <c r="R3294" i="2"/>
  <c r="L23" i="5"/>
  <c r="K23" i="5"/>
  <c r="L17" i="5"/>
  <c r="K17" i="5"/>
  <c r="L26" i="5"/>
  <c r="K26" i="5"/>
  <c r="L378" i="5"/>
  <c r="K378" i="5"/>
  <c r="L45" i="5"/>
  <c r="K45" i="5"/>
  <c r="L379" i="5"/>
  <c r="K379" i="5"/>
  <c r="L27" i="5"/>
  <c r="K27" i="5"/>
  <c r="L59" i="5"/>
  <c r="K59" i="5"/>
  <c r="L91" i="5"/>
  <c r="K91" i="5"/>
  <c r="L123" i="5"/>
  <c r="K123" i="5"/>
  <c r="L308" i="5"/>
  <c r="K308" i="5"/>
  <c r="L109" i="5"/>
  <c r="K109" i="5"/>
  <c r="L141" i="5"/>
  <c r="K141" i="5"/>
  <c r="L173" i="5"/>
  <c r="K173" i="5"/>
  <c r="L205" i="5"/>
  <c r="K205" i="5"/>
  <c r="L176" i="5"/>
  <c r="K176" i="5"/>
  <c r="L208" i="5"/>
  <c r="K208" i="5"/>
  <c r="L240" i="5"/>
  <c r="K240" i="5"/>
  <c r="L272" i="5"/>
  <c r="K272" i="5"/>
  <c r="L221" i="5"/>
  <c r="K221" i="5"/>
  <c r="L253" i="5"/>
  <c r="K253" i="5"/>
  <c r="L30" i="5"/>
  <c r="K30" i="5"/>
  <c r="L320" i="5"/>
  <c r="K320" i="5"/>
  <c r="L275" i="5"/>
  <c r="K275" i="5"/>
  <c r="L307" i="5"/>
  <c r="K307" i="5"/>
  <c r="L166" i="5"/>
  <c r="K166" i="5"/>
  <c r="L294" i="5"/>
  <c r="K294" i="5"/>
  <c r="S32" i="2"/>
  <c r="R32" i="2"/>
  <c r="Q32" i="2"/>
  <c r="S127" i="2"/>
  <c r="R127" i="2"/>
  <c r="Q127" i="2"/>
  <c r="S31" i="2"/>
  <c r="R31" i="2"/>
  <c r="Q31" i="2"/>
  <c r="S79" i="2"/>
  <c r="R79" i="2"/>
  <c r="Q79" i="2"/>
  <c r="R175" i="2"/>
  <c r="S175" i="2"/>
  <c r="Q175" i="2"/>
  <c r="S64" i="2"/>
  <c r="R64" i="2"/>
  <c r="Q64" i="2"/>
  <c r="S88" i="2"/>
  <c r="R88" i="2"/>
  <c r="Q88" i="2"/>
  <c r="S1588" i="2"/>
  <c r="R1588" i="2"/>
  <c r="Q1588" i="2"/>
  <c r="S2271" i="2"/>
  <c r="R2271" i="2"/>
  <c r="Q2271" i="2"/>
  <c r="S2864" i="2"/>
  <c r="R2864" i="2"/>
  <c r="Q2864" i="2"/>
  <c r="S3243" i="2"/>
  <c r="R3243" i="2"/>
  <c r="Q3243" i="2"/>
  <c r="S60" i="2"/>
  <c r="R60" i="2"/>
  <c r="Q60" i="2"/>
  <c r="S124" i="2"/>
  <c r="R124" i="2"/>
  <c r="Q124" i="2"/>
  <c r="S188" i="2"/>
  <c r="R188" i="2"/>
  <c r="Q188" i="2"/>
  <c r="S252" i="2"/>
  <c r="R252" i="2"/>
  <c r="Q252" i="2"/>
  <c r="S316" i="2"/>
  <c r="Q316" i="2"/>
  <c r="R316" i="2"/>
  <c r="S380" i="2"/>
  <c r="R380" i="2"/>
  <c r="Q380" i="2"/>
  <c r="S444" i="2"/>
  <c r="R444" i="2"/>
  <c r="Q444" i="2"/>
  <c r="S508" i="2"/>
  <c r="R508" i="2"/>
  <c r="Q508" i="2"/>
  <c r="S572" i="2"/>
  <c r="Q572" i="2"/>
  <c r="R572" i="2"/>
  <c r="S636" i="2"/>
  <c r="Q636" i="2"/>
  <c r="R636" i="2"/>
  <c r="S700" i="2"/>
  <c r="R700" i="2"/>
  <c r="Q700" i="2"/>
  <c r="S764" i="2"/>
  <c r="R764" i="2"/>
  <c r="Q764" i="2"/>
  <c r="S828" i="2"/>
  <c r="R828" i="2"/>
  <c r="Q828" i="2"/>
  <c r="S892" i="2"/>
  <c r="R892" i="2"/>
  <c r="Q892" i="2"/>
  <c r="S956" i="2"/>
  <c r="R956" i="2"/>
  <c r="Q956" i="2"/>
  <c r="S1020" i="2"/>
  <c r="Q1020" i="2"/>
  <c r="R1020" i="2"/>
  <c r="S1084" i="2"/>
  <c r="R1084" i="2"/>
  <c r="Q1084" i="2"/>
  <c r="S1148" i="2"/>
  <c r="Q1148" i="2"/>
  <c r="R1148" i="2"/>
  <c r="S1212" i="2"/>
  <c r="R1212" i="2"/>
  <c r="Q1212" i="2"/>
  <c r="S1276" i="2"/>
  <c r="Q1276" i="2"/>
  <c r="R1276" i="2"/>
  <c r="S1340" i="2"/>
  <c r="R1340" i="2"/>
  <c r="Q1340" i="2"/>
  <c r="S1404" i="2"/>
  <c r="Q1404" i="2"/>
  <c r="R1404" i="2"/>
  <c r="S1468" i="2"/>
  <c r="R1468" i="2"/>
  <c r="Q1468" i="2"/>
  <c r="S1580" i="2"/>
  <c r="R1580" i="2"/>
  <c r="Q1580" i="2"/>
  <c r="S1604" i="2"/>
  <c r="R1604" i="2"/>
  <c r="Q1604" i="2"/>
  <c r="S1628" i="2"/>
  <c r="R1628" i="2"/>
  <c r="Q1628" i="2"/>
  <c r="S1884" i="2"/>
  <c r="R1884" i="2"/>
  <c r="Q1884" i="2"/>
  <c r="S2140" i="2"/>
  <c r="R2140" i="2"/>
  <c r="Q2140" i="2"/>
  <c r="S2396" i="2"/>
  <c r="R2396" i="2"/>
  <c r="Q2396" i="2"/>
  <c r="S2620" i="2"/>
  <c r="R2620" i="2"/>
  <c r="Q2620" i="2"/>
  <c r="S2772" i="2"/>
  <c r="R2772" i="2"/>
  <c r="Q2772" i="2"/>
  <c r="S2964" i="2"/>
  <c r="R2964" i="2"/>
  <c r="Q2964" i="2"/>
  <c r="R3164" i="2"/>
  <c r="S3164" i="2"/>
  <c r="Q3164" i="2"/>
  <c r="S1726" i="2"/>
  <c r="R1726" i="2"/>
  <c r="Q1726" i="2"/>
  <c r="S2062" i="2"/>
  <c r="Q2062" i="2"/>
  <c r="R2062" i="2"/>
  <c r="S2414" i="2"/>
  <c r="Q2414" i="2"/>
  <c r="R2414" i="2"/>
  <c r="S2894" i="2"/>
  <c r="Q2894" i="2"/>
  <c r="R2894" i="2"/>
  <c r="S1513" i="2"/>
  <c r="R1513" i="2"/>
  <c r="Q1513" i="2"/>
  <c r="S2537" i="2"/>
  <c r="R2537" i="2"/>
  <c r="Q2537" i="2"/>
  <c r="S3064" i="2"/>
  <c r="R3064" i="2"/>
  <c r="Q3064" i="2"/>
  <c r="S1477" i="2"/>
  <c r="R1477" i="2"/>
  <c r="Q1477" i="2"/>
  <c r="S1501" i="2"/>
  <c r="R1501" i="2"/>
  <c r="Q1501" i="2"/>
  <c r="S1565" i="2"/>
  <c r="R1565" i="2"/>
  <c r="Q1565" i="2"/>
  <c r="S1629" i="2"/>
  <c r="R1629" i="2"/>
  <c r="Q1629" i="2"/>
  <c r="S1693" i="2"/>
  <c r="R1693" i="2"/>
  <c r="Q1693" i="2"/>
  <c r="S1757" i="2"/>
  <c r="R1757" i="2"/>
  <c r="Q1757" i="2"/>
  <c r="S1885" i="2"/>
  <c r="R1885" i="2"/>
  <c r="Q1885" i="2"/>
  <c r="S1949" i="2"/>
  <c r="R1949" i="2"/>
  <c r="Q1949" i="2"/>
  <c r="S2013" i="2"/>
  <c r="R2013" i="2"/>
  <c r="Q2013" i="2"/>
  <c r="S2077" i="2"/>
  <c r="R2077" i="2"/>
  <c r="Q2077" i="2"/>
  <c r="S2141" i="2"/>
  <c r="R2141" i="2"/>
  <c r="Q2141" i="2"/>
  <c r="S2205" i="2"/>
  <c r="R2205" i="2"/>
  <c r="Q2205" i="2"/>
  <c r="S2269" i="2"/>
  <c r="R2269" i="2"/>
  <c r="Q2269" i="2"/>
  <c r="S2333" i="2"/>
  <c r="R2333" i="2"/>
  <c r="Q2333" i="2"/>
  <c r="S2397" i="2"/>
  <c r="R2397" i="2"/>
  <c r="Q2397" i="2"/>
  <c r="S2461" i="2"/>
  <c r="R2461" i="2"/>
  <c r="Q2461" i="2"/>
  <c r="S2525" i="2"/>
  <c r="R2525" i="2"/>
  <c r="Q2525" i="2"/>
  <c r="S2589" i="2"/>
  <c r="R2589" i="2"/>
  <c r="Q2589" i="2"/>
  <c r="S2653" i="2"/>
  <c r="R2653" i="2"/>
  <c r="Q2653" i="2"/>
  <c r="S2717" i="2"/>
  <c r="R2717" i="2"/>
  <c r="Q2717" i="2"/>
  <c r="S2781" i="2"/>
  <c r="R2781" i="2"/>
  <c r="Q2781" i="2"/>
  <c r="S2845" i="2"/>
  <c r="R2845" i="2"/>
  <c r="Q2845" i="2"/>
  <c r="S2909" i="2"/>
  <c r="R2909" i="2"/>
  <c r="Q2909" i="2"/>
  <c r="S2973" i="2"/>
  <c r="R2973" i="2"/>
  <c r="Q2973" i="2"/>
  <c r="S3037" i="2"/>
  <c r="R3037" i="2"/>
  <c r="Q3037" i="2"/>
  <c r="S3101" i="2"/>
  <c r="R3101" i="2"/>
  <c r="Q3101" i="2"/>
  <c r="S3165" i="2"/>
  <c r="R3165" i="2"/>
  <c r="Q3165" i="2"/>
  <c r="S3229" i="2"/>
  <c r="R3229" i="2"/>
  <c r="Q3229" i="2"/>
  <c r="S1734" i="2"/>
  <c r="Q1734" i="2"/>
  <c r="R1734" i="2"/>
  <c r="S2054" i="2"/>
  <c r="Q2054" i="2"/>
  <c r="R2054" i="2"/>
  <c r="S2406" i="2"/>
  <c r="Q2406" i="2"/>
  <c r="R2406" i="2"/>
  <c r="S2838" i="2"/>
  <c r="R2838" i="2"/>
  <c r="Q2838" i="2"/>
  <c r="S1609" i="2"/>
  <c r="Q1609" i="2"/>
  <c r="R1609" i="2"/>
  <c r="S2624" i="2"/>
  <c r="R2624" i="2"/>
  <c r="Q2624" i="2"/>
  <c r="S3123" i="2"/>
  <c r="R3123" i="2"/>
  <c r="Q3123" i="2"/>
  <c r="S54" i="2"/>
  <c r="R54" i="2"/>
  <c r="Q54" i="2"/>
  <c r="S118" i="2"/>
  <c r="R118" i="2"/>
  <c r="Q118" i="2"/>
  <c r="S182" i="2"/>
  <c r="R182" i="2"/>
  <c r="Q182" i="2"/>
  <c r="S246" i="2"/>
  <c r="R246" i="2"/>
  <c r="Q246" i="2"/>
  <c r="S310" i="2"/>
  <c r="R310" i="2"/>
  <c r="Q310" i="2"/>
  <c r="S374" i="2"/>
  <c r="R374" i="2"/>
  <c r="Q374" i="2"/>
  <c r="S438" i="2"/>
  <c r="R438" i="2"/>
  <c r="Q438" i="2"/>
  <c r="S502" i="2"/>
  <c r="R502" i="2"/>
  <c r="Q502" i="2"/>
  <c r="S566" i="2"/>
  <c r="R566" i="2"/>
  <c r="Q566" i="2"/>
  <c r="S630" i="2"/>
  <c r="R630" i="2"/>
  <c r="Q630" i="2"/>
  <c r="S694" i="2"/>
  <c r="R694" i="2"/>
  <c r="Q694" i="2"/>
  <c r="S758" i="2"/>
  <c r="R758" i="2"/>
  <c r="Q758" i="2"/>
  <c r="S822" i="2"/>
  <c r="R822" i="2"/>
  <c r="Q822" i="2"/>
  <c r="S886" i="2"/>
  <c r="R886" i="2"/>
  <c r="Q886" i="2"/>
  <c r="S950" i="2"/>
  <c r="R950" i="2"/>
  <c r="Q950" i="2"/>
  <c r="S1014" i="2"/>
  <c r="R1014" i="2"/>
  <c r="Q1014" i="2"/>
  <c r="S1078" i="2"/>
  <c r="R1078" i="2"/>
  <c r="Q1078" i="2"/>
  <c r="S1142" i="2"/>
  <c r="R1142" i="2"/>
  <c r="Q1142" i="2"/>
  <c r="S1206" i="2"/>
  <c r="R1206" i="2"/>
  <c r="Q1206" i="2"/>
  <c r="S1270" i="2"/>
  <c r="R1270" i="2"/>
  <c r="Q1270" i="2"/>
  <c r="S1334" i="2"/>
  <c r="R1334" i="2"/>
  <c r="Q1334" i="2"/>
  <c r="S1398" i="2"/>
  <c r="R1398" i="2"/>
  <c r="Q1398" i="2"/>
  <c r="S1462" i="2"/>
  <c r="R1462" i="2"/>
  <c r="Q1462" i="2"/>
  <c r="S1526" i="2"/>
  <c r="R1526" i="2"/>
  <c r="Q1526" i="2"/>
  <c r="S1622" i="2"/>
  <c r="R1622" i="2"/>
  <c r="Q1622" i="2"/>
  <c r="S1686" i="2"/>
  <c r="R1686" i="2"/>
  <c r="Q1686" i="2"/>
  <c r="S1838" i="2"/>
  <c r="Q1838" i="2"/>
  <c r="R1838" i="2"/>
  <c r="S2190" i="2"/>
  <c r="Q2190" i="2"/>
  <c r="R2190" i="2"/>
  <c r="R2646" i="2"/>
  <c r="Q2646" i="2"/>
  <c r="S2646" i="2"/>
  <c r="S3166" i="2"/>
  <c r="R3166" i="2"/>
  <c r="Q3166" i="2"/>
  <c r="S2473" i="2"/>
  <c r="R2473" i="2"/>
  <c r="Q2473" i="2"/>
  <c r="S3016" i="2"/>
  <c r="R3016" i="2"/>
  <c r="Q3016" i="2"/>
  <c r="S743" i="2"/>
  <c r="R743" i="2"/>
  <c r="Q743" i="2"/>
  <c r="S807" i="2"/>
  <c r="R807" i="2"/>
  <c r="Q807" i="2"/>
  <c r="S871" i="2"/>
  <c r="R871" i="2"/>
  <c r="Q871" i="2"/>
  <c r="S935" i="2"/>
  <c r="R935" i="2"/>
  <c r="Q935" i="2"/>
  <c r="S999" i="2"/>
  <c r="R999" i="2"/>
  <c r="Q999" i="2"/>
  <c r="S1063" i="2"/>
  <c r="R1063" i="2"/>
  <c r="Q1063" i="2"/>
  <c r="S1127" i="2"/>
  <c r="R1127" i="2"/>
  <c r="Q1127" i="2"/>
  <c r="S1191" i="2"/>
  <c r="R1191" i="2"/>
  <c r="Q1191" i="2"/>
  <c r="S1255" i="2"/>
  <c r="R1255" i="2"/>
  <c r="Q1255" i="2"/>
  <c r="S1319" i="2"/>
  <c r="R1319" i="2"/>
  <c r="Q1319" i="2"/>
  <c r="S1383" i="2"/>
  <c r="R1383" i="2"/>
  <c r="Q1383" i="2"/>
  <c r="S1447" i="2"/>
  <c r="R1447" i="2"/>
  <c r="Q1447" i="2"/>
  <c r="S1583" i="2"/>
  <c r="R1583" i="2"/>
  <c r="Q1583" i="2"/>
  <c r="S1815" i="2"/>
  <c r="R1815" i="2"/>
  <c r="Q1815" i="2"/>
  <c r="S1839" i="2"/>
  <c r="R1839" i="2"/>
  <c r="Q1839" i="2"/>
  <c r="S1863" i="2"/>
  <c r="R1863" i="2"/>
  <c r="Q1863" i="2"/>
  <c r="S2071" i="2"/>
  <c r="R2071" i="2"/>
  <c r="Q2071" i="2"/>
  <c r="S2095" i="2"/>
  <c r="R2095" i="2"/>
  <c r="Q2095" i="2"/>
  <c r="S2119" i="2"/>
  <c r="R2119" i="2"/>
  <c r="Q2119" i="2"/>
  <c r="S2327" i="2"/>
  <c r="R2327" i="2"/>
  <c r="Q2327" i="2"/>
  <c r="S2351" i="2"/>
  <c r="R2351" i="2"/>
  <c r="Q2351" i="2"/>
  <c r="S2375" i="2"/>
  <c r="R2375" i="2"/>
  <c r="Q2375" i="2"/>
  <c r="S2583" i="2"/>
  <c r="R2583" i="2"/>
  <c r="Q2583" i="2"/>
  <c r="S2607" i="2"/>
  <c r="R2607" i="2"/>
  <c r="Q2607" i="2"/>
  <c r="S2671" i="2"/>
  <c r="R2671" i="2"/>
  <c r="Q2671" i="2"/>
  <c r="S2711" i="2"/>
  <c r="R2711" i="2"/>
  <c r="Q2711" i="2"/>
  <c r="S2735" i="2"/>
  <c r="R2735" i="2"/>
  <c r="Q2735" i="2"/>
  <c r="S2775" i="2"/>
  <c r="R2775" i="2"/>
  <c r="Q2775" i="2"/>
  <c r="S2799" i="2"/>
  <c r="R2799" i="2"/>
  <c r="Q2799" i="2"/>
  <c r="S2863" i="2"/>
  <c r="R2863" i="2"/>
  <c r="Q2863" i="2"/>
  <c r="S2927" i="2"/>
  <c r="R2927" i="2"/>
  <c r="Q2927" i="2"/>
  <c r="S2967" i="2"/>
  <c r="R2967" i="2"/>
  <c r="Q2967" i="2"/>
  <c r="S2991" i="2"/>
  <c r="R2991" i="2"/>
  <c r="Q2991" i="2"/>
  <c r="S3031" i="2"/>
  <c r="R3031" i="2"/>
  <c r="Q3031" i="2"/>
  <c r="S3055" i="2"/>
  <c r="R3055" i="2"/>
  <c r="Q3055" i="2"/>
  <c r="S3119" i="2"/>
  <c r="R3119" i="2"/>
  <c r="Q3119" i="2"/>
  <c r="S3183" i="2"/>
  <c r="R3183" i="2"/>
  <c r="Q3183" i="2"/>
  <c r="S3223" i="2"/>
  <c r="R3223" i="2"/>
  <c r="Q3223" i="2"/>
  <c r="S3247" i="2"/>
  <c r="R3247" i="2"/>
  <c r="Q3247" i="2"/>
  <c r="S3287" i="2"/>
  <c r="R3287" i="2"/>
  <c r="Q3287" i="2"/>
  <c r="S1329" i="2"/>
  <c r="R1329" i="2"/>
  <c r="Q1329" i="2"/>
  <c r="S1529" i="2"/>
  <c r="Q1529" i="2"/>
  <c r="R1529" i="2"/>
  <c r="S1681" i="2"/>
  <c r="Q1681" i="2"/>
  <c r="R1681" i="2"/>
  <c r="S1753" i="2"/>
  <c r="Q1753" i="2"/>
  <c r="R1753" i="2"/>
  <c r="S1825" i="2"/>
  <c r="R1825" i="2"/>
  <c r="Q1825" i="2"/>
  <c r="S2097" i="2"/>
  <c r="R2097" i="2"/>
  <c r="Q2097" i="2"/>
  <c r="S2177" i="2"/>
  <c r="R2177" i="2"/>
  <c r="Q2177" i="2"/>
  <c r="S2649" i="2"/>
  <c r="R2649" i="2"/>
  <c r="Q2649" i="2"/>
  <c r="S2841" i="2"/>
  <c r="R2841" i="2"/>
  <c r="Q2841" i="2"/>
  <c r="S3049" i="2"/>
  <c r="R3049" i="2"/>
  <c r="Q3049" i="2"/>
  <c r="S3225" i="2"/>
  <c r="R3225" i="2"/>
  <c r="Q3225" i="2"/>
  <c r="S2726" i="2"/>
  <c r="Q2726" i="2"/>
  <c r="R2726" i="2"/>
  <c r="S3246" i="2"/>
  <c r="Q3246" i="2"/>
  <c r="R3246" i="2"/>
  <c r="S2704" i="2"/>
  <c r="R2704" i="2"/>
  <c r="Q2704" i="2"/>
  <c r="S3227" i="2"/>
  <c r="R3227" i="2"/>
  <c r="Q3227" i="2"/>
  <c r="S232" i="2"/>
  <c r="Q232" i="2"/>
  <c r="R232" i="2"/>
  <c r="S296" i="2"/>
  <c r="R296" i="2"/>
  <c r="Q296" i="2"/>
  <c r="S360" i="2"/>
  <c r="R360" i="2"/>
  <c r="Q360" i="2"/>
  <c r="S424" i="2"/>
  <c r="R424" i="2"/>
  <c r="Q424" i="2"/>
  <c r="S488" i="2"/>
  <c r="R488" i="2"/>
  <c r="Q488" i="2"/>
  <c r="S552" i="2"/>
  <c r="R552" i="2"/>
  <c r="Q552" i="2"/>
  <c r="S616" i="2"/>
  <c r="R616" i="2"/>
  <c r="Q616" i="2"/>
  <c r="S680" i="2"/>
  <c r="R680" i="2"/>
  <c r="Q680" i="2"/>
  <c r="S744" i="2"/>
  <c r="R744" i="2"/>
  <c r="Q744" i="2"/>
  <c r="S808" i="2"/>
  <c r="R808" i="2"/>
  <c r="Q808" i="2"/>
  <c r="S872" i="2"/>
  <c r="R872" i="2"/>
  <c r="Q872" i="2"/>
  <c r="S936" i="2"/>
  <c r="R936" i="2"/>
  <c r="Q936" i="2"/>
  <c r="S1000" i="2"/>
  <c r="R1000" i="2"/>
  <c r="Q1000" i="2"/>
  <c r="S1064" i="2"/>
  <c r="R1064" i="2"/>
  <c r="Q1064" i="2"/>
  <c r="S1128" i="2"/>
  <c r="R1128" i="2"/>
  <c r="Q1128" i="2"/>
  <c r="S1192" i="2"/>
  <c r="R1192" i="2"/>
  <c r="Q1192" i="2"/>
  <c r="S1256" i="2"/>
  <c r="R1256" i="2"/>
  <c r="Q1256" i="2"/>
  <c r="S1320" i="2"/>
  <c r="R1320" i="2"/>
  <c r="Q1320" i="2"/>
  <c r="S1384" i="2"/>
  <c r="R1384" i="2"/>
  <c r="Q1384" i="2"/>
  <c r="S1448" i="2"/>
  <c r="R1448" i="2"/>
  <c r="Q1448" i="2"/>
  <c r="S1512" i="2"/>
  <c r="R1512" i="2"/>
  <c r="Q1512" i="2"/>
  <c r="S1576" i="2"/>
  <c r="R1576" i="2"/>
  <c r="Q1576" i="2"/>
  <c r="S1640" i="2"/>
  <c r="R1640" i="2"/>
  <c r="Q1640" i="2"/>
  <c r="S1704" i="2"/>
  <c r="R1704" i="2"/>
  <c r="Q1704" i="2"/>
  <c r="S1768" i="2"/>
  <c r="R1768" i="2"/>
  <c r="Q1768" i="2"/>
  <c r="S1832" i="2"/>
  <c r="R1832" i="2"/>
  <c r="Q1832" i="2"/>
  <c r="S1896" i="2"/>
  <c r="R1896" i="2"/>
  <c r="Q1896" i="2"/>
  <c r="S1960" i="2"/>
  <c r="R1960" i="2"/>
  <c r="Q1960" i="2"/>
  <c r="S2024" i="2"/>
  <c r="R2024" i="2"/>
  <c r="Q2024" i="2"/>
  <c r="S2088" i="2"/>
  <c r="R2088" i="2"/>
  <c r="Q2088" i="2"/>
  <c r="S2152" i="2"/>
  <c r="R2152" i="2"/>
  <c r="Q2152" i="2"/>
  <c r="S2216" i="2"/>
  <c r="R2216" i="2"/>
  <c r="Q2216" i="2"/>
  <c r="S2280" i="2"/>
  <c r="R2280" i="2"/>
  <c r="Q2280" i="2"/>
  <c r="S2344" i="2"/>
  <c r="R2344" i="2"/>
  <c r="Q2344" i="2"/>
  <c r="S2408" i="2"/>
  <c r="R2408" i="2"/>
  <c r="Q2408" i="2"/>
  <c r="S2472" i="2"/>
  <c r="R2472" i="2"/>
  <c r="Q2472" i="2"/>
  <c r="S2536" i="2"/>
  <c r="R2536" i="2"/>
  <c r="Q2536" i="2"/>
  <c r="S1337" i="2"/>
  <c r="R1337" i="2"/>
  <c r="Q1337" i="2"/>
  <c r="S1521" i="2"/>
  <c r="R1521" i="2"/>
  <c r="Q1521" i="2"/>
  <c r="S1689" i="2"/>
  <c r="Q1689" i="2"/>
  <c r="R1689" i="2"/>
  <c r="S1761" i="2"/>
  <c r="R1761" i="2"/>
  <c r="Q1761" i="2"/>
  <c r="S2521" i="2"/>
  <c r="R2521" i="2"/>
  <c r="Q2521" i="2"/>
  <c r="S2593" i="2"/>
  <c r="R2593" i="2"/>
  <c r="Q2593" i="2"/>
  <c r="S2777" i="2"/>
  <c r="R2777" i="2"/>
  <c r="Q2777" i="2"/>
  <c r="S2953" i="2"/>
  <c r="R2953" i="2"/>
  <c r="Q2953" i="2"/>
  <c r="S3129" i="2"/>
  <c r="R3129" i="2"/>
  <c r="Q3129" i="2"/>
  <c r="S2086" i="2"/>
  <c r="Q2086" i="2"/>
  <c r="R2086" i="2"/>
  <c r="S2870" i="2"/>
  <c r="R2870" i="2"/>
  <c r="Q2870" i="2"/>
  <c r="S33" i="2"/>
  <c r="R33" i="2"/>
  <c r="Q33" i="2"/>
  <c r="S97" i="2"/>
  <c r="R97" i="2"/>
  <c r="Q97" i="2"/>
  <c r="S161" i="2"/>
  <c r="R161" i="2"/>
  <c r="Q161" i="2"/>
  <c r="S225" i="2"/>
  <c r="R225" i="2"/>
  <c r="Q225" i="2"/>
  <c r="S289" i="2"/>
  <c r="Q289" i="2"/>
  <c r="R289" i="2"/>
  <c r="S353" i="2"/>
  <c r="R353" i="2"/>
  <c r="Q353" i="2"/>
  <c r="S417" i="2"/>
  <c r="R417" i="2"/>
  <c r="Q417" i="2"/>
  <c r="S481" i="2"/>
  <c r="R481" i="2"/>
  <c r="Q481" i="2"/>
  <c r="S545" i="2"/>
  <c r="Q545" i="2"/>
  <c r="R545" i="2"/>
  <c r="S609" i="2"/>
  <c r="R609" i="2"/>
  <c r="Q609" i="2"/>
  <c r="S673" i="2"/>
  <c r="Q673" i="2"/>
  <c r="R673" i="2"/>
  <c r="S737" i="2"/>
  <c r="R737" i="2"/>
  <c r="Q737" i="2"/>
  <c r="S801" i="2"/>
  <c r="R801" i="2"/>
  <c r="Q801" i="2"/>
  <c r="S865" i="2"/>
  <c r="Q865" i="2"/>
  <c r="R865" i="2"/>
  <c r="S929" i="2"/>
  <c r="R929" i="2"/>
  <c r="Q929" i="2"/>
  <c r="S993" i="2"/>
  <c r="R993" i="2"/>
  <c r="Q993" i="2"/>
  <c r="S1057" i="2"/>
  <c r="R1057" i="2"/>
  <c r="Q1057" i="2"/>
  <c r="S1137" i="2"/>
  <c r="R1137" i="2"/>
  <c r="Q1137" i="2"/>
  <c r="S1201" i="2"/>
  <c r="R1201" i="2"/>
  <c r="Q1201" i="2"/>
  <c r="S1345" i="2"/>
  <c r="R1345" i="2"/>
  <c r="Q1345" i="2"/>
  <c r="S2193" i="2"/>
  <c r="R2193" i="2"/>
  <c r="Q2193" i="2"/>
  <c r="S2481" i="2"/>
  <c r="R2481" i="2"/>
  <c r="Q2481" i="2"/>
  <c r="S2561" i="2"/>
  <c r="R2561" i="2"/>
  <c r="Q2561" i="2"/>
  <c r="S2761" i="2"/>
  <c r="R2761" i="2"/>
  <c r="Q2761" i="2"/>
  <c r="S2897" i="2"/>
  <c r="R2897" i="2"/>
  <c r="Q2897" i="2"/>
  <c r="S2961" i="2"/>
  <c r="R2961" i="2"/>
  <c r="Q2961" i="2"/>
  <c r="S3169" i="2"/>
  <c r="R3169" i="2"/>
  <c r="Q3169" i="2"/>
  <c r="S2470" i="2"/>
  <c r="Q2470" i="2"/>
  <c r="R2470" i="2"/>
  <c r="S3014" i="2"/>
  <c r="Q3014" i="2"/>
  <c r="R3014" i="2"/>
  <c r="S3171" i="2"/>
  <c r="R3171" i="2"/>
  <c r="Q3171" i="2"/>
  <c r="S10" i="2"/>
  <c r="R10" i="2"/>
  <c r="Q10" i="2"/>
  <c r="S50" i="2"/>
  <c r="R50" i="2"/>
  <c r="Q50" i="2"/>
  <c r="S74" i="2"/>
  <c r="R74" i="2"/>
  <c r="Q74" i="2"/>
  <c r="S114" i="2"/>
  <c r="R114" i="2"/>
  <c r="Q114" i="2"/>
  <c r="S138" i="2"/>
  <c r="R138" i="2"/>
  <c r="Q138" i="2"/>
  <c r="S178" i="2"/>
  <c r="Q178" i="2"/>
  <c r="R178" i="2"/>
  <c r="S202" i="2"/>
  <c r="R202" i="2"/>
  <c r="Q202" i="2"/>
  <c r="S242" i="2"/>
  <c r="Q242" i="2"/>
  <c r="R242" i="2"/>
  <c r="S266" i="2"/>
  <c r="R266" i="2"/>
  <c r="Q266" i="2"/>
  <c r="S306" i="2"/>
  <c r="R306" i="2"/>
  <c r="Q306" i="2"/>
  <c r="S330" i="2"/>
  <c r="R330" i="2"/>
  <c r="Q330" i="2"/>
  <c r="S370" i="2"/>
  <c r="R370" i="2"/>
  <c r="Q370" i="2"/>
  <c r="S394" i="2"/>
  <c r="R394" i="2"/>
  <c r="Q394" i="2"/>
  <c r="S434" i="2"/>
  <c r="R434" i="2"/>
  <c r="Q434" i="2"/>
  <c r="S458" i="2"/>
  <c r="R458" i="2"/>
  <c r="Q458" i="2"/>
  <c r="S498" i="2"/>
  <c r="Q498" i="2"/>
  <c r="R498" i="2"/>
  <c r="S522" i="2"/>
  <c r="R522" i="2"/>
  <c r="Q522" i="2"/>
  <c r="S562" i="2"/>
  <c r="R562" i="2"/>
  <c r="Q562" i="2"/>
  <c r="S586" i="2"/>
  <c r="R586" i="2"/>
  <c r="Q586" i="2"/>
  <c r="S626" i="2"/>
  <c r="R626" i="2"/>
  <c r="Q626" i="2"/>
  <c r="S650" i="2"/>
  <c r="R650" i="2"/>
  <c r="Q650" i="2"/>
  <c r="S690" i="2"/>
  <c r="R690" i="2"/>
  <c r="Q690" i="2"/>
  <c r="S714" i="2"/>
  <c r="R714" i="2"/>
  <c r="Q714" i="2"/>
  <c r="S754" i="2"/>
  <c r="Q754" i="2"/>
  <c r="R754" i="2"/>
  <c r="S778" i="2"/>
  <c r="R778" i="2"/>
  <c r="Q778" i="2"/>
  <c r="S818" i="2"/>
  <c r="R818" i="2"/>
  <c r="Q818" i="2"/>
  <c r="S842" i="2"/>
  <c r="R842" i="2"/>
  <c r="Q842" i="2"/>
  <c r="S882" i="2"/>
  <c r="Q882" i="2"/>
  <c r="R882" i="2"/>
  <c r="S906" i="2"/>
  <c r="R906" i="2"/>
  <c r="Q906" i="2"/>
  <c r="S946" i="2"/>
  <c r="Q946" i="2"/>
  <c r="R946" i="2"/>
  <c r="S970" i="2"/>
  <c r="R970" i="2"/>
  <c r="Q970" i="2"/>
  <c r="S1010" i="2"/>
  <c r="Q1010" i="2"/>
  <c r="R1010" i="2"/>
  <c r="S1034" i="2"/>
  <c r="R1034" i="2"/>
  <c r="Q1034" i="2"/>
  <c r="S1074" i="2"/>
  <c r="Q1074" i="2"/>
  <c r="R1074" i="2"/>
  <c r="S1098" i="2"/>
  <c r="R1098" i="2"/>
  <c r="Q1098" i="2"/>
  <c r="S1138" i="2"/>
  <c r="Q1138" i="2"/>
  <c r="R1138" i="2"/>
  <c r="S1162" i="2"/>
  <c r="R1162" i="2"/>
  <c r="Q1162" i="2"/>
  <c r="S1202" i="2"/>
  <c r="Q1202" i="2"/>
  <c r="R1202" i="2"/>
  <c r="S1226" i="2"/>
  <c r="R1226" i="2"/>
  <c r="Q1226" i="2"/>
  <c r="S1266" i="2"/>
  <c r="Q1266" i="2"/>
  <c r="R1266" i="2"/>
  <c r="S1290" i="2"/>
  <c r="R1290" i="2"/>
  <c r="Q1290" i="2"/>
  <c r="S1330" i="2"/>
  <c r="Q1330" i="2"/>
  <c r="R1330" i="2"/>
  <c r="S1354" i="2"/>
  <c r="R1354" i="2"/>
  <c r="Q1354" i="2"/>
  <c r="S1394" i="2"/>
  <c r="Q1394" i="2"/>
  <c r="R1394" i="2"/>
  <c r="R1418" i="2"/>
  <c r="S1418" i="2"/>
  <c r="Q1418" i="2"/>
  <c r="S1458" i="2"/>
  <c r="Q1458" i="2"/>
  <c r="R1458" i="2"/>
  <c r="S1482" i="2"/>
  <c r="R1482" i="2"/>
  <c r="Q1482" i="2"/>
  <c r="S1522" i="2"/>
  <c r="Q1522" i="2"/>
  <c r="R1522" i="2"/>
  <c r="S1546" i="2"/>
  <c r="R1546" i="2"/>
  <c r="Q1546" i="2"/>
  <c r="S1586" i="2"/>
  <c r="R1586" i="2"/>
  <c r="Q1586" i="2"/>
  <c r="S1610" i="2"/>
  <c r="R1610" i="2"/>
  <c r="Q1610" i="2"/>
  <c r="S1650" i="2"/>
  <c r="R1650" i="2"/>
  <c r="Q1650" i="2"/>
  <c r="S1674" i="2"/>
  <c r="R1674" i="2"/>
  <c r="Q1674" i="2"/>
  <c r="S1714" i="2"/>
  <c r="R1714" i="2"/>
  <c r="Q1714" i="2"/>
  <c r="R1738" i="2"/>
  <c r="S1738" i="2"/>
  <c r="Q1738" i="2"/>
  <c r="S1778" i="2"/>
  <c r="R1778" i="2"/>
  <c r="Q1778" i="2"/>
  <c r="S1842" i="2"/>
  <c r="R1842" i="2"/>
  <c r="Q1842" i="2"/>
  <c r="S1866" i="2"/>
  <c r="R1866" i="2"/>
  <c r="Q1866" i="2"/>
  <c r="S1906" i="2"/>
  <c r="R1906" i="2"/>
  <c r="Q1906" i="2"/>
  <c r="S1930" i="2"/>
  <c r="R1930" i="2"/>
  <c r="Q1930" i="2"/>
  <c r="S1970" i="2"/>
  <c r="R1970" i="2"/>
  <c r="Q1970" i="2"/>
  <c r="S1994" i="2"/>
  <c r="R1994" i="2"/>
  <c r="Q1994" i="2"/>
  <c r="S2034" i="2"/>
  <c r="R2034" i="2"/>
  <c r="Q2034" i="2"/>
  <c r="S2058" i="2"/>
  <c r="R2058" i="2"/>
  <c r="Q2058" i="2"/>
  <c r="S2098" i="2"/>
  <c r="R2098" i="2"/>
  <c r="Q2098" i="2"/>
  <c r="S2122" i="2"/>
  <c r="R2122" i="2"/>
  <c r="Q2122" i="2"/>
  <c r="S2162" i="2"/>
  <c r="R2162" i="2"/>
  <c r="Q2162" i="2"/>
  <c r="S2186" i="2"/>
  <c r="R2186" i="2"/>
  <c r="Q2186" i="2"/>
  <c r="S2226" i="2"/>
  <c r="R2226" i="2"/>
  <c r="Q2226" i="2"/>
  <c r="R2250" i="2"/>
  <c r="S2250" i="2"/>
  <c r="Q2250" i="2"/>
  <c r="S2290" i="2"/>
  <c r="R2290" i="2"/>
  <c r="Q2290" i="2"/>
  <c r="S2314" i="2"/>
  <c r="R2314" i="2"/>
  <c r="Q2314" i="2"/>
  <c r="S2354" i="2"/>
  <c r="R2354" i="2"/>
  <c r="Q2354" i="2"/>
  <c r="S2378" i="2"/>
  <c r="R2378" i="2"/>
  <c r="Q2378" i="2"/>
  <c r="S2418" i="2"/>
  <c r="R2418" i="2"/>
  <c r="Q2418" i="2"/>
  <c r="R2442" i="2"/>
  <c r="S2442" i="2"/>
  <c r="Q2442" i="2"/>
  <c r="S2482" i="2"/>
  <c r="R2482" i="2"/>
  <c r="Q2482" i="2"/>
  <c r="S2506" i="2"/>
  <c r="R2506" i="2"/>
  <c r="Q2506" i="2"/>
  <c r="S2546" i="2"/>
  <c r="R2546" i="2"/>
  <c r="Q2546" i="2"/>
  <c r="S2570" i="2"/>
  <c r="R2570" i="2"/>
  <c r="Q2570" i="2"/>
  <c r="S2634" i="2"/>
  <c r="R2634" i="2"/>
  <c r="Q2634" i="2"/>
  <c r="S2698" i="2"/>
  <c r="R2698" i="2"/>
  <c r="Q2698" i="2"/>
  <c r="S2762" i="2"/>
  <c r="R2762" i="2"/>
  <c r="Q2762" i="2"/>
  <c r="R2826" i="2"/>
  <c r="S2826" i="2"/>
  <c r="Q2826" i="2"/>
  <c r="S2890" i="2"/>
  <c r="R2890" i="2"/>
  <c r="Q2890" i="2"/>
  <c r="S2954" i="2"/>
  <c r="R2954" i="2"/>
  <c r="Q2954" i="2"/>
  <c r="S3018" i="2"/>
  <c r="R3018" i="2"/>
  <c r="Q3018" i="2"/>
  <c r="S3082" i="2"/>
  <c r="R3082" i="2"/>
  <c r="Q3082" i="2"/>
  <c r="S3146" i="2"/>
  <c r="R3146" i="2"/>
  <c r="Q3146" i="2"/>
  <c r="S3210" i="2"/>
  <c r="R3210" i="2"/>
  <c r="Q3210" i="2"/>
  <c r="R3274" i="2"/>
  <c r="S3274" i="2"/>
  <c r="Q3274" i="2"/>
  <c r="S2595" i="2"/>
  <c r="R2595" i="2"/>
  <c r="Q2595" i="2"/>
  <c r="S2707" i="2"/>
  <c r="R2707" i="2"/>
  <c r="Q2707" i="2"/>
  <c r="S2843" i="2"/>
  <c r="R2843" i="2"/>
  <c r="Q2843" i="2"/>
  <c r="R2963" i="2"/>
  <c r="S2963" i="2"/>
  <c r="Q2963" i="2"/>
  <c r="S3091" i="2"/>
  <c r="R3091" i="2"/>
  <c r="Q3091" i="2"/>
  <c r="S2588" i="2"/>
  <c r="R2588" i="2"/>
  <c r="Q2588" i="2"/>
  <c r="S2812" i="2"/>
  <c r="R2812" i="2"/>
  <c r="Q2812" i="2"/>
  <c r="S3004" i="2"/>
  <c r="R3004" i="2"/>
  <c r="Q3004" i="2"/>
  <c r="S3196" i="2"/>
  <c r="R3196" i="2"/>
  <c r="Q3196" i="2"/>
  <c r="S3308" i="2"/>
  <c r="R3308" i="2"/>
  <c r="Q3308" i="2"/>
  <c r="S1742" i="2"/>
  <c r="Q1742" i="2"/>
  <c r="R1742" i="2"/>
  <c r="R2134" i="2"/>
  <c r="Q2134" i="2"/>
  <c r="S2134" i="2"/>
  <c r="S2478" i="2"/>
  <c r="Q2478" i="2"/>
  <c r="R2478" i="2"/>
  <c r="S2942" i="2"/>
  <c r="R2942" i="2"/>
  <c r="Q2942" i="2"/>
  <c r="R19" i="2"/>
  <c r="S19" i="2"/>
  <c r="Q19" i="2"/>
  <c r="R83" i="2"/>
  <c r="S83" i="2"/>
  <c r="Q83" i="2"/>
  <c r="R147" i="2"/>
  <c r="S147" i="2"/>
  <c r="Q147" i="2"/>
  <c r="S211" i="2"/>
  <c r="R211" i="2"/>
  <c r="Q211" i="2"/>
  <c r="S275" i="2"/>
  <c r="R275" i="2"/>
  <c r="Q275" i="2"/>
  <c r="S339" i="2"/>
  <c r="R339" i="2"/>
  <c r="Q339" i="2"/>
  <c r="S403" i="2"/>
  <c r="R403" i="2"/>
  <c r="Q403" i="2"/>
  <c r="S467" i="2"/>
  <c r="R467" i="2"/>
  <c r="Q467" i="2"/>
  <c r="S531" i="2"/>
  <c r="R531" i="2"/>
  <c r="Q531" i="2"/>
  <c r="S595" i="2"/>
  <c r="R595" i="2"/>
  <c r="Q595" i="2"/>
  <c r="S659" i="2"/>
  <c r="R659" i="2"/>
  <c r="Q659" i="2"/>
  <c r="S723" i="2"/>
  <c r="R723" i="2"/>
  <c r="Q723" i="2"/>
  <c r="S787" i="2"/>
  <c r="R787" i="2"/>
  <c r="Q787" i="2"/>
  <c r="S851" i="2"/>
  <c r="R851" i="2"/>
  <c r="Q851" i="2"/>
  <c r="S915" i="2"/>
  <c r="R915" i="2"/>
  <c r="Q915" i="2"/>
  <c r="S979" i="2"/>
  <c r="R979" i="2"/>
  <c r="Q979" i="2"/>
  <c r="S1043" i="2"/>
  <c r="R1043" i="2"/>
  <c r="Q1043" i="2"/>
  <c r="S1107" i="2"/>
  <c r="R1107" i="2"/>
  <c r="Q1107" i="2"/>
  <c r="S1171" i="2"/>
  <c r="R1171" i="2"/>
  <c r="Q1171" i="2"/>
  <c r="S1235" i="2"/>
  <c r="R1235" i="2"/>
  <c r="Q1235" i="2"/>
  <c r="S1299" i="2"/>
  <c r="R1299" i="2"/>
  <c r="Q1299" i="2"/>
  <c r="S1363" i="2"/>
  <c r="R1363" i="2"/>
  <c r="Q1363" i="2"/>
  <c r="S1427" i="2"/>
  <c r="R1427" i="2"/>
  <c r="Q1427" i="2"/>
  <c r="S1491" i="2"/>
  <c r="R1491" i="2"/>
  <c r="Q1491" i="2"/>
  <c r="S1555" i="2"/>
  <c r="R1555" i="2"/>
  <c r="Q1555" i="2"/>
  <c r="S1619" i="2"/>
  <c r="R1619" i="2"/>
  <c r="Q1619" i="2"/>
  <c r="S1683" i="2"/>
  <c r="R1683" i="2"/>
  <c r="Q1683" i="2"/>
  <c r="S1747" i="2"/>
  <c r="R1747" i="2"/>
  <c r="Q1747" i="2"/>
  <c r="S1811" i="2"/>
  <c r="R1811" i="2"/>
  <c r="Q1811" i="2"/>
  <c r="S1851" i="2"/>
  <c r="R1851" i="2"/>
  <c r="Q1851" i="2"/>
  <c r="S1875" i="2"/>
  <c r="R1875" i="2"/>
  <c r="Q1875" i="2"/>
  <c r="S1939" i="2"/>
  <c r="R1939" i="2"/>
  <c r="Q1939" i="2"/>
  <c r="S1979" i="2"/>
  <c r="R1979" i="2"/>
  <c r="Q1979" i="2"/>
  <c r="S2003" i="2"/>
  <c r="R2003" i="2"/>
  <c r="Q2003" i="2"/>
  <c r="S2043" i="2"/>
  <c r="R2043" i="2"/>
  <c r="Q2043" i="2"/>
  <c r="S2067" i="2"/>
  <c r="R2067" i="2"/>
  <c r="Q2067" i="2"/>
  <c r="S2107" i="2"/>
  <c r="R2107" i="2"/>
  <c r="Q2107" i="2"/>
  <c r="S2131" i="2"/>
  <c r="R2131" i="2"/>
  <c r="Q2131" i="2"/>
  <c r="S2195" i="2"/>
  <c r="R2195" i="2"/>
  <c r="Q2195" i="2"/>
  <c r="S2235" i="2"/>
  <c r="R2235" i="2"/>
  <c r="Q2235" i="2"/>
  <c r="S2259" i="2"/>
  <c r="R2259" i="2"/>
  <c r="Q2259" i="2"/>
  <c r="S2299" i="2"/>
  <c r="R2299" i="2"/>
  <c r="Q2299" i="2"/>
  <c r="S2323" i="2"/>
  <c r="R2323" i="2"/>
  <c r="Q2323" i="2"/>
  <c r="S2363" i="2"/>
  <c r="R2363" i="2"/>
  <c r="Q2363" i="2"/>
  <c r="S2387" i="2"/>
  <c r="R2387" i="2"/>
  <c r="Q2387" i="2"/>
  <c r="S2451" i="2"/>
  <c r="R2451" i="2"/>
  <c r="Q2451" i="2"/>
  <c r="S2491" i="2"/>
  <c r="R2491" i="2"/>
  <c r="Q2491" i="2"/>
  <c r="S2515" i="2"/>
  <c r="R2515" i="2"/>
  <c r="Q2515" i="2"/>
  <c r="S2555" i="2"/>
  <c r="R2555" i="2"/>
  <c r="Q2555" i="2"/>
  <c r="S2579" i="2"/>
  <c r="R2579" i="2"/>
  <c r="Q2579" i="2"/>
  <c r="S2651" i="2"/>
  <c r="R2651" i="2"/>
  <c r="Q2651" i="2"/>
  <c r="S2763" i="2"/>
  <c r="R2763" i="2"/>
  <c r="Q2763" i="2"/>
  <c r="S2883" i="2"/>
  <c r="R2883" i="2"/>
  <c r="Q2883" i="2"/>
  <c r="S3019" i="2"/>
  <c r="R3019" i="2"/>
  <c r="Q3019" i="2"/>
  <c r="S2684" i="2"/>
  <c r="R2684" i="2"/>
  <c r="Q2684" i="2"/>
  <c r="S2876" i="2"/>
  <c r="R2876" i="2"/>
  <c r="Q2876" i="2"/>
  <c r="S3068" i="2"/>
  <c r="R3068" i="2"/>
  <c r="Q3068" i="2"/>
  <c r="S3180" i="2"/>
  <c r="R3180" i="2"/>
  <c r="Q3180" i="2"/>
  <c r="S3252" i="2"/>
  <c r="R3252" i="2"/>
  <c r="Q3252" i="2"/>
  <c r="S1814" i="2"/>
  <c r="R1814" i="2"/>
  <c r="Q1814" i="2"/>
  <c r="S2150" i="2"/>
  <c r="Q2150" i="2"/>
  <c r="R2150" i="2"/>
  <c r="S2510" i="2"/>
  <c r="Q2510" i="2"/>
  <c r="R2510" i="2"/>
  <c r="S2990" i="2"/>
  <c r="Q2990" i="2"/>
  <c r="R2990" i="2"/>
  <c r="L215" i="5"/>
  <c r="K215" i="5"/>
  <c r="L81" i="5"/>
  <c r="K81" i="5"/>
  <c r="L108" i="5"/>
  <c r="K108" i="5"/>
  <c r="L287" i="5"/>
  <c r="K287" i="5"/>
  <c r="K353" i="5"/>
  <c r="L353" i="5"/>
  <c r="L186" i="5"/>
  <c r="K186" i="5"/>
  <c r="L140" i="5"/>
  <c r="K140" i="5"/>
  <c r="L365" i="5"/>
  <c r="K365" i="5"/>
  <c r="L13" i="5"/>
  <c r="K13" i="5"/>
  <c r="L77" i="5"/>
  <c r="K77" i="5"/>
  <c r="L167" i="5"/>
  <c r="K167" i="5"/>
  <c r="L25" i="5"/>
  <c r="K25" i="5"/>
  <c r="L2" i="5"/>
  <c r="K2" i="5"/>
  <c r="L147" i="5"/>
  <c r="K147" i="5"/>
  <c r="L382" i="5"/>
  <c r="K382" i="5"/>
  <c r="L187" i="5"/>
  <c r="K187" i="5"/>
  <c r="L219" i="5"/>
  <c r="K219" i="5"/>
  <c r="L251" i="5"/>
  <c r="K251" i="5"/>
  <c r="L301" i="5"/>
  <c r="K301" i="5"/>
  <c r="L62" i="5"/>
  <c r="K62" i="5"/>
  <c r="L94" i="5"/>
  <c r="K94" i="5"/>
  <c r="L126" i="5"/>
  <c r="K126" i="5"/>
  <c r="L174" i="5"/>
  <c r="K174" i="5"/>
  <c r="L206" i="5"/>
  <c r="K206" i="5"/>
  <c r="L238" i="5"/>
  <c r="K238" i="5"/>
  <c r="L270" i="5"/>
  <c r="K270" i="5"/>
  <c r="S7" i="2"/>
  <c r="R7" i="2"/>
  <c r="Q7" i="2"/>
  <c r="S103" i="2"/>
  <c r="R103" i="2"/>
  <c r="Q103" i="2"/>
  <c r="S144" i="2"/>
  <c r="R144" i="2"/>
  <c r="Q144" i="2"/>
  <c r="S168" i="2"/>
  <c r="R168" i="2"/>
  <c r="Q168" i="2"/>
  <c r="S1673" i="2"/>
  <c r="Q1673" i="2"/>
  <c r="R1673" i="2"/>
  <c r="S2356" i="2"/>
  <c r="R2356" i="2"/>
  <c r="Q2356" i="2"/>
  <c r="S2928" i="2"/>
  <c r="R2928" i="2"/>
  <c r="Q2928" i="2"/>
  <c r="S3275" i="2"/>
  <c r="R3275" i="2"/>
  <c r="Q3275" i="2"/>
  <c r="S20" i="2"/>
  <c r="R20" i="2"/>
  <c r="Q20" i="2"/>
  <c r="S84" i="2"/>
  <c r="R84" i="2"/>
  <c r="Q84" i="2"/>
  <c r="S148" i="2"/>
  <c r="R148" i="2"/>
  <c r="Q148" i="2"/>
  <c r="S212" i="2"/>
  <c r="R212" i="2"/>
  <c r="Q212" i="2"/>
  <c r="S276" i="2"/>
  <c r="R276" i="2"/>
  <c r="Q276" i="2"/>
  <c r="S340" i="2"/>
  <c r="R340" i="2"/>
  <c r="Q340" i="2"/>
  <c r="R404" i="2"/>
  <c r="S404" i="2"/>
  <c r="Q404" i="2"/>
  <c r="S468" i="2"/>
  <c r="R468" i="2"/>
  <c r="Q468" i="2"/>
  <c r="S532" i="2"/>
  <c r="R532" i="2"/>
  <c r="Q532" i="2"/>
  <c r="R596" i="2"/>
  <c r="S596" i="2"/>
  <c r="Q596" i="2"/>
  <c r="S660" i="2"/>
  <c r="R660" i="2"/>
  <c r="Q660" i="2"/>
  <c r="S724" i="2"/>
  <c r="R724" i="2"/>
  <c r="Q724" i="2"/>
  <c r="S788" i="2"/>
  <c r="R788" i="2"/>
  <c r="Q788" i="2"/>
  <c r="S852" i="2"/>
  <c r="R852" i="2"/>
  <c r="Q852" i="2"/>
  <c r="R916" i="2"/>
  <c r="Q916" i="2"/>
  <c r="S916" i="2"/>
  <c r="S980" i="2"/>
  <c r="R980" i="2"/>
  <c r="Q980" i="2"/>
  <c r="S1044" i="2"/>
  <c r="R1044" i="2"/>
  <c r="Q1044" i="2"/>
  <c r="R1108" i="2"/>
  <c r="S1108" i="2"/>
  <c r="Q1108" i="2"/>
  <c r="S1172" i="2"/>
  <c r="R1172" i="2"/>
  <c r="Q1172" i="2"/>
  <c r="S1236" i="2"/>
  <c r="R1236" i="2"/>
  <c r="Q1236" i="2"/>
  <c r="S1300" i="2"/>
  <c r="R1300" i="2"/>
  <c r="Q1300" i="2"/>
  <c r="S1364" i="2"/>
  <c r="R1364" i="2"/>
  <c r="Q1364" i="2"/>
  <c r="S1428" i="2"/>
  <c r="R1428" i="2"/>
  <c r="Q1428" i="2"/>
  <c r="S1492" i="2"/>
  <c r="R1492" i="2"/>
  <c r="Q1492" i="2"/>
  <c r="S1676" i="2"/>
  <c r="R1676" i="2"/>
  <c r="Q1676" i="2"/>
  <c r="S1700" i="2"/>
  <c r="R1700" i="2"/>
  <c r="Q1700" i="2"/>
  <c r="R1724" i="2"/>
  <c r="Q1724" i="2"/>
  <c r="S1724" i="2"/>
  <c r="S1836" i="2"/>
  <c r="R1836" i="2"/>
  <c r="Q1836" i="2"/>
  <c r="R1860" i="2"/>
  <c r="S1860" i="2"/>
  <c r="Q1860" i="2"/>
  <c r="S1932" i="2"/>
  <c r="R1932" i="2"/>
  <c r="Q1932" i="2"/>
  <c r="S1956" i="2"/>
  <c r="R1956" i="2"/>
  <c r="Q1956" i="2"/>
  <c r="S1980" i="2"/>
  <c r="R1980" i="2"/>
  <c r="Q1980" i="2"/>
  <c r="S2092" i="2"/>
  <c r="R2092" i="2"/>
  <c r="Q2092" i="2"/>
  <c r="S2116" i="2"/>
  <c r="R2116" i="2"/>
  <c r="Q2116" i="2"/>
  <c r="S2188" i="2"/>
  <c r="R2188" i="2"/>
  <c r="Q2188" i="2"/>
  <c r="S2212" i="2"/>
  <c r="R2212" i="2"/>
  <c r="Q2212" i="2"/>
  <c r="S2236" i="2"/>
  <c r="R2236" i="2"/>
  <c r="Q2236" i="2"/>
  <c r="S2348" i="2"/>
  <c r="R2348" i="2"/>
  <c r="Q2348" i="2"/>
  <c r="S2372" i="2"/>
  <c r="R2372" i="2"/>
  <c r="Q2372" i="2"/>
  <c r="S2444" i="2"/>
  <c r="R2444" i="2"/>
  <c r="Q2444" i="2"/>
  <c r="S2468" i="2"/>
  <c r="R2468" i="2"/>
  <c r="Q2468" i="2"/>
  <c r="S2492" i="2"/>
  <c r="R2492" i="2"/>
  <c r="Q2492" i="2"/>
  <c r="S2644" i="2"/>
  <c r="R2644" i="2"/>
  <c r="Q2644" i="2"/>
  <c r="S2844" i="2"/>
  <c r="R2844" i="2"/>
  <c r="Q2844" i="2"/>
  <c r="R3036" i="2"/>
  <c r="Q3036" i="2"/>
  <c r="S3036" i="2"/>
  <c r="S1870" i="2"/>
  <c r="Q1870" i="2"/>
  <c r="R1870" i="2"/>
  <c r="S2206" i="2"/>
  <c r="R2206" i="2"/>
  <c r="Q2206" i="2"/>
  <c r="S2566" i="2"/>
  <c r="Q2566" i="2"/>
  <c r="R2566" i="2"/>
  <c r="S3062" i="2"/>
  <c r="R3062" i="2"/>
  <c r="Q3062" i="2"/>
  <c r="S1599" i="2"/>
  <c r="R1599" i="2"/>
  <c r="Q1599" i="2"/>
  <c r="S2616" i="2"/>
  <c r="R2616" i="2"/>
  <c r="Q2616" i="2"/>
  <c r="S3120" i="2"/>
  <c r="R3120" i="2"/>
  <c r="Q3120" i="2"/>
  <c r="S29" i="2"/>
  <c r="R29" i="2"/>
  <c r="Q29" i="2"/>
  <c r="S53" i="2"/>
  <c r="R53" i="2"/>
  <c r="Q53" i="2"/>
  <c r="R93" i="2"/>
  <c r="S93" i="2"/>
  <c r="Q93" i="2"/>
  <c r="S117" i="2"/>
  <c r="R117" i="2"/>
  <c r="Q117" i="2"/>
  <c r="R157" i="2"/>
  <c r="S157" i="2"/>
  <c r="Q157" i="2"/>
  <c r="S181" i="2"/>
  <c r="R181" i="2"/>
  <c r="Q181" i="2"/>
  <c r="R221" i="2"/>
  <c r="S221" i="2"/>
  <c r="Q221" i="2"/>
  <c r="S245" i="2"/>
  <c r="R245" i="2"/>
  <c r="Q245" i="2"/>
  <c r="S285" i="2"/>
  <c r="R285" i="2"/>
  <c r="Q285" i="2"/>
  <c r="S309" i="2"/>
  <c r="R309" i="2"/>
  <c r="Q309" i="2"/>
  <c r="S349" i="2"/>
  <c r="R349" i="2"/>
  <c r="Q349" i="2"/>
  <c r="S373" i="2"/>
  <c r="R373" i="2"/>
  <c r="Q373" i="2"/>
  <c r="S413" i="2"/>
  <c r="R413" i="2"/>
  <c r="Q413" i="2"/>
  <c r="S437" i="2"/>
  <c r="R437" i="2"/>
  <c r="Q437" i="2"/>
  <c r="S477" i="2"/>
  <c r="R477" i="2"/>
  <c r="Q477" i="2"/>
  <c r="S501" i="2"/>
  <c r="R501" i="2"/>
  <c r="Q501" i="2"/>
  <c r="S541" i="2"/>
  <c r="R541" i="2"/>
  <c r="Q541" i="2"/>
  <c r="S565" i="2"/>
  <c r="R565" i="2"/>
  <c r="Q565" i="2"/>
  <c r="S605" i="2"/>
  <c r="R605" i="2"/>
  <c r="Q605" i="2"/>
  <c r="S629" i="2"/>
  <c r="R629" i="2"/>
  <c r="Q629" i="2"/>
  <c r="S669" i="2"/>
  <c r="R669" i="2"/>
  <c r="Q669" i="2"/>
  <c r="S693" i="2"/>
  <c r="R693" i="2"/>
  <c r="Q693" i="2"/>
  <c r="S733" i="2"/>
  <c r="R733" i="2"/>
  <c r="Q733" i="2"/>
  <c r="S757" i="2"/>
  <c r="R757" i="2"/>
  <c r="Q757" i="2"/>
  <c r="S797" i="2"/>
  <c r="R797" i="2"/>
  <c r="Q797" i="2"/>
  <c r="S821" i="2"/>
  <c r="R821" i="2"/>
  <c r="Q821" i="2"/>
  <c r="S861" i="2"/>
  <c r="R861" i="2"/>
  <c r="Q861" i="2"/>
  <c r="S885" i="2"/>
  <c r="R885" i="2"/>
  <c r="Q885" i="2"/>
  <c r="S925" i="2"/>
  <c r="R925" i="2"/>
  <c r="Q925" i="2"/>
  <c r="S949" i="2"/>
  <c r="R949" i="2"/>
  <c r="Q949" i="2"/>
  <c r="S989" i="2"/>
  <c r="R989" i="2"/>
  <c r="Q989" i="2"/>
  <c r="S1013" i="2"/>
  <c r="R1013" i="2"/>
  <c r="Q1013" i="2"/>
  <c r="S1053" i="2"/>
  <c r="R1053" i="2"/>
  <c r="Q1053" i="2"/>
  <c r="S1077" i="2"/>
  <c r="R1077" i="2"/>
  <c r="Q1077" i="2"/>
  <c r="S1117" i="2"/>
  <c r="R1117" i="2"/>
  <c r="Q1117" i="2"/>
  <c r="S1141" i="2"/>
  <c r="R1141" i="2"/>
  <c r="Q1141" i="2"/>
  <c r="S1181" i="2"/>
  <c r="R1181" i="2"/>
  <c r="Q1181" i="2"/>
  <c r="S1205" i="2"/>
  <c r="R1205" i="2"/>
  <c r="Q1205" i="2"/>
  <c r="S1245" i="2"/>
  <c r="R1245" i="2"/>
  <c r="Q1245" i="2"/>
  <c r="S1269" i="2"/>
  <c r="R1269" i="2"/>
  <c r="Q1269" i="2"/>
  <c r="S1309" i="2"/>
  <c r="R1309" i="2"/>
  <c r="Q1309" i="2"/>
  <c r="S1333" i="2"/>
  <c r="R1333" i="2"/>
  <c r="Q1333" i="2"/>
  <c r="S1373" i="2"/>
  <c r="R1373" i="2"/>
  <c r="Q1373" i="2"/>
  <c r="S1397" i="2"/>
  <c r="R1397" i="2"/>
  <c r="Q1397" i="2"/>
  <c r="S1437" i="2"/>
  <c r="R1437" i="2"/>
  <c r="Q1437" i="2"/>
  <c r="S1461" i="2"/>
  <c r="R1461" i="2"/>
  <c r="Q1461" i="2"/>
  <c r="S1525" i="2"/>
  <c r="R1525" i="2"/>
  <c r="Q1525" i="2"/>
  <c r="S1589" i="2"/>
  <c r="R1589" i="2"/>
  <c r="Q1589" i="2"/>
  <c r="S1653" i="2"/>
  <c r="R1653" i="2"/>
  <c r="Q1653" i="2"/>
  <c r="S1717" i="2"/>
  <c r="R1717" i="2"/>
  <c r="Q1717" i="2"/>
  <c r="S1821" i="2"/>
  <c r="R1821" i="2"/>
  <c r="Q1821" i="2"/>
  <c r="S2613" i="2"/>
  <c r="R2613" i="2"/>
  <c r="Q2613" i="2"/>
  <c r="S2869" i="2"/>
  <c r="R2869" i="2"/>
  <c r="Q2869" i="2"/>
  <c r="S3125" i="2"/>
  <c r="R3125" i="2"/>
  <c r="Q3125" i="2"/>
  <c r="S1862" i="2"/>
  <c r="Q1862" i="2"/>
  <c r="R1862" i="2"/>
  <c r="S2198" i="2"/>
  <c r="R2198" i="2"/>
  <c r="Q2198" i="2"/>
  <c r="S2542" i="2"/>
  <c r="Q2542" i="2"/>
  <c r="R2542" i="2"/>
  <c r="S3030" i="2"/>
  <c r="R3030" i="2"/>
  <c r="Q3030" i="2"/>
  <c r="S1695" i="2"/>
  <c r="R1695" i="2"/>
  <c r="Q1695" i="2"/>
  <c r="S2688" i="2"/>
  <c r="R2688" i="2"/>
  <c r="Q2688" i="2"/>
  <c r="S3155" i="2"/>
  <c r="R3155" i="2"/>
  <c r="Q3155" i="2"/>
  <c r="S14" i="2"/>
  <c r="R14" i="2"/>
  <c r="Q14" i="2"/>
  <c r="S78" i="2"/>
  <c r="R78" i="2"/>
  <c r="Q78" i="2"/>
  <c r="S142" i="2"/>
  <c r="R142" i="2"/>
  <c r="Q142" i="2"/>
  <c r="S206" i="2"/>
  <c r="R206" i="2"/>
  <c r="Q206" i="2"/>
  <c r="R270" i="2"/>
  <c r="S270" i="2"/>
  <c r="Q270" i="2"/>
  <c r="R334" i="2"/>
  <c r="S334" i="2"/>
  <c r="Q334" i="2"/>
  <c r="S398" i="2"/>
  <c r="R398" i="2"/>
  <c r="Q398" i="2"/>
  <c r="S462" i="2"/>
  <c r="R462" i="2"/>
  <c r="Q462" i="2"/>
  <c r="S526" i="2"/>
  <c r="R526" i="2"/>
  <c r="Q526" i="2"/>
  <c r="S590" i="2"/>
  <c r="R590" i="2"/>
  <c r="Q590" i="2"/>
  <c r="S654" i="2"/>
  <c r="R654" i="2"/>
  <c r="Q654" i="2"/>
  <c r="S718" i="2"/>
  <c r="R718" i="2"/>
  <c r="Q718" i="2"/>
  <c r="S782" i="2"/>
  <c r="R782" i="2"/>
  <c r="Q782" i="2"/>
  <c r="S846" i="2"/>
  <c r="R846" i="2"/>
  <c r="Q846" i="2"/>
  <c r="S910" i="2"/>
  <c r="R910" i="2"/>
  <c r="Q910" i="2"/>
  <c r="S974" i="2"/>
  <c r="R974" i="2"/>
  <c r="Q974" i="2"/>
  <c r="S1038" i="2"/>
  <c r="R1038" i="2"/>
  <c r="Q1038" i="2"/>
  <c r="S1102" i="2"/>
  <c r="R1102" i="2"/>
  <c r="Q1102" i="2"/>
  <c r="S1166" i="2"/>
  <c r="R1166" i="2"/>
  <c r="Q1166" i="2"/>
  <c r="S1230" i="2"/>
  <c r="R1230" i="2"/>
  <c r="Q1230" i="2"/>
  <c r="S1294" i="2"/>
  <c r="R1294" i="2"/>
  <c r="Q1294" i="2"/>
  <c r="S1358" i="2"/>
  <c r="R1358" i="2"/>
  <c r="Q1358" i="2"/>
  <c r="S1422" i="2"/>
  <c r="R1422" i="2"/>
  <c r="Q1422" i="2"/>
  <c r="S1486" i="2"/>
  <c r="R1486" i="2"/>
  <c r="Q1486" i="2"/>
  <c r="S1550" i="2"/>
  <c r="R1550" i="2"/>
  <c r="Q1550" i="2"/>
  <c r="S1646" i="2"/>
  <c r="Q1646" i="2"/>
  <c r="R1646" i="2"/>
  <c r="S1710" i="2"/>
  <c r="Q1710" i="2"/>
  <c r="R1710" i="2"/>
  <c r="S1966" i="2"/>
  <c r="Q1966" i="2"/>
  <c r="R1966" i="2"/>
  <c r="S2302" i="2"/>
  <c r="R2302" i="2"/>
  <c r="Q2302" i="2"/>
  <c r="S2846" i="2"/>
  <c r="R2846" i="2"/>
  <c r="Q2846" i="2"/>
  <c r="S1535" i="2"/>
  <c r="R1535" i="2"/>
  <c r="Q1535" i="2"/>
  <c r="S2559" i="2"/>
  <c r="R2559" i="2"/>
  <c r="Q2559" i="2"/>
  <c r="S3080" i="2"/>
  <c r="R3080" i="2"/>
  <c r="Q3080" i="2"/>
  <c r="S191" i="2"/>
  <c r="R191" i="2"/>
  <c r="Q191" i="2"/>
  <c r="S231" i="2"/>
  <c r="R231" i="2"/>
  <c r="Q231" i="2"/>
  <c r="S255" i="2"/>
  <c r="R255" i="2"/>
  <c r="Q255" i="2"/>
  <c r="S295" i="2"/>
  <c r="R295" i="2"/>
  <c r="Q295" i="2"/>
  <c r="S319" i="2"/>
  <c r="R319" i="2"/>
  <c r="Q319" i="2"/>
  <c r="S359" i="2"/>
  <c r="R359" i="2"/>
  <c r="Q359" i="2"/>
  <c r="S383" i="2"/>
  <c r="R383" i="2"/>
  <c r="Q383" i="2"/>
  <c r="S423" i="2"/>
  <c r="R423" i="2"/>
  <c r="Q423" i="2"/>
  <c r="S447" i="2"/>
  <c r="R447" i="2"/>
  <c r="Q447" i="2"/>
  <c r="S487" i="2"/>
  <c r="R487" i="2"/>
  <c r="Q487" i="2"/>
  <c r="S511" i="2"/>
  <c r="R511" i="2"/>
  <c r="Q511" i="2"/>
  <c r="S551" i="2"/>
  <c r="R551" i="2"/>
  <c r="Q551" i="2"/>
  <c r="S575" i="2"/>
  <c r="R575" i="2"/>
  <c r="Q575" i="2"/>
  <c r="S615" i="2"/>
  <c r="R615" i="2"/>
  <c r="Q615" i="2"/>
  <c r="S639" i="2"/>
  <c r="R639" i="2"/>
  <c r="Q639" i="2"/>
  <c r="S679" i="2"/>
  <c r="R679" i="2"/>
  <c r="Q679" i="2"/>
  <c r="S703" i="2"/>
  <c r="R703" i="2"/>
  <c r="Q703" i="2"/>
  <c r="S767" i="2"/>
  <c r="R767" i="2"/>
  <c r="Q767" i="2"/>
  <c r="S831" i="2"/>
  <c r="R831" i="2"/>
  <c r="Q831" i="2"/>
  <c r="S895" i="2"/>
  <c r="R895" i="2"/>
  <c r="Q895" i="2"/>
  <c r="S959" i="2"/>
  <c r="R959" i="2"/>
  <c r="Q959" i="2"/>
  <c r="S1023" i="2"/>
  <c r="R1023" i="2"/>
  <c r="Q1023" i="2"/>
  <c r="S1087" i="2"/>
  <c r="R1087" i="2"/>
  <c r="Q1087" i="2"/>
  <c r="S1151" i="2"/>
  <c r="R1151" i="2"/>
  <c r="Q1151" i="2"/>
  <c r="S1215" i="2"/>
  <c r="R1215" i="2"/>
  <c r="Q1215" i="2"/>
  <c r="S1279" i="2"/>
  <c r="R1279" i="2"/>
  <c r="Q1279" i="2"/>
  <c r="S1343" i="2"/>
  <c r="R1343" i="2"/>
  <c r="Q1343" i="2"/>
  <c r="S1407" i="2"/>
  <c r="R1407" i="2"/>
  <c r="Q1407" i="2"/>
  <c r="S1471" i="2"/>
  <c r="R1471" i="2"/>
  <c r="Q1471" i="2"/>
  <c r="S1559" i="2"/>
  <c r="R1559" i="2"/>
  <c r="Q1559" i="2"/>
  <c r="S1607" i="2"/>
  <c r="R1607" i="2"/>
  <c r="Q1607" i="2"/>
  <c r="S1655" i="2"/>
  <c r="R1655" i="2"/>
  <c r="Q1655" i="2"/>
  <c r="S1679" i="2"/>
  <c r="R1679" i="2"/>
  <c r="Q1679" i="2"/>
  <c r="S1703" i="2"/>
  <c r="R1703" i="2"/>
  <c r="Q1703" i="2"/>
  <c r="S1911" i="2"/>
  <c r="R1911" i="2"/>
  <c r="Q1911" i="2"/>
  <c r="S1935" i="2"/>
  <c r="R1935" i="2"/>
  <c r="Q1935" i="2"/>
  <c r="S1959" i="2"/>
  <c r="R1959" i="2"/>
  <c r="Q1959" i="2"/>
  <c r="S2167" i="2"/>
  <c r="R2167" i="2"/>
  <c r="Q2167" i="2"/>
  <c r="S2191" i="2"/>
  <c r="R2191" i="2"/>
  <c r="Q2191" i="2"/>
  <c r="S2215" i="2"/>
  <c r="R2215" i="2"/>
  <c r="Q2215" i="2"/>
  <c r="S2423" i="2"/>
  <c r="R2423" i="2"/>
  <c r="Q2423" i="2"/>
  <c r="S2447" i="2"/>
  <c r="R2447" i="2"/>
  <c r="Q2447" i="2"/>
  <c r="S2471" i="2"/>
  <c r="R2471" i="2"/>
  <c r="Q2471" i="2"/>
  <c r="S2631" i="2"/>
  <c r="R2631" i="2"/>
  <c r="Q2631" i="2"/>
  <c r="S2695" i="2"/>
  <c r="R2695" i="2"/>
  <c r="Q2695" i="2"/>
  <c r="S2759" i="2"/>
  <c r="R2759" i="2"/>
  <c r="Q2759" i="2"/>
  <c r="S2823" i="2"/>
  <c r="R2823" i="2"/>
  <c r="Q2823" i="2"/>
  <c r="S2887" i="2"/>
  <c r="R2887" i="2"/>
  <c r="Q2887" i="2"/>
  <c r="S2951" i="2"/>
  <c r="R2951" i="2"/>
  <c r="Q2951" i="2"/>
  <c r="S3015" i="2"/>
  <c r="R3015" i="2"/>
  <c r="Q3015" i="2"/>
  <c r="S3079" i="2"/>
  <c r="R3079" i="2"/>
  <c r="Q3079" i="2"/>
  <c r="S3143" i="2"/>
  <c r="R3143" i="2"/>
  <c r="Q3143" i="2"/>
  <c r="S3207" i="2"/>
  <c r="R3207" i="2"/>
  <c r="Q3207" i="2"/>
  <c r="S3271" i="2"/>
  <c r="R3271" i="2"/>
  <c r="Q3271" i="2"/>
  <c r="S1225" i="2"/>
  <c r="R1225" i="2"/>
  <c r="Q1225" i="2"/>
  <c r="S1401" i="2"/>
  <c r="Q1401" i="2"/>
  <c r="R1401" i="2"/>
  <c r="S1905" i="2"/>
  <c r="R1905" i="2"/>
  <c r="Q1905" i="2"/>
  <c r="S1985" i="2"/>
  <c r="R1985" i="2"/>
  <c r="Q1985" i="2"/>
  <c r="S2329" i="2"/>
  <c r="R2329" i="2"/>
  <c r="Q2329" i="2"/>
  <c r="S2401" i="2"/>
  <c r="R2401" i="2"/>
  <c r="Q2401" i="2"/>
  <c r="S2465" i="2"/>
  <c r="R2465" i="2"/>
  <c r="Q2465" i="2"/>
  <c r="S2529" i="2"/>
  <c r="R2529" i="2"/>
  <c r="Q2529" i="2"/>
  <c r="S2721" i="2"/>
  <c r="R2721" i="2"/>
  <c r="Q2721" i="2"/>
  <c r="S2913" i="2"/>
  <c r="R2913" i="2"/>
  <c r="Q2913" i="2"/>
  <c r="S3121" i="2"/>
  <c r="R3121" i="2"/>
  <c r="Q3121" i="2"/>
  <c r="S3297" i="2"/>
  <c r="R3297" i="2"/>
  <c r="Q3297" i="2"/>
  <c r="S2918" i="2"/>
  <c r="Q2918" i="2"/>
  <c r="R2918" i="2"/>
  <c r="S2768" i="2"/>
  <c r="R2768" i="2"/>
  <c r="Q2768" i="2"/>
  <c r="S3259" i="2"/>
  <c r="R3259" i="2"/>
  <c r="Q3259" i="2"/>
  <c r="S768" i="2"/>
  <c r="R768" i="2"/>
  <c r="Q768" i="2"/>
  <c r="S832" i="2"/>
  <c r="R832" i="2"/>
  <c r="Q832" i="2"/>
  <c r="S1024" i="2"/>
  <c r="R1024" i="2"/>
  <c r="Q1024" i="2"/>
  <c r="S1088" i="2"/>
  <c r="R1088" i="2"/>
  <c r="Q1088" i="2"/>
  <c r="S1280" i="2"/>
  <c r="R1280" i="2"/>
  <c r="Q1280" i="2"/>
  <c r="S1344" i="2"/>
  <c r="R1344" i="2"/>
  <c r="Q1344" i="2"/>
  <c r="S1472" i="2"/>
  <c r="R1472" i="2"/>
  <c r="Q1472" i="2"/>
  <c r="S1536" i="2"/>
  <c r="R1536" i="2"/>
  <c r="Q1536" i="2"/>
  <c r="S1600" i="2"/>
  <c r="R1600" i="2"/>
  <c r="Q1600" i="2"/>
  <c r="S1664" i="2"/>
  <c r="R1664" i="2"/>
  <c r="Q1664" i="2"/>
  <c r="S1728" i="2"/>
  <c r="R1728" i="2"/>
  <c r="Q1728" i="2"/>
  <c r="S1792" i="2"/>
  <c r="R1792" i="2"/>
  <c r="Q1792" i="2"/>
  <c r="S1856" i="2"/>
  <c r="R1856" i="2"/>
  <c r="Q1856" i="2"/>
  <c r="S1920" i="2"/>
  <c r="R1920" i="2"/>
  <c r="Q1920" i="2"/>
  <c r="S1984" i="2"/>
  <c r="R1984" i="2"/>
  <c r="Q1984" i="2"/>
  <c r="S2048" i="2"/>
  <c r="R2048" i="2"/>
  <c r="Q2048" i="2"/>
  <c r="S2112" i="2"/>
  <c r="R2112" i="2"/>
  <c r="Q2112" i="2"/>
  <c r="S2176" i="2"/>
  <c r="R2176" i="2"/>
  <c r="Q2176" i="2"/>
  <c r="S2240" i="2"/>
  <c r="R2240" i="2"/>
  <c r="Q2240" i="2"/>
  <c r="S2304" i="2"/>
  <c r="R2304" i="2"/>
  <c r="Q2304" i="2"/>
  <c r="S2368" i="2"/>
  <c r="R2368" i="2"/>
  <c r="Q2368" i="2"/>
  <c r="S2432" i="2"/>
  <c r="R2432" i="2"/>
  <c r="Q2432" i="2"/>
  <c r="S2496" i="2"/>
  <c r="R2496" i="2"/>
  <c r="Q2496" i="2"/>
  <c r="S2560" i="2"/>
  <c r="R2560" i="2"/>
  <c r="Q2560" i="2"/>
  <c r="S1409" i="2"/>
  <c r="R1409" i="2"/>
  <c r="Q1409" i="2"/>
  <c r="S1585" i="2"/>
  <c r="Q1585" i="2"/>
  <c r="R1585" i="2"/>
  <c r="S1969" i="2"/>
  <c r="R1969" i="2"/>
  <c r="Q1969" i="2"/>
  <c r="S2041" i="2"/>
  <c r="R2041" i="2"/>
  <c r="Q2041" i="2"/>
  <c r="S2113" i="2"/>
  <c r="R2113" i="2"/>
  <c r="Q2113" i="2"/>
  <c r="S2449" i="2"/>
  <c r="R2449" i="2"/>
  <c r="Q2449" i="2"/>
  <c r="S2665" i="2"/>
  <c r="R2665" i="2"/>
  <c r="Q2665" i="2"/>
  <c r="S2833" i="2"/>
  <c r="R2833" i="2"/>
  <c r="Q2833" i="2"/>
  <c r="S3017" i="2"/>
  <c r="R3017" i="2"/>
  <c r="Q3017" i="2"/>
  <c r="S3209" i="2"/>
  <c r="R3209" i="2"/>
  <c r="Q3209" i="2"/>
  <c r="S2550" i="2"/>
  <c r="R2550" i="2"/>
  <c r="Q2550" i="2"/>
  <c r="R3070" i="2"/>
  <c r="S3070" i="2"/>
  <c r="Q3070" i="2"/>
  <c r="S57" i="2"/>
  <c r="R57" i="2"/>
  <c r="Q57" i="2"/>
  <c r="S121" i="2"/>
  <c r="R121" i="2"/>
  <c r="Q121" i="2"/>
  <c r="S185" i="2"/>
  <c r="R185" i="2"/>
  <c r="Q185" i="2"/>
  <c r="S249" i="2"/>
  <c r="R249" i="2"/>
  <c r="Q249" i="2"/>
  <c r="S313" i="2"/>
  <c r="R313" i="2"/>
  <c r="Q313" i="2"/>
  <c r="S377" i="2"/>
  <c r="R377" i="2"/>
  <c r="Q377" i="2"/>
  <c r="S441" i="2"/>
  <c r="R441" i="2"/>
  <c r="Q441" i="2"/>
  <c r="R505" i="2"/>
  <c r="S505" i="2"/>
  <c r="Q505" i="2"/>
  <c r="R569" i="2"/>
  <c r="S569" i="2"/>
  <c r="Q569" i="2"/>
  <c r="S633" i="2"/>
  <c r="Q633" i="2"/>
  <c r="R633" i="2"/>
  <c r="S697" i="2"/>
  <c r="R697" i="2"/>
  <c r="Q697" i="2"/>
  <c r="S761" i="2"/>
  <c r="R761" i="2"/>
  <c r="Q761" i="2"/>
  <c r="S825" i="2"/>
  <c r="R825" i="2"/>
  <c r="Q825" i="2"/>
  <c r="S889" i="2"/>
  <c r="R889" i="2"/>
  <c r="Q889" i="2"/>
  <c r="S953" i="2"/>
  <c r="R953" i="2"/>
  <c r="Q953" i="2"/>
  <c r="S1017" i="2"/>
  <c r="Q1017" i="2"/>
  <c r="R1017" i="2"/>
  <c r="S1097" i="2"/>
  <c r="R1097" i="2"/>
  <c r="Q1097" i="2"/>
  <c r="S1161" i="2"/>
  <c r="R1161" i="2"/>
  <c r="Q1161" i="2"/>
  <c r="S1233" i="2"/>
  <c r="R1233" i="2"/>
  <c r="Q1233" i="2"/>
  <c r="S1417" i="2"/>
  <c r="R1417" i="2"/>
  <c r="Q1417" i="2"/>
  <c r="S1569" i="2"/>
  <c r="R1569" i="2"/>
  <c r="Q1569" i="2"/>
  <c r="S1721" i="2"/>
  <c r="Q1721" i="2"/>
  <c r="R1721" i="2"/>
  <c r="S1793" i="2"/>
  <c r="R1793" i="2"/>
  <c r="Q1793" i="2"/>
  <c r="S2081" i="2"/>
  <c r="R2081" i="2"/>
  <c r="Q2081" i="2"/>
  <c r="S2145" i="2"/>
  <c r="R2145" i="2"/>
  <c r="Q2145" i="2"/>
  <c r="S2633" i="2"/>
  <c r="R2633" i="2"/>
  <c r="Q2633" i="2"/>
  <c r="S2849" i="2"/>
  <c r="R2849" i="2"/>
  <c r="Q2849" i="2"/>
  <c r="S3041" i="2"/>
  <c r="R3041" i="2"/>
  <c r="Q3041" i="2"/>
  <c r="S3241" i="2"/>
  <c r="R3241" i="2"/>
  <c r="Q3241" i="2"/>
  <c r="S2686" i="2"/>
  <c r="R2686" i="2"/>
  <c r="Q2686" i="2"/>
  <c r="S3214" i="2"/>
  <c r="Q3214" i="2"/>
  <c r="R3214" i="2"/>
  <c r="S3203" i="2"/>
  <c r="R3203" i="2"/>
  <c r="Q3203" i="2"/>
  <c r="S34" i="2"/>
  <c r="R34" i="2"/>
  <c r="Q34" i="2"/>
  <c r="S98" i="2"/>
  <c r="R98" i="2"/>
  <c r="Q98" i="2"/>
  <c r="S162" i="2"/>
  <c r="R162" i="2"/>
  <c r="Q162" i="2"/>
  <c r="S226" i="2"/>
  <c r="R226" i="2"/>
  <c r="Q226" i="2"/>
  <c r="S290" i="2"/>
  <c r="R290" i="2"/>
  <c r="Q290" i="2"/>
  <c r="S354" i="2"/>
  <c r="R354" i="2"/>
  <c r="Q354" i="2"/>
  <c r="S418" i="2"/>
  <c r="R418" i="2"/>
  <c r="Q418" i="2"/>
  <c r="S482" i="2"/>
  <c r="R482" i="2"/>
  <c r="Q482" i="2"/>
  <c r="S546" i="2"/>
  <c r="R546" i="2"/>
  <c r="Q546" i="2"/>
  <c r="S610" i="2"/>
  <c r="R610" i="2"/>
  <c r="Q610" i="2"/>
  <c r="S674" i="2"/>
  <c r="R674" i="2"/>
  <c r="Q674" i="2"/>
  <c r="S738" i="2"/>
  <c r="R738" i="2"/>
  <c r="Q738" i="2"/>
  <c r="S802" i="2"/>
  <c r="R802" i="2"/>
  <c r="Q802" i="2"/>
  <c r="S866" i="2"/>
  <c r="R866" i="2"/>
  <c r="Q866" i="2"/>
  <c r="S930" i="2"/>
  <c r="R930" i="2"/>
  <c r="Q930" i="2"/>
  <c r="S994" i="2"/>
  <c r="R994" i="2"/>
  <c r="Q994" i="2"/>
  <c r="S1058" i="2"/>
  <c r="R1058" i="2"/>
  <c r="Q1058" i="2"/>
  <c r="S1122" i="2"/>
  <c r="R1122" i="2"/>
  <c r="Q1122" i="2"/>
  <c r="S1186" i="2"/>
  <c r="R1186" i="2"/>
  <c r="Q1186" i="2"/>
  <c r="S1250" i="2"/>
  <c r="R1250" i="2"/>
  <c r="Q1250" i="2"/>
  <c r="S1314" i="2"/>
  <c r="R1314" i="2"/>
  <c r="Q1314" i="2"/>
  <c r="S1378" i="2"/>
  <c r="R1378" i="2"/>
  <c r="Q1378" i="2"/>
  <c r="S1442" i="2"/>
  <c r="R1442" i="2"/>
  <c r="Q1442" i="2"/>
  <c r="S1802" i="2"/>
  <c r="R1802" i="2"/>
  <c r="Q1802" i="2"/>
  <c r="S2594" i="2"/>
  <c r="R2594" i="2"/>
  <c r="Q2594" i="2"/>
  <c r="S2658" i="2"/>
  <c r="R2658" i="2"/>
  <c r="Q2658" i="2"/>
  <c r="S2722" i="2"/>
  <c r="R2722" i="2"/>
  <c r="Q2722" i="2"/>
  <c r="S2786" i="2"/>
  <c r="R2786" i="2"/>
  <c r="Q2786" i="2"/>
  <c r="S2850" i="2"/>
  <c r="R2850" i="2"/>
  <c r="Q2850" i="2"/>
  <c r="S2914" i="2"/>
  <c r="R2914" i="2"/>
  <c r="Q2914" i="2"/>
  <c r="S2978" i="2"/>
  <c r="R2978" i="2"/>
  <c r="Q2978" i="2"/>
  <c r="S3042" i="2"/>
  <c r="R3042" i="2"/>
  <c r="Q3042" i="2"/>
  <c r="S3106" i="2"/>
  <c r="R3106" i="2"/>
  <c r="Q3106" i="2"/>
  <c r="S3170" i="2"/>
  <c r="R3170" i="2"/>
  <c r="Q3170" i="2"/>
  <c r="S3234" i="2"/>
  <c r="R3234" i="2"/>
  <c r="Q3234" i="2"/>
  <c r="S3298" i="2"/>
  <c r="R3298" i="2"/>
  <c r="Q3298" i="2"/>
  <c r="S2755" i="2"/>
  <c r="R2755" i="2"/>
  <c r="Q2755" i="2"/>
  <c r="S2891" i="2"/>
  <c r="R2891" i="2"/>
  <c r="Q2891" i="2"/>
  <c r="S3011" i="2"/>
  <c r="R3011" i="2"/>
  <c r="Q3011" i="2"/>
  <c r="S3260" i="2"/>
  <c r="Q3260" i="2"/>
  <c r="R3260" i="2"/>
  <c r="S1902" i="2"/>
  <c r="Q1902" i="2"/>
  <c r="R1902" i="2"/>
  <c r="S2254" i="2"/>
  <c r="Q2254" i="2"/>
  <c r="R2254" i="2"/>
  <c r="S2638" i="2"/>
  <c r="Q2638" i="2"/>
  <c r="R2638" i="2"/>
  <c r="S3190" i="2"/>
  <c r="R3190" i="2"/>
  <c r="Q3190" i="2"/>
  <c r="R43" i="2"/>
  <c r="S43" i="2"/>
  <c r="Q43" i="2"/>
  <c r="R107" i="2"/>
  <c r="S107" i="2"/>
  <c r="Q107" i="2"/>
  <c r="S171" i="2"/>
  <c r="R171" i="2"/>
  <c r="Q171" i="2"/>
  <c r="S235" i="2"/>
  <c r="R235" i="2"/>
  <c r="Q235" i="2"/>
  <c r="S299" i="2"/>
  <c r="Q299" i="2"/>
  <c r="R299" i="2"/>
  <c r="S363" i="2"/>
  <c r="R363" i="2"/>
  <c r="Q363" i="2"/>
  <c r="S427" i="2"/>
  <c r="R427" i="2"/>
  <c r="Q427" i="2"/>
  <c r="S491" i="2"/>
  <c r="R491" i="2"/>
  <c r="Q491" i="2"/>
  <c r="S555" i="2"/>
  <c r="Q555" i="2"/>
  <c r="R555" i="2"/>
  <c r="S619" i="2"/>
  <c r="R619" i="2"/>
  <c r="Q619" i="2"/>
  <c r="S683" i="2"/>
  <c r="R683" i="2"/>
  <c r="Q683" i="2"/>
  <c r="R747" i="2"/>
  <c r="S747" i="2"/>
  <c r="Q747" i="2"/>
  <c r="S811" i="2"/>
  <c r="R811" i="2"/>
  <c r="Q811" i="2"/>
  <c r="S875" i="2"/>
  <c r="R875" i="2"/>
  <c r="Q875" i="2"/>
  <c r="R939" i="2"/>
  <c r="S939" i="2"/>
  <c r="Q939" i="2"/>
  <c r="S1003" i="2"/>
  <c r="R1003" i="2"/>
  <c r="Q1003" i="2"/>
  <c r="S1067" i="2"/>
  <c r="R1067" i="2"/>
  <c r="Q1067" i="2"/>
  <c r="S1131" i="2"/>
  <c r="R1131" i="2"/>
  <c r="Q1131" i="2"/>
  <c r="S1195" i="2"/>
  <c r="R1195" i="2"/>
  <c r="Q1195" i="2"/>
  <c r="S1259" i="2"/>
  <c r="R1259" i="2"/>
  <c r="Q1259" i="2"/>
  <c r="S1323" i="2"/>
  <c r="R1323" i="2"/>
  <c r="Q1323" i="2"/>
  <c r="S1387" i="2"/>
  <c r="R1387" i="2"/>
  <c r="Q1387" i="2"/>
  <c r="R1451" i="2"/>
  <c r="S1451" i="2"/>
  <c r="Q1451" i="2"/>
  <c r="S1515" i="2"/>
  <c r="R1515" i="2"/>
  <c r="Q1515" i="2"/>
  <c r="S1579" i="2"/>
  <c r="R1579" i="2"/>
  <c r="Q1579" i="2"/>
  <c r="S1643" i="2"/>
  <c r="R1643" i="2"/>
  <c r="Q1643" i="2"/>
  <c r="S1707" i="2"/>
  <c r="R1707" i="2"/>
  <c r="Q1707" i="2"/>
  <c r="R1771" i="2"/>
  <c r="S1771" i="2"/>
  <c r="Q1771" i="2"/>
  <c r="S1835" i="2"/>
  <c r="R1835" i="2"/>
  <c r="Q1835" i="2"/>
  <c r="S1899" i="2"/>
  <c r="R1899" i="2"/>
  <c r="Q1899" i="2"/>
  <c r="R1963" i="2"/>
  <c r="S1963" i="2"/>
  <c r="Q1963" i="2"/>
  <c r="S2027" i="2"/>
  <c r="R2027" i="2"/>
  <c r="Q2027" i="2"/>
  <c r="S2091" i="2"/>
  <c r="R2091" i="2"/>
  <c r="Q2091" i="2"/>
  <c r="S2155" i="2"/>
  <c r="R2155" i="2"/>
  <c r="Q2155" i="2"/>
  <c r="S2219" i="2"/>
  <c r="R2219" i="2"/>
  <c r="Q2219" i="2"/>
  <c r="R2283" i="2"/>
  <c r="S2283" i="2"/>
  <c r="Q2283" i="2"/>
  <c r="S2347" i="2"/>
  <c r="R2347" i="2"/>
  <c r="Q2347" i="2"/>
  <c r="S2411" i="2"/>
  <c r="R2411" i="2"/>
  <c r="Q2411" i="2"/>
  <c r="S2475" i="2"/>
  <c r="R2475" i="2"/>
  <c r="Q2475" i="2"/>
  <c r="S2539" i="2"/>
  <c r="R2539" i="2"/>
  <c r="Q2539" i="2"/>
  <c r="S2611" i="2"/>
  <c r="R2611" i="2"/>
  <c r="Q2611" i="2"/>
  <c r="S2691" i="2"/>
  <c r="R2691" i="2"/>
  <c r="Q2691" i="2"/>
  <c r="S2811" i="2"/>
  <c r="R2811" i="2"/>
  <c r="Q2811" i="2"/>
  <c r="R2939" i="2"/>
  <c r="S2939" i="2"/>
  <c r="Q2939" i="2"/>
  <c r="S3067" i="2"/>
  <c r="R3067" i="2"/>
  <c r="Q3067" i="2"/>
  <c r="S2756" i="2"/>
  <c r="R2756" i="2"/>
  <c r="Q2756" i="2"/>
  <c r="S3132" i="2"/>
  <c r="R3132" i="2"/>
  <c r="Q3132" i="2"/>
  <c r="S1918" i="2"/>
  <c r="R1918" i="2"/>
  <c r="Q1918" i="2"/>
  <c r="S2262" i="2"/>
  <c r="R2262" i="2"/>
  <c r="Q2262" i="2"/>
  <c r="S2670" i="2"/>
  <c r="Q2670" i="2"/>
  <c r="R2670" i="2"/>
  <c r="S3158" i="2"/>
  <c r="R3158" i="2"/>
  <c r="Q3158" i="2"/>
  <c r="L380" i="5"/>
  <c r="K380" i="5"/>
  <c r="L159" i="5"/>
  <c r="K159" i="5"/>
  <c r="L289" i="5"/>
  <c r="K289" i="5"/>
  <c r="L122" i="5"/>
  <c r="K122" i="5"/>
  <c r="L324" i="5"/>
  <c r="K324" i="5"/>
  <c r="K360" i="5"/>
  <c r="L360" i="5"/>
  <c r="L40" i="5"/>
  <c r="K40" i="5"/>
  <c r="L268" i="5"/>
  <c r="K268" i="5"/>
  <c r="L103" i="5"/>
  <c r="K103" i="5"/>
  <c r="L233" i="5"/>
  <c r="K233" i="5"/>
  <c r="L194" i="5"/>
  <c r="K194" i="5"/>
  <c r="L111" i="5"/>
  <c r="K111" i="5"/>
  <c r="L177" i="5"/>
  <c r="K177" i="5"/>
  <c r="L47" i="5"/>
  <c r="K47" i="5"/>
  <c r="K336" i="5"/>
  <c r="L336" i="5"/>
  <c r="L373" i="5"/>
  <c r="K373" i="5"/>
  <c r="L96" i="5"/>
  <c r="K96" i="5"/>
  <c r="L355" i="5"/>
  <c r="K355" i="5"/>
  <c r="L213" i="5"/>
  <c r="K213" i="5"/>
  <c r="L248" i="5"/>
  <c r="K248" i="5"/>
  <c r="L229" i="5"/>
  <c r="K229" i="5"/>
  <c r="L261" i="5"/>
  <c r="K261" i="5"/>
  <c r="L6" i="5"/>
  <c r="K6" i="5"/>
  <c r="L38" i="5"/>
  <c r="K38" i="5"/>
  <c r="L296" i="5"/>
  <c r="K296" i="5"/>
  <c r="L283" i="5"/>
  <c r="K283" i="5"/>
  <c r="L142" i="5"/>
  <c r="K142" i="5"/>
  <c r="L315" i="5"/>
  <c r="K315" i="5"/>
  <c r="L302" i="5"/>
  <c r="K302" i="5"/>
  <c r="S72" i="2"/>
  <c r="R72" i="2"/>
  <c r="Q72" i="2"/>
  <c r="S55" i="2"/>
  <c r="R55" i="2"/>
  <c r="Q55" i="2"/>
  <c r="S159" i="2"/>
  <c r="R159" i="2"/>
  <c r="Q159" i="2"/>
  <c r="S48" i="2"/>
  <c r="R48" i="2"/>
  <c r="Q48" i="2"/>
  <c r="S1759" i="2"/>
  <c r="R1759" i="2"/>
  <c r="Q1759" i="2"/>
  <c r="S2441" i="2"/>
  <c r="R2441" i="2"/>
  <c r="Q2441" i="2"/>
  <c r="S2992" i="2"/>
  <c r="R2992" i="2"/>
  <c r="Q2992" i="2"/>
  <c r="S3307" i="2"/>
  <c r="R3307" i="2"/>
  <c r="Q3307" i="2"/>
  <c r="S748" i="2"/>
  <c r="R748" i="2"/>
  <c r="Q748" i="2"/>
  <c r="S1004" i="2"/>
  <c r="R1004" i="2"/>
  <c r="Q1004" i="2"/>
  <c r="S1260" i="2"/>
  <c r="R1260" i="2"/>
  <c r="Q1260" i="2"/>
  <c r="S1324" i="2"/>
  <c r="R1324" i="2"/>
  <c r="Q1324" i="2"/>
  <c r="S1388" i="2"/>
  <c r="R1388" i="2"/>
  <c r="Q1388" i="2"/>
  <c r="S1452" i="2"/>
  <c r="R1452" i="2"/>
  <c r="Q1452" i="2"/>
  <c r="S1516" i="2"/>
  <c r="R1516" i="2"/>
  <c r="Q1516" i="2"/>
  <c r="S1540" i="2"/>
  <c r="R1540" i="2"/>
  <c r="Q1540" i="2"/>
  <c r="S1564" i="2"/>
  <c r="R1564" i="2"/>
  <c r="Q1564" i="2"/>
  <c r="S1772" i="2"/>
  <c r="R1772" i="2"/>
  <c r="Q1772" i="2"/>
  <c r="S1796" i="2"/>
  <c r="R1796" i="2"/>
  <c r="Q1796" i="2"/>
  <c r="S1820" i="2"/>
  <c r="R1820" i="2"/>
  <c r="Q1820" i="2"/>
  <c r="S2028" i="2"/>
  <c r="R2028" i="2"/>
  <c r="Q2028" i="2"/>
  <c r="S2076" i="2"/>
  <c r="R2076" i="2"/>
  <c r="Q2076" i="2"/>
  <c r="S2284" i="2"/>
  <c r="R2284" i="2"/>
  <c r="Q2284" i="2"/>
  <c r="S2332" i="2"/>
  <c r="R2332" i="2"/>
  <c r="Q2332" i="2"/>
  <c r="S2540" i="2"/>
  <c r="R2540" i="2"/>
  <c r="Q2540" i="2"/>
  <c r="S2724" i="2"/>
  <c r="R2724" i="2"/>
  <c r="Q2724" i="2"/>
  <c r="S2916" i="2"/>
  <c r="R2916" i="2"/>
  <c r="Q2916" i="2"/>
  <c r="S3108" i="2"/>
  <c r="R3108" i="2"/>
  <c r="Q3108" i="2"/>
  <c r="S3244" i="2"/>
  <c r="R3244" i="2"/>
  <c r="Q3244" i="2"/>
  <c r="S3285" i="2"/>
  <c r="R3285" i="2"/>
  <c r="Q3285" i="2"/>
  <c r="S1974" i="2"/>
  <c r="R1974" i="2"/>
  <c r="Q1974" i="2"/>
  <c r="S2326" i="2"/>
  <c r="R2326" i="2"/>
  <c r="Q2326" i="2"/>
  <c r="S2766" i="2"/>
  <c r="Q2766" i="2"/>
  <c r="R2766" i="2"/>
  <c r="S3238" i="2"/>
  <c r="Q3238" i="2"/>
  <c r="R3238" i="2"/>
  <c r="S1769" i="2"/>
  <c r="R1769" i="2"/>
  <c r="Q1769" i="2"/>
  <c r="S2680" i="2"/>
  <c r="R2680" i="2"/>
  <c r="Q2680" i="2"/>
  <c r="S3152" i="2"/>
  <c r="R3152" i="2"/>
  <c r="Q3152" i="2"/>
  <c r="S13" i="2"/>
  <c r="R13" i="2"/>
  <c r="Q13" i="2"/>
  <c r="R77" i="2"/>
  <c r="S77" i="2"/>
  <c r="Q77" i="2"/>
  <c r="R141" i="2"/>
  <c r="S141" i="2"/>
  <c r="Q141" i="2"/>
  <c r="R205" i="2"/>
  <c r="S205" i="2"/>
  <c r="Q205" i="2"/>
  <c r="R269" i="2"/>
  <c r="S269" i="2"/>
  <c r="Q269" i="2"/>
  <c r="S333" i="2"/>
  <c r="R333" i="2"/>
  <c r="Q333" i="2"/>
  <c r="S397" i="2"/>
  <c r="R397" i="2"/>
  <c r="Q397" i="2"/>
  <c r="S461" i="2"/>
  <c r="R461" i="2"/>
  <c r="Q461" i="2"/>
  <c r="S525" i="2"/>
  <c r="R525" i="2"/>
  <c r="Q525" i="2"/>
  <c r="S589" i="2"/>
  <c r="R589" i="2"/>
  <c r="Q589" i="2"/>
  <c r="S653" i="2"/>
  <c r="R653" i="2"/>
  <c r="Q653" i="2"/>
  <c r="S717" i="2"/>
  <c r="R717" i="2"/>
  <c r="Q717" i="2"/>
  <c r="S781" i="2"/>
  <c r="R781" i="2"/>
  <c r="Q781" i="2"/>
  <c r="S845" i="2"/>
  <c r="R845" i="2"/>
  <c r="Q845" i="2"/>
  <c r="S909" i="2"/>
  <c r="R909" i="2"/>
  <c r="Q909" i="2"/>
  <c r="S973" i="2"/>
  <c r="R973" i="2"/>
  <c r="Q973" i="2"/>
  <c r="S1037" i="2"/>
  <c r="R1037" i="2"/>
  <c r="Q1037" i="2"/>
  <c r="S1101" i="2"/>
  <c r="R1101" i="2"/>
  <c r="Q1101" i="2"/>
  <c r="S1165" i="2"/>
  <c r="R1165" i="2"/>
  <c r="Q1165" i="2"/>
  <c r="S1229" i="2"/>
  <c r="R1229" i="2"/>
  <c r="Q1229" i="2"/>
  <c r="S1293" i="2"/>
  <c r="R1293" i="2"/>
  <c r="Q1293" i="2"/>
  <c r="S1357" i="2"/>
  <c r="R1357" i="2"/>
  <c r="Q1357" i="2"/>
  <c r="S1421" i="2"/>
  <c r="R1421" i="2"/>
  <c r="Q1421" i="2"/>
  <c r="S1485" i="2"/>
  <c r="R1485" i="2"/>
  <c r="Q1485" i="2"/>
  <c r="S1549" i="2"/>
  <c r="R1549" i="2"/>
  <c r="Q1549" i="2"/>
  <c r="S1613" i="2"/>
  <c r="R1613" i="2"/>
  <c r="Q1613" i="2"/>
  <c r="S1677" i="2"/>
  <c r="R1677" i="2"/>
  <c r="Q1677" i="2"/>
  <c r="S1741" i="2"/>
  <c r="R1741" i="2"/>
  <c r="Q1741" i="2"/>
  <c r="S1781" i="2"/>
  <c r="R1781" i="2"/>
  <c r="Q1781" i="2"/>
  <c r="S1805" i="2"/>
  <c r="R1805" i="2"/>
  <c r="Q1805" i="2"/>
  <c r="S1845" i="2"/>
  <c r="R1845" i="2"/>
  <c r="Q1845" i="2"/>
  <c r="S1909" i="2"/>
  <c r="R1909" i="2"/>
  <c r="Q1909" i="2"/>
  <c r="S1973" i="2"/>
  <c r="R1973" i="2"/>
  <c r="Q1973" i="2"/>
  <c r="S2037" i="2"/>
  <c r="R2037" i="2"/>
  <c r="Q2037" i="2"/>
  <c r="S2101" i="2"/>
  <c r="R2101" i="2"/>
  <c r="Q2101" i="2"/>
  <c r="S2165" i="2"/>
  <c r="R2165" i="2"/>
  <c r="Q2165" i="2"/>
  <c r="S2229" i="2"/>
  <c r="R2229" i="2"/>
  <c r="Q2229" i="2"/>
  <c r="S2293" i="2"/>
  <c r="R2293" i="2"/>
  <c r="Q2293" i="2"/>
  <c r="S2357" i="2"/>
  <c r="R2357" i="2"/>
  <c r="Q2357" i="2"/>
  <c r="S2421" i="2"/>
  <c r="R2421" i="2"/>
  <c r="Q2421" i="2"/>
  <c r="S2485" i="2"/>
  <c r="R2485" i="2"/>
  <c r="Q2485" i="2"/>
  <c r="S2549" i="2"/>
  <c r="R2549" i="2"/>
  <c r="Q2549" i="2"/>
  <c r="S2677" i="2"/>
  <c r="R2677" i="2"/>
  <c r="Q2677" i="2"/>
  <c r="S2741" i="2"/>
  <c r="R2741" i="2"/>
  <c r="Q2741" i="2"/>
  <c r="S2805" i="2"/>
  <c r="R2805" i="2"/>
  <c r="Q2805" i="2"/>
  <c r="S2829" i="2"/>
  <c r="R2829" i="2"/>
  <c r="Q2829" i="2"/>
  <c r="S2933" i="2"/>
  <c r="R2933" i="2"/>
  <c r="Q2933" i="2"/>
  <c r="S2997" i="2"/>
  <c r="R2997" i="2"/>
  <c r="Q2997" i="2"/>
  <c r="R3061" i="2"/>
  <c r="S3061" i="2"/>
  <c r="Q3061" i="2"/>
  <c r="S3085" i="2"/>
  <c r="R3085" i="2"/>
  <c r="Q3085" i="2"/>
  <c r="S3189" i="2"/>
  <c r="R3189" i="2"/>
  <c r="Q3189" i="2"/>
  <c r="S3253" i="2"/>
  <c r="R3253" i="2"/>
  <c r="Q3253" i="2"/>
  <c r="S3293" i="2"/>
  <c r="R3293" i="2"/>
  <c r="Q3293" i="2"/>
  <c r="S1982" i="2"/>
  <c r="R1982" i="2"/>
  <c r="Q1982" i="2"/>
  <c r="S2318" i="2"/>
  <c r="Q2318" i="2"/>
  <c r="R2318" i="2"/>
  <c r="S2718" i="2"/>
  <c r="R2718" i="2"/>
  <c r="Q2718" i="2"/>
  <c r="S3206" i="2"/>
  <c r="Q3206" i="2"/>
  <c r="R3206" i="2"/>
  <c r="S1865" i="2"/>
  <c r="R1865" i="2"/>
  <c r="Q1865" i="2"/>
  <c r="S2752" i="2"/>
  <c r="R2752" i="2"/>
  <c r="Q2752" i="2"/>
  <c r="S3187" i="2"/>
  <c r="R3187" i="2"/>
  <c r="Q3187" i="2"/>
  <c r="S38" i="2"/>
  <c r="R38" i="2"/>
  <c r="Q38" i="2"/>
  <c r="R102" i="2"/>
  <c r="S102" i="2"/>
  <c r="Q102" i="2"/>
  <c r="R166" i="2"/>
  <c r="S166" i="2"/>
  <c r="Q166" i="2"/>
  <c r="R230" i="2"/>
  <c r="S230" i="2"/>
  <c r="Q230" i="2"/>
  <c r="S294" i="2"/>
  <c r="R294" i="2"/>
  <c r="Q294" i="2"/>
  <c r="S358" i="2"/>
  <c r="R358" i="2"/>
  <c r="Q358" i="2"/>
  <c r="S422" i="2"/>
  <c r="R422" i="2"/>
  <c r="Q422" i="2"/>
  <c r="S486" i="2"/>
  <c r="R486" i="2"/>
  <c r="Q486" i="2"/>
  <c r="S550" i="2"/>
  <c r="R550" i="2"/>
  <c r="Q550" i="2"/>
  <c r="S614" i="2"/>
  <c r="R614" i="2"/>
  <c r="Q614" i="2"/>
  <c r="S678" i="2"/>
  <c r="R678" i="2"/>
  <c r="Q678" i="2"/>
  <c r="S742" i="2"/>
  <c r="R742" i="2"/>
  <c r="Q742" i="2"/>
  <c r="S806" i="2"/>
  <c r="R806" i="2"/>
  <c r="Q806" i="2"/>
  <c r="S870" i="2"/>
  <c r="R870" i="2"/>
  <c r="Q870" i="2"/>
  <c r="S934" i="2"/>
  <c r="R934" i="2"/>
  <c r="Q934" i="2"/>
  <c r="S998" i="2"/>
  <c r="R998" i="2"/>
  <c r="Q998" i="2"/>
  <c r="S1062" i="2"/>
  <c r="R1062" i="2"/>
  <c r="Q1062" i="2"/>
  <c r="S1126" i="2"/>
  <c r="R1126" i="2"/>
  <c r="Q1126" i="2"/>
  <c r="S1190" i="2"/>
  <c r="R1190" i="2"/>
  <c r="Q1190" i="2"/>
  <c r="S1254" i="2"/>
  <c r="R1254" i="2"/>
  <c r="Q1254" i="2"/>
  <c r="S1318" i="2"/>
  <c r="R1318" i="2"/>
  <c r="Q1318" i="2"/>
  <c r="R1382" i="2"/>
  <c r="S1382" i="2"/>
  <c r="Q1382" i="2"/>
  <c r="S1446" i="2"/>
  <c r="R1446" i="2"/>
  <c r="Q1446" i="2"/>
  <c r="S1510" i="2"/>
  <c r="R1510" i="2"/>
  <c r="Q1510" i="2"/>
  <c r="S1574" i="2"/>
  <c r="R1574" i="2"/>
  <c r="Q1574" i="2"/>
  <c r="S1670" i="2"/>
  <c r="Q1670" i="2"/>
  <c r="R1670" i="2"/>
  <c r="S1766" i="2"/>
  <c r="Q1766" i="2"/>
  <c r="R1766" i="2"/>
  <c r="S2102" i="2"/>
  <c r="R2102" i="2"/>
  <c r="Q2102" i="2"/>
  <c r="S2502" i="2"/>
  <c r="Q2502" i="2"/>
  <c r="R2502" i="2"/>
  <c r="S3038" i="2"/>
  <c r="R3038" i="2"/>
  <c r="Q3038" i="2"/>
  <c r="S1705" i="2"/>
  <c r="Q1705" i="2"/>
  <c r="R1705" i="2"/>
  <c r="S2632" i="2"/>
  <c r="R2632" i="2"/>
  <c r="Q2632" i="2"/>
  <c r="S3128" i="2"/>
  <c r="R3128" i="2"/>
  <c r="Q3128" i="2"/>
  <c r="S215" i="2"/>
  <c r="R215" i="2"/>
  <c r="Q215" i="2"/>
  <c r="S279" i="2"/>
  <c r="R279" i="2"/>
  <c r="Q279" i="2"/>
  <c r="S343" i="2"/>
  <c r="R343" i="2"/>
  <c r="Q343" i="2"/>
  <c r="S407" i="2"/>
  <c r="R407" i="2"/>
  <c r="Q407" i="2"/>
  <c r="S471" i="2"/>
  <c r="Q471" i="2"/>
  <c r="R471" i="2"/>
  <c r="S535" i="2"/>
  <c r="R535" i="2"/>
  <c r="Q535" i="2"/>
  <c r="S599" i="2"/>
  <c r="R599" i="2"/>
  <c r="Q599" i="2"/>
  <c r="S663" i="2"/>
  <c r="R663" i="2"/>
  <c r="Q663" i="2"/>
  <c r="S727" i="2"/>
  <c r="R727" i="2"/>
  <c r="Q727" i="2"/>
  <c r="S791" i="2"/>
  <c r="R791" i="2"/>
  <c r="Q791" i="2"/>
  <c r="S855" i="2"/>
  <c r="R855" i="2"/>
  <c r="Q855" i="2"/>
  <c r="S919" i="2"/>
  <c r="R919" i="2"/>
  <c r="Q919" i="2"/>
  <c r="S983" i="2"/>
  <c r="R983" i="2"/>
  <c r="Q983" i="2"/>
  <c r="S1047" i="2"/>
  <c r="R1047" i="2"/>
  <c r="Q1047" i="2"/>
  <c r="S1111" i="2"/>
  <c r="R1111" i="2"/>
  <c r="Q1111" i="2"/>
  <c r="S1175" i="2"/>
  <c r="R1175" i="2"/>
  <c r="Q1175" i="2"/>
  <c r="S1239" i="2"/>
  <c r="R1239" i="2"/>
  <c r="Q1239" i="2"/>
  <c r="S1303" i="2"/>
  <c r="R1303" i="2"/>
  <c r="Q1303" i="2"/>
  <c r="S1367" i="2"/>
  <c r="R1367" i="2"/>
  <c r="Q1367" i="2"/>
  <c r="S1431" i="2"/>
  <c r="R1431" i="2"/>
  <c r="Q1431" i="2"/>
  <c r="S1519" i="2"/>
  <c r="R1519" i="2"/>
  <c r="Q1519" i="2"/>
  <c r="S1751" i="2"/>
  <c r="R1751" i="2"/>
  <c r="Q1751" i="2"/>
  <c r="S1775" i="2"/>
  <c r="R1775" i="2"/>
  <c r="Q1775" i="2"/>
  <c r="S1799" i="2"/>
  <c r="R1799" i="2"/>
  <c r="Q1799" i="2"/>
  <c r="S2007" i="2"/>
  <c r="R2007" i="2"/>
  <c r="Q2007" i="2"/>
  <c r="S2031" i="2"/>
  <c r="R2031" i="2"/>
  <c r="Q2031" i="2"/>
  <c r="S2055" i="2"/>
  <c r="R2055" i="2"/>
  <c r="Q2055" i="2"/>
  <c r="S2263" i="2"/>
  <c r="R2263" i="2"/>
  <c r="Q2263" i="2"/>
  <c r="S2287" i="2"/>
  <c r="R2287" i="2"/>
  <c r="Q2287" i="2"/>
  <c r="S2311" i="2"/>
  <c r="R2311" i="2"/>
  <c r="Q2311" i="2"/>
  <c r="S2519" i="2"/>
  <c r="R2519" i="2"/>
  <c r="Q2519" i="2"/>
  <c r="S2543" i="2"/>
  <c r="R2543" i="2"/>
  <c r="Q2543" i="2"/>
  <c r="S2567" i="2"/>
  <c r="R2567" i="2"/>
  <c r="Q2567" i="2"/>
  <c r="S2655" i="2"/>
  <c r="R2655" i="2"/>
  <c r="Q2655" i="2"/>
  <c r="S2719" i="2"/>
  <c r="R2719" i="2"/>
  <c r="Q2719" i="2"/>
  <c r="S2783" i="2"/>
  <c r="R2783" i="2"/>
  <c r="Q2783" i="2"/>
  <c r="S2847" i="2"/>
  <c r="R2847" i="2"/>
  <c r="Q2847" i="2"/>
  <c r="S2911" i="2"/>
  <c r="R2911" i="2"/>
  <c r="Q2911" i="2"/>
  <c r="S2975" i="2"/>
  <c r="R2975" i="2"/>
  <c r="Q2975" i="2"/>
  <c r="S3039" i="2"/>
  <c r="R3039" i="2"/>
  <c r="Q3039" i="2"/>
  <c r="S3103" i="2"/>
  <c r="R3103" i="2"/>
  <c r="Q3103" i="2"/>
  <c r="S3167" i="2"/>
  <c r="R3167" i="2"/>
  <c r="Q3167" i="2"/>
  <c r="R3231" i="2"/>
  <c r="S3231" i="2"/>
  <c r="Q3231" i="2"/>
  <c r="S3295" i="2"/>
  <c r="R3295" i="2"/>
  <c r="Q3295" i="2"/>
  <c r="S1289" i="2"/>
  <c r="R1289" i="2"/>
  <c r="Q1289" i="2"/>
  <c r="S1481" i="2"/>
  <c r="R1481" i="2"/>
  <c r="Q1481" i="2"/>
  <c r="S1633" i="2"/>
  <c r="Q1633" i="2"/>
  <c r="R1633" i="2"/>
  <c r="S2049" i="2"/>
  <c r="R2049" i="2"/>
  <c r="Q2049" i="2"/>
  <c r="S2257" i="2"/>
  <c r="R2257" i="2"/>
  <c r="Q2257" i="2"/>
  <c r="S2785" i="2"/>
  <c r="R2785" i="2"/>
  <c r="Q2785" i="2"/>
  <c r="S3001" i="2"/>
  <c r="R3001" i="2"/>
  <c r="Q3001" i="2"/>
  <c r="S3177" i="2"/>
  <c r="R3177" i="2"/>
  <c r="Q3177" i="2"/>
  <c r="S2590" i="2"/>
  <c r="R2590" i="2"/>
  <c r="Q2590" i="2"/>
  <c r="S3110" i="2"/>
  <c r="Q3110" i="2"/>
  <c r="R3110" i="2"/>
  <c r="S2832" i="2"/>
  <c r="R2832" i="2"/>
  <c r="Q2832" i="2"/>
  <c r="S3291" i="2"/>
  <c r="R3291" i="2"/>
  <c r="Q3291" i="2"/>
  <c r="S192" i="2"/>
  <c r="R192" i="2"/>
  <c r="Q192" i="2"/>
  <c r="S256" i="2"/>
  <c r="R256" i="2"/>
  <c r="Q256" i="2"/>
  <c r="S320" i="2"/>
  <c r="R320" i="2"/>
  <c r="Q320" i="2"/>
  <c r="S384" i="2"/>
  <c r="R384" i="2"/>
  <c r="Q384" i="2"/>
  <c r="S448" i="2"/>
  <c r="R448" i="2"/>
  <c r="Q448" i="2"/>
  <c r="S512" i="2"/>
  <c r="R512" i="2"/>
  <c r="Q512" i="2"/>
  <c r="S576" i="2"/>
  <c r="R576" i="2"/>
  <c r="Q576" i="2"/>
  <c r="S640" i="2"/>
  <c r="R640" i="2"/>
  <c r="Q640" i="2"/>
  <c r="S704" i="2"/>
  <c r="R704" i="2"/>
  <c r="Q704" i="2"/>
  <c r="S728" i="2"/>
  <c r="R728" i="2"/>
  <c r="Q728" i="2"/>
  <c r="S792" i="2"/>
  <c r="R792" i="2"/>
  <c r="Q792" i="2"/>
  <c r="S856" i="2"/>
  <c r="R856" i="2"/>
  <c r="Q856" i="2"/>
  <c r="S896" i="2"/>
  <c r="R896" i="2"/>
  <c r="Q896" i="2"/>
  <c r="S920" i="2"/>
  <c r="R920" i="2"/>
  <c r="Q920" i="2"/>
  <c r="S960" i="2"/>
  <c r="R960" i="2"/>
  <c r="Q960" i="2"/>
  <c r="S984" i="2"/>
  <c r="R984" i="2"/>
  <c r="Q984" i="2"/>
  <c r="S1048" i="2"/>
  <c r="R1048" i="2"/>
  <c r="Q1048" i="2"/>
  <c r="S1112" i="2"/>
  <c r="R1112" i="2"/>
  <c r="Q1112" i="2"/>
  <c r="S1152" i="2"/>
  <c r="R1152" i="2"/>
  <c r="Q1152" i="2"/>
  <c r="S1176" i="2"/>
  <c r="R1176" i="2"/>
  <c r="Q1176" i="2"/>
  <c r="S1216" i="2"/>
  <c r="R1216" i="2"/>
  <c r="Q1216" i="2"/>
  <c r="S1240" i="2"/>
  <c r="R1240" i="2"/>
  <c r="Q1240" i="2"/>
  <c r="S1304" i="2"/>
  <c r="R1304" i="2"/>
  <c r="Q1304" i="2"/>
  <c r="S1368" i="2"/>
  <c r="R1368" i="2"/>
  <c r="Q1368" i="2"/>
  <c r="S1408" i="2"/>
  <c r="R1408" i="2"/>
  <c r="Q1408" i="2"/>
  <c r="S1432" i="2"/>
  <c r="R1432" i="2"/>
  <c r="Q1432" i="2"/>
  <c r="S1496" i="2"/>
  <c r="R1496" i="2"/>
  <c r="Q1496" i="2"/>
  <c r="S1560" i="2"/>
  <c r="R1560" i="2"/>
  <c r="Q1560" i="2"/>
  <c r="S1624" i="2"/>
  <c r="R1624" i="2"/>
  <c r="Q1624" i="2"/>
  <c r="S1688" i="2"/>
  <c r="R1688" i="2"/>
  <c r="Q1688" i="2"/>
  <c r="S1752" i="2"/>
  <c r="R1752" i="2"/>
  <c r="Q1752" i="2"/>
  <c r="S1816" i="2"/>
  <c r="R1816" i="2"/>
  <c r="Q1816" i="2"/>
  <c r="S1880" i="2"/>
  <c r="R1880" i="2"/>
  <c r="Q1880" i="2"/>
  <c r="S1944" i="2"/>
  <c r="R1944" i="2"/>
  <c r="Q1944" i="2"/>
  <c r="S2008" i="2"/>
  <c r="R2008" i="2"/>
  <c r="Q2008" i="2"/>
  <c r="S2072" i="2"/>
  <c r="R2072" i="2"/>
  <c r="Q2072" i="2"/>
  <c r="S2136" i="2"/>
  <c r="R2136" i="2"/>
  <c r="Q2136" i="2"/>
  <c r="S2200" i="2"/>
  <c r="R2200" i="2"/>
  <c r="Q2200" i="2"/>
  <c r="S2264" i="2"/>
  <c r="R2264" i="2"/>
  <c r="Q2264" i="2"/>
  <c r="S2328" i="2"/>
  <c r="R2328" i="2"/>
  <c r="Q2328" i="2"/>
  <c r="S2392" i="2"/>
  <c r="R2392" i="2"/>
  <c r="Q2392" i="2"/>
  <c r="S2456" i="2"/>
  <c r="R2456" i="2"/>
  <c r="Q2456" i="2"/>
  <c r="S2520" i="2"/>
  <c r="R2520" i="2"/>
  <c r="Q2520" i="2"/>
  <c r="S2584" i="2"/>
  <c r="R2584" i="2"/>
  <c r="Q2584" i="2"/>
  <c r="S1305" i="2"/>
  <c r="Q1305" i="2"/>
  <c r="R1305" i="2"/>
  <c r="S1473" i="2"/>
  <c r="R1473" i="2"/>
  <c r="Q1473" i="2"/>
  <c r="S1649" i="2"/>
  <c r="Q1649" i="2"/>
  <c r="R1649" i="2"/>
  <c r="S2321" i="2"/>
  <c r="R2321" i="2"/>
  <c r="Q2321" i="2"/>
  <c r="S2729" i="2"/>
  <c r="R2729" i="2"/>
  <c r="Q2729" i="2"/>
  <c r="S2905" i="2"/>
  <c r="R2905" i="2"/>
  <c r="Q2905" i="2"/>
  <c r="S3081" i="2"/>
  <c r="R3081" i="2"/>
  <c r="Q3081" i="2"/>
  <c r="S3281" i="2"/>
  <c r="R3281" i="2"/>
  <c r="Q3281" i="2"/>
  <c r="S2742" i="2"/>
  <c r="R2742" i="2"/>
  <c r="Q2742" i="2"/>
  <c r="S3262" i="2"/>
  <c r="Q3262" i="2"/>
  <c r="R3262" i="2"/>
  <c r="S17" i="2"/>
  <c r="R17" i="2"/>
  <c r="Q17" i="2"/>
  <c r="S81" i="2"/>
  <c r="R81" i="2"/>
  <c r="Q81" i="2"/>
  <c r="S145" i="2"/>
  <c r="R145" i="2"/>
  <c r="Q145" i="2"/>
  <c r="S209" i="2"/>
  <c r="R209" i="2"/>
  <c r="Q209" i="2"/>
  <c r="S273" i="2"/>
  <c r="R273" i="2"/>
  <c r="Q273" i="2"/>
  <c r="S337" i="2"/>
  <c r="R337" i="2"/>
  <c r="Q337" i="2"/>
  <c r="S401" i="2"/>
  <c r="R401" i="2"/>
  <c r="Q401" i="2"/>
  <c r="S465" i="2"/>
  <c r="R465" i="2"/>
  <c r="Q465" i="2"/>
  <c r="S529" i="2"/>
  <c r="R529" i="2"/>
  <c r="Q529" i="2"/>
  <c r="S593" i="2"/>
  <c r="R593" i="2"/>
  <c r="Q593" i="2"/>
  <c r="S657" i="2"/>
  <c r="R657" i="2"/>
  <c r="Q657" i="2"/>
  <c r="S721" i="2"/>
  <c r="R721" i="2"/>
  <c r="Q721" i="2"/>
  <c r="S785" i="2"/>
  <c r="R785" i="2"/>
  <c r="Q785" i="2"/>
  <c r="S849" i="2"/>
  <c r="R849" i="2"/>
  <c r="Q849" i="2"/>
  <c r="S913" i="2"/>
  <c r="R913" i="2"/>
  <c r="Q913" i="2"/>
  <c r="S977" i="2"/>
  <c r="R977" i="2"/>
  <c r="Q977" i="2"/>
  <c r="S1041" i="2"/>
  <c r="R1041" i="2"/>
  <c r="Q1041" i="2"/>
  <c r="S1121" i="2"/>
  <c r="R1121" i="2"/>
  <c r="Q1121" i="2"/>
  <c r="S1185" i="2"/>
  <c r="R1185" i="2"/>
  <c r="Q1185" i="2"/>
  <c r="S1281" i="2"/>
  <c r="R1281" i="2"/>
  <c r="Q1281" i="2"/>
  <c r="S2289" i="2"/>
  <c r="R2289" i="2"/>
  <c r="Q2289" i="2"/>
  <c r="S2369" i="2"/>
  <c r="R2369" i="2"/>
  <c r="Q2369" i="2"/>
  <c r="S2433" i="2"/>
  <c r="R2433" i="2"/>
  <c r="Q2433" i="2"/>
  <c r="S2713" i="2"/>
  <c r="R2713" i="2"/>
  <c r="Q2713" i="2"/>
  <c r="S2921" i="2"/>
  <c r="R2921" i="2"/>
  <c r="Q2921" i="2"/>
  <c r="S2070" i="2"/>
  <c r="R2070" i="2"/>
  <c r="Q2070" i="2"/>
  <c r="S2886" i="2"/>
  <c r="Q2886" i="2"/>
  <c r="R2886" i="2"/>
  <c r="S3235" i="2"/>
  <c r="R3235" i="2"/>
  <c r="Q3235" i="2"/>
  <c r="R58" i="2"/>
  <c r="S58" i="2"/>
  <c r="Q58" i="2"/>
  <c r="R122" i="2"/>
  <c r="S122" i="2"/>
  <c r="Q122" i="2"/>
  <c r="S186" i="2"/>
  <c r="R186" i="2"/>
  <c r="Q186" i="2"/>
  <c r="S250" i="2"/>
  <c r="R250" i="2"/>
  <c r="Q250" i="2"/>
  <c r="S314" i="2"/>
  <c r="R314" i="2"/>
  <c r="Q314" i="2"/>
  <c r="S378" i="2"/>
  <c r="R378" i="2"/>
  <c r="Q378" i="2"/>
  <c r="S442" i="2"/>
  <c r="R442" i="2"/>
  <c r="Q442" i="2"/>
  <c r="S506" i="2"/>
  <c r="R506" i="2"/>
  <c r="Q506" i="2"/>
  <c r="S570" i="2"/>
  <c r="R570" i="2"/>
  <c r="Q570" i="2"/>
  <c r="S634" i="2"/>
  <c r="R634" i="2"/>
  <c r="Q634" i="2"/>
  <c r="S698" i="2"/>
  <c r="R698" i="2"/>
  <c r="Q698" i="2"/>
  <c r="S762" i="2"/>
  <c r="R762" i="2"/>
  <c r="Q762" i="2"/>
  <c r="S826" i="2"/>
  <c r="Q826" i="2"/>
  <c r="R826" i="2"/>
  <c r="S890" i="2"/>
  <c r="R890" i="2"/>
  <c r="Q890" i="2"/>
  <c r="S954" i="2"/>
  <c r="R954" i="2"/>
  <c r="Q954" i="2"/>
  <c r="S1018" i="2"/>
  <c r="R1018" i="2"/>
  <c r="Q1018" i="2"/>
  <c r="S1082" i="2"/>
  <c r="R1082" i="2"/>
  <c r="Q1082" i="2"/>
  <c r="S1146" i="2"/>
  <c r="R1146" i="2"/>
  <c r="Q1146" i="2"/>
  <c r="S1210" i="2"/>
  <c r="R1210" i="2"/>
  <c r="Q1210" i="2"/>
  <c r="S1274" i="2"/>
  <c r="R1274" i="2"/>
  <c r="Q1274" i="2"/>
  <c r="S1338" i="2"/>
  <c r="R1338" i="2"/>
  <c r="Q1338" i="2"/>
  <c r="S1402" i="2"/>
  <c r="R1402" i="2"/>
  <c r="Q1402" i="2"/>
  <c r="S1466" i="2"/>
  <c r="R1466" i="2"/>
  <c r="Q1466" i="2"/>
  <c r="S1506" i="2"/>
  <c r="R1506" i="2"/>
  <c r="Q1506" i="2"/>
  <c r="S1530" i="2"/>
  <c r="R1530" i="2"/>
  <c r="Q1530" i="2"/>
  <c r="S1570" i="2"/>
  <c r="R1570" i="2"/>
  <c r="Q1570" i="2"/>
  <c r="S1594" i="2"/>
  <c r="R1594" i="2"/>
  <c r="Q1594" i="2"/>
  <c r="S1634" i="2"/>
  <c r="R1634" i="2"/>
  <c r="Q1634" i="2"/>
  <c r="S1658" i="2"/>
  <c r="R1658" i="2"/>
  <c r="Q1658" i="2"/>
  <c r="S1698" i="2"/>
  <c r="R1698" i="2"/>
  <c r="Q1698" i="2"/>
  <c r="S1722" i="2"/>
  <c r="R1722" i="2"/>
  <c r="Q1722" i="2"/>
  <c r="S1762" i="2"/>
  <c r="R1762" i="2"/>
  <c r="Q1762" i="2"/>
  <c r="S1786" i="2"/>
  <c r="R1786" i="2"/>
  <c r="Q1786" i="2"/>
  <c r="S1826" i="2"/>
  <c r="R1826" i="2"/>
  <c r="Q1826" i="2"/>
  <c r="S1890" i="2"/>
  <c r="R1890" i="2"/>
  <c r="Q1890" i="2"/>
  <c r="S1954" i="2"/>
  <c r="R1954" i="2"/>
  <c r="Q1954" i="2"/>
  <c r="S2018" i="2"/>
  <c r="R2018" i="2"/>
  <c r="Q2018" i="2"/>
  <c r="S2082" i="2"/>
  <c r="R2082" i="2"/>
  <c r="Q2082" i="2"/>
  <c r="S2146" i="2"/>
  <c r="R2146" i="2"/>
  <c r="Q2146" i="2"/>
  <c r="S2210" i="2"/>
  <c r="R2210" i="2"/>
  <c r="Q2210" i="2"/>
  <c r="S2274" i="2"/>
  <c r="R2274" i="2"/>
  <c r="Q2274" i="2"/>
  <c r="S2338" i="2"/>
  <c r="R2338" i="2"/>
  <c r="Q2338" i="2"/>
  <c r="S2402" i="2"/>
  <c r="R2402" i="2"/>
  <c r="Q2402" i="2"/>
  <c r="S2466" i="2"/>
  <c r="R2466" i="2"/>
  <c r="Q2466" i="2"/>
  <c r="S2530" i="2"/>
  <c r="R2530" i="2"/>
  <c r="Q2530" i="2"/>
  <c r="S2618" i="2"/>
  <c r="R2618" i="2"/>
  <c r="Q2618" i="2"/>
  <c r="S2682" i="2"/>
  <c r="R2682" i="2"/>
  <c r="Q2682" i="2"/>
  <c r="S2746" i="2"/>
  <c r="R2746" i="2"/>
  <c r="Q2746" i="2"/>
  <c r="S2810" i="2"/>
  <c r="R2810" i="2"/>
  <c r="Q2810" i="2"/>
  <c r="S2874" i="2"/>
  <c r="R2874" i="2"/>
  <c r="Q2874" i="2"/>
  <c r="S2938" i="2"/>
  <c r="R2938" i="2"/>
  <c r="Q2938" i="2"/>
  <c r="S3002" i="2"/>
  <c r="R3002" i="2"/>
  <c r="Q3002" i="2"/>
  <c r="S3066" i="2"/>
  <c r="R3066" i="2"/>
  <c r="Q3066" i="2"/>
  <c r="S3130" i="2"/>
  <c r="R3130" i="2"/>
  <c r="Q3130" i="2"/>
  <c r="S3194" i="2"/>
  <c r="R3194" i="2"/>
  <c r="Q3194" i="2"/>
  <c r="S3258" i="2"/>
  <c r="R3258" i="2"/>
  <c r="Q3258" i="2"/>
  <c r="S2659" i="2"/>
  <c r="R2659" i="2"/>
  <c r="Q2659" i="2"/>
  <c r="S2803" i="2"/>
  <c r="R2803" i="2"/>
  <c r="Q2803" i="2"/>
  <c r="S2931" i="2"/>
  <c r="R2931" i="2"/>
  <c r="Q2931" i="2"/>
  <c r="S3059" i="2"/>
  <c r="R3059" i="2"/>
  <c r="Q3059" i="2"/>
  <c r="S2692" i="2"/>
  <c r="R2692" i="2"/>
  <c r="Q2692" i="2"/>
  <c r="S2764" i="2"/>
  <c r="R2764" i="2"/>
  <c r="Q2764" i="2"/>
  <c r="S2884" i="2"/>
  <c r="R2884" i="2"/>
  <c r="Q2884" i="2"/>
  <c r="S2956" i="2"/>
  <c r="R2956" i="2"/>
  <c r="Q2956" i="2"/>
  <c r="S3076" i="2"/>
  <c r="R3076" i="2"/>
  <c r="Q3076" i="2"/>
  <c r="S3148" i="2"/>
  <c r="R3148" i="2"/>
  <c r="Q3148" i="2"/>
  <c r="S3301" i="2"/>
  <c r="R3301" i="2"/>
  <c r="Q3301" i="2"/>
  <c r="S2030" i="2"/>
  <c r="Q2030" i="2"/>
  <c r="R2030" i="2"/>
  <c r="S2366" i="2"/>
  <c r="R2366" i="2"/>
  <c r="Q2366" i="2"/>
  <c r="S2822" i="2"/>
  <c r="Q2822" i="2"/>
  <c r="R2822" i="2"/>
  <c r="R3" i="2"/>
  <c r="S3" i="2"/>
  <c r="Q3" i="2"/>
  <c r="R67" i="2"/>
  <c r="S67" i="2"/>
  <c r="Q67" i="2"/>
  <c r="R131" i="2"/>
  <c r="S131" i="2"/>
  <c r="Q131" i="2"/>
  <c r="R195" i="2"/>
  <c r="S195" i="2"/>
  <c r="Q195" i="2"/>
  <c r="S259" i="2"/>
  <c r="R259" i="2"/>
  <c r="Q259" i="2"/>
  <c r="S323" i="2"/>
  <c r="R323" i="2"/>
  <c r="Q323" i="2"/>
  <c r="S387" i="2"/>
  <c r="R387" i="2"/>
  <c r="Q387" i="2"/>
  <c r="S451" i="2"/>
  <c r="R451" i="2"/>
  <c r="Q451" i="2"/>
  <c r="S515" i="2"/>
  <c r="R515" i="2"/>
  <c r="Q515" i="2"/>
  <c r="S579" i="2"/>
  <c r="R579" i="2"/>
  <c r="Q579" i="2"/>
  <c r="S643" i="2"/>
  <c r="R643" i="2"/>
  <c r="Q643" i="2"/>
  <c r="S707" i="2"/>
  <c r="Q707" i="2"/>
  <c r="R707" i="2"/>
  <c r="S771" i="2"/>
  <c r="R771" i="2"/>
  <c r="Q771" i="2"/>
  <c r="S835" i="2"/>
  <c r="Q835" i="2"/>
  <c r="R835" i="2"/>
  <c r="S899" i="2"/>
  <c r="R899" i="2"/>
  <c r="Q899" i="2"/>
  <c r="S963" i="2"/>
  <c r="R963" i="2"/>
  <c r="Q963" i="2"/>
  <c r="S1027" i="2"/>
  <c r="Q1027" i="2"/>
  <c r="R1027" i="2"/>
  <c r="S1091" i="2"/>
  <c r="R1091" i="2"/>
  <c r="Q1091" i="2"/>
  <c r="S1155" i="2"/>
  <c r="Q1155" i="2"/>
  <c r="R1155" i="2"/>
  <c r="S1219" i="2"/>
  <c r="R1219" i="2"/>
  <c r="Q1219" i="2"/>
  <c r="S1283" i="2"/>
  <c r="Q1283" i="2"/>
  <c r="R1283" i="2"/>
  <c r="S1347" i="2"/>
  <c r="R1347" i="2"/>
  <c r="Q1347" i="2"/>
  <c r="S1411" i="2"/>
  <c r="Q1411" i="2"/>
  <c r="R1411" i="2"/>
  <c r="S1475" i="2"/>
  <c r="R1475" i="2"/>
  <c r="Q1475" i="2"/>
  <c r="S1539" i="2"/>
  <c r="Q1539" i="2"/>
  <c r="R1539" i="2"/>
  <c r="S1603" i="2"/>
  <c r="R1603" i="2"/>
  <c r="Q1603" i="2"/>
  <c r="S1667" i="2"/>
  <c r="R1667" i="2"/>
  <c r="Q1667" i="2"/>
  <c r="S1731" i="2"/>
  <c r="R1731" i="2"/>
  <c r="Q1731" i="2"/>
  <c r="S1795" i="2"/>
  <c r="R1795" i="2"/>
  <c r="Q1795" i="2"/>
  <c r="S1859" i="2"/>
  <c r="R1859" i="2"/>
  <c r="Q1859" i="2"/>
  <c r="S1923" i="2"/>
  <c r="R1923" i="2"/>
  <c r="Q1923" i="2"/>
  <c r="S1987" i="2"/>
  <c r="R1987" i="2"/>
  <c r="Q1987" i="2"/>
  <c r="S2051" i="2"/>
  <c r="R2051" i="2"/>
  <c r="Q2051" i="2"/>
  <c r="S2115" i="2"/>
  <c r="R2115" i="2"/>
  <c r="Q2115" i="2"/>
  <c r="S2179" i="2"/>
  <c r="R2179" i="2"/>
  <c r="Q2179" i="2"/>
  <c r="S2243" i="2"/>
  <c r="R2243" i="2"/>
  <c r="Q2243" i="2"/>
  <c r="S2307" i="2"/>
  <c r="R2307" i="2"/>
  <c r="Q2307" i="2"/>
  <c r="S2371" i="2"/>
  <c r="R2371" i="2"/>
  <c r="Q2371" i="2"/>
  <c r="S2435" i="2"/>
  <c r="R2435" i="2"/>
  <c r="Q2435" i="2"/>
  <c r="S2499" i="2"/>
  <c r="R2499" i="2"/>
  <c r="Q2499" i="2"/>
  <c r="S2563" i="2"/>
  <c r="R2563" i="2"/>
  <c r="Q2563" i="2"/>
  <c r="S2635" i="2"/>
  <c r="R2635" i="2"/>
  <c r="Q2635" i="2"/>
  <c r="S2731" i="2"/>
  <c r="R2731" i="2"/>
  <c r="Q2731" i="2"/>
  <c r="R2851" i="2"/>
  <c r="S2851" i="2"/>
  <c r="Q2851" i="2"/>
  <c r="S2987" i="2"/>
  <c r="R2987" i="2"/>
  <c r="Q2987" i="2"/>
  <c r="S2572" i="2"/>
  <c r="R2572" i="2"/>
  <c r="Q2572" i="2"/>
  <c r="S2828" i="2"/>
  <c r="R2828" i="2"/>
  <c r="Q2828" i="2"/>
  <c r="R2948" i="2"/>
  <c r="S2948" i="2"/>
  <c r="Q2948" i="2"/>
  <c r="S3020" i="2"/>
  <c r="R3020" i="2"/>
  <c r="Q3020" i="2"/>
  <c r="S3277" i="2"/>
  <c r="R3277" i="2"/>
  <c r="Q3277" i="2"/>
  <c r="S1758" i="2"/>
  <c r="R1758" i="2"/>
  <c r="Q1758" i="2"/>
  <c r="S2038" i="2"/>
  <c r="R2038" i="2"/>
  <c r="Q2038" i="2"/>
  <c r="S2398" i="2"/>
  <c r="R2398" i="2"/>
  <c r="Q2398" i="2"/>
  <c r="S2862" i="2"/>
  <c r="Q2862" i="2"/>
  <c r="R2862" i="2"/>
  <c r="L151" i="5"/>
  <c r="K151" i="5"/>
  <c r="L345" i="5"/>
  <c r="K345" i="5"/>
  <c r="K370" i="5"/>
  <c r="L370" i="5"/>
  <c r="L87" i="5"/>
  <c r="K87" i="5"/>
  <c r="L15" i="5"/>
  <c r="K15" i="5"/>
  <c r="L20" i="5"/>
  <c r="K20" i="5"/>
  <c r="L204" i="5"/>
  <c r="K204" i="5"/>
  <c r="L169" i="5"/>
  <c r="K169" i="5"/>
  <c r="L57" i="5"/>
  <c r="K57" i="5"/>
  <c r="L258" i="5"/>
  <c r="K258" i="5"/>
  <c r="L36" i="5"/>
  <c r="K36" i="5"/>
  <c r="L342" i="5"/>
  <c r="K342" i="5"/>
  <c r="L113" i="5"/>
  <c r="K113" i="5"/>
  <c r="L202" i="5"/>
  <c r="K202" i="5"/>
  <c r="O335" i="5"/>
  <c r="N335" i="5"/>
  <c r="M335" i="5"/>
  <c r="K368" i="5"/>
  <c r="L368" i="5"/>
  <c r="L21" i="5"/>
  <c r="K21" i="5"/>
  <c r="L331" i="5"/>
  <c r="K331" i="5"/>
  <c r="L53" i="5"/>
  <c r="K53" i="5"/>
  <c r="L3" i="5"/>
  <c r="K3" i="5"/>
  <c r="L67" i="5"/>
  <c r="K67" i="5"/>
  <c r="L316" i="5"/>
  <c r="K316" i="5"/>
  <c r="L152" i="5"/>
  <c r="K152" i="5"/>
  <c r="L247" i="5"/>
  <c r="K247" i="5"/>
  <c r="L185" i="5"/>
  <c r="K185" i="5"/>
  <c r="L33" i="5"/>
  <c r="K33" i="5"/>
  <c r="L210" i="5"/>
  <c r="K210" i="5"/>
  <c r="L42" i="5"/>
  <c r="K42" i="5"/>
  <c r="L350" i="5"/>
  <c r="K350" i="5"/>
  <c r="L155" i="5"/>
  <c r="K155" i="5"/>
  <c r="L195" i="5"/>
  <c r="K195" i="5"/>
  <c r="L227" i="5"/>
  <c r="K227" i="5"/>
  <c r="L259" i="5"/>
  <c r="K259" i="5"/>
  <c r="L277" i="5"/>
  <c r="K277" i="5"/>
  <c r="L309" i="5"/>
  <c r="K309" i="5"/>
  <c r="L70" i="5"/>
  <c r="K70" i="5"/>
  <c r="L102" i="5"/>
  <c r="K102" i="5"/>
  <c r="L134" i="5"/>
  <c r="K134" i="5"/>
  <c r="L182" i="5"/>
  <c r="K182" i="5"/>
  <c r="L214" i="5"/>
  <c r="K214" i="5"/>
  <c r="L246" i="5"/>
  <c r="K246" i="5"/>
  <c r="L278" i="5"/>
  <c r="K278" i="5"/>
  <c r="S151" i="2"/>
  <c r="R151" i="2"/>
  <c r="Q151" i="2"/>
  <c r="S15" i="2"/>
  <c r="R15" i="2"/>
  <c r="Q15" i="2"/>
  <c r="S111" i="2"/>
  <c r="R111" i="2"/>
  <c r="Q111" i="2"/>
  <c r="S135" i="2"/>
  <c r="R135" i="2"/>
  <c r="Q135" i="2"/>
  <c r="S24" i="2"/>
  <c r="R24" i="2"/>
  <c r="Q24" i="2"/>
  <c r="S120" i="2"/>
  <c r="R120" i="2"/>
  <c r="Q120" i="2"/>
  <c r="S1844" i="2"/>
  <c r="R1844" i="2"/>
  <c r="Q1844" i="2"/>
  <c r="S2527" i="2"/>
  <c r="R2527" i="2"/>
  <c r="Q2527" i="2"/>
  <c r="S3056" i="2"/>
  <c r="R3056" i="2"/>
  <c r="Q3056" i="2"/>
  <c r="S44" i="2"/>
  <c r="R44" i="2"/>
  <c r="Q44" i="2"/>
  <c r="S108" i="2"/>
  <c r="R108" i="2"/>
  <c r="Q108" i="2"/>
  <c r="S172" i="2"/>
  <c r="R172" i="2"/>
  <c r="Q172" i="2"/>
  <c r="S236" i="2"/>
  <c r="R236" i="2"/>
  <c r="Q236" i="2"/>
  <c r="S300" i="2"/>
  <c r="R300" i="2"/>
  <c r="Q300" i="2"/>
  <c r="S364" i="2"/>
  <c r="R364" i="2"/>
  <c r="Q364" i="2"/>
  <c r="S428" i="2"/>
  <c r="R428" i="2"/>
  <c r="Q428" i="2"/>
  <c r="S492" i="2"/>
  <c r="R492" i="2"/>
  <c r="Q492" i="2"/>
  <c r="S556" i="2"/>
  <c r="R556" i="2"/>
  <c r="Q556" i="2"/>
  <c r="S620" i="2"/>
  <c r="R620" i="2"/>
  <c r="Q620" i="2"/>
  <c r="S684" i="2"/>
  <c r="R684" i="2"/>
  <c r="Q684" i="2"/>
  <c r="S708" i="2"/>
  <c r="R708" i="2"/>
  <c r="Q708" i="2"/>
  <c r="S772" i="2"/>
  <c r="R772" i="2"/>
  <c r="Q772" i="2"/>
  <c r="S812" i="2"/>
  <c r="R812" i="2"/>
  <c r="Q812" i="2"/>
  <c r="S836" i="2"/>
  <c r="R836" i="2"/>
  <c r="Q836" i="2"/>
  <c r="S876" i="2"/>
  <c r="R876" i="2"/>
  <c r="Q876" i="2"/>
  <c r="S900" i="2"/>
  <c r="R900" i="2"/>
  <c r="Q900" i="2"/>
  <c r="S940" i="2"/>
  <c r="R940" i="2"/>
  <c r="Q940" i="2"/>
  <c r="S964" i="2"/>
  <c r="R964" i="2"/>
  <c r="Q964" i="2"/>
  <c r="S1028" i="2"/>
  <c r="R1028" i="2"/>
  <c r="Q1028" i="2"/>
  <c r="S1068" i="2"/>
  <c r="R1068" i="2"/>
  <c r="Q1068" i="2"/>
  <c r="S1092" i="2"/>
  <c r="R1092" i="2"/>
  <c r="Q1092" i="2"/>
  <c r="S1132" i="2"/>
  <c r="R1132" i="2"/>
  <c r="Q1132" i="2"/>
  <c r="S1156" i="2"/>
  <c r="R1156" i="2"/>
  <c r="Q1156" i="2"/>
  <c r="S1196" i="2"/>
  <c r="R1196" i="2"/>
  <c r="Q1196" i="2"/>
  <c r="R1220" i="2"/>
  <c r="Q1220" i="2"/>
  <c r="S1220" i="2"/>
  <c r="S1284" i="2"/>
  <c r="R1284" i="2"/>
  <c r="Q1284" i="2"/>
  <c r="R1348" i="2"/>
  <c r="S1348" i="2"/>
  <c r="Q1348" i="2"/>
  <c r="S1412" i="2"/>
  <c r="R1412" i="2"/>
  <c r="Q1412" i="2"/>
  <c r="S1476" i="2"/>
  <c r="R1476" i="2"/>
  <c r="Q1476" i="2"/>
  <c r="S1612" i="2"/>
  <c r="R1612" i="2"/>
  <c r="Q1612" i="2"/>
  <c r="S1636" i="2"/>
  <c r="R1636" i="2"/>
  <c r="Q1636" i="2"/>
  <c r="S1660" i="2"/>
  <c r="R1660" i="2"/>
  <c r="Q1660" i="2"/>
  <c r="S1868" i="2"/>
  <c r="R1868" i="2"/>
  <c r="Q1868" i="2"/>
  <c r="S1892" i="2"/>
  <c r="R1892" i="2"/>
  <c r="Q1892" i="2"/>
  <c r="S1916" i="2"/>
  <c r="R1916" i="2"/>
  <c r="Q1916" i="2"/>
  <c r="S2052" i="2"/>
  <c r="R2052" i="2"/>
  <c r="Q2052" i="2"/>
  <c r="S2124" i="2"/>
  <c r="R2124" i="2"/>
  <c r="Q2124" i="2"/>
  <c r="S2148" i="2"/>
  <c r="R2148" i="2"/>
  <c r="Q2148" i="2"/>
  <c r="S2172" i="2"/>
  <c r="R2172" i="2"/>
  <c r="Q2172" i="2"/>
  <c r="S2308" i="2"/>
  <c r="R2308" i="2"/>
  <c r="Q2308" i="2"/>
  <c r="S2380" i="2"/>
  <c r="R2380" i="2"/>
  <c r="Q2380" i="2"/>
  <c r="S2404" i="2"/>
  <c r="R2404" i="2"/>
  <c r="Q2404" i="2"/>
  <c r="S2428" i="2"/>
  <c r="R2428" i="2"/>
  <c r="Q2428" i="2"/>
  <c r="S2564" i="2"/>
  <c r="R2564" i="2"/>
  <c r="Q2564" i="2"/>
  <c r="S2604" i="2"/>
  <c r="R2604" i="2"/>
  <c r="Q2604" i="2"/>
  <c r="S3188" i="2"/>
  <c r="R3188" i="2"/>
  <c r="Q3188" i="2"/>
  <c r="S1798" i="2"/>
  <c r="Q1798" i="2"/>
  <c r="R1798" i="2"/>
  <c r="S2118" i="2"/>
  <c r="Q2118" i="2"/>
  <c r="R2118" i="2"/>
  <c r="S2462" i="2"/>
  <c r="R2462" i="2"/>
  <c r="Q2462" i="2"/>
  <c r="S2966" i="2"/>
  <c r="R2966" i="2"/>
  <c r="Q2966" i="2"/>
  <c r="S1855" i="2"/>
  <c r="R1855" i="2"/>
  <c r="Q1855" i="2"/>
  <c r="S2744" i="2"/>
  <c r="R2744" i="2"/>
  <c r="Q2744" i="2"/>
  <c r="S3184" i="2"/>
  <c r="R3184" i="2"/>
  <c r="Q3184" i="2"/>
  <c r="S37" i="2"/>
  <c r="R37" i="2"/>
  <c r="Q37" i="2"/>
  <c r="S101" i="2"/>
  <c r="R101" i="2"/>
  <c r="Q101" i="2"/>
  <c r="S165" i="2"/>
  <c r="R165" i="2"/>
  <c r="Q165" i="2"/>
  <c r="S229" i="2"/>
  <c r="R229" i="2"/>
  <c r="Q229" i="2"/>
  <c r="S293" i="2"/>
  <c r="R293" i="2"/>
  <c r="Q293" i="2"/>
  <c r="S357" i="2"/>
  <c r="R357" i="2"/>
  <c r="Q357" i="2"/>
  <c r="S421" i="2"/>
  <c r="R421" i="2"/>
  <c r="Q421" i="2"/>
  <c r="S485" i="2"/>
  <c r="R485" i="2"/>
  <c r="Q485" i="2"/>
  <c r="S549" i="2"/>
  <c r="R549" i="2"/>
  <c r="Q549" i="2"/>
  <c r="S613" i="2"/>
  <c r="R613" i="2"/>
  <c r="Q613" i="2"/>
  <c r="S677" i="2"/>
  <c r="R677" i="2"/>
  <c r="Q677" i="2"/>
  <c r="S741" i="2"/>
  <c r="R741" i="2"/>
  <c r="Q741" i="2"/>
  <c r="S805" i="2"/>
  <c r="R805" i="2"/>
  <c r="Q805" i="2"/>
  <c r="S869" i="2"/>
  <c r="R869" i="2"/>
  <c r="Q869" i="2"/>
  <c r="S933" i="2"/>
  <c r="R933" i="2"/>
  <c r="Q933" i="2"/>
  <c r="S997" i="2"/>
  <c r="R997" i="2"/>
  <c r="Q997" i="2"/>
  <c r="S1061" i="2"/>
  <c r="R1061" i="2"/>
  <c r="Q1061" i="2"/>
  <c r="S1125" i="2"/>
  <c r="R1125" i="2"/>
  <c r="Q1125" i="2"/>
  <c r="S1189" i="2"/>
  <c r="R1189" i="2"/>
  <c r="Q1189" i="2"/>
  <c r="S1253" i="2"/>
  <c r="R1253" i="2"/>
  <c r="Q1253" i="2"/>
  <c r="S1317" i="2"/>
  <c r="R1317" i="2"/>
  <c r="Q1317" i="2"/>
  <c r="S1381" i="2"/>
  <c r="R1381" i="2"/>
  <c r="Q1381" i="2"/>
  <c r="S1445" i="2"/>
  <c r="R1445" i="2"/>
  <c r="Q1445" i="2"/>
  <c r="S1509" i="2"/>
  <c r="R1509" i="2"/>
  <c r="Q1509" i="2"/>
  <c r="S1573" i="2"/>
  <c r="R1573" i="2"/>
  <c r="Q1573" i="2"/>
  <c r="S1637" i="2"/>
  <c r="R1637" i="2"/>
  <c r="Q1637" i="2"/>
  <c r="S1701" i="2"/>
  <c r="R1701" i="2"/>
  <c r="Q1701" i="2"/>
  <c r="S1765" i="2"/>
  <c r="R1765" i="2"/>
  <c r="Q1765" i="2"/>
  <c r="S1829" i="2"/>
  <c r="R1829" i="2"/>
  <c r="Q1829" i="2"/>
  <c r="S1869" i="2"/>
  <c r="R1869" i="2"/>
  <c r="Q1869" i="2"/>
  <c r="S1893" i="2"/>
  <c r="R1893" i="2"/>
  <c r="Q1893" i="2"/>
  <c r="S1933" i="2"/>
  <c r="R1933" i="2"/>
  <c r="Q1933" i="2"/>
  <c r="S1957" i="2"/>
  <c r="R1957" i="2"/>
  <c r="Q1957" i="2"/>
  <c r="S1997" i="2"/>
  <c r="R1997" i="2"/>
  <c r="Q1997" i="2"/>
  <c r="S2021" i="2"/>
  <c r="R2021" i="2"/>
  <c r="Q2021" i="2"/>
  <c r="S2061" i="2"/>
  <c r="R2061" i="2"/>
  <c r="Q2061" i="2"/>
  <c r="S2085" i="2"/>
  <c r="R2085" i="2"/>
  <c r="Q2085" i="2"/>
  <c r="S2125" i="2"/>
  <c r="R2125" i="2"/>
  <c r="Q2125" i="2"/>
  <c r="S2149" i="2"/>
  <c r="R2149" i="2"/>
  <c r="Q2149" i="2"/>
  <c r="S2189" i="2"/>
  <c r="R2189" i="2"/>
  <c r="Q2189" i="2"/>
  <c r="S2213" i="2"/>
  <c r="R2213" i="2"/>
  <c r="Q2213" i="2"/>
  <c r="S2253" i="2"/>
  <c r="R2253" i="2"/>
  <c r="Q2253" i="2"/>
  <c r="S2277" i="2"/>
  <c r="R2277" i="2"/>
  <c r="Q2277" i="2"/>
  <c r="S2317" i="2"/>
  <c r="R2317" i="2"/>
  <c r="Q2317" i="2"/>
  <c r="S2341" i="2"/>
  <c r="R2341" i="2"/>
  <c r="Q2341" i="2"/>
  <c r="S2381" i="2"/>
  <c r="R2381" i="2"/>
  <c r="Q2381" i="2"/>
  <c r="S2405" i="2"/>
  <c r="R2405" i="2"/>
  <c r="Q2405" i="2"/>
  <c r="S2445" i="2"/>
  <c r="R2445" i="2"/>
  <c r="Q2445" i="2"/>
  <c r="S2469" i="2"/>
  <c r="R2469" i="2"/>
  <c r="Q2469" i="2"/>
  <c r="S2509" i="2"/>
  <c r="R2509" i="2"/>
  <c r="Q2509" i="2"/>
  <c r="S2533" i="2"/>
  <c r="R2533" i="2"/>
  <c r="Q2533" i="2"/>
  <c r="R2573" i="2"/>
  <c r="S2573" i="2"/>
  <c r="Q2573" i="2"/>
  <c r="S2597" i="2"/>
  <c r="R2597" i="2"/>
  <c r="Q2597" i="2"/>
  <c r="S2637" i="2"/>
  <c r="R2637" i="2"/>
  <c r="Q2637" i="2"/>
  <c r="S2661" i="2"/>
  <c r="R2661" i="2"/>
  <c r="Q2661" i="2"/>
  <c r="S2701" i="2"/>
  <c r="R2701" i="2"/>
  <c r="Q2701" i="2"/>
  <c r="S2725" i="2"/>
  <c r="R2725" i="2"/>
  <c r="Q2725" i="2"/>
  <c r="S2765" i="2"/>
  <c r="R2765" i="2"/>
  <c r="Q2765" i="2"/>
  <c r="S2789" i="2"/>
  <c r="R2789" i="2"/>
  <c r="Q2789" i="2"/>
  <c r="S2853" i="2"/>
  <c r="R2853" i="2"/>
  <c r="Q2853" i="2"/>
  <c r="S2893" i="2"/>
  <c r="R2893" i="2"/>
  <c r="Q2893" i="2"/>
  <c r="S2917" i="2"/>
  <c r="R2917" i="2"/>
  <c r="Q2917" i="2"/>
  <c r="S2957" i="2"/>
  <c r="R2957" i="2"/>
  <c r="Q2957" i="2"/>
  <c r="S2981" i="2"/>
  <c r="R2981" i="2"/>
  <c r="Q2981" i="2"/>
  <c r="S3021" i="2"/>
  <c r="R3021" i="2"/>
  <c r="Q3021" i="2"/>
  <c r="R3045" i="2"/>
  <c r="S3045" i="2"/>
  <c r="Q3045" i="2"/>
  <c r="S3109" i="2"/>
  <c r="R3109" i="2"/>
  <c r="Q3109" i="2"/>
  <c r="S3149" i="2"/>
  <c r="R3149" i="2"/>
  <c r="Q3149" i="2"/>
  <c r="S3173" i="2"/>
  <c r="R3173" i="2"/>
  <c r="Q3173" i="2"/>
  <c r="R3213" i="2"/>
  <c r="S3213" i="2"/>
  <c r="Q3213" i="2"/>
  <c r="R3237" i="2"/>
  <c r="S3237" i="2"/>
  <c r="Q3237" i="2"/>
  <c r="S1774" i="2"/>
  <c r="Q1774" i="2"/>
  <c r="R1774" i="2"/>
  <c r="S2126" i="2"/>
  <c r="Q2126" i="2"/>
  <c r="R2126" i="2"/>
  <c r="S2438" i="2"/>
  <c r="Q2438" i="2"/>
  <c r="R2438" i="2"/>
  <c r="S2902" i="2"/>
  <c r="R2902" i="2"/>
  <c r="Q2902" i="2"/>
  <c r="S1951" i="2"/>
  <c r="R1951" i="2"/>
  <c r="Q1951" i="2"/>
  <c r="S2816" i="2"/>
  <c r="R2816" i="2"/>
  <c r="Q2816" i="2"/>
  <c r="R3219" i="2"/>
  <c r="S3219" i="2"/>
  <c r="Q3219" i="2"/>
  <c r="S62" i="2"/>
  <c r="R62" i="2"/>
  <c r="Q62" i="2"/>
  <c r="S126" i="2"/>
  <c r="R126" i="2"/>
  <c r="Q126" i="2"/>
  <c r="S190" i="2"/>
  <c r="R190" i="2"/>
  <c r="Q190" i="2"/>
  <c r="S254" i="2"/>
  <c r="R254" i="2"/>
  <c r="Q254" i="2"/>
  <c r="S318" i="2"/>
  <c r="R318" i="2"/>
  <c r="Q318" i="2"/>
  <c r="S382" i="2"/>
  <c r="R382" i="2"/>
  <c r="Q382" i="2"/>
  <c r="S446" i="2"/>
  <c r="R446" i="2"/>
  <c r="Q446" i="2"/>
  <c r="S510" i="2"/>
  <c r="R510" i="2"/>
  <c r="Q510" i="2"/>
  <c r="S574" i="2"/>
  <c r="R574" i="2"/>
  <c r="Q574" i="2"/>
  <c r="S638" i="2"/>
  <c r="R638" i="2"/>
  <c r="Q638" i="2"/>
  <c r="S702" i="2"/>
  <c r="R702" i="2"/>
  <c r="Q702" i="2"/>
  <c r="S766" i="2"/>
  <c r="R766" i="2"/>
  <c r="Q766" i="2"/>
  <c r="S830" i="2"/>
  <c r="R830" i="2"/>
  <c r="Q830" i="2"/>
  <c r="S894" i="2"/>
  <c r="R894" i="2"/>
  <c r="Q894" i="2"/>
  <c r="S958" i="2"/>
  <c r="R958" i="2"/>
  <c r="Q958" i="2"/>
  <c r="S1022" i="2"/>
  <c r="R1022" i="2"/>
  <c r="Q1022" i="2"/>
  <c r="S1086" i="2"/>
  <c r="R1086" i="2"/>
  <c r="Q1086" i="2"/>
  <c r="S1150" i="2"/>
  <c r="R1150" i="2"/>
  <c r="Q1150" i="2"/>
  <c r="S1214" i="2"/>
  <c r="R1214" i="2"/>
  <c r="Q1214" i="2"/>
  <c r="S1278" i="2"/>
  <c r="R1278" i="2"/>
  <c r="Q1278" i="2"/>
  <c r="S1342" i="2"/>
  <c r="R1342" i="2"/>
  <c r="Q1342" i="2"/>
  <c r="S1406" i="2"/>
  <c r="R1406" i="2"/>
  <c r="Q1406" i="2"/>
  <c r="S1470" i="2"/>
  <c r="R1470" i="2"/>
  <c r="Q1470" i="2"/>
  <c r="S1534" i="2"/>
  <c r="R1534" i="2"/>
  <c r="Q1534" i="2"/>
  <c r="S1630" i="2"/>
  <c r="R1630" i="2"/>
  <c r="Q1630" i="2"/>
  <c r="S1694" i="2"/>
  <c r="R1694" i="2"/>
  <c r="Q1694" i="2"/>
  <c r="S1886" i="2"/>
  <c r="R1886" i="2"/>
  <c r="Q1886" i="2"/>
  <c r="S2230" i="2"/>
  <c r="R2230" i="2"/>
  <c r="Q2230" i="2"/>
  <c r="S2710" i="2"/>
  <c r="R2710" i="2"/>
  <c r="Q2710" i="2"/>
  <c r="S3222" i="2"/>
  <c r="R3222" i="2"/>
  <c r="Q3222" i="2"/>
  <c r="S1791" i="2"/>
  <c r="R1791" i="2"/>
  <c r="Q1791" i="2"/>
  <c r="S2696" i="2"/>
  <c r="R2696" i="2"/>
  <c r="Q2696" i="2"/>
  <c r="S3160" i="2"/>
  <c r="R3160" i="2"/>
  <c r="Q3160" i="2"/>
  <c r="R239" i="2"/>
  <c r="S239" i="2"/>
  <c r="Q239" i="2"/>
  <c r="R303" i="2"/>
  <c r="Q303" i="2"/>
  <c r="S303" i="2"/>
  <c r="S367" i="2"/>
  <c r="R367" i="2"/>
  <c r="Q367" i="2"/>
  <c r="S431" i="2"/>
  <c r="R431" i="2"/>
  <c r="Q431" i="2"/>
  <c r="S495" i="2"/>
  <c r="R495" i="2"/>
  <c r="Q495" i="2"/>
  <c r="S559" i="2"/>
  <c r="R559" i="2"/>
  <c r="Q559" i="2"/>
  <c r="S623" i="2"/>
  <c r="R623" i="2"/>
  <c r="Q623" i="2"/>
  <c r="S687" i="2"/>
  <c r="R687" i="2"/>
  <c r="Q687" i="2"/>
  <c r="S751" i="2"/>
  <c r="R751" i="2"/>
  <c r="Q751" i="2"/>
  <c r="S815" i="2"/>
  <c r="R815" i="2"/>
  <c r="Q815" i="2"/>
  <c r="S879" i="2"/>
  <c r="R879" i="2"/>
  <c r="Q879" i="2"/>
  <c r="S943" i="2"/>
  <c r="R943" i="2"/>
  <c r="Q943" i="2"/>
  <c r="S1007" i="2"/>
  <c r="R1007" i="2"/>
  <c r="Q1007" i="2"/>
  <c r="S1071" i="2"/>
  <c r="R1071" i="2"/>
  <c r="Q1071" i="2"/>
  <c r="S1135" i="2"/>
  <c r="R1135" i="2"/>
  <c r="Q1135" i="2"/>
  <c r="S1199" i="2"/>
  <c r="Q1199" i="2"/>
  <c r="R1199" i="2"/>
  <c r="S1263" i="2"/>
  <c r="R1263" i="2"/>
  <c r="Q1263" i="2"/>
  <c r="S1327" i="2"/>
  <c r="R1327" i="2"/>
  <c r="Q1327" i="2"/>
  <c r="S1391" i="2"/>
  <c r="R1391" i="2"/>
  <c r="Q1391" i="2"/>
  <c r="S1455" i="2"/>
  <c r="R1455" i="2"/>
  <c r="Q1455" i="2"/>
  <c r="S1495" i="2"/>
  <c r="R1495" i="2"/>
  <c r="Q1495" i="2"/>
  <c r="S1543" i="2"/>
  <c r="R1543" i="2"/>
  <c r="Q1543" i="2"/>
  <c r="S1591" i="2"/>
  <c r="R1591" i="2"/>
  <c r="Q1591" i="2"/>
  <c r="S1615" i="2"/>
  <c r="R1615" i="2"/>
  <c r="Q1615" i="2"/>
  <c r="S1639" i="2"/>
  <c r="R1639" i="2"/>
  <c r="Q1639" i="2"/>
  <c r="S1847" i="2"/>
  <c r="R1847" i="2"/>
  <c r="Q1847" i="2"/>
  <c r="S1871" i="2"/>
  <c r="R1871" i="2"/>
  <c r="Q1871" i="2"/>
  <c r="S1895" i="2"/>
  <c r="R1895" i="2"/>
  <c r="Q1895" i="2"/>
  <c r="S2103" i="2"/>
  <c r="R2103" i="2"/>
  <c r="Q2103" i="2"/>
  <c r="S2127" i="2"/>
  <c r="R2127" i="2"/>
  <c r="Q2127" i="2"/>
  <c r="S2151" i="2"/>
  <c r="R2151" i="2"/>
  <c r="Q2151" i="2"/>
  <c r="S2359" i="2"/>
  <c r="R2359" i="2"/>
  <c r="Q2359" i="2"/>
  <c r="S2383" i="2"/>
  <c r="R2383" i="2"/>
  <c r="Q2383" i="2"/>
  <c r="S2407" i="2"/>
  <c r="R2407" i="2"/>
  <c r="Q2407" i="2"/>
  <c r="S2615" i="2"/>
  <c r="R2615" i="2"/>
  <c r="Q2615" i="2"/>
  <c r="R2679" i="2"/>
  <c r="S2679" i="2"/>
  <c r="Q2679" i="2"/>
  <c r="R2743" i="2"/>
  <c r="Q2743" i="2"/>
  <c r="S2743" i="2"/>
  <c r="S2807" i="2"/>
  <c r="R2807" i="2"/>
  <c r="Q2807" i="2"/>
  <c r="S2871" i="2"/>
  <c r="R2871" i="2"/>
  <c r="Q2871" i="2"/>
  <c r="S2935" i="2"/>
  <c r="R2935" i="2"/>
  <c r="Q2935" i="2"/>
  <c r="S2999" i="2"/>
  <c r="R2999" i="2"/>
  <c r="Q2999" i="2"/>
  <c r="S3063" i="2"/>
  <c r="R3063" i="2"/>
  <c r="Q3063" i="2"/>
  <c r="S3127" i="2"/>
  <c r="R3127" i="2"/>
  <c r="Q3127" i="2"/>
  <c r="S3191" i="2"/>
  <c r="R3191" i="2"/>
  <c r="Q3191" i="2"/>
  <c r="S3255" i="2"/>
  <c r="R3255" i="2"/>
  <c r="Q3255" i="2"/>
  <c r="S1353" i="2"/>
  <c r="R1353" i="2"/>
  <c r="Q1353" i="2"/>
  <c r="S1553" i="2"/>
  <c r="R1553" i="2"/>
  <c r="Q1553" i="2"/>
  <c r="S1777" i="2"/>
  <c r="R1777" i="2"/>
  <c r="Q1777" i="2"/>
  <c r="S1849" i="2"/>
  <c r="R1849" i="2"/>
  <c r="Q1849" i="2"/>
  <c r="S2201" i="2"/>
  <c r="R2201" i="2"/>
  <c r="Q2201" i="2"/>
  <c r="S2601" i="2"/>
  <c r="R2601" i="2"/>
  <c r="Q2601" i="2"/>
  <c r="S2673" i="2"/>
  <c r="R2673" i="2"/>
  <c r="Q2673" i="2"/>
  <c r="S2865" i="2"/>
  <c r="R2865" i="2"/>
  <c r="Q2865" i="2"/>
  <c r="S3073" i="2"/>
  <c r="R3073" i="2"/>
  <c r="Q3073" i="2"/>
  <c r="S3249" i="2"/>
  <c r="R3249" i="2"/>
  <c r="Q3249" i="2"/>
  <c r="S2790" i="2"/>
  <c r="Q2790" i="2"/>
  <c r="R2790" i="2"/>
  <c r="S1545" i="2"/>
  <c r="R1545" i="2"/>
  <c r="Q1545" i="2"/>
  <c r="S2896" i="2"/>
  <c r="R2896" i="2"/>
  <c r="Q2896" i="2"/>
  <c r="S216" i="2"/>
  <c r="R216" i="2"/>
  <c r="Q216" i="2"/>
  <c r="S240" i="2"/>
  <c r="R240" i="2"/>
  <c r="Q240" i="2"/>
  <c r="S280" i="2"/>
  <c r="R280" i="2"/>
  <c r="Q280" i="2"/>
  <c r="S304" i="2"/>
  <c r="R304" i="2"/>
  <c r="Q304" i="2"/>
  <c r="S344" i="2"/>
  <c r="R344" i="2"/>
  <c r="Q344" i="2"/>
  <c r="S368" i="2"/>
  <c r="R368" i="2"/>
  <c r="Q368" i="2"/>
  <c r="S408" i="2"/>
  <c r="R408" i="2"/>
  <c r="Q408" i="2"/>
  <c r="S432" i="2"/>
  <c r="R432" i="2"/>
  <c r="Q432" i="2"/>
  <c r="S472" i="2"/>
  <c r="R472" i="2"/>
  <c r="Q472" i="2"/>
  <c r="S496" i="2"/>
  <c r="R496" i="2"/>
  <c r="Q496" i="2"/>
  <c r="S536" i="2"/>
  <c r="R536" i="2"/>
  <c r="Q536" i="2"/>
  <c r="S560" i="2"/>
  <c r="R560" i="2"/>
  <c r="Q560" i="2"/>
  <c r="S600" i="2"/>
  <c r="R600" i="2"/>
  <c r="Q600" i="2"/>
  <c r="S624" i="2"/>
  <c r="R624" i="2"/>
  <c r="Q624" i="2"/>
  <c r="S664" i="2"/>
  <c r="R664" i="2"/>
  <c r="Q664" i="2"/>
  <c r="S688" i="2"/>
  <c r="R688" i="2"/>
  <c r="Q688" i="2"/>
  <c r="S752" i="2"/>
  <c r="R752" i="2"/>
  <c r="Q752" i="2"/>
  <c r="S816" i="2"/>
  <c r="R816" i="2"/>
  <c r="Q816" i="2"/>
  <c r="S880" i="2"/>
  <c r="R880" i="2"/>
  <c r="Q880" i="2"/>
  <c r="S944" i="2"/>
  <c r="R944" i="2"/>
  <c r="Q944" i="2"/>
  <c r="S1008" i="2"/>
  <c r="R1008" i="2"/>
  <c r="Q1008" i="2"/>
  <c r="S1072" i="2"/>
  <c r="R1072" i="2"/>
  <c r="Q1072" i="2"/>
  <c r="S1136" i="2"/>
  <c r="R1136" i="2"/>
  <c r="Q1136" i="2"/>
  <c r="S1200" i="2"/>
  <c r="R1200" i="2"/>
  <c r="Q1200" i="2"/>
  <c r="S1264" i="2"/>
  <c r="R1264" i="2"/>
  <c r="Q1264" i="2"/>
  <c r="S1328" i="2"/>
  <c r="R1328" i="2"/>
  <c r="Q1328" i="2"/>
  <c r="S1392" i="2"/>
  <c r="R1392" i="2"/>
  <c r="Q1392" i="2"/>
  <c r="S1456" i="2"/>
  <c r="R1456" i="2"/>
  <c r="Q1456" i="2"/>
  <c r="S1520" i="2"/>
  <c r="R1520" i="2"/>
  <c r="Q1520" i="2"/>
  <c r="S1584" i="2"/>
  <c r="R1584" i="2"/>
  <c r="Q1584" i="2"/>
  <c r="S1648" i="2"/>
  <c r="R1648" i="2"/>
  <c r="Q1648" i="2"/>
  <c r="S1712" i="2"/>
  <c r="R1712" i="2"/>
  <c r="Q1712" i="2"/>
  <c r="S1776" i="2"/>
  <c r="R1776" i="2"/>
  <c r="Q1776" i="2"/>
  <c r="S1840" i="2"/>
  <c r="R1840" i="2"/>
  <c r="Q1840" i="2"/>
  <c r="S1904" i="2"/>
  <c r="R1904" i="2"/>
  <c r="Q1904" i="2"/>
  <c r="S1968" i="2"/>
  <c r="R1968" i="2"/>
  <c r="Q1968" i="2"/>
  <c r="S2032" i="2"/>
  <c r="R2032" i="2"/>
  <c r="Q2032" i="2"/>
  <c r="S2096" i="2"/>
  <c r="R2096" i="2"/>
  <c r="Q2096" i="2"/>
  <c r="S2160" i="2"/>
  <c r="R2160" i="2"/>
  <c r="Q2160" i="2"/>
  <c r="S2224" i="2"/>
  <c r="R2224" i="2"/>
  <c r="Q2224" i="2"/>
  <c r="S2288" i="2"/>
  <c r="R2288" i="2"/>
  <c r="Q2288" i="2"/>
  <c r="S2352" i="2"/>
  <c r="R2352" i="2"/>
  <c r="Q2352" i="2"/>
  <c r="S2416" i="2"/>
  <c r="R2416" i="2"/>
  <c r="Q2416" i="2"/>
  <c r="S2480" i="2"/>
  <c r="R2480" i="2"/>
  <c r="Q2480" i="2"/>
  <c r="S2544" i="2"/>
  <c r="R2544" i="2"/>
  <c r="Q2544" i="2"/>
  <c r="S1361" i="2"/>
  <c r="R1361" i="2"/>
  <c r="Q1361" i="2"/>
  <c r="S1537" i="2"/>
  <c r="R1537" i="2"/>
  <c r="Q1537" i="2"/>
  <c r="S1713" i="2"/>
  <c r="Q1713" i="2"/>
  <c r="R1713" i="2"/>
  <c r="S1785" i="2"/>
  <c r="R1785" i="2"/>
  <c r="Q1785" i="2"/>
  <c r="S1857" i="2"/>
  <c r="R1857" i="2"/>
  <c r="Q1857" i="2"/>
  <c r="S1921" i="2"/>
  <c r="R1921" i="2"/>
  <c r="Q1921" i="2"/>
  <c r="S2385" i="2"/>
  <c r="R2385" i="2"/>
  <c r="Q2385" i="2"/>
  <c r="S2545" i="2"/>
  <c r="R2545" i="2"/>
  <c r="Q2545" i="2"/>
  <c r="S2617" i="2"/>
  <c r="R2617" i="2"/>
  <c r="Q2617" i="2"/>
  <c r="S2793" i="2"/>
  <c r="R2793" i="2"/>
  <c r="Q2793" i="2"/>
  <c r="S2969" i="2"/>
  <c r="R2969" i="2"/>
  <c r="Q2969" i="2"/>
  <c r="S2382" i="2"/>
  <c r="Q2382" i="2"/>
  <c r="R2382" i="2"/>
  <c r="S2934" i="2"/>
  <c r="R2934" i="2"/>
  <c r="Q2934" i="2"/>
  <c r="Q41" i="2"/>
  <c r="S41" i="2"/>
  <c r="R41" i="2"/>
  <c r="S105" i="2"/>
  <c r="Q105" i="2"/>
  <c r="R105" i="2"/>
  <c r="S169" i="2"/>
  <c r="R169" i="2"/>
  <c r="Q169" i="2"/>
  <c r="S233" i="2"/>
  <c r="R233" i="2"/>
  <c r="Q233" i="2"/>
  <c r="S297" i="2"/>
  <c r="R297" i="2"/>
  <c r="Q297" i="2"/>
  <c r="S361" i="2"/>
  <c r="R361" i="2"/>
  <c r="Q361" i="2"/>
  <c r="S425" i="2"/>
  <c r="R425" i="2"/>
  <c r="Q425" i="2"/>
  <c r="S489" i="2"/>
  <c r="R489" i="2"/>
  <c r="Q489" i="2"/>
  <c r="S553" i="2"/>
  <c r="R553" i="2"/>
  <c r="Q553" i="2"/>
  <c r="S617" i="2"/>
  <c r="R617" i="2"/>
  <c r="Q617" i="2"/>
  <c r="S681" i="2"/>
  <c r="R681" i="2"/>
  <c r="Q681" i="2"/>
  <c r="S745" i="2"/>
  <c r="R745" i="2"/>
  <c r="Q745" i="2"/>
  <c r="S809" i="2"/>
  <c r="R809" i="2"/>
  <c r="Q809" i="2"/>
  <c r="S873" i="2"/>
  <c r="R873" i="2"/>
  <c r="Q873" i="2"/>
  <c r="S937" i="2"/>
  <c r="R937" i="2"/>
  <c r="Q937" i="2"/>
  <c r="S1001" i="2"/>
  <c r="R1001" i="2"/>
  <c r="Q1001" i="2"/>
  <c r="S1065" i="2"/>
  <c r="R1065" i="2"/>
  <c r="Q1065" i="2"/>
  <c r="Q1145" i="2"/>
  <c r="S1145" i="2"/>
  <c r="R1145" i="2"/>
  <c r="S1209" i="2"/>
  <c r="R1209" i="2"/>
  <c r="Q1209" i="2"/>
  <c r="S1369" i="2"/>
  <c r="Q1369" i="2"/>
  <c r="R1369" i="2"/>
  <c r="S1489" i="2"/>
  <c r="R1489" i="2"/>
  <c r="Q1489" i="2"/>
  <c r="S2001" i="2"/>
  <c r="R2001" i="2"/>
  <c r="Q2001" i="2"/>
  <c r="S2585" i="2"/>
  <c r="R2585" i="2"/>
  <c r="Q2585" i="2"/>
  <c r="S2801" i="2"/>
  <c r="R2801" i="2"/>
  <c r="Q2801" i="2"/>
  <c r="S2985" i="2"/>
  <c r="R2985" i="2"/>
  <c r="Q2985" i="2"/>
  <c r="S3113" i="2"/>
  <c r="R3113" i="2"/>
  <c r="Q3113" i="2"/>
  <c r="S3193" i="2"/>
  <c r="R3193" i="2"/>
  <c r="Q3193" i="2"/>
  <c r="S2534" i="2"/>
  <c r="Q2534" i="2"/>
  <c r="R2534" i="2"/>
  <c r="S3078" i="2"/>
  <c r="Q3078" i="2"/>
  <c r="R3078" i="2"/>
  <c r="S3267" i="2"/>
  <c r="R3267" i="2"/>
  <c r="Q3267" i="2"/>
  <c r="S18" i="2"/>
  <c r="R18" i="2"/>
  <c r="Q18" i="2"/>
  <c r="S82" i="2"/>
  <c r="R82" i="2"/>
  <c r="Q82" i="2"/>
  <c r="S146" i="2"/>
  <c r="R146" i="2"/>
  <c r="Q146" i="2"/>
  <c r="S210" i="2"/>
  <c r="R210" i="2"/>
  <c r="Q210" i="2"/>
  <c r="S274" i="2"/>
  <c r="R274" i="2"/>
  <c r="Q274" i="2"/>
  <c r="S338" i="2"/>
  <c r="R338" i="2"/>
  <c r="Q338" i="2"/>
  <c r="S402" i="2"/>
  <c r="R402" i="2"/>
  <c r="Q402" i="2"/>
  <c r="S466" i="2"/>
  <c r="R466" i="2"/>
  <c r="Q466" i="2"/>
  <c r="S530" i="2"/>
  <c r="R530" i="2"/>
  <c r="Q530" i="2"/>
  <c r="S594" i="2"/>
  <c r="R594" i="2"/>
  <c r="Q594" i="2"/>
  <c r="S658" i="2"/>
  <c r="R658" i="2"/>
  <c r="Q658" i="2"/>
  <c r="S1850" i="2"/>
  <c r="R1850" i="2"/>
  <c r="Q1850" i="2"/>
  <c r="R1874" i="2"/>
  <c r="S1874" i="2"/>
  <c r="Q1874" i="2"/>
  <c r="S1914" i="2"/>
  <c r="R1914" i="2"/>
  <c r="Q1914" i="2"/>
  <c r="S1938" i="2"/>
  <c r="R1938" i="2"/>
  <c r="Q1938" i="2"/>
  <c r="S1978" i="2"/>
  <c r="R1978" i="2"/>
  <c r="Q1978" i="2"/>
  <c r="S2002" i="2"/>
  <c r="R2002" i="2"/>
  <c r="Q2002" i="2"/>
  <c r="S2042" i="2"/>
  <c r="R2042" i="2"/>
  <c r="Q2042" i="2"/>
  <c r="S2066" i="2"/>
  <c r="R2066" i="2"/>
  <c r="Q2066" i="2"/>
  <c r="S2106" i="2"/>
  <c r="R2106" i="2"/>
  <c r="Q2106" i="2"/>
  <c r="S2130" i="2"/>
  <c r="R2130" i="2"/>
  <c r="Q2130" i="2"/>
  <c r="S2170" i="2"/>
  <c r="R2170" i="2"/>
  <c r="Q2170" i="2"/>
  <c r="S2194" i="2"/>
  <c r="R2194" i="2"/>
  <c r="Q2194" i="2"/>
  <c r="S2234" i="2"/>
  <c r="R2234" i="2"/>
  <c r="Q2234" i="2"/>
  <c r="S2258" i="2"/>
  <c r="R2258" i="2"/>
  <c r="Q2258" i="2"/>
  <c r="S2298" i="2"/>
  <c r="R2298" i="2"/>
  <c r="Q2298" i="2"/>
  <c r="S2322" i="2"/>
  <c r="R2322" i="2"/>
  <c r="Q2322" i="2"/>
  <c r="S2362" i="2"/>
  <c r="R2362" i="2"/>
  <c r="Q2362" i="2"/>
  <c r="R2386" i="2"/>
  <c r="S2386" i="2"/>
  <c r="Q2386" i="2"/>
  <c r="S2426" i="2"/>
  <c r="R2426" i="2"/>
  <c r="Q2426" i="2"/>
  <c r="S2450" i="2"/>
  <c r="R2450" i="2"/>
  <c r="Q2450" i="2"/>
  <c r="S2490" i="2"/>
  <c r="R2490" i="2"/>
  <c r="Q2490" i="2"/>
  <c r="S2514" i="2"/>
  <c r="R2514" i="2"/>
  <c r="Q2514" i="2"/>
  <c r="S2554" i="2"/>
  <c r="R2554" i="2"/>
  <c r="Q2554" i="2"/>
  <c r="S2578" i="2"/>
  <c r="R2578" i="2"/>
  <c r="Q2578" i="2"/>
  <c r="S2642" i="2"/>
  <c r="R2642" i="2"/>
  <c r="Q2642" i="2"/>
  <c r="S2706" i="2"/>
  <c r="R2706" i="2"/>
  <c r="Q2706" i="2"/>
  <c r="S2770" i="2"/>
  <c r="R2770" i="2"/>
  <c r="Q2770" i="2"/>
  <c r="S2834" i="2"/>
  <c r="R2834" i="2"/>
  <c r="Q2834" i="2"/>
  <c r="S2898" i="2"/>
  <c r="R2898" i="2"/>
  <c r="Q2898" i="2"/>
  <c r="S2962" i="2"/>
  <c r="R2962" i="2"/>
  <c r="Q2962" i="2"/>
  <c r="S3026" i="2"/>
  <c r="R3026" i="2"/>
  <c r="Q3026" i="2"/>
  <c r="S3090" i="2"/>
  <c r="R3090" i="2"/>
  <c r="Q3090" i="2"/>
  <c r="S3154" i="2"/>
  <c r="R3154" i="2"/>
  <c r="Q3154" i="2"/>
  <c r="S3218" i="2"/>
  <c r="R3218" i="2"/>
  <c r="Q3218" i="2"/>
  <c r="S3282" i="2"/>
  <c r="R3282" i="2"/>
  <c r="Q3282" i="2"/>
  <c r="S2723" i="2"/>
  <c r="R2723" i="2"/>
  <c r="Q2723" i="2"/>
  <c r="S2859" i="2"/>
  <c r="R2859" i="2"/>
  <c r="Q2859" i="2"/>
  <c r="S2979" i="2"/>
  <c r="R2979" i="2"/>
  <c r="Q2979" i="2"/>
  <c r="S3107" i="2"/>
  <c r="R3107" i="2"/>
  <c r="Q3107" i="2"/>
  <c r="S2652" i="2"/>
  <c r="R2652" i="2"/>
  <c r="Q2652" i="2"/>
  <c r="S2836" i="2"/>
  <c r="R2836" i="2"/>
  <c r="Q2836" i="2"/>
  <c r="S3028" i="2"/>
  <c r="R3028" i="2"/>
  <c r="Q3028" i="2"/>
  <c r="S3220" i="2"/>
  <c r="R3220" i="2"/>
  <c r="Q3220" i="2"/>
  <c r="S1782" i="2"/>
  <c r="R1782" i="2"/>
  <c r="Q1782" i="2"/>
  <c r="S2174" i="2"/>
  <c r="R2174" i="2"/>
  <c r="Q2174" i="2"/>
  <c r="S2526" i="2"/>
  <c r="R2526" i="2"/>
  <c r="Q2526" i="2"/>
  <c r="S3006" i="2"/>
  <c r="R3006" i="2"/>
  <c r="Q3006" i="2"/>
  <c r="S27" i="2"/>
  <c r="R27" i="2"/>
  <c r="Q27" i="2"/>
  <c r="S91" i="2"/>
  <c r="R91" i="2"/>
  <c r="Q91" i="2"/>
  <c r="S155" i="2"/>
  <c r="R155" i="2"/>
  <c r="Q155" i="2"/>
  <c r="S219" i="2"/>
  <c r="R219" i="2"/>
  <c r="Q219" i="2"/>
  <c r="S283" i="2"/>
  <c r="R283" i="2"/>
  <c r="Q283" i="2"/>
  <c r="S347" i="2"/>
  <c r="Q347" i="2"/>
  <c r="R347" i="2"/>
  <c r="S411" i="2"/>
  <c r="R411" i="2"/>
  <c r="Q411" i="2"/>
  <c r="S475" i="2"/>
  <c r="R475" i="2"/>
  <c r="Q475" i="2"/>
  <c r="S539" i="2"/>
  <c r="R539" i="2"/>
  <c r="Q539" i="2"/>
  <c r="S603" i="2"/>
  <c r="R603" i="2"/>
  <c r="Q603" i="2"/>
  <c r="S667" i="2"/>
  <c r="R667" i="2"/>
  <c r="Q667" i="2"/>
  <c r="S731" i="2"/>
  <c r="R731" i="2"/>
  <c r="Q731" i="2"/>
  <c r="S795" i="2"/>
  <c r="R795" i="2"/>
  <c r="Q795" i="2"/>
  <c r="S859" i="2"/>
  <c r="R859" i="2"/>
  <c r="Q859" i="2"/>
  <c r="S923" i="2"/>
  <c r="R923" i="2"/>
  <c r="Q923" i="2"/>
  <c r="S987" i="2"/>
  <c r="R987" i="2"/>
  <c r="Q987" i="2"/>
  <c r="S1051" i="2"/>
  <c r="R1051" i="2"/>
  <c r="Q1051" i="2"/>
  <c r="S1115" i="2"/>
  <c r="R1115" i="2"/>
  <c r="Q1115" i="2"/>
  <c r="S1179" i="2"/>
  <c r="R1179" i="2"/>
  <c r="Q1179" i="2"/>
  <c r="S1243" i="2"/>
  <c r="R1243" i="2"/>
  <c r="Q1243" i="2"/>
  <c r="S1307" i="2"/>
  <c r="R1307" i="2"/>
  <c r="Q1307" i="2"/>
  <c r="S1371" i="2"/>
  <c r="R1371" i="2"/>
  <c r="Q1371" i="2"/>
  <c r="S1435" i="2"/>
  <c r="R1435" i="2"/>
  <c r="Q1435" i="2"/>
  <c r="S1499" i="2"/>
  <c r="R1499" i="2"/>
  <c r="Q1499" i="2"/>
  <c r="S1563" i="2"/>
  <c r="R1563" i="2"/>
  <c r="Q1563" i="2"/>
  <c r="S1627" i="2"/>
  <c r="R1627" i="2"/>
  <c r="Q1627" i="2"/>
  <c r="S1691" i="2"/>
  <c r="R1691" i="2"/>
  <c r="Q1691" i="2"/>
  <c r="S1755" i="2"/>
  <c r="R1755" i="2"/>
  <c r="Q1755" i="2"/>
  <c r="S1819" i="2"/>
  <c r="R1819" i="2"/>
  <c r="Q1819" i="2"/>
  <c r="S1883" i="2"/>
  <c r="R1883" i="2"/>
  <c r="Q1883" i="2"/>
  <c r="S1947" i="2"/>
  <c r="R1947" i="2"/>
  <c r="Q1947" i="2"/>
  <c r="S2011" i="2"/>
  <c r="R2011" i="2"/>
  <c r="Q2011" i="2"/>
  <c r="S2075" i="2"/>
  <c r="R2075" i="2"/>
  <c r="Q2075" i="2"/>
  <c r="S2139" i="2"/>
  <c r="R2139" i="2"/>
  <c r="Q2139" i="2"/>
  <c r="S2203" i="2"/>
  <c r="R2203" i="2"/>
  <c r="Q2203" i="2"/>
  <c r="S2267" i="2"/>
  <c r="R2267" i="2"/>
  <c r="Q2267" i="2"/>
  <c r="S2331" i="2"/>
  <c r="R2331" i="2"/>
  <c r="Q2331" i="2"/>
  <c r="S2395" i="2"/>
  <c r="R2395" i="2"/>
  <c r="Q2395" i="2"/>
  <c r="S2459" i="2"/>
  <c r="R2459" i="2"/>
  <c r="Q2459" i="2"/>
  <c r="S2523" i="2"/>
  <c r="R2523" i="2"/>
  <c r="Q2523" i="2"/>
  <c r="S2587" i="2"/>
  <c r="R2587" i="2"/>
  <c r="Q2587" i="2"/>
  <c r="S2667" i="2"/>
  <c r="R2667" i="2"/>
  <c r="Q2667" i="2"/>
  <c r="S2779" i="2"/>
  <c r="R2779" i="2"/>
  <c r="Q2779" i="2"/>
  <c r="S2899" i="2"/>
  <c r="R2899" i="2"/>
  <c r="Q2899" i="2"/>
  <c r="S3035" i="2"/>
  <c r="R3035" i="2"/>
  <c r="Q3035" i="2"/>
  <c r="S2700" i="2"/>
  <c r="R2700" i="2"/>
  <c r="Q2700" i="2"/>
  <c r="S2900" i="2"/>
  <c r="R2900" i="2"/>
  <c r="Q2900" i="2"/>
  <c r="S3092" i="2"/>
  <c r="R3092" i="2"/>
  <c r="Q3092" i="2"/>
  <c r="S3204" i="2"/>
  <c r="R3204" i="2"/>
  <c r="Q3204" i="2"/>
  <c r="S3276" i="2"/>
  <c r="R3276" i="2"/>
  <c r="Q3276" i="2"/>
  <c r="S1846" i="2"/>
  <c r="R1846" i="2"/>
  <c r="Q1846" i="2"/>
  <c r="S2182" i="2"/>
  <c r="Q2182" i="2"/>
  <c r="R2182" i="2"/>
  <c r="S2558" i="2"/>
  <c r="R2558" i="2"/>
  <c r="Q2558" i="2"/>
  <c r="S3054" i="2"/>
  <c r="Q3054" i="2"/>
  <c r="R3054" i="2"/>
  <c r="L153" i="5"/>
  <c r="K153" i="5"/>
  <c r="L114" i="5"/>
  <c r="K114" i="5"/>
  <c r="L58" i="5"/>
  <c r="K58" i="5"/>
  <c r="L76" i="5"/>
  <c r="K76" i="5"/>
  <c r="L225" i="5"/>
  <c r="K225" i="5"/>
  <c r="L314" i="5"/>
  <c r="K314" i="5"/>
  <c r="O327" i="5"/>
  <c r="N327" i="5"/>
  <c r="M327" i="5"/>
  <c r="K328" i="5"/>
  <c r="L328" i="5"/>
  <c r="L228" i="5"/>
  <c r="K228" i="5"/>
  <c r="L236" i="5"/>
  <c r="K236" i="5"/>
  <c r="L88" i="5"/>
  <c r="K88" i="5"/>
  <c r="L55" i="5"/>
  <c r="K55" i="5"/>
  <c r="L105" i="5"/>
  <c r="K105" i="5"/>
  <c r="L89" i="5"/>
  <c r="K89" i="5"/>
  <c r="L322" i="5"/>
  <c r="K322" i="5"/>
  <c r="L332" i="5"/>
  <c r="K332" i="5"/>
  <c r="L239" i="5"/>
  <c r="K239" i="5"/>
  <c r="L305" i="5"/>
  <c r="K305" i="5"/>
  <c r="L330" i="5"/>
  <c r="K330" i="5"/>
  <c r="L340" i="5"/>
  <c r="K340" i="5"/>
  <c r="L180" i="5"/>
  <c r="K180" i="5"/>
  <c r="L136" i="5"/>
  <c r="K136" i="5"/>
  <c r="L35" i="5"/>
  <c r="K35" i="5"/>
  <c r="L284" i="5"/>
  <c r="K284" i="5"/>
  <c r="L181" i="5"/>
  <c r="K181" i="5"/>
  <c r="L216" i="5"/>
  <c r="K216" i="5"/>
  <c r="L84" i="5"/>
  <c r="K84" i="5"/>
  <c r="L359" i="5"/>
  <c r="K359" i="5"/>
  <c r="L313" i="5"/>
  <c r="K313" i="5"/>
  <c r="L65" i="5"/>
  <c r="K65" i="5"/>
  <c r="L146" i="5"/>
  <c r="K146" i="5"/>
  <c r="L10" i="5"/>
  <c r="K10" i="5"/>
  <c r="L348" i="5"/>
  <c r="K348" i="5"/>
  <c r="L191" i="5"/>
  <c r="K191" i="5"/>
  <c r="L193" i="5"/>
  <c r="K193" i="5"/>
  <c r="L321" i="5"/>
  <c r="K321" i="5"/>
  <c r="L154" i="5"/>
  <c r="K154" i="5"/>
  <c r="L124" i="5"/>
  <c r="K124" i="5"/>
  <c r="L325" i="5"/>
  <c r="K325" i="5"/>
  <c r="K384" i="5"/>
  <c r="L384" i="5"/>
  <c r="L339" i="5"/>
  <c r="K339" i="5"/>
  <c r="L72" i="5"/>
  <c r="K72" i="5"/>
  <c r="L112" i="5"/>
  <c r="K112" i="5"/>
  <c r="L75" i="5"/>
  <c r="K75" i="5"/>
  <c r="L189" i="5"/>
  <c r="K189" i="5"/>
  <c r="L224" i="5"/>
  <c r="K224" i="5"/>
  <c r="L46" i="5"/>
  <c r="K46" i="5"/>
  <c r="L304" i="5"/>
  <c r="K304" i="5"/>
  <c r="L291" i="5"/>
  <c r="K291" i="5"/>
  <c r="L150" i="5"/>
  <c r="K150" i="5"/>
  <c r="L310" i="5"/>
  <c r="K310" i="5"/>
  <c r="S39" i="2"/>
  <c r="R39" i="2"/>
  <c r="Q39" i="2"/>
  <c r="S96" i="2"/>
  <c r="R96" i="2"/>
  <c r="Q96" i="2"/>
  <c r="S80" i="2"/>
  <c r="R80" i="2"/>
  <c r="Q80" i="2"/>
  <c r="S104" i="2"/>
  <c r="R104" i="2"/>
  <c r="Q104" i="2"/>
  <c r="S176" i="2"/>
  <c r="R176" i="2"/>
  <c r="Q176" i="2"/>
  <c r="S1929" i="2"/>
  <c r="R1929" i="2"/>
  <c r="Q1929" i="2"/>
  <c r="S2608" i="2"/>
  <c r="R2608" i="2"/>
  <c r="Q2608" i="2"/>
  <c r="S3115" i="2"/>
  <c r="R3115" i="2"/>
  <c r="Q3115" i="2"/>
  <c r="S4" i="2"/>
  <c r="R4" i="2"/>
  <c r="Q4" i="2"/>
  <c r="S28" i="2"/>
  <c r="R28" i="2"/>
  <c r="Q28" i="2"/>
  <c r="S68" i="2"/>
  <c r="R68" i="2"/>
  <c r="Q68" i="2"/>
  <c r="S92" i="2"/>
  <c r="Q92" i="2"/>
  <c r="R92" i="2"/>
  <c r="S132" i="2"/>
  <c r="R132" i="2"/>
  <c r="Q132" i="2"/>
  <c r="S156" i="2"/>
  <c r="R156" i="2"/>
  <c r="Q156" i="2"/>
  <c r="S196" i="2"/>
  <c r="R196" i="2"/>
  <c r="Q196" i="2"/>
  <c r="S220" i="2"/>
  <c r="R220" i="2"/>
  <c r="Q220" i="2"/>
  <c r="S260" i="2"/>
  <c r="R260" i="2"/>
  <c r="Q260" i="2"/>
  <c r="S284" i="2"/>
  <c r="R284" i="2"/>
  <c r="Q284" i="2"/>
  <c r="S324" i="2"/>
  <c r="R324" i="2"/>
  <c r="Q324" i="2"/>
  <c r="S348" i="2"/>
  <c r="R348" i="2"/>
  <c r="Q348" i="2"/>
  <c r="S388" i="2"/>
  <c r="R388" i="2"/>
  <c r="Q388" i="2"/>
  <c r="S412" i="2"/>
  <c r="R412" i="2"/>
  <c r="Q412" i="2"/>
  <c r="S452" i="2"/>
  <c r="R452" i="2"/>
  <c r="Q452" i="2"/>
  <c r="S476" i="2"/>
  <c r="R476" i="2"/>
  <c r="Q476" i="2"/>
  <c r="S516" i="2"/>
  <c r="R516" i="2"/>
  <c r="Q516" i="2"/>
  <c r="R540" i="2"/>
  <c r="S540" i="2"/>
  <c r="Q540" i="2"/>
  <c r="S580" i="2"/>
  <c r="R580" i="2"/>
  <c r="Q580" i="2"/>
  <c r="S604" i="2"/>
  <c r="R604" i="2"/>
  <c r="Q604" i="2"/>
  <c r="S644" i="2"/>
  <c r="R644" i="2"/>
  <c r="Q644" i="2"/>
  <c r="S668" i="2"/>
  <c r="R668" i="2"/>
  <c r="Q668" i="2"/>
  <c r="S732" i="2"/>
  <c r="R732" i="2"/>
  <c r="Q732" i="2"/>
  <c r="S796" i="2"/>
  <c r="R796" i="2"/>
  <c r="Q796" i="2"/>
  <c r="S860" i="2"/>
  <c r="R860" i="2"/>
  <c r="Q860" i="2"/>
  <c r="S924" i="2"/>
  <c r="R924" i="2"/>
  <c r="Q924" i="2"/>
  <c r="S988" i="2"/>
  <c r="Q988" i="2"/>
  <c r="R988" i="2"/>
  <c r="S1052" i="2"/>
  <c r="R1052" i="2"/>
  <c r="Q1052" i="2"/>
  <c r="S1116" i="2"/>
  <c r="Q1116" i="2"/>
  <c r="R1116" i="2"/>
  <c r="S1180" i="2"/>
  <c r="R1180" i="2"/>
  <c r="Q1180" i="2"/>
  <c r="S1244" i="2"/>
  <c r="Q1244" i="2"/>
  <c r="R1244" i="2"/>
  <c r="S1308" i="2"/>
  <c r="R1308" i="2"/>
  <c r="Q1308" i="2"/>
  <c r="S1372" i="2"/>
  <c r="Q1372" i="2"/>
  <c r="R1372" i="2"/>
  <c r="S1436" i="2"/>
  <c r="R1436" i="2"/>
  <c r="Q1436" i="2"/>
  <c r="S1500" i="2"/>
  <c r="Q1500" i="2"/>
  <c r="R1500" i="2"/>
  <c r="S1708" i="2"/>
  <c r="R1708" i="2"/>
  <c r="Q1708" i="2"/>
  <c r="S1732" i="2"/>
  <c r="R1732" i="2"/>
  <c r="Q1732" i="2"/>
  <c r="S1756" i="2"/>
  <c r="R1756" i="2"/>
  <c r="Q1756" i="2"/>
  <c r="S1964" i="2"/>
  <c r="R1964" i="2"/>
  <c r="Q1964" i="2"/>
  <c r="S1988" i="2"/>
  <c r="R1988" i="2"/>
  <c r="Q1988" i="2"/>
  <c r="S2012" i="2"/>
  <c r="R2012" i="2"/>
  <c r="Q2012" i="2"/>
  <c r="S2220" i="2"/>
  <c r="R2220" i="2"/>
  <c r="Q2220" i="2"/>
  <c r="S2244" i="2"/>
  <c r="R2244" i="2"/>
  <c r="Q2244" i="2"/>
  <c r="S2268" i="2"/>
  <c r="R2268" i="2"/>
  <c r="Q2268" i="2"/>
  <c r="S2476" i="2"/>
  <c r="R2476" i="2"/>
  <c r="Q2476" i="2"/>
  <c r="S2500" i="2"/>
  <c r="R2500" i="2"/>
  <c r="Q2500" i="2"/>
  <c r="S2524" i="2"/>
  <c r="R2524" i="2"/>
  <c r="Q2524" i="2"/>
  <c r="S2628" i="2"/>
  <c r="R2628" i="2"/>
  <c r="Q2628" i="2"/>
  <c r="S2676" i="2"/>
  <c r="R2676" i="2"/>
  <c r="Q2676" i="2"/>
  <c r="S2796" i="2"/>
  <c r="R2796" i="2"/>
  <c r="Q2796" i="2"/>
  <c r="S2868" i="2"/>
  <c r="R2868" i="2"/>
  <c r="Q2868" i="2"/>
  <c r="S2988" i="2"/>
  <c r="R2988" i="2"/>
  <c r="Q2988" i="2"/>
  <c r="S3060" i="2"/>
  <c r="R3060" i="2"/>
  <c r="Q3060" i="2"/>
  <c r="S3268" i="2"/>
  <c r="R3268" i="2"/>
  <c r="Q3268" i="2"/>
  <c r="S1894" i="2"/>
  <c r="Q1894" i="2"/>
  <c r="R1894" i="2"/>
  <c r="S2246" i="2"/>
  <c r="Q2246" i="2"/>
  <c r="R2246" i="2"/>
  <c r="S2630" i="2"/>
  <c r="Q2630" i="2"/>
  <c r="R2630" i="2"/>
  <c r="S3126" i="2"/>
  <c r="R3126" i="2"/>
  <c r="Q3126" i="2"/>
  <c r="S2025" i="2"/>
  <c r="R2025" i="2"/>
  <c r="Q2025" i="2"/>
  <c r="S2808" i="2"/>
  <c r="R2808" i="2"/>
  <c r="Q2808" i="2"/>
  <c r="S3216" i="2"/>
  <c r="R3216" i="2"/>
  <c r="Q3216" i="2"/>
  <c r="S61" i="2"/>
  <c r="R61" i="2"/>
  <c r="Q61" i="2"/>
  <c r="S125" i="2"/>
  <c r="R125" i="2"/>
  <c r="Q125" i="2"/>
  <c r="S189" i="2"/>
  <c r="R189" i="2"/>
  <c r="Q189" i="2"/>
  <c r="S253" i="2"/>
  <c r="R253" i="2"/>
  <c r="Q253" i="2"/>
  <c r="S317" i="2"/>
  <c r="R317" i="2"/>
  <c r="Q317" i="2"/>
  <c r="S381" i="2"/>
  <c r="R381" i="2"/>
  <c r="Q381" i="2"/>
  <c r="S445" i="2"/>
  <c r="R445" i="2"/>
  <c r="Q445" i="2"/>
  <c r="S509" i="2"/>
  <c r="R509" i="2"/>
  <c r="Q509" i="2"/>
  <c r="S573" i="2"/>
  <c r="R573" i="2"/>
  <c r="Q573" i="2"/>
  <c r="S637" i="2"/>
  <c r="R637" i="2"/>
  <c r="Q637" i="2"/>
  <c r="S701" i="2"/>
  <c r="R701" i="2"/>
  <c r="Q701" i="2"/>
  <c r="S765" i="2"/>
  <c r="R765" i="2"/>
  <c r="Q765" i="2"/>
  <c r="S829" i="2"/>
  <c r="R829" i="2"/>
  <c r="Q829" i="2"/>
  <c r="S893" i="2"/>
  <c r="R893" i="2"/>
  <c r="Q893" i="2"/>
  <c r="S957" i="2"/>
  <c r="R957" i="2"/>
  <c r="Q957" i="2"/>
  <c r="S1021" i="2"/>
  <c r="R1021" i="2"/>
  <c r="Q1021" i="2"/>
  <c r="S1085" i="2"/>
  <c r="R1085" i="2"/>
  <c r="Q1085" i="2"/>
  <c r="S1149" i="2"/>
  <c r="R1149" i="2"/>
  <c r="Q1149" i="2"/>
  <c r="S1213" i="2"/>
  <c r="R1213" i="2"/>
  <c r="Q1213" i="2"/>
  <c r="S1277" i="2"/>
  <c r="R1277" i="2"/>
  <c r="Q1277" i="2"/>
  <c r="S1341" i="2"/>
  <c r="R1341" i="2"/>
  <c r="Q1341" i="2"/>
  <c r="S1405" i="2"/>
  <c r="R1405" i="2"/>
  <c r="Q1405" i="2"/>
  <c r="S1469" i="2"/>
  <c r="R1469" i="2"/>
  <c r="Q1469" i="2"/>
  <c r="S1533" i="2"/>
  <c r="R1533" i="2"/>
  <c r="Q1533" i="2"/>
  <c r="S1597" i="2"/>
  <c r="R1597" i="2"/>
  <c r="Q1597" i="2"/>
  <c r="S1661" i="2"/>
  <c r="R1661" i="2"/>
  <c r="Q1661" i="2"/>
  <c r="S1725" i="2"/>
  <c r="R1725" i="2"/>
  <c r="Q1725" i="2"/>
  <c r="S2621" i="2"/>
  <c r="R2621" i="2"/>
  <c r="Q2621" i="2"/>
  <c r="S2685" i="2"/>
  <c r="R2685" i="2"/>
  <c r="Q2685" i="2"/>
  <c r="S2749" i="2"/>
  <c r="R2749" i="2"/>
  <c r="Q2749" i="2"/>
  <c r="S2813" i="2"/>
  <c r="R2813" i="2"/>
  <c r="Q2813" i="2"/>
  <c r="S2877" i="2"/>
  <c r="R2877" i="2"/>
  <c r="Q2877" i="2"/>
  <c r="S2941" i="2"/>
  <c r="R2941" i="2"/>
  <c r="Q2941" i="2"/>
  <c r="S3005" i="2"/>
  <c r="R3005" i="2"/>
  <c r="Q3005" i="2"/>
  <c r="S3069" i="2"/>
  <c r="R3069" i="2"/>
  <c r="Q3069" i="2"/>
  <c r="S3133" i="2"/>
  <c r="R3133" i="2"/>
  <c r="Q3133" i="2"/>
  <c r="S3197" i="2"/>
  <c r="R3197" i="2"/>
  <c r="Q3197" i="2"/>
  <c r="S3261" i="2"/>
  <c r="R3261" i="2"/>
  <c r="Q3261" i="2"/>
  <c r="S1910" i="2"/>
  <c r="R1910" i="2"/>
  <c r="Q1910" i="2"/>
  <c r="S2238" i="2"/>
  <c r="R2238" i="2"/>
  <c r="Q2238" i="2"/>
  <c r="S2598" i="2"/>
  <c r="Q2598" i="2"/>
  <c r="R2598" i="2"/>
  <c r="S3086" i="2"/>
  <c r="Q3086" i="2"/>
  <c r="R3086" i="2"/>
  <c r="S2121" i="2"/>
  <c r="R2121" i="2"/>
  <c r="Q2121" i="2"/>
  <c r="S2880" i="2"/>
  <c r="R2880" i="2"/>
  <c r="Q2880" i="2"/>
  <c r="S3251" i="2"/>
  <c r="R3251" i="2"/>
  <c r="Q3251" i="2"/>
  <c r="S1302" i="2"/>
  <c r="R1302" i="2"/>
  <c r="Q1302" i="2"/>
  <c r="S1366" i="2"/>
  <c r="R1366" i="2"/>
  <c r="Q1366" i="2"/>
  <c r="R1430" i="2"/>
  <c r="S1430" i="2"/>
  <c r="Q1430" i="2"/>
  <c r="S1494" i="2"/>
  <c r="R1494" i="2"/>
  <c r="Q1494" i="2"/>
  <c r="S1558" i="2"/>
  <c r="R1558" i="2"/>
  <c r="Q1558" i="2"/>
  <c r="S1654" i="2"/>
  <c r="R1654" i="2"/>
  <c r="Q1654" i="2"/>
  <c r="S1718" i="2"/>
  <c r="R1718" i="2"/>
  <c r="Q1718" i="2"/>
  <c r="S2006" i="2"/>
  <c r="R2006" i="2"/>
  <c r="Q2006" i="2"/>
  <c r="S2390" i="2"/>
  <c r="R2390" i="2"/>
  <c r="Q2390" i="2"/>
  <c r="S2910" i="2"/>
  <c r="R2910" i="2"/>
  <c r="Q2910" i="2"/>
  <c r="S1961" i="2"/>
  <c r="R1961" i="2"/>
  <c r="Q1961" i="2"/>
  <c r="S2760" i="2"/>
  <c r="R2760" i="2"/>
  <c r="Q2760" i="2"/>
  <c r="S3192" i="2"/>
  <c r="R3192" i="2"/>
  <c r="Q3192" i="2"/>
  <c r="S711" i="2"/>
  <c r="R711" i="2"/>
  <c r="Q711" i="2"/>
  <c r="S775" i="2"/>
  <c r="R775" i="2"/>
  <c r="Q775" i="2"/>
  <c r="S839" i="2"/>
  <c r="R839" i="2"/>
  <c r="Q839" i="2"/>
  <c r="S967" i="2"/>
  <c r="R967" i="2"/>
  <c r="Q967" i="2"/>
  <c r="S1031" i="2"/>
  <c r="R1031" i="2"/>
  <c r="Q1031" i="2"/>
  <c r="S1095" i="2"/>
  <c r="R1095" i="2"/>
  <c r="Q1095" i="2"/>
  <c r="S1223" i="2"/>
  <c r="R1223" i="2"/>
  <c r="Q1223" i="2"/>
  <c r="S1351" i="2"/>
  <c r="R1351" i="2"/>
  <c r="Q1351" i="2"/>
  <c r="S1479" i="2"/>
  <c r="R1479" i="2"/>
  <c r="Q1479" i="2"/>
  <c r="S1711" i="2"/>
  <c r="R1711" i="2"/>
  <c r="Q1711" i="2"/>
  <c r="S1943" i="2"/>
  <c r="R1943" i="2"/>
  <c r="Q1943" i="2"/>
  <c r="S1967" i="2"/>
  <c r="R1967" i="2"/>
  <c r="Q1967" i="2"/>
  <c r="S1991" i="2"/>
  <c r="R1991" i="2"/>
  <c r="Q1991" i="2"/>
  <c r="S2199" i="2"/>
  <c r="R2199" i="2"/>
  <c r="Q2199" i="2"/>
  <c r="S2223" i="2"/>
  <c r="R2223" i="2"/>
  <c r="Q2223" i="2"/>
  <c r="S2247" i="2"/>
  <c r="R2247" i="2"/>
  <c r="Q2247" i="2"/>
  <c r="S2455" i="2"/>
  <c r="R2455" i="2"/>
  <c r="Q2455" i="2"/>
  <c r="S2479" i="2"/>
  <c r="R2479" i="2"/>
  <c r="Q2479" i="2"/>
  <c r="S2503" i="2"/>
  <c r="R2503" i="2"/>
  <c r="Q2503" i="2"/>
  <c r="S2639" i="2"/>
  <c r="R2639" i="2"/>
  <c r="Q2639" i="2"/>
  <c r="S2703" i="2"/>
  <c r="R2703" i="2"/>
  <c r="Q2703" i="2"/>
  <c r="S2767" i="2"/>
  <c r="R2767" i="2"/>
  <c r="Q2767" i="2"/>
  <c r="S2831" i="2"/>
  <c r="R2831" i="2"/>
  <c r="Q2831" i="2"/>
  <c r="S2895" i="2"/>
  <c r="R2895" i="2"/>
  <c r="Q2895" i="2"/>
  <c r="S2959" i="2"/>
  <c r="R2959" i="2"/>
  <c r="Q2959" i="2"/>
  <c r="S3023" i="2"/>
  <c r="R3023" i="2"/>
  <c r="Q3023" i="2"/>
  <c r="S3087" i="2"/>
  <c r="R3087" i="2"/>
  <c r="Q3087" i="2"/>
  <c r="S3151" i="2"/>
  <c r="R3151" i="2"/>
  <c r="Q3151" i="2"/>
  <c r="S3215" i="2"/>
  <c r="R3215" i="2"/>
  <c r="Q3215" i="2"/>
  <c r="S3279" i="2"/>
  <c r="R3279" i="2"/>
  <c r="Q3279" i="2"/>
  <c r="S1249" i="2"/>
  <c r="R1249" i="2"/>
  <c r="Q1249" i="2"/>
  <c r="S1425" i="2"/>
  <c r="R1425" i="2"/>
  <c r="Q1425" i="2"/>
  <c r="S2009" i="2"/>
  <c r="R2009" i="2"/>
  <c r="Q2009" i="2"/>
  <c r="S2129" i="2"/>
  <c r="R2129" i="2"/>
  <c r="Q2129" i="2"/>
  <c r="S2353" i="2"/>
  <c r="R2353" i="2"/>
  <c r="Q2353" i="2"/>
  <c r="S2417" i="2"/>
  <c r="R2417" i="2"/>
  <c r="Q2417" i="2"/>
  <c r="S2489" i="2"/>
  <c r="R2489" i="2"/>
  <c r="Q2489" i="2"/>
  <c r="S2553" i="2"/>
  <c r="R2553" i="2"/>
  <c r="Q2553" i="2"/>
  <c r="S2745" i="2"/>
  <c r="R2745" i="2"/>
  <c r="Q2745" i="2"/>
  <c r="S2945" i="2"/>
  <c r="R2945" i="2"/>
  <c r="Q2945" i="2"/>
  <c r="S3145" i="2"/>
  <c r="R3145" i="2"/>
  <c r="Q3145" i="2"/>
  <c r="S2094" i="2"/>
  <c r="Q2094" i="2"/>
  <c r="R2094" i="2"/>
  <c r="S2982" i="2"/>
  <c r="Q2982" i="2"/>
  <c r="R2982" i="2"/>
  <c r="S2057" i="2"/>
  <c r="R2057" i="2"/>
  <c r="Q2057" i="2"/>
  <c r="S2960" i="2"/>
  <c r="R2960" i="2"/>
  <c r="Q2960" i="2"/>
  <c r="S200" i="2"/>
  <c r="R200" i="2"/>
  <c r="Q200" i="2"/>
  <c r="S264" i="2"/>
  <c r="R264" i="2"/>
  <c r="Q264" i="2"/>
  <c r="S328" i="2"/>
  <c r="Q328" i="2"/>
  <c r="R328" i="2"/>
  <c r="S392" i="2"/>
  <c r="R392" i="2"/>
  <c r="Q392" i="2"/>
  <c r="S456" i="2"/>
  <c r="R456" i="2"/>
  <c r="Q456" i="2"/>
  <c r="S520" i="2"/>
  <c r="R520" i="2"/>
  <c r="Q520" i="2"/>
  <c r="S584" i="2"/>
  <c r="R584" i="2"/>
  <c r="Q584" i="2"/>
  <c r="S648" i="2"/>
  <c r="Q648" i="2"/>
  <c r="R648" i="2"/>
  <c r="S712" i="2"/>
  <c r="R712" i="2"/>
  <c r="Q712" i="2"/>
  <c r="S776" i="2"/>
  <c r="R776" i="2"/>
  <c r="Q776" i="2"/>
  <c r="S840" i="2"/>
  <c r="R840" i="2"/>
  <c r="Q840" i="2"/>
  <c r="S904" i="2"/>
  <c r="R904" i="2"/>
  <c r="Q904" i="2"/>
  <c r="S968" i="2"/>
  <c r="R968" i="2"/>
  <c r="Q968" i="2"/>
  <c r="S1032" i="2"/>
  <c r="R1032" i="2"/>
  <c r="Q1032" i="2"/>
  <c r="S1096" i="2"/>
  <c r="R1096" i="2"/>
  <c r="Q1096" i="2"/>
  <c r="S1160" i="2"/>
  <c r="R1160" i="2"/>
  <c r="Q1160" i="2"/>
  <c r="S1224" i="2"/>
  <c r="R1224" i="2"/>
  <c r="Q1224" i="2"/>
  <c r="S1288" i="2"/>
  <c r="R1288" i="2"/>
  <c r="Q1288" i="2"/>
  <c r="S1352" i="2"/>
  <c r="R1352" i="2"/>
  <c r="Q1352" i="2"/>
  <c r="S1416" i="2"/>
  <c r="R1416" i="2"/>
  <c r="Q1416" i="2"/>
  <c r="S1480" i="2"/>
  <c r="R1480" i="2"/>
  <c r="Q1480" i="2"/>
  <c r="S1544" i="2"/>
  <c r="R1544" i="2"/>
  <c r="Q1544" i="2"/>
  <c r="S1608" i="2"/>
  <c r="R1608" i="2"/>
  <c r="Q1608" i="2"/>
  <c r="S1672" i="2"/>
  <c r="R1672" i="2"/>
  <c r="Q1672" i="2"/>
  <c r="S1736" i="2"/>
  <c r="R1736" i="2"/>
  <c r="Q1736" i="2"/>
  <c r="S1800" i="2"/>
  <c r="R1800" i="2"/>
  <c r="Q1800" i="2"/>
  <c r="S1928" i="2"/>
  <c r="R1928" i="2"/>
  <c r="Q1928" i="2"/>
  <c r="S1992" i="2"/>
  <c r="R1992" i="2"/>
  <c r="Q1992" i="2"/>
  <c r="S2184" i="2"/>
  <c r="R2184" i="2"/>
  <c r="Q2184" i="2"/>
  <c r="S2248" i="2"/>
  <c r="R2248" i="2"/>
  <c r="Q2248" i="2"/>
  <c r="S2440" i="2"/>
  <c r="R2440" i="2"/>
  <c r="Q2440" i="2"/>
  <c r="S2504" i="2"/>
  <c r="R2504" i="2"/>
  <c r="Q2504" i="2"/>
  <c r="S1081" i="2"/>
  <c r="R1081" i="2"/>
  <c r="Q1081" i="2"/>
  <c r="S1433" i="2"/>
  <c r="Q1433" i="2"/>
  <c r="R1433" i="2"/>
  <c r="S1601" i="2"/>
  <c r="Q1601" i="2"/>
  <c r="R1601" i="2"/>
  <c r="S2065" i="2"/>
  <c r="R2065" i="2"/>
  <c r="Q2065" i="2"/>
  <c r="S2137" i="2"/>
  <c r="R2137" i="2"/>
  <c r="Q2137" i="2"/>
  <c r="S2209" i="2"/>
  <c r="R2209" i="2"/>
  <c r="Q2209" i="2"/>
  <c r="S2273" i="2"/>
  <c r="R2273" i="2"/>
  <c r="Q2273" i="2"/>
  <c r="S2681" i="2"/>
  <c r="R2681" i="2"/>
  <c r="Q2681" i="2"/>
  <c r="S3033" i="2"/>
  <c r="R3033" i="2"/>
  <c r="Q3033" i="2"/>
  <c r="S3153" i="2"/>
  <c r="R3153" i="2"/>
  <c r="Q3153" i="2"/>
  <c r="S3233" i="2"/>
  <c r="R3233" i="2"/>
  <c r="Q3233" i="2"/>
  <c r="S2606" i="2"/>
  <c r="Q2606" i="2"/>
  <c r="R2606" i="2"/>
  <c r="R3134" i="2"/>
  <c r="Q3134" i="2"/>
  <c r="S3134" i="2"/>
  <c r="S65" i="2"/>
  <c r="R65" i="2"/>
  <c r="Q65" i="2"/>
  <c r="S129" i="2"/>
  <c r="R129" i="2"/>
  <c r="Q129" i="2"/>
  <c r="S193" i="2"/>
  <c r="R193" i="2"/>
  <c r="Q193" i="2"/>
  <c r="S257" i="2"/>
  <c r="R257" i="2"/>
  <c r="Q257" i="2"/>
  <c r="S321" i="2"/>
  <c r="R321" i="2"/>
  <c r="Q321" i="2"/>
  <c r="S385" i="2"/>
  <c r="R385" i="2"/>
  <c r="Q385" i="2"/>
  <c r="S449" i="2"/>
  <c r="R449" i="2"/>
  <c r="Q449" i="2"/>
  <c r="S513" i="2"/>
  <c r="R513" i="2"/>
  <c r="Q513" i="2"/>
  <c r="S577" i="2"/>
  <c r="R577" i="2"/>
  <c r="Q577" i="2"/>
  <c r="S641" i="2"/>
  <c r="R641" i="2"/>
  <c r="Q641" i="2"/>
  <c r="S705" i="2"/>
  <c r="R705" i="2"/>
  <c r="Q705" i="2"/>
  <c r="R769" i="2"/>
  <c r="Q769" i="2"/>
  <c r="S769" i="2"/>
  <c r="S833" i="2"/>
  <c r="R833" i="2"/>
  <c r="Q833" i="2"/>
  <c r="S897" i="2"/>
  <c r="R897" i="2"/>
  <c r="Q897" i="2"/>
  <c r="S961" i="2"/>
  <c r="R961" i="2"/>
  <c r="Q961" i="2"/>
  <c r="S1025" i="2"/>
  <c r="R1025" i="2"/>
  <c r="Q1025" i="2"/>
  <c r="S1105" i="2"/>
  <c r="R1105" i="2"/>
  <c r="Q1105" i="2"/>
  <c r="S1169" i="2"/>
  <c r="R1169" i="2"/>
  <c r="Q1169" i="2"/>
  <c r="S1241" i="2"/>
  <c r="Q1241" i="2"/>
  <c r="R1241" i="2"/>
  <c r="S1441" i="2"/>
  <c r="R1441" i="2"/>
  <c r="Q1441" i="2"/>
  <c r="S1593" i="2"/>
  <c r="Q1593" i="2"/>
  <c r="R1593" i="2"/>
  <c r="S1817" i="2"/>
  <c r="R1817" i="2"/>
  <c r="Q1817" i="2"/>
  <c r="S1889" i="2"/>
  <c r="R1889" i="2"/>
  <c r="Q1889" i="2"/>
  <c r="S1953" i="2"/>
  <c r="R1953" i="2"/>
  <c r="Q1953" i="2"/>
  <c r="S2105" i="2"/>
  <c r="R2105" i="2"/>
  <c r="Q2105" i="2"/>
  <c r="S2169" i="2"/>
  <c r="R2169" i="2"/>
  <c r="Q2169" i="2"/>
  <c r="S2241" i="2"/>
  <c r="R2241" i="2"/>
  <c r="Q2241" i="2"/>
  <c r="S2513" i="2"/>
  <c r="R2513" i="2"/>
  <c r="Q2513" i="2"/>
  <c r="S2657" i="2"/>
  <c r="R2657" i="2"/>
  <c r="Q2657" i="2"/>
  <c r="S2873" i="2"/>
  <c r="R2873" i="2"/>
  <c r="Q2873" i="2"/>
  <c r="S3065" i="2"/>
  <c r="R3065" i="2"/>
  <c r="Q3065" i="2"/>
  <c r="S3265" i="2"/>
  <c r="R3265" i="2"/>
  <c r="Q3265" i="2"/>
  <c r="S2750" i="2"/>
  <c r="R2750" i="2"/>
  <c r="Q2750" i="2"/>
  <c r="S3270" i="2"/>
  <c r="Q3270" i="2"/>
  <c r="R3270" i="2"/>
  <c r="S3299" i="2"/>
  <c r="R3299" i="2"/>
  <c r="Q3299" i="2"/>
  <c r="S42" i="2"/>
  <c r="R42" i="2"/>
  <c r="Q42" i="2"/>
  <c r="S106" i="2"/>
  <c r="R106" i="2"/>
  <c r="Q106" i="2"/>
  <c r="S170" i="2"/>
  <c r="R170" i="2"/>
  <c r="Q170" i="2"/>
  <c r="S234" i="2"/>
  <c r="R234" i="2"/>
  <c r="Q234" i="2"/>
  <c r="S298" i="2"/>
  <c r="R298" i="2"/>
  <c r="Q298" i="2"/>
  <c r="S362" i="2"/>
  <c r="R362" i="2"/>
  <c r="Q362" i="2"/>
  <c r="S426" i="2"/>
  <c r="R426" i="2"/>
  <c r="Q426" i="2"/>
  <c r="S490" i="2"/>
  <c r="R490" i="2"/>
  <c r="Q490" i="2"/>
  <c r="S554" i="2"/>
  <c r="R554" i="2"/>
  <c r="Q554" i="2"/>
  <c r="S618" i="2"/>
  <c r="R618" i="2"/>
  <c r="Q618" i="2"/>
  <c r="S682" i="2"/>
  <c r="R682" i="2"/>
  <c r="Q682" i="2"/>
  <c r="S722" i="2"/>
  <c r="Q722" i="2"/>
  <c r="R722" i="2"/>
  <c r="S746" i="2"/>
  <c r="R746" i="2"/>
  <c r="Q746" i="2"/>
  <c r="S786" i="2"/>
  <c r="R786" i="2"/>
  <c r="Q786" i="2"/>
  <c r="S810" i="2"/>
  <c r="R810" i="2"/>
  <c r="Q810" i="2"/>
  <c r="S850" i="2"/>
  <c r="R850" i="2"/>
  <c r="Q850" i="2"/>
  <c r="S874" i="2"/>
  <c r="R874" i="2"/>
  <c r="Q874" i="2"/>
  <c r="S914" i="2"/>
  <c r="R914" i="2"/>
  <c r="Q914" i="2"/>
  <c r="S938" i="2"/>
  <c r="R938" i="2"/>
  <c r="Q938" i="2"/>
  <c r="S978" i="2"/>
  <c r="Q978" i="2"/>
  <c r="R978" i="2"/>
  <c r="S1002" i="2"/>
  <c r="R1002" i="2"/>
  <c r="Q1002" i="2"/>
  <c r="S1042" i="2"/>
  <c r="R1042" i="2"/>
  <c r="Q1042" i="2"/>
  <c r="S1066" i="2"/>
  <c r="R1066" i="2"/>
  <c r="Q1066" i="2"/>
  <c r="S1106" i="2"/>
  <c r="Q1106" i="2"/>
  <c r="R1106" i="2"/>
  <c r="S1130" i="2"/>
  <c r="R1130" i="2"/>
  <c r="Q1130" i="2"/>
  <c r="S1170" i="2"/>
  <c r="R1170" i="2"/>
  <c r="Q1170" i="2"/>
  <c r="S1194" i="2"/>
  <c r="R1194" i="2"/>
  <c r="Q1194" i="2"/>
  <c r="S1234" i="2"/>
  <c r="Q1234" i="2"/>
  <c r="R1234" i="2"/>
  <c r="S1258" i="2"/>
  <c r="R1258" i="2"/>
  <c r="Q1258" i="2"/>
  <c r="S1298" i="2"/>
  <c r="R1298" i="2"/>
  <c r="Q1298" i="2"/>
  <c r="S1322" i="2"/>
  <c r="R1322" i="2"/>
  <c r="Q1322" i="2"/>
  <c r="S1362" i="2"/>
  <c r="Q1362" i="2"/>
  <c r="R1362" i="2"/>
  <c r="S1386" i="2"/>
  <c r="R1386" i="2"/>
  <c r="Q1386" i="2"/>
  <c r="S1426" i="2"/>
  <c r="R1426" i="2"/>
  <c r="Q1426" i="2"/>
  <c r="S1450" i="2"/>
  <c r="R1450" i="2"/>
  <c r="Q1450" i="2"/>
  <c r="S1490" i="2"/>
  <c r="Q1490" i="2"/>
  <c r="R1490" i="2"/>
  <c r="S1514" i="2"/>
  <c r="R1514" i="2"/>
  <c r="Q1514" i="2"/>
  <c r="S1554" i="2"/>
  <c r="R1554" i="2"/>
  <c r="Q1554" i="2"/>
  <c r="S1578" i="2"/>
  <c r="R1578" i="2"/>
  <c r="Q1578" i="2"/>
  <c r="S1618" i="2"/>
  <c r="R1618" i="2"/>
  <c r="Q1618" i="2"/>
  <c r="S1642" i="2"/>
  <c r="R1642" i="2"/>
  <c r="Q1642" i="2"/>
  <c r="S1682" i="2"/>
  <c r="R1682" i="2"/>
  <c r="Q1682" i="2"/>
  <c r="S1706" i="2"/>
  <c r="R1706" i="2"/>
  <c r="Q1706" i="2"/>
  <c r="S1746" i="2"/>
  <c r="R1746" i="2"/>
  <c r="Q1746" i="2"/>
  <c r="S1810" i="2"/>
  <c r="R1810" i="2"/>
  <c r="Q1810" i="2"/>
  <c r="S2602" i="2"/>
  <c r="R2602" i="2"/>
  <c r="Q2602" i="2"/>
  <c r="S2666" i="2"/>
  <c r="R2666" i="2"/>
  <c r="Q2666" i="2"/>
  <c r="S2730" i="2"/>
  <c r="R2730" i="2"/>
  <c r="Q2730" i="2"/>
  <c r="S2794" i="2"/>
  <c r="R2794" i="2"/>
  <c r="Q2794" i="2"/>
  <c r="S2858" i="2"/>
  <c r="R2858" i="2"/>
  <c r="Q2858" i="2"/>
  <c r="S2922" i="2"/>
  <c r="R2922" i="2"/>
  <c r="Q2922" i="2"/>
  <c r="S2986" i="2"/>
  <c r="R2986" i="2"/>
  <c r="Q2986" i="2"/>
  <c r="S3050" i="2"/>
  <c r="R3050" i="2"/>
  <c r="Q3050" i="2"/>
  <c r="S3114" i="2"/>
  <c r="R3114" i="2"/>
  <c r="Q3114" i="2"/>
  <c r="S3178" i="2"/>
  <c r="R3178" i="2"/>
  <c r="Q3178" i="2"/>
  <c r="S3242" i="2"/>
  <c r="R3242" i="2"/>
  <c r="Q3242" i="2"/>
  <c r="S3306" i="2"/>
  <c r="R3306" i="2"/>
  <c r="Q3306" i="2"/>
  <c r="S2771" i="2"/>
  <c r="R2771" i="2"/>
  <c r="Q2771" i="2"/>
  <c r="S2907" i="2"/>
  <c r="R2907" i="2"/>
  <c r="Q2907" i="2"/>
  <c r="S3027" i="2"/>
  <c r="R3027" i="2"/>
  <c r="Q3027" i="2"/>
  <c r="S2716" i="2"/>
  <c r="R2716" i="2"/>
  <c r="Q2716" i="2"/>
  <c r="S2908" i="2"/>
  <c r="R2908" i="2"/>
  <c r="Q2908" i="2"/>
  <c r="S3100" i="2"/>
  <c r="R3100" i="2"/>
  <c r="Q3100" i="2"/>
  <c r="S3284" i="2"/>
  <c r="Q3284" i="2"/>
  <c r="R3284" i="2"/>
  <c r="S1950" i="2"/>
  <c r="R1950" i="2"/>
  <c r="Q1950" i="2"/>
  <c r="S2294" i="2"/>
  <c r="R2294" i="2"/>
  <c r="Q2294" i="2"/>
  <c r="S2694" i="2"/>
  <c r="Q2694" i="2"/>
  <c r="R2694" i="2"/>
  <c r="S3254" i="2"/>
  <c r="R3254" i="2"/>
  <c r="Q3254" i="2"/>
  <c r="R51" i="2"/>
  <c r="S51" i="2"/>
  <c r="Q51" i="2"/>
  <c r="R115" i="2"/>
  <c r="S115" i="2"/>
  <c r="Q115" i="2"/>
  <c r="S179" i="2"/>
  <c r="R179" i="2"/>
  <c r="Q179" i="2"/>
  <c r="S243" i="2"/>
  <c r="R243" i="2"/>
  <c r="Q243" i="2"/>
  <c r="S307" i="2"/>
  <c r="R307" i="2"/>
  <c r="Q307" i="2"/>
  <c r="S371" i="2"/>
  <c r="R371" i="2"/>
  <c r="Q371" i="2"/>
  <c r="S435" i="2"/>
  <c r="R435" i="2"/>
  <c r="Q435" i="2"/>
  <c r="S499" i="2"/>
  <c r="R499" i="2"/>
  <c r="Q499" i="2"/>
  <c r="S563" i="2"/>
  <c r="R563" i="2"/>
  <c r="Q563" i="2"/>
  <c r="S627" i="2"/>
  <c r="R627" i="2"/>
  <c r="Q627" i="2"/>
  <c r="R691" i="2"/>
  <c r="S691" i="2"/>
  <c r="Q691" i="2"/>
  <c r="S755" i="2"/>
  <c r="R755" i="2"/>
  <c r="Q755" i="2"/>
  <c r="R819" i="2"/>
  <c r="S819" i="2"/>
  <c r="Q819" i="2"/>
  <c r="R883" i="2"/>
  <c r="S883" i="2"/>
  <c r="Q883" i="2"/>
  <c r="S947" i="2"/>
  <c r="R947" i="2"/>
  <c r="Q947" i="2"/>
  <c r="S1011" i="2"/>
  <c r="R1011" i="2"/>
  <c r="Q1011" i="2"/>
  <c r="S1075" i="2"/>
  <c r="R1075" i="2"/>
  <c r="Q1075" i="2"/>
  <c r="S1139" i="2"/>
  <c r="R1139" i="2"/>
  <c r="Q1139" i="2"/>
  <c r="R1203" i="2"/>
  <c r="S1203" i="2"/>
  <c r="Q1203" i="2"/>
  <c r="S1267" i="2"/>
  <c r="R1267" i="2"/>
  <c r="Q1267" i="2"/>
  <c r="S1331" i="2"/>
  <c r="R1331" i="2"/>
  <c r="Q1331" i="2"/>
  <c r="R1395" i="2"/>
  <c r="S1395" i="2"/>
  <c r="Q1395" i="2"/>
  <c r="S1459" i="2"/>
  <c r="R1459" i="2"/>
  <c r="Q1459" i="2"/>
  <c r="S1523" i="2"/>
  <c r="R1523" i="2"/>
  <c r="Q1523" i="2"/>
  <c r="R1587" i="2"/>
  <c r="Q1587" i="2"/>
  <c r="S1587" i="2"/>
  <c r="S1651" i="2"/>
  <c r="R1651" i="2"/>
  <c r="Q1651" i="2"/>
  <c r="S1715" i="2"/>
  <c r="R1715" i="2"/>
  <c r="Q1715" i="2"/>
  <c r="S1843" i="2"/>
  <c r="R1843" i="2"/>
  <c r="Q1843" i="2"/>
  <c r="R1907" i="2"/>
  <c r="S1907" i="2"/>
  <c r="Q1907" i="2"/>
  <c r="S1971" i="2"/>
  <c r="R1971" i="2"/>
  <c r="Q1971" i="2"/>
  <c r="S2035" i="2"/>
  <c r="R2035" i="2"/>
  <c r="Q2035" i="2"/>
  <c r="R2099" i="2"/>
  <c r="S2099" i="2"/>
  <c r="Q2099" i="2"/>
  <c r="S2163" i="2"/>
  <c r="R2163" i="2"/>
  <c r="Q2163" i="2"/>
  <c r="S2227" i="2"/>
  <c r="R2227" i="2"/>
  <c r="Q2227" i="2"/>
  <c r="S2291" i="2"/>
  <c r="R2291" i="2"/>
  <c r="Q2291" i="2"/>
  <c r="S2355" i="2"/>
  <c r="R2355" i="2"/>
  <c r="Q2355" i="2"/>
  <c r="R2419" i="2"/>
  <c r="S2419" i="2"/>
  <c r="Q2419" i="2"/>
  <c r="S2483" i="2"/>
  <c r="R2483" i="2"/>
  <c r="Q2483" i="2"/>
  <c r="S2547" i="2"/>
  <c r="R2547" i="2"/>
  <c r="Q2547" i="2"/>
  <c r="S2619" i="2"/>
  <c r="R2619" i="2"/>
  <c r="Q2619" i="2"/>
  <c r="S2699" i="2"/>
  <c r="R2699" i="2"/>
  <c r="Q2699" i="2"/>
  <c r="S2819" i="2"/>
  <c r="R2819" i="2"/>
  <c r="Q2819" i="2"/>
  <c r="S2955" i="2"/>
  <c r="R2955" i="2"/>
  <c r="Q2955" i="2"/>
  <c r="S3083" i="2"/>
  <c r="R3083" i="2"/>
  <c r="Q3083" i="2"/>
  <c r="S2780" i="2"/>
  <c r="R2780" i="2"/>
  <c r="Q2780" i="2"/>
  <c r="R2972" i="2"/>
  <c r="S2972" i="2"/>
  <c r="Q2972" i="2"/>
  <c r="S3156" i="2"/>
  <c r="R3156" i="2"/>
  <c r="Q3156" i="2"/>
  <c r="S3309" i="2"/>
  <c r="R3309" i="2"/>
  <c r="Q3309" i="2"/>
  <c r="S1958" i="2"/>
  <c r="Q1958" i="2"/>
  <c r="R1958" i="2"/>
  <c r="S2310" i="2"/>
  <c r="Q2310" i="2"/>
  <c r="R2310" i="2"/>
  <c r="S2734" i="2"/>
  <c r="Q2734" i="2"/>
  <c r="R2734" i="2"/>
  <c r="S3230" i="2"/>
  <c r="R3230" i="2"/>
  <c r="Q3230" i="2"/>
  <c r="O278" i="5" l="1"/>
  <c r="N278" i="5"/>
  <c r="M278" i="5"/>
  <c r="O134" i="5"/>
  <c r="N134" i="5"/>
  <c r="M134" i="5"/>
  <c r="M277" i="5"/>
  <c r="O277" i="5"/>
  <c r="N277" i="5"/>
  <c r="O155" i="5"/>
  <c r="N155" i="5"/>
  <c r="M155" i="5"/>
  <c r="O33" i="5"/>
  <c r="N33" i="5"/>
  <c r="M33" i="5"/>
  <c r="O316" i="5"/>
  <c r="N316" i="5"/>
  <c r="M316" i="5"/>
  <c r="O331" i="5"/>
  <c r="N331" i="5"/>
  <c r="M331" i="5"/>
  <c r="O370" i="5"/>
  <c r="N370" i="5"/>
  <c r="M370" i="5"/>
  <c r="O353" i="5"/>
  <c r="N353" i="5"/>
  <c r="M353" i="5"/>
  <c r="O275" i="5"/>
  <c r="N275" i="5"/>
  <c r="M275" i="5"/>
  <c r="M221" i="5"/>
  <c r="N221" i="5"/>
  <c r="O221" i="5"/>
  <c r="O176" i="5"/>
  <c r="M176" i="5"/>
  <c r="N176" i="5"/>
  <c r="M109" i="5"/>
  <c r="O109" i="5"/>
  <c r="N109" i="5"/>
  <c r="O59" i="5"/>
  <c r="N59" i="5"/>
  <c r="M59" i="5"/>
  <c r="O378" i="5"/>
  <c r="N378" i="5"/>
  <c r="M378" i="5"/>
  <c r="O230" i="5"/>
  <c r="N230" i="5"/>
  <c r="M230" i="5"/>
  <c r="O54" i="5"/>
  <c r="N54" i="5"/>
  <c r="M54" i="5"/>
  <c r="O179" i="5"/>
  <c r="N179" i="5"/>
  <c r="M179" i="5"/>
  <c r="O366" i="5"/>
  <c r="N366" i="5"/>
  <c r="M366" i="5"/>
  <c r="O217" i="5"/>
  <c r="N217" i="5"/>
  <c r="M217" i="5"/>
  <c r="O346" i="5"/>
  <c r="N346" i="5"/>
  <c r="M346" i="5"/>
  <c r="O255" i="5"/>
  <c r="N255" i="5"/>
  <c r="M255" i="5"/>
  <c r="O63" i="5"/>
  <c r="N63" i="5"/>
  <c r="M63" i="5"/>
  <c r="M117" i="5"/>
  <c r="N117" i="5"/>
  <c r="O117" i="5"/>
  <c r="N148" i="5"/>
  <c r="O148" i="5"/>
  <c r="M148" i="5"/>
  <c r="O343" i="5"/>
  <c r="N343" i="5"/>
  <c r="M343" i="5"/>
  <c r="O31" i="5"/>
  <c r="N31" i="5"/>
  <c r="M31" i="5"/>
  <c r="O254" i="5"/>
  <c r="N254" i="5"/>
  <c r="M254" i="5"/>
  <c r="O78" i="5"/>
  <c r="N78" i="5"/>
  <c r="M78" i="5"/>
  <c r="O203" i="5"/>
  <c r="N203" i="5"/>
  <c r="M203" i="5"/>
  <c r="O326" i="5"/>
  <c r="N326" i="5"/>
  <c r="M326" i="5"/>
  <c r="O18" i="5"/>
  <c r="N18" i="5"/>
  <c r="M18" i="5"/>
  <c r="O162" i="5"/>
  <c r="N162" i="5"/>
  <c r="M162" i="5"/>
  <c r="O9" i="5"/>
  <c r="N9" i="5"/>
  <c r="M9" i="5"/>
  <c r="O137" i="5"/>
  <c r="N137" i="5"/>
  <c r="M137" i="5"/>
  <c r="O135" i="5"/>
  <c r="N135" i="5"/>
  <c r="M135" i="5"/>
  <c r="O160" i="5"/>
  <c r="M160" i="5"/>
  <c r="N160" i="5"/>
  <c r="O363" i="5"/>
  <c r="N363" i="5"/>
  <c r="M363" i="5"/>
  <c r="M29" i="5"/>
  <c r="O29" i="5"/>
  <c r="N29" i="5"/>
  <c r="O376" i="5"/>
  <c r="N376" i="5"/>
  <c r="M376" i="5"/>
  <c r="O241" i="5"/>
  <c r="N241" i="5"/>
  <c r="M241" i="5"/>
  <c r="O361" i="5"/>
  <c r="N361" i="5"/>
  <c r="M361" i="5"/>
  <c r="O16" i="5"/>
  <c r="N16" i="5"/>
  <c r="M16" i="5"/>
  <c r="O39" i="5"/>
  <c r="N39" i="5"/>
  <c r="M39" i="5"/>
  <c r="O76" i="5"/>
  <c r="N76" i="5"/>
  <c r="M76" i="5"/>
  <c r="O310" i="5"/>
  <c r="N310" i="5"/>
  <c r="M310" i="5"/>
  <c r="O46" i="5"/>
  <c r="N46" i="5"/>
  <c r="M46" i="5"/>
  <c r="O112" i="5"/>
  <c r="M112" i="5"/>
  <c r="N112" i="5"/>
  <c r="O325" i="5"/>
  <c r="N325" i="5"/>
  <c r="M325" i="5"/>
  <c r="O193" i="5"/>
  <c r="N193" i="5"/>
  <c r="M193" i="5"/>
  <c r="O146" i="5"/>
  <c r="N146" i="5"/>
  <c r="M146" i="5"/>
  <c r="N84" i="5"/>
  <c r="O84" i="5"/>
  <c r="M84" i="5"/>
  <c r="O35" i="5"/>
  <c r="N35" i="5"/>
  <c r="M35" i="5"/>
  <c r="O330" i="5"/>
  <c r="N330" i="5"/>
  <c r="M330" i="5"/>
  <c r="O322" i="5"/>
  <c r="N322" i="5"/>
  <c r="M322" i="5"/>
  <c r="O88" i="5"/>
  <c r="N88" i="5"/>
  <c r="M88" i="5"/>
  <c r="O202" i="5"/>
  <c r="N202" i="5"/>
  <c r="M202" i="5"/>
  <c r="O258" i="5"/>
  <c r="N258" i="5"/>
  <c r="M258" i="5"/>
  <c r="O20" i="5"/>
  <c r="N20" i="5"/>
  <c r="M20" i="5"/>
  <c r="O345" i="5"/>
  <c r="N345" i="5"/>
  <c r="M345" i="5"/>
  <c r="O142" i="5"/>
  <c r="N142" i="5"/>
  <c r="M142" i="5"/>
  <c r="O6" i="5"/>
  <c r="N6" i="5"/>
  <c r="M6" i="5"/>
  <c r="M213" i="5"/>
  <c r="O213" i="5"/>
  <c r="N213" i="5"/>
  <c r="O194" i="5"/>
  <c r="N194" i="5"/>
  <c r="M194" i="5"/>
  <c r="O40" i="5"/>
  <c r="N40" i="5"/>
  <c r="M40" i="5"/>
  <c r="O289" i="5"/>
  <c r="N289" i="5"/>
  <c r="M289" i="5"/>
  <c r="O206" i="5"/>
  <c r="N206" i="5"/>
  <c r="M206" i="5"/>
  <c r="O62" i="5"/>
  <c r="N62" i="5"/>
  <c r="M62" i="5"/>
  <c r="O187" i="5"/>
  <c r="N187" i="5"/>
  <c r="M187" i="5"/>
  <c r="O25" i="5"/>
  <c r="N25" i="5"/>
  <c r="M25" i="5"/>
  <c r="N365" i="5"/>
  <c r="O365" i="5"/>
  <c r="M365" i="5"/>
  <c r="O287" i="5"/>
  <c r="N287" i="5"/>
  <c r="M287" i="5"/>
  <c r="O158" i="5"/>
  <c r="N158" i="5"/>
  <c r="M158" i="5"/>
  <c r="O22" i="5"/>
  <c r="N22" i="5"/>
  <c r="M22" i="5"/>
  <c r="O200" i="5"/>
  <c r="M200" i="5"/>
  <c r="N200" i="5"/>
  <c r="O133" i="5"/>
  <c r="M133" i="5"/>
  <c r="N133" i="5"/>
  <c r="O83" i="5"/>
  <c r="N83" i="5"/>
  <c r="M83" i="5"/>
  <c r="O120" i="5"/>
  <c r="N120" i="5"/>
  <c r="M120" i="5"/>
  <c r="O37" i="5"/>
  <c r="M37" i="5"/>
  <c r="N37" i="5"/>
  <c r="O5" i="5"/>
  <c r="N5" i="5"/>
  <c r="M5" i="5"/>
  <c r="N196" i="5"/>
  <c r="O196" i="5"/>
  <c r="M196" i="5"/>
  <c r="O372" i="5"/>
  <c r="N372" i="5"/>
  <c r="M372" i="5"/>
  <c r="O234" i="5"/>
  <c r="N234" i="5"/>
  <c r="M234" i="5"/>
  <c r="O273" i="5"/>
  <c r="N273" i="5"/>
  <c r="M273" i="5"/>
  <c r="O207" i="5"/>
  <c r="N207" i="5"/>
  <c r="M207" i="5"/>
  <c r="N269" i="5"/>
  <c r="M269" i="5"/>
  <c r="O269" i="5"/>
  <c r="M157" i="5"/>
  <c r="O157" i="5"/>
  <c r="N157" i="5"/>
  <c r="M61" i="5"/>
  <c r="O61" i="5"/>
  <c r="N61" i="5"/>
  <c r="O223" i="5"/>
  <c r="N223" i="5"/>
  <c r="M223" i="5"/>
  <c r="O257" i="5"/>
  <c r="N257" i="5"/>
  <c r="M257" i="5"/>
  <c r="O119" i="5"/>
  <c r="N119" i="5"/>
  <c r="M119" i="5"/>
  <c r="M85" i="5"/>
  <c r="N85" i="5"/>
  <c r="O85" i="5"/>
  <c r="O10" i="5"/>
  <c r="N10" i="5"/>
  <c r="M10" i="5"/>
  <c r="O384" i="5"/>
  <c r="N384" i="5"/>
  <c r="M384" i="5"/>
  <c r="O328" i="5"/>
  <c r="N328" i="5"/>
  <c r="M328" i="5"/>
  <c r="O58" i="5"/>
  <c r="N58" i="5"/>
  <c r="M58" i="5"/>
  <c r="O246" i="5"/>
  <c r="N246" i="5"/>
  <c r="M246" i="5"/>
  <c r="O102" i="5"/>
  <c r="N102" i="5"/>
  <c r="M102" i="5"/>
  <c r="O259" i="5"/>
  <c r="N259" i="5"/>
  <c r="M259" i="5"/>
  <c r="O350" i="5"/>
  <c r="N350" i="5"/>
  <c r="M350" i="5"/>
  <c r="O185" i="5"/>
  <c r="N185" i="5"/>
  <c r="M185" i="5"/>
  <c r="O67" i="5"/>
  <c r="N67" i="5"/>
  <c r="M67" i="5"/>
  <c r="M21" i="5"/>
  <c r="O21" i="5"/>
  <c r="N21" i="5"/>
  <c r="O336" i="5"/>
  <c r="N336" i="5"/>
  <c r="M336" i="5"/>
  <c r="O294" i="5"/>
  <c r="M294" i="5"/>
  <c r="N294" i="5"/>
  <c r="O320" i="5"/>
  <c r="N320" i="5"/>
  <c r="M320" i="5"/>
  <c r="O272" i="5"/>
  <c r="N272" i="5"/>
  <c r="M272" i="5"/>
  <c r="N205" i="5"/>
  <c r="M205" i="5"/>
  <c r="O205" i="5"/>
  <c r="O308" i="5"/>
  <c r="N308" i="5"/>
  <c r="M308" i="5"/>
  <c r="O27" i="5"/>
  <c r="N27" i="5"/>
  <c r="M27" i="5"/>
  <c r="O26" i="5"/>
  <c r="N26" i="5"/>
  <c r="M26" i="5"/>
  <c r="O198" i="5"/>
  <c r="N198" i="5"/>
  <c r="M198" i="5"/>
  <c r="O293" i="5"/>
  <c r="M293" i="5"/>
  <c r="N293" i="5"/>
  <c r="O374" i="5"/>
  <c r="N374" i="5"/>
  <c r="M374" i="5"/>
  <c r="O334" i="5"/>
  <c r="N334" i="5"/>
  <c r="M334" i="5"/>
  <c r="O344" i="5"/>
  <c r="N344" i="5"/>
  <c r="M344" i="5"/>
  <c r="O218" i="5"/>
  <c r="N218" i="5"/>
  <c r="M218" i="5"/>
  <c r="O12" i="5"/>
  <c r="N12" i="5"/>
  <c r="M12" i="5"/>
  <c r="O249" i="5"/>
  <c r="N249" i="5"/>
  <c r="M249" i="5"/>
  <c r="O276" i="5"/>
  <c r="N276" i="5"/>
  <c r="M276" i="5"/>
  <c r="N116" i="5"/>
  <c r="O116" i="5"/>
  <c r="M116" i="5"/>
  <c r="O71" i="5"/>
  <c r="N71" i="5"/>
  <c r="M71" i="5"/>
  <c r="O297" i="5"/>
  <c r="N297" i="5"/>
  <c r="M297" i="5"/>
  <c r="O222" i="5"/>
  <c r="N222" i="5"/>
  <c r="M222" i="5"/>
  <c r="N317" i="5"/>
  <c r="M317" i="5"/>
  <c r="O317" i="5"/>
  <c r="O163" i="5"/>
  <c r="N163" i="5"/>
  <c r="M163" i="5"/>
  <c r="O364" i="5"/>
  <c r="N364" i="5"/>
  <c r="M364" i="5"/>
  <c r="O98" i="5"/>
  <c r="N98" i="5"/>
  <c r="M98" i="5"/>
  <c r="O329" i="5"/>
  <c r="N329" i="5"/>
  <c r="M329" i="5"/>
  <c r="O95" i="5"/>
  <c r="N95" i="5"/>
  <c r="M95" i="5"/>
  <c r="O28" i="5"/>
  <c r="N28" i="5"/>
  <c r="M28" i="5"/>
  <c r="M125" i="5"/>
  <c r="O125" i="5"/>
  <c r="N125" i="5"/>
  <c r="O144" i="5"/>
  <c r="M144" i="5"/>
  <c r="N144" i="5"/>
  <c r="N381" i="5"/>
  <c r="O381" i="5"/>
  <c r="M381" i="5"/>
  <c r="O338" i="5"/>
  <c r="N338" i="5"/>
  <c r="M338" i="5"/>
  <c r="O175" i="5"/>
  <c r="N175" i="5"/>
  <c r="M175" i="5"/>
  <c r="O231" i="5"/>
  <c r="N231" i="5"/>
  <c r="M231" i="5"/>
  <c r="O172" i="5"/>
  <c r="N172" i="5"/>
  <c r="M172" i="5"/>
  <c r="O306" i="5"/>
  <c r="N306" i="5"/>
  <c r="M306" i="5"/>
  <c r="O150" i="5"/>
  <c r="N150" i="5"/>
  <c r="M150" i="5"/>
  <c r="O224" i="5"/>
  <c r="N224" i="5"/>
  <c r="M224" i="5"/>
  <c r="O72" i="5"/>
  <c r="N72" i="5"/>
  <c r="M72" i="5"/>
  <c r="O124" i="5"/>
  <c r="N124" i="5"/>
  <c r="M124" i="5"/>
  <c r="O191" i="5"/>
  <c r="N191" i="5"/>
  <c r="M191" i="5"/>
  <c r="O65" i="5"/>
  <c r="N65" i="5"/>
  <c r="M65" i="5"/>
  <c r="O216" i="5"/>
  <c r="M216" i="5"/>
  <c r="N216" i="5"/>
  <c r="O136" i="5"/>
  <c r="N136" i="5"/>
  <c r="M136" i="5"/>
  <c r="O305" i="5"/>
  <c r="N305" i="5"/>
  <c r="M305" i="5"/>
  <c r="O89" i="5"/>
  <c r="N89" i="5"/>
  <c r="M89" i="5"/>
  <c r="O236" i="5"/>
  <c r="N236" i="5"/>
  <c r="M236" i="5"/>
  <c r="O113" i="5"/>
  <c r="N113" i="5"/>
  <c r="M113" i="5"/>
  <c r="O57" i="5"/>
  <c r="N57" i="5"/>
  <c r="M57" i="5"/>
  <c r="O15" i="5"/>
  <c r="N15" i="5"/>
  <c r="M15" i="5"/>
  <c r="O151" i="5"/>
  <c r="N151" i="5"/>
  <c r="M151" i="5"/>
  <c r="O283" i="5"/>
  <c r="N283" i="5"/>
  <c r="M283" i="5"/>
  <c r="O261" i="5"/>
  <c r="M261" i="5"/>
  <c r="N261" i="5"/>
  <c r="O355" i="5"/>
  <c r="N355" i="5"/>
  <c r="M355" i="5"/>
  <c r="O47" i="5"/>
  <c r="N47" i="5"/>
  <c r="M47" i="5"/>
  <c r="O233" i="5"/>
  <c r="N233" i="5"/>
  <c r="M233" i="5"/>
  <c r="O159" i="5"/>
  <c r="N159" i="5"/>
  <c r="M159" i="5"/>
  <c r="O174" i="5"/>
  <c r="N174" i="5"/>
  <c r="M174" i="5"/>
  <c r="N301" i="5"/>
  <c r="M301" i="5"/>
  <c r="O301" i="5"/>
  <c r="O382" i="5"/>
  <c r="N382" i="5"/>
  <c r="M382" i="5"/>
  <c r="O167" i="5"/>
  <c r="N167" i="5"/>
  <c r="M167" i="5"/>
  <c r="O140" i="5"/>
  <c r="N140" i="5"/>
  <c r="M140" i="5"/>
  <c r="O108" i="5"/>
  <c r="N108" i="5"/>
  <c r="M108" i="5"/>
  <c r="O299" i="5"/>
  <c r="N299" i="5"/>
  <c r="M299" i="5"/>
  <c r="M245" i="5"/>
  <c r="N245" i="5"/>
  <c r="O245" i="5"/>
  <c r="O168" i="5"/>
  <c r="N168" i="5"/>
  <c r="M168" i="5"/>
  <c r="O101" i="5"/>
  <c r="M101" i="5"/>
  <c r="N101" i="5"/>
  <c r="O51" i="5"/>
  <c r="N51" i="5"/>
  <c r="M51" i="5"/>
  <c r="O69" i="5"/>
  <c r="M69" i="5"/>
  <c r="N69" i="5"/>
  <c r="O347" i="5"/>
  <c r="N347" i="5"/>
  <c r="M347" i="5"/>
  <c r="N220" i="5"/>
  <c r="O220" i="5"/>
  <c r="M220" i="5"/>
  <c r="N333" i="5"/>
  <c r="M333" i="5"/>
  <c r="O333" i="5"/>
  <c r="N100" i="5"/>
  <c r="O100" i="5"/>
  <c r="M100" i="5"/>
  <c r="O170" i="5"/>
  <c r="N170" i="5"/>
  <c r="M170" i="5"/>
  <c r="O209" i="5"/>
  <c r="N209" i="5"/>
  <c r="M209" i="5"/>
  <c r="O143" i="5"/>
  <c r="N143" i="5"/>
  <c r="M143" i="5"/>
  <c r="M237" i="5"/>
  <c r="O237" i="5"/>
  <c r="N237" i="5"/>
  <c r="M93" i="5"/>
  <c r="O93" i="5"/>
  <c r="N93" i="5"/>
  <c r="O56" i="5"/>
  <c r="N56" i="5"/>
  <c r="M56" i="5"/>
  <c r="O242" i="5"/>
  <c r="N242" i="5"/>
  <c r="M242" i="5"/>
  <c r="O354" i="5"/>
  <c r="N354" i="5"/>
  <c r="M354" i="5"/>
  <c r="O90" i="5"/>
  <c r="N90" i="5"/>
  <c r="M90" i="5"/>
  <c r="O375" i="5"/>
  <c r="N375" i="5"/>
  <c r="M375" i="5"/>
  <c r="O97" i="5"/>
  <c r="N97" i="5"/>
  <c r="M97" i="5"/>
  <c r="O280" i="5"/>
  <c r="N280" i="5"/>
  <c r="M280" i="5"/>
  <c r="N244" i="5"/>
  <c r="O244" i="5"/>
  <c r="M244" i="5"/>
  <c r="O314" i="5"/>
  <c r="N314" i="5"/>
  <c r="M314" i="5"/>
  <c r="O114" i="5"/>
  <c r="N114" i="5"/>
  <c r="M114" i="5"/>
  <c r="O214" i="5"/>
  <c r="N214" i="5"/>
  <c r="M214" i="5"/>
  <c r="O70" i="5"/>
  <c r="N70" i="5"/>
  <c r="M70" i="5"/>
  <c r="O227" i="5"/>
  <c r="N227" i="5"/>
  <c r="M227" i="5"/>
  <c r="O42" i="5"/>
  <c r="N42" i="5"/>
  <c r="M42" i="5"/>
  <c r="O247" i="5"/>
  <c r="N247" i="5"/>
  <c r="M247" i="5"/>
  <c r="O3" i="5"/>
  <c r="N3" i="5"/>
  <c r="M3" i="5"/>
  <c r="O360" i="5"/>
  <c r="N360" i="5"/>
  <c r="M360" i="5"/>
  <c r="O166" i="5"/>
  <c r="N166" i="5"/>
  <c r="M166" i="5"/>
  <c r="O30" i="5"/>
  <c r="N30" i="5"/>
  <c r="M30" i="5"/>
  <c r="O240" i="5"/>
  <c r="M240" i="5"/>
  <c r="N240" i="5"/>
  <c r="M173" i="5"/>
  <c r="O173" i="5"/>
  <c r="N173" i="5"/>
  <c r="O123" i="5"/>
  <c r="N123" i="5"/>
  <c r="M123" i="5"/>
  <c r="O379" i="5"/>
  <c r="N379" i="5"/>
  <c r="M379" i="5"/>
  <c r="O17" i="5"/>
  <c r="N17" i="5"/>
  <c r="M17" i="5"/>
  <c r="O118" i="5"/>
  <c r="N118" i="5"/>
  <c r="M118" i="5"/>
  <c r="O243" i="5"/>
  <c r="N243" i="5"/>
  <c r="M243" i="5"/>
  <c r="O171" i="5"/>
  <c r="N171" i="5"/>
  <c r="M171" i="5"/>
  <c r="O4" i="5"/>
  <c r="N4" i="5"/>
  <c r="M4" i="5"/>
  <c r="O74" i="5"/>
  <c r="N74" i="5"/>
  <c r="M74" i="5"/>
  <c r="O183" i="5"/>
  <c r="N183" i="5"/>
  <c r="M183" i="5"/>
  <c r="O24" i="5"/>
  <c r="N24" i="5"/>
  <c r="M24" i="5"/>
  <c r="O138" i="5"/>
  <c r="N138" i="5"/>
  <c r="M138" i="5"/>
  <c r="O92" i="5"/>
  <c r="N92" i="5"/>
  <c r="M92" i="5"/>
  <c r="O319" i="5"/>
  <c r="N319" i="5"/>
  <c r="M319" i="5"/>
  <c r="O318" i="5"/>
  <c r="N318" i="5"/>
  <c r="M318" i="5"/>
  <c r="O190" i="5"/>
  <c r="N190" i="5"/>
  <c r="M190" i="5"/>
  <c r="M285" i="5"/>
  <c r="N285" i="5"/>
  <c r="O285" i="5"/>
  <c r="O131" i="5"/>
  <c r="N131" i="5"/>
  <c r="M131" i="5"/>
  <c r="O82" i="5"/>
  <c r="N82" i="5"/>
  <c r="M82" i="5"/>
  <c r="O290" i="5"/>
  <c r="N290" i="5"/>
  <c r="M290" i="5"/>
  <c r="O73" i="5"/>
  <c r="N73" i="5"/>
  <c r="M73" i="5"/>
  <c r="O265" i="5"/>
  <c r="N265" i="5"/>
  <c r="M265" i="5"/>
  <c r="O263" i="5"/>
  <c r="N263" i="5"/>
  <c r="M263" i="5"/>
  <c r="O14" i="5"/>
  <c r="N14" i="5"/>
  <c r="M14" i="5"/>
  <c r="O107" i="5"/>
  <c r="N107" i="5"/>
  <c r="M107" i="5"/>
  <c r="O104" i="5"/>
  <c r="N104" i="5"/>
  <c r="M104" i="5"/>
  <c r="O188" i="5"/>
  <c r="N188" i="5"/>
  <c r="M188" i="5"/>
  <c r="N52" i="5"/>
  <c r="O52" i="5"/>
  <c r="M52" i="5"/>
  <c r="O66" i="5"/>
  <c r="N66" i="5"/>
  <c r="M66" i="5"/>
  <c r="O128" i="5"/>
  <c r="M128" i="5"/>
  <c r="N128" i="5"/>
  <c r="O250" i="5"/>
  <c r="N250" i="5"/>
  <c r="M250" i="5"/>
  <c r="O49" i="5"/>
  <c r="N49" i="5"/>
  <c r="M49" i="5"/>
  <c r="O291" i="5"/>
  <c r="N291" i="5"/>
  <c r="M291" i="5"/>
  <c r="M189" i="5"/>
  <c r="O189" i="5"/>
  <c r="N189" i="5"/>
  <c r="O339" i="5"/>
  <c r="N339" i="5"/>
  <c r="M339" i="5"/>
  <c r="O154" i="5"/>
  <c r="N154" i="5"/>
  <c r="M154" i="5"/>
  <c r="O348" i="5"/>
  <c r="N348" i="5"/>
  <c r="M348" i="5"/>
  <c r="O313" i="5"/>
  <c r="N313" i="5"/>
  <c r="M313" i="5"/>
  <c r="M181" i="5"/>
  <c r="N181" i="5"/>
  <c r="O181" i="5"/>
  <c r="N180" i="5"/>
  <c r="O180" i="5"/>
  <c r="M180" i="5"/>
  <c r="O239" i="5"/>
  <c r="N239" i="5"/>
  <c r="M239" i="5"/>
  <c r="O105" i="5"/>
  <c r="N105" i="5"/>
  <c r="M105" i="5"/>
  <c r="N228" i="5"/>
  <c r="O228" i="5"/>
  <c r="M228" i="5"/>
  <c r="O368" i="5"/>
  <c r="N368" i="5"/>
  <c r="M368" i="5"/>
  <c r="O342" i="5"/>
  <c r="N342" i="5"/>
  <c r="M342" i="5"/>
  <c r="O169" i="5"/>
  <c r="N169" i="5"/>
  <c r="M169" i="5"/>
  <c r="O87" i="5"/>
  <c r="N87" i="5"/>
  <c r="M87" i="5"/>
  <c r="O302" i="5"/>
  <c r="N302" i="5"/>
  <c r="M302" i="5"/>
  <c r="O296" i="5"/>
  <c r="N296" i="5"/>
  <c r="M296" i="5"/>
  <c r="O229" i="5"/>
  <c r="M229" i="5"/>
  <c r="N229" i="5"/>
  <c r="O96" i="5"/>
  <c r="M96" i="5"/>
  <c r="N96" i="5"/>
  <c r="O177" i="5"/>
  <c r="N177" i="5"/>
  <c r="M177" i="5"/>
  <c r="O103" i="5"/>
  <c r="N103" i="5"/>
  <c r="M103" i="5"/>
  <c r="O324" i="5"/>
  <c r="N324" i="5"/>
  <c r="M324" i="5"/>
  <c r="O380" i="5"/>
  <c r="N380" i="5"/>
  <c r="M380" i="5"/>
  <c r="O270" i="5"/>
  <c r="N270" i="5"/>
  <c r="M270" i="5"/>
  <c r="O126" i="5"/>
  <c r="N126" i="5"/>
  <c r="M126" i="5"/>
  <c r="O251" i="5"/>
  <c r="N251" i="5"/>
  <c r="M251" i="5"/>
  <c r="O147" i="5"/>
  <c r="N147" i="5"/>
  <c r="M147" i="5"/>
  <c r="M77" i="5"/>
  <c r="O77" i="5"/>
  <c r="N77" i="5"/>
  <c r="O186" i="5"/>
  <c r="N186" i="5"/>
  <c r="M186" i="5"/>
  <c r="O81" i="5"/>
  <c r="N81" i="5"/>
  <c r="M81" i="5"/>
  <c r="O267" i="5"/>
  <c r="N267" i="5"/>
  <c r="M267" i="5"/>
  <c r="O264" i="5"/>
  <c r="N264" i="5"/>
  <c r="M264" i="5"/>
  <c r="O197" i="5"/>
  <c r="M197" i="5"/>
  <c r="N197" i="5"/>
  <c r="O300" i="5"/>
  <c r="N300" i="5"/>
  <c r="M300" i="5"/>
  <c r="O19" i="5"/>
  <c r="N19" i="5"/>
  <c r="M19" i="5"/>
  <c r="N260" i="5"/>
  <c r="O260" i="5"/>
  <c r="M260" i="5"/>
  <c r="O64" i="5"/>
  <c r="M64" i="5"/>
  <c r="N64" i="5"/>
  <c r="O8" i="5"/>
  <c r="N8" i="5"/>
  <c r="M8" i="5"/>
  <c r="O362" i="5"/>
  <c r="N362" i="5"/>
  <c r="M362" i="5"/>
  <c r="O106" i="5"/>
  <c r="N106" i="5"/>
  <c r="M106" i="5"/>
  <c r="O145" i="5"/>
  <c r="N145" i="5"/>
  <c r="M145" i="5"/>
  <c r="O44" i="5"/>
  <c r="N44" i="5"/>
  <c r="M44" i="5"/>
  <c r="O288" i="5"/>
  <c r="N288" i="5"/>
  <c r="M288" i="5"/>
  <c r="N292" i="5"/>
  <c r="O292" i="5"/>
  <c r="M292" i="5"/>
  <c r="O212" i="5"/>
  <c r="N212" i="5"/>
  <c r="M212" i="5"/>
  <c r="O385" i="5"/>
  <c r="N385" i="5"/>
  <c r="M385" i="5"/>
  <c r="O281" i="5"/>
  <c r="N281" i="5"/>
  <c r="M281" i="5"/>
  <c r="O282" i="5"/>
  <c r="N282" i="5"/>
  <c r="M282" i="5"/>
  <c r="O127" i="5"/>
  <c r="N127" i="5"/>
  <c r="M127" i="5"/>
  <c r="O377" i="5"/>
  <c r="N377" i="5"/>
  <c r="M377" i="5"/>
  <c r="M149" i="5"/>
  <c r="N149" i="5"/>
  <c r="O149" i="5"/>
  <c r="O48" i="5"/>
  <c r="M48" i="5"/>
  <c r="N48" i="5"/>
  <c r="O225" i="5"/>
  <c r="N225" i="5"/>
  <c r="M225" i="5"/>
  <c r="O153" i="5"/>
  <c r="N153" i="5"/>
  <c r="M153" i="5"/>
  <c r="O182" i="5"/>
  <c r="N182" i="5"/>
  <c r="M182" i="5"/>
  <c r="N309" i="5"/>
  <c r="M309" i="5"/>
  <c r="O309" i="5"/>
  <c r="O195" i="5"/>
  <c r="N195" i="5"/>
  <c r="M195" i="5"/>
  <c r="O210" i="5"/>
  <c r="N210" i="5"/>
  <c r="M210" i="5"/>
  <c r="O152" i="5"/>
  <c r="N152" i="5"/>
  <c r="M152" i="5"/>
  <c r="M53" i="5"/>
  <c r="N53" i="5"/>
  <c r="O53" i="5"/>
  <c r="O307" i="5"/>
  <c r="N307" i="5"/>
  <c r="M307" i="5"/>
  <c r="M253" i="5"/>
  <c r="O253" i="5"/>
  <c r="N253" i="5"/>
  <c r="O208" i="5"/>
  <c r="N208" i="5"/>
  <c r="M208" i="5"/>
  <c r="M141" i="5"/>
  <c r="O141" i="5"/>
  <c r="N141" i="5"/>
  <c r="O91" i="5"/>
  <c r="N91" i="5"/>
  <c r="M91" i="5"/>
  <c r="M45" i="5"/>
  <c r="O45" i="5"/>
  <c r="N45" i="5"/>
  <c r="O23" i="5"/>
  <c r="N23" i="5"/>
  <c r="M23" i="5"/>
  <c r="O262" i="5"/>
  <c r="N262" i="5"/>
  <c r="M262" i="5"/>
  <c r="O86" i="5"/>
  <c r="N86" i="5"/>
  <c r="M86" i="5"/>
  <c r="O211" i="5"/>
  <c r="N211" i="5"/>
  <c r="M211" i="5"/>
  <c r="O139" i="5"/>
  <c r="N139" i="5"/>
  <c r="M139" i="5"/>
  <c r="O178" i="5"/>
  <c r="N178" i="5"/>
  <c r="M178" i="5"/>
  <c r="O352" i="5"/>
  <c r="N352" i="5"/>
  <c r="M352" i="5"/>
  <c r="O356" i="5"/>
  <c r="N356" i="5"/>
  <c r="M356" i="5"/>
  <c r="O129" i="5"/>
  <c r="N129" i="5"/>
  <c r="M129" i="5"/>
  <c r="O274" i="5"/>
  <c r="N274" i="5"/>
  <c r="M274" i="5"/>
  <c r="O184" i="5"/>
  <c r="N184" i="5"/>
  <c r="M184" i="5"/>
  <c r="N341" i="5"/>
  <c r="O341" i="5"/>
  <c r="M341" i="5"/>
  <c r="O34" i="5"/>
  <c r="N34" i="5"/>
  <c r="M34" i="5"/>
  <c r="O286" i="5"/>
  <c r="M286" i="5"/>
  <c r="N286" i="5"/>
  <c r="O110" i="5"/>
  <c r="N110" i="5"/>
  <c r="M110" i="5"/>
  <c r="O235" i="5"/>
  <c r="N235" i="5"/>
  <c r="M235" i="5"/>
  <c r="O358" i="5"/>
  <c r="N358" i="5"/>
  <c r="M358" i="5"/>
  <c r="O50" i="5"/>
  <c r="N50" i="5"/>
  <c r="M50" i="5"/>
  <c r="O226" i="5"/>
  <c r="N226" i="5"/>
  <c r="M226" i="5"/>
  <c r="O41" i="5"/>
  <c r="N41" i="5"/>
  <c r="M41" i="5"/>
  <c r="O201" i="5"/>
  <c r="N201" i="5"/>
  <c r="M201" i="5"/>
  <c r="O199" i="5"/>
  <c r="N199" i="5"/>
  <c r="M199" i="5"/>
  <c r="O256" i="5"/>
  <c r="M256" i="5"/>
  <c r="N256" i="5"/>
  <c r="O11" i="5"/>
  <c r="N11" i="5"/>
  <c r="M11" i="5"/>
  <c r="O252" i="5"/>
  <c r="N252" i="5"/>
  <c r="M252" i="5"/>
  <c r="O156" i="5"/>
  <c r="N156" i="5"/>
  <c r="M156" i="5"/>
  <c r="O266" i="5"/>
  <c r="N266" i="5"/>
  <c r="M266" i="5"/>
  <c r="O130" i="5"/>
  <c r="N130" i="5"/>
  <c r="M130" i="5"/>
  <c r="O323" i="5"/>
  <c r="N323" i="5"/>
  <c r="M323" i="5"/>
  <c r="O161" i="5"/>
  <c r="N161" i="5"/>
  <c r="M161" i="5"/>
  <c r="O279" i="5"/>
  <c r="N279" i="5"/>
  <c r="M279" i="5"/>
  <c r="O304" i="5"/>
  <c r="N304" i="5"/>
  <c r="M304" i="5"/>
  <c r="O75" i="5"/>
  <c r="N75" i="5"/>
  <c r="M75" i="5"/>
  <c r="O321" i="5"/>
  <c r="N321" i="5"/>
  <c r="M321" i="5"/>
  <c r="O359" i="5"/>
  <c r="N359" i="5"/>
  <c r="M359" i="5"/>
  <c r="N284" i="5"/>
  <c r="O284" i="5"/>
  <c r="M284" i="5"/>
  <c r="O340" i="5"/>
  <c r="N340" i="5"/>
  <c r="M340" i="5"/>
  <c r="O332" i="5"/>
  <c r="N332" i="5"/>
  <c r="M332" i="5"/>
  <c r="O55" i="5"/>
  <c r="N55" i="5"/>
  <c r="M55" i="5"/>
  <c r="N36" i="5"/>
  <c r="O36" i="5"/>
  <c r="M36" i="5"/>
  <c r="O204" i="5"/>
  <c r="N204" i="5"/>
  <c r="M204" i="5"/>
  <c r="O315" i="5"/>
  <c r="N315" i="5"/>
  <c r="M315" i="5"/>
  <c r="O38" i="5"/>
  <c r="N38" i="5"/>
  <c r="M38" i="5"/>
  <c r="O248" i="5"/>
  <c r="N248" i="5"/>
  <c r="M248" i="5"/>
  <c r="N373" i="5"/>
  <c r="O373" i="5"/>
  <c r="M373" i="5"/>
  <c r="O111" i="5"/>
  <c r="N111" i="5"/>
  <c r="M111" i="5"/>
  <c r="O268" i="5"/>
  <c r="N268" i="5"/>
  <c r="M268" i="5"/>
  <c r="O122" i="5"/>
  <c r="N122" i="5"/>
  <c r="M122" i="5"/>
  <c r="O238" i="5"/>
  <c r="N238" i="5"/>
  <c r="M238" i="5"/>
  <c r="O94" i="5"/>
  <c r="N94" i="5"/>
  <c r="M94" i="5"/>
  <c r="O219" i="5"/>
  <c r="N219" i="5"/>
  <c r="M219" i="5"/>
  <c r="O2" i="5"/>
  <c r="N2" i="5"/>
  <c r="M2" i="5"/>
  <c r="M13" i="5"/>
  <c r="O13" i="5"/>
  <c r="N13" i="5"/>
  <c r="O215" i="5"/>
  <c r="N215" i="5"/>
  <c r="M215" i="5"/>
  <c r="O312" i="5"/>
  <c r="N312" i="5"/>
  <c r="M312" i="5"/>
  <c r="O232" i="5"/>
  <c r="N232" i="5"/>
  <c r="M232" i="5"/>
  <c r="O165" i="5"/>
  <c r="M165" i="5"/>
  <c r="N165" i="5"/>
  <c r="O115" i="5"/>
  <c r="N115" i="5"/>
  <c r="M115" i="5"/>
  <c r="O371" i="5"/>
  <c r="N371" i="5"/>
  <c r="M371" i="5"/>
  <c r="O80" i="5"/>
  <c r="M80" i="5"/>
  <c r="N80" i="5"/>
  <c r="O32" i="5"/>
  <c r="N32" i="5"/>
  <c r="M32" i="5"/>
  <c r="O357" i="5"/>
  <c r="N357" i="5"/>
  <c r="M357" i="5"/>
  <c r="N164" i="5"/>
  <c r="O164" i="5"/>
  <c r="M164" i="5"/>
  <c r="N132" i="5"/>
  <c r="O132" i="5"/>
  <c r="M132" i="5"/>
  <c r="O298" i="5"/>
  <c r="N298" i="5"/>
  <c r="M298" i="5"/>
  <c r="O337" i="5"/>
  <c r="N337" i="5"/>
  <c r="M337" i="5"/>
  <c r="O271" i="5"/>
  <c r="N271" i="5"/>
  <c r="M271" i="5"/>
  <c r="O7" i="5"/>
  <c r="N7" i="5"/>
  <c r="M7" i="5"/>
  <c r="O192" i="5"/>
  <c r="M192" i="5"/>
  <c r="N192" i="5"/>
  <c r="O43" i="5"/>
  <c r="N43" i="5"/>
  <c r="M43" i="5"/>
  <c r="N349" i="5"/>
  <c r="O349" i="5"/>
  <c r="M349" i="5"/>
  <c r="O369" i="5"/>
  <c r="N369" i="5"/>
  <c r="M369" i="5"/>
  <c r="O60" i="5"/>
  <c r="N60" i="5"/>
  <c r="M60" i="5"/>
  <c r="O79" i="5"/>
  <c r="N79" i="5"/>
  <c r="M79" i="5"/>
  <c r="N68" i="5"/>
  <c r="O68" i="5"/>
  <c r="M68" i="5"/>
  <c r="O121" i="5"/>
  <c r="N121" i="5"/>
  <c r="M121" i="5"/>
  <c r="O99" i="5"/>
  <c r="N99" i="5"/>
  <c r="M99" i="5"/>
</calcChain>
</file>

<file path=xl/sharedStrings.xml><?xml version="1.0" encoding="utf-8"?>
<sst xmlns="http://schemas.openxmlformats.org/spreadsheetml/2006/main" count="27082" uniqueCount="296">
  <si>
    <t>Assumptions and conversion factors</t>
  </si>
  <si>
    <t>Parameter</t>
  </si>
  <si>
    <t>Value</t>
  </si>
  <si>
    <t>Unit</t>
  </si>
  <si>
    <t>Note</t>
  </si>
  <si>
    <t>Milling rate (paddy to milled)</t>
  </si>
  <si>
    <t>ratio</t>
  </si>
  <si>
    <t>FAO convention. AfricaRice/CARD publish 0.667; van Oort et al. (2015) use 0.65. CHANGE THIS CELL and every ratio in the workbook recalculates.</t>
  </si>
  <si>
    <t>Self-sufficiency target</t>
  </si>
  <si>
    <t>%</t>
  </si>
  <si>
    <t>FAO (2001) definition of self-sufficiency.</t>
  </si>
  <si>
    <t>FAOSTAT trade item</t>
  </si>
  <si>
    <t>item code</t>
  </si>
  <si>
    <t>Item 30, standardized total rice trade (husked + milled + broken). Item 31 excludes broken rice and understates West African imports severely.</t>
  </si>
  <si>
    <t>Kilograms per tonne</t>
  </si>
  <si>
    <t>kg/t</t>
  </si>
  <si>
    <t>Unit conversion used in every per-capita calculation.</t>
  </si>
  <si>
    <t>Cells in yellow with blue text are inputs. Everything else in this workbook is a formula.</t>
  </si>
  <si>
    <t>ISO3</t>
  </si>
  <si>
    <t>Country</t>
  </si>
  <si>
    <t>Region</t>
  </si>
  <si>
    <t>Year</t>
  </si>
  <si>
    <t>Production, paddy (t)</t>
  </si>
  <si>
    <t>Area harvested (ha)</t>
  </si>
  <si>
    <t>Imports (t, milled eq.)</t>
  </si>
  <si>
    <t>Exports (t, milled eq.)</t>
  </si>
  <si>
    <t>Population (persons, UN WPP via FAOSTAT)</t>
  </si>
  <si>
    <t>Import value (1000 USD)</t>
  </si>
  <si>
    <t>Export value (1000 USD)</t>
  </si>
  <si>
    <t>Yield as FAOSTAT publishes it (kg/ha)</t>
  </si>
  <si>
    <t>Production, milled (t)</t>
  </si>
  <si>
    <t>Yield, derived = P/A (kg/ha)</t>
  </si>
  <si>
    <t>Apparent consumption (t)</t>
  </si>
  <si>
    <t>PPC (kg/capita)</t>
  </si>
  <si>
    <t>CPC (kg/capita)</t>
  </si>
  <si>
    <t>SSR (%)</t>
  </si>
  <si>
    <t>IDR (%)</t>
  </si>
  <si>
    <t>ICR (ratio)</t>
  </si>
  <si>
    <t>Net trade (t)</t>
  </si>
  <si>
    <t>Import bill per capita (USD)</t>
  </si>
  <si>
    <t>BDI</t>
  </si>
  <si>
    <t>Burundi</t>
  </si>
  <si>
    <t>Eastern Africa</t>
  </si>
  <si>
    <t>COM</t>
  </si>
  <si>
    <t>Comoros</t>
  </si>
  <si>
    <t>DJI</t>
  </si>
  <si>
    <t>Djibouti</t>
  </si>
  <si>
    <t>ERI</t>
  </si>
  <si>
    <t>Eritrea</t>
  </si>
  <si>
    <t>ETH</t>
  </si>
  <si>
    <t>Ethiopia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</si>
  <si>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</si>
  <si>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</si>
  <si>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</si>
  <si>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</si>
  <si>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</si>
  <si>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</si>
  <si>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</si>
  <si>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</si>
  <si>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MOZ</t>
  </si>
  <si>
    <t>Mozambique</t>
  </si>
  <si>
    <t>REU</t>
  </si>
  <si>
    <t>Reunion</t>
  </si>
  <si>
    <t>RWA</t>
  </si>
  <si>
    <t>Rwanda</t>
  </si>
  <si>
    <t>SYC</t>
  </si>
  <si>
    <t>Seychelles</t>
  </si>
  <si>
    <t>SOM</t>
  </si>
  <si>
    <t>Somalia</t>
  </si>
  <si>
    <t>SSD</t>
  </si>
  <si>
    <t>South Sudan</t>
  </si>
  <si>
    <t>UGA</t>
  </si>
  <si>
    <t>Uganda</t>
  </si>
  <si>
    <t>TZA</t>
  </si>
  <si>
    <t>United Republic of Tanzania</t>
  </si>
  <si>
    <t>ZMB</t>
  </si>
  <si>
    <t>Zambia</t>
  </si>
  <si>
    <t>ZWE</t>
  </si>
  <si>
    <t>Zimbabwe</t>
  </si>
  <si>
    <t>AGO</t>
  </si>
  <si>
    <t>Angola</t>
  </si>
  <si>
    <t>Middle Africa</t>
  </si>
  <si>
    <t>CMR</t>
  </si>
  <si>
    <t>Cameroon</t>
  </si>
  <si>
    <t>CAF</t>
  </si>
  <si>
    <t>Central African Republic</t>
  </si>
  <si>
    <t>TCD</t>
  </si>
  <si>
    <t>Chad</t>
  </si>
  <si>
    <t>COG</t>
  </si>
  <si>
    <t>Congo</t>
  </si>
  <si>
    <t>COD</t>
  </si>
  <si>
    <t>Democratic Republic of the Congo</t>
  </si>
  <si>
    <t>GNQ</t>
  </si>
  <si>
    <t>Equatorial Guinea</t>
  </si>
  <si>
    <t>GAB</t>
  </si>
  <si>
    <t>Gabon</t>
  </si>
  <si>
    <t>STP</t>
  </si>
  <si>
    <t>Sao Tome and Principe</t>
  </si>
  <si>
    <t>DZA</t>
  </si>
  <si>
    <t>Algeria</t>
  </si>
  <si>
    <t>Northern Africa</t>
  </si>
  <si>
    <t>EGY</t>
  </si>
  <si>
    <t>Egypt</t>
  </si>
  <si>
    <t>LBY</t>
  </si>
  <si>
    <t>Libya</t>
  </si>
  <si>
    <t>MAR</t>
  </si>
  <si>
    <t>Morocco</t>
  </si>
  <si>
    <t>SDN</t>
  </si>
  <si>
    <t>Sudan</t>
  </si>
  <si>
    <t>TUN</t>
  </si>
  <si>
    <t>Tunisia</t>
  </si>
  <si>
    <t>BWA</t>
  </si>
  <si>
    <t>Botswana</t>
  </si>
  <si>
    <t>Southern Africa</t>
  </si>
  <si>
    <t>SWZ</t>
  </si>
  <si>
    <t>Eswatini</t>
  </si>
  <si>
    <t>LSO</t>
  </si>
  <si>
    <t>Lesotho</t>
  </si>
  <si>
    <t>NAM</t>
  </si>
  <si>
    <t>Namibia</t>
  </si>
  <si>
    <t>ZAF</t>
  </si>
  <si>
    <t>South Africa</t>
  </si>
  <si>
    <t>BEN</t>
  </si>
  <si>
    <t>Benin</t>
  </si>
  <si>
    <t>Western Africa</t>
  </si>
  <si>
    <t>BFA</t>
  </si>
  <si>
    <t>Burkina Faso</t>
  </si>
  <si>
    <t>CPV</t>
  </si>
  <si>
    <t>Cabo Verde</t>
  </si>
  <si>
    <t>CIV</t>
  </si>
  <si>
    <t>Cote d'Ivoire</t>
  </si>
  <si>
    <t>GMB</t>
  </si>
  <si>
    <t>Gambia</t>
  </si>
  <si>
    <t>GHA</t>
  </si>
  <si>
    <t>Ghana</t>
  </si>
  <si>
    <t>GIN</t>
  </si>
  <si>
    <t>Guinea</t>
  </si>
  <si>
    <t>GNB</t>
  </si>
  <si>
    <t>Guinea-Bissau</t>
  </si>
  <si>
    <t>LBR</t>
  </si>
  <si>
    <t>Liberia</t>
  </si>
  <si>
    <t>MLI</t>
  </si>
  <si>
    <t>Mali</t>
  </si>
  <si>
    <t>MRT</t>
  </si>
  <si>
    <t>Mauritania</t>
  </si>
  <si>
    <t>NER</t>
  </si>
  <si>
    <t>Niger</t>
  </si>
  <si>
    <t>NGA</t>
  </si>
  <si>
    <t>Nigeria</t>
  </si>
  <si>
    <t>SEN</t>
  </si>
  <si>
    <t>Senegal</t>
  </si>
  <si>
    <t>SLE</t>
  </si>
  <si>
    <t>Sierra Leone</t>
  </si>
  <si>
    <t>TGO</t>
  </si>
  <si>
    <t>Togo</t>
  </si>
  <si>
    <t>Market year</t>
  </si>
  <si>
    <t>Imports (t)</t>
  </si>
  <si>
    <t>Exports (t)</t>
  </si>
  <si>
    <t>Population (persons, UN WPP)</t>
  </si>
  <si>
    <t>Yield, milled (kg/ha)</t>
  </si>
  <si>
    <t>Production, milled (1000 t)</t>
  </si>
  <si>
    <t>Imports (1000 t)</t>
  </si>
  <si>
    <t>Exports (1000 t)</t>
  </si>
  <si>
    <t>Food use (1000 t)</t>
  </si>
  <si>
    <t>Food per capita (kg)</t>
  </si>
  <si>
    <t>Domestic supply (1000 t)</t>
  </si>
  <si>
    <t>Calories from rice (kcal/cap/day)</t>
  </si>
  <si>
    <t>Release</t>
  </si>
  <si>
    <t>SSR, balance-sheet basis (%)</t>
  </si>
  <si>
    <t>current</t>
  </si>
  <si>
    <t>historic</t>
  </si>
  <si>
    <t>Population (persons)</t>
  </si>
  <si>
    <t>Countries reporting</t>
  </si>
  <si>
    <t>Yield, paddy (kg/ha)</t>
  </si>
  <si>
    <t>AFRICA (all reporting countries)</t>
  </si>
  <si>
    <t>Every derived quantity in this workbook, and the cell formula that computes it</t>
  </si>
  <si>
    <t>Quantity</t>
  </si>
  <si>
    <t>Symbol</t>
  </si>
  <si>
    <t>Definition</t>
  </si>
  <si>
    <t>Excel formula (FAOSTAT sheet)</t>
  </si>
  <si>
    <t>Source</t>
  </si>
  <si>
    <t>Production, milled</t>
  </si>
  <si>
    <t>P</t>
  </si>
  <si>
    <t>Paddy production x milling rate</t>
  </si>
  <si>
    <t>=E2*MillingRate</t>
  </si>
  <si>
    <t>t</t>
  </si>
  <si>
    <t>FAO conversion</t>
  </si>
  <si>
    <t>Yield</t>
  </si>
  <si>
    <t>Y</t>
  </si>
  <si>
    <t>Production / area, x1000 for kg</t>
  </si>
  <si>
    <t>=E2*1000/F2</t>
  </si>
  <si>
    <t>kg/ha</t>
  </si>
  <si>
    <t>FAOSTAT derived</t>
  </si>
  <si>
    <t>Apparent consumption</t>
  </si>
  <si>
    <t>C</t>
  </si>
  <si>
    <t>P(milled) + M - X</t>
  </si>
  <si>
    <t>=L2+G2-N(H2)</t>
  </si>
  <si>
    <t>FAO (2001)</t>
  </si>
  <si>
    <t>Per capita production</t>
  </si>
  <si>
    <t>PPC</t>
  </si>
  <si>
    <t>1000 x P(milled) / N</t>
  </si>
  <si>
    <t>=L2*1000/I2</t>
  </si>
  <si>
    <t>kg/capita</t>
  </si>
  <si>
    <t>FAO (2001); Gassi et al. (2025) eq. 1</t>
  </si>
  <si>
    <t>Per capita consumption</t>
  </si>
  <si>
    <t>CPC</t>
  </si>
  <si>
    <t>1000 x C / N</t>
  </si>
  <si>
    <t>=N2*1000/I2</t>
  </si>
  <si>
    <t>FAO (2001); Gassi et al. (2025) eq. 2</t>
  </si>
  <si>
    <t>Self-sufficiency ratio</t>
  </si>
  <si>
    <t>SSR</t>
  </si>
  <si>
    <t>100 x P(milled) / (P(milled) + M - X)</t>
  </si>
  <si>
    <t>=L2/N2*100</t>
  </si>
  <si>
    <t>FAO (2001); Gassi et al. (2025) eq. 4</t>
  </si>
  <si>
    <t>Import dependency ratio</t>
  </si>
  <si>
    <t>IDR</t>
  </si>
  <si>
    <t>100 x M / (P(milled) + M - X)</t>
  </si>
  <si>
    <t>=G2/N2*100</t>
  </si>
  <si>
    <t>FAO (2001); Gassi et al. (2025) eq. 3</t>
  </si>
  <si>
    <t>Import coverage ratio</t>
  </si>
  <si>
    <t>ICR</t>
  </si>
  <si>
    <t>P(milled) / M</t>
  </si>
  <si>
    <t>=L2/G2</t>
  </si>
  <si>
    <t>Derived</t>
  </si>
  <si>
    <t>Net trade</t>
  </si>
  <si>
    <t>NT</t>
  </si>
  <si>
    <t>X - M</t>
  </si>
  <si>
    <t>=N(H2)-G2</t>
  </si>
  <si>
    <t>Import bill per capita</t>
  </si>
  <si>
    <t>-</t>
  </si>
  <si>
    <t>1000 x import value / N</t>
  </si>
  <si>
    <t>=J2*1000/I2</t>
  </si>
  <si>
    <t>USD/capita</t>
  </si>
  <si>
    <t>SSR, balance-sheet basis</t>
  </si>
  <si>
    <t>SSR_FBS</t>
  </si>
  <si>
    <t>100 x P_FBS / (P_FBS + M_FBS - X_FBS)</t>
  </si>
  <si>
    <t>=E2/(E2+F2-N(G2))*100</t>
  </si>
  <si>
    <t>CARD / AfricaRice convention; see FoodBalanceSheet sheet</t>
  </si>
  <si>
    <t>Regional aggregate</t>
  </si>
  <si>
    <t>Sum of member countries for that year</t>
  </si>
  <si>
    <t>=SUMIFS(FAOSTAT!$E$2:$E$n, FAOSTAT!$D$2:$D$n, year, FAOSTAT!$C$2:$C$n, region)</t>
  </si>
  <si>
    <t>various</t>
  </si>
  <si>
    <t/>
  </si>
  <si>
    <t>NOTE</t>
  </si>
  <si>
    <t>Ratios are recomputed from AGGREGATED numerator and denominator, never averaged across countries. Averaging member ratios would weight a 200 ha producer the same as a 3 Mha one.</t>
  </si>
  <si>
    <t>N() wraps the exports term so a blank reads as zero rather than propagating an error. FAOSTAT suppresses rather than zeroes an unreported flow.</t>
  </si>
  <si>
    <t>SSR and IDR are blanked where apparent consumption is zero or negative. A negative balance sheet - exports above production plus imports - is unusable, not a lean year. Kenya 1992 is the clearest case.</t>
  </si>
  <si>
    <t>Rice Statistics for Africa - variables and calculations by country and region</t>
  </si>
  <si>
    <t>Generated 2026-08-01 from the platform data extracted 2026-07-31T20:17:46Z</t>
  </si>
  <si>
    <t>https://rachidiaboudou-a11y.github.io/Africa-Rice-statistics---CHIDO/</t>
  </si>
  <si>
    <t>HOW THIS WORKBOOK IS BUILT</t>
  </si>
  <si>
    <t>The data sheets carry only what FAOSTAT and USDA PSD actually publish. Every derived</t>
  </si>
  <si>
    <t>quantity - milled production, yield, consumption, PPC, CPC, SSR, IDR - is an Excel</t>
  </si>
  <si>
    <t>formula referencing those cells. Nothing is a pasted result. Change the milling rate on</t>
  </si>
  <si>
    <t>the Assumptions sheet and the entire workbook recalculates.</t>
  </si>
  <si>
    <t>SHEETS</t>
  </si>
  <si>
    <t xml:space="preserve">  Assumptions        Milling rate and conversion factors. The yellow cells are the inputs.</t>
  </si>
  <si>
    <t xml:space="preserve">  FAOSTAT            Country-year observed variables, plus derived indicators as formulas.</t>
  </si>
  <si>
    <t xml:space="preserve">  USDA_PSD           The same for USDA PSD, which publishes on a milled basis throughout.</t>
  </si>
  <si>
    <t xml:space="preserve">  FoodBalanceSheet   FAO Food Balance Sheets: what is eaten, as distinct from what arrives.</t>
  </si>
  <si>
    <t xml:space="preserve">  Regions            UN subregions and the continent, aggregated with SUMIFS over FAOSTAT.</t>
  </si>
  <si>
    <t xml:space="preserve">  Equations          Every formula, its definition, its unit and its source.</t>
  </si>
  <si>
    <t>TWO THINGS THAT WILL OTHERWISE MISLEAD YOU</t>
  </si>
  <si>
    <t>1. PRODUCT BASIS. FAOSTAT production is PADDY; its trade is milled equivalent. Dividing one</t>
  </si>
  <si>
    <t xml:space="preserve">   by the other without converting overstates self-sufficiency by roughly a third. This</t>
  </si>
  <si>
    <t xml:space="preserve">   workbook converts production to milled before every ratio. USDA PSD is already milled</t>
  </si>
  <si>
    <t xml:space="preserve">   throughout, so no conversion is applied there - the two sheets are NOT interchangeable.</t>
  </si>
  <si>
    <t>2. THE TWO DATABASES ARE NEVER COMBINED. They differ in basis, in year convention (USDA</t>
  </si>
  <si>
    <t xml:space="preserve">   years are market years, not calendar years) and in method. Compare them; do not merge</t>
  </si>
  <si>
    <t xml:space="preserve">   them. Where they disagree, that disagreement is information.</t>
  </si>
  <si>
    <t>UNITS AS PUBLISHED, AND WHAT WAS CONVERTED</t>
  </si>
  <si>
    <t xml:space="preserve">  FAOSTAT publishes production and trade in tonnes and area in hectares - carried through</t>
  </si>
  <si>
    <t xml:space="preserve">  unchanged, and verified cell for cell against the bulk download. It publishes population</t>
  </si>
  <si>
    <t xml:space="preserve">  in THOUSAND persons on its own year axis (1950-2100, because it carries the UN</t>
  </si>
  <si>
    <t xml:space="preserve">  projection), not on the 1961-2024 data axis. Population here is converted to persons and</t>
  </si>
  <si>
    <t xml:space="preserve">  matched by year, not by position.</t>
  </si>
  <si>
    <t xml:space="preserve">  USDA PSD publishes in 1000 MT and 1000 HA. Every PSD quantity here is multiplied by 1000.</t>
  </si>
  <si>
    <t xml:space="preserve">  PSD carries no population series, so its per-capita columns use the same UN WPP figures.</t>
  </si>
  <si>
    <t xml:space="preserve">  Food Balance Sheet quantities are left in 1000 t, as FAO publishes them, and labelled so.</t>
  </si>
  <si>
    <t>COVERAGE</t>
  </si>
  <si>
    <t xml:space="preserve">  FAOSTAT     1961-2024, 55 countries</t>
  </si>
  <si>
    <t xml:space="preserve">  USDA PSD    market years, subset of countries</t>
  </si>
  <si>
    <t xml:space="preserve">  FBS         1961-2023, 49 countries. Benin, Mali, Togo and Sudan are absent from the</t>
  </si>
  <si>
    <t xml:space="preserve">              current FAO release, so their balance-sheet series stops in 2013.</t>
  </si>
  <si>
    <t>SELF-SUFFICIENCY, TWO WAYS</t>
  </si>
  <si>
    <t xml:space="preserve">  The FAOSTAT sheet computes SSR from the trade matrix, which is what customs reported.</t>
  </si>
  <si>
    <t xml:space="preserve">  The FoodBalanceSheet sheet computes it from the balance sheet, which is the reconciled</t>
  </si>
  <si>
    <t xml:space="preserve">  series and the one AfricaRice/CARD publish at riceforafrica.net. For Senegal in 2023 the</t>
  </si>
  <si>
    <t xml:space="preserve">  matrix gives 45.5% and the balance sheet 40.7%. Both are correct answers to different</t>
  </si>
  <si>
    <t xml:space="preserve">  questions, and the gap between them is unrecorded re-export.</t>
  </si>
  <si>
    <t>SOURCES</t>
  </si>
  <si>
    <t xml:space="preserve">  FAOSTAT (FAO), Production, Trade, Population and Food Balance Sheets domains.</t>
  </si>
  <si>
    <t xml:space="preserve">  USDA Foreign Agricultural Service, Production Supply and Distribution.</t>
  </si>
  <si>
    <t xml:space="preserve">  FAO (2001) Food Balance Sheets: A Handbook, for the indicator definitions.</t>
  </si>
  <si>
    <t xml:space="preserve">  Gassi, Gul and Cetin (2025), International Journal of Food and Agricultural Economics</t>
  </si>
  <si>
    <t xml:space="preserve">    13(1), 29-42, for the applied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</si>
</sst>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5"/>
      <color theme="1"/>
      <name val="Arial"/>
      <family val="2"/>
    </font>
    <font>
      <b/>
      <sz val="11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wrapText="1"/>
    </xf>
    <xf numFmtId="0" fontId="3" fillId="0" borderId="0" xfId="0" applyFont="1"/>
    <xf numFmtId="0" fontId="4" fillId="3" borderId="0" xfId="0" applyFont="1" applyFill="1"/>
    <xf numFmtId="0" fontId="3" fillId="0" borderId="0" xfId="0" applyFont="1" applyAlignment="1">
      <alignment wrapText="1"/>
    </xf>
    <xf numFmtId="0" fontId="5" fillId="0" borderId="0" xfId="0" applyFont="1"/>
    <xf numFmtId="49" fontId="2" fillId="2" borderId="0" xfId="0" applyNumberFormat="1" applyFont="1" applyFill="1" applyAlignment="1">
      <alignment horizontal="center" wrapText="1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6" fillId="0" borderId="0" xfId="0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4" fontId="3" fillId="0" borderId="0" xfId="0" applyNumberFormat="1" applyFont="1"/>
    <xf numFmtId="0" fontId="7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A6B4-75CF-421E-9BC8-9408C999822A}">
  <dimension ref="A1:A60"/>
  <sheetViews>
    <sheetView tabSelected="1" workbookViewId="0"/>
  </sheetViews>
  <sheetFormatPr defaultRowHeight="14.5" x14ac:dyDescent="0.35"/>
  <cols>
    <col min="1" max="1" width="100.6328125" customWidth="1"/>
  </cols>
  <sheetData>
    <row r="1" spans="1:1" ht="19" x14ac:dyDescent="0.4">
      <c r="A1" s="11" t="s">
        <v>247</v>
      </c>
    </row>
    <row r="2" spans="1:1" x14ac:dyDescent="0.35">
      <c r="A2" s="4"/>
    </row>
    <row r="3" spans="1:1" x14ac:dyDescent="0.35">
      <c r="A3" s="4" t="s">
        <v>248</v>
      </c>
    </row>
    <row r="4" spans="1:1" x14ac:dyDescent="0.35">
      <c r="A4" s="4" t="s">
        <v>249</v>
      </c>
    </row>
    <row r="5" spans="1:1" x14ac:dyDescent="0.35">
      <c r="A5" s="4"/>
    </row>
    <row r="6" spans="1:1" x14ac:dyDescent="0.35">
      <c r="A6" s="2" t="s">
        <v>250</v>
      </c>
    </row>
    <row r="7" spans="1:1" x14ac:dyDescent="0.35">
      <c r="A7" s="4" t="s">
        <v>251</v>
      </c>
    </row>
    <row r="8" spans="1:1" x14ac:dyDescent="0.35">
      <c r="A8" s="4" t="s">
        <v>252</v>
      </c>
    </row>
    <row r="9" spans="1:1" x14ac:dyDescent="0.35">
      <c r="A9" s="4" t="s">
        <v>253</v>
      </c>
    </row>
    <row r="10" spans="1:1" x14ac:dyDescent="0.35">
      <c r="A10" s="4" t="s">
        <v>254</v>
      </c>
    </row>
    <row r="11" spans="1:1" x14ac:dyDescent="0.35">
      <c r="A11" s="4"/>
    </row>
    <row r="12" spans="1:1" x14ac:dyDescent="0.35">
      <c r="A12" s="2" t="s">
        <v>255</v>
      </c>
    </row>
    <row r="13" spans="1:1" x14ac:dyDescent="0.35">
      <c r="A13" s="4" t="s">
        <v>256</v>
      </c>
    </row>
    <row r="14" spans="1:1" x14ac:dyDescent="0.35">
      <c r="A14" s="4" t="s">
        <v>257</v>
      </c>
    </row>
    <row r="15" spans="1:1" x14ac:dyDescent="0.35">
      <c r="A15" s="4" t="s">
        <v>258</v>
      </c>
    </row>
    <row r="16" spans="1:1" x14ac:dyDescent="0.35">
      <c r="A16" s="4" t="s">
        <v>259</v>
      </c>
    </row>
    <row r="17" spans="1:1" x14ac:dyDescent="0.35">
      <c r="A17" s="4" t="s">
        <v>260</v>
      </c>
    </row>
    <row r="18" spans="1:1" x14ac:dyDescent="0.35">
      <c r="A18" s="4" t="s">
        <v>261</v>
      </c>
    </row>
    <row r="19" spans="1:1" x14ac:dyDescent="0.35">
      <c r="A19" s="4"/>
    </row>
    <row r="20" spans="1:1" x14ac:dyDescent="0.35">
      <c r="A20" s="4" t="s">
        <v>262</v>
      </c>
    </row>
    <row r="21" spans="1:1" x14ac:dyDescent="0.35">
      <c r="A21" s="2"/>
    </row>
    <row r="22" spans="1:1" x14ac:dyDescent="0.35">
      <c r="A22" s="4" t="s">
        <v>263</v>
      </c>
    </row>
    <row r="23" spans="1:1" x14ac:dyDescent="0.35">
      <c r="A23" s="2" t="s">
        <v>264</v>
      </c>
    </row>
    <row r="24" spans="1:1" x14ac:dyDescent="0.35">
      <c r="A24" s="4" t="s">
        <v>265</v>
      </c>
    </row>
    <row r="25" spans="1:1" x14ac:dyDescent="0.35">
      <c r="A25" s="4" t="s">
        <v>266</v>
      </c>
    </row>
    <row r="26" spans="1:1" x14ac:dyDescent="0.35">
      <c r="A26" s="4"/>
    </row>
    <row r="27" spans="1:1" x14ac:dyDescent="0.35">
      <c r="A27" s="4" t="s">
        <v>267</v>
      </c>
    </row>
    <row r="28" spans="1:1" x14ac:dyDescent="0.35">
      <c r="A28" s="2" t="s">
        <v>268</v>
      </c>
    </row>
    <row r="29" spans="1:1" x14ac:dyDescent="0.35">
      <c r="A29" s="4" t="s">
        <v>269</v>
      </c>
    </row>
    <row r="30" spans="1:1" x14ac:dyDescent="0.35">
      <c r="A30" s="4"/>
    </row>
    <row r="31" spans="1:1" x14ac:dyDescent="0.35">
      <c r="A31" s="4" t="s">
        <v>270</v>
      </c>
    </row>
    <row r="32" spans="1:1" x14ac:dyDescent="0.35">
      <c r="A32" s="4" t="s">
        <v>271</v>
      </c>
    </row>
    <row r="33" spans="1:1" x14ac:dyDescent="0.35">
      <c r="A33" s="2" t="s">
        <v>272</v>
      </c>
    </row>
    <row r="34" spans="1:1" x14ac:dyDescent="0.35">
      <c r="A34" s="4" t="s">
        <v>273</v>
      </c>
    </row>
    <row r="35" spans="1:1" x14ac:dyDescent="0.35">
      <c r="A35" s="4" t="s">
        <v>274</v>
      </c>
    </row>
    <row r="36" spans="1:1" x14ac:dyDescent="0.35">
      <c r="A36" s="4" t="s">
        <v>275</v>
      </c>
    </row>
    <row r="37" spans="1:1" x14ac:dyDescent="0.35">
      <c r="A37" s="2" t="s">
        <v>276</v>
      </c>
    </row>
    <row r="38" spans="1:1" x14ac:dyDescent="0.35">
      <c r="A38" s="4" t="s">
        <v>277</v>
      </c>
    </row>
    <row r="39" spans="1:1" x14ac:dyDescent="0.35">
      <c r="A39" s="4" t="s">
        <v>278</v>
      </c>
    </row>
    <row r="40" spans="1:1" x14ac:dyDescent="0.35">
      <c r="A40" s="4"/>
    </row>
    <row r="41" spans="1:1" x14ac:dyDescent="0.35">
      <c r="A41" s="4" t="s">
        <v>279</v>
      </c>
    </row>
    <row r="42" spans="1:1" x14ac:dyDescent="0.35">
      <c r="A42" s="4" t="s">
        <v>280</v>
      </c>
    </row>
    <row r="43" spans="1:1" x14ac:dyDescent="0.35">
      <c r="A43" s="4" t="s">
        <v>281</v>
      </c>
    </row>
    <row r="44" spans="1:1" x14ac:dyDescent="0.35">
      <c r="A44" s="4" t="s">
        <v>282</v>
      </c>
    </row>
    <row r="45" spans="1:1" x14ac:dyDescent="0.35">
      <c r="A45" s="2" t="s">
        <v>283</v>
      </c>
    </row>
    <row r="46" spans="1:1" x14ac:dyDescent="0.35">
      <c r="A46" s="4"/>
    </row>
    <row r="47" spans="1:1" x14ac:dyDescent="0.35">
      <c r="A47" s="4" t="s">
        <v>284</v>
      </c>
    </row>
    <row r="48" spans="1:1" x14ac:dyDescent="0.35">
      <c r="A48" s="4" t="s">
        <v>285</v>
      </c>
    </row>
    <row r="49" spans="1:1" x14ac:dyDescent="0.35">
      <c r="A49" s="4" t="s">
        <v>286</v>
      </c>
    </row>
    <row r="50" spans="1:1" x14ac:dyDescent="0.35">
      <c r="A50" s="4" t="s">
        <v>287</v>
      </c>
    </row>
    <row r="51" spans="1:1" x14ac:dyDescent="0.35">
      <c r="A51" s="4" t="s">
        <v>288</v>
      </c>
    </row>
    <row r="52" spans="1:1" x14ac:dyDescent="0.35">
      <c r="A52" s="4" t="s">
        <v>289</v>
      </c>
    </row>
    <row r="53" spans="1:1" x14ac:dyDescent="0.35">
      <c r="A53" s="4"/>
    </row>
    <row r="54" spans="1:1" x14ac:dyDescent="0.35">
      <c r="A54" s="4" t="s">
        <v>290</v>
      </c>
    </row>
    <row r="55" spans="1:1" x14ac:dyDescent="0.35">
      <c r="A55" s="4" t="s">
        <v>291</v>
      </c>
    </row>
    <row r="56" spans="1:1" x14ac:dyDescent="0.35">
      <c r="A56" s="4" t="s">
        <v>292</v>
      </c>
    </row>
    <row r="57" spans="1:1" x14ac:dyDescent="0.35">
      <c r="A57" s="4" t="s">
        <v>293</v>
      </c>
    </row>
    <row r="58" spans="1:1" x14ac:dyDescent="0.35">
      <c r="A58" s="4" t="s">
        <v>294</v>
      </c>
    </row>
    <row r="59" spans="1:1" x14ac:dyDescent="0.35">
      <c r="A59" s="4" t="s">
        <v>295</v>
      </c>
    </row>
    <row r="60" spans="1:1" x14ac:dyDescent="0.35">
      <c r="A6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EE09-16F0-42FF-B0E3-D7B9A07FBF06}">
  <dimension ref="A1:D9"/>
  <sheetViews>
    <sheetView workbookViewId="0"/>
  </sheetViews>
  <sheetFormatPr defaultRowHeight="14.5" x14ac:dyDescent="0.35"/>
  <cols>
    <col min="1" max="1" width="34.6328125" customWidth="1"/>
    <col min="2" max="2" width="12.6328125" customWidth="1"/>
    <col min="3" max="3" width="10.6328125" customWidth="1"/>
    <col min="4" max="4" width="95.6328125" customWidth="1"/>
  </cols>
  <sheetData>
    <row r="1" spans="1:4" ht="18.5" x14ac:dyDescent="0.45">
      <c r="A1" s="1" t="s">
        <v>0</v>
      </c>
    </row>
    <row r="3" spans="1:4" ht="28.5" x14ac:dyDescent="0.35">
      <c r="A3" s="3" t="s">
        <v>1</v>
      </c>
      <c r="B3" s="3" t="s">
        <v>2</v>
      </c>
      <c r="C3" s="3" t="s">
        <v>3</v>
      </c>
      <c r="D3" s="3" t="s">
        <v>4</v>
      </c>
    </row>
    <row r="4" spans="1:4" ht="28.5" x14ac:dyDescent="0.35">
      <c r="A4" s="4" t="s">
        <v>5</v>
      </c>
      <c r="B4" s="5">
        <v>0.67</v>
      </c>
      <c r="C4" s="4" t="s">
        <v>6</v>
      </c>
      <c r="D4" s="6" t="s">
        <v>7</v>
      </c>
    </row>
    <row r="5" spans="1:4" x14ac:dyDescent="0.35">
      <c r="A5" s="4" t="s">
        <v>8</v>
      </c>
      <c r="B5" s="5">
        <v>100</v>
      </c>
      <c r="C5" s="4" t="s">
        <v>9</v>
      </c>
      <c r="D5" s="6" t="s">
        <v>10</v>
      </c>
    </row>
    <row r="6" spans="1:4" ht="28.5" x14ac:dyDescent="0.35">
      <c r="A6" s="4" t="s">
        <v>11</v>
      </c>
      <c r="B6" s="5">
        <v>30</v>
      </c>
      <c r="C6" s="4" t="s">
        <v>12</v>
      </c>
      <c r="D6" s="6" t="s">
        <v>13</v>
      </c>
    </row>
    <row r="7" spans="1:4" x14ac:dyDescent="0.35">
      <c r="A7" s="4" t="s">
        <v>14</v>
      </c>
      <c r="B7" s="5">
        <v>1000</v>
      </c>
      <c r="C7" s="4" t="s">
        <v>15</v>
      </c>
      <c r="D7" s="6" t="s">
        <v>16</v>
      </c>
    </row>
    <row r="9" spans="1:4" x14ac:dyDescent="0.35">
      <c r="A9" s="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5BA3-5D8C-4F4C-9F42-2D24547893B5}">
  <dimension ref="A1:V3310"/>
  <sheetViews>
    <sheetView workbookViewId="0">
      <pane xSplit="4" ySplit="1" topLeftCell="E2" activePane="bottomRight" state="frozenSplit"/>
      <selection pane="bottomLeft" activeCell="A2" sqref="A2"/>
      <selection pane="topRight" activeCell="E1" sqref="E1"/>
      <selection pane="bottomRight"/>
    </sheetView>
  </sheetViews>
  <sheetFormatPr defaultRowHeight="14.5" x14ac:dyDescent="0.35"/>
  <cols>
    <col min="1" max="1" width="5.26953125" bestFit="1" customWidth="1"/>
    <col min="2" max="2" width="28.54296875" bestFit="1" customWidth="1"/>
    <col min="3" max="3" width="13.26953125" bestFit="1" customWidth="1"/>
    <col min="4" max="4" width="5.1796875" bestFit="1" customWidth="1"/>
    <col min="5" max="5" width="11" bestFit="1" customWidth="1"/>
    <col min="6" max="6" width="9.54296875" bestFit="1" customWidth="1"/>
    <col min="7" max="8" width="11" bestFit="1" customWidth="1"/>
    <col min="9" max="9" width="18.54296875" bestFit="1" customWidth="1"/>
    <col min="10" max="11" width="11.453125" bestFit="1" customWidth="1"/>
    <col min="12" max="12" width="18.453125" bestFit="1" customWidth="1"/>
    <col min="13" max="16" width="11.90625" bestFit="1" customWidth="1"/>
    <col min="17" max="17" width="12.54296875" bestFit="1" customWidth="1"/>
    <col min="18" max="19" width="11.90625" bestFit="1" customWidth="1"/>
    <col min="20" max="20" width="13.453125" bestFit="1" customWidth="1"/>
    <col min="21" max="21" width="11.54296875" bestFit="1" customWidth="1"/>
    <col min="22" max="22" width="11.90625" bestFit="1" customWidth="1"/>
  </cols>
  <sheetData>
    <row r="1" spans="1:22" ht="42" customHeight="1" x14ac:dyDescent="0.3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16" t="s">
        <v>30</v>
      </c>
      <c r="N1" s="16" t="s">
        <v>31</v>
      </c>
      <c r="O1" s="16" t="s">
        <v>32</v>
      </c>
      <c r="P1" s="16" t="s">
        <v>33</v>
      </c>
      <c r="Q1" s="16" t="s">
        <v>34</v>
      </c>
      <c r="R1" s="16" t="s">
        <v>35</v>
      </c>
      <c r="S1" s="16" t="s">
        <v>36</v>
      </c>
      <c r="T1" s="16" t="s">
        <v>37</v>
      </c>
      <c r="U1" s="16" t="s">
        <v>38</v>
      </c>
      <c r="V1" s="16" t="s">
        <v>39</v>
      </c>
    </row>
    <row r="2" spans="1:22" x14ac:dyDescent="0.35">
      <c r="A2" s="4" t="s">
        <v>40</v>
      </c>
      <c r="B2" s="4" t="s">
        <v>41</v>
      </c>
      <c r="C2" s="4" t="s">
        <v>42</v>
      </c>
      <c r="D2" s="4">
        <v>1961</v>
      </c>
      <c r="E2" s="12">
        <v>3000</v>
      </c>
      <c r="F2" s="12">
        <v>797</v>
      </c>
      <c r="G2" s="12">
        <v>2000</v>
      </c>
      <c r="H2" s="12">
        <v>0</v>
      </c>
      <c r="I2" s="12">
        <v>2835119</v>
      </c>
      <c r="J2" s="12">
        <v>250</v>
      </c>
      <c r="K2" s="12">
        <v>0</v>
      </c>
      <c r="L2" s="12">
        <v>3764.1</v>
      </c>
      <c r="M2" s="12">
        <f>IFERROR(E2*MillingRate,"")</f>
        <v>2010.0000000000002</v>
      </c>
      <c r="N2" s="12">
        <f t="shared" ref="N2:N65" si="0">IFERROR(E2*1000/F2,"")</f>
        <v>3764.1154328732746</v>
      </c>
      <c r="O2" s="12">
        <f t="shared" ref="O2:O65" si="1">IFERROR(M2+G2-N(H2),"")</f>
        <v>4010</v>
      </c>
      <c r="P2" s="13">
        <f t="shared" ref="P2:P65" si="2">IFERROR(M2*1000/I2,"")</f>
        <v>0.70896494997211768</v>
      </c>
      <c r="Q2" s="13">
        <f t="shared" ref="Q2:Q65" si="3">IFERROR(O2*1000/I2,"")</f>
        <v>1.4144027111384037</v>
      </c>
      <c r="R2" s="13">
        <f t="shared" ref="R2:R65" si="4">IF(N(O2)&lt;=0,"",M2/O2*100)</f>
        <v>50.124688279301758</v>
      </c>
      <c r="S2" s="13">
        <f t="shared" ref="S2:S65" si="5">IF(N(O2)&lt;=0,"",G2/O2*100)</f>
        <v>49.875311720698257</v>
      </c>
      <c r="T2" s="14">
        <f t="shared" ref="T2:T65" si="6">IFERROR(M2/G2,"")</f>
        <v>1.0050000000000001</v>
      </c>
      <c r="U2" s="12">
        <f t="shared" ref="U2:U65" si="7">IFERROR(N(H2)-G2,"")</f>
        <v>-2000</v>
      </c>
      <c r="V2" s="15">
        <f t="shared" ref="V2:V65" si="8">IFERROR(J2*1000/I2,"")</f>
        <v>8.8179720145785762E-2</v>
      </c>
    </row>
    <row r="3" spans="1:22" x14ac:dyDescent="0.35">
      <c r="A3" s="4" t="s">
        <v>40</v>
      </c>
      <c r="B3" s="4" t="s">
        <v>41</v>
      </c>
      <c r="C3" s="4" t="s">
        <v>42</v>
      </c>
      <c r="D3" s="4">
        <v>1962</v>
      </c>
      <c r="E3" s="12">
        <v>2750</v>
      </c>
      <c r="F3" s="12">
        <v>1100</v>
      </c>
      <c r="G3" s="12">
        <v>3000</v>
      </c>
      <c r="H3" s="12">
        <v>0</v>
      </c>
      <c r="I3" s="12">
        <v>2907943</v>
      </c>
      <c r="J3" s="12">
        <v>400</v>
      </c>
      <c r="K3" s="12">
        <v>0</v>
      </c>
      <c r="L3" s="12">
        <v>2500</v>
      </c>
      <c r="M3" s="12">
        <f>IFERROR(E3*MillingRate,"")</f>
        <v>1842.5</v>
      </c>
      <c r="N3" s="12">
        <f t="shared" si="0"/>
        <v>2500</v>
      </c>
      <c r="O3" s="12">
        <f t="shared" si="1"/>
        <v>4842.5</v>
      </c>
      <c r="P3" s="13">
        <f t="shared" si="2"/>
        <v>0.63360939330654009</v>
      </c>
      <c r="Q3" s="13">
        <f t="shared" si="3"/>
        <v>1.6652664787445972</v>
      </c>
      <c r="R3" s="13">
        <f t="shared" si="4"/>
        <v>38.048528652555497</v>
      </c>
      <c r="S3" s="13">
        <f t="shared" si="5"/>
        <v>61.951471347444496</v>
      </c>
      <c r="T3" s="14">
        <f t="shared" si="6"/>
        <v>0.61416666666666664</v>
      </c>
      <c r="U3" s="12">
        <f t="shared" si="7"/>
        <v>-3000</v>
      </c>
      <c r="V3" s="15">
        <f t="shared" si="8"/>
        <v>0.13755427805840761</v>
      </c>
    </row>
    <row r="4" spans="1:22" x14ac:dyDescent="0.35">
      <c r="A4" s="4" t="s">
        <v>40</v>
      </c>
      <c r="B4" s="4" t="s">
        <v>41</v>
      </c>
      <c r="C4" s="4" t="s">
        <v>42</v>
      </c>
      <c r="D4" s="4">
        <v>1963</v>
      </c>
      <c r="E4" s="12">
        <v>2680</v>
      </c>
      <c r="F4" s="12">
        <v>960</v>
      </c>
      <c r="G4" s="12">
        <v>1000</v>
      </c>
      <c r="H4" s="12">
        <v>0</v>
      </c>
      <c r="I4" s="12">
        <v>2969841</v>
      </c>
      <c r="J4" s="12">
        <v>140</v>
      </c>
      <c r="K4" s="12">
        <v>0</v>
      </c>
      <c r="L4" s="12">
        <v>2791.7</v>
      </c>
      <c r="M4" s="12">
        <f>IFERROR(E4*MillingRate,"")</f>
        <v>1795.6000000000001</v>
      </c>
      <c r="N4" s="12">
        <f t="shared" si="0"/>
        <v>2791.6666666666665</v>
      </c>
      <c r="O4" s="12">
        <f t="shared" si="1"/>
        <v>2795.6000000000004</v>
      </c>
      <c r="P4" s="13">
        <f t="shared" si="2"/>
        <v>0.60461149266913627</v>
      </c>
      <c r="Q4" s="13">
        <f t="shared" si="3"/>
        <v>0.94132985570608008</v>
      </c>
      <c r="R4" s="13">
        <f t="shared" si="4"/>
        <v>64.22950350550866</v>
      </c>
      <c r="S4" s="13">
        <f t="shared" si="5"/>
        <v>35.77049649449134</v>
      </c>
      <c r="T4" s="14">
        <f t="shared" si="6"/>
        <v>1.7956000000000001</v>
      </c>
      <c r="U4" s="12">
        <f t="shared" si="7"/>
        <v>-1000</v>
      </c>
      <c r="V4" s="15">
        <f t="shared" si="8"/>
        <v>4.7140570825172125E-2</v>
      </c>
    </row>
    <row r="5" spans="1:22" x14ac:dyDescent="0.35">
      <c r="A5" s="4" t="s">
        <v>40</v>
      </c>
      <c r="B5" s="4" t="s">
        <v>41</v>
      </c>
      <c r="C5" s="4" t="s">
        <v>42</v>
      </c>
      <c r="D5" s="4">
        <v>1964</v>
      </c>
      <c r="E5" s="12">
        <v>2880</v>
      </c>
      <c r="F5" s="12">
        <v>1200</v>
      </c>
      <c r="G5" s="12">
        <v>713</v>
      </c>
      <c r="H5" s="12">
        <v>0</v>
      </c>
      <c r="I5" s="12">
        <v>3055650</v>
      </c>
      <c r="J5" s="12">
        <v>100</v>
      </c>
      <c r="K5" s="12">
        <v>0</v>
      </c>
      <c r="L5" s="12">
        <v>2400</v>
      </c>
      <c r="M5" s="12">
        <f>IFERROR(E5*MillingRate,"")</f>
        <v>1929.6000000000001</v>
      </c>
      <c r="N5" s="12">
        <f t="shared" si="0"/>
        <v>2400</v>
      </c>
      <c r="O5" s="12">
        <f t="shared" si="1"/>
        <v>2642.6000000000004</v>
      </c>
      <c r="P5" s="13">
        <f t="shared" si="2"/>
        <v>0.63148593588925439</v>
      </c>
      <c r="Q5" s="13">
        <f t="shared" si="3"/>
        <v>0.86482417816176604</v>
      </c>
      <c r="R5" s="13">
        <f t="shared" si="4"/>
        <v>73.018996442897148</v>
      </c>
      <c r="S5" s="13">
        <f t="shared" si="5"/>
        <v>26.981003557102852</v>
      </c>
      <c r="T5" s="14">
        <f t="shared" si="6"/>
        <v>2.706311360448808</v>
      </c>
      <c r="U5" s="12">
        <f t="shared" si="7"/>
        <v>-713</v>
      </c>
      <c r="V5" s="15">
        <f t="shared" si="8"/>
        <v>3.2726261188290542E-2</v>
      </c>
    </row>
    <row r="6" spans="1:22" x14ac:dyDescent="0.35">
      <c r="A6" s="4" t="s">
        <v>40</v>
      </c>
      <c r="B6" s="4" t="s">
        <v>41</v>
      </c>
      <c r="C6" s="4" t="s">
        <v>42</v>
      </c>
      <c r="D6" s="4">
        <v>1965</v>
      </c>
      <c r="E6" s="12">
        <v>2178</v>
      </c>
      <c r="F6" s="12">
        <v>1050</v>
      </c>
      <c r="G6" s="12">
        <v>1232</v>
      </c>
      <c r="H6" s="12">
        <v>0</v>
      </c>
      <c r="I6" s="12">
        <v>3141367</v>
      </c>
      <c r="J6" s="12">
        <v>173</v>
      </c>
      <c r="K6" s="12">
        <v>0</v>
      </c>
      <c r="L6" s="12">
        <v>2074.3000000000002</v>
      </c>
      <c r="M6" s="12">
        <f>IFERROR(E6*MillingRate,"")</f>
        <v>1459.26</v>
      </c>
      <c r="N6" s="12">
        <f t="shared" si="0"/>
        <v>2074.2857142857142</v>
      </c>
      <c r="O6" s="12">
        <f t="shared" si="1"/>
        <v>2691.26</v>
      </c>
      <c r="P6" s="13">
        <f t="shared" si="2"/>
        <v>0.46453025068385834</v>
      </c>
      <c r="Q6" s="13">
        <f t="shared" si="3"/>
        <v>0.8567162003038804</v>
      </c>
      <c r="R6" s="13">
        <f t="shared" si="4"/>
        <v>54.22218589062372</v>
      </c>
      <c r="S6" s="13">
        <f t="shared" si="5"/>
        <v>45.777814109376273</v>
      </c>
      <c r="T6" s="14">
        <f t="shared" si="6"/>
        <v>1.1844642857142857</v>
      </c>
      <c r="U6" s="12">
        <f t="shared" si="7"/>
        <v>-1232</v>
      </c>
      <c r="V6" s="15">
        <f t="shared" si="8"/>
        <v>5.5071565977486872E-2</v>
      </c>
    </row>
    <row r="7" spans="1:22" x14ac:dyDescent="0.35">
      <c r="A7" s="4" t="s">
        <v>40</v>
      </c>
      <c r="B7" s="4" t="s">
        <v>41</v>
      </c>
      <c r="C7" s="4" t="s">
        <v>42</v>
      </c>
      <c r="D7" s="4">
        <v>1966</v>
      </c>
      <c r="E7" s="12">
        <v>1967</v>
      </c>
      <c r="F7" s="12">
        <v>962</v>
      </c>
      <c r="G7" s="12">
        <v>850</v>
      </c>
      <c r="H7" s="12">
        <v>0</v>
      </c>
      <c r="I7" s="12">
        <v>3217960</v>
      </c>
      <c r="J7" s="12">
        <v>155</v>
      </c>
      <c r="K7" s="12">
        <v>0</v>
      </c>
      <c r="L7" s="12">
        <v>2044.7</v>
      </c>
      <c r="M7" s="12">
        <f>IFERROR(E7*MillingRate,"")</f>
        <v>1317.89</v>
      </c>
      <c r="N7" s="12">
        <f t="shared" si="0"/>
        <v>2044.6985446985448</v>
      </c>
      <c r="O7" s="12">
        <f t="shared" si="1"/>
        <v>2167.8900000000003</v>
      </c>
      <c r="P7" s="13">
        <f t="shared" si="2"/>
        <v>0.4095420701313876</v>
      </c>
      <c r="Q7" s="13">
        <f t="shared" si="3"/>
        <v>0.67368457034891682</v>
      </c>
      <c r="R7" s="13">
        <f t="shared" si="4"/>
        <v>60.791368565748257</v>
      </c>
      <c r="S7" s="13">
        <f t="shared" si="5"/>
        <v>39.208631434251735</v>
      </c>
      <c r="T7" s="14">
        <f t="shared" si="6"/>
        <v>1.5504588235294119</v>
      </c>
      <c r="U7" s="12">
        <f t="shared" si="7"/>
        <v>-850</v>
      </c>
      <c r="V7" s="15">
        <f t="shared" si="8"/>
        <v>4.8167161804372957E-2</v>
      </c>
    </row>
    <row r="8" spans="1:22" x14ac:dyDescent="0.35">
      <c r="A8" s="4" t="s">
        <v>40</v>
      </c>
      <c r="B8" s="4" t="s">
        <v>41</v>
      </c>
      <c r="C8" s="4" t="s">
        <v>42</v>
      </c>
      <c r="D8" s="4">
        <v>1967</v>
      </c>
      <c r="E8" s="12">
        <v>1400</v>
      </c>
      <c r="F8" s="12">
        <v>1424</v>
      </c>
      <c r="G8" s="12">
        <v>140</v>
      </c>
      <c r="H8" s="12">
        <v>0</v>
      </c>
      <c r="I8" s="12">
        <v>3300690</v>
      </c>
      <c r="J8" s="12">
        <v>27</v>
      </c>
      <c r="K8" s="12">
        <v>0</v>
      </c>
      <c r="L8" s="12">
        <v>983.1</v>
      </c>
      <c r="M8" s="12">
        <f>IFERROR(E8*MillingRate,"")</f>
        <v>938</v>
      </c>
      <c r="N8" s="12">
        <f t="shared" si="0"/>
        <v>983.14606741573039</v>
      </c>
      <c r="O8" s="12">
        <f t="shared" si="1"/>
        <v>1078</v>
      </c>
      <c r="P8" s="13">
        <f t="shared" si="2"/>
        <v>0.2841830041597363</v>
      </c>
      <c r="Q8" s="13">
        <f t="shared" si="3"/>
        <v>0.3265983779149208</v>
      </c>
      <c r="R8" s="13">
        <f t="shared" si="4"/>
        <v>87.012987012987011</v>
      </c>
      <c r="S8" s="13">
        <f t="shared" si="5"/>
        <v>12.987012987012985</v>
      </c>
      <c r="T8" s="14">
        <f t="shared" si="6"/>
        <v>6.7</v>
      </c>
      <c r="U8" s="12">
        <f t="shared" si="7"/>
        <v>-140</v>
      </c>
      <c r="V8" s="15">
        <f t="shared" si="8"/>
        <v>8.1801077956427295E-3</v>
      </c>
    </row>
    <row r="9" spans="1:22" x14ac:dyDescent="0.35">
      <c r="A9" s="4" t="s">
        <v>40</v>
      </c>
      <c r="B9" s="4" t="s">
        <v>41</v>
      </c>
      <c r="C9" s="4" t="s">
        <v>42</v>
      </c>
      <c r="D9" s="4">
        <v>1968</v>
      </c>
      <c r="E9" s="12">
        <v>4600</v>
      </c>
      <c r="F9" s="12">
        <v>2200</v>
      </c>
      <c r="G9" s="12">
        <v>1075</v>
      </c>
      <c r="H9" s="12">
        <v>0</v>
      </c>
      <c r="I9" s="12">
        <v>3380387</v>
      </c>
      <c r="J9" s="12">
        <v>166</v>
      </c>
      <c r="K9" s="12">
        <v>0</v>
      </c>
      <c r="L9" s="12">
        <v>2090.9</v>
      </c>
      <c r="M9" s="12">
        <f>IFERROR(E9*MillingRate,"")</f>
        <v>3082</v>
      </c>
      <c r="N9" s="12">
        <f t="shared" si="0"/>
        <v>2090.909090909091</v>
      </c>
      <c r="O9" s="12">
        <f t="shared" si="1"/>
        <v>4157</v>
      </c>
      <c r="P9" s="13">
        <f t="shared" si="2"/>
        <v>0.91172992914716566</v>
      </c>
      <c r="Q9" s="13">
        <f t="shared" si="3"/>
        <v>1.2297408551151097</v>
      </c>
      <c r="R9" s="13">
        <f t="shared" si="4"/>
        <v>74.140004811161901</v>
      </c>
      <c r="S9" s="13">
        <f t="shared" si="5"/>
        <v>25.859995188838102</v>
      </c>
      <c r="T9" s="14">
        <f t="shared" si="6"/>
        <v>2.8669767441860463</v>
      </c>
      <c r="U9" s="12">
        <f t="shared" si="7"/>
        <v>-1075</v>
      </c>
      <c r="V9" s="15">
        <f t="shared" si="8"/>
        <v>4.9106803451794127E-2</v>
      </c>
    </row>
    <row r="10" spans="1:22" x14ac:dyDescent="0.35">
      <c r="A10" s="4" t="s">
        <v>40</v>
      </c>
      <c r="B10" s="4" t="s">
        <v>41</v>
      </c>
      <c r="C10" s="4" t="s">
        <v>42</v>
      </c>
      <c r="D10" s="4">
        <v>1969</v>
      </c>
      <c r="E10" s="12">
        <v>3446</v>
      </c>
      <c r="F10" s="12">
        <v>2069</v>
      </c>
      <c r="G10" s="12">
        <v>289</v>
      </c>
      <c r="H10" s="12">
        <v>0</v>
      </c>
      <c r="I10" s="12">
        <v>3454590</v>
      </c>
      <c r="J10" s="12">
        <v>55</v>
      </c>
      <c r="K10" s="12">
        <v>0</v>
      </c>
      <c r="L10" s="12">
        <v>1665.5</v>
      </c>
      <c r="M10" s="12">
        <f>IFERROR(E10*MillingRate,"")</f>
        <v>2308.8200000000002</v>
      </c>
      <c r="N10" s="12">
        <f t="shared" si="0"/>
        <v>1665.5389076848719</v>
      </c>
      <c r="O10" s="12">
        <f t="shared" si="1"/>
        <v>2597.8200000000002</v>
      </c>
      <c r="P10" s="13">
        <f t="shared" si="2"/>
        <v>0.66833401358771949</v>
      </c>
      <c r="Q10" s="13">
        <f t="shared" si="3"/>
        <v>0.7519908295919342</v>
      </c>
      <c r="R10" s="13">
        <f t="shared" si="4"/>
        <v>88.875287741259982</v>
      </c>
      <c r="S10" s="13">
        <f t="shared" si="5"/>
        <v>11.12471225874002</v>
      </c>
      <c r="T10" s="14">
        <f t="shared" si="6"/>
        <v>7.9889965397923879</v>
      </c>
      <c r="U10" s="12">
        <f t="shared" si="7"/>
        <v>-289</v>
      </c>
      <c r="V10" s="15">
        <f t="shared" si="8"/>
        <v>1.5920847336442241E-2</v>
      </c>
    </row>
    <row r="11" spans="1:22" x14ac:dyDescent="0.35">
      <c r="A11" s="4" t="s">
        <v>40</v>
      </c>
      <c r="B11" s="4" t="s">
        <v>41</v>
      </c>
      <c r="C11" s="4" t="s">
        <v>42</v>
      </c>
      <c r="D11" s="4">
        <v>1970</v>
      </c>
      <c r="E11" s="12">
        <v>5047</v>
      </c>
      <c r="F11" s="12">
        <v>3510</v>
      </c>
      <c r="G11" s="12">
        <v>274</v>
      </c>
      <c r="H11" s="12">
        <v>61</v>
      </c>
      <c r="I11" s="12">
        <v>3530432</v>
      </c>
      <c r="J11" s="12">
        <v>45</v>
      </c>
      <c r="K11" s="12">
        <v>13</v>
      </c>
      <c r="L11" s="12">
        <v>1437.9</v>
      </c>
      <c r="M11" s="12">
        <f>IFERROR(E11*MillingRate,"")</f>
        <v>3381.4900000000002</v>
      </c>
      <c r="N11" s="12">
        <f t="shared" si="0"/>
        <v>1437.8917378917379</v>
      </c>
      <c r="O11" s="12">
        <f t="shared" si="1"/>
        <v>3594.4900000000002</v>
      </c>
      <c r="P11" s="13">
        <f t="shared" si="2"/>
        <v>0.95781196182223605</v>
      </c>
      <c r="Q11" s="13">
        <f t="shared" si="3"/>
        <v>1.0181445216902636</v>
      </c>
      <c r="R11" s="13">
        <f t="shared" si="4"/>
        <v>94.074263664664528</v>
      </c>
      <c r="S11" s="13">
        <f t="shared" si="5"/>
        <v>7.6227781966287278</v>
      </c>
      <c r="T11" s="14">
        <f t="shared" si="6"/>
        <v>12.341204379562045</v>
      </c>
      <c r="U11" s="12">
        <f t="shared" si="7"/>
        <v>-213</v>
      </c>
      <c r="V11" s="15">
        <f t="shared" si="8"/>
        <v>1.2746315465076229E-2</v>
      </c>
    </row>
    <row r="12" spans="1:22" x14ac:dyDescent="0.35">
      <c r="A12" s="4" t="s">
        <v>40</v>
      </c>
      <c r="B12" s="4" t="s">
        <v>41</v>
      </c>
      <c r="C12" s="4" t="s">
        <v>42</v>
      </c>
      <c r="D12" s="4">
        <v>1971</v>
      </c>
      <c r="E12" s="12">
        <v>4277</v>
      </c>
      <c r="F12" s="12">
        <v>3113</v>
      </c>
      <c r="G12" s="12">
        <v>63</v>
      </c>
      <c r="H12" s="12">
        <v>684</v>
      </c>
      <c r="I12" s="12">
        <v>3617289</v>
      </c>
      <c r="J12" s="12">
        <v>16</v>
      </c>
      <c r="K12" s="12">
        <v>96</v>
      </c>
      <c r="L12" s="12">
        <v>1373.9</v>
      </c>
      <c r="M12" s="12">
        <f>IFERROR(E12*MillingRate,"")</f>
        <v>2865.59</v>
      </c>
      <c r="N12" s="12">
        <f t="shared" si="0"/>
        <v>1373.9158368133633</v>
      </c>
      <c r="O12" s="12">
        <f t="shared" si="1"/>
        <v>2244.59</v>
      </c>
      <c r="P12" s="13">
        <f t="shared" si="2"/>
        <v>0.79219271670026914</v>
      </c>
      <c r="Q12" s="13">
        <f t="shared" si="3"/>
        <v>0.62051718842481207</v>
      </c>
      <c r="R12" s="13">
        <f t="shared" si="4"/>
        <v>127.66652261660258</v>
      </c>
      <c r="S12" s="13">
        <f t="shared" si="5"/>
        <v>2.8067486712495375</v>
      </c>
      <c r="T12" s="14">
        <f t="shared" si="6"/>
        <v>45.485555555555557</v>
      </c>
      <c r="U12" s="12">
        <f t="shared" si="7"/>
        <v>621</v>
      </c>
      <c r="V12" s="15">
        <f t="shared" si="8"/>
        <v>4.4232020167589599E-3</v>
      </c>
    </row>
    <row r="13" spans="1:22" x14ac:dyDescent="0.35">
      <c r="A13" s="4" t="s">
        <v>40</v>
      </c>
      <c r="B13" s="4" t="s">
        <v>41</v>
      </c>
      <c r="C13" s="4" t="s">
        <v>42</v>
      </c>
      <c r="D13" s="4">
        <v>1972</v>
      </c>
      <c r="E13" s="12">
        <v>4785</v>
      </c>
      <c r="F13" s="12">
        <v>2223</v>
      </c>
      <c r="G13" s="12">
        <v>3005</v>
      </c>
      <c r="H13" s="12">
        <v>0</v>
      </c>
      <c r="I13" s="12">
        <v>3617128</v>
      </c>
      <c r="J13" s="12">
        <v>477</v>
      </c>
      <c r="K13" s="12">
        <v>0</v>
      </c>
      <c r="L13" s="12">
        <v>2152.5</v>
      </c>
      <c r="M13" s="12">
        <f>IFERROR(E13*MillingRate,"")</f>
        <v>3205.9500000000003</v>
      </c>
      <c r="N13" s="12">
        <f t="shared" si="0"/>
        <v>2152.4966261808368</v>
      </c>
      <c r="O13" s="12">
        <f t="shared" si="1"/>
        <v>6210.9500000000007</v>
      </c>
      <c r="P13" s="13">
        <f t="shared" si="2"/>
        <v>0.88632473055971495</v>
      </c>
      <c r="Q13" s="13">
        <f t="shared" si="3"/>
        <v>1.7170943356165447</v>
      </c>
      <c r="R13" s="13">
        <f t="shared" si="4"/>
        <v>51.617707436060499</v>
      </c>
      <c r="S13" s="13">
        <f t="shared" si="5"/>
        <v>48.382292563939487</v>
      </c>
      <c r="T13" s="14">
        <f t="shared" si="6"/>
        <v>1.0668718801996673</v>
      </c>
      <c r="U13" s="12">
        <f t="shared" si="7"/>
        <v>-3005</v>
      </c>
      <c r="V13" s="15">
        <f t="shared" si="8"/>
        <v>0.13187257957141688</v>
      </c>
    </row>
    <row r="14" spans="1:22" x14ac:dyDescent="0.35">
      <c r="A14" s="4" t="s">
        <v>40</v>
      </c>
      <c r="B14" s="4" t="s">
        <v>41</v>
      </c>
      <c r="C14" s="4" t="s">
        <v>42</v>
      </c>
      <c r="D14" s="4">
        <v>1973</v>
      </c>
      <c r="E14" s="12">
        <v>4800</v>
      </c>
      <c r="F14" s="12">
        <v>2652</v>
      </c>
      <c r="G14" s="12">
        <v>1367</v>
      </c>
      <c r="H14" s="12">
        <v>0</v>
      </c>
      <c r="I14" s="12">
        <v>3611991</v>
      </c>
      <c r="J14" s="12">
        <v>275</v>
      </c>
      <c r="K14" s="12">
        <v>0</v>
      </c>
      <c r="L14" s="12">
        <v>1810</v>
      </c>
      <c r="M14" s="12">
        <f>IFERROR(E14*MillingRate,"")</f>
        <v>3216</v>
      </c>
      <c r="N14" s="12">
        <f t="shared" si="0"/>
        <v>1809.9547511312217</v>
      </c>
      <c r="O14" s="12">
        <f t="shared" si="1"/>
        <v>4583</v>
      </c>
      <c r="P14" s="13">
        <f t="shared" si="2"/>
        <v>0.89036766702907066</v>
      </c>
      <c r="Q14" s="13">
        <f t="shared" si="3"/>
        <v>1.2688292966399972</v>
      </c>
      <c r="R14" s="13">
        <f t="shared" si="4"/>
        <v>70.172376172812562</v>
      </c>
      <c r="S14" s="13">
        <f t="shared" si="5"/>
        <v>29.827623827187434</v>
      </c>
      <c r="T14" s="14">
        <f t="shared" si="6"/>
        <v>2.3525969275786394</v>
      </c>
      <c r="U14" s="12">
        <f t="shared" si="7"/>
        <v>-1367</v>
      </c>
      <c r="V14" s="15">
        <f t="shared" si="8"/>
        <v>7.6135294910756976E-2</v>
      </c>
    </row>
    <row r="15" spans="1:22" x14ac:dyDescent="0.35">
      <c r="A15" s="4" t="s">
        <v>40</v>
      </c>
      <c r="B15" s="4" t="s">
        <v>41</v>
      </c>
      <c r="C15" s="4" t="s">
        <v>42</v>
      </c>
      <c r="D15" s="4">
        <v>1974</v>
      </c>
      <c r="E15" s="12">
        <v>6186</v>
      </c>
      <c r="F15" s="12">
        <v>3067</v>
      </c>
      <c r="G15" s="12">
        <v>552</v>
      </c>
      <c r="H15" s="12">
        <v>0</v>
      </c>
      <c r="I15" s="12">
        <v>3703590</v>
      </c>
      <c r="J15" s="12">
        <v>244</v>
      </c>
      <c r="K15" s="12">
        <v>0</v>
      </c>
      <c r="L15" s="12">
        <v>2017</v>
      </c>
      <c r="M15" s="12">
        <f>IFERROR(E15*MillingRate,"")</f>
        <v>4144.62</v>
      </c>
      <c r="N15" s="12">
        <f t="shared" si="0"/>
        <v>2016.9546788392565</v>
      </c>
      <c r="O15" s="12">
        <f t="shared" si="1"/>
        <v>4696.62</v>
      </c>
      <c r="P15" s="13">
        <f t="shared" si="2"/>
        <v>1.1190817558099033</v>
      </c>
      <c r="Q15" s="13">
        <f t="shared" si="3"/>
        <v>1.2681263314783764</v>
      </c>
      <c r="R15" s="13">
        <f t="shared" si="4"/>
        <v>88.246866895767596</v>
      </c>
      <c r="S15" s="13">
        <f t="shared" si="5"/>
        <v>11.753133104232406</v>
      </c>
      <c r="T15" s="14">
        <f t="shared" si="6"/>
        <v>7.5083695652173912</v>
      </c>
      <c r="U15" s="12">
        <f t="shared" si="7"/>
        <v>-552</v>
      </c>
      <c r="V15" s="15">
        <f t="shared" si="8"/>
        <v>6.5882022578093141E-2</v>
      </c>
    </row>
    <row r="16" spans="1:22" x14ac:dyDescent="0.35">
      <c r="A16" s="4" t="s">
        <v>40</v>
      </c>
      <c r="B16" s="4" t="s">
        <v>41</v>
      </c>
      <c r="C16" s="4" t="s">
        <v>42</v>
      </c>
      <c r="D16" s="4">
        <v>1975</v>
      </c>
      <c r="E16" s="12">
        <v>6738</v>
      </c>
      <c r="F16" s="12">
        <v>2968</v>
      </c>
      <c r="G16" s="12">
        <v>1000</v>
      </c>
      <c r="H16" s="12">
        <v>0</v>
      </c>
      <c r="I16" s="12">
        <v>3796612</v>
      </c>
      <c r="J16" s="12">
        <v>516</v>
      </c>
      <c r="K16" s="12">
        <v>0</v>
      </c>
      <c r="L16" s="12">
        <v>2270.1999999999998</v>
      </c>
      <c r="M16" s="12">
        <f>IFERROR(E16*MillingRate,"")</f>
        <v>4514.46</v>
      </c>
      <c r="N16" s="12">
        <f t="shared" si="0"/>
        <v>2270.2156334231804</v>
      </c>
      <c r="O16" s="12">
        <f t="shared" si="1"/>
        <v>5514.46</v>
      </c>
      <c r="P16" s="13">
        <f t="shared" si="2"/>
        <v>1.1890759445526695</v>
      </c>
      <c r="Q16" s="13">
        <f t="shared" si="3"/>
        <v>1.4524686747026032</v>
      </c>
      <c r="R16" s="13">
        <f t="shared" si="4"/>
        <v>81.865858125727627</v>
      </c>
      <c r="S16" s="13">
        <f t="shared" si="5"/>
        <v>18.134141874272366</v>
      </c>
      <c r="T16" s="14">
        <f t="shared" si="6"/>
        <v>4.5144599999999997</v>
      </c>
      <c r="U16" s="12">
        <f t="shared" si="7"/>
        <v>-1000</v>
      </c>
      <c r="V16" s="15">
        <f t="shared" si="8"/>
        <v>0.13591064875736578</v>
      </c>
    </row>
    <row r="17" spans="1:22" x14ac:dyDescent="0.35">
      <c r="A17" s="4" t="s">
        <v>40</v>
      </c>
      <c r="B17" s="4" t="s">
        <v>41</v>
      </c>
      <c r="C17" s="4" t="s">
        <v>42</v>
      </c>
      <c r="D17" s="4">
        <v>1976</v>
      </c>
      <c r="E17" s="12">
        <v>6700</v>
      </c>
      <c r="F17" s="12">
        <v>3025</v>
      </c>
      <c r="G17" s="12">
        <v>906</v>
      </c>
      <c r="H17" s="12">
        <v>0</v>
      </c>
      <c r="I17" s="12">
        <v>3882626</v>
      </c>
      <c r="J17" s="12">
        <v>362</v>
      </c>
      <c r="K17" s="12">
        <v>0</v>
      </c>
      <c r="L17" s="12">
        <v>2214.9</v>
      </c>
      <c r="M17" s="12">
        <f>IFERROR(E17*MillingRate,"")</f>
        <v>4489</v>
      </c>
      <c r="N17" s="12">
        <f t="shared" si="0"/>
        <v>2214.8760330578511</v>
      </c>
      <c r="O17" s="12">
        <f t="shared" si="1"/>
        <v>5395</v>
      </c>
      <c r="P17" s="13">
        <f t="shared" si="2"/>
        <v>1.1561762580274277</v>
      </c>
      <c r="Q17" s="13">
        <f t="shared" si="3"/>
        <v>1.3895234823029567</v>
      </c>
      <c r="R17" s="13">
        <f t="shared" si="4"/>
        <v>83.206672845227061</v>
      </c>
      <c r="S17" s="13">
        <f t="shared" si="5"/>
        <v>16.793327154772939</v>
      </c>
      <c r="T17" s="14">
        <f t="shared" si="6"/>
        <v>4.9547461368653423</v>
      </c>
      <c r="U17" s="12">
        <f t="shared" si="7"/>
        <v>-906</v>
      </c>
      <c r="V17" s="15">
        <f t="shared" si="8"/>
        <v>9.323586665313631E-2</v>
      </c>
    </row>
    <row r="18" spans="1:22" x14ac:dyDescent="0.35">
      <c r="A18" s="4" t="s">
        <v>40</v>
      </c>
      <c r="B18" s="4" t="s">
        <v>41</v>
      </c>
      <c r="C18" s="4" t="s">
        <v>42</v>
      </c>
      <c r="D18" s="4">
        <v>1977</v>
      </c>
      <c r="E18" s="12">
        <v>7500</v>
      </c>
      <c r="F18" s="12">
        <v>4100</v>
      </c>
      <c r="G18" s="12">
        <v>1568</v>
      </c>
      <c r="H18" s="12">
        <v>0</v>
      </c>
      <c r="I18" s="12">
        <v>3983582</v>
      </c>
      <c r="J18" s="12">
        <v>580</v>
      </c>
      <c r="K18" s="12">
        <v>0</v>
      </c>
      <c r="L18" s="12">
        <v>1829.3</v>
      </c>
      <c r="M18" s="12">
        <f>IFERROR(E18*MillingRate,"")</f>
        <v>5025</v>
      </c>
      <c r="N18" s="12">
        <f t="shared" si="0"/>
        <v>1829.2682926829268</v>
      </c>
      <c r="O18" s="12">
        <f t="shared" si="1"/>
        <v>6593</v>
      </c>
      <c r="P18" s="13">
        <f t="shared" si="2"/>
        <v>1.2614275292939872</v>
      </c>
      <c r="Q18" s="13">
        <f t="shared" si="3"/>
        <v>1.6550431245045287</v>
      </c>
      <c r="R18" s="13">
        <f t="shared" si="4"/>
        <v>76.217200060670407</v>
      </c>
      <c r="S18" s="13">
        <f t="shared" si="5"/>
        <v>23.782799939329593</v>
      </c>
      <c r="T18" s="14">
        <f t="shared" si="6"/>
        <v>3.2047193877551021</v>
      </c>
      <c r="U18" s="12">
        <f t="shared" si="7"/>
        <v>-1568</v>
      </c>
      <c r="V18" s="15">
        <f t="shared" si="8"/>
        <v>0.14559760537124627</v>
      </c>
    </row>
    <row r="19" spans="1:22" x14ac:dyDescent="0.35">
      <c r="A19" s="4" t="s">
        <v>40</v>
      </c>
      <c r="B19" s="4" t="s">
        <v>41</v>
      </c>
      <c r="C19" s="4" t="s">
        <v>42</v>
      </c>
      <c r="D19" s="4">
        <v>1978</v>
      </c>
      <c r="E19" s="12">
        <v>6300</v>
      </c>
      <c r="F19" s="12">
        <v>4200</v>
      </c>
      <c r="G19" s="12">
        <v>1200</v>
      </c>
      <c r="H19" s="12">
        <v>1.3</v>
      </c>
      <c r="I19" s="12">
        <v>4100337.9999999995</v>
      </c>
      <c r="J19" s="12">
        <v>587</v>
      </c>
      <c r="K19" s="12">
        <v>1</v>
      </c>
      <c r="L19" s="12">
        <v>1500</v>
      </c>
      <c r="M19" s="12">
        <f>IFERROR(E19*MillingRate,"")</f>
        <v>4221</v>
      </c>
      <c r="N19" s="12">
        <f t="shared" si="0"/>
        <v>1500</v>
      </c>
      <c r="O19" s="12">
        <f t="shared" si="1"/>
        <v>5419.7</v>
      </c>
      <c r="P19" s="13">
        <f t="shared" si="2"/>
        <v>1.0294273301371741</v>
      </c>
      <c r="Q19" s="13">
        <f t="shared" si="3"/>
        <v>1.321769083426781</v>
      </c>
      <c r="R19" s="13">
        <f t="shared" si="4"/>
        <v>77.882539623964433</v>
      </c>
      <c r="S19" s="13">
        <f t="shared" si="5"/>
        <v>22.141446943557764</v>
      </c>
      <c r="T19" s="14">
        <f t="shared" si="6"/>
        <v>3.5175000000000001</v>
      </c>
      <c r="U19" s="12">
        <f t="shared" si="7"/>
        <v>-1198.7</v>
      </c>
      <c r="V19" s="15">
        <f t="shared" si="8"/>
        <v>0.14315892982480957</v>
      </c>
    </row>
    <row r="20" spans="1:22" x14ac:dyDescent="0.35">
      <c r="A20" s="4" t="s">
        <v>40</v>
      </c>
      <c r="B20" s="4" t="s">
        <v>41</v>
      </c>
      <c r="C20" s="4" t="s">
        <v>42</v>
      </c>
      <c r="D20" s="4">
        <v>1979</v>
      </c>
      <c r="E20" s="12">
        <v>9000</v>
      </c>
      <c r="F20" s="12">
        <v>3000</v>
      </c>
      <c r="G20" s="12">
        <v>1047</v>
      </c>
      <c r="H20" s="12">
        <v>0</v>
      </c>
      <c r="I20" s="12">
        <v>4203530</v>
      </c>
      <c r="J20" s="12">
        <v>674</v>
      </c>
      <c r="K20" s="12">
        <v>0</v>
      </c>
      <c r="L20" s="12">
        <v>3000</v>
      </c>
      <c r="M20" s="12">
        <f>IFERROR(E20*MillingRate,"")</f>
        <v>6030</v>
      </c>
      <c r="N20" s="12">
        <f t="shared" si="0"/>
        <v>3000</v>
      </c>
      <c r="O20" s="12">
        <f t="shared" si="1"/>
        <v>7077</v>
      </c>
      <c r="P20" s="13">
        <f t="shared" si="2"/>
        <v>1.4345086153780275</v>
      </c>
      <c r="Q20" s="13">
        <f t="shared" si="3"/>
        <v>1.6835849869038642</v>
      </c>
      <c r="R20" s="13">
        <f t="shared" si="4"/>
        <v>85.205595591352264</v>
      </c>
      <c r="S20" s="13">
        <f t="shared" si="5"/>
        <v>14.794404408647733</v>
      </c>
      <c r="T20" s="14">
        <f t="shared" si="6"/>
        <v>5.759312320916905</v>
      </c>
      <c r="U20" s="12">
        <f t="shared" si="7"/>
        <v>-1047</v>
      </c>
      <c r="V20" s="15">
        <f t="shared" si="8"/>
        <v>0.16034142732417753</v>
      </c>
    </row>
    <row r="21" spans="1:22" x14ac:dyDescent="0.35">
      <c r="A21" s="4" t="s">
        <v>40</v>
      </c>
      <c r="B21" s="4" t="s">
        <v>41</v>
      </c>
      <c r="C21" s="4" t="s">
        <v>42</v>
      </c>
      <c r="D21" s="4">
        <v>1980</v>
      </c>
      <c r="E21" s="12">
        <v>10000</v>
      </c>
      <c r="F21" s="12">
        <v>4254</v>
      </c>
      <c r="G21" s="12">
        <v>224</v>
      </c>
      <c r="H21" s="12">
        <v>0</v>
      </c>
      <c r="I21" s="12">
        <v>4383706</v>
      </c>
      <c r="J21" s="12">
        <v>343</v>
      </c>
      <c r="K21" s="12">
        <v>0</v>
      </c>
      <c r="L21" s="12">
        <v>2350.6999999999998</v>
      </c>
      <c r="M21" s="12">
        <f>IFERROR(E21*MillingRate,"")</f>
        <v>6700</v>
      </c>
      <c r="N21" s="12">
        <f t="shared" si="0"/>
        <v>2350.7287259050304</v>
      </c>
      <c r="O21" s="12">
        <f t="shared" si="1"/>
        <v>6924</v>
      </c>
      <c r="P21" s="13">
        <f t="shared" si="2"/>
        <v>1.5283871683000638</v>
      </c>
      <c r="Q21" s="13">
        <f t="shared" si="3"/>
        <v>1.5794854855686034</v>
      </c>
      <c r="R21" s="13">
        <f t="shared" si="4"/>
        <v>96.764875794338536</v>
      </c>
      <c r="S21" s="13">
        <f t="shared" si="5"/>
        <v>3.2351242056614673</v>
      </c>
      <c r="T21" s="14">
        <f t="shared" si="6"/>
        <v>29.910714285714285</v>
      </c>
      <c r="U21" s="12">
        <f t="shared" si="7"/>
        <v>-224</v>
      </c>
      <c r="V21" s="15">
        <f t="shared" si="8"/>
        <v>7.8244298317451028E-2</v>
      </c>
    </row>
    <row r="22" spans="1:22" x14ac:dyDescent="0.35">
      <c r="A22" s="4" t="s">
        <v>40</v>
      </c>
      <c r="B22" s="4" t="s">
        <v>41</v>
      </c>
      <c r="C22" s="4" t="s">
        <v>42</v>
      </c>
      <c r="D22" s="4">
        <v>1981</v>
      </c>
      <c r="E22" s="12">
        <v>10000</v>
      </c>
      <c r="F22" s="12">
        <v>5000</v>
      </c>
      <c r="G22" s="12">
        <v>48</v>
      </c>
      <c r="H22" s="12">
        <v>327</v>
      </c>
      <c r="I22" s="12">
        <v>4566014</v>
      </c>
      <c r="J22" s="12">
        <v>47</v>
      </c>
      <c r="K22" s="12">
        <v>208</v>
      </c>
      <c r="L22" s="12">
        <v>2000</v>
      </c>
      <c r="M22" s="12">
        <f>IFERROR(E22*MillingRate,"")</f>
        <v>6700</v>
      </c>
      <c r="N22" s="12">
        <f t="shared" si="0"/>
        <v>2000</v>
      </c>
      <c r="O22" s="12">
        <f t="shared" si="1"/>
        <v>6421</v>
      </c>
      <c r="P22" s="13">
        <f t="shared" si="2"/>
        <v>1.4673629997630318</v>
      </c>
      <c r="Q22" s="13">
        <f t="shared" si="3"/>
        <v>1.4062593763400637</v>
      </c>
      <c r="R22" s="13">
        <f t="shared" si="4"/>
        <v>104.34511758293101</v>
      </c>
      <c r="S22" s="13">
        <f t="shared" si="5"/>
        <v>0.74754711104189375</v>
      </c>
      <c r="T22" s="14">
        <f t="shared" si="6"/>
        <v>139.58333333333334</v>
      </c>
      <c r="U22" s="12">
        <f t="shared" si="7"/>
        <v>279</v>
      </c>
      <c r="V22" s="15">
        <f t="shared" si="8"/>
        <v>1.0293441938636193E-2</v>
      </c>
    </row>
    <row r="23" spans="1:22" x14ac:dyDescent="0.35">
      <c r="A23" s="4" t="s">
        <v>40</v>
      </c>
      <c r="B23" s="4" t="s">
        <v>41</v>
      </c>
      <c r="C23" s="4" t="s">
        <v>42</v>
      </c>
      <c r="D23" s="4">
        <v>1982</v>
      </c>
      <c r="E23" s="12">
        <v>9000</v>
      </c>
      <c r="F23" s="12">
        <v>3500</v>
      </c>
      <c r="G23" s="12">
        <v>183</v>
      </c>
      <c r="H23" s="12">
        <v>114</v>
      </c>
      <c r="I23" s="12">
        <v>4681390</v>
      </c>
      <c r="J23" s="12">
        <v>161</v>
      </c>
      <c r="K23" s="12">
        <v>73</v>
      </c>
      <c r="L23" s="12">
        <v>2571.4</v>
      </c>
      <c r="M23" s="12">
        <f>IFERROR(E23*MillingRate,"")</f>
        <v>6030</v>
      </c>
      <c r="N23" s="12">
        <f t="shared" si="0"/>
        <v>2571.4285714285716</v>
      </c>
      <c r="O23" s="12">
        <f t="shared" si="1"/>
        <v>6099</v>
      </c>
      <c r="P23" s="13">
        <f t="shared" si="2"/>
        <v>1.2880789679988209</v>
      </c>
      <c r="Q23" s="13">
        <f t="shared" si="3"/>
        <v>1.3028181800704492</v>
      </c>
      <c r="R23" s="13">
        <f t="shared" si="4"/>
        <v>98.868666994589276</v>
      </c>
      <c r="S23" s="13">
        <f t="shared" si="5"/>
        <v>3.0004918839153962</v>
      </c>
      <c r="T23" s="14">
        <f t="shared" si="6"/>
        <v>32.950819672131146</v>
      </c>
      <c r="U23" s="12">
        <f t="shared" si="7"/>
        <v>-69</v>
      </c>
      <c r="V23" s="15">
        <f t="shared" si="8"/>
        <v>3.4391494833799365E-2</v>
      </c>
    </row>
    <row r="24" spans="1:22" x14ac:dyDescent="0.35">
      <c r="A24" s="4" t="s">
        <v>40</v>
      </c>
      <c r="B24" s="4" t="s">
        <v>41</v>
      </c>
      <c r="C24" s="4" t="s">
        <v>42</v>
      </c>
      <c r="D24" s="4">
        <v>1983</v>
      </c>
      <c r="E24" s="12">
        <v>9000</v>
      </c>
      <c r="F24" s="12">
        <v>3500</v>
      </c>
      <c r="G24" s="12">
        <v>1508</v>
      </c>
      <c r="H24" s="12">
        <v>0</v>
      </c>
      <c r="I24" s="12">
        <v>4808528</v>
      </c>
      <c r="J24" s="12">
        <v>613</v>
      </c>
      <c r="K24" s="12">
        <v>0</v>
      </c>
      <c r="L24" s="12">
        <v>2571.4</v>
      </c>
      <c r="M24" s="12">
        <f>IFERROR(E24*MillingRate,"")</f>
        <v>6030</v>
      </c>
      <c r="N24" s="12">
        <f t="shared" si="0"/>
        <v>2571.4285714285716</v>
      </c>
      <c r="O24" s="12">
        <f t="shared" si="1"/>
        <v>7538</v>
      </c>
      <c r="P24" s="13">
        <f t="shared" si="2"/>
        <v>1.2540220208762431</v>
      </c>
      <c r="Q24" s="13">
        <f t="shared" si="3"/>
        <v>1.5676315080207499</v>
      </c>
      <c r="R24" s="13">
        <f t="shared" si="4"/>
        <v>79.99469355266649</v>
      </c>
      <c r="S24" s="13">
        <f t="shared" si="5"/>
        <v>20.00530644733351</v>
      </c>
      <c r="T24" s="14">
        <f t="shared" si="6"/>
        <v>3.9986737400530505</v>
      </c>
      <c r="U24" s="12">
        <f t="shared" si="7"/>
        <v>-1508</v>
      </c>
      <c r="V24" s="15">
        <f t="shared" si="8"/>
        <v>0.12748184059654014</v>
      </c>
    </row>
    <row r="25" spans="1:22" x14ac:dyDescent="0.35">
      <c r="A25" s="4" t="s">
        <v>40</v>
      </c>
      <c r="B25" s="4" t="s">
        <v>41</v>
      </c>
      <c r="C25" s="4" t="s">
        <v>42</v>
      </c>
      <c r="D25" s="4">
        <v>1984</v>
      </c>
      <c r="E25" s="12">
        <v>18000</v>
      </c>
      <c r="F25" s="12">
        <v>6000</v>
      </c>
      <c r="G25" s="12">
        <v>2852</v>
      </c>
      <c r="H25" s="12">
        <v>0</v>
      </c>
      <c r="I25" s="12">
        <v>4926465</v>
      </c>
      <c r="J25" s="12">
        <v>1377</v>
      </c>
      <c r="K25" s="12">
        <v>0</v>
      </c>
      <c r="L25" s="12">
        <v>3000</v>
      </c>
      <c r="M25" s="12">
        <f>IFERROR(E25*MillingRate,"")</f>
        <v>12060</v>
      </c>
      <c r="N25" s="12">
        <f t="shared" si="0"/>
        <v>3000</v>
      </c>
      <c r="O25" s="12">
        <f t="shared" si="1"/>
        <v>14912</v>
      </c>
      <c r="P25" s="13">
        <f t="shared" si="2"/>
        <v>2.4480027768389707</v>
      </c>
      <c r="Q25" s="13">
        <f t="shared" si="3"/>
        <v>3.0269168663534605</v>
      </c>
      <c r="R25" s="13">
        <f t="shared" si="4"/>
        <v>80.874463519313295</v>
      </c>
      <c r="S25" s="13">
        <f t="shared" si="5"/>
        <v>19.125536480686694</v>
      </c>
      <c r="T25" s="14">
        <f t="shared" si="6"/>
        <v>4.2286115007012626</v>
      </c>
      <c r="U25" s="12">
        <f t="shared" si="7"/>
        <v>-2852</v>
      </c>
      <c r="V25" s="15">
        <f t="shared" si="8"/>
        <v>0.27951076481818099</v>
      </c>
    </row>
    <row r="26" spans="1:22" x14ac:dyDescent="0.35">
      <c r="A26" s="4" t="s">
        <v>40</v>
      </c>
      <c r="B26" s="4" t="s">
        <v>41</v>
      </c>
      <c r="C26" s="4" t="s">
        <v>42</v>
      </c>
      <c r="D26" s="4">
        <v>1985</v>
      </c>
      <c r="E26" s="12">
        <v>20000</v>
      </c>
      <c r="F26" s="12">
        <v>4530</v>
      </c>
      <c r="G26" s="12">
        <v>6</v>
      </c>
      <c r="H26" s="12">
        <v>0</v>
      </c>
      <c r="I26" s="12">
        <v>5034042</v>
      </c>
      <c r="J26" s="12">
        <v>3</v>
      </c>
      <c r="K26" s="12">
        <v>0</v>
      </c>
      <c r="L26" s="12">
        <v>4415</v>
      </c>
      <c r="M26" s="12">
        <f>IFERROR(E26*MillingRate,"")</f>
        <v>13400</v>
      </c>
      <c r="N26" s="12">
        <f t="shared" si="0"/>
        <v>4415.0110375275935</v>
      </c>
      <c r="O26" s="12">
        <f t="shared" si="1"/>
        <v>13406</v>
      </c>
      <c r="P26" s="13">
        <f t="shared" si="2"/>
        <v>2.6618768774674506</v>
      </c>
      <c r="Q26" s="13">
        <f t="shared" si="3"/>
        <v>2.663068762636466</v>
      </c>
      <c r="R26" s="13">
        <f t="shared" si="4"/>
        <v>99.955243920632554</v>
      </c>
      <c r="S26" s="13">
        <f t="shared" si="5"/>
        <v>4.475607936744741E-2</v>
      </c>
      <c r="T26" s="14">
        <f t="shared" si="6"/>
        <v>2233.3333333333335</v>
      </c>
      <c r="U26" s="12">
        <f t="shared" si="7"/>
        <v>-6</v>
      </c>
      <c r="V26" s="15">
        <f t="shared" si="8"/>
        <v>5.9594258450763817E-4</v>
      </c>
    </row>
    <row r="27" spans="1:22" x14ac:dyDescent="0.35">
      <c r="A27" s="4" t="s">
        <v>40</v>
      </c>
      <c r="B27" s="4" t="s">
        <v>41</v>
      </c>
      <c r="C27" s="4" t="s">
        <v>42</v>
      </c>
      <c r="D27" s="4">
        <v>1986</v>
      </c>
      <c r="E27" s="12">
        <v>21000</v>
      </c>
      <c r="F27" s="12">
        <v>6810</v>
      </c>
      <c r="G27" s="12">
        <v>1561</v>
      </c>
      <c r="H27" s="12">
        <v>0</v>
      </c>
      <c r="I27" s="12">
        <v>5129414</v>
      </c>
      <c r="J27" s="12">
        <v>1158</v>
      </c>
      <c r="K27" s="12">
        <v>0</v>
      </c>
      <c r="L27" s="12">
        <v>3083.7</v>
      </c>
      <c r="M27" s="12">
        <f>IFERROR(E27*MillingRate,"")</f>
        <v>14070</v>
      </c>
      <c r="N27" s="12">
        <f t="shared" si="0"/>
        <v>3083.7004405286343</v>
      </c>
      <c r="O27" s="12">
        <f t="shared" si="1"/>
        <v>15631</v>
      </c>
      <c r="P27" s="13">
        <f t="shared" si="2"/>
        <v>2.7430033918104484</v>
      </c>
      <c r="Q27" s="13">
        <f t="shared" si="3"/>
        <v>3.047326653687926</v>
      </c>
      <c r="R27" s="13">
        <f t="shared" si="4"/>
        <v>90.013434841021052</v>
      </c>
      <c r="S27" s="13">
        <f t="shared" si="5"/>
        <v>9.9865651589789515</v>
      </c>
      <c r="T27" s="14">
        <f t="shared" si="6"/>
        <v>9.0134529147982061</v>
      </c>
      <c r="U27" s="12">
        <f t="shared" si="7"/>
        <v>-1561</v>
      </c>
      <c r="V27" s="15">
        <f t="shared" si="8"/>
        <v>0.22575678235369576</v>
      </c>
    </row>
    <row r="28" spans="1:22" x14ac:dyDescent="0.35">
      <c r="A28" s="4" t="s">
        <v>40</v>
      </c>
      <c r="B28" s="4" t="s">
        <v>41</v>
      </c>
      <c r="C28" s="4" t="s">
        <v>42</v>
      </c>
      <c r="D28" s="4">
        <v>1987</v>
      </c>
      <c r="E28" s="12">
        <v>28000</v>
      </c>
      <c r="F28" s="12">
        <v>12000</v>
      </c>
      <c r="G28" s="12">
        <v>1659</v>
      </c>
      <c r="H28" s="12">
        <v>0</v>
      </c>
      <c r="I28" s="12">
        <v>5247787</v>
      </c>
      <c r="J28" s="12">
        <v>1543</v>
      </c>
      <c r="K28" s="12">
        <v>0</v>
      </c>
      <c r="L28" s="12">
        <v>2333.3000000000002</v>
      </c>
      <c r="M28" s="12">
        <f>IFERROR(E28*MillingRate,"")</f>
        <v>18760</v>
      </c>
      <c r="N28" s="12">
        <f t="shared" si="0"/>
        <v>2333.3333333333335</v>
      </c>
      <c r="O28" s="12">
        <f t="shared" si="1"/>
        <v>20419</v>
      </c>
      <c r="P28" s="13">
        <f t="shared" si="2"/>
        <v>3.5748402135986082</v>
      </c>
      <c r="Q28" s="13">
        <f t="shared" si="3"/>
        <v>3.8909734712937092</v>
      </c>
      <c r="R28" s="13">
        <f t="shared" si="4"/>
        <v>91.875214261227285</v>
      </c>
      <c r="S28" s="13">
        <f t="shared" si="5"/>
        <v>8.1247857387727116</v>
      </c>
      <c r="T28" s="14">
        <f t="shared" si="6"/>
        <v>11.308016877637131</v>
      </c>
      <c r="U28" s="12">
        <f t="shared" si="7"/>
        <v>-1659</v>
      </c>
      <c r="V28" s="15">
        <f t="shared" si="8"/>
        <v>0.29402870200333969</v>
      </c>
    </row>
    <row r="29" spans="1:22" x14ac:dyDescent="0.35">
      <c r="A29" s="4" t="s">
        <v>40</v>
      </c>
      <c r="B29" s="4" t="s">
        <v>41</v>
      </c>
      <c r="C29" s="4" t="s">
        <v>42</v>
      </c>
      <c r="D29" s="4">
        <v>1988</v>
      </c>
      <c r="E29" s="12">
        <v>35000</v>
      </c>
      <c r="F29" s="12">
        <v>10000</v>
      </c>
      <c r="G29" s="12">
        <v>4</v>
      </c>
      <c r="H29" s="12">
        <v>855</v>
      </c>
      <c r="I29" s="12">
        <v>5365327</v>
      </c>
      <c r="J29" s="12">
        <v>1</v>
      </c>
      <c r="K29" s="12">
        <v>385</v>
      </c>
      <c r="L29" s="12">
        <v>3500</v>
      </c>
      <c r="M29" s="12">
        <f>IFERROR(E29*MillingRate,"")</f>
        <v>23450</v>
      </c>
      <c r="N29" s="12">
        <f t="shared" si="0"/>
        <v>3500</v>
      </c>
      <c r="O29" s="12">
        <f t="shared" si="1"/>
        <v>22599</v>
      </c>
      <c r="P29" s="13">
        <f t="shared" si="2"/>
        <v>4.3706562526384696</v>
      </c>
      <c r="Q29" s="13">
        <f t="shared" si="3"/>
        <v>4.2120452304211842</v>
      </c>
      <c r="R29" s="13">
        <f t="shared" si="4"/>
        <v>103.76565334749326</v>
      </c>
      <c r="S29" s="13">
        <f t="shared" si="5"/>
        <v>1.7699898225585202E-2</v>
      </c>
      <c r="T29" s="14">
        <f t="shared" si="6"/>
        <v>5862.5</v>
      </c>
      <c r="U29" s="12">
        <f t="shared" si="7"/>
        <v>851</v>
      </c>
      <c r="V29" s="15">
        <f t="shared" si="8"/>
        <v>1.8638192975004134E-4</v>
      </c>
    </row>
    <row r="30" spans="1:22" x14ac:dyDescent="0.35">
      <c r="A30" s="4" t="s">
        <v>40</v>
      </c>
      <c r="B30" s="4" t="s">
        <v>41</v>
      </c>
      <c r="C30" s="4" t="s">
        <v>42</v>
      </c>
      <c r="D30" s="4">
        <v>1989</v>
      </c>
      <c r="E30" s="12">
        <v>40000</v>
      </c>
      <c r="F30" s="12">
        <v>12000</v>
      </c>
      <c r="G30" s="12">
        <v>27</v>
      </c>
      <c r="H30" s="12">
        <v>2710</v>
      </c>
      <c r="I30" s="12">
        <v>5471706</v>
      </c>
      <c r="J30" s="12">
        <v>13</v>
      </c>
      <c r="K30" s="12">
        <v>1154</v>
      </c>
      <c r="L30" s="12">
        <v>3333.3</v>
      </c>
      <c r="M30" s="12">
        <f>IFERROR(E30*MillingRate,"")</f>
        <v>26800</v>
      </c>
      <c r="N30" s="12">
        <f t="shared" si="0"/>
        <v>3333.3333333333335</v>
      </c>
      <c r="O30" s="12">
        <f t="shared" si="1"/>
        <v>24117</v>
      </c>
      <c r="P30" s="13">
        <f t="shared" si="2"/>
        <v>4.8979239747164778</v>
      </c>
      <c r="Q30" s="13">
        <f t="shared" si="3"/>
        <v>4.4075833021730331</v>
      </c>
      <c r="R30" s="13">
        <f t="shared" si="4"/>
        <v>111.12493262014347</v>
      </c>
      <c r="S30" s="13">
        <f t="shared" si="5"/>
        <v>0.11195422316208484</v>
      </c>
      <c r="T30" s="14">
        <f t="shared" si="6"/>
        <v>992.59259259259261</v>
      </c>
      <c r="U30" s="12">
        <f t="shared" si="7"/>
        <v>2683</v>
      </c>
      <c r="V30" s="15">
        <f t="shared" si="8"/>
        <v>2.3758586444520228E-3</v>
      </c>
    </row>
    <row r="31" spans="1:22" x14ac:dyDescent="0.35">
      <c r="A31" s="4" t="s">
        <v>40</v>
      </c>
      <c r="B31" s="4" t="s">
        <v>41</v>
      </c>
      <c r="C31" s="4" t="s">
        <v>42</v>
      </c>
      <c r="D31" s="4">
        <v>1990</v>
      </c>
      <c r="E31" s="12">
        <v>40000</v>
      </c>
      <c r="F31" s="12">
        <v>12000</v>
      </c>
      <c r="G31" s="12">
        <v>8</v>
      </c>
      <c r="H31" s="12">
        <v>663</v>
      </c>
      <c r="I31" s="12">
        <v>5587052</v>
      </c>
      <c r="J31" s="12">
        <v>15</v>
      </c>
      <c r="K31" s="12">
        <v>320</v>
      </c>
      <c r="L31" s="12">
        <v>3333.3</v>
      </c>
      <c r="M31" s="12">
        <f>IFERROR(E31*MillingRate,"")</f>
        <v>26800</v>
      </c>
      <c r="N31" s="12">
        <f t="shared" si="0"/>
        <v>3333.3333333333335</v>
      </c>
      <c r="O31" s="12">
        <f t="shared" si="1"/>
        <v>26145</v>
      </c>
      <c r="P31" s="13">
        <f t="shared" si="2"/>
        <v>4.7968051845588695</v>
      </c>
      <c r="Q31" s="13">
        <f t="shared" si="3"/>
        <v>4.6795698339661058</v>
      </c>
      <c r="R31" s="13">
        <f t="shared" si="4"/>
        <v>102.50525913176516</v>
      </c>
      <c r="S31" s="13">
        <f t="shared" si="5"/>
        <v>3.0598584815452284E-2</v>
      </c>
      <c r="T31" s="14">
        <f t="shared" si="6"/>
        <v>3350</v>
      </c>
      <c r="U31" s="12">
        <f t="shared" si="7"/>
        <v>655</v>
      </c>
      <c r="V31" s="15">
        <f t="shared" si="8"/>
        <v>2.6847790212083224E-3</v>
      </c>
    </row>
    <row r="32" spans="1:22" x14ac:dyDescent="0.35">
      <c r="A32" s="4" t="s">
        <v>40</v>
      </c>
      <c r="B32" s="4" t="s">
        <v>41</v>
      </c>
      <c r="C32" s="4" t="s">
        <v>42</v>
      </c>
      <c r="D32" s="4">
        <v>1991</v>
      </c>
      <c r="E32" s="12">
        <v>40200</v>
      </c>
      <c r="F32" s="12">
        <v>13000</v>
      </c>
      <c r="G32" s="12">
        <v>1142</v>
      </c>
      <c r="H32" s="12">
        <v>40</v>
      </c>
      <c r="I32" s="12">
        <v>5703857</v>
      </c>
      <c r="J32" s="12">
        <v>295</v>
      </c>
      <c r="K32" s="12">
        <v>21</v>
      </c>
      <c r="L32" s="12">
        <v>3092.3</v>
      </c>
      <c r="M32" s="12">
        <f>IFERROR(E32*MillingRate,"")</f>
        <v>26934</v>
      </c>
      <c r="N32" s="12">
        <f t="shared" si="0"/>
        <v>3092.3076923076924</v>
      </c>
      <c r="O32" s="12">
        <f t="shared" si="1"/>
        <v>28036</v>
      </c>
      <c r="P32" s="13">
        <f t="shared" si="2"/>
        <v>4.7220678919545147</v>
      </c>
      <c r="Q32" s="13">
        <f t="shared" si="3"/>
        <v>4.9152704915288021</v>
      </c>
      <c r="R32" s="13">
        <f t="shared" si="4"/>
        <v>96.069339420744754</v>
      </c>
      <c r="S32" s="13">
        <f t="shared" si="5"/>
        <v>4.0733342844913683</v>
      </c>
      <c r="T32" s="14">
        <f t="shared" si="6"/>
        <v>23.584938704028023</v>
      </c>
      <c r="U32" s="12">
        <f t="shared" si="7"/>
        <v>-1102</v>
      </c>
      <c r="V32" s="15">
        <f t="shared" si="8"/>
        <v>5.1719389178235008E-2</v>
      </c>
    </row>
    <row r="33" spans="1:22" x14ac:dyDescent="0.35">
      <c r="A33" s="4" t="s">
        <v>40</v>
      </c>
      <c r="B33" s="4" t="s">
        <v>41</v>
      </c>
      <c r="C33" s="4" t="s">
        <v>42</v>
      </c>
      <c r="D33" s="4">
        <v>1992</v>
      </c>
      <c r="E33" s="12">
        <v>40400</v>
      </c>
      <c r="F33" s="12">
        <v>13000</v>
      </c>
      <c r="G33" s="12">
        <v>1673</v>
      </c>
      <c r="H33" s="12">
        <v>25</v>
      </c>
      <c r="I33" s="12">
        <v>5858407</v>
      </c>
      <c r="J33" s="12">
        <v>471</v>
      </c>
      <c r="K33" s="12">
        <v>14</v>
      </c>
      <c r="L33" s="12">
        <v>3107.7</v>
      </c>
      <c r="M33" s="12">
        <f>IFERROR(E33*MillingRate,"")</f>
        <v>27068</v>
      </c>
      <c r="N33" s="12">
        <f t="shared" si="0"/>
        <v>3107.6923076923076</v>
      </c>
      <c r="O33" s="12">
        <f t="shared" si="1"/>
        <v>28716</v>
      </c>
      <c r="P33" s="13">
        <f t="shared" si="2"/>
        <v>4.6203686428751025</v>
      </c>
      <c r="Q33" s="13">
        <f t="shared" si="3"/>
        <v>4.9016737826511543</v>
      </c>
      <c r="R33" s="13">
        <f t="shared" si="4"/>
        <v>94.261039141941765</v>
      </c>
      <c r="S33" s="13">
        <f t="shared" si="5"/>
        <v>5.8260203370943033</v>
      </c>
      <c r="T33" s="14">
        <f t="shared" si="6"/>
        <v>16.179318589360431</v>
      </c>
      <c r="U33" s="12">
        <f t="shared" si="7"/>
        <v>-1648</v>
      </c>
      <c r="V33" s="15">
        <f t="shared" si="8"/>
        <v>8.0397282059781777E-2</v>
      </c>
    </row>
    <row r="34" spans="1:22" x14ac:dyDescent="0.35">
      <c r="A34" s="4" t="s">
        <v>40</v>
      </c>
      <c r="B34" s="4" t="s">
        <v>41</v>
      </c>
      <c r="C34" s="4" t="s">
        <v>42</v>
      </c>
      <c r="D34" s="4">
        <v>1993</v>
      </c>
      <c r="E34" s="12">
        <v>40200</v>
      </c>
      <c r="F34" s="12">
        <v>12801</v>
      </c>
      <c r="G34" s="12">
        <v>2434</v>
      </c>
      <c r="H34" s="12">
        <v>0</v>
      </c>
      <c r="I34" s="12">
        <v>5676843</v>
      </c>
      <c r="J34" s="12">
        <v>749</v>
      </c>
      <c r="K34" s="12">
        <v>0</v>
      </c>
      <c r="L34" s="12">
        <v>3140.4</v>
      </c>
      <c r="M34" s="12">
        <f>IFERROR(E34*MillingRate,"")</f>
        <v>26934</v>
      </c>
      <c r="N34" s="12">
        <f t="shared" si="0"/>
        <v>3140.3796578392312</v>
      </c>
      <c r="O34" s="12">
        <f t="shared" si="1"/>
        <v>29368</v>
      </c>
      <c r="P34" s="13">
        <f t="shared" si="2"/>
        <v>4.7445384697093083</v>
      </c>
      <c r="Q34" s="13">
        <f t="shared" si="3"/>
        <v>5.1732979051913182</v>
      </c>
      <c r="R34" s="13">
        <f t="shared" si="4"/>
        <v>91.712067556524119</v>
      </c>
      <c r="S34" s="13">
        <f t="shared" si="5"/>
        <v>8.2879324434758921</v>
      </c>
      <c r="T34" s="14">
        <f t="shared" si="6"/>
        <v>11.065735414954807</v>
      </c>
      <c r="U34" s="12">
        <f t="shared" si="7"/>
        <v>-2434</v>
      </c>
      <c r="V34" s="15">
        <f t="shared" si="8"/>
        <v>0.13193953047494883</v>
      </c>
    </row>
    <row r="35" spans="1:22" x14ac:dyDescent="0.35">
      <c r="A35" s="4" t="s">
        <v>40</v>
      </c>
      <c r="B35" s="4" t="s">
        <v>41</v>
      </c>
      <c r="C35" s="4" t="s">
        <v>42</v>
      </c>
      <c r="D35" s="4">
        <v>1994</v>
      </c>
      <c r="E35" s="12">
        <v>38228</v>
      </c>
      <c r="F35" s="12">
        <v>12284</v>
      </c>
      <c r="G35" s="12">
        <v>5637</v>
      </c>
      <c r="H35" s="12">
        <v>3</v>
      </c>
      <c r="I35" s="12">
        <v>5713854</v>
      </c>
      <c r="J35" s="12">
        <v>2076</v>
      </c>
      <c r="K35" s="12">
        <v>2</v>
      </c>
      <c r="L35" s="12">
        <v>3112</v>
      </c>
      <c r="M35" s="12">
        <f>IFERROR(E35*MillingRate,"")</f>
        <v>25612.760000000002</v>
      </c>
      <c r="N35" s="12">
        <f t="shared" si="0"/>
        <v>3112.0156300879194</v>
      </c>
      <c r="O35" s="12">
        <f t="shared" si="1"/>
        <v>31246.760000000002</v>
      </c>
      <c r="P35" s="13">
        <f t="shared" si="2"/>
        <v>4.4825716582887845</v>
      </c>
      <c r="Q35" s="13">
        <f t="shared" si="3"/>
        <v>5.4685961524393178</v>
      </c>
      <c r="R35" s="13">
        <f t="shared" si="4"/>
        <v>81.969330580194551</v>
      </c>
      <c r="S35" s="13">
        <f t="shared" si="5"/>
        <v>18.040270415236652</v>
      </c>
      <c r="T35" s="14">
        <f t="shared" si="6"/>
        <v>4.5436863579918398</v>
      </c>
      <c r="U35" s="12">
        <f t="shared" si="7"/>
        <v>-5634</v>
      </c>
      <c r="V35" s="15">
        <f t="shared" si="8"/>
        <v>0.36332744938880135</v>
      </c>
    </row>
    <row r="36" spans="1:22" x14ac:dyDescent="0.35">
      <c r="A36" s="4" t="s">
        <v>40</v>
      </c>
      <c r="B36" s="4" t="s">
        <v>41</v>
      </c>
      <c r="C36" s="4" t="s">
        <v>42</v>
      </c>
      <c r="D36" s="4">
        <v>1995</v>
      </c>
      <c r="E36" s="12">
        <v>26819</v>
      </c>
      <c r="F36" s="12">
        <v>10000</v>
      </c>
      <c r="G36" s="12">
        <v>3962</v>
      </c>
      <c r="H36" s="12">
        <v>2</v>
      </c>
      <c r="I36" s="12">
        <v>6066316</v>
      </c>
      <c r="J36" s="12">
        <v>1620</v>
      </c>
      <c r="K36" s="12">
        <v>4</v>
      </c>
      <c r="L36" s="12">
        <v>2681.9</v>
      </c>
      <c r="M36" s="12">
        <f>IFERROR(E36*MillingRate,"")</f>
        <v>17968.73</v>
      </c>
      <c r="N36" s="12">
        <f t="shared" si="0"/>
        <v>2681.9</v>
      </c>
      <c r="O36" s="12">
        <f t="shared" si="1"/>
        <v>21928.73</v>
      </c>
      <c r="P36" s="13">
        <f t="shared" si="2"/>
        <v>2.9620497844161102</v>
      </c>
      <c r="Q36" s="13">
        <f t="shared" si="3"/>
        <v>3.614834769570197</v>
      </c>
      <c r="R36" s="13">
        <f t="shared" si="4"/>
        <v>81.941498664081323</v>
      </c>
      <c r="S36" s="13">
        <f t="shared" si="5"/>
        <v>18.067621791138841</v>
      </c>
      <c r="T36" s="14">
        <f t="shared" si="6"/>
        <v>4.5352675416456334</v>
      </c>
      <c r="U36" s="12">
        <f t="shared" si="7"/>
        <v>-3960</v>
      </c>
      <c r="V36" s="15">
        <f t="shared" si="8"/>
        <v>0.26704840301758104</v>
      </c>
    </row>
    <row r="37" spans="1:22" x14ac:dyDescent="0.35">
      <c r="A37" s="4" t="s">
        <v>40</v>
      </c>
      <c r="B37" s="4" t="s">
        <v>41</v>
      </c>
      <c r="C37" s="4" t="s">
        <v>42</v>
      </c>
      <c r="D37" s="4">
        <v>1996</v>
      </c>
      <c r="E37" s="12">
        <v>41810</v>
      </c>
      <c r="F37" s="12">
        <v>15000</v>
      </c>
      <c r="G37" s="12">
        <v>1029</v>
      </c>
      <c r="H37" s="12">
        <v>15</v>
      </c>
      <c r="I37" s="12">
        <v>6070506</v>
      </c>
      <c r="J37" s="12">
        <v>661</v>
      </c>
      <c r="K37" s="12">
        <v>4</v>
      </c>
      <c r="L37" s="12">
        <v>2787.3</v>
      </c>
      <c r="M37" s="12">
        <f>IFERROR(E37*MillingRate,"")</f>
        <v>28012.7</v>
      </c>
      <c r="N37" s="12">
        <f t="shared" si="0"/>
        <v>2787.3333333333335</v>
      </c>
      <c r="O37" s="12">
        <f t="shared" si="1"/>
        <v>29026.7</v>
      </c>
      <c r="P37" s="13">
        <f t="shared" si="2"/>
        <v>4.6145576661978422</v>
      </c>
      <c r="Q37" s="13">
        <f t="shared" si="3"/>
        <v>4.7815948126894199</v>
      </c>
      <c r="R37" s="13">
        <f t="shared" si="4"/>
        <v>96.506664553669552</v>
      </c>
      <c r="S37" s="13">
        <f t="shared" si="5"/>
        <v>3.5450120061874069</v>
      </c>
      <c r="T37" s="14">
        <f t="shared" si="6"/>
        <v>27.223226433430515</v>
      </c>
      <c r="U37" s="12">
        <f t="shared" si="7"/>
        <v>-1014</v>
      </c>
      <c r="V37" s="15">
        <f t="shared" si="8"/>
        <v>0.10888713395555494</v>
      </c>
    </row>
    <row r="38" spans="1:22" x14ac:dyDescent="0.35">
      <c r="A38" s="4" t="s">
        <v>40</v>
      </c>
      <c r="B38" s="4" t="s">
        <v>41</v>
      </c>
      <c r="C38" s="4" t="s">
        <v>42</v>
      </c>
      <c r="D38" s="4">
        <v>1997</v>
      </c>
      <c r="E38" s="12">
        <v>65102</v>
      </c>
      <c r="F38" s="12">
        <v>20000</v>
      </c>
      <c r="G38" s="12">
        <v>643</v>
      </c>
      <c r="H38" s="12">
        <v>10</v>
      </c>
      <c r="I38" s="12">
        <v>6070042</v>
      </c>
      <c r="J38" s="12">
        <v>358</v>
      </c>
      <c r="K38" s="12">
        <v>3</v>
      </c>
      <c r="L38" s="12">
        <v>3255.1</v>
      </c>
      <c r="M38" s="12">
        <f>IFERROR(E38*MillingRate,"")</f>
        <v>43618.340000000004</v>
      </c>
      <c r="N38" s="12">
        <f t="shared" si="0"/>
        <v>3255.1</v>
      </c>
      <c r="O38" s="12">
        <f t="shared" si="1"/>
        <v>44251.340000000004</v>
      </c>
      <c r="P38" s="13">
        <f t="shared" si="2"/>
        <v>7.1858382528489928</v>
      </c>
      <c r="Q38" s="13">
        <f t="shared" si="3"/>
        <v>7.2901208920794955</v>
      </c>
      <c r="R38" s="13">
        <f t="shared" si="4"/>
        <v>98.569534843464623</v>
      </c>
      <c r="S38" s="13">
        <f t="shared" si="5"/>
        <v>1.4530633422626296</v>
      </c>
      <c r="T38" s="14">
        <f t="shared" si="6"/>
        <v>67.835676516329713</v>
      </c>
      <c r="U38" s="12">
        <f t="shared" si="7"/>
        <v>-633</v>
      </c>
      <c r="V38" s="15">
        <f t="shared" si="8"/>
        <v>5.897817510982626E-2</v>
      </c>
    </row>
    <row r="39" spans="1:22" x14ac:dyDescent="0.35">
      <c r="A39" s="4" t="s">
        <v>40</v>
      </c>
      <c r="B39" s="4" t="s">
        <v>41</v>
      </c>
      <c r="C39" s="4" t="s">
        <v>42</v>
      </c>
      <c r="D39" s="4">
        <v>1998</v>
      </c>
      <c r="E39" s="12">
        <v>41000</v>
      </c>
      <c r="F39" s="12">
        <v>13700</v>
      </c>
      <c r="G39" s="12">
        <v>4711.88</v>
      </c>
      <c r="H39" s="12">
        <v>0</v>
      </c>
      <c r="I39" s="12">
        <v>6187108</v>
      </c>
      <c r="J39" s="12">
        <v>1977</v>
      </c>
      <c r="K39" s="12">
        <v>0</v>
      </c>
      <c r="L39" s="12">
        <v>2992.7</v>
      </c>
      <c r="M39" s="12">
        <f>IFERROR(E39*MillingRate,"")</f>
        <v>27470</v>
      </c>
      <c r="N39" s="12">
        <f t="shared" si="0"/>
        <v>2992.7007299270072</v>
      </c>
      <c r="O39" s="12">
        <f t="shared" si="1"/>
        <v>32181.88</v>
      </c>
      <c r="P39" s="13">
        <f t="shared" si="2"/>
        <v>4.4398772415157453</v>
      </c>
      <c r="Q39" s="13">
        <f t="shared" si="3"/>
        <v>5.2014414488966416</v>
      </c>
      <c r="R39" s="13">
        <f t="shared" si="4"/>
        <v>85.358593096487837</v>
      </c>
      <c r="S39" s="13">
        <f t="shared" si="5"/>
        <v>14.641406903512163</v>
      </c>
      <c r="T39" s="14">
        <f t="shared" si="6"/>
        <v>5.8299447354346885</v>
      </c>
      <c r="U39" s="12">
        <f t="shared" si="7"/>
        <v>-4711.88</v>
      </c>
      <c r="V39" s="15">
        <f t="shared" si="8"/>
        <v>0.31953539521210877</v>
      </c>
    </row>
    <row r="40" spans="1:22" x14ac:dyDescent="0.35">
      <c r="A40" s="4" t="s">
        <v>40</v>
      </c>
      <c r="B40" s="4" t="s">
        <v>41</v>
      </c>
      <c r="C40" s="4" t="s">
        <v>42</v>
      </c>
      <c r="D40" s="4">
        <v>1999</v>
      </c>
      <c r="E40" s="12">
        <v>58630</v>
      </c>
      <c r="F40" s="12">
        <v>18000</v>
      </c>
      <c r="G40" s="12">
        <v>460.67</v>
      </c>
      <c r="H40" s="12">
        <v>0.5</v>
      </c>
      <c r="I40" s="12">
        <v>6337155</v>
      </c>
      <c r="J40" s="12">
        <v>202</v>
      </c>
      <c r="K40" s="12">
        <v>0</v>
      </c>
      <c r="L40" s="12">
        <v>3257.2</v>
      </c>
      <c r="M40" s="12">
        <f>IFERROR(E40*MillingRate,"")</f>
        <v>39282.100000000006</v>
      </c>
      <c r="N40" s="12">
        <f t="shared" si="0"/>
        <v>3257.2222222222222</v>
      </c>
      <c r="O40" s="12">
        <f t="shared" si="1"/>
        <v>39742.270000000004</v>
      </c>
      <c r="P40" s="13">
        <f t="shared" si="2"/>
        <v>6.1986964181876578</v>
      </c>
      <c r="Q40" s="13">
        <f t="shared" si="3"/>
        <v>6.2713110220595851</v>
      </c>
      <c r="R40" s="13">
        <f t="shared" si="4"/>
        <v>98.84211445395546</v>
      </c>
      <c r="S40" s="13">
        <f t="shared" si="5"/>
        <v>1.1591436523379262</v>
      </c>
      <c r="T40" s="14">
        <f t="shared" si="6"/>
        <v>85.271669524822556</v>
      </c>
      <c r="U40" s="12">
        <f t="shared" si="7"/>
        <v>-460.17</v>
      </c>
      <c r="V40" s="15">
        <f t="shared" si="8"/>
        <v>3.1875502492837875E-2</v>
      </c>
    </row>
    <row r="41" spans="1:22" x14ac:dyDescent="0.35">
      <c r="A41" s="4" t="s">
        <v>40</v>
      </c>
      <c r="B41" s="4" t="s">
        <v>41</v>
      </c>
      <c r="C41" s="4" t="s">
        <v>42</v>
      </c>
      <c r="D41" s="4">
        <v>2000</v>
      </c>
      <c r="E41" s="12">
        <v>51678</v>
      </c>
      <c r="F41" s="12">
        <v>17000</v>
      </c>
      <c r="G41" s="12">
        <v>2908.92</v>
      </c>
      <c r="H41" s="12">
        <v>0</v>
      </c>
      <c r="I41" s="12">
        <v>6470194</v>
      </c>
      <c r="J41" s="12">
        <v>1280</v>
      </c>
      <c r="K41" s="12">
        <v>0</v>
      </c>
      <c r="L41" s="12">
        <v>3039.9</v>
      </c>
      <c r="M41" s="12">
        <f>IFERROR(E41*MillingRate,"")</f>
        <v>34624.26</v>
      </c>
      <c r="N41" s="12">
        <f t="shared" si="0"/>
        <v>3039.8823529411766</v>
      </c>
      <c r="O41" s="12">
        <f t="shared" si="1"/>
        <v>37533.18</v>
      </c>
      <c r="P41" s="13">
        <f t="shared" si="2"/>
        <v>5.3513480430416767</v>
      </c>
      <c r="Q41" s="13">
        <f t="shared" si="3"/>
        <v>5.8009357988338524</v>
      </c>
      <c r="R41" s="13">
        <f t="shared" si="4"/>
        <v>92.24973743231989</v>
      </c>
      <c r="S41" s="13">
        <f t="shared" si="5"/>
        <v>7.7502625676801165</v>
      </c>
      <c r="T41" s="14">
        <f t="shared" si="6"/>
        <v>11.902788663834</v>
      </c>
      <c r="U41" s="12">
        <f t="shared" si="7"/>
        <v>-2908.92</v>
      </c>
      <c r="V41" s="15">
        <f t="shared" si="8"/>
        <v>0.19783023507486794</v>
      </c>
    </row>
    <row r="42" spans="1:22" x14ac:dyDescent="0.35">
      <c r="A42" s="4" t="s">
        <v>40</v>
      </c>
      <c r="B42" s="4" t="s">
        <v>41</v>
      </c>
      <c r="C42" s="4" t="s">
        <v>42</v>
      </c>
      <c r="D42" s="4">
        <v>2001</v>
      </c>
      <c r="E42" s="12">
        <v>60920</v>
      </c>
      <c r="F42" s="12">
        <v>19000</v>
      </c>
      <c r="G42" s="12">
        <v>3125.1</v>
      </c>
      <c r="H42" s="12">
        <v>0</v>
      </c>
      <c r="I42" s="12">
        <v>6634365</v>
      </c>
      <c r="J42" s="12">
        <v>1117</v>
      </c>
      <c r="K42" s="12">
        <v>0</v>
      </c>
      <c r="L42" s="12">
        <v>3206.3</v>
      </c>
      <c r="M42" s="12">
        <f>IFERROR(E42*MillingRate,"")</f>
        <v>40816.400000000001</v>
      </c>
      <c r="N42" s="12">
        <f t="shared" si="0"/>
        <v>3206.3157894736842</v>
      </c>
      <c r="O42" s="12">
        <f t="shared" si="1"/>
        <v>43941.5</v>
      </c>
      <c r="P42" s="13">
        <f t="shared" si="2"/>
        <v>6.152269282742207</v>
      </c>
      <c r="Q42" s="13">
        <f t="shared" si="3"/>
        <v>6.6233166248766837</v>
      </c>
      <c r="R42" s="13">
        <f t="shared" si="4"/>
        <v>92.88804433166824</v>
      </c>
      <c r="S42" s="13">
        <f t="shared" si="5"/>
        <v>7.1119556683317597</v>
      </c>
      <c r="T42" s="14">
        <f t="shared" si="6"/>
        <v>13.060830053438291</v>
      </c>
      <c r="U42" s="12">
        <f t="shared" si="7"/>
        <v>-3125.1</v>
      </c>
      <c r="V42" s="15">
        <f t="shared" si="8"/>
        <v>0.16836577426777091</v>
      </c>
    </row>
    <row r="43" spans="1:22" x14ac:dyDescent="0.35">
      <c r="A43" s="4" t="s">
        <v>40</v>
      </c>
      <c r="B43" s="4" t="s">
        <v>41</v>
      </c>
      <c r="C43" s="4" t="s">
        <v>42</v>
      </c>
      <c r="D43" s="4">
        <v>2002</v>
      </c>
      <c r="E43" s="12">
        <v>62648</v>
      </c>
      <c r="F43" s="12">
        <v>19200</v>
      </c>
      <c r="G43" s="12">
        <v>819.5</v>
      </c>
      <c r="H43" s="12">
        <v>0</v>
      </c>
      <c r="I43" s="12">
        <v>6824132</v>
      </c>
      <c r="J43" s="12">
        <v>1613</v>
      </c>
      <c r="K43" s="12">
        <v>0</v>
      </c>
      <c r="L43" s="12">
        <v>3262.9</v>
      </c>
      <c r="M43" s="12">
        <f>IFERROR(E43*MillingRate,"")</f>
        <v>41974.16</v>
      </c>
      <c r="N43" s="12">
        <f t="shared" si="0"/>
        <v>3262.9166666666665</v>
      </c>
      <c r="O43" s="12">
        <f t="shared" si="1"/>
        <v>42793.66</v>
      </c>
      <c r="P43" s="13">
        <f t="shared" si="2"/>
        <v>6.1508423342338627</v>
      </c>
      <c r="Q43" s="13">
        <f t="shared" si="3"/>
        <v>6.2709308671051494</v>
      </c>
      <c r="R43" s="13">
        <f t="shared" si="4"/>
        <v>98.084996702782618</v>
      </c>
      <c r="S43" s="13">
        <f t="shared" si="5"/>
        <v>1.9150032972173916</v>
      </c>
      <c r="T43" s="14">
        <f t="shared" si="6"/>
        <v>51.219231238560099</v>
      </c>
      <c r="U43" s="12">
        <f t="shared" si="7"/>
        <v>-819.5</v>
      </c>
      <c r="V43" s="15">
        <f t="shared" si="8"/>
        <v>0.23636705737813982</v>
      </c>
    </row>
    <row r="44" spans="1:22" x14ac:dyDescent="0.35">
      <c r="A44" s="4" t="s">
        <v>40</v>
      </c>
      <c r="B44" s="4" t="s">
        <v>41</v>
      </c>
      <c r="C44" s="4" t="s">
        <v>42</v>
      </c>
      <c r="D44" s="4">
        <v>2003</v>
      </c>
      <c r="E44" s="12">
        <v>61256</v>
      </c>
      <c r="F44" s="12">
        <v>19500</v>
      </c>
      <c r="G44" s="12">
        <v>260.7</v>
      </c>
      <c r="H44" s="12">
        <v>0</v>
      </c>
      <c r="I44" s="12">
        <v>7043154</v>
      </c>
      <c r="J44" s="12">
        <v>44</v>
      </c>
      <c r="K44" s="12">
        <v>0</v>
      </c>
      <c r="L44" s="12">
        <v>3141.3</v>
      </c>
      <c r="M44" s="12">
        <f>IFERROR(E44*MillingRate,"")</f>
        <v>41041.520000000004</v>
      </c>
      <c r="N44" s="12">
        <f t="shared" si="0"/>
        <v>3141.3333333333335</v>
      </c>
      <c r="O44" s="12">
        <f t="shared" si="1"/>
        <v>41302.22</v>
      </c>
      <c r="P44" s="13">
        <f t="shared" si="2"/>
        <v>5.82715073388996</v>
      </c>
      <c r="Q44" s="13">
        <f t="shared" si="3"/>
        <v>5.8641654008985178</v>
      </c>
      <c r="R44" s="13">
        <f t="shared" si="4"/>
        <v>99.368799062132737</v>
      </c>
      <c r="S44" s="13">
        <f t="shared" si="5"/>
        <v>0.63120093786726228</v>
      </c>
      <c r="T44" s="14">
        <f t="shared" si="6"/>
        <v>157.4281549673955</v>
      </c>
      <c r="U44" s="12">
        <f t="shared" si="7"/>
        <v>-260.7</v>
      </c>
      <c r="V44" s="15">
        <f t="shared" si="8"/>
        <v>6.2472011828791476E-3</v>
      </c>
    </row>
    <row r="45" spans="1:22" x14ac:dyDescent="0.35">
      <c r="A45" s="4" t="s">
        <v>40</v>
      </c>
      <c r="B45" s="4" t="s">
        <v>41</v>
      </c>
      <c r="C45" s="4" t="s">
        <v>42</v>
      </c>
      <c r="D45" s="4">
        <v>2004</v>
      </c>
      <c r="E45" s="12">
        <v>64532</v>
      </c>
      <c r="F45" s="12">
        <v>19600</v>
      </c>
      <c r="G45" s="12">
        <v>10856.4</v>
      </c>
      <c r="H45" s="12">
        <v>0</v>
      </c>
      <c r="I45" s="12">
        <v>7310656</v>
      </c>
      <c r="J45" s="12">
        <v>3959</v>
      </c>
      <c r="K45" s="12">
        <v>0</v>
      </c>
      <c r="L45" s="12">
        <v>3292.4</v>
      </c>
      <c r="M45" s="12">
        <f>IFERROR(E45*MillingRate,"")</f>
        <v>43236.44</v>
      </c>
      <c r="N45" s="12">
        <f t="shared" si="0"/>
        <v>3292.4489795918366</v>
      </c>
      <c r="O45" s="12">
        <f t="shared" si="1"/>
        <v>54092.840000000004</v>
      </c>
      <c r="P45" s="13">
        <f t="shared" si="2"/>
        <v>5.9141669365922835</v>
      </c>
      <c r="Q45" s="13">
        <f t="shared" si="3"/>
        <v>7.399177310490332</v>
      </c>
      <c r="R45" s="13">
        <f t="shared" si="4"/>
        <v>79.930060984041504</v>
      </c>
      <c r="S45" s="13">
        <f t="shared" si="5"/>
        <v>20.069939015958489</v>
      </c>
      <c r="T45" s="14">
        <f t="shared" si="6"/>
        <v>3.9825761762646921</v>
      </c>
      <c r="U45" s="12">
        <f t="shared" si="7"/>
        <v>-10856.4</v>
      </c>
      <c r="V45" s="15">
        <f t="shared" si="8"/>
        <v>0.54153826961629714</v>
      </c>
    </row>
    <row r="46" spans="1:22" x14ac:dyDescent="0.35">
      <c r="A46" s="4" t="s">
        <v>40</v>
      </c>
      <c r="B46" s="4" t="s">
        <v>41</v>
      </c>
      <c r="C46" s="4" t="s">
        <v>42</v>
      </c>
      <c r="D46" s="4">
        <v>2005</v>
      </c>
      <c r="E46" s="12">
        <v>67947</v>
      </c>
      <c r="F46" s="12">
        <v>19900</v>
      </c>
      <c r="G46" s="12">
        <v>5115.8500000000004</v>
      </c>
      <c r="H46" s="12">
        <v>0</v>
      </c>
      <c r="I46" s="12">
        <v>7587299</v>
      </c>
      <c r="J46" s="12">
        <v>2227</v>
      </c>
      <c r="K46" s="12">
        <v>0</v>
      </c>
      <c r="L46" s="12">
        <v>3414.4</v>
      </c>
      <c r="M46" s="12">
        <f>IFERROR(E46*MillingRate,"")</f>
        <v>45524.490000000005</v>
      </c>
      <c r="N46" s="12">
        <f t="shared" si="0"/>
        <v>3414.422110552764</v>
      </c>
      <c r="O46" s="12">
        <f t="shared" si="1"/>
        <v>50640.340000000004</v>
      </c>
      <c r="P46" s="13">
        <f t="shared" si="2"/>
        <v>6.0000917322488556</v>
      </c>
      <c r="Q46" s="13">
        <f t="shared" si="3"/>
        <v>6.6743567111300095</v>
      </c>
      <c r="R46" s="13">
        <f t="shared" si="4"/>
        <v>89.897678412111773</v>
      </c>
      <c r="S46" s="13">
        <f t="shared" si="5"/>
        <v>10.102321587888232</v>
      </c>
      <c r="T46" s="14">
        <f t="shared" si="6"/>
        <v>8.8987147785802954</v>
      </c>
      <c r="U46" s="12">
        <f t="shared" si="7"/>
        <v>-5115.8500000000004</v>
      </c>
      <c r="V46" s="15">
        <f t="shared" si="8"/>
        <v>0.293516836492143</v>
      </c>
    </row>
    <row r="47" spans="1:22" x14ac:dyDescent="0.35">
      <c r="A47" s="4" t="s">
        <v>40</v>
      </c>
      <c r="B47" s="4" t="s">
        <v>41</v>
      </c>
      <c r="C47" s="4" t="s">
        <v>42</v>
      </c>
      <c r="D47" s="4">
        <v>2006</v>
      </c>
      <c r="E47" s="12">
        <v>68311</v>
      </c>
      <c r="F47" s="12">
        <v>20500</v>
      </c>
      <c r="G47" s="12">
        <v>11137</v>
      </c>
      <c r="H47" s="12">
        <v>0</v>
      </c>
      <c r="I47" s="12">
        <v>7865547</v>
      </c>
      <c r="J47" s="12">
        <v>4666</v>
      </c>
      <c r="K47" s="12">
        <v>0</v>
      </c>
      <c r="L47" s="12">
        <v>3332.2</v>
      </c>
      <c r="M47" s="12">
        <f>IFERROR(E47*MillingRate,"")</f>
        <v>45768.37</v>
      </c>
      <c r="N47" s="12">
        <f t="shared" si="0"/>
        <v>3332.2439024390242</v>
      </c>
      <c r="O47" s="12">
        <f t="shared" si="1"/>
        <v>56905.37</v>
      </c>
      <c r="P47" s="13">
        <f t="shared" si="2"/>
        <v>5.818841334239055</v>
      </c>
      <c r="Q47" s="13">
        <f t="shared" si="3"/>
        <v>7.2347632021015196</v>
      </c>
      <c r="R47" s="13">
        <f t="shared" si="4"/>
        <v>80.428912069282745</v>
      </c>
      <c r="S47" s="13">
        <f t="shared" si="5"/>
        <v>19.571087930717258</v>
      </c>
      <c r="T47" s="14">
        <f t="shared" si="6"/>
        <v>4.1095779832989141</v>
      </c>
      <c r="U47" s="12">
        <f t="shared" si="7"/>
        <v>-11137</v>
      </c>
      <c r="V47" s="15">
        <f t="shared" si="8"/>
        <v>0.59322002652835204</v>
      </c>
    </row>
    <row r="48" spans="1:22" x14ac:dyDescent="0.35">
      <c r="A48" s="4" t="s">
        <v>40</v>
      </c>
      <c r="B48" s="4" t="s">
        <v>41</v>
      </c>
      <c r="C48" s="4" t="s">
        <v>42</v>
      </c>
      <c r="D48" s="4">
        <v>2007</v>
      </c>
      <c r="E48" s="12">
        <v>70911</v>
      </c>
      <c r="F48" s="12">
        <v>21000</v>
      </c>
      <c r="G48" s="12">
        <v>7328.45</v>
      </c>
      <c r="H48" s="12">
        <v>0</v>
      </c>
      <c r="I48" s="12">
        <v>8161874</v>
      </c>
      <c r="J48" s="12">
        <v>3237</v>
      </c>
      <c r="K48" s="12">
        <v>0</v>
      </c>
      <c r="L48" s="12">
        <v>3376.7</v>
      </c>
      <c r="M48" s="12">
        <f>IFERROR(E48*MillingRate,"")</f>
        <v>47510.37</v>
      </c>
      <c r="N48" s="12">
        <f t="shared" si="0"/>
        <v>3376.7142857142858</v>
      </c>
      <c r="O48" s="12">
        <f t="shared" si="1"/>
        <v>54838.82</v>
      </c>
      <c r="P48" s="13">
        <f t="shared" si="2"/>
        <v>5.82101242925338</v>
      </c>
      <c r="Q48" s="13">
        <f t="shared" si="3"/>
        <v>6.7189005858213449</v>
      </c>
      <c r="R48" s="13">
        <f t="shared" si="4"/>
        <v>86.636382766806435</v>
      </c>
      <c r="S48" s="13">
        <f t="shared" si="5"/>
        <v>13.363617233193567</v>
      </c>
      <c r="T48" s="14">
        <f t="shared" si="6"/>
        <v>6.4830039094215017</v>
      </c>
      <c r="U48" s="12">
        <f t="shared" si="7"/>
        <v>-7328.45</v>
      </c>
      <c r="V48" s="15">
        <f t="shared" si="8"/>
        <v>0.39660009453711242</v>
      </c>
    </row>
    <row r="49" spans="1:22" x14ac:dyDescent="0.35">
      <c r="A49" s="4" t="s">
        <v>40</v>
      </c>
      <c r="B49" s="4" t="s">
        <v>41</v>
      </c>
      <c r="C49" s="4" t="s">
        <v>42</v>
      </c>
      <c r="D49" s="4">
        <v>2008</v>
      </c>
      <c r="E49" s="12">
        <v>70846</v>
      </c>
      <c r="F49" s="12">
        <v>22000</v>
      </c>
      <c r="G49" s="12">
        <v>5499.45</v>
      </c>
      <c r="H49" s="12">
        <v>0</v>
      </c>
      <c r="I49" s="12">
        <v>8505637</v>
      </c>
      <c r="J49" s="12">
        <v>2162</v>
      </c>
      <c r="K49" s="12">
        <v>0</v>
      </c>
      <c r="L49" s="12">
        <v>3220.3</v>
      </c>
      <c r="M49" s="12">
        <f>IFERROR(E49*MillingRate,"")</f>
        <v>47466.82</v>
      </c>
      <c r="N49" s="12">
        <f t="shared" si="0"/>
        <v>3220.2727272727275</v>
      </c>
      <c r="O49" s="12">
        <f t="shared" si="1"/>
        <v>52966.27</v>
      </c>
      <c r="P49" s="13">
        <f t="shared" si="2"/>
        <v>5.580630821653922</v>
      </c>
      <c r="Q49" s="13">
        <f t="shared" si="3"/>
        <v>6.2271961523869406</v>
      </c>
      <c r="R49" s="13">
        <f t="shared" si="4"/>
        <v>89.617071392793946</v>
      </c>
      <c r="S49" s="13">
        <f t="shared" si="5"/>
        <v>10.382928607206059</v>
      </c>
      <c r="T49" s="14">
        <f t="shared" si="6"/>
        <v>8.6311940284937592</v>
      </c>
      <c r="U49" s="12">
        <f t="shared" si="7"/>
        <v>-5499.45</v>
      </c>
      <c r="V49" s="15">
        <f t="shared" si="8"/>
        <v>0.25418437208171474</v>
      </c>
    </row>
    <row r="50" spans="1:22" x14ac:dyDescent="0.35">
      <c r="A50" s="4" t="s">
        <v>40</v>
      </c>
      <c r="B50" s="4" t="s">
        <v>41</v>
      </c>
      <c r="C50" s="4" t="s">
        <v>42</v>
      </c>
      <c r="D50" s="4">
        <v>2009</v>
      </c>
      <c r="E50" s="12">
        <v>78432</v>
      </c>
      <c r="F50" s="12">
        <v>24000</v>
      </c>
      <c r="G50" s="12">
        <v>11477.5</v>
      </c>
      <c r="H50" s="12">
        <v>290</v>
      </c>
      <c r="I50" s="12">
        <v>8947646</v>
      </c>
      <c r="J50" s="12">
        <v>10175</v>
      </c>
      <c r="K50" s="12">
        <v>158</v>
      </c>
      <c r="L50" s="12">
        <v>3268</v>
      </c>
      <c r="M50" s="12">
        <f>IFERROR(E50*MillingRate,"")</f>
        <v>52549.440000000002</v>
      </c>
      <c r="N50" s="12">
        <f t="shared" si="0"/>
        <v>3268</v>
      </c>
      <c r="O50" s="12">
        <f t="shared" si="1"/>
        <v>63736.94</v>
      </c>
      <c r="P50" s="13">
        <f t="shared" si="2"/>
        <v>5.8729905049886861</v>
      </c>
      <c r="Q50" s="13">
        <f t="shared" si="3"/>
        <v>7.1233193624334268</v>
      </c>
      <c r="R50" s="13">
        <f t="shared" si="4"/>
        <v>82.447384515164984</v>
      </c>
      <c r="S50" s="13">
        <f t="shared" si="5"/>
        <v>18.007610657179338</v>
      </c>
      <c r="T50" s="14">
        <f t="shared" si="6"/>
        <v>4.5784744064473974</v>
      </c>
      <c r="U50" s="12">
        <f t="shared" si="7"/>
        <v>-11187.5</v>
      </c>
      <c r="V50" s="15">
        <f t="shared" si="8"/>
        <v>1.1371706033072833</v>
      </c>
    </row>
    <row r="51" spans="1:22" x14ac:dyDescent="0.35">
      <c r="A51" s="4" t="s">
        <v>40</v>
      </c>
      <c r="B51" s="4" t="s">
        <v>41</v>
      </c>
      <c r="C51" s="4" t="s">
        <v>42</v>
      </c>
      <c r="D51" s="4">
        <v>2010</v>
      </c>
      <c r="E51" s="12">
        <v>83019</v>
      </c>
      <c r="F51" s="12">
        <v>29569</v>
      </c>
      <c r="G51" s="12">
        <v>20454.599999999999</v>
      </c>
      <c r="H51" s="12">
        <v>576</v>
      </c>
      <c r="I51" s="12">
        <v>9376444</v>
      </c>
      <c r="J51" s="12">
        <v>9944</v>
      </c>
      <c r="K51" s="12">
        <v>221</v>
      </c>
      <c r="L51" s="12">
        <v>2807.7</v>
      </c>
      <c r="M51" s="12">
        <f>IFERROR(E51*MillingRate,"")</f>
        <v>55622.73</v>
      </c>
      <c r="N51" s="12">
        <f t="shared" si="0"/>
        <v>2807.6363759342553</v>
      </c>
      <c r="O51" s="12">
        <f t="shared" si="1"/>
        <v>75501.33</v>
      </c>
      <c r="P51" s="13">
        <f t="shared" si="2"/>
        <v>5.9321774864756831</v>
      </c>
      <c r="Q51" s="13">
        <f t="shared" si="3"/>
        <v>8.0522349410928058</v>
      </c>
      <c r="R51" s="13">
        <f t="shared" si="4"/>
        <v>73.671192282308141</v>
      </c>
      <c r="S51" s="13">
        <f t="shared" si="5"/>
        <v>27.091708185802815</v>
      </c>
      <c r="T51" s="14">
        <f t="shared" si="6"/>
        <v>2.7193262151300934</v>
      </c>
      <c r="U51" s="12">
        <f t="shared" si="7"/>
        <v>-19878.599999999999</v>
      </c>
      <c r="V51" s="15">
        <f t="shared" si="8"/>
        <v>1.0605299834350848</v>
      </c>
    </row>
    <row r="52" spans="1:22" x14ac:dyDescent="0.35">
      <c r="A52" s="4" t="s">
        <v>40</v>
      </c>
      <c r="B52" s="4" t="s">
        <v>41</v>
      </c>
      <c r="C52" s="4" t="s">
        <v>42</v>
      </c>
      <c r="D52" s="4">
        <v>2011</v>
      </c>
      <c r="E52" s="12">
        <v>91415</v>
      </c>
      <c r="F52" s="12">
        <v>34049</v>
      </c>
      <c r="G52" s="12">
        <v>8193.1</v>
      </c>
      <c r="H52" s="12">
        <v>61</v>
      </c>
      <c r="I52" s="12">
        <v>9717978</v>
      </c>
      <c r="J52" s="12">
        <v>10151</v>
      </c>
      <c r="K52" s="12">
        <v>14</v>
      </c>
      <c r="L52" s="12">
        <v>2684.8</v>
      </c>
      <c r="M52" s="12">
        <f>IFERROR(E52*MillingRate,"")</f>
        <v>61248.05</v>
      </c>
      <c r="N52" s="12">
        <f t="shared" si="0"/>
        <v>2684.8071896384622</v>
      </c>
      <c r="O52" s="12">
        <f t="shared" si="1"/>
        <v>69380.150000000009</v>
      </c>
      <c r="P52" s="13">
        <f t="shared" si="2"/>
        <v>6.3025507981187037</v>
      </c>
      <c r="Q52" s="13">
        <f t="shared" si="3"/>
        <v>7.1393606777047669</v>
      </c>
      <c r="R52" s="13">
        <f t="shared" si="4"/>
        <v>88.278924159143486</v>
      </c>
      <c r="S52" s="13">
        <f t="shared" si="5"/>
        <v>11.808997242006539</v>
      </c>
      <c r="T52" s="14">
        <f t="shared" si="6"/>
        <v>7.4755648045306415</v>
      </c>
      <c r="U52" s="12">
        <f t="shared" si="7"/>
        <v>-8132.1</v>
      </c>
      <c r="V52" s="15">
        <f t="shared" si="8"/>
        <v>1.0445588578200116</v>
      </c>
    </row>
    <row r="53" spans="1:22" x14ac:dyDescent="0.35">
      <c r="A53" s="4" t="s">
        <v>40</v>
      </c>
      <c r="B53" s="4" t="s">
        <v>41</v>
      </c>
      <c r="C53" s="4" t="s">
        <v>42</v>
      </c>
      <c r="D53" s="4">
        <v>2012</v>
      </c>
      <c r="E53" s="12">
        <v>64620</v>
      </c>
      <c r="F53" s="12">
        <v>30711</v>
      </c>
      <c r="G53" s="12">
        <v>28549</v>
      </c>
      <c r="H53" s="12">
        <v>1.8</v>
      </c>
      <c r="I53" s="12">
        <v>10071028</v>
      </c>
      <c r="J53" s="12">
        <v>15693</v>
      </c>
      <c r="K53" s="12">
        <v>2</v>
      </c>
      <c r="L53" s="12">
        <v>2104.1</v>
      </c>
      <c r="M53" s="12">
        <f>IFERROR(E53*MillingRate,"")</f>
        <v>43295.4</v>
      </c>
      <c r="N53" s="12">
        <f t="shared" si="0"/>
        <v>2104.1320699423659</v>
      </c>
      <c r="O53" s="12">
        <f t="shared" si="1"/>
        <v>71842.599999999991</v>
      </c>
      <c r="P53" s="13">
        <f t="shared" si="2"/>
        <v>4.2990050270935596</v>
      </c>
      <c r="Q53" s="13">
        <f t="shared" si="3"/>
        <v>7.133591526108356</v>
      </c>
      <c r="R53" s="13">
        <f t="shared" si="4"/>
        <v>60.264244334141594</v>
      </c>
      <c r="S53" s="13">
        <f t="shared" si="5"/>
        <v>39.73826114311008</v>
      </c>
      <c r="T53" s="14">
        <f t="shared" si="6"/>
        <v>1.5165294756383763</v>
      </c>
      <c r="U53" s="12">
        <f t="shared" si="7"/>
        <v>-28547.200000000001</v>
      </c>
      <c r="V53" s="15">
        <f t="shared" si="8"/>
        <v>1.5582321884121462</v>
      </c>
    </row>
    <row r="54" spans="1:22" x14ac:dyDescent="0.35">
      <c r="A54" s="4" t="s">
        <v>40</v>
      </c>
      <c r="B54" s="4" t="s">
        <v>41</v>
      </c>
      <c r="C54" s="4" t="s">
        <v>42</v>
      </c>
      <c r="D54" s="4">
        <v>2013</v>
      </c>
      <c r="E54" s="12">
        <v>41454</v>
      </c>
      <c r="F54" s="12">
        <v>21670</v>
      </c>
      <c r="G54" s="12">
        <v>18061.2</v>
      </c>
      <c r="H54" s="12">
        <v>0</v>
      </c>
      <c r="I54" s="12">
        <v>10439341</v>
      </c>
      <c r="J54" s="12">
        <v>14242</v>
      </c>
      <c r="K54" s="12">
        <v>0</v>
      </c>
      <c r="L54" s="12">
        <v>1913</v>
      </c>
      <c r="M54" s="12">
        <f>IFERROR(E54*MillingRate,"")</f>
        <v>27774.18</v>
      </c>
      <c r="N54" s="12">
        <f t="shared" si="0"/>
        <v>1912.9672358098753</v>
      </c>
      <c r="O54" s="12">
        <f t="shared" si="1"/>
        <v>45835.380000000005</v>
      </c>
      <c r="P54" s="13">
        <f t="shared" si="2"/>
        <v>2.6605300085513059</v>
      </c>
      <c r="Q54" s="13">
        <f t="shared" si="3"/>
        <v>4.3906392175521427</v>
      </c>
      <c r="R54" s="13">
        <f t="shared" si="4"/>
        <v>60.595505044356557</v>
      </c>
      <c r="S54" s="13">
        <f t="shared" si="5"/>
        <v>39.404494955643429</v>
      </c>
      <c r="T54" s="14">
        <f t="shared" si="6"/>
        <v>1.5377815427546342</v>
      </c>
      <c r="U54" s="12">
        <f t="shared" si="7"/>
        <v>-18061.2</v>
      </c>
      <c r="V54" s="15">
        <f t="shared" si="8"/>
        <v>1.3642623610053546</v>
      </c>
    </row>
    <row r="55" spans="1:22" x14ac:dyDescent="0.35">
      <c r="A55" s="4" t="s">
        <v>40</v>
      </c>
      <c r="B55" s="4" t="s">
        <v>41</v>
      </c>
      <c r="C55" s="4" t="s">
        <v>42</v>
      </c>
      <c r="D55" s="4">
        <v>2014</v>
      </c>
      <c r="E55" s="12">
        <v>67377</v>
      </c>
      <c r="F55" s="12">
        <v>23730</v>
      </c>
      <c r="G55" s="12">
        <v>13683</v>
      </c>
      <c r="H55" s="12"/>
      <c r="I55" s="12">
        <v>10799785</v>
      </c>
      <c r="J55" s="12">
        <v>6093</v>
      </c>
      <c r="K55" s="12"/>
      <c r="L55" s="12">
        <v>2839.3</v>
      </c>
      <c r="M55" s="12">
        <f>IFERROR(E55*MillingRate,"")</f>
        <v>45142.590000000004</v>
      </c>
      <c r="N55" s="12">
        <f t="shared" si="0"/>
        <v>2839.3173198482932</v>
      </c>
      <c r="O55" s="12">
        <f t="shared" si="1"/>
        <v>58825.590000000004</v>
      </c>
      <c r="P55" s="13">
        <f t="shared" si="2"/>
        <v>4.1799526564649208</v>
      </c>
      <c r="Q55" s="13">
        <f t="shared" si="3"/>
        <v>5.44692232299069</v>
      </c>
      <c r="R55" s="13">
        <f t="shared" si="4"/>
        <v>76.739714807790278</v>
      </c>
      <c r="S55" s="13">
        <f t="shared" si="5"/>
        <v>23.260285192209714</v>
      </c>
      <c r="T55" s="14">
        <f t="shared" si="6"/>
        <v>3.2991734268800705</v>
      </c>
      <c r="U55" s="12">
        <f t="shared" si="7"/>
        <v>-13683</v>
      </c>
      <c r="V55" s="15">
        <f t="shared" si="8"/>
        <v>0.5641778979859321</v>
      </c>
    </row>
    <row r="56" spans="1:22" x14ac:dyDescent="0.35">
      <c r="A56" s="4" t="s">
        <v>40</v>
      </c>
      <c r="B56" s="4" t="s">
        <v>41</v>
      </c>
      <c r="C56" s="4" t="s">
        <v>42</v>
      </c>
      <c r="D56" s="4">
        <v>2015</v>
      </c>
      <c r="E56" s="12">
        <v>38674</v>
      </c>
      <c r="F56" s="12">
        <v>34246</v>
      </c>
      <c r="G56" s="12">
        <v>9892.3700000000008</v>
      </c>
      <c r="H56" s="12">
        <v>153.1</v>
      </c>
      <c r="I56" s="12">
        <v>11047580</v>
      </c>
      <c r="J56" s="12">
        <v>5164</v>
      </c>
      <c r="K56" s="12">
        <v>12</v>
      </c>
      <c r="L56" s="12">
        <v>1129.3</v>
      </c>
      <c r="M56" s="12">
        <f>IFERROR(E56*MillingRate,"")</f>
        <v>25911.58</v>
      </c>
      <c r="N56" s="12">
        <f t="shared" si="0"/>
        <v>1129.2997722361736</v>
      </c>
      <c r="O56" s="12">
        <f t="shared" si="1"/>
        <v>35650.850000000006</v>
      </c>
      <c r="P56" s="13">
        <f t="shared" si="2"/>
        <v>2.3454530313426107</v>
      </c>
      <c r="Q56" s="13">
        <f t="shared" si="3"/>
        <v>3.227028000702417</v>
      </c>
      <c r="R56" s="13">
        <f t="shared" si="4"/>
        <v>72.681520917453582</v>
      </c>
      <c r="S56" s="13">
        <f t="shared" si="5"/>
        <v>27.747921858805608</v>
      </c>
      <c r="T56" s="14">
        <f t="shared" si="6"/>
        <v>2.6193500647468704</v>
      </c>
      <c r="U56" s="12">
        <f t="shared" si="7"/>
        <v>-9739.27</v>
      </c>
      <c r="V56" s="15">
        <f t="shared" si="8"/>
        <v>0.46743268661553028</v>
      </c>
    </row>
    <row r="57" spans="1:22" x14ac:dyDescent="0.35">
      <c r="A57" s="4" t="s">
        <v>40</v>
      </c>
      <c r="B57" s="4" t="s">
        <v>41</v>
      </c>
      <c r="C57" s="4" t="s">
        <v>42</v>
      </c>
      <c r="D57" s="4">
        <v>2016</v>
      </c>
      <c r="E57" s="12">
        <v>146633</v>
      </c>
      <c r="F57" s="12">
        <v>63751</v>
      </c>
      <c r="G57" s="12">
        <v>10869.99</v>
      </c>
      <c r="H57" s="12">
        <v>0.2</v>
      </c>
      <c r="I57" s="12">
        <v>11239451</v>
      </c>
      <c r="J57" s="12">
        <v>5886</v>
      </c>
      <c r="K57" s="12">
        <v>0</v>
      </c>
      <c r="L57" s="12">
        <v>2300.1</v>
      </c>
      <c r="M57" s="12">
        <f>IFERROR(E57*MillingRate,"")</f>
        <v>98244.11</v>
      </c>
      <c r="N57" s="12">
        <f t="shared" si="0"/>
        <v>2300.0894103621904</v>
      </c>
      <c r="O57" s="12">
        <f t="shared" si="1"/>
        <v>109113.90000000001</v>
      </c>
      <c r="P57" s="13">
        <f t="shared" si="2"/>
        <v>8.7410061220961772</v>
      </c>
      <c r="Q57" s="13">
        <f t="shared" si="3"/>
        <v>9.7081165263321143</v>
      </c>
      <c r="R57" s="13">
        <f t="shared" si="4"/>
        <v>90.038125298426692</v>
      </c>
      <c r="S57" s="13">
        <f t="shared" si="5"/>
        <v>9.9620579962772826</v>
      </c>
      <c r="T57" s="14">
        <f t="shared" si="6"/>
        <v>9.0381049108600831</v>
      </c>
      <c r="U57" s="12">
        <f t="shared" si="7"/>
        <v>-10869.789999999999</v>
      </c>
      <c r="V57" s="15">
        <f t="shared" si="8"/>
        <v>0.52369105928750437</v>
      </c>
    </row>
    <row r="58" spans="1:22" x14ac:dyDescent="0.35">
      <c r="A58" s="4" t="s">
        <v>40</v>
      </c>
      <c r="B58" s="4" t="s">
        <v>41</v>
      </c>
      <c r="C58" s="4" t="s">
        <v>42</v>
      </c>
      <c r="D58" s="4">
        <v>2017</v>
      </c>
      <c r="E58" s="12">
        <v>88297.9</v>
      </c>
      <c r="F58" s="12">
        <v>49501</v>
      </c>
      <c r="G58" s="12">
        <v>24007.09</v>
      </c>
      <c r="H58" s="12"/>
      <c r="I58" s="12">
        <v>11506762</v>
      </c>
      <c r="J58" s="12">
        <v>23887</v>
      </c>
      <c r="K58" s="12"/>
      <c r="L58" s="12">
        <v>1783.8</v>
      </c>
      <c r="M58" s="12">
        <f>IFERROR(E58*MillingRate,"")</f>
        <v>59159.593000000001</v>
      </c>
      <c r="N58" s="12">
        <f t="shared" si="0"/>
        <v>1783.7599240419386</v>
      </c>
      <c r="O58" s="12">
        <f t="shared" si="1"/>
        <v>83166.683000000005</v>
      </c>
      <c r="P58" s="13">
        <f t="shared" si="2"/>
        <v>5.1412893566409039</v>
      </c>
      <c r="Q58" s="13">
        <f t="shared" si="3"/>
        <v>7.2276356285113046</v>
      </c>
      <c r="R58" s="13">
        <f t="shared" si="4"/>
        <v>71.133765188158335</v>
      </c>
      <c r="S58" s="13">
        <f t="shared" si="5"/>
        <v>28.866234811841657</v>
      </c>
      <c r="T58" s="14">
        <f t="shared" si="6"/>
        <v>2.4642550596511281</v>
      </c>
      <c r="U58" s="12">
        <f t="shared" si="7"/>
        <v>-24007.09</v>
      </c>
      <c r="V58" s="15">
        <f t="shared" si="8"/>
        <v>2.0759097998203142</v>
      </c>
    </row>
    <row r="59" spans="1:22" x14ac:dyDescent="0.35">
      <c r="A59" s="4" t="s">
        <v>40</v>
      </c>
      <c r="B59" s="4" t="s">
        <v>41</v>
      </c>
      <c r="C59" s="4" t="s">
        <v>42</v>
      </c>
      <c r="D59" s="4">
        <v>2018</v>
      </c>
      <c r="E59" s="12">
        <v>89296.2</v>
      </c>
      <c r="F59" s="12">
        <v>49813</v>
      </c>
      <c r="G59" s="12">
        <v>14141.88</v>
      </c>
      <c r="H59" s="12"/>
      <c r="I59" s="12">
        <v>11859446</v>
      </c>
      <c r="J59" s="12">
        <v>9526</v>
      </c>
      <c r="K59" s="12"/>
      <c r="L59" s="12">
        <v>1792.6</v>
      </c>
      <c r="M59" s="12">
        <f>IFERROR(E59*MillingRate,"")</f>
        <v>59828.454000000005</v>
      </c>
      <c r="N59" s="12">
        <f t="shared" si="0"/>
        <v>1792.6284303294321</v>
      </c>
      <c r="O59" s="12">
        <f t="shared" si="1"/>
        <v>73970.334000000003</v>
      </c>
      <c r="P59" s="13">
        <f t="shared" si="2"/>
        <v>5.0447933233980748</v>
      </c>
      <c r="Q59" s="13">
        <f t="shared" si="3"/>
        <v>6.2372503740899869</v>
      </c>
      <c r="R59" s="13">
        <f t="shared" si="4"/>
        <v>80.881686974672846</v>
      </c>
      <c r="S59" s="13">
        <f t="shared" si="5"/>
        <v>19.118313025327151</v>
      </c>
      <c r="T59" s="14">
        <f t="shared" si="6"/>
        <v>4.230587022376092</v>
      </c>
      <c r="U59" s="12">
        <f t="shared" si="7"/>
        <v>-14141.88</v>
      </c>
      <c r="V59" s="15">
        <f t="shared" si="8"/>
        <v>0.80324156794507939</v>
      </c>
    </row>
    <row r="60" spans="1:22" x14ac:dyDescent="0.35">
      <c r="A60" s="4" t="s">
        <v>40</v>
      </c>
      <c r="B60" s="4" t="s">
        <v>41</v>
      </c>
      <c r="C60" s="4" t="s">
        <v>42</v>
      </c>
      <c r="D60" s="4">
        <v>2019</v>
      </c>
      <c r="E60" s="12">
        <v>241210.7</v>
      </c>
      <c r="F60" s="12">
        <v>142761</v>
      </c>
      <c r="G60" s="12">
        <v>15267.03</v>
      </c>
      <c r="H60" s="12">
        <v>0.62</v>
      </c>
      <c r="I60" s="12">
        <v>12255336</v>
      </c>
      <c r="J60" s="12">
        <v>14682</v>
      </c>
      <c r="K60" s="12">
        <v>0</v>
      </c>
      <c r="L60" s="12">
        <v>1689.6</v>
      </c>
      <c r="M60" s="12">
        <f>IFERROR(E60*MillingRate,"")</f>
        <v>161611.16900000002</v>
      </c>
      <c r="N60" s="12">
        <f t="shared" si="0"/>
        <v>1689.6120088819775</v>
      </c>
      <c r="O60" s="12">
        <f t="shared" si="1"/>
        <v>176877.57900000003</v>
      </c>
      <c r="P60" s="13">
        <f t="shared" si="2"/>
        <v>13.187004338355148</v>
      </c>
      <c r="Q60" s="13">
        <f t="shared" si="3"/>
        <v>14.432699274830167</v>
      </c>
      <c r="R60" s="13">
        <f t="shared" si="4"/>
        <v>91.368939983060258</v>
      </c>
      <c r="S60" s="13">
        <f t="shared" si="5"/>
        <v>8.6314105418640992</v>
      </c>
      <c r="T60" s="14">
        <f t="shared" si="6"/>
        <v>10.585632503505922</v>
      </c>
      <c r="U60" s="12">
        <f t="shared" si="7"/>
        <v>-15266.41</v>
      </c>
      <c r="V60" s="15">
        <f t="shared" si="8"/>
        <v>1.1980087694046087</v>
      </c>
    </row>
    <row r="61" spans="1:22" x14ac:dyDescent="0.35">
      <c r="A61" s="4" t="s">
        <v>40</v>
      </c>
      <c r="B61" s="4" t="s">
        <v>41</v>
      </c>
      <c r="C61" s="4" t="s">
        <v>42</v>
      </c>
      <c r="D61" s="4">
        <v>2020</v>
      </c>
      <c r="E61" s="12">
        <v>150000</v>
      </c>
      <c r="F61" s="12">
        <v>93042</v>
      </c>
      <c r="G61" s="12">
        <v>16843.95</v>
      </c>
      <c r="H61" s="12">
        <v>3</v>
      </c>
      <c r="I61" s="12">
        <v>12617036</v>
      </c>
      <c r="J61" s="12">
        <v>8007</v>
      </c>
      <c r="K61" s="12">
        <v>3</v>
      </c>
      <c r="L61" s="12">
        <v>1612.2</v>
      </c>
      <c r="M61" s="12">
        <f>IFERROR(E61*MillingRate,"")</f>
        <v>100500</v>
      </c>
      <c r="N61" s="12">
        <f t="shared" si="0"/>
        <v>1612.1751467079384</v>
      </c>
      <c r="O61" s="12">
        <f t="shared" si="1"/>
        <v>117340.95</v>
      </c>
      <c r="P61" s="13">
        <f t="shared" si="2"/>
        <v>7.9654207216338291</v>
      </c>
      <c r="Q61" s="13">
        <f t="shared" si="3"/>
        <v>9.3001993495144184</v>
      </c>
      <c r="R61" s="13">
        <f t="shared" si="4"/>
        <v>85.647849280238489</v>
      </c>
      <c r="S61" s="13">
        <f t="shared" si="5"/>
        <v>14.354707371978837</v>
      </c>
      <c r="T61" s="14">
        <f t="shared" si="6"/>
        <v>5.9665339780752138</v>
      </c>
      <c r="U61" s="12">
        <f t="shared" si="7"/>
        <v>-16840.95</v>
      </c>
      <c r="V61" s="15">
        <f t="shared" si="8"/>
        <v>0.63461814644897585</v>
      </c>
    </row>
    <row r="62" spans="1:22" x14ac:dyDescent="0.35">
      <c r="A62" s="4" t="s">
        <v>40</v>
      </c>
      <c r="B62" s="4" t="s">
        <v>41</v>
      </c>
      <c r="C62" s="4" t="s">
        <v>42</v>
      </c>
      <c r="D62" s="4">
        <v>2021</v>
      </c>
      <c r="E62" s="12">
        <v>120000</v>
      </c>
      <c r="F62" s="12">
        <v>73983</v>
      </c>
      <c r="G62" s="12">
        <v>21937.38</v>
      </c>
      <c r="H62" s="12"/>
      <c r="I62" s="12">
        <v>12965481</v>
      </c>
      <c r="J62" s="12">
        <v>10747</v>
      </c>
      <c r="K62" s="12"/>
      <c r="L62" s="12">
        <v>1622</v>
      </c>
      <c r="M62" s="12">
        <f>IFERROR(E62*MillingRate,"")</f>
        <v>80400</v>
      </c>
      <c r="N62" s="12">
        <f t="shared" si="0"/>
        <v>1621.9942419204413</v>
      </c>
      <c r="O62" s="12">
        <f t="shared" si="1"/>
        <v>102337.38</v>
      </c>
      <c r="P62" s="13">
        <f t="shared" si="2"/>
        <v>6.2010811631284639</v>
      </c>
      <c r="Q62" s="13">
        <f t="shared" si="3"/>
        <v>7.8930646691781048</v>
      </c>
      <c r="R62" s="13">
        <f t="shared" si="4"/>
        <v>78.5636685246388</v>
      </c>
      <c r="S62" s="13">
        <f t="shared" si="5"/>
        <v>21.436331475361204</v>
      </c>
      <c r="T62" s="14">
        <f t="shared" si="6"/>
        <v>3.6649773126964114</v>
      </c>
      <c r="U62" s="12">
        <f t="shared" si="7"/>
        <v>-21937.38</v>
      </c>
      <c r="V62" s="15">
        <f t="shared" si="8"/>
        <v>0.8288932743798707</v>
      </c>
    </row>
    <row r="63" spans="1:22" x14ac:dyDescent="0.35">
      <c r="A63" s="4" t="s">
        <v>40</v>
      </c>
      <c r="B63" s="4" t="s">
        <v>41</v>
      </c>
      <c r="C63" s="4" t="s">
        <v>42</v>
      </c>
      <c r="D63" s="4">
        <v>2022</v>
      </c>
      <c r="E63" s="12">
        <v>115000</v>
      </c>
      <c r="F63" s="12">
        <v>75963</v>
      </c>
      <c r="G63" s="12">
        <v>17935.59</v>
      </c>
      <c r="H63" s="12">
        <v>0.6</v>
      </c>
      <c r="I63" s="12">
        <v>13321097</v>
      </c>
      <c r="J63" s="12">
        <v>11750</v>
      </c>
      <c r="K63" s="12">
        <v>0</v>
      </c>
      <c r="L63" s="12">
        <v>1513.9</v>
      </c>
      <c r="M63" s="12">
        <f>IFERROR(E63*MillingRate,"")</f>
        <v>77050</v>
      </c>
      <c r="N63" s="12">
        <f t="shared" si="0"/>
        <v>1513.8949225280728</v>
      </c>
      <c r="O63" s="12">
        <f t="shared" si="1"/>
        <v>94984.989999999991</v>
      </c>
      <c r="P63" s="13">
        <f t="shared" si="2"/>
        <v>5.7840581747884574</v>
      </c>
      <c r="Q63" s="13">
        <f t="shared" si="3"/>
        <v>7.1304180128708605</v>
      </c>
      <c r="R63" s="13">
        <f t="shared" si="4"/>
        <v>81.118079814505435</v>
      </c>
      <c r="S63" s="13">
        <f t="shared" si="5"/>
        <v>18.882551864247183</v>
      </c>
      <c r="T63" s="14">
        <f t="shared" si="6"/>
        <v>4.2959278172616564</v>
      </c>
      <c r="U63" s="12">
        <f t="shared" si="7"/>
        <v>-17934.990000000002</v>
      </c>
      <c r="V63" s="15">
        <f t="shared" si="8"/>
        <v>0.88205948804366485</v>
      </c>
    </row>
    <row r="64" spans="1:22" x14ac:dyDescent="0.35">
      <c r="A64" s="4" t="s">
        <v>40</v>
      </c>
      <c r="B64" s="4" t="s">
        <v>41</v>
      </c>
      <c r="C64" s="4" t="s">
        <v>42</v>
      </c>
      <c r="D64" s="4">
        <v>2023</v>
      </c>
      <c r="E64" s="12">
        <v>125000</v>
      </c>
      <c r="F64" s="12">
        <v>86614</v>
      </c>
      <c r="G64" s="12">
        <v>14903.47</v>
      </c>
      <c r="H64" s="12">
        <v>0</v>
      </c>
      <c r="I64" s="12">
        <v>13689450</v>
      </c>
      <c r="J64" s="12">
        <v>10588</v>
      </c>
      <c r="K64" s="12">
        <v>0</v>
      </c>
      <c r="L64" s="12">
        <v>1443.2</v>
      </c>
      <c r="M64" s="12">
        <f>IFERROR(E64*MillingRate,"")</f>
        <v>83750</v>
      </c>
      <c r="N64" s="12">
        <f t="shared" si="0"/>
        <v>1443.1847045512272</v>
      </c>
      <c r="O64" s="12">
        <f t="shared" si="1"/>
        <v>98653.47</v>
      </c>
      <c r="P64" s="13">
        <f t="shared" si="2"/>
        <v>6.1178498770951357</v>
      </c>
      <c r="Q64" s="13">
        <f t="shared" si="3"/>
        <v>7.2065327679344309</v>
      </c>
      <c r="R64" s="13">
        <f t="shared" si="4"/>
        <v>84.89311121038115</v>
      </c>
      <c r="S64" s="13">
        <f t="shared" si="5"/>
        <v>15.106888789618855</v>
      </c>
      <c r="T64" s="14">
        <f t="shared" si="6"/>
        <v>5.6194966675546034</v>
      </c>
      <c r="U64" s="12">
        <f t="shared" si="7"/>
        <v>-14903.47</v>
      </c>
      <c r="V64" s="15">
        <f t="shared" si="8"/>
        <v>0.77344232237233779</v>
      </c>
    </row>
    <row r="65" spans="1:22" x14ac:dyDescent="0.35">
      <c r="A65" s="4" t="s">
        <v>40</v>
      </c>
      <c r="B65" s="4" t="s">
        <v>41</v>
      </c>
      <c r="C65" s="4" t="s">
        <v>42</v>
      </c>
      <c r="D65" s="4">
        <v>2024</v>
      </c>
      <c r="E65" s="12">
        <v>136000</v>
      </c>
      <c r="F65" s="12">
        <v>99419</v>
      </c>
      <c r="G65" s="12">
        <v>20907.98</v>
      </c>
      <c r="H65" s="12">
        <v>205.81</v>
      </c>
      <c r="I65" s="12">
        <v>14047786</v>
      </c>
      <c r="J65" s="12">
        <v>18166</v>
      </c>
      <c r="K65" s="12">
        <v>45</v>
      </c>
      <c r="L65" s="12">
        <v>1367.9</v>
      </c>
      <c r="M65" s="12">
        <f>IFERROR(E65*MillingRate,"")</f>
        <v>91120</v>
      </c>
      <c r="N65" s="12">
        <f t="shared" si="0"/>
        <v>1367.9477765819411</v>
      </c>
      <c r="O65" s="12">
        <f t="shared" si="1"/>
        <v>111822.17</v>
      </c>
      <c r="P65" s="13">
        <f t="shared" si="2"/>
        <v>6.4864313849883537</v>
      </c>
      <c r="Q65" s="13">
        <f t="shared" si="3"/>
        <v>7.9601276670928787</v>
      </c>
      <c r="R65" s="13">
        <f t="shared" si="4"/>
        <v>81.486524541600289</v>
      </c>
      <c r="S65" s="13">
        <f t="shared" si="5"/>
        <v>18.6975266174856</v>
      </c>
      <c r="T65" s="14">
        <f t="shared" si="6"/>
        <v>4.3581445935953642</v>
      </c>
      <c r="U65" s="12">
        <f t="shared" si="7"/>
        <v>-20702.169999999998</v>
      </c>
      <c r="V65" s="15">
        <f t="shared" si="8"/>
        <v>1.2931575125076649</v>
      </c>
    </row>
    <row r="66" spans="1:22" x14ac:dyDescent="0.35">
      <c r="A66" s="4" t="s">
        <v>43</v>
      </c>
      <c r="B66" s="4" t="s">
        <v>44</v>
      </c>
      <c r="C66" s="4" t="s">
        <v>42</v>
      </c>
      <c r="D66" s="4">
        <v>1961</v>
      </c>
      <c r="E66" s="12">
        <v>9000</v>
      </c>
      <c r="F66" s="12">
        <v>8000</v>
      </c>
      <c r="G66" s="12">
        <v>5892</v>
      </c>
      <c r="H66" s="12"/>
      <c r="I66" s="12">
        <v>201201</v>
      </c>
      <c r="J66" s="12">
        <v>786</v>
      </c>
      <c r="K66" s="12"/>
      <c r="L66" s="12">
        <v>1125</v>
      </c>
      <c r="M66" s="12">
        <f>IFERROR(E66*MillingRate,"")</f>
        <v>6030</v>
      </c>
      <c r="N66" s="12">
        <f t="shared" ref="N66:N129" si="9">IFERROR(E66*1000/F66,"")</f>
        <v>1125</v>
      </c>
      <c r="O66" s="12">
        <f t="shared" ref="O66:O129" si="10">IFERROR(M66+G66-N(H66),"")</f>
        <v>11922</v>
      </c>
      <c r="P66" s="13">
        <f t="shared" ref="P66:P129" si="11">IFERROR(M66*1000/I66,"")</f>
        <v>29.970029970029969</v>
      </c>
      <c r="Q66" s="13">
        <f t="shared" ref="Q66:Q129" si="12">IFERROR(O66*1000/I66,"")</f>
        <v>59.254178657163735</v>
      </c>
      <c r="R66" s="13">
        <f t="shared" ref="R66:R129" si="13">IF(N(O66)&lt;=0,"",M66/O66*100)</f>
        <v>50.578761952692496</v>
      </c>
      <c r="S66" s="13">
        <f t="shared" ref="S66:S129" si="14">IF(N(O66)&lt;=0,"",G66/O66*100)</f>
        <v>49.421238047307497</v>
      </c>
      <c r="T66" s="14">
        <f t="shared" ref="T66:T129" si="15">IFERROR(M66/G66,"")</f>
        <v>1.0234215885947047</v>
      </c>
      <c r="U66" s="12">
        <f t="shared" ref="U66:U129" si="16">IFERROR(N(H66)-G66,"")</f>
        <v>-5892</v>
      </c>
      <c r="V66" s="15">
        <f t="shared" ref="V66:V129" si="17">IFERROR(J66*1000/I66,"")</f>
        <v>3.9065412199740557</v>
      </c>
    </row>
    <row r="67" spans="1:22" x14ac:dyDescent="0.35">
      <c r="A67" s="4" t="s">
        <v>43</v>
      </c>
      <c r="B67" s="4" t="s">
        <v>44</v>
      </c>
      <c r="C67" s="4" t="s">
        <v>42</v>
      </c>
      <c r="D67" s="4">
        <v>1962</v>
      </c>
      <c r="E67" s="12">
        <v>9000</v>
      </c>
      <c r="F67" s="12">
        <v>8000</v>
      </c>
      <c r="G67" s="12">
        <v>8352</v>
      </c>
      <c r="H67" s="12"/>
      <c r="I67" s="12">
        <v>204702</v>
      </c>
      <c r="J67" s="12">
        <v>1111</v>
      </c>
      <c r="K67" s="12"/>
      <c r="L67" s="12">
        <v>1125</v>
      </c>
      <c r="M67" s="12">
        <f>IFERROR(E67*MillingRate,"")</f>
        <v>6030</v>
      </c>
      <c r="N67" s="12">
        <f t="shared" si="9"/>
        <v>1125</v>
      </c>
      <c r="O67" s="12">
        <f t="shared" si="10"/>
        <v>14382</v>
      </c>
      <c r="P67" s="13">
        <f t="shared" si="11"/>
        <v>29.457455227599144</v>
      </c>
      <c r="Q67" s="13">
        <f t="shared" si="12"/>
        <v>70.258229035378264</v>
      </c>
      <c r="R67" s="13">
        <f t="shared" si="13"/>
        <v>41.927409261576969</v>
      </c>
      <c r="S67" s="13">
        <f t="shared" si="14"/>
        <v>58.072590738423024</v>
      </c>
      <c r="T67" s="14">
        <f t="shared" si="15"/>
        <v>0.72198275862068961</v>
      </c>
      <c r="U67" s="12">
        <f t="shared" si="16"/>
        <v>-8352</v>
      </c>
      <c r="V67" s="15">
        <f t="shared" si="17"/>
        <v>5.4274017840568245</v>
      </c>
    </row>
    <row r="68" spans="1:22" x14ac:dyDescent="0.35">
      <c r="A68" s="4" t="s">
        <v>43</v>
      </c>
      <c r="B68" s="4" t="s">
        <v>44</v>
      </c>
      <c r="C68" s="4" t="s">
        <v>42</v>
      </c>
      <c r="D68" s="4">
        <v>1963</v>
      </c>
      <c r="E68" s="12">
        <v>10000</v>
      </c>
      <c r="F68" s="12">
        <v>9100</v>
      </c>
      <c r="G68" s="12">
        <v>8674</v>
      </c>
      <c r="H68" s="12"/>
      <c r="I68" s="12">
        <v>208185</v>
      </c>
      <c r="J68" s="12">
        <v>1169</v>
      </c>
      <c r="K68" s="12"/>
      <c r="L68" s="12">
        <v>1098.9000000000001</v>
      </c>
      <c r="M68" s="12">
        <f>IFERROR(E68*MillingRate,"")</f>
        <v>6700</v>
      </c>
      <c r="N68" s="12">
        <f t="shared" si="9"/>
        <v>1098.901098901099</v>
      </c>
      <c r="O68" s="12">
        <f t="shared" si="10"/>
        <v>15374</v>
      </c>
      <c r="P68" s="13">
        <f t="shared" si="11"/>
        <v>32.182914234935275</v>
      </c>
      <c r="Q68" s="13">
        <f t="shared" si="12"/>
        <v>73.847779619088797</v>
      </c>
      <c r="R68" s="13">
        <f t="shared" si="13"/>
        <v>43.580070248471451</v>
      </c>
      <c r="S68" s="13">
        <f t="shared" si="14"/>
        <v>56.419929751528549</v>
      </c>
      <c r="T68" s="14">
        <f t="shared" si="15"/>
        <v>0.77242333410191377</v>
      </c>
      <c r="U68" s="12">
        <f t="shared" si="16"/>
        <v>-8674</v>
      </c>
      <c r="V68" s="15">
        <f t="shared" si="17"/>
        <v>5.6151980209909453</v>
      </c>
    </row>
    <row r="69" spans="1:22" x14ac:dyDescent="0.35">
      <c r="A69" s="4" t="s">
        <v>43</v>
      </c>
      <c r="B69" s="4" t="s">
        <v>44</v>
      </c>
      <c r="C69" s="4" t="s">
        <v>42</v>
      </c>
      <c r="D69" s="4">
        <v>1964</v>
      </c>
      <c r="E69" s="12">
        <v>11000</v>
      </c>
      <c r="F69" s="12">
        <v>9200</v>
      </c>
      <c r="G69" s="12">
        <v>8278</v>
      </c>
      <c r="H69" s="12"/>
      <c r="I69" s="12">
        <v>211644</v>
      </c>
      <c r="J69" s="12">
        <v>1187</v>
      </c>
      <c r="K69" s="12"/>
      <c r="L69" s="12">
        <v>1195.7</v>
      </c>
      <c r="M69" s="12">
        <f>IFERROR(E69*MillingRate,"")</f>
        <v>7370</v>
      </c>
      <c r="N69" s="12">
        <f t="shared" si="9"/>
        <v>1195.6521739130435</v>
      </c>
      <c r="O69" s="12">
        <f t="shared" si="10"/>
        <v>15648</v>
      </c>
      <c r="P69" s="13">
        <f t="shared" si="11"/>
        <v>34.822626674982516</v>
      </c>
      <c r="Q69" s="13">
        <f t="shared" si="12"/>
        <v>73.935476554969668</v>
      </c>
      <c r="R69" s="13">
        <f t="shared" si="13"/>
        <v>47.098670756646214</v>
      </c>
      <c r="S69" s="13">
        <f t="shared" si="14"/>
        <v>52.901329243353779</v>
      </c>
      <c r="T69" s="14">
        <f t="shared" si="15"/>
        <v>0.89031166948538298</v>
      </c>
      <c r="U69" s="12">
        <f t="shared" si="16"/>
        <v>-8278</v>
      </c>
      <c r="V69" s="15">
        <f t="shared" si="17"/>
        <v>5.6084746083045109</v>
      </c>
    </row>
    <row r="70" spans="1:22" x14ac:dyDescent="0.35">
      <c r="A70" s="4" t="s">
        <v>43</v>
      </c>
      <c r="B70" s="4" t="s">
        <v>44</v>
      </c>
      <c r="C70" s="4" t="s">
        <v>42</v>
      </c>
      <c r="D70" s="4">
        <v>1965</v>
      </c>
      <c r="E70" s="12">
        <v>12000</v>
      </c>
      <c r="F70" s="12">
        <v>10900</v>
      </c>
      <c r="G70" s="12">
        <v>12888</v>
      </c>
      <c r="H70" s="12"/>
      <c r="I70" s="12">
        <v>214967</v>
      </c>
      <c r="J70" s="12">
        <v>1725</v>
      </c>
      <c r="K70" s="12"/>
      <c r="L70" s="12">
        <v>1100.9000000000001</v>
      </c>
      <c r="M70" s="12">
        <f>IFERROR(E70*MillingRate,"")</f>
        <v>8040.0000000000009</v>
      </c>
      <c r="N70" s="12">
        <f t="shared" si="9"/>
        <v>1100.9174311926606</v>
      </c>
      <c r="O70" s="12">
        <f t="shared" si="10"/>
        <v>20928</v>
      </c>
      <c r="P70" s="13">
        <f t="shared" si="11"/>
        <v>37.401089469546491</v>
      </c>
      <c r="Q70" s="13">
        <f t="shared" si="12"/>
        <v>97.354477664013544</v>
      </c>
      <c r="R70" s="13">
        <f t="shared" si="13"/>
        <v>38.417431192660558</v>
      </c>
      <c r="S70" s="13">
        <f t="shared" si="14"/>
        <v>61.582568807339456</v>
      </c>
      <c r="T70" s="14">
        <f t="shared" si="15"/>
        <v>0.62383612662942278</v>
      </c>
      <c r="U70" s="12">
        <f t="shared" si="16"/>
        <v>-12888</v>
      </c>
      <c r="V70" s="15">
        <f t="shared" si="17"/>
        <v>8.0244874794735939</v>
      </c>
    </row>
    <row r="71" spans="1:22" x14ac:dyDescent="0.35">
      <c r="A71" s="4" t="s">
        <v>43</v>
      </c>
      <c r="B71" s="4" t="s">
        <v>44</v>
      </c>
      <c r="C71" s="4" t="s">
        <v>42</v>
      </c>
      <c r="D71" s="4">
        <v>1966</v>
      </c>
      <c r="E71" s="12">
        <v>13000</v>
      </c>
      <c r="F71" s="12">
        <v>12000</v>
      </c>
      <c r="G71" s="12">
        <v>9288</v>
      </c>
      <c r="H71" s="12"/>
      <c r="I71" s="12">
        <v>218663</v>
      </c>
      <c r="J71" s="12">
        <v>1276</v>
      </c>
      <c r="K71" s="12"/>
      <c r="L71" s="12">
        <v>1083.3</v>
      </c>
      <c r="M71" s="12">
        <f>IFERROR(E71*MillingRate,"")</f>
        <v>8710</v>
      </c>
      <c r="N71" s="12">
        <f t="shared" si="9"/>
        <v>1083.3333333333333</v>
      </c>
      <c r="O71" s="12">
        <f t="shared" si="10"/>
        <v>17998</v>
      </c>
      <c r="P71" s="13">
        <f t="shared" si="11"/>
        <v>39.832985004321721</v>
      </c>
      <c r="Q71" s="13">
        <f t="shared" si="12"/>
        <v>82.30930701581886</v>
      </c>
      <c r="R71" s="13">
        <f t="shared" si="13"/>
        <v>48.394266029558842</v>
      </c>
      <c r="S71" s="13">
        <f t="shared" si="14"/>
        <v>51.605733970441158</v>
      </c>
      <c r="T71" s="14">
        <f t="shared" si="15"/>
        <v>0.93776916451335057</v>
      </c>
      <c r="U71" s="12">
        <f t="shared" si="16"/>
        <v>-9288</v>
      </c>
      <c r="V71" s="15">
        <f t="shared" si="17"/>
        <v>5.8354637044218727</v>
      </c>
    </row>
    <row r="72" spans="1:22" x14ac:dyDescent="0.35">
      <c r="A72" s="4" t="s">
        <v>43</v>
      </c>
      <c r="B72" s="4" t="s">
        <v>44</v>
      </c>
      <c r="C72" s="4" t="s">
        <v>42</v>
      </c>
      <c r="D72" s="4">
        <v>1967</v>
      </c>
      <c r="E72" s="12">
        <v>12000</v>
      </c>
      <c r="F72" s="12">
        <v>10900</v>
      </c>
      <c r="G72" s="12">
        <v>8463</v>
      </c>
      <c r="H72" s="12"/>
      <c r="I72" s="12">
        <v>223859</v>
      </c>
      <c r="J72" s="12">
        <v>1350</v>
      </c>
      <c r="K72" s="12"/>
      <c r="L72" s="12">
        <v>1100.9000000000001</v>
      </c>
      <c r="M72" s="12">
        <f>IFERROR(E72*MillingRate,"")</f>
        <v>8040.0000000000009</v>
      </c>
      <c r="N72" s="12">
        <f t="shared" si="9"/>
        <v>1100.9174311926606</v>
      </c>
      <c r="O72" s="12">
        <f t="shared" si="10"/>
        <v>16503</v>
      </c>
      <c r="P72" s="13">
        <f t="shared" si="11"/>
        <v>35.915464645156106</v>
      </c>
      <c r="Q72" s="13">
        <f t="shared" si="12"/>
        <v>73.720511572016321</v>
      </c>
      <c r="R72" s="13">
        <f t="shared" si="13"/>
        <v>48.718414833666614</v>
      </c>
      <c r="S72" s="13">
        <f t="shared" si="14"/>
        <v>51.2815851663334</v>
      </c>
      <c r="T72" s="14">
        <f t="shared" si="15"/>
        <v>0.95001772421127273</v>
      </c>
      <c r="U72" s="12">
        <f t="shared" si="16"/>
        <v>-8463</v>
      </c>
      <c r="V72" s="15">
        <f t="shared" si="17"/>
        <v>6.0305817501194952</v>
      </c>
    </row>
    <row r="73" spans="1:22" x14ac:dyDescent="0.35">
      <c r="A73" s="4" t="s">
        <v>43</v>
      </c>
      <c r="B73" s="4" t="s">
        <v>44</v>
      </c>
      <c r="C73" s="4" t="s">
        <v>42</v>
      </c>
      <c r="D73" s="4">
        <v>1968</v>
      </c>
      <c r="E73" s="12">
        <v>11000</v>
      </c>
      <c r="F73" s="12">
        <v>9000</v>
      </c>
      <c r="G73" s="12">
        <v>10702</v>
      </c>
      <c r="H73" s="12"/>
      <c r="I73" s="12">
        <v>230244</v>
      </c>
      <c r="J73" s="12">
        <v>1682</v>
      </c>
      <c r="K73" s="12"/>
      <c r="L73" s="12">
        <v>1222.2</v>
      </c>
      <c r="M73" s="12">
        <f>IFERROR(E73*MillingRate,"")</f>
        <v>7370</v>
      </c>
      <c r="N73" s="12">
        <f t="shared" si="9"/>
        <v>1222.2222222222222</v>
      </c>
      <c r="O73" s="12">
        <f t="shared" si="10"/>
        <v>18072</v>
      </c>
      <c r="P73" s="13">
        <f t="shared" si="11"/>
        <v>32.009520334949009</v>
      </c>
      <c r="Q73" s="13">
        <f t="shared" si="12"/>
        <v>78.490644707353937</v>
      </c>
      <c r="R73" s="13">
        <f t="shared" si="13"/>
        <v>40.781319167773347</v>
      </c>
      <c r="S73" s="13">
        <f t="shared" si="14"/>
        <v>59.218680832226646</v>
      </c>
      <c r="T73" s="14">
        <f t="shared" si="15"/>
        <v>0.68865632592038872</v>
      </c>
      <c r="U73" s="12">
        <f t="shared" si="16"/>
        <v>-10702</v>
      </c>
      <c r="V73" s="15">
        <f t="shared" si="17"/>
        <v>7.305293514706138</v>
      </c>
    </row>
    <row r="74" spans="1:22" x14ac:dyDescent="0.35">
      <c r="A74" s="4" t="s">
        <v>43</v>
      </c>
      <c r="B74" s="4" t="s">
        <v>44</v>
      </c>
      <c r="C74" s="4" t="s">
        <v>42</v>
      </c>
      <c r="D74" s="4">
        <v>1969</v>
      </c>
      <c r="E74" s="12">
        <v>10000</v>
      </c>
      <c r="F74" s="12">
        <v>9000</v>
      </c>
      <c r="G74" s="12">
        <v>10972</v>
      </c>
      <c r="H74" s="12"/>
      <c r="I74" s="12">
        <v>237001</v>
      </c>
      <c r="J74" s="12">
        <v>1626</v>
      </c>
      <c r="K74" s="12"/>
      <c r="L74" s="12">
        <v>1111.0999999999999</v>
      </c>
      <c r="M74" s="12">
        <f>IFERROR(E74*MillingRate,"")</f>
        <v>6700</v>
      </c>
      <c r="N74" s="12">
        <f t="shared" si="9"/>
        <v>1111.1111111111111</v>
      </c>
      <c r="O74" s="12">
        <f t="shared" si="10"/>
        <v>17672</v>
      </c>
      <c r="P74" s="13">
        <f t="shared" si="11"/>
        <v>28.269922911717671</v>
      </c>
      <c r="Q74" s="13">
        <f t="shared" si="12"/>
        <v>74.565086223264885</v>
      </c>
      <c r="R74" s="13">
        <f t="shared" si="13"/>
        <v>37.913082842915344</v>
      </c>
      <c r="S74" s="13">
        <f t="shared" si="14"/>
        <v>62.086917157084656</v>
      </c>
      <c r="T74" s="14">
        <f t="shared" si="15"/>
        <v>0.61064527889172437</v>
      </c>
      <c r="U74" s="12">
        <f t="shared" si="16"/>
        <v>-10972</v>
      </c>
      <c r="V74" s="15">
        <f t="shared" si="17"/>
        <v>6.8607305454407363</v>
      </c>
    </row>
    <row r="75" spans="1:22" x14ac:dyDescent="0.35">
      <c r="A75" s="4" t="s">
        <v>43</v>
      </c>
      <c r="B75" s="4" t="s">
        <v>44</v>
      </c>
      <c r="C75" s="4" t="s">
        <v>42</v>
      </c>
      <c r="D75" s="4">
        <v>1970</v>
      </c>
      <c r="E75" s="12">
        <v>10000</v>
      </c>
      <c r="F75" s="12">
        <v>9000</v>
      </c>
      <c r="G75" s="12">
        <v>12461</v>
      </c>
      <c r="H75" s="12"/>
      <c r="I75" s="12">
        <v>244185</v>
      </c>
      <c r="J75" s="12">
        <v>1637</v>
      </c>
      <c r="K75" s="12"/>
      <c r="L75" s="12">
        <v>1111.0999999999999</v>
      </c>
      <c r="M75" s="12">
        <f>IFERROR(E75*MillingRate,"")</f>
        <v>6700</v>
      </c>
      <c r="N75" s="12">
        <f t="shared" si="9"/>
        <v>1111.1111111111111</v>
      </c>
      <c r="O75" s="12">
        <f t="shared" si="10"/>
        <v>19161</v>
      </c>
      <c r="P75" s="13">
        <f t="shared" si="11"/>
        <v>27.438212830435941</v>
      </c>
      <c r="Q75" s="13">
        <f t="shared" si="12"/>
        <v>78.469193439400456</v>
      </c>
      <c r="R75" s="13">
        <f t="shared" si="13"/>
        <v>34.966859767235533</v>
      </c>
      <c r="S75" s="13">
        <f t="shared" si="14"/>
        <v>65.033140232764481</v>
      </c>
      <c r="T75" s="14">
        <f t="shared" si="15"/>
        <v>0.53767755396838135</v>
      </c>
      <c r="U75" s="12">
        <f t="shared" si="16"/>
        <v>-12461</v>
      </c>
      <c r="V75" s="15">
        <f t="shared" si="17"/>
        <v>6.7039334930483037</v>
      </c>
    </row>
    <row r="76" spans="1:22" x14ac:dyDescent="0.35">
      <c r="A76" s="4" t="s">
        <v>43</v>
      </c>
      <c r="B76" s="4" t="s">
        <v>44</v>
      </c>
      <c r="C76" s="4" t="s">
        <v>42</v>
      </c>
      <c r="D76" s="4">
        <v>1971</v>
      </c>
      <c r="E76" s="12">
        <v>8000</v>
      </c>
      <c r="F76" s="12">
        <v>9000</v>
      </c>
      <c r="G76" s="12">
        <v>20004</v>
      </c>
      <c r="H76" s="12"/>
      <c r="I76" s="12">
        <v>251865</v>
      </c>
      <c r="J76" s="12">
        <v>2295</v>
      </c>
      <c r="K76" s="12"/>
      <c r="L76" s="12">
        <v>888.9</v>
      </c>
      <c r="M76" s="12">
        <f>IFERROR(E76*MillingRate,"")</f>
        <v>5360</v>
      </c>
      <c r="N76" s="12">
        <f t="shared" si="9"/>
        <v>888.88888888888891</v>
      </c>
      <c r="O76" s="12">
        <f t="shared" si="10"/>
        <v>25364</v>
      </c>
      <c r="P76" s="13">
        <f t="shared" si="11"/>
        <v>21.281241935163678</v>
      </c>
      <c r="Q76" s="13">
        <f t="shared" si="12"/>
        <v>100.70474262005439</v>
      </c>
      <c r="R76" s="13">
        <f t="shared" si="13"/>
        <v>21.132313515218421</v>
      </c>
      <c r="S76" s="13">
        <f t="shared" si="14"/>
        <v>78.867686484781586</v>
      </c>
      <c r="T76" s="14">
        <f t="shared" si="15"/>
        <v>0.26794641071785641</v>
      </c>
      <c r="U76" s="12">
        <f t="shared" si="16"/>
        <v>-20004</v>
      </c>
      <c r="V76" s="15">
        <f t="shared" si="17"/>
        <v>9.1120242987314626</v>
      </c>
    </row>
    <row r="77" spans="1:22" x14ac:dyDescent="0.35">
      <c r="A77" s="4" t="s">
        <v>43</v>
      </c>
      <c r="B77" s="4" t="s">
        <v>44</v>
      </c>
      <c r="C77" s="4" t="s">
        <v>42</v>
      </c>
      <c r="D77" s="4">
        <v>1972</v>
      </c>
      <c r="E77" s="12">
        <v>9000</v>
      </c>
      <c r="F77" s="12">
        <v>9100</v>
      </c>
      <c r="G77" s="12">
        <v>14318</v>
      </c>
      <c r="H77" s="12"/>
      <c r="I77" s="12">
        <v>260077</v>
      </c>
      <c r="J77" s="12">
        <v>1808</v>
      </c>
      <c r="K77" s="12"/>
      <c r="L77" s="12">
        <v>989</v>
      </c>
      <c r="M77" s="12">
        <f>IFERROR(E77*MillingRate,"")</f>
        <v>6030</v>
      </c>
      <c r="N77" s="12">
        <f t="shared" si="9"/>
        <v>989.01098901098896</v>
      </c>
      <c r="O77" s="12">
        <f t="shared" si="10"/>
        <v>20348</v>
      </c>
      <c r="P77" s="13">
        <f t="shared" si="11"/>
        <v>23.185441234711259</v>
      </c>
      <c r="Q77" s="13">
        <f t="shared" si="12"/>
        <v>78.238367867977558</v>
      </c>
      <c r="R77" s="13">
        <f t="shared" si="13"/>
        <v>29.634362099469236</v>
      </c>
      <c r="S77" s="13">
        <f t="shared" si="14"/>
        <v>70.365637900530771</v>
      </c>
      <c r="T77" s="14">
        <f t="shared" si="15"/>
        <v>0.42114820505657213</v>
      </c>
      <c r="U77" s="12">
        <f t="shared" si="16"/>
        <v>-14318</v>
      </c>
      <c r="V77" s="15">
        <f t="shared" si="17"/>
        <v>6.9517873552832432</v>
      </c>
    </row>
    <row r="78" spans="1:22" x14ac:dyDescent="0.35">
      <c r="A78" s="4" t="s">
        <v>43</v>
      </c>
      <c r="B78" s="4" t="s">
        <v>44</v>
      </c>
      <c r="C78" s="4" t="s">
        <v>42</v>
      </c>
      <c r="D78" s="4">
        <v>1973</v>
      </c>
      <c r="E78" s="12">
        <v>10000</v>
      </c>
      <c r="F78" s="12">
        <v>9200</v>
      </c>
      <c r="G78" s="12">
        <v>12036</v>
      </c>
      <c r="H78" s="12"/>
      <c r="I78" s="12">
        <v>268820</v>
      </c>
      <c r="J78" s="12">
        <v>2591</v>
      </c>
      <c r="K78" s="12"/>
      <c r="L78" s="12">
        <v>1087</v>
      </c>
      <c r="M78" s="12">
        <f>IFERROR(E78*MillingRate,"")</f>
        <v>6700</v>
      </c>
      <c r="N78" s="12">
        <f t="shared" si="9"/>
        <v>1086.9565217391305</v>
      </c>
      <c r="O78" s="12">
        <f t="shared" si="10"/>
        <v>18736</v>
      </c>
      <c r="P78" s="13">
        <f t="shared" si="11"/>
        <v>24.923740793095753</v>
      </c>
      <c r="Q78" s="13">
        <f t="shared" si="12"/>
        <v>69.697195149170454</v>
      </c>
      <c r="R78" s="13">
        <f t="shared" si="13"/>
        <v>35.7600341588386</v>
      </c>
      <c r="S78" s="13">
        <f t="shared" si="14"/>
        <v>64.239965841161393</v>
      </c>
      <c r="T78" s="14">
        <f t="shared" si="15"/>
        <v>0.55666334330342304</v>
      </c>
      <c r="U78" s="12">
        <f t="shared" si="16"/>
        <v>-12036</v>
      </c>
      <c r="V78" s="15">
        <f t="shared" si="17"/>
        <v>9.6384197604344912</v>
      </c>
    </row>
    <row r="79" spans="1:22" x14ac:dyDescent="0.35">
      <c r="A79" s="4" t="s">
        <v>43</v>
      </c>
      <c r="B79" s="4" t="s">
        <v>44</v>
      </c>
      <c r="C79" s="4" t="s">
        <v>42</v>
      </c>
      <c r="D79" s="4">
        <v>1974</v>
      </c>
      <c r="E79" s="12">
        <v>11000</v>
      </c>
      <c r="F79" s="12">
        <v>9500</v>
      </c>
      <c r="G79" s="12">
        <v>16532</v>
      </c>
      <c r="H79" s="12"/>
      <c r="I79" s="12">
        <v>278075</v>
      </c>
      <c r="J79" s="12">
        <v>7731</v>
      </c>
      <c r="K79" s="12"/>
      <c r="L79" s="12">
        <v>1157.9000000000001</v>
      </c>
      <c r="M79" s="12">
        <f>IFERROR(E79*MillingRate,"")</f>
        <v>7370</v>
      </c>
      <c r="N79" s="12">
        <f t="shared" si="9"/>
        <v>1157.8947368421052</v>
      </c>
      <c r="O79" s="12">
        <f t="shared" si="10"/>
        <v>23902</v>
      </c>
      <c r="P79" s="13">
        <f t="shared" si="11"/>
        <v>26.503641104018701</v>
      </c>
      <c r="Q79" s="13">
        <f t="shared" si="12"/>
        <v>85.955227906140436</v>
      </c>
      <c r="R79" s="13">
        <f t="shared" si="13"/>
        <v>30.834239812567986</v>
      </c>
      <c r="S79" s="13">
        <f t="shared" si="14"/>
        <v>69.165760187432014</v>
      </c>
      <c r="T79" s="14">
        <f t="shared" si="15"/>
        <v>0.44580208081296879</v>
      </c>
      <c r="U79" s="12">
        <f t="shared" si="16"/>
        <v>-16532</v>
      </c>
      <c r="V79" s="15">
        <f t="shared" si="17"/>
        <v>27.801852018340377</v>
      </c>
    </row>
    <row r="80" spans="1:22" x14ac:dyDescent="0.35">
      <c r="A80" s="4" t="s">
        <v>43</v>
      </c>
      <c r="B80" s="4" t="s">
        <v>44</v>
      </c>
      <c r="C80" s="4" t="s">
        <v>42</v>
      </c>
      <c r="D80" s="4">
        <v>1975</v>
      </c>
      <c r="E80" s="12">
        <v>12000</v>
      </c>
      <c r="F80" s="12">
        <v>9500</v>
      </c>
      <c r="G80" s="12">
        <v>10368</v>
      </c>
      <c r="H80" s="12"/>
      <c r="I80" s="12">
        <v>287692</v>
      </c>
      <c r="J80" s="12">
        <v>3448</v>
      </c>
      <c r="K80" s="12"/>
      <c r="L80" s="12">
        <v>1263.2</v>
      </c>
      <c r="M80" s="12">
        <f>IFERROR(E80*MillingRate,"")</f>
        <v>8040.0000000000009</v>
      </c>
      <c r="N80" s="12">
        <f t="shared" si="9"/>
        <v>1263.1578947368421</v>
      </c>
      <c r="O80" s="12">
        <f t="shared" si="10"/>
        <v>18408</v>
      </c>
      <c r="P80" s="13">
        <f t="shared" si="11"/>
        <v>27.946553953533645</v>
      </c>
      <c r="Q80" s="13">
        <f t="shared" si="12"/>
        <v>63.985095171224785</v>
      </c>
      <c r="R80" s="13">
        <f t="shared" si="13"/>
        <v>43.676662320730117</v>
      </c>
      <c r="S80" s="13">
        <f t="shared" si="14"/>
        <v>56.323337679269883</v>
      </c>
      <c r="T80" s="14">
        <f t="shared" si="15"/>
        <v>0.77546296296296302</v>
      </c>
      <c r="U80" s="12">
        <f t="shared" si="16"/>
        <v>-10368</v>
      </c>
      <c r="V80" s="15">
        <f t="shared" si="17"/>
        <v>11.985039556192039</v>
      </c>
    </row>
    <row r="81" spans="1:22" x14ac:dyDescent="0.35">
      <c r="A81" s="4" t="s">
        <v>43</v>
      </c>
      <c r="B81" s="4" t="s">
        <v>44</v>
      </c>
      <c r="C81" s="4" t="s">
        <v>42</v>
      </c>
      <c r="D81" s="4">
        <v>1976</v>
      </c>
      <c r="E81" s="12">
        <v>12000</v>
      </c>
      <c r="F81" s="12">
        <v>10000</v>
      </c>
      <c r="G81" s="12">
        <v>12450</v>
      </c>
      <c r="H81" s="12"/>
      <c r="I81" s="12">
        <v>297538</v>
      </c>
      <c r="J81" s="12">
        <v>2515</v>
      </c>
      <c r="K81" s="12"/>
      <c r="L81" s="12">
        <v>1200</v>
      </c>
      <c r="M81" s="12">
        <f>IFERROR(E81*MillingRate,"")</f>
        <v>8040.0000000000009</v>
      </c>
      <c r="N81" s="12">
        <f t="shared" si="9"/>
        <v>1200</v>
      </c>
      <c r="O81" s="12">
        <f t="shared" si="10"/>
        <v>20490</v>
      </c>
      <c r="P81" s="13">
        <f t="shared" si="11"/>
        <v>27.021758565292505</v>
      </c>
      <c r="Q81" s="13">
        <f t="shared" si="12"/>
        <v>68.865153358562608</v>
      </c>
      <c r="R81" s="13">
        <f t="shared" si="13"/>
        <v>39.238653001464137</v>
      </c>
      <c r="S81" s="13">
        <f t="shared" si="14"/>
        <v>60.761346998535871</v>
      </c>
      <c r="T81" s="14">
        <f t="shared" si="15"/>
        <v>0.64578313253012054</v>
      </c>
      <c r="U81" s="12">
        <f t="shared" si="16"/>
        <v>-12450</v>
      </c>
      <c r="V81" s="15">
        <f t="shared" si="17"/>
        <v>8.4527018397650053</v>
      </c>
    </row>
    <row r="82" spans="1:22" x14ac:dyDescent="0.35">
      <c r="A82" s="4" t="s">
        <v>43</v>
      </c>
      <c r="B82" s="4" t="s">
        <v>44</v>
      </c>
      <c r="C82" s="4" t="s">
        <v>42</v>
      </c>
      <c r="D82" s="4">
        <v>1977</v>
      </c>
      <c r="E82" s="12">
        <v>13000</v>
      </c>
      <c r="F82" s="12">
        <v>10300</v>
      </c>
      <c r="G82" s="12">
        <v>9616</v>
      </c>
      <c r="H82" s="12"/>
      <c r="I82" s="12">
        <v>307579</v>
      </c>
      <c r="J82" s="12">
        <v>2300</v>
      </c>
      <c r="K82" s="12"/>
      <c r="L82" s="12">
        <v>1262.0999999999999</v>
      </c>
      <c r="M82" s="12">
        <f>IFERROR(E82*MillingRate,"")</f>
        <v>8710</v>
      </c>
      <c r="N82" s="12">
        <f t="shared" si="9"/>
        <v>1262.1359223300972</v>
      </c>
      <c r="O82" s="12">
        <f t="shared" si="10"/>
        <v>18326</v>
      </c>
      <c r="P82" s="13">
        <f t="shared" si="11"/>
        <v>28.317928077014361</v>
      </c>
      <c r="Q82" s="13">
        <f t="shared" si="12"/>
        <v>59.581440865598758</v>
      </c>
      <c r="R82" s="13">
        <f t="shared" si="13"/>
        <v>47.52810214995089</v>
      </c>
      <c r="S82" s="13">
        <f t="shared" si="14"/>
        <v>52.47189785004911</v>
      </c>
      <c r="T82" s="14">
        <f t="shared" si="15"/>
        <v>0.90578202995008317</v>
      </c>
      <c r="U82" s="12">
        <f t="shared" si="16"/>
        <v>-9616</v>
      </c>
      <c r="V82" s="15">
        <f t="shared" si="17"/>
        <v>7.477753682793689</v>
      </c>
    </row>
    <row r="83" spans="1:22" x14ac:dyDescent="0.35">
      <c r="A83" s="4" t="s">
        <v>43</v>
      </c>
      <c r="B83" s="4" t="s">
        <v>44</v>
      </c>
      <c r="C83" s="4" t="s">
        <v>42</v>
      </c>
      <c r="D83" s="4">
        <v>1978</v>
      </c>
      <c r="E83" s="12">
        <v>13000</v>
      </c>
      <c r="F83" s="12">
        <v>10500</v>
      </c>
      <c r="G83" s="12">
        <v>13956</v>
      </c>
      <c r="H83" s="12"/>
      <c r="I83" s="12">
        <v>317688</v>
      </c>
      <c r="J83" s="12">
        <v>4658</v>
      </c>
      <c r="K83" s="12"/>
      <c r="L83" s="12">
        <v>1238.0999999999999</v>
      </c>
      <c r="M83" s="12">
        <f>IFERROR(E83*MillingRate,"")</f>
        <v>8710</v>
      </c>
      <c r="N83" s="12">
        <f t="shared" si="9"/>
        <v>1238.0952380952381</v>
      </c>
      <c r="O83" s="12">
        <f t="shared" si="10"/>
        <v>22666</v>
      </c>
      <c r="P83" s="13">
        <f t="shared" si="11"/>
        <v>27.41683664475838</v>
      </c>
      <c r="Q83" s="13">
        <f t="shared" si="12"/>
        <v>71.346730125154238</v>
      </c>
      <c r="R83" s="13">
        <f t="shared" si="13"/>
        <v>38.427600811788579</v>
      </c>
      <c r="S83" s="13">
        <f t="shared" si="14"/>
        <v>61.572399188211413</v>
      </c>
      <c r="T83" s="14">
        <f t="shared" si="15"/>
        <v>0.62410432788764691</v>
      </c>
      <c r="U83" s="12">
        <f t="shared" si="16"/>
        <v>-13956</v>
      </c>
      <c r="V83" s="15">
        <f t="shared" si="17"/>
        <v>14.662184281433357</v>
      </c>
    </row>
    <row r="84" spans="1:22" x14ac:dyDescent="0.35">
      <c r="A84" s="4" t="s">
        <v>43</v>
      </c>
      <c r="B84" s="4" t="s">
        <v>44</v>
      </c>
      <c r="C84" s="4" t="s">
        <v>42</v>
      </c>
      <c r="D84" s="4">
        <v>1979</v>
      </c>
      <c r="E84" s="12">
        <v>13000</v>
      </c>
      <c r="F84" s="12">
        <v>12000</v>
      </c>
      <c r="G84" s="12">
        <v>23244</v>
      </c>
      <c r="H84" s="12"/>
      <c r="I84" s="12">
        <v>327791</v>
      </c>
      <c r="J84" s="12">
        <v>5134</v>
      </c>
      <c r="K84" s="12"/>
      <c r="L84" s="12">
        <v>1083.3</v>
      </c>
      <c r="M84" s="12">
        <f>IFERROR(E84*MillingRate,"")</f>
        <v>8710</v>
      </c>
      <c r="N84" s="12">
        <f t="shared" si="9"/>
        <v>1083.3333333333333</v>
      </c>
      <c r="O84" s="12">
        <f t="shared" si="10"/>
        <v>31954</v>
      </c>
      <c r="P84" s="13">
        <f t="shared" si="11"/>
        <v>26.571809476160116</v>
      </c>
      <c r="Q84" s="13">
        <f t="shared" si="12"/>
        <v>97.482847302091884</v>
      </c>
      <c r="R84" s="13">
        <f t="shared" si="13"/>
        <v>27.257933279088693</v>
      </c>
      <c r="S84" s="13">
        <f t="shared" si="14"/>
        <v>72.742066720911311</v>
      </c>
      <c r="T84" s="14">
        <f t="shared" si="15"/>
        <v>0.37472035794183445</v>
      </c>
      <c r="U84" s="12">
        <f t="shared" si="16"/>
        <v>-23244</v>
      </c>
      <c r="V84" s="15">
        <f t="shared" si="17"/>
        <v>15.66241904140138</v>
      </c>
    </row>
    <row r="85" spans="1:22" x14ac:dyDescent="0.35">
      <c r="A85" s="4" t="s">
        <v>43</v>
      </c>
      <c r="B85" s="4" t="s">
        <v>44</v>
      </c>
      <c r="C85" s="4" t="s">
        <v>42</v>
      </c>
      <c r="D85" s="4">
        <v>1980</v>
      </c>
      <c r="E85" s="12">
        <v>13000</v>
      </c>
      <c r="F85" s="12">
        <v>12000</v>
      </c>
      <c r="G85" s="12">
        <v>12060</v>
      </c>
      <c r="H85" s="12"/>
      <c r="I85" s="12">
        <v>337721</v>
      </c>
      <c r="J85" s="12">
        <v>5034</v>
      </c>
      <c r="K85" s="12"/>
      <c r="L85" s="12">
        <v>1083.3</v>
      </c>
      <c r="M85" s="12">
        <f>IFERROR(E85*MillingRate,"")</f>
        <v>8710</v>
      </c>
      <c r="N85" s="12">
        <f t="shared" si="9"/>
        <v>1083.3333333333333</v>
      </c>
      <c r="O85" s="12">
        <f t="shared" si="10"/>
        <v>20770</v>
      </c>
      <c r="P85" s="13">
        <f t="shared" si="11"/>
        <v>25.790519393226955</v>
      </c>
      <c r="Q85" s="13">
        <f t="shared" si="12"/>
        <v>61.50046932231043</v>
      </c>
      <c r="R85" s="13">
        <f t="shared" si="13"/>
        <v>41.935483870967744</v>
      </c>
      <c r="S85" s="13">
        <f t="shared" si="14"/>
        <v>58.064516129032263</v>
      </c>
      <c r="T85" s="14">
        <f t="shared" si="15"/>
        <v>0.72222222222222221</v>
      </c>
      <c r="U85" s="12">
        <f t="shared" si="16"/>
        <v>-12060</v>
      </c>
      <c r="V85" s="15">
        <f t="shared" si="17"/>
        <v>14.905795020149769</v>
      </c>
    </row>
    <row r="86" spans="1:22" x14ac:dyDescent="0.35">
      <c r="A86" s="4" t="s">
        <v>43</v>
      </c>
      <c r="B86" s="4" t="s">
        <v>44</v>
      </c>
      <c r="C86" s="4" t="s">
        <v>42</v>
      </c>
      <c r="D86" s="4">
        <v>1981</v>
      </c>
      <c r="E86" s="12">
        <v>13000</v>
      </c>
      <c r="F86" s="12">
        <v>12000</v>
      </c>
      <c r="G86" s="12">
        <v>30648</v>
      </c>
      <c r="H86" s="12"/>
      <c r="I86" s="12">
        <v>347382</v>
      </c>
      <c r="J86" s="12">
        <v>10006</v>
      </c>
      <c r="K86" s="12"/>
      <c r="L86" s="12">
        <v>1083.3</v>
      </c>
      <c r="M86" s="12">
        <f>IFERROR(E86*MillingRate,"")</f>
        <v>8710</v>
      </c>
      <c r="N86" s="12">
        <f t="shared" si="9"/>
        <v>1083.3333333333333</v>
      </c>
      <c r="O86" s="12">
        <f t="shared" si="10"/>
        <v>39358</v>
      </c>
      <c r="P86" s="13">
        <f t="shared" si="11"/>
        <v>25.073262287625727</v>
      </c>
      <c r="Q86" s="13">
        <f t="shared" si="12"/>
        <v>113.29890437616227</v>
      </c>
      <c r="R86" s="13">
        <f t="shared" si="13"/>
        <v>22.13018954215153</v>
      </c>
      <c r="S86" s="13">
        <f t="shared" si="14"/>
        <v>77.869810457848459</v>
      </c>
      <c r="T86" s="14">
        <f t="shared" si="15"/>
        <v>0.28419472722526756</v>
      </c>
      <c r="U86" s="12">
        <f t="shared" si="16"/>
        <v>-30648</v>
      </c>
      <c r="V86" s="15">
        <f t="shared" si="17"/>
        <v>28.804025539607693</v>
      </c>
    </row>
    <row r="87" spans="1:22" x14ac:dyDescent="0.35">
      <c r="A87" s="4" t="s">
        <v>43</v>
      </c>
      <c r="B87" s="4" t="s">
        <v>44</v>
      </c>
      <c r="C87" s="4" t="s">
        <v>42</v>
      </c>
      <c r="D87" s="4">
        <v>1982</v>
      </c>
      <c r="E87" s="12">
        <v>13000</v>
      </c>
      <c r="F87" s="12">
        <v>12000</v>
      </c>
      <c r="G87" s="12">
        <v>24854</v>
      </c>
      <c r="H87" s="12"/>
      <c r="I87" s="12">
        <v>357139</v>
      </c>
      <c r="J87" s="12">
        <v>7346</v>
      </c>
      <c r="K87" s="12"/>
      <c r="L87" s="12">
        <v>1083.3</v>
      </c>
      <c r="M87" s="12">
        <f>IFERROR(E87*MillingRate,"")</f>
        <v>8710</v>
      </c>
      <c r="N87" s="12">
        <f t="shared" si="9"/>
        <v>1083.3333333333333</v>
      </c>
      <c r="O87" s="12">
        <f t="shared" si="10"/>
        <v>33564</v>
      </c>
      <c r="P87" s="13">
        <f t="shared" si="11"/>
        <v>24.388263393244646</v>
      </c>
      <c r="Q87" s="13">
        <f t="shared" si="12"/>
        <v>93.980214986321855</v>
      </c>
      <c r="R87" s="13">
        <f t="shared" si="13"/>
        <v>25.950423072339412</v>
      </c>
      <c r="S87" s="13">
        <f t="shared" si="14"/>
        <v>74.049576927660581</v>
      </c>
      <c r="T87" s="14">
        <f t="shared" si="15"/>
        <v>0.35044660819184037</v>
      </c>
      <c r="U87" s="12">
        <f t="shared" si="16"/>
        <v>-24854</v>
      </c>
      <c r="V87" s="15">
        <f t="shared" si="17"/>
        <v>20.56902214543917</v>
      </c>
    </row>
    <row r="88" spans="1:22" x14ac:dyDescent="0.35">
      <c r="A88" s="4" t="s">
        <v>43</v>
      </c>
      <c r="B88" s="4" t="s">
        <v>44</v>
      </c>
      <c r="C88" s="4" t="s">
        <v>42</v>
      </c>
      <c r="D88" s="4">
        <v>1983</v>
      </c>
      <c r="E88" s="12">
        <v>13000</v>
      </c>
      <c r="F88" s="12">
        <v>12000</v>
      </c>
      <c r="G88" s="12">
        <v>18235</v>
      </c>
      <c r="H88" s="12"/>
      <c r="I88" s="12">
        <v>367233</v>
      </c>
      <c r="J88" s="12">
        <v>4275</v>
      </c>
      <c r="K88" s="12"/>
      <c r="L88" s="12">
        <v>1083.3</v>
      </c>
      <c r="M88" s="12">
        <f>IFERROR(E88*MillingRate,"")</f>
        <v>8710</v>
      </c>
      <c r="N88" s="12">
        <f t="shared" si="9"/>
        <v>1083.3333333333333</v>
      </c>
      <c r="O88" s="12">
        <f t="shared" si="10"/>
        <v>26945</v>
      </c>
      <c r="P88" s="13">
        <f t="shared" si="11"/>
        <v>23.717912061279897</v>
      </c>
      <c r="Q88" s="13">
        <f t="shared" si="12"/>
        <v>73.373035647667834</v>
      </c>
      <c r="R88" s="13">
        <f t="shared" si="13"/>
        <v>32.32510669883095</v>
      </c>
      <c r="S88" s="13">
        <f t="shared" si="14"/>
        <v>67.67489330116905</v>
      </c>
      <c r="T88" s="14">
        <f t="shared" si="15"/>
        <v>0.47765286536879625</v>
      </c>
      <c r="U88" s="12">
        <f t="shared" si="16"/>
        <v>-18235</v>
      </c>
      <c r="V88" s="15">
        <f t="shared" si="17"/>
        <v>11.641110684497308</v>
      </c>
    </row>
    <row r="89" spans="1:22" x14ac:dyDescent="0.35">
      <c r="A89" s="4" t="s">
        <v>43</v>
      </c>
      <c r="B89" s="4" t="s">
        <v>44</v>
      </c>
      <c r="C89" s="4" t="s">
        <v>42</v>
      </c>
      <c r="D89" s="4">
        <v>1984</v>
      </c>
      <c r="E89" s="12">
        <v>13200</v>
      </c>
      <c r="F89" s="12">
        <v>13000</v>
      </c>
      <c r="G89" s="12">
        <v>31210</v>
      </c>
      <c r="H89" s="12"/>
      <c r="I89" s="12">
        <v>377637</v>
      </c>
      <c r="J89" s="12">
        <v>7320</v>
      </c>
      <c r="K89" s="12"/>
      <c r="L89" s="12">
        <v>1015.4</v>
      </c>
      <c r="M89" s="12">
        <f>IFERROR(E89*MillingRate,"")</f>
        <v>8844</v>
      </c>
      <c r="N89" s="12">
        <f t="shared" si="9"/>
        <v>1015.3846153846154</v>
      </c>
      <c r="O89" s="12">
        <f t="shared" si="10"/>
        <v>40054</v>
      </c>
      <c r="P89" s="13">
        <f t="shared" si="11"/>
        <v>23.419315374288008</v>
      </c>
      <c r="Q89" s="13">
        <f t="shared" si="12"/>
        <v>106.06481886044006</v>
      </c>
      <c r="R89" s="13">
        <f t="shared" si="13"/>
        <v>22.080191741149449</v>
      </c>
      <c r="S89" s="13">
        <f t="shared" si="14"/>
        <v>77.919808258850551</v>
      </c>
      <c r="T89" s="14">
        <f t="shared" si="15"/>
        <v>0.28337071451457868</v>
      </c>
      <c r="U89" s="12">
        <f t="shared" si="16"/>
        <v>-31210</v>
      </c>
      <c r="V89" s="15">
        <f t="shared" si="17"/>
        <v>19.383693864743126</v>
      </c>
    </row>
    <row r="90" spans="1:22" x14ac:dyDescent="0.35">
      <c r="A90" s="4" t="s">
        <v>43</v>
      </c>
      <c r="B90" s="4" t="s">
        <v>44</v>
      </c>
      <c r="C90" s="4" t="s">
        <v>42</v>
      </c>
      <c r="D90" s="4">
        <v>1985</v>
      </c>
      <c r="E90" s="12">
        <v>13000</v>
      </c>
      <c r="F90" s="12">
        <v>12800</v>
      </c>
      <c r="G90" s="12">
        <v>15948</v>
      </c>
      <c r="H90" s="12"/>
      <c r="I90" s="12">
        <v>388352</v>
      </c>
      <c r="J90" s="12">
        <v>3363</v>
      </c>
      <c r="K90" s="12"/>
      <c r="L90" s="12">
        <v>1015.6</v>
      </c>
      <c r="M90" s="12">
        <f>IFERROR(E90*MillingRate,"")</f>
        <v>8710</v>
      </c>
      <c r="N90" s="12">
        <f t="shared" si="9"/>
        <v>1015.625</v>
      </c>
      <c r="O90" s="12">
        <f t="shared" si="10"/>
        <v>24658</v>
      </c>
      <c r="P90" s="13">
        <f t="shared" si="11"/>
        <v>22.428106460118656</v>
      </c>
      <c r="Q90" s="13">
        <f t="shared" si="12"/>
        <v>63.493943638760712</v>
      </c>
      <c r="R90" s="13">
        <f t="shared" si="13"/>
        <v>35.323221672479519</v>
      </c>
      <c r="S90" s="13">
        <f t="shared" si="14"/>
        <v>64.676778327520481</v>
      </c>
      <c r="T90" s="14">
        <f t="shared" si="15"/>
        <v>0.54614998745924259</v>
      </c>
      <c r="U90" s="12">
        <f t="shared" si="16"/>
        <v>-15948</v>
      </c>
      <c r="V90" s="15">
        <f t="shared" si="17"/>
        <v>8.6596695781147002</v>
      </c>
    </row>
    <row r="91" spans="1:22" x14ac:dyDescent="0.35">
      <c r="A91" s="4" t="s">
        <v>43</v>
      </c>
      <c r="B91" s="4" t="s">
        <v>44</v>
      </c>
      <c r="C91" s="4" t="s">
        <v>42</v>
      </c>
      <c r="D91" s="4">
        <v>1986</v>
      </c>
      <c r="E91" s="12">
        <v>13000</v>
      </c>
      <c r="F91" s="12">
        <v>12800</v>
      </c>
      <c r="G91" s="12">
        <v>29517</v>
      </c>
      <c r="H91" s="12"/>
      <c r="I91" s="12">
        <v>399318</v>
      </c>
      <c r="J91" s="12">
        <v>5827</v>
      </c>
      <c r="K91" s="12"/>
      <c r="L91" s="12">
        <v>1015.6</v>
      </c>
      <c r="M91" s="12">
        <f>IFERROR(E91*MillingRate,"")</f>
        <v>8710</v>
      </c>
      <c r="N91" s="12">
        <f t="shared" si="9"/>
        <v>1015.625</v>
      </c>
      <c r="O91" s="12">
        <f t="shared" si="10"/>
        <v>38227</v>
      </c>
      <c r="P91" s="13">
        <f t="shared" si="11"/>
        <v>21.812189783581005</v>
      </c>
      <c r="Q91" s="13">
        <f t="shared" si="12"/>
        <v>95.730720879098868</v>
      </c>
      <c r="R91" s="13">
        <f t="shared" si="13"/>
        <v>22.78494257985194</v>
      </c>
      <c r="S91" s="13">
        <f t="shared" si="14"/>
        <v>77.215057420148057</v>
      </c>
      <c r="T91" s="14">
        <f t="shared" si="15"/>
        <v>0.29508418877257175</v>
      </c>
      <c r="U91" s="12">
        <f t="shared" si="16"/>
        <v>-29517</v>
      </c>
      <c r="V91" s="15">
        <f t="shared" si="17"/>
        <v>14.592380007913492</v>
      </c>
    </row>
    <row r="92" spans="1:22" x14ac:dyDescent="0.35">
      <c r="A92" s="4" t="s">
        <v>43</v>
      </c>
      <c r="B92" s="4" t="s">
        <v>44</v>
      </c>
      <c r="C92" s="4" t="s">
        <v>42</v>
      </c>
      <c r="D92" s="4">
        <v>1987</v>
      </c>
      <c r="E92" s="12">
        <v>13000</v>
      </c>
      <c r="F92" s="12">
        <v>12800</v>
      </c>
      <c r="G92" s="12">
        <v>14940</v>
      </c>
      <c r="H92" s="12"/>
      <c r="I92" s="12">
        <v>410439</v>
      </c>
      <c r="J92" s="12">
        <v>3101</v>
      </c>
      <c r="K92" s="12"/>
      <c r="L92" s="12">
        <v>1015.6</v>
      </c>
      <c r="M92" s="12">
        <f>IFERROR(E92*MillingRate,"")</f>
        <v>8710</v>
      </c>
      <c r="N92" s="12">
        <f t="shared" si="9"/>
        <v>1015.625</v>
      </c>
      <c r="O92" s="12">
        <f t="shared" si="10"/>
        <v>23650</v>
      </c>
      <c r="P92" s="13">
        <f t="shared" si="11"/>
        <v>21.221180248465668</v>
      </c>
      <c r="Q92" s="13">
        <f t="shared" si="12"/>
        <v>57.62122995134478</v>
      </c>
      <c r="R92" s="13">
        <f t="shared" si="13"/>
        <v>36.828752642706128</v>
      </c>
      <c r="S92" s="13">
        <f t="shared" si="14"/>
        <v>63.171247357293872</v>
      </c>
      <c r="T92" s="14">
        <f t="shared" si="15"/>
        <v>0.58299866131191436</v>
      </c>
      <c r="U92" s="12">
        <f t="shared" si="16"/>
        <v>-14940</v>
      </c>
      <c r="V92" s="15">
        <f t="shared" si="17"/>
        <v>7.5553249082080409</v>
      </c>
    </row>
    <row r="93" spans="1:22" x14ac:dyDescent="0.35">
      <c r="A93" s="4" t="s">
        <v>43</v>
      </c>
      <c r="B93" s="4" t="s">
        <v>44</v>
      </c>
      <c r="C93" s="4" t="s">
        <v>42</v>
      </c>
      <c r="D93" s="4">
        <v>1988</v>
      </c>
      <c r="E93" s="12">
        <v>13000</v>
      </c>
      <c r="F93" s="12">
        <v>12800</v>
      </c>
      <c r="G93" s="12">
        <v>29040</v>
      </c>
      <c r="H93" s="12"/>
      <c r="I93" s="12">
        <v>421687</v>
      </c>
      <c r="J93" s="12">
        <v>8199</v>
      </c>
      <c r="K93" s="12"/>
      <c r="L93" s="12">
        <v>1015.6</v>
      </c>
      <c r="M93" s="12">
        <f>IFERROR(E93*MillingRate,"")</f>
        <v>8710</v>
      </c>
      <c r="N93" s="12">
        <f t="shared" si="9"/>
        <v>1015.625</v>
      </c>
      <c r="O93" s="12">
        <f t="shared" si="10"/>
        <v>37750</v>
      </c>
      <c r="P93" s="13">
        <f t="shared" si="11"/>
        <v>20.65513046406458</v>
      </c>
      <c r="Q93" s="13">
        <f t="shared" si="12"/>
        <v>89.52137485860365</v>
      </c>
      <c r="R93" s="13">
        <f t="shared" si="13"/>
        <v>23.072847682119203</v>
      </c>
      <c r="S93" s="13">
        <f t="shared" si="14"/>
        <v>76.927152317880797</v>
      </c>
      <c r="T93" s="14">
        <f t="shared" si="15"/>
        <v>0.29993112947658401</v>
      </c>
      <c r="U93" s="12">
        <f t="shared" si="16"/>
        <v>-29040</v>
      </c>
      <c r="V93" s="15">
        <f t="shared" si="17"/>
        <v>19.443331191144143</v>
      </c>
    </row>
    <row r="94" spans="1:22" x14ac:dyDescent="0.35">
      <c r="A94" s="4" t="s">
        <v>43</v>
      </c>
      <c r="B94" s="4" t="s">
        <v>44</v>
      </c>
      <c r="C94" s="4" t="s">
        <v>42</v>
      </c>
      <c r="D94" s="4">
        <v>1989</v>
      </c>
      <c r="E94" s="12">
        <v>15000</v>
      </c>
      <c r="F94" s="12">
        <v>13000</v>
      </c>
      <c r="G94" s="12">
        <v>29183</v>
      </c>
      <c r="H94" s="12"/>
      <c r="I94" s="12">
        <v>433103</v>
      </c>
      <c r="J94" s="12">
        <v>8667</v>
      </c>
      <c r="K94" s="12"/>
      <c r="L94" s="12">
        <v>1153.8</v>
      </c>
      <c r="M94" s="12">
        <f>IFERROR(E94*MillingRate,"")</f>
        <v>10050</v>
      </c>
      <c r="N94" s="12">
        <f t="shared" si="9"/>
        <v>1153.8461538461538</v>
      </c>
      <c r="O94" s="12">
        <f t="shared" si="10"/>
        <v>39233</v>
      </c>
      <c r="P94" s="13">
        <f t="shared" si="11"/>
        <v>23.204641851938224</v>
      </c>
      <c r="Q94" s="13">
        <f t="shared" si="12"/>
        <v>90.585842166874855</v>
      </c>
      <c r="R94" s="13">
        <f t="shared" si="13"/>
        <v>25.616190451915479</v>
      </c>
      <c r="S94" s="13">
        <f t="shared" si="14"/>
        <v>74.383809548084528</v>
      </c>
      <c r="T94" s="14">
        <f t="shared" si="15"/>
        <v>0.3443785765685502</v>
      </c>
      <c r="U94" s="12">
        <f t="shared" si="16"/>
        <v>-29183</v>
      </c>
      <c r="V94" s="15">
        <f t="shared" si="17"/>
        <v>20.011406062761051</v>
      </c>
    </row>
    <row r="95" spans="1:22" x14ac:dyDescent="0.35">
      <c r="A95" s="4" t="s">
        <v>43</v>
      </c>
      <c r="B95" s="4" t="s">
        <v>44</v>
      </c>
      <c r="C95" s="4" t="s">
        <v>42</v>
      </c>
      <c r="D95" s="4">
        <v>1990</v>
      </c>
      <c r="E95" s="12">
        <v>15085</v>
      </c>
      <c r="F95" s="12">
        <v>13224</v>
      </c>
      <c r="G95" s="12">
        <v>29928</v>
      </c>
      <c r="H95" s="12"/>
      <c r="I95" s="12">
        <v>444596</v>
      </c>
      <c r="J95" s="12">
        <v>7996</v>
      </c>
      <c r="K95" s="12"/>
      <c r="L95" s="12">
        <v>1140.7</v>
      </c>
      <c r="M95" s="12">
        <f>IFERROR(E95*MillingRate,"")</f>
        <v>10106.950000000001</v>
      </c>
      <c r="N95" s="12">
        <f t="shared" si="9"/>
        <v>1140.728977616455</v>
      </c>
      <c r="O95" s="12">
        <f t="shared" si="10"/>
        <v>40034.949999999997</v>
      </c>
      <c r="P95" s="13">
        <f t="shared" si="11"/>
        <v>22.732885586015168</v>
      </c>
      <c r="Q95" s="13">
        <f t="shared" si="12"/>
        <v>90.047931155475979</v>
      </c>
      <c r="R95" s="13">
        <f t="shared" si="13"/>
        <v>25.245316904354826</v>
      </c>
      <c r="S95" s="13">
        <f t="shared" si="14"/>
        <v>74.754683095645177</v>
      </c>
      <c r="T95" s="14">
        <f t="shared" si="15"/>
        <v>0.3377088345362203</v>
      </c>
      <c r="U95" s="12">
        <f t="shared" si="16"/>
        <v>-29928</v>
      </c>
      <c r="V95" s="15">
        <f t="shared" si="17"/>
        <v>17.984867160298339</v>
      </c>
    </row>
    <row r="96" spans="1:22" x14ac:dyDescent="0.35">
      <c r="A96" s="4" t="s">
        <v>43</v>
      </c>
      <c r="B96" s="4" t="s">
        <v>44</v>
      </c>
      <c r="C96" s="4" t="s">
        <v>42</v>
      </c>
      <c r="D96" s="4">
        <v>1991</v>
      </c>
      <c r="E96" s="12">
        <v>1510</v>
      </c>
      <c r="F96" s="12">
        <v>5000</v>
      </c>
      <c r="G96" s="12">
        <v>28120</v>
      </c>
      <c r="H96" s="12"/>
      <c r="I96" s="12">
        <v>455556</v>
      </c>
      <c r="J96" s="12">
        <v>7194</v>
      </c>
      <c r="K96" s="12"/>
      <c r="L96" s="12">
        <v>302</v>
      </c>
      <c r="M96" s="12">
        <f>IFERROR(E96*MillingRate,"")</f>
        <v>1011.7</v>
      </c>
      <c r="N96" s="12">
        <f t="shared" si="9"/>
        <v>302</v>
      </c>
      <c r="O96" s="12">
        <f t="shared" si="10"/>
        <v>29131.7</v>
      </c>
      <c r="P96" s="13">
        <f t="shared" si="11"/>
        <v>2.2208027114119888</v>
      </c>
      <c r="Q96" s="13">
        <f t="shared" si="12"/>
        <v>63.94757175846658</v>
      </c>
      <c r="R96" s="13">
        <f t="shared" si="13"/>
        <v>3.4728491643124157</v>
      </c>
      <c r="S96" s="13">
        <f t="shared" si="14"/>
        <v>96.527150835687578</v>
      </c>
      <c r="T96" s="14">
        <f t="shared" si="15"/>
        <v>3.5977951635846377E-2</v>
      </c>
      <c r="U96" s="12">
        <f t="shared" si="16"/>
        <v>-28120</v>
      </c>
      <c r="V96" s="15">
        <f t="shared" si="17"/>
        <v>15.791691910544477</v>
      </c>
    </row>
    <row r="97" spans="1:22" x14ac:dyDescent="0.35">
      <c r="A97" s="4" t="s">
        <v>43</v>
      </c>
      <c r="B97" s="4" t="s">
        <v>44</v>
      </c>
      <c r="C97" s="4" t="s">
        <v>42</v>
      </c>
      <c r="D97" s="4">
        <v>1992</v>
      </c>
      <c r="E97" s="12">
        <v>1429.2</v>
      </c>
      <c r="F97" s="12">
        <v>4766</v>
      </c>
      <c r="G97" s="12">
        <v>32492</v>
      </c>
      <c r="H97" s="12"/>
      <c r="I97" s="12">
        <v>465113</v>
      </c>
      <c r="J97" s="12">
        <v>8170</v>
      </c>
      <c r="K97" s="12"/>
      <c r="L97" s="12">
        <v>299.89999999999998</v>
      </c>
      <c r="M97" s="12">
        <f>IFERROR(E97*MillingRate,"")</f>
        <v>957.56400000000008</v>
      </c>
      <c r="N97" s="12">
        <f t="shared" si="9"/>
        <v>299.87410826689046</v>
      </c>
      <c r="O97" s="12">
        <f t="shared" si="10"/>
        <v>33449.563999999998</v>
      </c>
      <c r="P97" s="13">
        <f t="shared" si="11"/>
        <v>2.0587771143786564</v>
      </c>
      <c r="Q97" s="13">
        <f t="shared" si="12"/>
        <v>71.917069615340793</v>
      </c>
      <c r="R97" s="13">
        <f t="shared" si="13"/>
        <v>2.8627099593884098</v>
      </c>
      <c r="S97" s="13">
        <f t="shared" si="14"/>
        <v>97.137290040611589</v>
      </c>
      <c r="T97" s="14">
        <f t="shared" si="15"/>
        <v>2.9470762033731383E-2</v>
      </c>
      <c r="U97" s="12">
        <f t="shared" si="16"/>
        <v>-32492</v>
      </c>
      <c r="V97" s="15">
        <f t="shared" si="17"/>
        <v>17.565623837648054</v>
      </c>
    </row>
    <row r="98" spans="1:22" x14ac:dyDescent="0.35">
      <c r="A98" s="4" t="s">
        <v>43</v>
      </c>
      <c r="B98" s="4" t="s">
        <v>44</v>
      </c>
      <c r="C98" s="4" t="s">
        <v>42</v>
      </c>
      <c r="D98" s="4">
        <v>1993</v>
      </c>
      <c r="E98" s="12">
        <v>1386.58</v>
      </c>
      <c r="F98" s="12">
        <v>4620</v>
      </c>
      <c r="G98" s="12">
        <v>30271</v>
      </c>
      <c r="H98" s="12"/>
      <c r="I98" s="12">
        <v>473682</v>
      </c>
      <c r="J98" s="12">
        <v>5833</v>
      </c>
      <c r="K98" s="12"/>
      <c r="L98" s="12">
        <v>300.2</v>
      </c>
      <c r="M98" s="12">
        <f>IFERROR(E98*MillingRate,"")</f>
        <v>929.0086</v>
      </c>
      <c r="N98" s="12">
        <f t="shared" si="9"/>
        <v>300.12554112554113</v>
      </c>
      <c r="O98" s="12">
        <f t="shared" si="10"/>
        <v>31200.008600000001</v>
      </c>
      <c r="P98" s="13">
        <f t="shared" si="11"/>
        <v>1.9612495302755857</v>
      </c>
      <c r="Q98" s="13">
        <f t="shared" si="12"/>
        <v>65.866992201519167</v>
      </c>
      <c r="R98" s="13">
        <f t="shared" si="13"/>
        <v>2.9775908459204721</v>
      </c>
      <c r="S98" s="13">
        <f t="shared" si="14"/>
        <v>97.022409154079526</v>
      </c>
      <c r="T98" s="14">
        <f t="shared" si="15"/>
        <v>3.068972283703875E-2</v>
      </c>
      <c r="U98" s="12">
        <f t="shared" si="16"/>
        <v>-30271</v>
      </c>
      <c r="V98" s="15">
        <f t="shared" si="17"/>
        <v>12.314168577231138</v>
      </c>
    </row>
    <row r="99" spans="1:22" x14ac:dyDescent="0.35">
      <c r="A99" s="4" t="s">
        <v>43</v>
      </c>
      <c r="B99" s="4" t="s">
        <v>44</v>
      </c>
      <c r="C99" s="4" t="s">
        <v>42</v>
      </c>
      <c r="D99" s="4">
        <v>1994</v>
      </c>
      <c r="E99" s="12">
        <v>1344.55</v>
      </c>
      <c r="F99" s="12">
        <v>4476</v>
      </c>
      <c r="G99" s="12">
        <v>28518</v>
      </c>
      <c r="H99" s="12"/>
      <c r="I99" s="12">
        <v>482142</v>
      </c>
      <c r="J99" s="12">
        <v>6290</v>
      </c>
      <c r="K99" s="12"/>
      <c r="L99" s="12">
        <v>300.39999999999998</v>
      </c>
      <c r="M99" s="12">
        <f>IFERROR(E99*MillingRate,"")</f>
        <v>900.84850000000006</v>
      </c>
      <c r="N99" s="12">
        <f t="shared" si="9"/>
        <v>300.39097408400357</v>
      </c>
      <c r="O99" s="12">
        <f t="shared" si="10"/>
        <v>29418.8485</v>
      </c>
      <c r="P99" s="13">
        <f t="shared" si="11"/>
        <v>1.8684298401715678</v>
      </c>
      <c r="Q99" s="13">
        <f t="shared" si="12"/>
        <v>61.016979437593072</v>
      </c>
      <c r="R99" s="13">
        <f t="shared" si="13"/>
        <v>3.0621473848645029</v>
      </c>
      <c r="S99" s="13">
        <f t="shared" si="14"/>
        <v>96.937852615135498</v>
      </c>
      <c r="T99" s="14">
        <f t="shared" si="15"/>
        <v>3.158876849708956E-2</v>
      </c>
      <c r="U99" s="12">
        <f t="shared" si="16"/>
        <v>-28518</v>
      </c>
      <c r="V99" s="15">
        <f t="shared" si="17"/>
        <v>13.045949118724359</v>
      </c>
    </row>
    <row r="100" spans="1:22" x14ac:dyDescent="0.35">
      <c r="A100" s="4" t="s">
        <v>43</v>
      </c>
      <c r="B100" s="4" t="s">
        <v>44</v>
      </c>
      <c r="C100" s="4" t="s">
        <v>42</v>
      </c>
      <c r="D100" s="4">
        <v>1995</v>
      </c>
      <c r="E100" s="12">
        <v>1302.96</v>
      </c>
      <c r="F100" s="12">
        <v>4334</v>
      </c>
      <c r="G100" s="12">
        <v>40964.699999999997</v>
      </c>
      <c r="H100" s="12"/>
      <c r="I100" s="12">
        <v>490586</v>
      </c>
      <c r="J100" s="12">
        <v>14020</v>
      </c>
      <c r="K100" s="12"/>
      <c r="L100" s="12">
        <v>300.60000000000002</v>
      </c>
      <c r="M100" s="12">
        <f>IFERROR(E100*MillingRate,"")</f>
        <v>872.98320000000012</v>
      </c>
      <c r="N100" s="12">
        <f t="shared" si="9"/>
        <v>300.63682510383018</v>
      </c>
      <c r="O100" s="12">
        <f t="shared" si="10"/>
        <v>41837.683199999999</v>
      </c>
      <c r="P100" s="13">
        <f t="shared" si="11"/>
        <v>1.7794702661714767</v>
      </c>
      <c r="Q100" s="13">
        <f t="shared" si="12"/>
        <v>85.281037779308832</v>
      </c>
      <c r="R100" s="13">
        <f t="shared" si="13"/>
        <v>2.0865954642536231</v>
      </c>
      <c r="S100" s="13">
        <f t="shared" si="14"/>
        <v>97.913404535746366</v>
      </c>
      <c r="T100" s="14">
        <f t="shared" si="15"/>
        <v>2.1310621095723885E-2</v>
      </c>
      <c r="U100" s="12">
        <f t="shared" si="16"/>
        <v>-40964.699999999997</v>
      </c>
      <c r="V100" s="15">
        <f t="shared" si="17"/>
        <v>28.578067861700088</v>
      </c>
    </row>
    <row r="101" spans="1:22" x14ac:dyDescent="0.35">
      <c r="A101" s="4" t="s">
        <v>43</v>
      </c>
      <c r="B101" s="4" t="s">
        <v>44</v>
      </c>
      <c r="C101" s="4" t="s">
        <v>42</v>
      </c>
      <c r="D101" s="4">
        <v>1996</v>
      </c>
      <c r="E101" s="12">
        <v>1261.68</v>
      </c>
      <c r="F101" s="12">
        <v>4195</v>
      </c>
      <c r="G101" s="12">
        <v>27748.15</v>
      </c>
      <c r="H101" s="12"/>
      <c r="I101" s="12">
        <v>499107</v>
      </c>
      <c r="J101" s="12">
        <v>8647</v>
      </c>
      <c r="K101" s="12"/>
      <c r="L101" s="12">
        <v>300.8</v>
      </c>
      <c r="M101" s="12">
        <f>IFERROR(E101*MillingRate,"")</f>
        <v>845.32560000000012</v>
      </c>
      <c r="N101" s="12">
        <f t="shared" si="9"/>
        <v>300.75804529201429</v>
      </c>
      <c r="O101" s="12">
        <f t="shared" si="10"/>
        <v>28593.475600000002</v>
      </c>
      <c r="P101" s="13">
        <f t="shared" si="11"/>
        <v>1.6936761055244669</v>
      </c>
      <c r="Q101" s="13">
        <f t="shared" si="12"/>
        <v>57.289269835926966</v>
      </c>
      <c r="R101" s="13">
        <f t="shared" si="13"/>
        <v>2.9563583379139824</v>
      </c>
      <c r="S101" s="13">
        <f t="shared" si="14"/>
        <v>97.043641662086017</v>
      </c>
      <c r="T101" s="14">
        <f t="shared" si="15"/>
        <v>3.046421473143255E-2</v>
      </c>
      <c r="U101" s="12">
        <f t="shared" si="16"/>
        <v>-27748.15</v>
      </c>
      <c r="V101" s="15">
        <f t="shared" si="17"/>
        <v>17.324942347031797</v>
      </c>
    </row>
    <row r="102" spans="1:22" x14ac:dyDescent="0.35">
      <c r="A102" s="4" t="s">
        <v>43</v>
      </c>
      <c r="B102" s="4" t="s">
        <v>44</v>
      </c>
      <c r="C102" s="4" t="s">
        <v>42</v>
      </c>
      <c r="D102" s="4">
        <v>1997</v>
      </c>
      <c r="E102" s="12">
        <v>1220.52</v>
      </c>
      <c r="F102" s="12">
        <v>4057</v>
      </c>
      <c r="G102" s="12">
        <v>32057.200000000001</v>
      </c>
      <c r="H102" s="12"/>
      <c r="I102" s="12">
        <v>507777</v>
      </c>
      <c r="J102" s="12">
        <v>9000</v>
      </c>
      <c r="K102" s="12"/>
      <c r="L102" s="12">
        <v>300.8</v>
      </c>
      <c r="M102" s="12">
        <f>IFERROR(E102*MillingRate,"")</f>
        <v>817.74840000000006</v>
      </c>
      <c r="N102" s="12">
        <f t="shared" si="9"/>
        <v>300.84298742913484</v>
      </c>
      <c r="O102" s="12">
        <f t="shared" si="10"/>
        <v>32874.948400000001</v>
      </c>
      <c r="P102" s="13">
        <f t="shared" si="11"/>
        <v>1.6104478934650448</v>
      </c>
      <c r="Q102" s="13">
        <f t="shared" si="12"/>
        <v>64.742885951904086</v>
      </c>
      <c r="R102" s="13">
        <f t="shared" si="13"/>
        <v>2.4874515088212279</v>
      </c>
      <c r="S102" s="13">
        <f t="shared" si="14"/>
        <v>97.512548491178777</v>
      </c>
      <c r="T102" s="14">
        <f t="shared" si="15"/>
        <v>2.5509040090837629E-2</v>
      </c>
      <c r="U102" s="12">
        <f t="shared" si="16"/>
        <v>-32057.200000000001</v>
      </c>
      <c r="V102" s="15">
        <f t="shared" si="17"/>
        <v>17.724315989105452</v>
      </c>
    </row>
    <row r="103" spans="1:22" x14ac:dyDescent="0.35">
      <c r="A103" s="4" t="s">
        <v>43</v>
      </c>
      <c r="B103" s="4" t="s">
        <v>44</v>
      </c>
      <c r="C103" s="4" t="s">
        <v>42</v>
      </c>
      <c r="D103" s="4">
        <v>1998</v>
      </c>
      <c r="E103" s="12">
        <v>1179.25</v>
      </c>
      <c r="F103" s="12">
        <v>3920</v>
      </c>
      <c r="G103" s="12">
        <v>32433.17</v>
      </c>
      <c r="H103" s="12"/>
      <c r="I103" s="12">
        <v>516597</v>
      </c>
      <c r="J103" s="12">
        <v>9269</v>
      </c>
      <c r="K103" s="12"/>
      <c r="L103" s="12">
        <v>300.8</v>
      </c>
      <c r="M103" s="12">
        <f>IFERROR(E103*MillingRate,"")</f>
        <v>790.09750000000008</v>
      </c>
      <c r="N103" s="12">
        <f t="shared" si="9"/>
        <v>300.82908163265307</v>
      </c>
      <c r="O103" s="12">
        <f t="shared" si="10"/>
        <v>33223.267500000002</v>
      </c>
      <c r="P103" s="13">
        <f t="shared" si="11"/>
        <v>1.529427193731284</v>
      </c>
      <c r="Q103" s="13">
        <f t="shared" si="12"/>
        <v>64.311770103194561</v>
      </c>
      <c r="R103" s="13">
        <f t="shared" si="13"/>
        <v>2.3781450755859583</v>
      </c>
      <c r="S103" s="13">
        <f t="shared" si="14"/>
        <v>97.621854924414038</v>
      </c>
      <c r="T103" s="14">
        <f t="shared" si="15"/>
        <v>2.4360785578467974E-2</v>
      </c>
      <c r="U103" s="12">
        <f t="shared" si="16"/>
        <v>-32433.17</v>
      </c>
      <c r="V103" s="15">
        <f t="shared" si="17"/>
        <v>17.94241933267131</v>
      </c>
    </row>
    <row r="104" spans="1:22" x14ac:dyDescent="0.35">
      <c r="A104" s="4" t="s">
        <v>43</v>
      </c>
      <c r="B104" s="4" t="s">
        <v>44</v>
      </c>
      <c r="C104" s="4" t="s">
        <v>42</v>
      </c>
      <c r="D104" s="4">
        <v>1999</v>
      </c>
      <c r="E104" s="12">
        <v>1137.43</v>
      </c>
      <c r="F104" s="12">
        <v>3783</v>
      </c>
      <c r="G104" s="12">
        <v>41940.699999999997</v>
      </c>
      <c r="H104" s="12"/>
      <c r="I104" s="12">
        <v>525886</v>
      </c>
      <c r="J104" s="12">
        <v>12953</v>
      </c>
      <c r="K104" s="12"/>
      <c r="L104" s="12">
        <v>300.7</v>
      </c>
      <c r="M104" s="12">
        <f>IFERROR(E104*MillingRate,"")</f>
        <v>762.07810000000006</v>
      </c>
      <c r="N104" s="12">
        <f t="shared" si="9"/>
        <v>300.66878139043087</v>
      </c>
      <c r="O104" s="12">
        <f t="shared" si="10"/>
        <v>42702.778099999996</v>
      </c>
      <c r="P104" s="13">
        <f t="shared" si="11"/>
        <v>1.449131750987857</v>
      </c>
      <c r="Q104" s="13">
        <f t="shared" si="12"/>
        <v>81.201587606439404</v>
      </c>
      <c r="R104" s="13">
        <f t="shared" si="13"/>
        <v>1.7846101211855352</v>
      </c>
      <c r="S104" s="13">
        <f t="shared" si="14"/>
        <v>98.215389878814463</v>
      </c>
      <c r="T104" s="14">
        <f t="shared" si="15"/>
        <v>1.8170371500714107E-2</v>
      </c>
      <c r="U104" s="12">
        <f t="shared" si="16"/>
        <v>-41940.699999999997</v>
      </c>
      <c r="V104" s="15">
        <f t="shared" si="17"/>
        <v>24.630813522322327</v>
      </c>
    </row>
    <row r="105" spans="1:22" x14ac:dyDescent="0.35">
      <c r="A105" s="4" t="s">
        <v>43</v>
      </c>
      <c r="B105" s="4" t="s">
        <v>44</v>
      </c>
      <c r="C105" s="4" t="s">
        <v>42</v>
      </c>
      <c r="D105" s="4">
        <v>2000</v>
      </c>
      <c r="E105" s="12">
        <v>1094.3699999999999</v>
      </c>
      <c r="F105" s="12">
        <v>3642</v>
      </c>
      <c r="G105" s="12">
        <v>23126.36</v>
      </c>
      <c r="H105" s="12"/>
      <c r="I105" s="12">
        <v>536080</v>
      </c>
      <c r="J105" s="12">
        <v>5304</v>
      </c>
      <c r="K105" s="12"/>
      <c r="L105" s="12">
        <v>300.39999999999998</v>
      </c>
      <c r="M105" s="12">
        <f>IFERROR(E105*MillingRate,"")</f>
        <v>733.22789999999998</v>
      </c>
      <c r="N105" s="12">
        <f t="shared" si="9"/>
        <v>300.48599670510708</v>
      </c>
      <c r="O105" s="12">
        <f t="shared" si="10"/>
        <v>23859.587900000002</v>
      </c>
      <c r="P105" s="13">
        <f t="shared" si="11"/>
        <v>1.3677583569616476</v>
      </c>
      <c r="Q105" s="13">
        <f t="shared" si="12"/>
        <v>44.507513617370549</v>
      </c>
      <c r="R105" s="13">
        <f t="shared" si="13"/>
        <v>3.0730954074860608</v>
      </c>
      <c r="S105" s="13">
        <f t="shared" si="14"/>
        <v>96.926904592513935</v>
      </c>
      <c r="T105" s="14">
        <f t="shared" si="15"/>
        <v>3.1705287818748817E-2</v>
      </c>
      <c r="U105" s="12">
        <f t="shared" si="16"/>
        <v>-23126.36</v>
      </c>
      <c r="V105" s="15">
        <f t="shared" si="17"/>
        <v>9.8940456648261446</v>
      </c>
    </row>
    <row r="106" spans="1:22" x14ac:dyDescent="0.35">
      <c r="A106" s="4" t="s">
        <v>43</v>
      </c>
      <c r="B106" s="4" t="s">
        <v>44</v>
      </c>
      <c r="C106" s="4" t="s">
        <v>42</v>
      </c>
      <c r="D106" s="4">
        <v>2001</v>
      </c>
      <c r="E106" s="12">
        <v>1050.26</v>
      </c>
      <c r="F106" s="12">
        <v>3491</v>
      </c>
      <c r="G106" s="12">
        <v>25843.1</v>
      </c>
      <c r="H106" s="12"/>
      <c r="I106" s="12">
        <v>547220</v>
      </c>
      <c r="J106" s="12">
        <v>5804</v>
      </c>
      <c r="K106" s="12"/>
      <c r="L106" s="12">
        <v>300.89999999999998</v>
      </c>
      <c r="M106" s="12">
        <f>IFERROR(E106*MillingRate,"")</f>
        <v>703.67420000000004</v>
      </c>
      <c r="N106" s="12">
        <f t="shared" si="9"/>
        <v>300.8478945860785</v>
      </c>
      <c r="O106" s="12">
        <f t="shared" si="10"/>
        <v>26546.7742</v>
      </c>
      <c r="P106" s="13">
        <f t="shared" si="11"/>
        <v>1.2859073133291914</v>
      </c>
      <c r="Q106" s="13">
        <f t="shared" si="12"/>
        <v>48.512068637842184</v>
      </c>
      <c r="R106" s="13">
        <f t="shared" si="13"/>
        <v>2.6506956916821931</v>
      </c>
      <c r="S106" s="13">
        <f t="shared" si="14"/>
        <v>97.349304308317798</v>
      </c>
      <c r="T106" s="14">
        <f t="shared" si="15"/>
        <v>2.7228707082354673E-2</v>
      </c>
      <c r="U106" s="12">
        <f t="shared" si="16"/>
        <v>-25843.1</v>
      </c>
      <c r="V106" s="15">
        <f t="shared" si="17"/>
        <v>10.606337487664925</v>
      </c>
    </row>
    <row r="107" spans="1:22" x14ac:dyDescent="0.35">
      <c r="A107" s="4" t="s">
        <v>43</v>
      </c>
      <c r="B107" s="4" t="s">
        <v>44</v>
      </c>
      <c r="C107" s="4" t="s">
        <v>42</v>
      </c>
      <c r="D107" s="4">
        <v>2002</v>
      </c>
      <c r="E107" s="12">
        <v>999.15</v>
      </c>
      <c r="F107" s="12">
        <v>3332</v>
      </c>
      <c r="G107" s="12">
        <v>58116.25</v>
      </c>
      <c r="H107" s="12"/>
      <c r="I107" s="12">
        <v>558923</v>
      </c>
      <c r="J107" s="12">
        <v>10583</v>
      </c>
      <c r="K107" s="12"/>
      <c r="L107" s="12">
        <v>299.89999999999998</v>
      </c>
      <c r="M107" s="12">
        <f>IFERROR(E107*MillingRate,"")</f>
        <v>669.43050000000005</v>
      </c>
      <c r="N107" s="12">
        <f t="shared" si="9"/>
        <v>299.86494597839135</v>
      </c>
      <c r="O107" s="12">
        <f t="shared" si="10"/>
        <v>58785.680500000002</v>
      </c>
      <c r="P107" s="13">
        <f t="shared" si="11"/>
        <v>1.1977150698754568</v>
      </c>
      <c r="Q107" s="13">
        <f t="shared" si="12"/>
        <v>105.17670680934583</v>
      </c>
      <c r="R107" s="13">
        <f t="shared" si="13"/>
        <v>1.1387645669934876</v>
      </c>
      <c r="S107" s="13">
        <f t="shared" si="14"/>
        <v>98.861235433006513</v>
      </c>
      <c r="T107" s="14">
        <f t="shared" si="15"/>
        <v>1.151881788656357E-2</v>
      </c>
      <c r="U107" s="12">
        <f t="shared" si="16"/>
        <v>-58116.25</v>
      </c>
      <c r="V107" s="15">
        <f t="shared" si="17"/>
        <v>18.934629635924804</v>
      </c>
    </row>
    <row r="108" spans="1:22" x14ac:dyDescent="0.35">
      <c r="A108" s="4" t="s">
        <v>43</v>
      </c>
      <c r="B108" s="4" t="s">
        <v>44</v>
      </c>
      <c r="C108" s="4" t="s">
        <v>42</v>
      </c>
      <c r="D108" s="4">
        <v>2003</v>
      </c>
      <c r="E108" s="12">
        <v>940.21</v>
      </c>
      <c r="F108" s="12">
        <v>3145</v>
      </c>
      <c r="G108" s="12">
        <v>16615.3</v>
      </c>
      <c r="H108" s="12"/>
      <c r="I108" s="12">
        <v>569798</v>
      </c>
      <c r="J108" s="12">
        <v>4625</v>
      </c>
      <c r="K108" s="12"/>
      <c r="L108" s="12">
        <v>299</v>
      </c>
      <c r="M108" s="12">
        <f>IFERROR(E108*MillingRate,"")</f>
        <v>629.94070000000011</v>
      </c>
      <c r="N108" s="12">
        <f t="shared" si="9"/>
        <v>298.95389507154215</v>
      </c>
      <c r="O108" s="12">
        <f t="shared" si="10"/>
        <v>17245.240699999998</v>
      </c>
      <c r="P108" s="13">
        <f t="shared" si="11"/>
        <v>1.1055509145346247</v>
      </c>
      <c r="Q108" s="13">
        <f t="shared" si="12"/>
        <v>30.265533926058005</v>
      </c>
      <c r="R108" s="13">
        <f t="shared" si="13"/>
        <v>3.6528379682169363</v>
      </c>
      <c r="S108" s="13">
        <f t="shared" si="14"/>
        <v>96.347162031783071</v>
      </c>
      <c r="T108" s="14">
        <f t="shared" si="15"/>
        <v>3.791329076212889E-2</v>
      </c>
      <c r="U108" s="12">
        <f t="shared" si="16"/>
        <v>-16615.3</v>
      </c>
      <c r="V108" s="15">
        <f t="shared" si="17"/>
        <v>8.1169116072713496</v>
      </c>
    </row>
    <row r="109" spans="1:22" x14ac:dyDescent="0.35">
      <c r="A109" s="4" t="s">
        <v>43</v>
      </c>
      <c r="B109" s="4" t="s">
        <v>44</v>
      </c>
      <c r="C109" s="4" t="s">
        <v>42</v>
      </c>
      <c r="D109" s="4">
        <v>2004</v>
      </c>
      <c r="E109" s="12">
        <v>1145</v>
      </c>
      <c r="F109" s="12">
        <v>3800</v>
      </c>
      <c r="G109" s="12">
        <v>22100.3</v>
      </c>
      <c r="H109" s="12"/>
      <c r="I109" s="12">
        <v>580704</v>
      </c>
      <c r="J109" s="12">
        <v>5536</v>
      </c>
      <c r="K109" s="12"/>
      <c r="L109" s="12">
        <v>301.3</v>
      </c>
      <c r="M109" s="12">
        <f>IFERROR(E109*MillingRate,"")</f>
        <v>767.15000000000009</v>
      </c>
      <c r="N109" s="12">
        <f t="shared" si="9"/>
        <v>301.31578947368422</v>
      </c>
      <c r="O109" s="12">
        <f t="shared" si="10"/>
        <v>22867.45</v>
      </c>
      <c r="P109" s="13">
        <f t="shared" si="11"/>
        <v>1.3210689094616193</v>
      </c>
      <c r="Q109" s="13">
        <f t="shared" si="12"/>
        <v>39.378840166418691</v>
      </c>
      <c r="R109" s="13">
        <f t="shared" si="13"/>
        <v>3.3547684590979761</v>
      </c>
      <c r="S109" s="13">
        <f t="shared" si="14"/>
        <v>96.645231540902017</v>
      </c>
      <c r="T109" s="14">
        <f t="shared" si="15"/>
        <v>3.4712198476943755E-2</v>
      </c>
      <c r="U109" s="12">
        <f t="shared" si="16"/>
        <v>-22100.3</v>
      </c>
      <c r="V109" s="15">
        <f t="shared" si="17"/>
        <v>9.5332561855954161</v>
      </c>
    </row>
    <row r="110" spans="1:22" x14ac:dyDescent="0.35">
      <c r="A110" s="4" t="s">
        <v>43</v>
      </c>
      <c r="B110" s="4" t="s">
        <v>44</v>
      </c>
      <c r="C110" s="4" t="s">
        <v>42</v>
      </c>
      <c r="D110" s="4">
        <v>2005</v>
      </c>
      <c r="E110" s="12">
        <v>745.59</v>
      </c>
      <c r="F110" s="12">
        <v>2517</v>
      </c>
      <c r="G110" s="12">
        <v>39443.599999999999</v>
      </c>
      <c r="H110" s="12"/>
      <c r="I110" s="12">
        <v>592677</v>
      </c>
      <c r="J110" s="12">
        <v>12790</v>
      </c>
      <c r="K110" s="12"/>
      <c r="L110" s="12">
        <v>296.3</v>
      </c>
      <c r="M110" s="12">
        <f>IFERROR(E110*MillingRate,"")</f>
        <v>499.54530000000005</v>
      </c>
      <c r="N110" s="12">
        <f t="shared" si="9"/>
        <v>296.22169249106076</v>
      </c>
      <c r="O110" s="12">
        <f t="shared" si="10"/>
        <v>39943.145299999996</v>
      </c>
      <c r="P110" s="13">
        <f t="shared" si="11"/>
        <v>0.84286263850292831</v>
      </c>
      <c r="Q110" s="13">
        <f t="shared" si="12"/>
        <v>67.394458195610753</v>
      </c>
      <c r="R110" s="13">
        <f t="shared" si="13"/>
        <v>1.2506408702871981</v>
      </c>
      <c r="S110" s="13">
        <f t="shared" si="14"/>
        <v>98.749359129712815</v>
      </c>
      <c r="T110" s="14">
        <f t="shared" si="15"/>
        <v>1.2664799866137982E-2</v>
      </c>
      <c r="U110" s="12">
        <f t="shared" si="16"/>
        <v>-39443.599999999999</v>
      </c>
      <c r="V110" s="15">
        <f t="shared" si="17"/>
        <v>21.580051191458416</v>
      </c>
    </row>
    <row r="111" spans="1:22" x14ac:dyDescent="0.35">
      <c r="A111" s="4" t="s">
        <v>43</v>
      </c>
      <c r="B111" s="4" t="s">
        <v>44</v>
      </c>
      <c r="C111" s="4" t="s">
        <v>42</v>
      </c>
      <c r="D111" s="4">
        <v>2006</v>
      </c>
      <c r="E111" s="12">
        <v>615.66</v>
      </c>
      <c r="F111" s="12">
        <v>2089</v>
      </c>
      <c r="G111" s="12">
        <v>33523</v>
      </c>
      <c r="H111" s="12"/>
      <c r="I111" s="12">
        <v>604753</v>
      </c>
      <c r="J111" s="12">
        <v>11459</v>
      </c>
      <c r="K111" s="12"/>
      <c r="L111" s="12">
        <v>294.7</v>
      </c>
      <c r="M111" s="12">
        <f>IFERROR(E111*MillingRate,"")</f>
        <v>412.49220000000003</v>
      </c>
      <c r="N111" s="12">
        <f t="shared" si="9"/>
        <v>294.71517472474869</v>
      </c>
      <c r="O111" s="12">
        <f t="shared" si="10"/>
        <v>33935.492200000001</v>
      </c>
      <c r="P111" s="13">
        <f t="shared" si="11"/>
        <v>0.68208375981599101</v>
      </c>
      <c r="Q111" s="13">
        <f t="shared" si="12"/>
        <v>56.114632254821394</v>
      </c>
      <c r="R111" s="13">
        <f t="shared" si="13"/>
        <v>1.2155185419706394</v>
      </c>
      <c r="S111" s="13">
        <f t="shared" si="14"/>
        <v>98.784481458029362</v>
      </c>
      <c r="T111" s="14">
        <f t="shared" si="15"/>
        <v>1.2304751961339976E-2</v>
      </c>
      <c r="U111" s="12">
        <f t="shared" si="16"/>
        <v>-33523</v>
      </c>
      <c r="V111" s="15">
        <f t="shared" si="17"/>
        <v>18.948231757428239</v>
      </c>
    </row>
    <row r="112" spans="1:22" x14ac:dyDescent="0.35">
      <c r="A112" s="4" t="s">
        <v>43</v>
      </c>
      <c r="B112" s="4" t="s">
        <v>44</v>
      </c>
      <c r="C112" s="4" t="s">
        <v>42</v>
      </c>
      <c r="D112" s="4">
        <v>2007</v>
      </c>
      <c r="E112" s="12">
        <v>491.27</v>
      </c>
      <c r="F112" s="12">
        <v>1674</v>
      </c>
      <c r="G112" s="12">
        <v>38537.25</v>
      </c>
      <c r="H112" s="12"/>
      <c r="I112" s="12">
        <v>616927</v>
      </c>
      <c r="J112" s="12">
        <v>12296</v>
      </c>
      <c r="K112" s="12"/>
      <c r="L112" s="12">
        <v>293.5</v>
      </c>
      <c r="M112" s="12">
        <f>IFERROR(E112*MillingRate,"")</f>
        <v>329.15090000000004</v>
      </c>
      <c r="N112" s="12">
        <f t="shared" si="9"/>
        <v>293.47072879330943</v>
      </c>
      <c r="O112" s="12">
        <f t="shared" si="10"/>
        <v>38866.400900000001</v>
      </c>
      <c r="P112" s="13">
        <f t="shared" si="11"/>
        <v>0.53353297878030959</v>
      </c>
      <c r="Q112" s="13">
        <f t="shared" si="12"/>
        <v>62.999999837906266</v>
      </c>
      <c r="R112" s="13">
        <f t="shared" si="13"/>
        <v>0.84687774627467505</v>
      </c>
      <c r="S112" s="13">
        <f t="shared" si="14"/>
        <v>99.153122253725329</v>
      </c>
      <c r="T112" s="14">
        <f t="shared" si="15"/>
        <v>8.541110224523028E-3</v>
      </c>
      <c r="U112" s="12">
        <f t="shared" si="16"/>
        <v>-38537.25</v>
      </c>
      <c r="V112" s="15">
        <f t="shared" si="17"/>
        <v>19.931045326270368</v>
      </c>
    </row>
    <row r="113" spans="1:22" x14ac:dyDescent="0.35">
      <c r="A113" s="4" t="s">
        <v>43</v>
      </c>
      <c r="B113" s="4" t="s">
        <v>44</v>
      </c>
      <c r="C113" s="4" t="s">
        <v>42</v>
      </c>
      <c r="D113" s="4">
        <v>2008</v>
      </c>
      <c r="E113" s="12">
        <v>376.27</v>
      </c>
      <c r="F113" s="12">
        <v>1311</v>
      </c>
      <c r="G113" s="12">
        <v>37644</v>
      </c>
      <c r="H113" s="12"/>
      <c r="I113" s="12">
        <v>629307</v>
      </c>
      <c r="J113" s="12">
        <v>12761</v>
      </c>
      <c r="K113" s="12"/>
      <c r="L113" s="12">
        <v>287</v>
      </c>
      <c r="M113" s="12">
        <f>IFERROR(E113*MillingRate,"")</f>
        <v>252.1009</v>
      </c>
      <c r="N113" s="12">
        <f t="shared" si="9"/>
        <v>287.0099160945843</v>
      </c>
      <c r="O113" s="12">
        <f t="shared" si="10"/>
        <v>37896.100899999998</v>
      </c>
      <c r="P113" s="13">
        <f t="shared" si="11"/>
        <v>0.40060081963175365</v>
      </c>
      <c r="Q113" s="13">
        <f t="shared" si="12"/>
        <v>60.218781771059277</v>
      </c>
      <c r="R113" s="13">
        <f t="shared" si="13"/>
        <v>0.66524231784489474</v>
      </c>
      <c r="S113" s="13">
        <f t="shared" si="14"/>
        <v>99.334757682155114</v>
      </c>
      <c r="T113" s="14">
        <f t="shared" si="15"/>
        <v>6.6969742854106895E-3</v>
      </c>
      <c r="U113" s="12">
        <f t="shared" si="16"/>
        <v>-37644</v>
      </c>
      <c r="V113" s="15">
        <f t="shared" si="17"/>
        <v>20.277861202878722</v>
      </c>
    </row>
    <row r="114" spans="1:22" x14ac:dyDescent="0.35">
      <c r="A114" s="4" t="s">
        <v>43</v>
      </c>
      <c r="B114" s="4" t="s">
        <v>44</v>
      </c>
      <c r="C114" s="4" t="s">
        <v>42</v>
      </c>
      <c r="D114" s="4">
        <v>2009</v>
      </c>
      <c r="E114" s="12">
        <v>273.62</v>
      </c>
      <c r="F114" s="12">
        <v>938</v>
      </c>
      <c r="G114" s="12">
        <v>33527</v>
      </c>
      <c r="H114" s="12"/>
      <c r="I114" s="12">
        <v>641947</v>
      </c>
      <c r="J114" s="12">
        <v>18136</v>
      </c>
      <c r="K114" s="12"/>
      <c r="L114" s="12">
        <v>291.7</v>
      </c>
      <c r="M114" s="12">
        <f>IFERROR(E114*MillingRate,"")</f>
        <v>183.3254</v>
      </c>
      <c r="N114" s="12">
        <f t="shared" si="9"/>
        <v>291.70575692963752</v>
      </c>
      <c r="O114" s="12">
        <f t="shared" si="10"/>
        <v>33710.325400000002</v>
      </c>
      <c r="P114" s="13">
        <f t="shared" si="11"/>
        <v>0.28557715823892005</v>
      </c>
      <c r="Q114" s="13">
        <f t="shared" si="12"/>
        <v>52.512630170403476</v>
      </c>
      <c r="R114" s="13">
        <f t="shared" si="13"/>
        <v>0.54382566120230924</v>
      </c>
      <c r="S114" s="13">
        <f t="shared" si="14"/>
        <v>99.45617433879768</v>
      </c>
      <c r="T114" s="14">
        <f t="shared" si="15"/>
        <v>5.467992960897187E-3</v>
      </c>
      <c r="U114" s="12">
        <f t="shared" si="16"/>
        <v>-33527</v>
      </c>
      <c r="V114" s="15">
        <f t="shared" si="17"/>
        <v>28.251553477156214</v>
      </c>
    </row>
    <row r="115" spans="1:22" x14ac:dyDescent="0.35">
      <c r="A115" s="4" t="s">
        <v>43</v>
      </c>
      <c r="B115" s="4" t="s">
        <v>44</v>
      </c>
      <c r="C115" s="4" t="s">
        <v>42</v>
      </c>
      <c r="D115" s="4">
        <v>2010</v>
      </c>
      <c r="E115" s="12">
        <v>2</v>
      </c>
      <c r="F115" s="12">
        <v>7</v>
      </c>
      <c r="G115" s="12">
        <v>53925</v>
      </c>
      <c r="H115" s="12"/>
      <c r="I115" s="12">
        <v>654836</v>
      </c>
      <c r="J115" s="12">
        <v>24268</v>
      </c>
      <c r="K115" s="12"/>
      <c r="L115" s="12">
        <v>285.7</v>
      </c>
      <c r="M115" s="12">
        <f>IFERROR(E115*MillingRate,"")</f>
        <v>1.34</v>
      </c>
      <c r="N115" s="12">
        <f t="shared" si="9"/>
        <v>285.71428571428572</v>
      </c>
      <c r="O115" s="12">
        <f t="shared" si="10"/>
        <v>53926.34</v>
      </c>
      <c r="P115" s="13">
        <f t="shared" si="11"/>
        <v>2.0463138862249477E-3</v>
      </c>
      <c r="Q115" s="13">
        <f t="shared" si="12"/>
        <v>82.35090923528945</v>
      </c>
      <c r="R115" s="13">
        <f t="shared" si="13"/>
        <v>2.4848710296304184E-3</v>
      </c>
      <c r="S115" s="13">
        <f t="shared" si="14"/>
        <v>99.997515128970377</v>
      </c>
      <c r="T115" s="14">
        <f t="shared" si="15"/>
        <v>2.4849327770050998E-5</v>
      </c>
      <c r="U115" s="12">
        <f t="shared" si="16"/>
        <v>-53925</v>
      </c>
      <c r="V115" s="15">
        <f t="shared" si="17"/>
        <v>37.059660739482865</v>
      </c>
    </row>
    <row r="116" spans="1:22" x14ac:dyDescent="0.35">
      <c r="A116" s="4" t="s">
        <v>43</v>
      </c>
      <c r="B116" s="4" t="s">
        <v>44</v>
      </c>
      <c r="C116" s="4" t="s">
        <v>42</v>
      </c>
      <c r="D116" s="4">
        <v>2011</v>
      </c>
      <c r="E116" s="12">
        <v>4</v>
      </c>
      <c r="F116" s="12">
        <v>13</v>
      </c>
      <c r="G116" s="12">
        <v>37892</v>
      </c>
      <c r="H116" s="12"/>
      <c r="I116" s="12">
        <v>668056</v>
      </c>
      <c r="J116" s="12">
        <v>20013</v>
      </c>
      <c r="K116" s="12"/>
      <c r="L116" s="12">
        <v>307.7</v>
      </c>
      <c r="M116" s="12">
        <f>IFERROR(E116*MillingRate,"")</f>
        <v>2.68</v>
      </c>
      <c r="N116" s="12">
        <f t="shared" si="9"/>
        <v>307.69230769230768</v>
      </c>
      <c r="O116" s="12">
        <f t="shared" si="10"/>
        <v>37894.68</v>
      </c>
      <c r="P116" s="13">
        <f t="shared" si="11"/>
        <v>4.0116397427760551E-3</v>
      </c>
      <c r="Q116" s="13">
        <f t="shared" si="12"/>
        <v>56.723807584992876</v>
      </c>
      <c r="R116" s="13">
        <f t="shared" si="13"/>
        <v>7.0722328305714687E-3</v>
      </c>
      <c r="S116" s="13">
        <f t="shared" si="14"/>
        <v>99.992927767169419</v>
      </c>
      <c r="T116" s="14">
        <f t="shared" si="15"/>
        <v>7.0727330307188857E-5</v>
      </c>
      <c r="U116" s="12">
        <f t="shared" si="16"/>
        <v>-37892</v>
      </c>
      <c r="V116" s="15">
        <f t="shared" si="17"/>
        <v>29.957069467230291</v>
      </c>
    </row>
    <row r="117" spans="1:22" x14ac:dyDescent="0.35">
      <c r="A117" s="4" t="s">
        <v>43</v>
      </c>
      <c r="B117" s="4" t="s">
        <v>44</v>
      </c>
      <c r="C117" s="4" t="s">
        <v>42</v>
      </c>
      <c r="D117" s="4">
        <v>2012</v>
      </c>
      <c r="E117" s="12">
        <v>2</v>
      </c>
      <c r="F117" s="12">
        <v>7</v>
      </c>
      <c r="G117" s="12">
        <v>65443</v>
      </c>
      <c r="H117" s="12"/>
      <c r="I117" s="12">
        <v>681630</v>
      </c>
      <c r="J117" s="12">
        <v>30483</v>
      </c>
      <c r="K117" s="12"/>
      <c r="L117" s="12">
        <v>285.7</v>
      </c>
      <c r="M117" s="12">
        <f>IFERROR(E117*MillingRate,"")</f>
        <v>1.34</v>
      </c>
      <c r="N117" s="12">
        <f t="shared" si="9"/>
        <v>285.71428571428572</v>
      </c>
      <c r="O117" s="12">
        <f t="shared" si="10"/>
        <v>65444.34</v>
      </c>
      <c r="P117" s="13">
        <f t="shared" si="11"/>
        <v>1.965875915085897E-3</v>
      </c>
      <c r="Q117" s="13">
        <f t="shared" si="12"/>
        <v>96.011531182606404</v>
      </c>
      <c r="R117" s="13">
        <f t="shared" si="13"/>
        <v>2.0475414680627847E-3</v>
      </c>
      <c r="S117" s="13">
        <f t="shared" si="14"/>
        <v>99.997952458531941</v>
      </c>
      <c r="T117" s="14">
        <f t="shared" si="15"/>
        <v>2.0475833931818531E-5</v>
      </c>
      <c r="U117" s="12">
        <f t="shared" si="16"/>
        <v>-65443</v>
      </c>
      <c r="V117" s="15">
        <f t="shared" si="17"/>
        <v>44.720742925047311</v>
      </c>
    </row>
    <row r="118" spans="1:22" x14ac:dyDescent="0.35">
      <c r="A118" s="4" t="s">
        <v>43</v>
      </c>
      <c r="B118" s="4" t="s">
        <v>44</v>
      </c>
      <c r="C118" s="4" t="s">
        <v>42</v>
      </c>
      <c r="D118" s="4">
        <v>2013</v>
      </c>
      <c r="E118" s="12">
        <v>3</v>
      </c>
      <c r="F118" s="12">
        <v>10</v>
      </c>
      <c r="G118" s="12">
        <v>39681</v>
      </c>
      <c r="H118" s="12"/>
      <c r="I118" s="12">
        <v>696192</v>
      </c>
      <c r="J118" s="12">
        <v>19038</v>
      </c>
      <c r="K118" s="12"/>
      <c r="L118" s="12">
        <v>300</v>
      </c>
      <c r="M118" s="12">
        <f>IFERROR(E118*MillingRate,"")</f>
        <v>2.0100000000000002</v>
      </c>
      <c r="N118" s="12">
        <f t="shared" si="9"/>
        <v>300</v>
      </c>
      <c r="O118" s="12">
        <f t="shared" si="10"/>
        <v>39683.01</v>
      </c>
      <c r="P118" s="13">
        <f t="shared" si="11"/>
        <v>2.8871345835631552E-3</v>
      </c>
      <c r="Q118" s="13">
        <f t="shared" si="12"/>
        <v>57.000094801434088</v>
      </c>
      <c r="R118" s="13">
        <f t="shared" si="13"/>
        <v>5.0651399679610999E-3</v>
      </c>
      <c r="S118" s="13">
        <f t="shared" si="14"/>
        <v>99.994934860032032</v>
      </c>
      <c r="T118" s="14">
        <f t="shared" si="15"/>
        <v>5.0653965373856508E-5</v>
      </c>
      <c r="U118" s="12">
        <f t="shared" si="16"/>
        <v>-39681</v>
      </c>
      <c r="V118" s="15">
        <f t="shared" si="17"/>
        <v>27.345904578047435</v>
      </c>
    </row>
    <row r="119" spans="1:22" x14ac:dyDescent="0.35">
      <c r="A119" s="4" t="s">
        <v>43</v>
      </c>
      <c r="B119" s="4" t="s">
        <v>44</v>
      </c>
      <c r="C119" s="4" t="s">
        <v>42</v>
      </c>
      <c r="D119" s="4">
        <v>2014</v>
      </c>
      <c r="E119" s="12">
        <v>10</v>
      </c>
      <c r="F119" s="12">
        <v>33</v>
      </c>
      <c r="G119" s="12">
        <v>57643.44</v>
      </c>
      <c r="H119" s="12"/>
      <c r="I119" s="12">
        <v>711503</v>
      </c>
      <c r="J119" s="12">
        <v>23908</v>
      </c>
      <c r="K119" s="12"/>
      <c r="L119" s="12">
        <v>299.10000000000002</v>
      </c>
      <c r="M119" s="12">
        <f>IFERROR(E119*MillingRate,"")</f>
        <v>6.7</v>
      </c>
      <c r="N119" s="12">
        <f t="shared" si="9"/>
        <v>303.030303030303</v>
      </c>
      <c r="O119" s="12">
        <f t="shared" si="10"/>
        <v>57650.14</v>
      </c>
      <c r="P119" s="13">
        <f t="shared" si="11"/>
        <v>9.416685523462304E-3</v>
      </c>
      <c r="Q119" s="13">
        <f t="shared" si="12"/>
        <v>81.025856531876883</v>
      </c>
      <c r="R119" s="13">
        <f t="shared" si="13"/>
        <v>1.1621827804754681E-2</v>
      </c>
      <c r="S119" s="13">
        <f t="shared" si="14"/>
        <v>99.98837817219524</v>
      </c>
      <c r="T119" s="14">
        <f t="shared" si="15"/>
        <v>1.1623178630560563E-4</v>
      </c>
      <c r="U119" s="12">
        <f t="shared" si="16"/>
        <v>-57643.44</v>
      </c>
      <c r="V119" s="15">
        <f t="shared" si="17"/>
        <v>33.602107088796537</v>
      </c>
    </row>
    <row r="120" spans="1:22" x14ac:dyDescent="0.35">
      <c r="A120" s="4" t="s">
        <v>43</v>
      </c>
      <c r="B120" s="4" t="s">
        <v>44</v>
      </c>
      <c r="C120" s="4" t="s">
        <v>42</v>
      </c>
      <c r="D120" s="4">
        <v>2015</v>
      </c>
      <c r="E120" s="12">
        <v>9</v>
      </c>
      <c r="F120" s="12">
        <v>30</v>
      </c>
      <c r="G120" s="12">
        <v>39002.480000000003</v>
      </c>
      <c r="H120" s="12"/>
      <c r="I120" s="12">
        <v>726682</v>
      </c>
      <c r="J120" s="12">
        <v>15306</v>
      </c>
      <c r="K120" s="12"/>
      <c r="L120" s="12">
        <v>297.5</v>
      </c>
      <c r="M120" s="12">
        <f>IFERROR(E120*MillingRate,"")</f>
        <v>6.03</v>
      </c>
      <c r="N120" s="12">
        <f t="shared" si="9"/>
        <v>300</v>
      </c>
      <c r="O120" s="12">
        <f t="shared" si="10"/>
        <v>39008.51</v>
      </c>
      <c r="P120" s="13">
        <f t="shared" si="11"/>
        <v>8.2979900424119488E-3</v>
      </c>
      <c r="Q120" s="13">
        <f t="shared" si="12"/>
        <v>53.680303076173622</v>
      </c>
      <c r="R120" s="13">
        <f t="shared" si="13"/>
        <v>1.5458165410573233E-2</v>
      </c>
      <c r="S120" s="13">
        <f t="shared" si="14"/>
        <v>99.984541834589422</v>
      </c>
      <c r="T120" s="14">
        <f t="shared" si="15"/>
        <v>1.5460555328789349E-4</v>
      </c>
      <c r="U120" s="12">
        <f t="shared" si="16"/>
        <v>-39002.480000000003</v>
      </c>
      <c r="V120" s="15">
        <f t="shared" si="17"/>
        <v>21.062858306659585</v>
      </c>
    </row>
    <row r="121" spans="1:22" x14ac:dyDescent="0.35">
      <c r="A121" s="4" t="s">
        <v>43</v>
      </c>
      <c r="B121" s="4" t="s">
        <v>44</v>
      </c>
      <c r="C121" s="4" t="s">
        <v>42</v>
      </c>
      <c r="D121" s="4">
        <v>2016</v>
      </c>
      <c r="E121" s="12">
        <v>8</v>
      </c>
      <c r="F121" s="12">
        <v>27</v>
      </c>
      <c r="G121" s="12">
        <v>111760.65</v>
      </c>
      <c r="H121" s="12"/>
      <c r="I121" s="12">
        <v>741741</v>
      </c>
      <c r="J121" s="12">
        <v>36871</v>
      </c>
      <c r="K121" s="12"/>
      <c r="L121" s="12">
        <v>298.60000000000002</v>
      </c>
      <c r="M121" s="12">
        <f>IFERROR(E121*MillingRate,"")</f>
        <v>5.36</v>
      </c>
      <c r="N121" s="12">
        <f t="shared" si="9"/>
        <v>296.2962962962963</v>
      </c>
      <c r="O121" s="12">
        <f t="shared" si="10"/>
        <v>111766.01</v>
      </c>
      <c r="P121" s="13">
        <f t="shared" si="11"/>
        <v>7.2262420440558093E-3</v>
      </c>
      <c r="Q121" s="13">
        <f t="shared" si="12"/>
        <v>150.68064189521678</v>
      </c>
      <c r="R121" s="13">
        <f t="shared" si="13"/>
        <v>4.7957335150463016E-3</v>
      </c>
      <c r="S121" s="13">
        <f t="shared" si="14"/>
        <v>99.995204266484947</v>
      </c>
      <c r="T121" s="14">
        <f t="shared" si="15"/>
        <v>4.7959635166760401E-5</v>
      </c>
      <c r="U121" s="12">
        <f t="shared" si="16"/>
        <v>-111760.65</v>
      </c>
      <c r="V121" s="15">
        <f t="shared" si="17"/>
        <v>49.708725822086144</v>
      </c>
    </row>
    <row r="122" spans="1:22" x14ac:dyDescent="0.35">
      <c r="A122" s="4" t="s">
        <v>43</v>
      </c>
      <c r="B122" s="4" t="s">
        <v>44</v>
      </c>
      <c r="C122" s="4" t="s">
        <v>42</v>
      </c>
      <c r="D122" s="4">
        <v>2017</v>
      </c>
      <c r="E122" s="12">
        <v>7</v>
      </c>
      <c r="F122" s="12">
        <v>23</v>
      </c>
      <c r="G122" s="12">
        <v>59505.79</v>
      </c>
      <c r="H122" s="12"/>
      <c r="I122" s="12">
        <v>756669</v>
      </c>
      <c r="J122" s="12">
        <v>29991</v>
      </c>
      <c r="K122" s="12"/>
      <c r="L122" s="12">
        <v>298.89999999999998</v>
      </c>
      <c r="M122" s="12">
        <f>IFERROR(E122*MillingRate,"")</f>
        <v>4.6900000000000004</v>
      </c>
      <c r="N122" s="12">
        <f t="shared" si="9"/>
        <v>304.3478260869565</v>
      </c>
      <c r="O122" s="12">
        <f t="shared" si="10"/>
        <v>59510.48</v>
      </c>
      <c r="P122" s="13">
        <f t="shared" si="11"/>
        <v>6.1982187720125972E-3</v>
      </c>
      <c r="Q122" s="13">
        <f t="shared" si="12"/>
        <v>78.647968926968062</v>
      </c>
      <c r="R122" s="13">
        <f t="shared" si="13"/>
        <v>7.8809648317405608E-3</v>
      </c>
      <c r="S122" s="13">
        <f t="shared" si="14"/>
        <v>99.992119035168258</v>
      </c>
      <c r="T122" s="14">
        <f t="shared" si="15"/>
        <v>7.8815859767595724E-5</v>
      </c>
      <c r="U122" s="12">
        <f t="shared" si="16"/>
        <v>-59505.79</v>
      </c>
      <c r="V122" s="15">
        <f t="shared" si="17"/>
        <v>39.635560595187592</v>
      </c>
    </row>
    <row r="123" spans="1:22" x14ac:dyDescent="0.35">
      <c r="A123" s="4" t="s">
        <v>43</v>
      </c>
      <c r="B123" s="4" t="s">
        <v>44</v>
      </c>
      <c r="C123" s="4" t="s">
        <v>42</v>
      </c>
      <c r="D123" s="4">
        <v>2018</v>
      </c>
      <c r="E123" s="12">
        <v>7</v>
      </c>
      <c r="F123" s="12">
        <v>24</v>
      </c>
      <c r="G123" s="12">
        <v>53653.61</v>
      </c>
      <c r="H123" s="12"/>
      <c r="I123" s="12">
        <v>771590</v>
      </c>
      <c r="J123" s="12">
        <v>28326</v>
      </c>
      <c r="K123" s="12"/>
      <c r="L123" s="12">
        <v>297.8</v>
      </c>
      <c r="M123" s="12">
        <f>IFERROR(E123*MillingRate,"")</f>
        <v>4.6900000000000004</v>
      </c>
      <c r="N123" s="12">
        <f t="shared" si="9"/>
        <v>291.66666666666669</v>
      </c>
      <c r="O123" s="12">
        <f t="shared" si="10"/>
        <v>53658.3</v>
      </c>
      <c r="P123" s="13">
        <f t="shared" si="11"/>
        <v>6.0783576770046272E-3</v>
      </c>
      <c r="Q123" s="13">
        <f t="shared" si="12"/>
        <v>69.542503142860852</v>
      </c>
      <c r="R123" s="13">
        <f t="shared" si="13"/>
        <v>8.7404930830831395E-3</v>
      </c>
      <c r="S123" s="13">
        <f t="shared" si="14"/>
        <v>99.991259506916904</v>
      </c>
      <c r="T123" s="14">
        <f t="shared" si="15"/>
        <v>8.7412571120563937E-5</v>
      </c>
      <c r="U123" s="12">
        <f t="shared" si="16"/>
        <v>-53653.61</v>
      </c>
      <c r="V123" s="15">
        <f t="shared" si="17"/>
        <v>36.711206728962274</v>
      </c>
    </row>
    <row r="124" spans="1:22" x14ac:dyDescent="0.35">
      <c r="A124" s="4" t="s">
        <v>43</v>
      </c>
      <c r="B124" s="4" t="s">
        <v>44</v>
      </c>
      <c r="C124" s="4" t="s">
        <v>42</v>
      </c>
      <c r="D124" s="4">
        <v>2019</v>
      </c>
      <c r="E124" s="12">
        <v>5</v>
      </c>
      <c r="F124" s="12">
        <v>17</v>
      </c>
      <c r="G124" s="12">
        <v>52282.77</v>
      </c>
      <c r="H124" s="12"/>
      <c r="I124" s="12">
        <v>786578</v>
      </c>
      <c r="J124" s="12">
        <v>22720</v>
      </c>
      <c r="K124" s="12"/>
      <c r="L124" s="12">
        <v>297.2</v>
      </c>
      <c r="M124" s="12">
        <f>IFERROR(E124*MillingRate,"")</f>
        <v>3.35</v>
      </c>
      <c r="N124" s="12">
        <f t="shared" si="9"/>
        <v>294.11764705882354</v>
      </c>
      <c r="O124" s="12">
        <f t="shared" si="10"/>
        <v>52286.119999999995</v>
      </c>
      <c r="P124" s="13">
        <f t="shared" si="11"/>
        <v>4.2589546109858146E-3</v>
      </c>
      <c r="Q124" s="13">
        <f t="shared" si="12"/>
        <v>66.472899064047041</v>
      </c>
      <c r="R124" s="13">
        <f t="shared" si="13"/>
        <v>6.4070541091976237E-3</v>
      </c>
      <c r="S124" s="13">
        <f t="shared" si="14"/>
        <v>99.993592945890811</v>
      </c>
      <c r="T124" s="14">
        <f t="shared" si="15"/>
        <v>6.4074646389240673E-5</v>
      </c>
      <c r="U124" s="12">
        <f t="shared" si="16"/>
        <v>-52282.77</v>
      </c>
      <c r="V124" s="15">
        <f t="shared" si="17"/>
        <v>28.884611570626181</v>
      </c>
    </row>
    <row r="125" spans="1:22" x14ac:dyDescent="0.35">
      <c r="A125" s="4" t="s">
        <v>43</v>
      </c>
      <c r="B125" s="4" t="s">
        <v>44</v>
      </c>
      <c r="C125" s="4" t="s">
        <v>42</v>
      </c>
      <c r="D125" s="4">
        <v>2020</v>
      </c>
      <c r="E125" s="12">
        <v>5</v>
      </c>
      <c r="F125" s="12">
        <v>17</v>
      </c>
      <c r="G125" s="12">
        <v>59536.77</v>
      </c>
      <c r="H125" s="12"/>
      <c r="I125" s="12">
        <v>802163</v>
      </c>
      <c r="J125" s="12">
        <v>29390</v>
      </c>
      <c r="K125" s="12"/>
      <c r="L125" s="12">
        <v>297.8</v>
      </c>
      <c r="M125" s="12">
        <f>IFERROR(E125*MillingRate,"")</f>
        <v>3.35</v>
      </c>
      <c r="N125" s="12">
        <f t="shared" si="9"/>
        <v>294.11764705882354</v>
      </c>
      <c r="O125" s="12">
        <f t="shared" si="10"/>
        <v>59540.119999999995</v>
      </c>
      <c r="P125" s="13">
        <f t="shared" si="11"/>
        <v>4.176208576062471E-3</v>
      </c>
      <c r="Q125" s="13">
        <f t="shared" si="12"/>
        <v>74.22446560113093</v>
      </c>
      <c r="R125" s="13">
        <f t="shared" si="13"/>
        <v>5.626458260413315E-3</v>
      </c>
      <c r="S125" s="13">
        <f t="shared" si="14"/>
        <v>99.994373541739591</v>
      </c>
      <c r="T125" s="14">
        <f t="shared" si="15"/>
        <v>5.6267748485515763E-5</v>
      </c>
      <c r="U125" s="12">
        <f t="shared" si="16"/>
        <v>-59536.77</v>
      </c>
      <c r="V125" s="15">
        <f t="shared" si="17"/>
        <v>36.638438821037617</v>
      </c>
    </row>
    <row r="126" spans="1:22" x14ac:dyDescent="0.35">
      <c r="A126" s="4" t="s">
        <v>43</v>
      </c>
      <c r="B126" s="4" t="s">
        <v>44</v>
      </c>
      <c r="C126" s="4" t="s">
        <v>42</v>
      </c>
      <c r="D126" s="4">
        <v>2021</v>
      </c>
      <c r="E126" s="12">
        <v>4</v>
      </c>
      <c r="F126" s="12">
        <v>13</v>
      </c>
      <c r="G126" s="12">
        <v>58777.86</v>
      </c>
      <c r="H126" s="12"/>
      <c r="I126" s="12">
        <v>818174</v>
      </c>
      <c r="J126" s="12">
        <v>34060</v>
      </c>
      <c r="K126" s="12"/>
      <c r="L126" s="12">
        <v>298.89999999999998</v>
      </c>
      <c r="M126" s="12">
        <f>IFERROR(E126*MillingRate,"")</f>
        <v>2.68</v>
      </c>
      <c r="N126" s="12">
        <f t="shared" si="9"/>
        <v>307.69230769230768</v>
      </c>
      <c r="O126" s="12">
        <f t="shared" si="10"/>
        <v>58780.54</v>
      </c>
      <c r="P126" s="13">
        <f t="shared" si="11"/>
        <v>3.2755868556077314E-3</v>
      </c>
      <c r="Q126" s="13">
        <f t="shared" si="12"/>
        <v>71.843568727434501</v>
      </c>
      <c r="R126" s="13">
        <f t="shared" si="13"/>
        <v>4.5593320510495484E-3</v>
      </c>
      <c r="S126" s="13">
        <f t="shared" si="14"/>
        <v>99.995440667948955</v>
      </c>
      <c r="T126" s="14">
        <f t="shared" si="15"/>
        <v>4.5595399356152131E-5</v>
      </c>
      <c r="U126" s="12">
        <f t="shared" si="16"/>
        <v>-58777.86</v>
      </c>
      <c r="V126" s="15">
        <f t="shared" si="17"/>
        <v>41.629286679850495</v>
      </c>
    </row>
    <row r="127" spans="1:22" x14ac:dyDescent="0.35">
      <c r="A127" s="4" t="s">
        <v>43</v>
      </c>
      <c r="B127" s="4" t="s">
        <v>44</v>
      </c>
      <c r="C127" s="4" t="s">
        <v>42</v>
      </c>
      <c r="D127" s="4">
        <v>2022</v>
      </c>
      <c r="E127" s="12">
        <v>5</v>
      </c>
      <c r="F127" s="12">
        <v>17</v>
      </c>
      <c r="G127" s="12">
        <v>55381.99</v>
      </c>
      <c r="H127" s="12"/>
      <c r="I127" s="12">
        <v>834188</v>
      </c>
      <c r="J127" s="12">
        <v>32224</v>
      </c>
      <c r="K127" s="12"/>
      <c r="L127" s="12">
        <v>300</v>
      </c>
      <c r="M127" s="12">
        <f>IFERROR(E127*MillingRate,"")</f>
        <v>3.35</v>
      </c>
      <c r="N127" s="12">
        <f t="shared" si="9"/>
        <v>294.11764705882354</v>
      </c>
      <c r="O127" s="12">
        <f t="shared" si="10"/>
        <v>55385.34</v>
      </c>
      <c r="P127" s="13">
        <f t="shared" si="11"/>
        <v>4.0158813121262829E-3</v>
      </c>
      <c r="Q127" s="13">
        <f t="shared" si="12"/>
        <v>66.394313991570243</v>
      </c>
      <c r="R127" s="13">
        <f t="shared" si="13"/>
        <v>6.0485319761510907E-3</v>
      </c>
      <c r="S127" s="13">
        <f t="shared" si="14"/>
        <v>99.993951468023852</v>
      </c>
      <c r="T127" s="14">
        <f t="shared" si="15"/>
        <v>6.0488978456714903E-5</v>
      </c>
      <c r="U127" s="12">
        <f t="shared" si="16"/>
        <v>-55381.99</v>
      </c>
      <c r="V127" s="15">
        <f t="shared" si="17"/>
        <v>38.629181911032049</v>
      </c>
    </row>
    <row r="128" spans="1:22" x14ac:dyDescent="0.35">
      <c r="A128" s="4" t="s">
        <v>43</v>
      </c>
      <c r="B128" s="4" t="s">
        <v>44</v>
      </c>
      <c r="C128" s="4" t="s">
        <v>42</v>
      </c>
      <c r="D128" s="4">
        <v>2023</v>
      </c>
      <c r="E128" s="12">
        <v>5</v>
      </c>
      <c r="F128" s="12">
        <v>17</v>
      </c>
      <c r="G128" s="12">
        <v>55761.39</v>
      </c>
      <c r="H128" s="12">
        <v>0.05</v>
      </c>
      <c r="I128" s="12">
        <v>850387</v>
      </c>
      <c r="J128" s="12">
        <v>39304</v>
      </c>
      <c r="K128" s="12">
        <v>0</v>
      </c>
      <c r="L128" s="12">
        <v>300.10000000000002</v>
      </c>
      <c r="M128" s="12">
        <f>IFERROR(E128*MillingRate,"")</f>
        <v>3.35</v>
      </c>
      <c r="N128" s="12">
        <f t="shared" si="9"/>
        <v>294.11764705882354</v>
      </c>
      <c r="O128" s="12">
        <f t="shared" si="10"/>
        <v>55764.689999999995</v>
      </c>
      <c r="P128" s="13">
        <f t="shared" si="11"/>
        <v>3.9393828927300157E-3</v>
      </c>
      <c r="Q128" s="13">
        <f t="shared" si="12"/>
        <v>65.575661434147037</v>
      </c>
      <c r="R128" s="13">
        <f t="shared" si="13"/>
        <v>6.0073856772090012E-3</v>
      </c>
      <c r="S128" s="13">
        <f t="shared" si="14"/>
        <v>99.994082276795595</v>
      </c>
      <c r="T128" s="14">
        <f t="shared" si="15"/>
        <v>6.0077411987039781E-5</v>
      </c>
      <c r="U128" s="12">
        <f t="shared" si="16"/>
        <v>-55761.34</v>
      </c>
      <c r="V128" s="15">
        <f t="shared" si="17"/>
        <v>46.218956780853894</v>
      </c>
    </row>
    <row r="129" spans="1:22" x14ac:dyDescent="0.35">
      <c r="A129" s="4" t="s">
        <v>43</v>
      </c>
      <c r="B129" s="4" t="s">
        <v>44</v>
      </c>
      <c r="C129" s="4" t="s">
        <v>42</v>
      </c>
      <c r="D129" s="4">
        <v>2024</v>
      </c>
      <c r="E129" s="12">
        <v>5</v>
      </c>
      <c r="F129" s="12">
        <v>17</v>
      </c>
      <c r="G129" s="12">
        <v>51983.199999999997</v>
      </c>
      <c r="H129" s="12">
        <v>46.95</v>
      </c>
      <c r="I129" s="12">
        <v>866628</v>
      </c>
      <c r="J129" s="12">
        <v>34933</v>
      </c>
      <c r="K129" s="12">
        <v>10</v>
      </c>
      <c r="L129" s="12">
        <v>300.3</v>
      </c>
      <c r="M129" s="12">
        <f>IFERROR(E129*MillingRate,"")</f>
        <v>3.35</v>
      </c>
      <c r="N129" s="12">
        <f t="shared" si="9"/>
        <v>294.11764705882354</v>
      </c>
      <c r="O129" s="12">
        <f t="shared" si="10"/>
        <v>51939.6</v>
      </c>
      <c r="P129" s="13">
        <f t="shared" si="11"/>
        <v>3.8655570787004341E-3</v>
      </c>
      <c r="Q129" s="13">
        <f t="shared" si="12"/>
        <v>59.932981625334051</v>
      </c>
      <c r="R129" s="13">
        <f t="shared" si="13"/>
        <v>6.4497993823595104E-3</v>
      </c>
      <c r="S129" s="13">
        <f t="shared" si="14"/>
        <v>100.08394365763309</v>
      </c>
      <c r="T129" s="14">
        <f t="shared" si="15"/>
        <v>6.4443897259114494E-5</v>
      </c>
      <c r="U129" s="12">
        <f t="shared" si="16"/>
        <v>-51936.25</v>
      </c>
      <c r="V129" s="15">
        <f t="shared" si="17"/>
        <v>40.309106098579782</v>
      </c>
    </row>
    <row r="130" spans="1:22" x14ac:dyDescent="0.35">
      <c r="A130" s="4" t="s">
        <v>45</v>
      </c>
      <c r="B130" s="4" t="s">
        <v>46</v>
      </c>
      <c r="C130" s="4" t="s">
        <v>42</v>
      </c>
      <c r="D130" s="4">
        <v>1961</v>
      </c>
      <c r="E130" s="12"/>
      <c r="F130" s="12"/>
      <c r="G130" s="12">
        <v>3200</v>
      </c>
      <c r="H130" s="12">
        <v>0</v>
      </c>
      <c r="I130" s="12">
        <v>89390</v>
      </c>
      <c r="J130" s="12">
        <v>400</v>
      </c>
      <c r="K130" s="12">
        <v>0</v>
      </c>
      <c r="L130" s="12"/>
      <c r="M130" s="12">
        <f>IFERROR(E130*MillingRate,"")</f>
        <v>0</v>
      </c>
      <c r="N130" s="12" t="str">
        <f t="shared" ref="N130:N193" si="18">IFERROR(E130*1000/F130,"")</f>
        <v/>
      </c>
      <c r="O130" s="12">
        <f t="shared" ref="O130:O193" si="19">IFERROR(M130+G130-N(H130),"")</f>
        <v>3200</v>
      </c>
      <c r="P130" s="13">
        <f t="shared" ref="P130:P193" si="20">IFERROR(M130*1000/I130,"")</f>
        <v>0</v>
      </c>
      <c r="Q130" s="13">
        <f t="shared" ref="Q130:Q193" si="21">IFERROR(O130*1000/I130,"")</f>
        <v>35.798187716746838</v>
      </c>
      <c r="R130" s="13">
        <f t="shared" ref="R130:R193" si="22">IF(N(O130)&lt;=0,"",M130/O130*100)</f>
        <v>0</v>
      </c>
      <c r="S130" s="13">
        <f t="shared" ref="S130:S193" si="23">IF(N(O130)&lt;=0,"",G130/O130*100)</f>
        <v>100</v>
      </c>
      <c r="T130" s="14">
        <f t="shared" ref="T130:T193" si="24">IFERROR(M130/G130,"")</f>
        <v>0</v>
      </c>
      <c r="U130" s="12">
        <f t="shared" ref="U130:U193" si="25">IFERROR(N(H130)-G130,"")</f>
        <v>-3200</v>
      </c>
      <c r="V130" s="15">
        <f t="shared" ref="V130:V193" si="26">IFERROR(J130*1000/I130,"")</f>
        <v>4.4747734645933548</v>
      </c>
    </row>
    <row r="131" spans="1:22" x14ac:dyDescent="0.35">
      <c r="A131" s="4" t="s">
        <v>45</v>
      </c>
      <c r="B131" s="4" t="s">
        <v>46</v>
      </c>
      <c r="C131" s="4" t="s">
        <v>42</v>
      </c>
      <c r="D131" s="4">
        <v>1962</v>
      </c>
      <c r="E131" s="12"/>
      <c r="F131" s="12"/>
      <c r="G131" s="12">
        <v>2800</v>
      </c>
      <c r="H131" s="12">
        <v>0</v>
      </c>
      <c r="I131" s="12">
        <v>93283</v>
      </c>
      <c r="J131" s="12">
        <v>400</v>
      </c>
      <c r="K131" s="12">
        <v>0</v>
      </c>
      <c r="L131" s="12"/>
      <c r="M131" s="12">
        <f>IFERROR(E131*MillingRate,"")</f>
        <v>0</v>
      </c>
      <c r="N131" s="12" t="str">
        <f t="shared" si="18"/>
        <v/>
      </c>
      <c r="O131" s="12">
        <f t="shared" si="19"/>
        <v>2800</v>
      </c>
      <c r="P131" s="13">
        <f t="shared" si="20"/>
        <v>0</v>
      </c>
      <c r="Q131" s="13">
        <f t="shared" si="21"/>
        <v>30.01618730100876</v>
      </c>
      <c r="R131" s="13">
        <f t="shared" si="22"/>
        <v>0</v>
      </c>
      <c r="S131" s="13">
        <f t="shared" si="23"/>
        <v>100</v>
      </c>
      <c r="T131" s="14">
        <f t="shared" si="24"/>
        <v>0</v>
      </c>
      <c r="U131" s="12">
        <f t="shared" si="25"/>
        <v>-2800</v>
      </c>
      <c r="V131" s="15">
        <f t="shared" si="26"/>
        <v>4.288026757286965</v>
      </c>
    </row>
    <row r="132" spans="1:22" x14ac:dyDescent="0.35">
      <c r="A132" s="4" t="s">
        <v>45</v>
      </c>
      <c r="B132" s="4" t="s">
        <v>46</v>
      </c>
      <c r="C132" s="4" t="s">
        <v>42</v>
      </c>
      <c r="D132" s="4">
        <v>1963</v>
      </c>
      <c r="E132" s="12"/>
      <c r="F132" s="12"/>
      <c r="G132" s="12">
        <v>2800</v>
      </c>
      <c r="H132" s="12">
        <v>0</v>
      </c>
      <c r="I132" s="12">
        <v>97872</v>
      </c>
      <c r="J132" s="12">
        <v>420</v>
      </c>
      <c r="K132" s="12">
        <v>0</v>
      </c>
      <c r="L132" s="12"/>
      <c r="M132" s="12">
        <f>IFERROR(E132*MillingRate,"")</f>
        <v>0</v>
      </c>
      <c r="N132" s="12" t="str">
        <f t="shared" si="18"/>
        <v/>
      </c>
      <c r="O132" s="12">
        <f t="shared" si="19"/>
        <v>2800</v>
      </c>
      <c r="P132" s="13">
        <f t="shared" si="20"/>
        <v>0</v>
      </c>
      <c r="Q132" s="13">
        <f t="shared" si="21"/>
        <v>28.608795161026649</v>
      </c>
      <c r="R132" s="13">
        <f t="shared" si="22"/>
        <v>0</v>
      </c>
      <c r="S132" s="13">
        <f t="shared" si="23"/>
        <v>100</v>
      </c>
      <c r="T132" s="14">
        <f t="shared" si="24"/>
        <v>0</v>
      </c>
      <c r="U132" s="12">
        <f t="shared" si="25"/>
        <v>-2800</v>
      </c>
      <c r="V132" s="15">
        <f t="shared" si="26"/>
        <v>4.2913192741539969</v>
      </c>
    </row>
    <row r="133" spans="1:22" x14ac:dyDescent="0.35">
      <c r="A133" s="4" t="s">
        <v>45</v>
      </c>
      <c r="B133" s="4" t="s">
        <v>46</v>
      </c>
      <c r="C133" s="4" t="s">
        <v>42</v>
      </c>
      <c r="D133" s="4">
        <v>1964</v>
      </c>
      <c r="E133" s="12"/>
      <c r="F133" s="12"/>
      <c r="G133" s="12">
        <v>4100</v>
      </c>
      <c r="H133" s="12">
        <v>0</v>
      </c>
      <c r="I133" s="12">
        <v>103198</v>
      </c>
      <c r="J133" s="12">
        <v>580</v>
      </c>
      <c r="K133" s="12">
        <v>0</v>
      </c>
      <c r="L133" s="12"/>
      <c r="M133" s="12">
        <f>IFERROR(E133*MillingRate,"")</f>
        <v>0</v>
      </c>
      <c r="N133" s="12" t="str">
        <f t="shared" si="18"/>
        <v/>
      </c>
      <c r="O133" s="12">
        <f t="shared" si="19"/>
        <v>4100</v>
      </c>
      <c r="P133" s="13">
        <f t="shared" si="20"/>
        <v>0</v>
      </c>
      <c r="Q133" s="13">
        <f t="shared" si="21"/>
        <v>39.729452121165139</v>
      </c>
      <c r="R133" s="13">
        <f t="shared" si="22"/>
        <v>0</v>
      </c>
      <c r="S133" s="13">
        <f t="shared" si="23"/>
        <v>100</v>
      </c>
      <c r="T133" s="14">
        <f t="shared" si="24"/>
        <v>0</v>
      </c>
      <c r="U133" s="12">
        <f t="shared" si="25"/>
        <v>-4100</v>
      </c>
      <c r="V133" s="15">
        <f t="shared" si="26"/>
        <v>5.6202639586038492</v>
      </c>
    </row>
    <row r="134" spans="1:22" x14ac:dyDescent="0.35">
      <c r="A134" s="4" t="s">
        <v>45</v>
      </c>
      <c r="B134" s="4" t="s">
        <v>46</v>
      </c>
      <c r="C134" s="4" t="s">
        <v>42</v>
      </c>
      <c r="D134" s="4">
        <v>1965</v>
      </c>
      <c r="E134" s="12"/>
      <c r="F134" s="12"/>
      <c r="G134" s="12">
        <v>4400</v>
      </c>
      <c r="H134" s="12">
        <v>0</v>
      </c>
      <c r="I134" s="12">
        <v>109092</v>
      </c>
      <c r="J134" s="12">
        <v>620</v>
      </c>
      <c r="K134" s="12">
        <v>0</v>
      </c>
      <c r="L134" s="12"/>
      <c r="M134" s="12">
        <f>IFERROR(E134*MillingRate,"")</f>
        <v>0</v>
      </c>
      <c r="N134" s="12" t="str">
        <f t="shared" si="18"/>
        <v/>
      </c>
      <c r="O134" s="12">
        <f t="shared" si="19"/>
        <v>4400</v>
      </c>
      <c r="P134" s="13">
        <f t="shared" si="20"/>
        <v>0</v>
      </c>
      <c r="Q134" s="13">
        <f t="shared" si="21"/>
        <v>40.332930004033294</v>
      </c>
      <c r="R134" s="13">
        <f t="shared" si="22"/>
        <v>0</v>
      </c>
      <c r="S134" s="13">
        <f t="shared" si="23"/>
        <v>100</v>
      </c>
      <c r="T134" s="14">
        <f t="shared" si="24"/>
        <v>0</v>
      </c>
      <c r="U134" s="12">
        <f t="shared" si="25"/>
        <v>-4400</v>
      </c>
      <c r="V134" s="15">
        <f t="shared" si="26"/>
        <v>5.6832765005683274</v>
      </c>
    </row>
    <row r="135" spans="1:22" x14ac:dyDescent="0.35">
      <c r="A135" s="4" t="s">
        <v>45</v>
      </c>
      <c r="B135" s="4" t="s">
        <v>46</v>
      </c>
      <c r="C135" s="4" t="s">
        <v>42</v>
      </c>
      <c r="D135" s="4">
        <v>1966</v>
      </c>
      <c r="E135" s="12"/>
      <c r="F135" s="12"/>
      <c r="G135" s="12">
        <v>3690</v>
      </c>
      <c r="H135" s="12">
        <v>0</v>
      </c>
      <c r="I135" s="12">
        <v>115269</v>
      </c>
      <c r="J135" s="12">
        <v>588</v>
      </c>
      <c r="K135" s="12">
        <v>0</v>
      </c>
      <c r="L135" s="12"/>
      <c r="M135" s="12">
        <f>IFERROR(E135*MillingRate,"")</f>
        <v>0</v>
      </c>
      <c r="N135" s="12" t="str">
        <f t="shared" si="18"/>
        <v/>
      </c>
      <c r="O135" s="12">
        <f t="shared" si="19"/>
        <v>3690</v>
      </c>
      <c r="P135" s="13">
        <f t="shared" si="20"/>
        <v>0</v>
      </c>
      <c r="Q135" s="13">
        <f t="shared" si="21"/>
        <v>32.01207610025245</v>
      </c>
      <c r="R135" s="13">
        <f t="shared" si="22"/>
        <v>0</v>
      </c>
      <c r="S135" s="13">
        <f t="shared" si="23"/>
        <v>100</v>
      </c>
      <c r="T135" s="14">
        <f t="shared" si="24"/>
        <v>0</v>
      </c>
      <c r="U135" s="12">
        <f t="shared" si="25"/>
        <v>-3690</v>
      </c>
      <c r="V135" s="15">
        <f t="shared" si="26"/>
        <v>5.1011113135361636</v>
      </c>
    </row>
    <row r="136" spans="1:22" x14ac:dyDescent="0.35">
      <c r="A136" s="4" t="s">
        <v>45</v>
      </c>
      <c r="B136" s="4" t="s">
        <v>46</v>
      </c>
      <c r="C136" s="4" t="s">
        <v>42</v>
      </c>
      <c r="D136" s="4">
        <v>1967</v>
      </c>
      <c r="E136" s="12"/>
      <c r="F136" s="12"/>
      <c r="G136" s="12">
        <v>3830</v>
      </c>
      <c r="H136" s="12">
        <v>0</v>
      </c>
      <c r="I136" s="12">
        <v>121649</v>
      </c>
      <c r="J136" s="12">
        <v>756</v>
      </c>
      <c r="K136" s="12">
        <v>0</v>
      </c>
      <c r="L136" s="12"/>
      <c r="M136" s="12">
        <f>IFERROR(E136*MillingRate,"")</f>
        <v>0</v>
      </c>
      <c r="N136" s="12" t="str">
        <f t="shared" si="18"/>
        <v/>
      </c>
      <c r="O136" s="12">
        <f t="shared" si="19"/>
        <v>3830</v>
      </c>
      <c r="P136" s="13">
        <f t="shared" si="20"/>
        <v>0</v>
      </c>
      <c r="Q136" s="13">
        <f t="shared" si="21"/>
        <v>31.484023707552055</v>
      </c>
      <c r="R136" s="13">
        <f t="shared" si="22"/>
        <v>0</v>
      </c>
      <c r="S136" s="13">
        <f t="shared" si="23"/>
        <v>100</v>
      </c>
      <c r="T136" s="14">
        <f t="shared" si="24"/>
        <v>0</v>
      </c>
      <c r="U136" s="12">
        <f t="shared" si="25"/>
        <v>-3830</v>
      </c>
      <c r="V136" s="15">
        <f t="shared" si="26"/>
        <v>6.2146010242583172</v>
      </c>
    </row>
    <row r="137" spans="1:22" x14ac:dyDescent="0.35">
      <c r="A137" s="4" t="s">
        <v>45</v>
      </c>
      <c r="B137" s="4" t="s">
        <v>46</v>
      </c>
      <c r="C137" s="4" t="s">
        <v>42</v>
      </c>
      <c r="D137" s="4">
        <v>1968</v>
      </c>
      <c r="E137" s="12"/>
      <c r="F137" s="12"/>
      <c r="G137" s="12">
        <v>2902</v>
      </c>
      <c r="H137" s="12">
        <v>0</v>
      </c>
      <c r="I137" s="12">
        <v>128250</v>
      </c>
      <c r="J137" s="12">
        <v>670</v>
      </c>
      <c r="K137" s="12">
        <v>0</v>
      </c>
      <c r="L137" s="12"/>
      <c r="M137" s="12">
        <f>IFERROR(E137*MillingRate,"")</f>
        <v>0</v>
      </c>
      <c r="N137" s="12" t="str">
        <f t="shared" si="18"/>
        <v/>
      </c>
      <c r="O137" s="12">
        <f t="shared" si="19"/>
        <v>2902</v>
      </c>
      <c r="P137" s="13">
        <f t="shared" si="20"/>
        <v>0</v>
      </c>
      <c r="Q137" s="13">
        <f t="shared" si="21"/>
        <v>22.627680311890838</v>
      </c>
      <c r="R137" s="13">
        <f t="shared" si="22"/>
        <v>0</v>
      </c>
      <c r="S137" s="13">
        <f t="shared" si="23"/>
        <v>100</v>
      </c>
      <c r="T137" s="14">
        <f t="shared" si="24"/>
        <v>0</v>
      </c>
      <c r="U137" s="12">
        <f t="shared" si="25"/>
        <v>-2902</v>
      </c>
      <c r="V137" s="15">
        <f t="shared" si="26"/>
        <v>5.2241715399610138</v>
      </c>
    </row>
    <row r="138" spans="1:22" x14ac:dyDescent="0.35">
      <c r="A138" s="4" t="s">
        <v>45</v>
      </c>
      <c r="B138" s="4" t="s">
        <v>46</v>
      </c>
      <c r="C138" s="4" t="s">
        <v>42</v>
      </c>
      <c r="D138" s="4">
        <v>1969</v>
      </c>
      <c r="E138" s="12"/>
      <c r="F138" s="12"/>
      <c r="G138" s="12">
        <v>5230</v>
      </c>
      <c r="H138" s="12">
        <v>0</v>
      </c>
      <c r="I138" s="12">
        <v>136078</v>
      </c>
      <c r="J138" s="12">
        <v>1124</v>
      </c>
      <c r="K138" s="12">
        <v>0</v>
      </c>
      <c r="L138" s="12"/>
      <c r="M138" s="12">
        <f>IFERROR(E138*MillingRate,"")</f>
        <v>0</v>
      </c>
      <c r="N138" s="12" t="str">
        <f t="shared" si="18"/>
        <v/>
      </c>
      <c r="O138" s="12">
        <f t="shared" si="19"/>
        <v>5230</v>
      </c>
      <c r="P138" s="13">
        <f t="shared" si="20"/>
        <v>0</v>
      </c>
      <c r="Q138" s="13">
        <f t="shared" si="21"/>
        <v>38.433839415629272</v>
      </c>
      <c r="R138" s="13">
        <f t="shared" si="22"/>
        <v>0</v>
      </c>
      <c r="S138" s="13">
        <f t="shared" si="23"/>
        <v>100</v>
      </c>
      <c r="T138" s="14">
        <f t="shared" si="24"/>
        <v>0</v>
      </c>
      <c r="U138" s="12">
        <f t="shared" si="25"/>
        <v>-5230</v>
      </c>
      <c r="V138" s="15">
        <f t="shared" si="26"/>
        <v>8.2599685474507272</v>
      </c>
    </row>
    <row r="139" spans="1:22" x14ac:dyDescent="0.35">
      <c r="A139" s="4" t="s">
        <v>45</v>
      </c>
      <c r="B139" s="4" t="s">
        <v>46</v>
      </c>
      <c r="C139" s="4" t="s">
        <v>42</v>
      </c>
      <c r="D139" s="4">
        <v>1970</v>
      </c>
      <c r="E139" s="12"/>
      <c r="F139" s="12"/>
      <c r="G139" s="12">
        <v>5230</v>
      </c>
      <c r="H139" s="12">
        <v>0</v>
      </c>
      <c r="I139" s="12">
        <v>145175</v>
      </c>
      <c r="J139" s="12">
        <v>1124</v>
      </c>
      <c r="K139" s="12">
        <v>0</v>
      </c>
      <c r="L139" s="12"/>
      <c r="M139" s="12">
        <f>IFERROR(E139*MillingRate,"")</f>
        <v>0</v>
      </c>
      <c r="N139" s="12" t="str">
        <f t="shared" si="18"/>
        <v/>
      </c>
      <c r="O139" s="12">
        <f t="shared" si="19"/>
        <v>5230</v>
      </c>
      <c r="P139" s="13">
        <f t="shared" si="20"/>
        <v>0</v>
      </c>
      <c r="Q139" s="13">
        <f t="shared" si="21"/>
        <v>36.025486481832274</v>
      </c>
      <c r="R139" s="13">
        <f t="shared" si="22"/>
        <v>0</v>
      </c>
      <c r="S139" s="13">
        <f t="shared" si="23"/>
        <v>100</v>
      </c>
      <c r="T139" s="14">
        <f t="shared" si="24"/>
        <v>0</v>
      </c>
      <c r="U139" s="12">
        <f t="shared" si="25"/>
        <v>-5230</v>
      </c>
      <c r="V139" s="15">
        <f t="shared" si="26"/>
        <v>7.7423798863440672</v>
      </c>
    </row>
    <row r="140" spans="1:22" x14ac:dyDescent="0.35">
      <c r="A140" s="4" t="s">
        <v>45</v>
      </c>
      <c r="B140" s="4" t="s">
        <v>46</v>
      </c>
      <c r="C140" s="4" t="s">
        <v>42</v>
      </c>
      <c r="D140" s="4">
        <v>1971</v>
      </c>
      <c r="E140" s="12"/>
      <c r="F140" s="12"/>
      <c r="G140" s="12">
        <v>5530</v>
      </c>
      <c r="H140" s="12">
        <v>0</v>
      </c>
      <c r="I140" s="12">
        <v>155136</v>
      </c>
      <c r="J140" s="12">
        <v>1100</v>
      </c>
      <c r="K140" s="12">
        <v>0</v>
      </c>
      <c r="L140" s="12"/>
      <c r="M140" s="12">
        <f>IFERROR(E140*MillingRate,"")</f>
        <v>0</v>
      </c>
      <c r="N140" s="12" t="str">
        <f t="shared" si="18"/>
        <v/>
      </c>
      <c r="O140" s="12">
        <f t="shared" si="19"/>
        <v>5530</v>
      </c>
      <c r="P140" s="13">
        <f t="shared" si="20"/>
        <v>0</v>
      </c>
      <c r="Q140" s="13">
        <f t="shared" si="21"/>
        <v>35.646142739273927</v>
      </c>
      <c r="R140" s="13">
        <f t="shared" si="22"/>
        <v>0</v>
      </c>
      <c r="S140" s="13">
        <f t="shared" si="23"/>
        <v>100</v>
      </c>
      <c r="T140" s="14">
        <f t="shared" si="24"/>
        <v>0</v>
      </c>
      <c r="U140" s="12">
        <f t="shared" si="25"/>
        <v>-5530</v>
      </c>
      <c r="V140" s="15">
        <f t="shared" si="26"/>
        <v>7.0905528052805282</v>
      </c>
    </row>
    <row r="141" spans="1:22" x14ac:dyDescent="0.35">
      <c r="A141" s="4" t="s">
        <v>45</v>
      </c>
      <c r="B141" s="4" t="s">
        <v>46</v>
      </c>
      <c r="C141" s="4" t="s">
        <v>42</v>
      </c>
      <c r="D141" s="4">
        <v>1972</v>
      </c>
      <c r="E141" s="12"/>
      <c r="F141" s="12"/>
      <c r="G141" s="12">
        <v>6000</v>
      </c>
      <c r="H141" s="12">
        <v>0</v>
      </c>
      <c r="I141" s="12">
        <v>166256</v>
      </c>
      <c r="J141" s="12">
        <v>1400</v>
      </c>
      <c r="K141" s="12">
        <v>0</v>
      </c>
      <c r="L141" s="12"/>
      <c r="M141" s="12">
        <f>IFERROR(E141*MillingRate,"")</f>
        <v>0</v>
      </c>
      <c r="N141" s="12" t="str">
        <f t="shared" si="18"/>
        <v/>
      </c>
      <c r="O141" s="12">
        <f t="shared" si="19"/>
        <v>6000</v>
      </c>
      <c r="P141" s="13">
        <f t="shared" si="20"/>
        <v>0</v>
      </c>
      <c r="Q141" s="13">
        <f t="shared" si="21"/>
        <v>36.088923106534502</v>
      </c>
      <c r="R141" s="13">
        <f t="shared" si="22"/>
        <v>0</v>
      </c>
      <c r="S141" s="13">
        <f t="shared" si="23"/>
        <v>100</v>
      </c>
      <c r="T141" s="14">
        <f t="shared" si="24"/>
        <v>0</v>
      </c>
      <c r="U141" s="12">
        <f t="shared" si="25"/>
        <v>-6000</v>
      </c>
      <c r="V141" s="15">
        <f t="shared" si="26"/>
        <v>8.4207487248580506</v>
      </c>
    </row>
    <row r="142" spans="1:22" x14ac:dyDescent="0.35">
      <c r="A142" s="4" t="s">
        <v>45</v>
      </c>
      <c r="B142" s="4" t="s">
        <v>46</v>
      </c>
      <c r="C142" s="4" t="s">
        <v>42</v>
      </c>
      <c r="D142" s="4">
        <v>1973</v>
      </c>
      <c r="E142" s="12"/>
      <c r="F142" s="12"/>
      <c r="G142" s="12">
        <v>6000</v>
      </c>
      <c r="H142" s="12">
        <v>0</v>
      </c>
      <c r="I142" s="12">
        <v>178449</v>
      </c>
      <c r="J142" s="12">
        <v>1400</v>
      </c>
      <c r="K142" s="12">
        <v>0</v>
      </c>
      <c r="L142" s="12"/>
      <c r="M142" s="12">
        <f>IFERROR(E142*MillingRate,"")</f>
        <v>0</v>
      </c>
      <c r="N142" s="12" t="str">
        <f t="shared" si="18"/>
        <v/>
      </c>
      <c r="O142" s="12">
        <f t="shared" si="19"/>
        <v>6000</v>
      </c>
      <c r="P142" s="13">
        <f t="shared" si="20"/>
        <v>0</v>
      </c>
      <c r="Q142" s="13">
        <f t="shared" si="21"/>
        <v>33.623051964426814</v>
      </c>
      <c r="R142" s="13">
        <f t="shared" si="22"/>
        <v>0</v>
      </c>
      <c r="S142" s="13">
        <f t="shared" si="23"/>
        <v>100</v>
      </c>
      <c r="T142" s="14">
        <f t="shared" si="24"/>
        <v>0</v>
      </c>
      <c r="U142" s="12">
        <f t="shared" si="25"/>
        <v>-6000</v>
      </c>
      <c r="V142" s="15">
        <f t="shared" si="26"/>
        <v>7.8453787916995896</v>
      </c>
    </row>
    <row r="143" spans="1:22" x14ac:dyDescent="0.35">
      <c r="A143" s="4" t="s">
        <v>45</v>
      </c>
      <c r="B143" s="4" t="s">
        <v>46</v>
      </c>
      <c r="C143" s="4" t="s">
        <v>42</v>
      </c>
      <c r="D143" s="4">
        <v>1974</v>
      </c>
      <c r="E143" s="12"/>
      <c r="F143" s="12"/>
      <c r="G143" s="12">
        <v>6000</v>
      </c>
      <c r="H143" s="12">
        <v>0</v>
      </c>
      <c r="I143" s="12">
        <v>192613</v>
      </c>
      <c r="J143" s="12">
        <v>1440</v>
      </c>
      <c r="K143" s="12">
        <v>0</v>
      </c>
      <c r="L143" s="12"/>
      <c r="M143" s="12">
        <f>IFERROR(E143*MillingRate,"")</f>
        <v>0</v>
      </c>
      <c r="N143" s="12" t="str">
        <f t="shared" si="18"/>
        <v/>
      </c>
      <c r="O143" s="12">
        <f t="shared" si="19"/>
        <v>6000</v>
      </c>
      <c r="P143" s="13">
        <f t="shared" si="20"/>
        <v>0</v>
      </c>
      <c r="Q143" s="13">
        <f t="shared" si="21"/>
        <v>31.150545394132276</v>
      </c>
      <c r="R143" s="13">
        <f t="shared" si="22"/>
        <v>0</v>
      </c>
      <c r="S143" s="13">
        <f t="shared" si="23"/>
        <v>100</v>
      </c>
      <c r="T143" s="14">
        <f t="shared" si="24"/>
        <v>0</v>
      </c>
      <c r="U143" s="12">
        <f t="shared" si="25"/>
        <v>-6000</v>
      </c>
      <c r="V143" s="15">
        <f t="shared" si="26"/>
        <v>7.476130894591746</v>
      </c>
    </row>
    <row r="144" spans="1:22" x14ac:dyDescent="0.35">
      <c r="A144" s="4" t="s">
        <v>45</v>
      </c>
      <c r="B144" s="4" t="s">
        <v>46</v>
      </c>
      <c r="C144" s="4" t="s">
        <v>42</v>
      </c>
      <c r="D144" s="4">
        <v>1975</v>
      </c>
      <c r="E144" s="12"/>
      <c r="F144" s="12"/>
      <c r="G144" s="12">
        <v>3753</v>
      </c>
      <c r="H144" s="12">
        <v>0</v>
      </c>
      <c r="I144" s="12">
        <v>209908</v>
      </c>
      <c r="J144" s="12">
        <v>2083</v>
      </c>
      <c r="K144" s="12">
        <v>0</v>
      </c>
      <c r="L144" s="12"/>
      <c r="M144" s="12">
        <f>IFERROR(E144*MillingRate,"")</f>
        <v>0</v>
      </c>
      <c r="N144" s="12" t="str">
        <f t="shared" si="18"/>
        <v/>
      </c>
      <c r="O144" s="12">
        <f t="shared" si="19"/>
        <v>3753</v>
      </c>
      <c r="P144" s="13">
        <f t="shared" si="20"/>
        <v>0</v>
      </c>
      <c r="Q144" s="13">
        <f t="shared" si="21"/>
        <v>17.879261390704499</v>
      </c>
      <c r="R144" s="13">
        <f t="shared" si="22"/>
        <v>0</v>
      </c>
      <c r="S144" s="13">
        <f t="shared" si="23"/>
        <v>100</v>
      </c>
      <c r="T144" s="14">
        <f t="shared" si="24"/>
        <v>0</v>
      </c>
      <c r="U144" s="12">
        <f t="shared" si="25"/>
        <v>-3753</v>
      </c>
      <c r="V144" s="15">
        <f t="shared" si="26"/>
        <v>9.9233950111477416</v>
      </c>
    </row>
    <row r="145" spans="1:22" x14ac:dyDescent="0.35">
      <c r="A145" s="4" t="s">
        <v>45</v>
      </c>
      <c r="B145" s="4" t="s">
        <v>46</v>
      </c>
      <c r="C145" s="4" t="s">
        <v>42</v>
      </c>
      <c r="D145" s="4">
        <v>1976</v>
      </c>
      <c r="E145" s="12"/>
      <c r="F145" s="12"/>
      <c r="G145" s="12">
        <v>9196</v>
      </c>
      <c r="H145" s="12">
        <v>0</v>
      </c>
      <c r="I145" s="12">
        <v>230737</v>
      </c>
      <c r="J145" s="12">
        <v>2616</v>
      </c>
      <c r="K145" s="12">
        <v>0</v>
      </c>
      <c r="L145" s="12"/>
      <c r="M145" s="12">
        <f>IFERROR(E145*MillingRate,"")</f>
        <v>0</v>
      </c>
      <c r="N145" s="12" t="str">
        <f t="shared" si="18"/>
        <v/>
      </c>
      <c r="O145" s="12">
        <f t="shared" si="19"/>
        <v>9196</v>
      </c>
      <c r="P145" s="13">
        <f t="shared" si="20"/>
        <v>0</v>
      </c>
      <c r="Q145" s="13">
        <f t="shared" si="21"/>
        <v>39.854899734329564</v>
      </c>
      <c r="R145" s="13">
        <f t="shared" si="22"/>
        <v>0</v>
      </c>
      <c r="S145" s="13">
        <f t="shared" si="23"/>
        <v>100</v>
      </c>
      <c r="T145" s="14">
        <f t="shared" si="24"/>
        <v>0</v>
      </c>
      <c r="U145" s="12">
        <f t="shared" si="25"/>
        <v>-9196</v>
      </c>
      <c r="V145" s="15">
        <f t="shared" si="26"/>
        <v>11.337583482493056</v>
      </c>
    </row>
    <row r="146" spans="1:22" x14ac:dyDescent="0.35">
      <c r="A146" s="4" t="s">
        <v>45</v>
      </c>
      <c r="B146" s="4" t="s">
        <v>46</v>
      </c>
      <c r="C146" s="4" t="s">
        <v>42</v>
      </c>
      <c r="D146" s="4">
        <v>1977</v>
      </c>
      <c r="E146" s="12"/>
      <c r="F146" s="12"/>
      <c r="G146" s="12">
        <v>7300</v>
      </c>
      <c r="H146" s="12">
        <v>0</v>
      </c>
      <c r="I146" s="12">
        <v>254613</v>
      </c>
      <c r="J146" s="12">
        <v>2500</v>
      </c>
      <c r="K146" s="12">
        <v>0</v>
      </c>
      <c r="L146" s="12"/>
      <c r="M146" s="12">
        <f>IFERROR(E146*MillingRate,"")</f>
        <v>0</v>
      </c>
      <c r="N146" s="12" t="str">
        <f t="shared" si="18"/>
        <v/>
      </c>
      <c r="O146" s="12">
        <f t="shared" si="19"/>
        <v>7300</v>
      </c>
      <c r="P146" s="13">
        <f t="shared" si="20"/>
        <v>0</v>
      </c>
      <c r="Q146" s="13">
        <f t="shared" si="21"/>
        <v>28.670963383644981</v>
      </c>
      <c r="R146" s="13">
        <f t="shared" si="22"/>
        <v>0</v>
      </c>
      <c r="S146" s="13">
        <f t="shared" si="23"/>
        <v>100</v>
      </c>
      <c r="T146" s="14">
        <f t="shared" si="24"/>
        <v>0</v>
      </c>
      <c r="U146" s="12">
        <f t="shared" si="25"/>
        <v>-7300</v>
      </c>
      <c r="V146" s="15">
        <f t="shared" si="26"/>
        <v>9.818823076590748</v>
      </c>
    </row>
    <row r="147" spans="1:22" x14ac:dyDescent="0.35">
      <c r="A147" s="4" t="s">
        <v>45</v>
      </c>
      <c r="B147" s="4" t="s">
        <v>46</v>
      </c>
      <c r="C147" s="4" t="s">
        <v>42</v>
      </c>
      <c r="D147" s="4">
        <v>1978</v>
      </c>
      <c r="E147" s="12"/>
      <c r="F147" s="12"/>
      <c r="G147" s="12">
        <v>10100</v>
      </c>
      <c r="H147" s="12">
        <v>0</v>
      </c>
      <c r="I147" s="12">
        <v>280031</v>
      </c>
      <c r="J147" s="12">
        <v>4200</v>
      </c>
      <c r="K147" s="12">
        <v>0</v>
      </c>
      <c r="L147" s="12"/>
      <c r="M147" s="12">
        <f>IFERROR(E147*MillingRate,"")</f>
        <v>0</v>
      </c>
      <c r="N147" s="12" t="str">
        <f t="shared" si="18"/>
        <v/>
      </c>
      <c r="O147" s="12">
        <f t="shared" si="19"/>
        <v>10100</v>
      </c>
      <c r="P147" s="13">
        <f t="shared" si="20"/>
        <v>0</v>
      </c>
      <c r="Q147" s="13">
        <f t="shared" si="21"/>
        <v>36.067435391081702</v>
      </c>
      <c r="R147" s="13">
        <f t="shared" si="22"/>
        <v>0</v>
      </c>
      <c r="S147" s="13">
        <f t="shared" si="23"/>
        <v>100</v>
      </c>
      <c r="T147" s="14">
        <f t="shared" si="24"/>
        <v>0</v>
      </c>
      <c r="U147" s="12">
        <f t="shared" si="25"/>
        <v>-10100</v>
      </c>
      <c r="V147" s="15">
        <f t="shared" si="26"/>
        <v>14.998339469558728</v>
      </c>
    </row>
    <row r="148" spans="1:22" x14ac:dyDescent="0.35">
      <c r="A148" s="4" t="s">
        <v>45</v>
      </c>
      <c r="B148" s="4" t="s">
        <v>46</v>
      </c>
      <c r="C148" s="4" t="s">
        <v>42</v>
      </c>
      <c r="D148" s="4">
        <v>1979</v>
      </c>
      <c r="E148" s="12"/>
      <c r="F148" s="12"/>
      <c r="G148" s="12">
        <v>8457</v>
      </c>
      <c r="H148" s="12">
        <v>0</v>
      </c>
      <c r="I148" s="12">
        <v>304513</v>
      </c>
      <c r="J148" s="12">
        <v>3766</v>
      </c>
      <c r="K148" s="12">
        <v>0</v>
      </c>
      <c r="L148" s="12"/>
      <c r="M148" s="12">
        <f>IFERROR(E148*MillingRate,"")</f>
        <v>0</v>
      </c>
      <c r="N148" s="12" t="str">
        <f t="shared" si="18"/>
        <v/>
      </c>
      <c r="O148" s="12">
        <f t="shared" si="19"/>
        <v>8457</v>
      </c>
      <c r="P148" s="13">
        <f t="shared" si="20"/>
        <v>0</v>
      </c>
      <c r="Q148" s="13">
        <f t="shared" si="21"/>
        <v>27.772213337361624</v>
      </c>
      <c r="R148" s="13">
        <f t="shared" si="22"/>
        <v>0</v>
      </c>
      <c r="S148" s="13">
        <f t="shared" si="23"/>
        <v>100</v>
      </c>
      <c r="T148" s="14">
        <f t="shared" si="24"/>
        <v>0</v>
      </c>
      <c r="U148" s="12">
        <f t="shared" si="25"/>
        <v>-8457</v>
      </c>
      <c r="V148" s="15">
        <f t="shared" si="26"/>
        <v>12.367288096074716</v>
      </c>
    </row>
    <row r="149" spans="1:22" x14ac:dyDescent="0.35">
      <c r="A149" s="4" t="s">
        <v>45</v>
      </c>
      <c r="B149" s="4" t="s">
        <v>46</v>
      </c>
      <c r="C149" s="4" t="s">
        <v>42</v>
      </c>
      <c r="D149" s="4">
        <v>1980</v>
      </c>
      <c r="E149" s="12"/>
      <c r="F149" s="12"/>
      <c r="G149" s="12">
        <v>11271</v>
      </c>
      <c r="H149" s="12">
        <v>0</v>
      </c>
      <c r="I149" s="12">
        <v>325815</v>
      </c>
      <c r="J149" s="12">
        <v>9375</v>
      </c>
      <c r="K149" s="12">
        <v>0</v>
      </c>
      <c r="L149" s="12"/>
      <c r="M149" s="12">
        <f>IFERROR(E149*MillingRate,"")</f>
        <v>0</v>
      </c>
      <c r="N149" s="12" t="str">
        <f t="shared" si="18"/>
        <v/>
      </c>
      <c r="O149" s="12">
        <f t="shared" si="19"/>
        <v>11271</v>
      </c>
      <c r="P149" s="13">
        <f t="shared" si="20"/>
        <v>0</v>
      </c>
      <c r="Q149" s="13">
        <f t="shared" si="21"/>
        <v>34.593250771143133</v>
      </c>
      <c r="R149" s="13">
        <f t="shared" si="22"/>
        <v>0</v>
      </c>
      <c r="S149" s="13">
        <f t="shared" si="23"/>
        <v>100</v>
      </c>
      <c r="T149" s="14">
        <f t="shared" si="24"/>
        <v>0</v>
      </c>
      <c r="U149" s="12">
        <f t="shared" si="25"/>
        <v>-11271</v>
      </c>
      <c r="V149" s="15">
        <f t="shared" si="26"/>
        <v>28.773997513926616</v>
      </c>
    </row>
    <row r="150" spans="1:22" x14ac:dyDescent="0.35">
      <c r="A150" s="4" t="s">
        <v>45</v>
      </c>
      <c r="B150" s="4" t="s">
        <v>46</v>
      </c>
      <c r="C150" s="4" t="s">
        <v>42</v>
      </c>
      <c r="D150" s="4">
        <v>1981</v>
      </c>
      <c r="E150" s="12"/>
      <c r="F150" s="12"/>
      <c r="G150" s="12">
        <v>10872</v>
      </c>
      <c r="H150" s="12">
        <v>0</v>
      </c>
      <c r="I150" s="12">
        <v>343047</v>
      </c>
      <c r="J150" s="12">
        <v>10596</v>
      </c>
      <c r="K150" s="12">
        <v>0</v>
      </c>
      <c r="L150" s="12"/>
      <c r="M150" s="12">
        <f>IFERROR(E150*MillingRate,"")</f>
        <v>0</v>
      </c>
      <c r="N150" s="12" t="str">
        <f t="shared" si="18"/>
        <v/>
      </c>
      <c r="O150" s="12">
        <f t="shared" si="19"/>
        <v>10872</v>
      </c>
      <c r="P150" s="13">
        <f t="shared" si="20"/>
        <v>0</v>
      </c>
      <c r="Q150" s="13">
        <f t="shared" si="21"/>
        <v>31.692450305643248</v>
      </c>
      <c r="R150" s="13">
        <f t="shared" si="22"/>
        <v>0</v>
      </c>
      <c r="S150" s="13">
        <f t="shared" si="23"/>
        <v>100</v>
      </c>
      <c r="T150" s="14">
        <f t="shared" si="24"/>
        <v>0</v>
      </c>
      <c r="U150" s="12">
        <f t="shared" si="25"/>
        <v>-10872</v>
      </c>
      <c r="V150" s="15">
        <f t="shared" si="26"/>
        <v>30.887895827685419</v>
      </c>
    </row>
    <row r="151" spans="1:22" x14ac:dyDescent="0.35">
      <c r="A151" s="4" t="s">
        <v>45</v>
      </c>
      <c r="B151" s="4" t="s">
        <v>46</v>
      </c>
      <c r="C151" s="4" t="s">
        <v>42</v>
      </c>
      <c r="D151" s="4">
        <v>1982</v>
      </c>
      <c r="E151" s="12"/>
      <c r="F151" s="12"/>
      <c r="G151" s="12">
        <v>24884</v>
      </c>
      <c r="H151" s="12">
        <v>0</v>
      </c>
      <c r="I151" s="12">
        <v>356880</v>
      </c>
      <c r="J151" s="12">
        <v>4186</v>
      </c>
      <c r="K151" s="12">
        <v>0</v>
      </c>
      <c r="L151" s="12"/>
      <c r="M151" s="12">
        <f>IFERROR(E151*MillingRate,"")</f>
        <v>0</v>
      </c>
      <c r="N151" s="12" t="str">
        <f t="shared" si="18"/>
        <v/>
      </c>
      <c r="O151" s="12">
        <f t="shared" si="19"/>
        <v>24884</v>
      </c>
      <c r="P151" s="13">
        <f t="shared" si="20"/>
        <v>0</v>
      </c>
      <c r="Q151" s="13">
        <f t="shared" si="21"/>
        <v>69.726518717776287</v>
      </c>
      <c r="R151" s="13">
        <f t="shared" si="22"/>
        <v>0</v>
      </c>
      <c r="S151" s="13">
        <f t="shared" si="23"/>
        <v>100</v>
      </c>
      <c r="T151" s="14">
        <f t="shared" si="24"/>
        <v>0</v>
      </c>
      <c r="U151" s="12">
        <f t="shared" si="25"/>
        <v>-24884</v>
      </c>
      <c r="V151" s="15">
        <f t="shared" si="26"/>
        <v>11.729432862586863</v>
      </c>
    </row>
    <row r="152" spans="1:22" x14ac:dyDescent="0.35">
      <c r="A152" s="4" t="s">
        <v>45</v>
      </c>
      <c r="B152" s="4" t="s">
        <v>46</v>
      </c>
      <c r="C152" s="4" t="s">
        <v>42</v>
      </c>
      <c r="D152" s="4">
        <v>1983</v>
      </c>
      <c r="E152" s="12"/>
      <c r="F152" s="12"/>
      <c r="G152" s="12">
        <v>8281</v>
      </c>
      <c r="H152" s="12">
        <v>0</v>
      </c>
      <c r="I152" s="12">
        <v>369553</v>
      </c>
      <c r="J152" s="12">
        <v>3314</v>
      </c>
      <c r="K152" s="12">
        <v>0</v>
      </c>
      <c r="L152" s="12"/>
      <c r="M152" s="12">
        <f>IFERROR(E152*MillingRate,"")</f>
        <v>0</v>
      </c>
      <c r="N152" s="12" t="str">
        <f t="shared" si="18"/>
        <v/>
      </c>
      <c r="O152" s="12">
        <f t="shared" si="19"/>
        <v>8281</v>
      </c>
      <c r="P152" s="13">
        <f t="shared" si="20"/>
        <v>0</v>
      </c>
      <c r="Q152" s="13">
        <f t="shared" si="21"/>
        <v>22.408152551866714</v>
      </c>
      <c r="R152" s="13">
        <f t="shared" si="22"/>
        <v>0</v>
      </c>
      <c r="S152" s="13">
        <f t="shared" si="23"/>
        <v>100</v>
      </c>
      <c r="T152" s="14">
        <f t="shared" si="24"/>
        <v>0</v>
      </c>
      <c r="U152" s="12">
        <f t="shared" si="25"/>
        <v>-8281</v>
      </c>
      <c r="V152" s="15">
        <f t="shared" si="26"/>
        <v>8.967590575641383</v>
      </c>
    </row>
    <row r="153" spans="1:22" x14ac:dyDescent="0.35">
      <c r="A153" s="4" t="s">
        <v>45</v>
      </c>
      <c r="B153" s="4" t="s">
        <v>46</v>
      </c>
      <c r="C153" s="4" t="s">
        <v>42</v>
      </c>
      <c r="D153" s="4">
        <v>1984</v>
      </c>
      <c r="E153" s="12"/>
      <c r="F153" s="12"/>
      <c r="G153" s="12">
        <v>12888</v>
      </c>
      <c r="H153" s="12">
        <v>0</v>
      </c>
      <c r="I153" s="12">
        <v>384053</v>
      </c>
      <c r="J153" s="12">
        <v>5661</v>
      </c>
      <c r="K153" s="12">
        <v>0</v>
      </c>
      <c r="L153" s="12"/>
      <c r="M153" s="12">
        <f>IFERROR(E153*MillingRate,"")</f>
        <v>0</v>
      </c>
      <c r="N153" s="12" t="str">
        <f t="shared" si="18"/>
        <v/>
      </c>
      <c r="O153" s="12">
        <f t="shared" si="19"/>
        <v>12888</v>
      </c>
      <c r="P153" s="13">
        <f t="shared" si="20"/>
        <v>0</v>
      </c>
      <c r="Q153" s="13">
        <f t="shared" si="21"/>
        <v>33.557868315050264</v>
      </c>
      <c r="R153" s="13">
        <f t="shared" si="22"/>
        <v>0</v>
      </c>
      <c r="S153" s="13">
        <f t="shared" si="23"/>
        <v>100</v>
      </c>
      <c r="T153" s="14">
        <f t="shared" si="24"/>
        <v>0</v>
      </c>
      <c r="U153" s="12">
        <f t="shared" si="25"/>
        <v>-12888</v>
      </c>
      <c r="V153" s="15">
        <f t="shared" si="26"/>
        <v>14.740153051792332</v>
      </c>
    </row>
    <row r="154" spans="1:22" x14ac:dyDescent="0.35">
      <c r="A154" s="4" t="s">
        <v>45</v>
      </c>
      <c r="B154" s="4" t="s">
        <v>46</v>
      </c>
      <c r="C154" s="4" t="s">
        <v>42</v>
      </c>
      <c r="D154" s="4">
        <v>1985</v>
      </c>
      <c r="E154" s="12"/>
      <c r="F154" s="12"/>
      <c r="G154" s="12">
        <v>39193</v>
      </c>
      <c r="H154" s="12">
        <v>0</v>
      </c>
      <c r="I154" s="12">
        <v>402687</v>
      </c>
      <c r="J154" s="12">
        <v>9650</v>
      </c>
      <c r="K154" s="12">
        <v>0</v>
      </c>
      <c r="L154" s="12"/>
      <c r="M154" s="12">
        <f>IFERROR(E154*MillingRate,"")</f>
        <v>0</v>
      </c>
      <c r="N154" s="12" t="str">
        <f t="shared" si="18"/>
        <v/>
      </c>
      <c r="O154" s="12">
        <f t="shared" si="19"/>
        <v>39193</v>
      </c>
      <c r="P154" s="13">
        <f t="shared" si="20"/>
        <v>0</v>
      </c>
      <c r="Q154" s="13">
        <f t="shared" si="21"/>
        <v>97.328694494731636</v>
      </c>
      <c r="R154" s="13">
        <f t="shared" si="22"/>
        <v>0</v>
      </c>
      <c r="S154" s="13">
        <f t="shared" si="23"/>
        <v>100</v>
      </c>
      <c r="T154" s="14">
        <f t="shared" si="24"/>
        <v>0</v>
      </c>
      <c r="U154" s="12">
        <f t="shared" si="25"/>
        <v>-39193</v>
      </c>
      <c r="V154" s="15">
        <f t="shared" si="26"/>
        <v>23.964021684335478</v>
      </c>
    </row>
    <row r="155" spans="1:22" x14ac:dyDescent="0.35">
      <c r="A155" s="4" t="s">
        <v>45</v>
      </c>
      <c r="B155" s="4" t="s">
        <v>46</v>
      </c>
      <c r="C155" s="4" t="s">
        <v>42</v>
      </c>
      <c r="D155" s="4">
        <v>1986</v>
      </c>
      <c r="E155" s="12"/>
      <c r="F155" s="12"/>
      <c r="G155" s="12">
        <v>23013</v>
      </c>
      <c r="H155" s="12">
        <v>0</v>
      </c>
      <c r="I155" s="12">
        <v>426341</v>
      </c>
      <c r="J155" s="12">
        <v>7619</v>
      </c>
      <c r="K155" s="12">
        <v>0</v>
      </c>
      <c r="L155" s="12"/>
      <c r="M155" s="12">
        <f>IFERROR(E155*MillingRate,"")</f>
        <v>0</v>
      </c>
      <c r="N155" s="12" t="str">
        <f t="shared" si="18"/>
        <v/>
      </c>
      <c r="O155" s="12">
        <f t="shared" si="19"/>
        <v>23013</v>
      </c>
      <c r="P155" s="13">
        <f t="shared" si="20"/>
        <v>0</v>
      </c>
      <c r="Q155" s="13">
        <f t="shared" si="21"/>
        <v>53.977919083550489</v>
      </c>
      <c r="R155" s="13">
        <f t="shared" si="22"/>
        <v>0</v>
      </c>
      <c r="S155" s="13">
        <f t="shared" si="23"/>
        <v>100</v>
      </c>
      <c r="T155" s="14">
        <f t="shared" si="24"/>
        <v>0</v>
      </c>
      <c r="U155" s="12">
        <f t="shared" si="25"/>
        <v>-23013</v>
      </c>
      <c r="V155" s="15">
        <f t="shared" si="26"/>
        <v>17.870671598556086</v>
      </c>
    </row>
    <row r="156" spans="1:22" x14ac:dyDescent="0.35">
      <c r="A156" s="4" t="s">
        <v>45</v>
      </c>
      <c r="B156" s="4" t="s">
        <v>46</v>
      </c>
      <c r="C156" s="4" t="s">
        <v>42</v>
      </c>
      <c r="D156" s="4">
        <v>1987</v>
      </c>
      <c r="E156" s="12"/>
      <c r="F156" s="12"/>
      <c r="G156" s="12">
        <v>15450</v>
      </c>
      <c r="H156" s="12">
        <v>0</v>
      </c>
      <c r="I156" s="12">
        <v>454399</v>
      </c>
      <c r="J156" s="12">
        <v>4361</v>
      </c>
      <c r="K156" s="12">
        <v>0</v>
      </c>
      <c r="L156" s="12"/>
      <c r="M156" s="12">
        <f>IFERROR(E156*MillingRate,"")</f>
        <v>0</v>
      </c>
      <c r="N156" s="12" t="str">
        <f t="shared" si="18"/>
        <v/>
      </c>
      <c r="O156" s="12">
        <f t="shared" si="19"/>
        <v>15450</v>
      </c>
      <c r="P156" s="13">
        <f t="shared" si="20"/>
        <v>0</v>
      </c>
      <c r="Q156" s="13">
        <f t="shared" si="21"/>
        <v>34.000955107735713</v>
      </c>
      <c r="R156" s="13">
        <f t="shared" si="22"/>
        <v>0</v>
      </c>
      <c r="S156" s="13">
        <f t="shared" si="23"/>
        <v>100</v>
      </c>
      <c r="T156" s="14">
        <f t="shared" si="24"/>
        <v>0</v>
      </c>
      <c r="U156" s="12">
        <f t="shared" si="25"/>
        <v>-15450</v>
      </c>
      <c r="V156" s="15">
        <f t="shared" si="26"/>
        <v>9.597292247562164</v>
      </c>
    </row>
    <row r="157" spans="1:22" x14ac:dyDescent="0.35">
      <c r="A157" s="4" t="s">
        <v>45</v>
      </c>
      <c r="B157" s="4" t="s">
        <v>46</v>
      </c>
      <c r="C157" s="4" t="s">
        <v>42</v>
      </c>
      <c r="D157" s="4">
        <v>1988</v>
      </c>
      <c r="E157" s="12"/>
      <c r="F157" s="12"/>
      <c r="G157" s="12">
        <v>21487</v>
      </c>
      <c r="H157" s="12">
        <v>0</v>
      </c>
      <c r="I157" s="12">
        <v>484523</v>
      </c>
      <c r="J157" s="12">
        <v>7006</v>
      </c>
      <c r="K157" s="12">
        <v>0</v>
      </c>
      <c r="L157" s="12"/>
      <c r="M157" s="12">
        <f>IFERROR(E157*MillingRate,"")</f>
        <v>0</v>
      </c>
      <c r="N157" s="12" t="str">
        <f t="shared" si="18"/>
        <v/>
      </c>
      <c r="O157" s="12">
        <f t="shared" si="19"/>
        <v>21487</v>
      </c>
      <c r="P157" s="13">
        <f t="shared" si="20"/>
        <v>0</v>
      </c>
      <c r="Q157" s="13">
        <f t="shared" si="21"/>
        <v>44.346707999413859</v>
      </c>
      <c r="R157" s="13">
        <f t="shared" si="22"/>
        <v>0</v>
      </c>
      <c r="S157" s="13">
        <f t="shared" si="23"/>
        <v>100</v>
      </c>
      <c r="T157" s="14">
        <f t="shared" si="24"/>
        <v>0</v>
      </c>
      <c r="U157" s="12">
        <f t="shared" si="25"/>
        <v>-21487</v>
      </c>
      <c r="V157" s="15">
        <f t="shared" si="26"/>
        <v>14.459581898072949</v>
      </c>
    </row>
    <row r="158" spans="1:22" x14ac:dyDescent="0.35">
      <c r="A158" s="4" t="s">
        <v>45</v>
      </c>
      <c r="B158" s="4" t="s">
        <v>46</v>
      </c>
      <c r="C158" s="4" t="s">
        <v>42</v>
      </c>
      <c r="D158" s="4">
        <v>1989</v>
      </c>
      <c r="E158" s="12"/>
      <c r="F158" s="12"/>
      <c r="G158" s="12">
        <v>15055</v>
      </c>
      <c r="H158" s="12">
        <v>0</v>
      </c>
      <c r="I158" s="12">
        <v>523355</v>
      </c>
      <c r="J158" s="12">
        <v>6066</v>
      </c>
      <c r="K158" s="12">
        <v>0</v>
      </c>
      <c r="L158" s="12"/>
      <c r="M158" s="12">
        <f>IFERROR(E158*MillingRate,"")</f>
        <v>0</v>
      </c>
      <c r="N158" s="12" t="str">
        <f t="shared" si="18"/>
        <v/>
      </c>
      <c r="O158" s="12">
        <f t="shared" si="19"/>
        <v>15055</v>
      </c>
      <c r="P158" s="13">
        <f t="shared" si="20"/>
        <v>0</v>
      </c>
      <c r="Q158" s="13">
        <f t="shared" si="21"/>
        <v>28.766324961068491</v>
      </c>
      <c r="R158" s="13">
        <f t="shared" si="22"/>
        <v>0</v>
      </c>
      <c r="S158" s="13">
        <f t="shared" si="23"/>
        <v>100</v>
      </c>
      <c r="T158" s="14">
        <f t="shared" si="24"/>
        <v>0</v>
      </c>
      <c r="U158" s="12">
        <f t="shared" si="25"/>
        <v>-15055</v>
      </c>
      <c r="V158" s="15">
        <f t="shared" si="26"/>
        <v>11.590602936821087</v>
      </c>
    </row>
    <row r="159" spans="1:22" x14ac:dyDescent="0.35">
      <c r="A159" s="4" t="s">
        <v>45</v>
      </c>
      <c r="B159" s="4" t="s">
        <v>46</v>
      </c>
      <c r="C159" s="4" t="s">
        <v>42</v>
      </c>
      <c r="D159" s="4">
        <v>1990</v>
      </c>
      <c r="E159" s="12"/>
      <c r="F159" s="12"/>
      <c r="G159" s="12">
        <v>23906</v>
      </c>
      <c r="H159" s="12">
        <v>0</v>
      </c>
      <c r="I159" s="12">
        <v>579538</v>
      </c>
      <c r="J159" s="12">
        <v>8390</v>
      </c>
      <c r="K159" s="12">
        <v>0</v>
      </c>
      <c r="L159" s="12"/>
      <c r="M159" s="12">
        <f>IFERROR(E159*MillingRate,"")</f>
        <v>0</v>
      </c>
      <c r="N159" s="12" t="str">
        <f t="shared" si="18"/>
        <v/>
      </c>
      <c r="O159" s="12">
        <f t="shared" si="19"/>
        <v>23906</v>
      </c>
      <c r="P159" s="13">
        <f t="shared" si="20"/>
        <v>0</v>
      </c>
      <c r="Q159" s="13">
        <f t="shared" si="21"/>
        <v>41.250099216962475</v>
      </c>
      <c r="R159" s="13">
        <f t="shared" si="22"/>
        <v>0</v>
      </c>
      <c r="S159" s="13">
        <f t="shared" si="23"/>
        <v>100</v>
      </c>
      <c r="T159" s="14">
        <f t="shared" si="24"/>
        <v>0</v>
      </c>
      <c r="U159" s="12">
        <f t="shared" si="25"/>
        <v>-23906</v>
      </c>
      <c r="V159" s="15">
        <f t="shared" si="26"/>
        <v>14.477048959688579</v>
      </c>
    </row>
    <row r="160" spans="1:22" x14ac:dyDescent="0.35">
      <c r="A160" s="4" t="s">
        <v>45</v>
      </c>
      <c r="B160" s="4" t="s">
        <v>46</v>
      </c>
      <c r="C160" s="4" t="s">
        <v>42</v>
      </c>
      <c r="D160" s="4">
        <v>1991</v>
      </c>
      <c r="E160" s="12"/>
      <c r="F160" s="12"/>
      <c r="G160" s="12">
        <v>18193</v>
      </c>
      <c r="H160" s="12">
        <v>998</v>
      </c>
      <c r="I160" s="12">
        <v>631092</v>
      </c>
      <c r="J160" s="12">
        <v>7211</v>
      </c>
      <c r="K160" s="12">
        <v>322</v>
      </c>
      <c r="L160" s="12"/>
      <c r="M160" s="12">
        <f>IFERROR(E160*MillingRate,"")</f>
        <v>0</v>
      </c>
      <c r="N160" s="12" t="str">
        <f t="shared" si="18"/>
        <v/>
      </c>
      <c r="O160" s="12">
        <f t="shared" si="19"/>
        <v>17195</v>
      </c>
      <c r="P160" s="13">
        <f t="shared" si="20"/>
        <v>0</v>
      </c>
      <c r="Q160" s="13">
        <f t="shared" si="21"/>
        <v>27.246423659307993</v>
      </c>
      <c r="R160" s="13">
        <f t="shared" si="22"/>
        <v>0</v>
      </c>
      <c r="S160" s="13">
        <f t="shared" si="23"/>
        <v>105.80401279441698</v>
      </c>
      <c r="T160" s="14">
        <f t="shared" si="24"/>
        <v>0</v>
      </c>
      <c r="U160" s="12">
        <f t="shared" si="25"/>
        <v>-17195</v>
      </c>
      <c r="V160" s="15">
        <f t="shared" si="26"/>
        <v>11.426226287134048</v>
      </c>
    </row>
    <row r="161" spans="1:22" x14ac:dyDescent="0.35">
      <c r="A161" s="4" t="s">
        <v>45</v>
      </c>
      <c r="B161" s="4" t="s">
        <v>46</v>
      </c>
      <c r="C161" s="4" t="s">
        <v>42</v>
      </c>
      <c r="D161" s="4">
        <v>1992</v>
      </c>
      <c r="E161" s="12"/>
      <c r="F161" s="12"/>
      <c r="G161" s="12">
        <v>16470</v>
      </c>
      <c r="H161" s="12">
        <v>2258</v>
      </c>
      <c r="I161" s="12">
        <v>626010</v>
      </c>
      <c r="J161" s="12">
        <v>5734</v>
      </c>
      <c r="K161" s="12">
        <v>680</v>
      </c>
      <c r="L161" s="12"/>
      <c r="M161" s="12">
        <f>IFERROR(E161*MillingRate,"")</f>
        <v>0</v>
      </c>
      <c r="N161" s="12" t="str">
        <f t="shared" si="18"/>
        <v/>
      </c>
      <c r="O161" s="12">
        <f t="shared" si="19"/>
        <v>14212</v>
      </c>
      <c r="P161" s="13">
        <f t="shared" si="20"/>
        <v>0</v>
      </c>
      <c r="Q161" s="13">
        <f t="shared" si="21"/>
        <v>22.702512739413109</v>
      </c>
      <c r="R161" s="13">
        <f t="shared" si="22"/>
        <v>0</v>
      </c>
      <c r="S161" s="13">
        <f t="shared" si="23"/>
        <v>115.88798198705319</v>
      </c>
      <c r="T161" s="14">
        <f t="shared" si="24"/>
        <v>0</v>
      </c>
      <c r="U161" s="12">
        <f t="shared" si="25"/>
        <v>-14212</v>
      </c>
      <c r="V161" s="15">
        <f t="shared" si="26"/>
        <v>9.159598089487389</v>
      </c>
    </row>
    <row r="162" spans="1:22" x14ac:dyDescent="0.35">
      <c r="A162" s="4" t="s">
        <v>45</v>
      </c>
      <c r="B162" s="4" t="s">
        <v>46</v>
      </c>
      <c r="C162" s="4" t="s">
        <v>42</v>
      </c>
      <c r="D162" s="4">
        <v>1993</v>
      </c>
      <c r="E162" s="12"/>
      <c r="F162" s="12"/>
      <c r="G162" s="12">
        <v>66000</v>
      </c>
      <c r="H162" s="12">
        <v>1000</v>
      </c>
      <c r="I162" s="12">
        <v>614245</v>
      </c>
      <c r="J162" s="12">
        <v>14200</v>
      </c>
      <c r="K162" s="12">
        <v>300</v>
      </c>
      <c r="L162" s="12"/>
      <c r="M162" s="12">
        <f>IFERROR(E162*MillingRate,"")</f>
        <v>0</v>
      </c>
      <c r="N162" s="12" t="str">
        <f t="shared" si="18"/>
        <v/>
      </c>
      <c r="O162" s="12">
        <f t="shared" si="19"/>
        <v>65000</v>
      </c>
      <c r="P162" s="13">
        <f t="shared" si="20"/>
        <v>0</v>
      </c>
      <c r="Q162" s="13">
        <f t="shared" si="21"/>
        <v>105.82096720364024</v>
      </c>
      <c r="R162" s="13">
        <f t="shared" si="22"/>
        <v>0</v>
      </c>
      <c r="S162" s="13">
        <f t="shared" si="23"/>
        <v>101.53846153846153</v>
      </c>
      <c r="T162" s="14">
        <f t="shared" si="24"/>
        <v>0</v>
      </c>
      <c r="U162" s="12">
        <f t="shared" si="25"/>
        <v>-65000</v>
      </c>
      <c r="V162" s="15">
        <f t="shared" si="26"/>
        <v>23.117811296795253</v>
      </c>
    </row>
    <row r="163" spans="1:22" x14ac:dyDescent="0.35">
      <c r="A163" s="4" t="s">
        <v>45</v>
      </c>
      <c r="B163" s="4" t="s">
        <v>46</v>
      </c>
      <c r="C163" s="4" t="s">
        <v>42</v>
      </c>
      <c r="D163" s="4">
        <v>1994</v>
      </c>
      <c r="E163" s="12"/>
      <c r="F163" s="12"/>
      <c r="G163" s="12">
        <v>53500</v>
      </c>
      <c r="H163" s="12">
        <v>0</v>
      </c>
      <c r="I163" s="12">
        <v>626710</v>
      </c>
      <c r="J163" s="12">
        <v>12500</v>
      </c>
      <c r="K163" s="12">
        <v>0</v>
      </c>
      <c r="L163" s="12"/>
      <c r="M163" s="12">
        <f>IFERROR(E163*MillingRate,"")</f>
        <v>0</v>
      </c>
      <c r="N163" s="12" t="str">
        <f t="shared" si="18"/>
        <v/>
      </c>
      <c r="O163" s="12">
        <f t="shared" si="19"/>
        <v>53500</v>
      </c>
      <c r="P163" s="13">
        <f t="shared" si="20"/>
        <v>0</v>
      </c>
      <c r="Q163" s="13">
        <f t="shared" si="21"/>
        <v>85.366437427199187</v>
      </c>
      <c r="R163" s="13">
        <f t="shared" si="22"/>
        <v>0</v>
      </c>
      <c r="S163" s="13">
        <f t="shared" si="23"/>
        <v>100</v>
      </c>
      <c r="T163" s="14">
        <f t="shared" si="24"/>
        <v>0</v>
      </c>
      <c r="U163" s="12">
        <f t="shared" si="25"/>
        <v>-53500</v>
      </c>
      <c r="V163" s="15">
        <f t="shared" si="26"/>
        <v>19.945429305420369</v>
      </c>
    </row>
    <row r="164" spans="1:22" x14ac:dyDescent="0.35">
      <c r="A164" s="4" t="s">
        <v>45</v>
      </c>
      <c r="B164" s="4" t="s">
        <v>46</v>
      </c>
      <c r="C164" s="4" t="s">
        <v>42</v>
      </c>
      <c r="D164" s="4">
        <v>1995</v>
      </c>
      <c r="E164" s="12"/>
      <c r="F164" s="12"/>
      <c r="G164" s="12">
        <v>25600</v>
      </c>
      <c r="H164" s="12">
        <v>0</v>
      </c>
      <c r="I164" s="12">
        <v>633074</v>
      </c>
      <c r="J164" s="12">
        <v>7300</v>
      </c>
      <c r="K164" s="12">
        <v>0</v>
      </c>
      <c r="L164" s="12"/>
      <c r="M164" s="12">
        <f>IFERROR(E164*MillingRate,"")</f>
        <v>0</v>
      </c>
      <c r="N164" s="12" t="str">
        <f t="shared" si="18"/>
        <v/>
      </c>
      <c r="O164" s="12">
        <f t="shared" si="19"/>
        <v>25600</v>
      </c>
      <c r="P164" s="13">
        <f t="shared" si="20"/>
        <v>0</v>
      </c>
      <c r="Q164" s="13">
        <f t="shared" si="21"/>
        <v>40.437610769041221</v>
      </c>
      <c r="R164" s="13">
        <f t="shared" si="22"/>
        <v>0</v>
      </c>
      <c r="S164" s="13">
        <f t="shared" si="23"/>
        <v>100</v>
      </c>
      <c r="T164" s="14">
        <f t="shared" si="24"/>
        <v>0</v>
      </c>
      <c r="U164" s="12">
        <f t="shared" si="25"/>
        <v>-25600</v>
      </c>
      <c r="V164" s="15">
        <f t="shared" si="26"/>
        <v>11.531037445859409</v>
      </c>
    </row>
    <row r="165" spans="1:22" x14ac:dyDescent="0.35">
      <c r="A165" s="4" t="s">
        <v>45</v>
      </c>
      <c r="B165" s="4" t="s">
        <v>46</v>
      </c>
      <c r="C165" s="4" t="s">
        <v>42</v>
      </c>
      <c r="D165" s="4">
        <v>1996</v>
      </c>
      <c r="E165" s="12"/>
      <c r="F165" s="12"/>
      <c r="G165" s="12">
        <v>20400</v>
      </c>
      <c r="H165" s="12">
        <v>0</v>
      </c>
      <c r="I165" s="12">
        <v>648348</v>
      </c>
      <c r="J165" s="12">
        <v>5600</v>
      </c>
      <c r="K165" s="12">
        <v>0</v>
      </c>
      <c r="L165" s="12"/>
      <c r="M165" s="12">
        <f>IFERROR(E165*MillingRate,"")</f>
        <v>0</v>
      </c>
      <c r="N165" s="12" t="str">
        <f t="shared" si="18"/>
        <v/>
      </c>
      <c r="O165" s="12">
        <f t="shared" si="19"/>
        <v>20400</v>
      </c>
      <c r="P165" s="13">
        <f t="shared" si="20"/>
        <v>0</v>
      </c>
      <c r="Q165" s="13">
        <f t="shared" si="21"/>
        <v>31.464583834607339</v>
      </c>
      <c r="R165" s="13">
        <f t="shared" si="22"/>
        <v>0</v>
      </c>
      <c r="S165" s="13">
        <f t="shared" si="23"/>
        <v>100</v>
      </c>
      <c r="T165" s="14">
        <f t="shared" si="24"/>
        <v>0</v>
      </c>
      <c r="U165" s="12">
        <f t="shared" si="25"/>
        <v>-20400</v>
      </c>
      <c r="V165" s="15">
        <f t="shared" si="26"/>
        <v>8.6373367389118183</v>
      </c>
    </row>
    <row r="166" spans="1:22" x14ac:dyDescent="0.35">
      <c r="A166" s="4" t="s">
        <v>45</v>
      </c>
      <c r="B166" s="4" t="s">
        <v>46</v>
      </c>
      <c r="C166" s="4" t="s">
        <v>42</v>
      </c>
      <c r="D166" s="4">
        <v>1997</v>
      </c>
      <c r="E166" s="12"/>
      <c r="F166" s="12"/>
      <c r="G166" s="12">
        <v>17300</v>
      </c>
      <c r="H166" s="12">
        <v>0</v>
      </c>
      <c r="I166" s="12">
        <v>671817</v>
      </c>
      <c r="J166" s="12">
        <v>4600</v>
      </c>
      <c r="K166" s="12">
        <v>0</v>
      </c>
      <c r="L166" s="12"/>
      <c r="M166" s="12">
        <f>IFERROR(E166*MillingRate,"")</f>
        <v>0</v>
      </c>
      <c r="N166" s="12" t="str">
        <f t="shared" si="18"/>
        <v/>
      </c>
      <c r="O166" s="12">
        <f t="shared" si="19"/>
        <v>17300</v>
      </c>
      <c r="P166" s="13">
        <f t="shared" si="20"/>
        <v>0</v>
      </c>
      <c r="Q166" s="13">
        <f t="shared" si="21"/>
        <v>25.751060184544304</v>
      </c>
      <c r="R166" s="13">
        <f t="shared" si="22"/>
        <v>0</v>
      </c>
      <c r="S166" s="13">
        <f t="shared" si="23"/>
        <v>100</v>
      </c>
      <c r="T166" s="14">
        <f t="shared" si="24"/>
        <v>0</v>
      </c>
      <c r="U166" s="12">
        <f t="shared" si="25"/>
        <v>-17300</v>
      </c>
      <c r="V166" s="15">
        <f t="shared" si="26"/>
        <v>6.8471027080291211</v>
      </c>
    </row>
    <row r="167" spans="1:22" x14ac:dyDescent="0.35">
      <c r="A167" s="4" t="s">
        <v>45</v>
      </c>
      <c r="B167" s="4" t="s">
        <v>46</v>
      </c>
      <c r="C167" s="4" t="s">
        <v>42</v>
      </c>
      <c r="D167" s="4">
        <v>1998</v>
      </c>
      <c r="E167" s="12"/>
      <c r="F167" s="12"/>
      <c r="G167" s="12">
        <v>14700</v>
      </c>
      <c r="H167" s="12">
        <v>0</v>
      </c>
      <c r="I167" s="12">
        <v>699352</v>
      </c>
      <c r="J167" s="12">
        <v>4300</v>
      </c>
      <c r="K167" s="12">
        <v>0</v>
      </c>
      <c r="L167" s="12"/>
      <c r="M167" s="12">
        <f>IFERROR(E167*MillingRate,"")</f>
        <v>0</v>
      </c>
      <c r="N167" s="12" t="str">
        <f t="shared" si="18"/>
        <v/>
      </c>
      <c r="O167" s="12">
        <f t="shared" si="19"/>
        <v>14700</v>
      </c>
      <c r="P167" s="13">
        <f t="shared" si="20"/>
        <v>0</v>
      </c>
      <c r="Q167" s="13">
        <f t="shared" si="21"/>
        <v>21.0194580125602</v>
      </c>
      <c r="R167" s="13">
        <f t="shared" si="22"/>
        <v>0</v>
      </c>
      <c r="S167" s="13">
        <f t="shared" si="23"/>
        <v>100</v>
      </c>
      <c r="T167" s="14">
        <f t="shared" si="24"/>
        <v>0</v>
      </c>
      <c r="U167" s="12">
        <f t="shared" si="25"/>
        <v>-14700</v>
      </c>
      <c r="V167" s="15">
        <f t="shared" si="26"/>
        <v>6.1485489424495823</v>
      </c>
    </row>
    <row r="168" spans="1:22" x14ac:dyDescent="0.35">
      <c r="A168" s="4" t="s">
        <v>45</v>
      </c>
      <c r="B168" s="4" t="s">
        <v>46</v>
      </c>
      <c r="C168" s="4" t="s">
        <v>42</v>
      </c>
      <c r="D168" s="4">
        <v>1999</v>
      </c>
      <c r="E168" s="12"/>
      <c r="F168" s="12"/>
      <c r="G168" s="12">
        <v>24100</v>
      </c>
      <c r="H168" s="12">
        <v>0</v>
      </c>
      <c r="I168" s="12">
        <v>724218</v>
      </c>
      <c r="J168" s="12">
        <v>6700</v>
      </c>
      <c r="K168" s="12">
        <v>0</v>
      </c>
      <c r="L168" s="12"/>
      <c r="M168" s="12">
        <f>IFERROR(E168*MillingRate,"")</f>
        <v>0</v>
      </c>
      <c r="N168" s="12" t="str">
        <f t="shared" si="18"/>
        <v/>
      </c>
      <c r="O168" s="12">
        <f t="shared" si="19"/>
        <v>24100</v>
      </c>
      <c r="P168" s="13">
        <f t="shared" si="20"/>
        <v>0</v>
      </c>
      <c r="Q168" s="13">
        <f t="shared" si="21"/>
        <v>33.2772728653527</v>
      </c>
      <c r="R168" s="13">
        <f t="shared" si="22"/>
        <v>0</v>
      </c>
      <c r="S168" s="13">
        <f t="shared" si="23"/>
        <v>100</v>
      </c>
      <c r="T168" s="14">
        <f t="shared" si="24"/>
        <v>0</v>
      </c>
      <c r="U168" s="12">
        <f t="shared" si="25"/>
        <v>-24100</v>
      </c>
      <c r="V168" s="15">
        <f t="shared" si="26"/>
        <v>9.251358016508842</v>
      </c>
    </row>
    <row r="169" spans="1:22" x14ac:dyDescent="0.35">
      <c r="A169" s="4" t="s">
        <v>45</v>
      </c>
      <c r="B169" s="4" t="s">
        <v>46</v>
      </c>
      <c r="C169" s="4" t="s">
        <v>42</v>
      </c>
      <c r="D169" s="4">
        <v>2000</v>
      </c>
      <c r="E169" s="12"/>
      <c r="F169" s="12"/>
      <c r="G169" s="12">
        <v>25439.94</v>
      </c>
      <c r="H169" s="12">
        <v>0</v>
      </c>
      <c r="I169" s="12">
        <v>747318</v>
      </c>
      <c r="J169" s="12">
        <v>10911</v>
      </c>
      <c r="K169" s="12">
        <v>0</v>
      </c>
      <c r="L169" s="12"/>
      <c r="M169" s="12">
        <f>IFERROR(E169*MillingRate,"")</f>
        <v>0</v>
      </c>
      <c r="N169" s="12" t="str">
        <f t="shared" si="18"/>
        <v/>
      </c>
      <c r="O169" s="12">
        <f t="shared" si="19"/>
        <v>25439.94</v>
      </c>
      <c r="P169" s="13">
        <f t="shared" si="20"/>
        <v>0</v>
      </c>
      <c r="Q169" s="13">
        <f t="shared" si="21"/>
        <v>34.04165295095261</v>
      </c>
      <c r="R169" s="13">
        <f t="shared" si="22"/>
        <v>0</v>
      </c>
      <c r="S169" s="13">
        <f t="shared" si="23"/>
        <v>100</v>
      </c>
      <c r="T169" s="14">
        <f t="shared" si="24"/>
        <v>0</v>
      </c>
      <c r="U169" s="12">
        <f t="shared" si="25"/>
        <v>-25439.94</v>
      </c>
      <c r="V169" s="15">
        <f t="shared" si="26"/>
        <v>14.600210352219538</v>
      </c>
    </row>
    <row r="170" spans="1:22" x14ac:dyDescent="0.35">
      <c r="A170" s="4" t="s">
        <v>45</v>
      </c>
      <c r="B170" s="4" t="s">
        <v>46</v>
      </c>
      <c r="C170" s="4" t="s">
        <v>42</v>
      </c>
      <c r="D170" s="4">
        <v>2001</v>
      </c>
      <c r="E170" s="12"/>
      <c r="F170" s="12"/>
      <c r="G170" s="12">
        <v>14008.08</v>
      </c>
      <c r="H170" s="12">
        <v>0</v>
      </c>
      <c r="I170" s="12">
        <v>771313</v>
      </c>
      <c r="J170" s="12">
        <v>3876</v>
      </c>
      <c r="K170" s="12">
        <v>0</v>
      </c>
      <c r="L170" s="12"/>
      <c r="M170" s="12">
        <f>IFERROR(E170*MillingRate,"")</f>
        <v>0</v>
      </c>
      <c r="N170" s="12" t="str">
        <f t="shared" si="18"/>
        <v/>
      </c>
      <c r="O170" s="12">
        <f t="shared" si="19"/>
        <v>14008.08</v>
      </c>
      <c r="P170" s="13">
        <f t="shared" si="20"/>
        <v>0</v>
      </c>
      <c r="Q170" s="13">
        <f t="shared" si="21"/>
        <v>18.161343060469616</v>
      </c>
      <c r="R170" s="13">
        <f t="shared" si="22"/>
        <v>0</v>
      </c>
      <c r="S170" s="13">
        <f t="shared" si="23"/>
        <v>100</v>
      </c>
      <c r="T170" s="14">
        <f t="shared" si="24"/>
        <v>0</v>
      </c>
      <c r="U170" s="12">
        <f t="shared" si="25"/>
        <v>-14008.08</v>
      </c>
      <c r="V170" s="15">
        <f t="shared" si="26"/>
        <v>5.0251972934463698</v>
      </c>
    </row>
    <row r="171" spans="1:22" x14ac:dyDescent="0.35">
      <c r="A171" s="4" t="s">
        <v>45</v>
      </c>
      <c r="B171" s="4" t="s">
        <v>46</v>
      </c>
      <c r="C171" s="4" t="s">
        <v>42</v>
      </c>
      <c r="D171" s="4">
        <v>2002</v>
      </c>
      <c r="E171" s="12"/>
      <c r="F171" s="12"/>
      <c r="G171" s="12">
        <v>24527.97</v>
      </c>
      <c r="H171" s="12">
        <v>5305</v>
      </c>
      <c r="I171" s="12">
        <v>795574</v>
      </c>
      <c r="J171" s="12">
        <v>5329</v>
      </c>
      <c r="K171" s="12">
        <v>1327</v>
      </c>
      <c r="L171" s="12"/>
      <c r="M171" s="12">
        <f>IFERROR(E171*MillingRate,"")</f>
        <v>0</v>
      </c>
      <c r="N171" s="12" t="str">
        <f t="shared" si="18"/>
        <v/>
      </c>
      <c r="O171" s="12">
        <f t="shared" si="19"/>
        <v>19222.97</v>
      </c>
      <c r="P171" s="13">
        <f t="shared" si="20"/>
        <v>0</v>
      </c>
      <c r="Q171" s="13">
        <f t="shared" si="21"/>
        <v>24.162390927808097</v>
      </c>
      <c r="R171" s="13">
        <f t="shared" si="22"/>
        <v>0</v>
      </c>
      <c r="S171" s="13">
        <f t="shared" si="23"/>
        <v>127.59719231731621</v>
      </c>
      <c r="T171" s="14">
        <f t="shared" si="24"/>
        <v>0</v>
      </c>
      <c r="U171" s="12">
        <f t="shared" si="25"/>
        <v>-19222.97</v>
      </c>
      <c r="V171" s="15">
        <f t="shared" si="26"/>
        <v>6.6983083911741712</v>
      </c>
    </row>
    <row r="172" spans="1:22" x14ac:dyDescent="0.35">
      <c r="A172" s="4" t="s">
        <v>45</v>
      </c>
      <c r="B172" s="4" t="s">
        <v>46</v>
      </c>
      <c r="C172" s="4" t="s">
        <v>42</v>
      </c>
      <c r="D172" s="4">
        <v>2003</v>
      </c>
      <c r="E172" s="12"/>
      <c r="F172" s="12"/>
      <c r="G172" s="12">
        <v>30763.69</v>
      </c>
      <c r="H172" s="12">
        <v>1678</v>
      </c>
      <c r="I172" s="12">
        <v>813519</v>
      </c>
      <c r="J172" s="12">
        <v>7143</v>
      </c>
      <c r="K172" s="12">
        <v>535</v>
      </c>
      <c r="L172" s="12"/>
      <c r="M172" s="12">
        <f>IFERROR(E172*MillingRate,"")</f>
        <v>0</v>
      </c>
      <c r="N172" s="12" t="str">
        <f t="shared" si="18"/>
        <v/>
      </c>
      <c r="O172" s="12">
        <f t="shared" si="19"/>
        <v>29085.69</v>
      </c>
      <c r="P172" s="13">
        <f t="shared" si="20"/>
        <v>0</v>
      </c>
      <c r="Q172" s="13">
        <f t="shared" si="21"/>
        <v>35.75293262972346</v>
      </c>
      <c r="R172" s="13">
        <f t="shared" si="22"/>
        <v>0</v>
      </c>
      <c r="S172" s="13">
        <f t="shared" si="23"/>
        <v>105.76916002336544</v>
      </c>
      <c r="T172" s="14">
        <f t="shared" si="24"/>
        <v>0</v>
      </c>
      <c r="U172" s="12">
        <f t="shared" si="25"/>
        <v>-29085.69</v>
      </c>
      <c r="V172" s="15">
        <f t="shared" si="26"/>
        <v>8.7803726772208144</v>
      </c>
    </row>
    <row r="173" spans="1:22" x14ac:dyDescent="0.35">
      <c r="A173" s="4" t="s">
        <v>45</v>
      </c>
      <c r="B173" s="4" t="s">
        <v>46</v>
      </c>
      <c r="C173" s="4" t="s">
        <v>42</v>
      </c>
      <c r="D173" s="4">
        <v>2004</v>
      </c>
      <c r="E173" s="12"/>
      <c r="F173" s="12"/>
      <c r="G173" s="12">
        <v>34187.71</v>
      </c>
      <c r="H173" s="12">
        <v>1678</v>
      </c>
      <c r="I173" s="12">
        <v>826124</v>
      </c>
      <c r="J173" s="12">
        <v>10028</v>
      </c>
      <c r="K173" s="12">
        <v>535</v>
      </c>
      <c r="L173" s="12"/>
      <c r="M173" s="12">
        <f>IFERROR(E173*MillingRate,"")</f>
        <v>0</v>
      </c>
      <c r="N173" s="12" t="str">
        <f t="shared" si="18"/>
        <v/>
      </c>
      <c r="O173" s="12">
        <f t="shared" si="19"/>
        <v>32509.71</v>
      </c>
      <c r="P173" s="13">
        <f t="shared" si="20"/>
        <v>0</v>
      </c>
      <c r="Q173" s="13">
        <f t="shared" si="21"/>
        <v>39.35209484290494</v>
      </c>
      <c r="R173" s="13">
        <f t="shared" si="22"/>
        <v>0</v>
      </c>
      <c r="S173" s="13">
        <f t="shared" si="23"/>
        <v>105.16153481529058</v>
      </c>
      <c r="T173" s="14">
        <f t="shared" si="24"/>
        <v>0</v>
      </c>
      <c r="U173" s="12">
        <f t="shared" si="25"/>
        <v>-32509.71</v>
      </c>
      <c r="V173" s="15">
        <f t="shared" si="26"/>
        <v>12.13861357374922</v>
      </c>
    </row>
    <row r="174" spans="1:22" x14ac:dyDescent="0.35">
      <c r="A174" s="4" t="s">
        <v>45</v>
      </c>
      <c r="B174" s="4" t="s">
        <v>46</v>
      </c>
      <c r="C174" s="4" t="s">
        <v>42</v>
      </c>
      <c r="D174" s="4">
        <v>2005</v>
      </c>
      <c r="E174" s="12"/>
      <c r="F174" s="12"/>
      <c r="G174" s="12">
        <v>36696.15</v>
      </c>
      <c r="H174" s="12">
        <v>1770.05</v>
      </c>
      <c r="I174" s="12">
        <v>839167</v>
      </c>
      <c r="J174" s="12">
        <v>11320</v>
      </c>
      <c r="K174" s="12">
        <v>463</v>
      </c>
      <c r="L174" s="12"/>
      <c r="M174" s="12">
        <f>IFERROR(E174*MillingRate,"")</f>
        <v>0</v>
      </c>
      <c r="N174" s="12" t="str">
        <f t="shared" si="18"/>
        <v/>
      </c>
      <c r="O174" s="12">
        <f t="shared" si="19"/>
        <v>34926.1</v>
      </c>
      <c r="P174" s="13">
        <f t="shared" si="20"/>
        <v>0</v>
      </c>
      <c r="Q174" s="13">
        <f t="shared" si="21"/>
        <v>41.619963606767186</v>
      </c>
      <c r="R174" s="13">
        <f t="shared" si="22"/>
        <v>0</v>
      </c>
      <c r="S174" s="13">
        <f t="shared" si="23"/>
        <v>105.06798640558208</v>
      </c>
      <c r="T174" s="14">
        <f t="shared" si="24"/>
        <v>0</v>
      </c>
      <c r="U174" s="12">
        <f t="shared" si="25"/>
        <v>-34926.1</v>
      </c>
      <c r="V174" s="15">
        <f t="shared" si="26"/>
        <v>13.489567630757644</v>
      </c>
    </row>
    <row r="175" spans="1:22" x14ac:dyDescent="0.35">
      <c r="A175" s="4" t="s">
        <v>45</v>
      </c>
      <c r="B175" s="4" t="s">
        <v>46</v>
      </c>
      <c r="C175" s="4" t="s">
        <v>42</v>
      </c>
      <c r="D175" s="4">
        <v>2006</v>
      </c>
      <c r="E175" s="12"/>
      <c r="F175" s="12"/>
      <c r="G175" s="12">
        <v>48137.48</v>
      </c>
      <c r="H175" s="12">
        <v>12558</v>
      </c>
      <c r="I175" s="12">
        <v>855764</v>
      </c>
      <c r="J175" s="12">
        <v>12642</v>
      </c>
      <c r="K175" s="12">
        <v>3643</v>
      </c>
      <c r="L175" s="12"/>
      <c r="M175" s="12">
        <f>IFERROR(E175*MillingRate,"")</f>
        <v>0</v>
      </c>
      <c r="N175" s="12" t="str">
        <f t="shared" si="18"/>
        <v/>
      </c>
      <c r="O175" s="12">
        <f t="shared" si="19"/>
        <v>35579.480000000003</v>
      </c>
      <c r="P175" s="13">
        <f t="shared" si="20"/>
        <v>0</v>
      </c>
      <c r="Q175" s="13">
        <f t="shared" si="21"/>
        <v>41.576275702179572</v>
      </c>
      <c r="R175" s="13">
        <f t="shared" si="22"/>
        <v>0</v>
      </c>
      <c r="S175" s="13">
        <f t="shared" si="23"/>
        <v>135.29562545602127</v>
      </c>
      <c r="T175" s="14">
        <f t="shared" si="24"/>
        <v>0</v>
      </c>
      <c r="U175" s="12">
        <f t="shared" si="25"/>
        <v>-35579.480000000003</v>
      </c>
      <c r="V175" s="15">
        <f t="shared" si="26"/>
        <v>14.772764453751268</v>
      </c>
    </row>
    <row r="176" spans="1:22" x14ac:dyDescent="0.35">
      <c r="A176" s="4" t="s">
        <v>45</v>
      </c>
      <c r="B176" s="4" t="s">
        <v>46</v>
      </c>
      <c r="C176" s="4" t="s">
        <v>42</v>
      </c>
      <c r="D176" s="4">
        <v>2007</v>
      </c>
      <c r="E176" s="12"/>
      <c r="F176" s="12"/>
      <c r="G176" s="12">
        <v>62043.77</v>
      </c>
      <c r="H176" s="12">
        <v>0</v>
      </c>
      <c r="I176" s="12">
        <v>874528</v>
      </c>
      <c r="J176" s="12">
        <v>26288</v>
      </c>
      <c r="K176" s="12">
        <v>0</v>
      </c>
      <c r="L176" s="12"/>
      <c r="M176" s="12">
        <f>IFERROR(E176*MillingRate,"")</f>
        <v>0</v>
      </c>
      <c r="N176" s="12" t="str">
        <f t="shared" si="18"/>
        <v/>
      </c>
      <c r="O176" s="12">
        <f t="shared" si="19"/>
        <v>62043.77</v>
      </c>
      <c r="P176" s="13">
        <f t="shared" si="20"/>
        <v>0</v>
      </c>
      <c r="Q176" s="13">
        <f t="shared" si="21"/>
        <v>70.945435709319767</v>
      </c>
      <c r="R176" s="13">
        <f t="shared" si="22"/>
        <v>0</v>
      </c>
      <c r="S176" s="13">
        <f t="shared" si="23"/>
        <v>100</v>
      </c>
      <c r="T176" s="14">
        <f t="shared" si="24"/>
        <v>0</v>
      </c>
      <c r="U176" s="12">
        <f t="shared" si="25"/>
        <v>-62043.77</v>
      </c>
      <c r="V176" s="15">
        <f t="shared" si="26"/>
        <v>30.05964360203447</v>
      </c>
    </row>
    <row r="177" spans="1:22" x14ac:dyDescent="0.35">
      <c r="A177" s="4" t="s">
        <v>45</v>
      </c>
      <c r="B177" s="4" t="s">
        <v>46</v>
      </c>
      <c r="C177" s="4" t="s">
        <v>42</v>
      </c>
      <c r="D177" s="4">
        <v>2008</v>
      </c>
      <c r="E177" s="12"/>
      <c r="F177" s="12"/>
      <c r="G177" s="12">
        <v>23271.1</v>
      </c>
      <c r="H177" s="12"/>
      <c r="I177" s="12">
        <v>892734</v>
      </c>
      <c r="J177" s="12">
        <v>15000</v>
      </c>
      <c r="K177" s="12"/>
      <c r="L177" s="12"/>
      <c r="M177" s="12">
        <f>IFERROR(E177*MillingRate,"")</f>
        <v>0</v>
      </c>
      <c r="N177" s="12" t="str">
        <f t="shared" si="18"/>
        <v/>
      </c>
      <c r="O177" s="12">
        <f t="shared" si="19"/>
        <v>23271.1</v>
      </c>
      <c r="P177" s="13">
        <f t="shared" si="20"/>
        <v>0</v>
      </c>
      <c r="Q177" s="13">
        <f t="shared" si="21"/>
        <v>26.067227191974318</v>
      </c>
      <c r="R177" s="13">
        <f t="shared" si="22"/>
        <v>0</v>
      </c>
      <c r="S177" s="13">
        <f t="shared" si="23"/>
        <v>100</v>
      </c>
      <c r="T177" s="14">
        <f t="shared" si="24"/>
        <v>0</v>
      </c>
      <c r="U177" s="12">
        <f t="shared" si="25"/>
        <v>-23271.1</v>
      </c>
      <c r="V177" s="15">
        <f t="shared" si="26"/>
        <v>16.802317375612443</v>
      </c>
    </row>
    <row r="178" spans="1:22" x14ac:dyDescent="0.35">
      <c r="A178" s="4" t="s">
        <v>45</v>
      </c>
      <c r="B178" s="4" t="s">
        <v>46</v>
      </c>
      <c r="C178" s="4" t="s">
        <v>42</v>
      </c>
      <c r="D178" s="4">
        <v>2009</v>
      </c>
      <c r="E178" s="12"/>
      <c r="F178" s="12"/>
      <c r="G178" s="12">
        <v>24111.63</v>
      </c>
      <c r="H178" s="12"/>
      <c r="I178" s="12">
        <v>911527</v>
      </c>
      <c r="J178" s="12">
        <v>17761</v>
      </c>
      <c r="K178" s="12"/>
      <c r="L178" s="12"/>
      <c r="M178" s="12">
        <f>IFERROR(E178*MillingRate,"")</f>
        <v>0</v>
      </c>
      <c r="N178" s="12" t="str">
        <f t="shared" si="18"/>
        <v/>
      </c>
      <c r="O178" s="12">
        <f t="shared" si="19"/>
        <v>24111.63</v>
      </c>
      <c r="P178" s="13">
        <f t="shared" si="20"/>
        <v>0</v>
      </c>
      <c r="Q178" s="13">
        <f t="shared" si="21"/>
        <v>26.451909817262681</v>
      </c>
      <c r="R178" s="13">
        <f t="shared" si="22"/>
        <v>0</v>
      </c>
      <c r="S178" s="13">
        <f t="shared" si="23"/>
        <v>100</v>
      </c>
      <c r="T178" s="14">
        <f t="shared" si="24"/>
        <v>0</v>
      </c>
      <c r="U178" s="12">
        <f t="shared" si="25"/>
        <v>-24111.63</v>
      </c>
      <c r="V178" s="15">
        <f t="shared" si="26"/>
        <v>19.484886350047777</v>
      </c>
    </row>
    <row r="179" spans="1:22" x14ac:dyDescent="0.35">
      <c r="A179" s="4" t="s">
        <v>45</v>
      </c>
      <c r="B179" s="4" t="s">
        <v>46</v>
      </c>
      <c r="C179" s="4" t="s">
        <v>42</v>
      </c>
      <c r="D179" s="4">
        <v>2010</v>
      </c>
      <c r="E179" s="12"/>
      <c r="F179" s="12"/>
      <c r="G179" s="12">
        <v>31935.75</v>
      </c>
      <c r="H179" s="12">
        <v>5112.2299999999996</v>
      </c>
      <c r="I179" s="12">
        <v>930251</v>
      </c>
      <c r="J179" s="12">
        <v>16625</v>
      </c>
      <c r="K179" s="12">
        <v>1675</v>
      </c>
      <c r="L179" s="12"/>
      <c r="M179" s="12">
        <f>IFERROR(E179*MillingRate,"")</f>
        <v>0</v>
      </c>
      <c r="N179" s="12" t="str">
        <f t="shared" si="18"/>
        <v/>
      </c>
      <c r="O179" s="12">
        <f t="shared" si="19"/>
        <v>26823.52</v>
      </c>
      <c r="P179" s="13">
        <f t="shared" si="20"/>
        <v>0</v>
      </c>
      <c r="Q179" s="13">
        <f t="shared" si="21"/>
        <v>28.834712351827626</v>
      </c>
      <c r="R179" s="13">
        <f t="shared" si="22"/>
        <v>0</v>
      </c>
      <c r="S179" s="13">
        <f t="shared" si="23"/>
        <v>119.05875888026627</v>
      </c>
      <c r="T179" s="14">
        <f t="shared" si="24"/>
        <v>0</v>
      </c>
      <c r="U179" s="12">
        <f t="shared" si="25"/>
        <v>-26823.52</v>
      </c>
      <c r="V179" s="15">
        <f t="shared" si="26"/>
        <v>17.871520697102181</v>
      </c>
    </row>
    <row r="180" spans="1:22" x14ac:dyDescent="0.35">
      <c r="A180" s="4" t="s">
        <v>45</v>
      </c>
      <c r="B180" s="4" t="s">
        <v>46</v>
      </c>
      <c r="C180" s="4" t="s">
        <v>42</v>
      </c>
      <c r="D180" s="4">
        <v>2011</v>
      </c>
      <c r="E180" s="12"/>
      <c r="F180" s="12"/>
      <c r="G180" s="12">
        <v>50613</v>
      </c>
      <c r="H180" s="12"/>
      <c r="I180" s="12">
        <v>948558</v>
      </c>
      <c r="J180" s="12">
        <v>28624</v>
      </c>
      <c r="K180" s="12"/>
      <c r="L180" s="12"/>
      <c r="M180" s="12">
        <f>IFERROR(E180*MillingRate,"")</f>
        <v>0</v>
      </c>
      <c r="N180" s="12" t="str">
        <f t="shared" si="18"/>
        <v/>
      </c>
      <c r="O180" s="12">
        <f t="shared" si="19"/>
        <v>50613</v>
      </c>
      <c r="P180" s="13">
        <f t="shared" si="20"/>
        <v>0</v>
      </c>
      <c r="Q180" s="13">
        <f t="shared" si="21"/>
        <v>53.357833680175595</v>
      </c>
      <c r="R180" s="13">
        <f t="shared" si="22"/>
        <v>0</v>
      </c>
      <c r="S180" s="13">
        <f t="shared" si="23"/>
        <v>100</v>
      </c>
      <c r="T180" s="14">
        <f t="shared" si="24"/>
        <v>0</v>
      </c>
      <c r="U180" s="12">
        <f t="shared" si="25"/>
        <v>-50613</v>
      </c>
      <c r="V180" s="15">
        <f t="shared" si="26"/>
        <v>30.176330809502424</v>
      </c>
    </row>
    <row r="181" spans="1:22" x14ac:dyDescent="0.35">
      <c r="A181" s="4" t="s">
        <v>45</v>
      </c>
      <c r="B181" s="4" t="s">
        <v>46</v>
      </c>
      <c r="C181" s="4" t="s">
        <v>42</v>
      </c>
      <c r="D181" s="4">
        <v>2012</v>
      </c>
      <c r="E181" s="12"/>
      <c r="F181" s="12"/>
      <c r="G181" s="12">
        <v>66920.2</v>
      </c>
      <c r="H181" s="12"/>
      <c r="I181" s="12">
        <v>966747</v>
      </c>
      <c r="J181" s="12">
        <v>31234</v>
      </c>
      <c r="K181" s="12"/>
      <c r="L181" s="12"/>
      <c r="M181" s="12">
        <f>IFERROR(E181*MillingRate,"")</f>
        <v>0</v>
      </c>
      <c r="N181" s="12" t="str">
        <f t="shared" si="18"/>
        <v/>
      </c>
      <c r="O181" s="12">
        <f t="shared" si="19"/>
        <v>66920.2</v>
      </c>
      <c r="P181" s="13">
        <f t="shared" si="20"/>
        <v>0</v>
      </c>
      <c r="Q181" s="13">
        <f t="shared" si="21"/>
        <v>69.222040513184936</v>
      </c>
      <c r="R181" s="13">
        <f t="shared" si="22"/>
        <v>0</v>
      </c>
      <c r="S181" s="13">
        <f t="shared" si="23"/>
        <v>100</v>
      </c>
      <c r="T181" s="14">
        <f t="shared" si="24"/>
        <v>0</v>
      </c>
      <c r="U181" s="12">
        <f t="shared" si="25"/>
        <v>-66920.2</v>
      </c>
      <c r="V181" s="15">
        <f t="shared" si="26"/>
        <v>32.30834954750312</v>
      </c>
    </row>
    <row r="182" spans="1:22" x14ac:dyDescent="0.35">
      <c r="A182" s="4" t="s">
        <v>45</v>
      </c>
      <c r="B182" s="4" t="s">
        <v>46</v>
      </c>
      <c r="C182" s="4" t="s">
        <v>42</v>
      </c>
      <c r="D182" s="4">
        <v>2013</v>
      </c>
      <c r="E182" s="12"/>
      <c r="F182" s="12"/>
      <c r="G182" s="12">
        <v>107395.8</v>
      </c>
      <c r="H182" s="12"/>
      <c r="I182" s="12">
        <v>984824</v>
      </c>
      <c r="J182" s="12">
        <v>51893</v>
      </c>
      <c r="K182" s="12"/>
      <c r="L182" s="12"/>
      <c r="M182" s="12">
        <f>IFERROR(E182*MillingRate,"")</f>
        <v>0</v>
      </c>
      <c r="N182" s="12" t="str">
        <f t="shared" si="18"/>
        <v/>
      </c>
      <c r="O182" s="12">
        <f t="shared" si="19"/>
        <v>107395.8</v>
      </c>
      <c r="P182" s="13">
        <f t="shared" si="20"/>
        <v>0</v>
      </c>
      <c r="Q182" s="13">
        <f t="shared" si="21"/>
        <v>109.05075424644403</v>
      </c>
      <c r="R182" s="13">
        <f t="shared" si="22"/>
        <v>0</v>
      </c>
      <c r="S182" s="13">
        <f t="shared" si="23"/>
        <v>100</v>
      </c>
      <c r="T182" s="14">
        <f t="shared" si="24"/>
        <v>0</v>
      </c>
      <c r="U182" s="12">
        <f t="shared" si="25"/>
        <v>-107395.8</v>
      </c>
      <c r="V182" s="15">
        <f t="shared" si="26"/>
        <v>52.692663866843212</v>
      </c>
    </row>
    <row r="183" spans="1:22" x14ac:dyDescent="0.35">
      <c r="A183" s="4" t="s">
        <v>45</v>
      </c>
      <c r="B183" s="4" t="s">
        <v>46</v>
      </c>
      <c r="C183" s="4" t="s">
        <v>42</v>
      </c>
      <c r="D183" s="4">
        <v>2014</v>
      </c>
      <c r="E183" s="12"/>
      <c r="F183" s="12"/>
      <c r="G183" s="12">
        <v>112637.86</v>
      </c>
      <c r="H183" s="12"/>
      <c r="I183" s="12">
        <v>1002717</v>
      </c>
      <c r="J183" s="12">
        <v>53772</v>
      </c>
      <c r="K183" s="12"/>
      <c r="L183" s="12"/>
      <c r="M183" s="12">
        <f>IFERROR(E183*MillingRate,"")</f>
        <v>0</v>
      </c>
      <c r="N183" s="12" t="str">
        <f t="shared" si="18"/>
        <v/>
      </c>
      <c r="O183" s="12">
        <f t="shared" si="19"/>
        <v>112637.86</v>
      </c>
      <c r="P183" s="13">
        <f t="shared" si="20"/>
        <v>0</v>
      </c>
      <c r="Q183" s="13">
        <f t="shared" si="21"/>
        <v>112.33265218401603</v>
      </c>
      <c r="R183" s="13">
        <f t="shared" si="22"/>
        <v>0</v>
      </c>
      <c r="S183" s="13">
        <f t="shared" si="23"/>
        <v>100</v>
      </c>
      <c r="T183" s="14">
        <f t="shared" si="24"/>
        <v>0</v>
      </c>
      <c r="U183" s="12">
        <f t="shared" si="25"/>
        <v>-112637.86</v>
      </c>
      <c r="V183" s="15">
        <f t="shared" si="26"/>
        <v>53.626297350099776</v>
      </c>
    </row>
    <row r="184" spans="1:22" x14ac:dyDescent="0.35">
      <c r="A184" s="4" t="s">
        <v>45</v>
      </c>
      <c r="B184" s="4" t="s">
        <v>46</v>
      </c>
      <c r="C184" s="4" t="s">
        <v>42</v>
      </c>
      <c r="D184" s="4">
        <v>2015</v>
      </c>
      <c r="E184" s="12"/>
      <c r="F184" s="12"/>
      <c r="G184" s="12">
        <v>180773.5</v>
      </c>
      <c r="H184" s="12"/>
      <c r="I184" s="12">
        <v>1020313</v>
      </c>
      <c r="J184" s="12">
        <v>74825</v>
      </c>
      <c r="K184" s="12"/>
      <c r="L184" s="12"/>
      <c r="M184" s="12">
        <f>IFERROR(E184*MillingRate,"")</f>
        <v>0</v>
      </c>
      <c r="N184" s="12" t="str">
        <f t="shared" si="18"/>
        <v/>
      </c>
      <c r="O184" s="12">
        <f t="shared" si="19"/>
        <v>180773.5</v>
      </c>
      <c r="P184" s="13">
        <f t="shared" si="20"/>
        <v>0</v>
      </c>
      <c r="Q184" s="13">
        <f t="shared" si="21"/>
        <v>177.17455329884066</v>
      </c>
      <c r="R184" s="13">
        <f t="shared" si="22"/>
        <v>0</v>
      </c>
      <c r="S184" s="13">
        <f t="shared" si="23"/>
        <v>100</v>
      </c>
      <c r="T184" s="14">
        <f t="shared" si="24"/>
        <v>0</v>
      </c>
      <c r="U184" s="12">
        <f t="shared" si="25"/>
        <v>-180773.5</v>
      </c>
      <c r="V184" s="15">
        <f t="shared" si="26"/>
        <v>73.335339253738809</v>
      </c>
    </row>
    <row r="185" spans="1:22" x14ac:dyDescent="0.35">
      <c r="A185" s="4" t="s">
        <v>45</v>
      </c>
      <c r="B185" s="4" t="s">
        <v>46</v>
      </c>
      <c r="C185" s="4" t="s">
        <v>42</v>
      </c>
      <c r="D185" s="4">
        <v>2016</v>
      </c>
      <c r="E185" s="12"/>
      <c r="F185" s="12"/>
      <c r="G185" s="12">
        <v>184265.18</v>
      </c>
      <c r="H185" s="12"/>
      <c r="I185" s="12">
        <v>1037653</v>
      </c>
      <c r="J185" s="12">
        <v>72453</v>
      </c>
      <c r="K185" s="12"/>
      <c r="L185" s="12"/>
      <c r="M185" s="12">
        <f>IFERROR(E185*MillingRate,"")</f>
        <v>0</v>
      </c>
      <c r="N185" s="12" t="str">
        <f t="shared" si="18"/>
        <v/>
      </c>
      <c r="O185" s="12">
        <f t="shared" si="19"/>
        <v>184265.18</v>
      </c>
      <c r="P185" s="13">
        <f t="shared" si="20"/>
        <v>0</v>
      </c>
      <c r="Q185" s="13">
        <f t="shared" si="21"/>
        <v>177.57880524606975</v>
      </c>
      <c r="R185" s="13">
        <f t="shared" si="22"/>
        <v>0</v>
      </c>
      <c r="S185" s="13">
        <f t="shared" si="23"/>
        <v>100</v>
      </c>
      <c r="T185" s="14">
        <f t="shared" si="24"/>
        <v>0</v>
      </c>
      <c r="U185" s="12">
        <f t="shared" si="25"/>
        <v>-184265.18</v>
      </c>
      <c r="V185" s="15">
        <f t="shared" si="26"/>
        <v>69.823919942408494</v>
      </c>
    </row>
    <row r="186" spans="1:22" x14ac:dyDescent="0.35">
      <c r="A186" s="4" t="s">
        <v>45</v>
      </c>
      <c r="B186" s="4" t="s">
        <v>46</v>
      </c>
      <c r="C186" s="4" t="s">
        <v>42</v>
      </c>
      <c r="D186" s="4">
        <v>2017</v>
      </c>
      <c r="E186" s="12"/>
      <c r="F186" s="12"/>
      <c r="G186" s="12">
        <v>283037.64</v>
      </c>
      <c r="H186" s="12"/>
      <c r="I186" s="12">
        <v>1054841</v>
      </c>
      <c r="J186" s="12">
        <v>118133</v>
      </c>
      <c r="K186" s="12"/>
      <c r="L186" s="12"/>
      <c r="M186" s="12">
        <f>IFERROR(E186*MillingRate,"")</f>
        <v>0</v>
      </c>
      <c r="N186" s="12" t="str">
        <f t="shared" si="18"/>
        <v/>
      </c>
      <c r="O186" s="12">
        <f t="shared" si="19"/>
        <v>283037.64</v>
      </c>
      <c r="P186" s="13">
        <f t="shared" si="20"/>
        <v>0</v>
      </c>
      <c r="Q186" s="13">
        <f t="shared" si="21"/>
        <v>268.32256235773923</v>
      </c>
      <c r="R186" s="13">
        <f t="shared" si="22"/>
        <v>0</v>
      </c>
      <c r="S186" s="13">
        <f t="shared" si="23"/>
        <v>100</v>
      </c>
      <c r="T186" s="14">
        <f t="shared" si="24"/>
        <v>0</v>
      </c>
      <c r="U186" s="12">
        <f t="shared" si="25"/>
        <v>-283037.64</v>
      </c>
      <c r="V186" s="15">
        <f t="shared" si="26"/>
        <v>111.99128589048017</v>
      </c>
    </row>
    <row r="187" spans="1:22" x14ac:dyDescent="0.35">
      <c r="A187" s="4" t="s">
        <v>45</v>
      </c>
      <c r="B187" s="4" t="s">
        <v>46</v>
      </c>
      <c r="C187" s="4" t="s">
        <v>42</v>
      </c>
      <c r="D187" s="4">
        <v>2018</v>
      </c>
      <c r="E187" s="12"/>
      <c r="F187" s="12"/>
      <c r="G187" s="12">
        <v>241470.18</v>
      </c>
      <c r="H187" s="12"/>
      <c r="I187" s="12">
        <v>1071882</v>
      </c>
      <c r="J187" s="12">
        <v>98833</v>
      </c>
      <c r="K187" s="12"/>
      <c r="L187" s="12"/>
      <c r="M187" s="12">
        <f>IFERROR(E187*MillingRate,"")</f>
        <v>0</v>
      </c>
      <c r="N187" s="12" t="str">
        <f t="shared" si="18"/>
        <v/>
      </c>
      <c r="O187" s="12">
        <f t="shared" si="19"/>
        <v>241470.18</v>
      </c>
      <c r="P187" s="13">
        <f t="shared" si="20"/>
        <v>0</v>
      </c>
      <c r="Q187" s="13">
        <f t="shared" si="21"/>
        <v>225.27683084518631</v>
      </c>
      <c r="R187" s="13">
        <f t="shared" si="22"/>
        <v>0</v>
      </c>
      <c r="S187" s="13">
        <f t="shared" si="23"/>
        <v>100</v>
      </c>
      <c r="T187" s="14">
        <f t="shared" si="24"/>
        <v>0</v>
      </c>
      <c r="U187" s="12">
        <f t="shared" si="25"/>
        <v>-241470.18</v>
      </c>
      <c r="V187" s="15">
        <f t="shared" si="26"/>
        <v>92.205112129879964</v>
      </c>
    </row>
    <row r="188" spans="1:22" x14ac:dyDescent="0.35">
      <c r="A188" s="4" t="s">
        <v>45</v>
      </c>
      <c r="B188" s="4" t="s">
        <v>46</v>
      </c>
      <c r="C188" s="4" t="s">
        <v>42</v>
      </c>
      <c r="D188" s="4">
        <v>2019</v>
      </c>
      <c r="E188" s="12"/>
      <c r="F188" s="12"/>
      <c r="G188" s="12">
        <v>316999.46999999997</v>
      </c>
      <c r="H188" s="12"/>
      <c r="I188" s="12">
        <v>1088709</v>
      </c>
      <c r="J188" s="12">
        <v>126651</v>
      </c>
      <c r="K188" s="12"/>
      <c r="L188" s="12"/>
      <c r="M188" s="12">
        <f>IFERROR(E188*MillingRate,"")</f>
        <v>0</v>
      </c>
      <c r="N188" s="12" t="str">
        <f t="shared" si="18"/>
        <v/>
      </c>
      <c r="O188" s="12">
        <f t="shared" si="19"/>
        <v>316999.46999999997</v>
      </c>
      <c r="P188" s="13">
        <f t="shared" si="20"/>
        <v>0</v>
      </c>
      <c r="Q188" s="13">
        <f t="shared" si="21"/>
        <v>291.1700647280403</v>
      </c>
      <c r="R188" s="13">
        <f t="shared" si="22"/>
        <v>0</v>
      </c>
      <c r="S188" s="13">
        <f t="shared" si="23"/>
        <v>100</v>
      </c>
      <c r="T188" s="14">
        <f t="shared" si="24"/>
        <v>0</v>
      </c>
      <c r="U188" s="12">
        <f t="shared" si="25"/>
        <v>-316999.46999999997</v>
      </c>
      <c r="V188" s="15">
        <f t="shared" si="26"/>
        <v>116.33136127284702</v>
      </c>
    </row>
    <row r="189" spans="1:22" x14ac:dyDescent="0.35">
      <c r="A189" s="4" t="s">
        <v>45</v>
      </c>
      <c r="B189" s="4" t="s">
        <v>46</v>
      </c>
      <c r="C189" s="4" t="s">
        <v>42</v>
      </c>
      <c r="D189" s="4">
        <v>2020</v>
      </c>
      <c r="E189" s="12"/>
      <c r="F189" s="12"/>
      <c r="G189" s="12">
        <v>352580.81</v>
      </c>
      <c r="H189" s="12"/>
      <c r="I189" s="12">
        <v>1105188</v>
      </c>
      <c r="J189" s="12">
        <v>136702</v>
      </c>
      <c r="K189" s="12"/>
      <c r="L189" s="12"/>
      <c r="M189" s="12">
        <f>IFERROR(E189*MillingRate,"")</f>
        <v>0</v>
      </c>
      <c r="N189" s="12" t="str">
        <f t="shared" si="18"/>
        <v/>
      </c>
      <c r="O189" s="12">
        <f t="shared" si="19"/>
        <v>352580.81</v>
      </c>
      <c r="P189" s="13">
        <f t="shared" si="20"/>
        <v>0</v>
      </c>
      <c r="Q189" s="13">
        <f t="shared" si="21"/>
        <v>319.02337882785554</v>
      </c>
      <c r="R189" s="13">
        <f t="shared" si="22"/>
        <v>0</v>
      </c>
      <c r="S189" s="13">
        <f t="shared" si="23"/>
        <v>100</v>
      </c>
      <c r="T189" s="14">
        <f t="shared" si="24"/>
        <v>0</v>
      </c>
      <c r="U189" s="12">
        <f t="shared" si="25"/>
        <v>-352580.81</v>
      </c>
      <c r="V189" s="15">
        <f t="shared" si="26"/>
        <v>123.69117290451941</v>
      </c>
    </row>
    <row r="190" spans="1:22" x14ac:dyDescent="0.35">
      <c r="A190" s="4" t="s">
        <v>45</v>
      </c>
      <c r="B190" s="4" t="s">
        <v>46</v>
      </c>
      <c r="C190" s="4" t="s">
        <v>42</v>
      </c>
      <c r="D190" s="4">
        <v>2021</v>
      </c>
      <c r="E190" s="12"/>
      <c r="F190" s="12"/>
      <c r="G190" s="12">
        <v>592610.71</v>
      </c>
      <c r="H190" s="12">
        <v>562528.21</v>
      </c>
      <c r="I190" s="12">
        <v>1121248</v>
      </c>
      <c r="J190" s="12">
        <v>280226</v>
      </c>
      <c r="K190" s="12">
        <v>250235</v>
      </c>
      <c r="L190" s="12"/>
      <c r="M190" s="12">
        <f>IFERROR(E190*MillingRate,"")</f>
        <v>0</v>
      </c>
      <c r="N190" s="12" t="str">
        <f t="shared" si="18"/>
        <v/>
      </c>
      <c r="O190" s="12">
        <f t="shared" si="19"/>
        <v>30082.5</v>
      </c>
      <c r="P190" s="13">
        <f t="shared" si="20"/>
        <v>0</v>
      </c>
      <c r="Q190" s="13">
        <f t="shared" si="21"/>
        <v>26.829479294500413</v>
      </c>
      <c r="R190" s="13">
        <f t="shared" si="22"/>
        <v>0</v>
      </c>
      <c r="S190" s="13">
        <f t="shared" si="23"/>
        <v>1969.9516662511423</v>
      </c>
      <c r="T190" s="14">
        <f t="shared" si="24"/>
        <v>0</v>
      </c>
      <c r="U190" s="12">
        <f t="shared" si="25"/>
        <v>-30082.5</v>
      </c>
      <c r="V190" s="15">
        <f t="shared" si="26"/>
        <v>249.92329975170523</v>
      </c>
    </row>
    <row r="191" spans="1:22" x14ac:dyDescent="0.35">
      <c r="A191" s="4" t="s">
        <v>45</v>
      </c>
      <c r="B191" s="4" t="s">
        <v>46</v>
      </c>
      <c r="C191" s="4" t="s">
        <v>42</v>
      </c>
      <c r="D191" s="4">
        <v>2022</v>
      </c>
      <c r="E191" s="12"/>
      <c r="F191" s="12"/>
      <c r="G191" s="12">
        <v>530823.42000000004</v>
      </c>
      <c r="H191" s="12">
        <v>500496.38</v>
      </c>
      <c r="I191" s="12">
        <v>1137096</v>
      </c>
      <c r="J191" s="12">
        <v>251024</v>
      </c>
      <c r="K191" s="12">
        <v>260021</v>
      </c>
      <c r="L191" s="12"/>
      <c r="M191" s="12">
        <f>IFERROR(E191*MillingRate,"")</f>
        <v>0</v>
      </c>
      <c r="N191" s="12" t="str">
        <f t="shared" si="18"/>
        <v/>
      </c>
      <c r="O191" s="12">
        <f t="shared" si="19"/>
        <v>30327.040000000037</v>
      </c>
      <c r="P191" s="13">
        <f t="shared" si="20"/>
        <v>0</v>
      </c>
      <c r="Q191" s="13">
        <f t="shared" si="21"/>
        <v>26.670606527505186</v>
      </c>
      <c r="R191" s="13">
        <f t="shared" si="22"/>
        <v>0</v>
      </c>
      <c r="S191" s="13">
        <f t="shared" si="23"/>
        <v>1750.3304641666293</v>
      </c>
      <c r="T191" s="14">
        <f t="shared" si="24"/>
        <v>0</v>
      </c>
      <c r="U191" s="12">
        <f t="shared" si="25"/>
        <v>-30327.040000000037</v>
      </c>
      <c r="V191" s="15">
        <f t="shared" si="26"/>
        <v>220.7588453393557</v>
      </c>
    </row>
    <row r="192" spans="1:22" x14ac:dyDescent="0.35">
      <c r="A192" s="4" t="s">
        <v>45</v>
      </c>
      <c r="B192" s="4" t="s">
        <v>46</v>
      </c>
      <c r="C192" s="4" t="s">
        <v>42</v>
      </c>
      <c r="D192" s="4">
        <v>2023</v>
      </c>
      <c r="E192" s="12"/>
      <c r="F192" s="12"/>
      <c r="G192" s="12">
        <v>497538.09</v>
      </c>
      <c r="H192" s="12">
        <v>494165.68</v>
      </c>
      <c r="I192" s="12">
        <v>1152944</v>
      </c>
      <c r="J192" s="12">
        <v>273554</v>
      </c>
      <c r="K192" s="12">
        <v>258698</v>
      </c>
      <c r="L192" s="12"/>
      <c r="M192" s="12">
        <f>IFERROR(E192*MillingRate,"")</f>
        <v>0</v>
      </c>
      <c r="N192" s="12" t="str">
        <f t="shared" si="18"/>
        <v/>
      </c>
      <c r="O192" s="12">
        <f t="shared" si="19"/>
        <v>3372.4100000000326</v>
      </c>
      <c r="P192" s="13">
        <f t="shared" si="20"/>
        <v>0</v>
      </c>
      <c r="Q192" s="13">
        <f t="shared" si="21"/>
        <v>2.925042326426984</v>
      </c>
      <c r="R192" s="13">
        <f t="shared" si="22"/>
        <v>0</v>
      </c>
      <c r="S192" s="13">
        <f t="shared" si="23"/>
        <v>14753.191041421274</v>
      </c>
      <c r="T192" s="14">
        <f t="shared" si="24"/>
        <v>0</v>
      </c>
      <c r="U192" s="12">
        <f t="shared" si="25"/>
        <v>-3372.4100000000326</v>
      </c>
      <c r="V192" s="15">
        <f t="shared" si="26"/>
        <v>237.26564343107731</v>
      </c>
    </row>
    <row r="193" spans="1:22" x14ac:dyDescent="0.35">
      <c r="A193" s="4" t="s">
        <v>45</v>
      </c>
      <c r="B193" s="4" t="s">
        <v>46</v>
      </c>
      <c r="C193" s="4" t="s">
        <v>42</v>
      </c>
      <c r="D193" s="4">
        <v>2024</v>
      </c>
      <c r="E193" s="12"/>
      <c r="F193" s="12"/>
      <c r="G193" s="12">
        <v>340987.83</v>
      </c>
      <c r="H193" s="12"/>
      <c r="I193" s="12">
        <v>1168722</v>
      </c>
      <c r="J193" s="12">
        <v>187436</v>
      </c>
      <c r="K193" s="12"/>
      <c r="L193" s="12"/>
      <c r="M193" s="12">
        <f>IFERROR(E193*MillingRate,"")</f>
        <v>0</v>
      </c>
      <c r="N193" s="12" t="str">
        <f t="shared" si="18"/>
        <v/>
      </c>
      <c r="O193" s="12">
        <f t="shared" si="19"/>
        <v>340987.83</v>
      </c>
      <c r="P193" s="13">
        <f t="shared" si="20"/>
        <v>0</v>
      </c>
      <c r="Q193" s="13">
        <f t="shared" si="21"/>
        <v>291.7612828371503</v>
      </c>
      <c r="R193" s="13">
        <f t="shared" si="22"/>
        <v>0</v>
      </c>
      <c r="S193" s="13">
        <f t="shared" si="23"/>
        <v>100</v>
      </c>
      <c r="T193" s="14">
        <f t="shared" si="24"/>
        <v>0</v>
      </c>
      <c r="U193" s="12">
        <f t="shared" si="25"/>
        <v>-340987.83</v>
      </c>
      <c r="V193" s="15">
        <f t="shared" si="26"/>
        <v>160.37689031266632</v>
      </c>
    </row>
    <row r="194" spans="1:22" x14ac:dyDescent="0.35">
      <c r="A194" s="4" t="s">
        <v>47</v>
      </c>
      <c r="B194" s="4" t="s">
        <v>48</v>
      </c>
      <c r="C194" s="4" t="s">
        <v>42</v>
      </c>
      <c r="D194" s="4">
        <v>1993</v>
      </c>
      <c r="E194" s="12"/>
      <c r="F194" s="12"/>
      <c r="G194" s="12">
        <v>19</v>
      </c>
      <c r="H194" s="12"/>
      <c r="I194" s="12">
        <v>1856006</v>
      </c>
      <c r="J194" s="12">
        <v>13</v>
      </c>
      <c r="K194" s="12"/>
      <c r="L194" s="12"/>
      <c r="M194" s="12">
        <f>IFERROR(E194*MillingRate,"")</f>
        <v>0</v>
      </c>
      <c r="N194" s="12" t="str">
        <f t="shared" ref="N194:N257" si="27">IFERROR(E194*1000/F194,"")</f>
        <v/>
      </c>
      <c r="O194" s="12">
        <f t="shared" ref="O194:O257" si="28">IFERROR(M194+G194-N(H194),"")</f>
        <v>19</v>
      </c>
      <c r="P194" s="13">
        <f t="shared" ref="P194:P257" si="29">IFERROR(M194*1000/I194,"")</f>
        <v>0</v>
      </c>
      <c r="Q194" s="13">
        <f t="shared" ref="Q194:Q257" si="30">IFERROR(O194*1000/I194,"")</f>
        <v>1.0237035871651277E-2</v>
      </c>
      <c r="R194" s="13">
        <f t="shared" ref="R194:R257" si="31">IF(N(O194)&lt;=0,"",M194/O194*100)</f>
        <v>0</v>
      </c>
      <c r="S194" s="13">
        <f t="shared" ref="S194:S257" si="32">IF(N(O194)&lt;=0,"",G194/O194*100)</f>
        <v>100</v>
      </c>
      <c r="T194" s="14">
        <f t="shared" ref="T194:T257" si="33">IFERROR(M194/G194,"")</f>
        <v>0</v>
      </c>
      <c r="U194" s="12">
        <f t="shared" ref="U194:U257" si="34">IFERROR(N(H194)-G194,"")</f>
        <v>-19</v>
      </c>
      <c r="V194" s="15">
        <f t="shared" ref="V194:V257" si="35">IFERROR(J194*1000/I194,"")</f>
        <v>7.0042877016561365E-3</v>
      </c>
    </row>
    <row r="195" spans="1:22" x14ac:dyDescent="0.35">
      <c r="A195" s="4" t="s">
        <v>47</v>
      </c>
      <c r="B195" s="4" t="s">
        <v>48</v>
      </c>
      <c r="C195" s="4" t="s">
        <v>42</v>
      </c>
      <c r="D195" s="4">
        <v>1994</v>
      </c>
      <c r="E195" s="12"/>
      <c r="F195" s="12"/>
      <c r="G195" s="12">
        <v>2800</v>
      </c>
      <c r="H195" s="12"/>
      <c r="I195" s="12">
        <v>1913915</v>
      </c>
      <c r="J195" s="12">
        <v>1000</v>
      </c>
      <c r="K195" s="12"/>
      <c r="L195" s="12"/>
      <c r="M195" s="12">
        <f>IFERROR(E195*MillingRate,"")</f>
        <v>0</v>
      </c>
      <c r="N195" s="12" t="str">
        <f t="shared" si="27"/>
        <v/>
      </c>
      <c r="O195" s="12">
        <f t="shared" si="28"/>
        <v>2800</v>
      </c>
      <c r="P195" s="13">
        <f t="shared" si="29"/>
        <v>0</v>
      </c>
      <c r="Q195" s="13">
        <f t="shared" si="30"/>
        <v>1.4629698811075726</v>
      </c>
      <c r="R195" s="13">
        <f t="shared" si="31"/>
        <v>0</v>
      </c>
      <c r="S195" s="13">
        <f t="shared" si="32"/>
        <v>100</v>
      </c>
      <c r="T195" s="14">
        <f t="shared" si="33"/>
        <v>0</v>
      </c>
      <c r="U195" s="12">
        <f t="shared" si="34"/>
        <v>-2800</v>
      </c>
      <c r="V195" s="15">
        <f t="shared" si="35"/>
        <v>0.52248924325270452</v>
      </c>
    </row>
    <row r="196" spans="1:22" x14ac:dyDescent="0.35">
      <c r="A196" s="4" t="s">
        <v>47</v>
      </c>
      <c r="B196" s="4" t="s">
        <v>48</v>
      </c>
      <c r="C196" s="4" t="s">
        <v>42</v>
      </c>
      <c r="D196" s="4">
        <v>1995</v>
      </c>
      <c r="E196" s="12"/>
      <c r="F196" s="12"/>
      <c r="G196" s="12">
        <v>3000</v>
      </c>
      <c r="H196" s="12"/>
      <c r="I196" s="12">
        <v>2025267</v>
      </c>
      <c r="J196" s="12">
        <v>1000</v>
      </c>
      <c r="K196" s="12"/>
      <c r="L196" s="12"/>
      <c r="M196" s="12">
        <f>IFERROR(E196*MillingRate,"")</f>
        <v>0</v>
      </c>
      <c r="N196" s="12" t="str">
        <f t="shared" si="27"/>
        <v/>
      </c>
      <c r="O196" s="12">
        <f t="shared" si="28"/>
        <v>3000</v>
      </c>
      <c r="P196" s="13">
        <f t="shared" si="29"/>
        <v>0</v>
      </c>
      <c r="Q196" s="13">
        <f t="shared" si="30"/>
        <v>1.481286171156692</v>
      </c>
      <c r="R196" s="13">
        <f t="shared" si="31"/>
        <v>0</v>
      </c>
      <c r="S196" s="13">
        <f t="shared" si="32"/>
        <v>100</v>
      </c>
      <c r="T196" s="14">
        <f t="shared" si="33"/>
        <v>0</v>
      </c>
      <c r="U196" s="12">
        <f t="shared" si="34"/>
        <v>-3000</v>
      </c>
      <c r="V196" s="15">
        <f t="shared" si="35"/>
        <v>0.49376205705223064</v>
      </c>
    </row>
    <row r="197" spans="1:22" x14ac:dyDescent="0.35">
      <c r="A197" s="4" t="s">
        <v>47</v>
      </c>
      <c r="B197" s="4" t="s">
        <v>48</v>
      </c>
      <c r="C197" s="4" t="s">
        <v>42</v>
      </c>
      <c r="D197" s="4">
        <v>1996</v>
      </c>
      <c r="E197" s="12"/>
      <c r="F197" s="12"/>
      <c r="G197" s="12">
        <v>18210</v>
      </c>
      <c r="H197" s="12"/>
      <c r="I197" s="12">
        <v>2128464</v>
      </c>
      <c r="J197" s="12">
        <v>6400</v>
      </c>
      <c r="K197" s="12"/>
      <c r="L197" s="12"/>
      <c r="M197" s="12">
        <f>IFERROR(E197*MillingRate,"")</f>
        <v>0</v>
      </c>
      <c r="N197" s="12" t="str">
        <f t="shared" si="27"/>
        <v/>
      </c>
      <c r="O197" s="12">
        <f t="shared" si="28"/>
        <v>18210</v>
      </c>
      <c r="P197" s="13">
        <f t="shared" si="29"/>
        <v>0</v>
      </c>
      <c r="Q197" s="13">
        <f t="shared" si="30"/>
        <v>8.5554653496606008</v>
      </c>
      <c r="R197" s="13">
        <f t="shared" si="31"/>
        <v>0</v>
      </c>
      <c r="S197" s="13">
        <f t="shared" si="32"/>
        <v>100</v>
      </c>
      <c r="T197" s="14">
        <f t="shared" si="33"/>
        <v>0</v>
      </c>
      <c r="U197" s="12">
        <f t="shared" si="34"/>
        <v>-18210</v>
      </c>
      <c r="V197" s="15">
        <f t="shared" si="35"/>
        <v>3.006863165174511</v>
      </c>
    </row>
    <row r="198" spans="1:22" x14ac:dyDescent="0.35">
      <c r="A198" s="4" t="s">
        <v>47</v>
      </c>
      <c r="B198" s="4" t="s">
        <v>48</v>
      </c>
      <c r="C198" s="4" t="s">
        <v>42</v>
      </c>
      <c r="D198" s="4">
        <v>1997</v>
      </c>
      <c r="E198" s="12"/>
      <c r="F198" s="12"/>
      <c r="G198" s="12">
        <v>2003</v>
      </c>
      <c r="H198" s="12"/>
      <c r="I198" s="12">
        <v>2152135</v>
      </c>
      <c r="J198" s="12">
        <v>600</v>
      </c>
      <c r="K198" s="12"/>
      <c r="L198" s="12"/>
      <c r="M198" s="12">
        <f>IFERROR(E198*MillingRate,"")</f>
        <v>0</v>
      </c>
      <c r="N198" s="12" t="str">
        <f t="shared" si="27"/>
        <v/>
      </c>
      <c r="O198" s="12">
        <f t="shared" si="28"/>
        <v>2003</v>
      </c>
      <c r="P198" s="13">
        <f t="shared" si="29"/>
        <v>0</v>
      </c>
      <c r="Q198" s="13">
        <f t="shared" si="30"/>
        <v>0.93070369656178631</v>
      </c>
      <c r="R198" s="13">
        <f t="shared" si="31"/>
        <v>0</v>
      </c>
      <c r="S198" s="13">
        <f t="shared" si="32"/>
        <v>100</v>
      </c>
      <c r="T198" s="14">
        <f t="shared" si="33"/>
        <v>0</v>
      </c>
      <c r="U198" s="12">
        <f t="shared" si="34"/>
        <v>-2003</v>
      </c>
      <c r="V198" s="15">
        <f t="shared" si="35"/>
        <v>0.27879291958915214</v>
      </c>
    </row>
    <row r="199" spans="1:22" x14ac:dyDescent="0.35">
      <c r="A199" s="4" t="s">
        <v>47</v>
      </c>
      <c r="B199" s="4" t="s">
        <v>48</v>
      </c>
      <c r="C199" s="4" t="s">
        <v>42</v>
      </c>
      <c r="D199" s="4">
        <v>1998</v>
      </c>
      <c r="E199" s="12"/>
      <c r="F199" s="12"/>
      <c r="G199" s="12">
        <v>7200</v>
      </c>
      <c r="H199" s="12"/>
      <c r="I199" s="12">
        <v>2180419</v>
      </c>
      <c r="J199" s="12">
        <v>2200</v>
      </c>
      <c r="K199" s="12"/>
      <c r="L199" s="12"/>
      <c r="M199" s="12">
        <f>IFERROR(E199*MillingRate,"")</f>
        <v>0</v>
      </c>
      <c r="N199" s="12" t="str">
        <f t="shared" si="27"/>
        <v/>
      </c>
      <c r="O199" s="12">
        <f t="shared" si="28"/>
        <v>7200</v>
      </c>
      <c r="P199" s="13">
        <f t="shared" si="29"/>
        <v>0</v>
      </c>
      <c r="Q199" s="13">
        <f t="shared" si="30"/>
        <v>3.3021176205123877</v>
      </c>
      <c r="R199" s="13">
        <f t="shared" si="31"/>
        <v>0</v>
      </c>
      <c r="S199" s="13">
        <f t="shared" si="32"/>
        <v>100</v>
      </c>
      <c r="T199" s="14">
        <f t="shared" si="33"/>
        <v>0</v>
      </c>
      <c r="U199" s="12">
        <f t="shared" si="34"/>
        <v>-7200</v>
      </c>
      <c r="V199" s="15">
        <f t="shared" si="35"/>
        <v>1.0089803840454519</v>
      </c>
    </row>
    <row r="200" spans="1:22" x14ac:dyDescent="0.35">
      <c r="A200" s="4" t="s">
        <v>47</v>
      </c>
      <c r="B200" s="4" t="s">
        <v>48</v>
      </c>
      <c r="C200" s="4" t="s">
        <v>42</v>
      </c>
      <c r="D200" s="4">
        <v>1999</v>
      </c>
      <c r="E200" s="12"/>
      <c r="F200" s="12"/>
      <c r="G200" s="12">
        <v>0</v>
      </c>
      <c r="H200" s="12"/>
      <c r="I200" s="12">
        <v>2212780</v>
      </c>
      <c r="J200" s="12">
        <v>0</v>
      </c>
      <c r="K200" s="12"/>
      <c r="L200" s="12"/>
      <c r="M200" s="12">
        <f>IFERROR(E200*MillingRate,"")</f>
        <v>0</v>
      </c>
      <c r="N200" s="12" t="str">
        <f t="shared" si="27"/>
        <v/>
      </c>
      <c r="O200" s="12">
        <f t="shared" si="28"/>
        <v>0</v>
      </c>
      <c r="P200" s="13">
        <f t="shared" si="29"/>
        <v>0</v>
      </c>
      <c r="Q200" s="13">
        <f t="shared" si="30"/>
        <v>0</v>
      </c>
      <c r="R200" s="13" t="str">
        <f t="shared" si="31"/>
        <v/>
      </c>
      <c r="S200" s="13" t="str">
        <f t="shared" si="32"/>
        <v/>
      </c>
      <c r="T200" s="14" t="str">
        <f t="shared" si="33"/>
        <v/>
      </c>
      <c r="U200" s="12">
        <f t="shared" si="34"/>
        <v>0</v>
      </c>
      <c r="V200" s="15">
        <f t="shared" si="35"/>
        <v>0</v>
      </c>
    </row>
    <row r="201" spans="1:22" x14ac:dyDescent="0.35">
      <c r="A201" s="4" t="s">
        <v>47</v>
      </c>
      <c r="B201" s="4" t="s">
        <v>48</v>
      </c>
      <c r="C201" s="4" t="s">
        <v>42</v>
      </c>
      <c r="D201" s="4">
        <v>2000</v>
      </c>
      <c r="E201" s="12"/>
      <c r="F201" s="12"/>
      <c r="G201" s="12">
        <v>59.65</v>
      </c>
      <c r="H201" s="12"/>
      <c r="I201" s="12">
        <v>2247031</v>
      </c>
      <c r="J201" s="12">
        <v>19</v>
      </c>
      <c r="K201" s="12"/>
      <c r="L201" s="12"/>
      <c r="M201" s="12">
        <f>IFERROR(E201*MillingRate,"")</f>
        <v>0</v>
      </c>
      <c r="N201" s="12" t="str">
        <f t="shared" si="27"/>
        <v/>
      </c>
      <c r="O201" s="12">
        <f t="shared" si="28"/>
        <v>59.65</v>
      </c>
      <c r="P201" s="13">
        <f t="shared" si="29"/>
        <v>0</v>
      </c>
      <c r="Q201" s="13">
        <f t="shared" si="30"/>
        <v>2.6546140217914217E-2</v>
      </c>
      <c r="R201" s="13">
        <f t="shared" si="31"/>
        <v>0</v>
      </c>
      <c r="S201" s="13">
        <f t="shared" si="32"/>
        <v>100</v>
      </c>
      <c r="T201" s="14">
        <f t="shared" si="33"/>
        <v>0</v>
      </c>
      <c r="U201" s="12">
        <f t="shared" si="34"/>
        <v>-59.65</v>
      </c>
      <c r="V201" s="15">
        <f t="shared" si="35"/>
        <v>8.4556020811461883E-3</v>
      </c>
    </row>
    <row r="202" spans="1:22" x14ac:dyDescent="0.35">
      <c r="A202" s="4" t="s">
        <v>47</v>
      </c>
      <c r="B202" s="4" t="s">
        <v>48</v>
      </c>
      <c r="C202" s="4" t="s">
        <v>42</v>
      </c>
      <c r="D202" s="4">
        <v>2001</v>
      </c>
      <c r="E202" s="12"/>
      <c r="F202" s="12"/>
      <c r="G202" s="12">
        <v>2070</v>
      </c>
      <c r="H202" s="12"/>
      <c r="I202" s="12">
        <v>2312079</v>
      </c>
      <c r="J202" s="12">
        <v>620</v>
      </c>
      <c r="K202" s="12"/>
      <c r="L202" s="12"/>
      <c r="M202" s="12">
        <f>IFERROR(E202*MillingRate,"")</f>
        <v>0</v>
      </c>
      <c r="N202" s="12" t="str">
        <f t="shared" si="27"/>
        <v/>
      </c>
      <c r="O202" s="12">
        <f t="shared" si="28"/>
        <v>2070</v>
      </c>
      <c r="P202" s="13">
        <f t="shared" si="29"/>
        <v>0</v>
      </c>
      <c r="Q202" s="13">
        <f t="shared" si="30"/>
        <v>0.89529812778888607</v>
      </c>
      <c r="R202" s="13">
        <f t="shared" si="31"/>
        <v>0</v>
      </c>
      <c r="S202" s="13">
        <f t="shared" si="32"/>
        <v>100</v>
      </c>
      <c r="T202" s="14">
        <f t="shared" si="33"/>
        <v>0</v>
      </c>
      <c r="U202" s="12">
        <f t="shared" si="34"/>
        <v>-2070</v>
      </c>
      <c r="V202" s="15">
        <f t="shared" si="35"/>
        <v>0.26815692716382095</v>
      </c>
    </row>
    <row r="203" spans="1:22" x14ac:dyDescent="0.35">
      <c r="A203" s="4" t="s">
        <v>47</v>
      </c>
      <c r="B203" s="4" t="s">
        <v>48</v>
      </c>
      <c r="C203" s="4" t="s">
        <v>42</v>
      </c>
      <c r="D203" s="4">
        <v>2002</v>
      </c>
      <c r="E203" s="12"/>
      <c r="F203" s="12"/>
      <c r="G203" s="12">
        <v>66</v>
      </c>
      <c r="H203" s="12"/>
      <c r="I203" s="12">
        <v>2392978</v>
      </c>
      <c r="J203" s="12">
        <v>34</v>
      </c>
      <c r="K203" s="12"/>
      <c r="L203" s="12"/>
      <c r="M203" s="12">
        <f>IFERROR(E203*MillingRate,"")</f>
        <v>0</v>
      </c>
      <c r="N203" s="12" t="str">
        <f t="shared" si="27"/>
        <v/>
      </c>
      <c r="O203" s="12">
        <f t="shared" si="28"/>
        <v>66</v>
      </c>
      <c r="P203" s="13">
        <f t="shared" si="29"/>
        <v>0</v>
      </c>
      <c r="Q203" s="13">
        <f t="shared" si="30"/>
        <v>2.7580696521238391E-2</v>
      </c>
      <c r="R203" s="13">
        <f t="shared" si="31"/>
        <v>0</v>
      </c>
      <c r="S203" s="13">
        <f t="shared" si="32"/>
        <v>100</v>
      </c>
      <c r="T203" s="14">
        <f t="shared" si="33"/>
        <v>0</v>
      </c>
      <c r="U203" s="12">
        <f t="shared" si="34"/>
        <v>-66</v>
      </c>
      <c r="V203" s="15">
        <f t="shared" si="35"/>
        <v>1.420823760185008E-2</v>
      </c>
    </row>
    <row r="204" spans="1:22" x14ac:dyDescent="0.35">
      <c r="A204" s="4" t="s">
        <v>47</v>
      </c>
      <c r="B204" s="4" t="s">
        <v>48</v>
      </c>
      <c r="C204" s="4" t="s">
        <v>42</v>
      </c>
      <c r="D204" s="4">
        <v>2003</v>
      </c>
      <c r="E204" s="12"/>
      <c r="F204" s="12"/>
      <c r="G204" s="12">
        <v>133.19</v>
      </c>
      <c r="H204" s="12"/>
      <c r="I204" s="12">
        <v>2493903</v>
      </c>
      <c r="J204" s="12">
        <v>34</v>
      </c>
      <c r="K204" s="12"/>
      <c r="L204" s="12"/>
      <c r="M204" s="12">
        <f>IFERROR(E204*MillingRate,"")</f>
        <v>0</v>
      </c>
      <c r="N204" s="12" t="str">
        <f t="shared" si="27"/>
        <v/>
      </c>
      <c r="O204" s="12">
        <f t="shared" si="28"/>
        <v>133.19</v>
      </c>
      <c r="P204" s="13">
        <f t="shared" si="29"/>
        <v>0</v>
      </c>
      <c r="Q204" s="13">
        <f t="shared" si="30"/>
        <v>5.340624715556299E-2</v>
      </c>
      <c r="R204" s="13">
        <f t="shared" si="31"/>
        <v>0</v>
      </c>
      <c r="S204" s="13">
        <f t="shared" si="32"/>
        <v>100</v>
      </c>
      <c r="T204" s="14">
        <f t="shared" si="33"/>
        <v>0</v>
      </c>
      <c r="U204" s="12">
        <f t="shared" si="34"/>
        <v>-133.19</v>
      </c>
      <c r="V204" s="15">
        <f t="shared" si="35"/>
        <v>1.3633248767093186E-2</v>
      </c>
    </row>
    <row r="205" spans="1:22" x14ac:dyDescent="0.35">
      <c r="A205" s="4" t="s">
        <v>47</v>
      </c>
      <c r="B205" s="4" t="s">
        <v>48</v>
      </c>
      <c r="C205" s="4" t="s">
        <v>42</v>
      </c>
      <c r="D205" s="4">
        <v>2004</v>
      </c>
      <c r="E205" s="12"/>
      <c r="F205" s="12"/>
      <c r="G205" s="12">
        <v>103.05</v>
      </c>
      <c r="H205" s="12"/>
      <c r="I205" s="12">
        <v>2598284</v>
      </c>
      <c r="J205" s="12">
        <v>63</v>
      </c>
      <c r="K205" s="12"/>
      <c r="L205" s="12"/>
      <c r="M205" s="12">
        <f>IFERROR(E205*MillingRate,"")</f>
        <v>0</v>
      </c>
      <c r="N205" s="12" t="str">
        <f t="shared" si="27"/>
        <v/>
      </c>
      <c r="O205" s="12">
        <f t="shared" si="28"/>
        <v>103.05</v>
      </c>
      <c r="P205" s="13">
        <f t="shared" si="29"/>
        <v>0</v>
      </c>
      <c r="Q205" s="13">
        <f t="shared" si="30"/>
        <v>3.9660791507010011E-2</v>
      </c>
      <c r="R205" s="13">
        <f t="shared" si="31"/>
        <v>0</v>
      </c>
      <c r="S205" s="13">
        <f t="shared" si="32"/>
        <v>100</v>
      </c>
      <c r="T205" s="14">
        <f t="shared" si="33"/>
        <v>0</v>
      </c>
      <c r="U205" s="12">
        <f t="shared" si="34"/>
        <v>-103.05</v>
      </c>
      <c r="V205" s="15">
        <f t="shared" si="35"/>
        <v>2.4246772100355467E-2</v>
      </c>
    </row>
    <row r="206" spans="1:22" x14ac:dyDescent="0.35">
      <c r="A206" s="4" t="s">
        <v>47</v>
      </c>
      <c r="B206" s="4" t="s">
        <v>48</v>
      </c>
      <c r="C206" s="4" t="s">
        <v>42</v>
      </c>
      <c r="D206" s="4">
        <v>2005</v>
      </c>
      <c r="E206" s="12"/>
      <c r="F206" s="12"/>
      <c r="G206" s="12">
        <v>889</v>
      </c>
      <c r="H206" s="12"/>
      <c r="I206" s="12">
        <v>2661215</v>
      </c>
      <c r="J206" s="12">
        <v>408</v>
      </c>
      <c r="K206" s="12"/>
      <c r="L206" s="12"/>
      <c r="M206" s="12">
        <f>IFERROR(E206*MillingRate,"")</f>
        <v>0</v>
      </c>
      <c r="N206" s="12" t="str">
        <f t="shared" si="27"/>
        <v/>
      </c>
      <c r="O206" s="12">
        <f t="shared" si="28"/>
        <v>889</v>
      </c>
      <c r="P206" s="13">
        <f t="shared" si="29"/>
        <v>0</v>
      </c>
      <c r="Q206" s="13">
        <f t="shared" si="30"/>
        <v>0.33405793970047515</v>
      </c>
      <c r="R206" s="13">
        <f t="shared" si="31"/>
        <v>0</v>
      </c>
      <c r="S206" s="13">
        <f t="shared" si="32"/>
        <v>100</v>
      </c>
      <c r="T206" s="14">
        <f t="shared" si="33"/>
        <v>0</v>
      </c>
      <c r="U206" s="12">
        <f t="shared" si="34"/>
        <v>-889</v>
      </c>
      <c r="V206" s="15">
        <f t="shared" si="35"/>
        <v>0.15331343014375012</v>
      </c>
    </row>
    <row r="207" spans="1:22" x14ac:dyDescent="0.35">
      <c r="A207" s="4" t="s">
        <v>47</v>
      </c>
      <c r="B207" s="4" t="s">
        <v>48</v>
      </c>
      <c r="C207" s="4" t="s">
        <v>42</v>
      </c>
      <c r="D207" s="4">
        <v>2006</v>
      </c>
      <c r="E207" s="12"/>
      <c r="F207" s="12"/>
      <c r="G207" s="12">
        <v>82.12</v>
      </c>
      <c r="H207" s="12"/>
      <c r="I207" s="12">
        <v>2703502</v>
      </c>
      <c r="J207" s="12">
        <v>30</v>
      </c>
      <c r="K207" s="12"/>
      <c r="L207" s="12"/>
      <c r="M207" s="12">
        <f>IFERROR(E207*MillingRate,"")</f>
        <v>0</v>
      </c>
      <c r="N207" s="12" t="str">
        <f t="shared" si="27"/>
        <v/>
      </c>
      <c r="O207" s="12">
        <f t="shared" si="28"/>
        <v>82.12</v>
      </c>
      <c r="P207" s="13">
        <f t="shared" si="29"/>
        <v>0</v>
      </c>
      <c r="Q207" s="13">
        <f t="shared" si="30"/>
        <v>3.0375416774243186E-2</v>
      </c>
      <c r="R207" s="13">
        <f t="shared" si="31"/>
        <v>0</v>
      </c>
      <c r="S207" s="13">
        <f t="shared" si="32"/>
        <v>100</v>
      </c>
      <c r="T207" s="14">
        <f t="shared" si="33"/>
        <v>0</v>
      </c>
      <c r="U207" s="12">
        <f t="shared" si="34"/>
        <v>-82.12</v>
      </c>
      <c r="V207" s="15">
        <f t="shared" si="35"/>
        <v>1.109671825654281E-2</v>
      </c>
    </row>
    <row r="208" spans="1:22" x14ac:dyDescent="0.35">
      <c r="A208" s="4" t="s">
        <v>47</v>
      </c>
      <c r="B208" s="4" t="s">
        <v>48</v>
      </c>
      <c r="C208" s="4" t="s">
        <v>42</v>
      </c>
      <c r="D208" s="4">
        <v>2007</v>
      </c>
      <c r="E208" s="12"/>
      <c r="F208" s="12"/>
      <c r="G208" s="12">
        <v>315</v>
      </c>
      <c r="H208" s="12">
        <v>0.03</v>
      </c>
      <c r="I208" s="12">
        <v>2743222</v>
      </c>
      <c r="J208" s="12">
        <v>161</v>
      </c>
      <c r="K208" s="12">
        <v>0</v>
      </c>
      <c r="L208" s="12"/>
      <c r="M208" s="12">
        <f>IFERROR(E208*MillingRate,"")</f>
        <v>0</v>
      </c>
      <c r="N208" s="12" t="str">
        <f t="shared" si="27"/>
        <v/>
      </c>
      <c r="O208" s="12">
        <f t="shared" si="28"/>
        <v>314.97000000000003</v>
      </c>
      <c r="P208" s="13">
        <f t="shared" si="29"/>
        <v>0</v>
      </c>
      <c r="Q208" s="13">
        <f t="shared" si="30"/>
        <v>0.11481753937523102</v>
      </c>
      <c r="R208" s="13">
        <f t="shared" si="31"/>
        <v>0</v>
      </c>
      <c r="S208" s="13">
        <f t="shared" si="32"/>
        <v>100.00952471663966</v>
      </c>
      <c r="T208" s="14">
        <f t="shared" si="33"/>
        <v>0</v>
      </c>
      <c r="U208" s="12">
        <f t="shared" si="34"/>
        <v>-314.97000000000003</v>
      </c>
      <c r="V208" s="15">
        <f t="shared" si="35"/>
        <v>5.8690109659371353E-2</v>
      </c>
    </row>
    <row r="209" spans="1:22" x14ac:dyDescent="0.35">
      <c r="A209" s="4" t="s">
        <v>47</v>
      </c>
      <c r="B209" s="4" t="s">
        <v>48</v>
      </c>
      <c r="C209" s="4" t="s">
        <v>42</v>
      </c>
      <c r="D209" s="4">
        <v>2008</v>
      </c>
      <c r="E209" s="12"/>
      <c r="F209" s="12"/>
      <c r="G209" s="12">
        <v>570</v>
      </c>
      <c r="H209" s="12"/>
      <c r="I209" s="12">
        <v>2816327</v>
      </c>
      <c r="J209" s="12">
        <v>570</v>
      </c>
      <c r="K209" s="12"/>
      <c r="L209" s="12"/>
      <c r="M209" s="12">
        <f>IFERROR(E209*MillingRate,"")</f>
        <v>0</v>
      </c>
      <c r="N209" s="12" t="str">
        <f t="shared" si="27"/>
        <v/>
      </c>
      <c r="O209" s="12">
        <f t="shared" si="28"/>
        <v>570</v>
      </c>
      <c r="P209" s="13">
        <f t="shared" si="29"/>
        <v>0</v>
      </c>
      <c r="Q209" s="13">
        <f t="shared" si="30"/>
        <v>0.20239127061594764</v>
      </c>
      <c r="R209" s="13">
        <f t="shared" si="31"/>
        <v>0</v>
      </c>
      <c r="S209" s="13">
        <f t="shared" si="32"/>
        <v>100</v>
      </c>
      <c r="T209" s="14">
        <f t="shared" si="33"/>
        <v>0</v>
      </c>
      <c r="U209" s="12">
        <f t="shared" si="34"/>
        <v>-570</v>
      </c>
      <c r="V209" s="15">
        <f t="shared" si="35"/>
        <v>0.20239127061594764</v>
      </c>
    </row>
    <row r="210" spans="1:22" x14ac:dyDescent="0.35">
      <c r="A210" s="4" t="s">
        <v>47</v>
      </c>
      <c r="B210" s="4" t="s">
        <v>48</v>
      </c>
      <c r="C210" s="4" t="s">
        <v>42</v>
      </c>
      <c r="D210" s="4">
        <v>2009</v>
      </c>
      <c r="E210" s="12"/>
      <c r="F210" s="12"/>
      <c r="G210" s="12">
        <v>662.41</v>
      </c>
      <c r="H210" s="12"/>
      <c r="I210" s="12">
        <v>2887885</v>
      </c>
      <c r="J210" s="12">
        <v>447</v>
      </c>
      <c r="K210" s="12"/>
      <c r="L210" s="12"/>
      <c r="M210" s="12">
        <f>IFERROR(E210*MillingRate,"")</f>
        <v>0</v>
      </c>
      <c r="N210" s="12" t="str">
        <f t="shared" si="27"/>
        <v/>
      </c>
      <c r="O210" s="12">
        <f t="shared" si="28"/>
        <v>662.41</v>
      </c>
      <c r="P210" s="13">
        <f t="shared" si="29"/>
        <v>0</v>
      </c>
      <c r="Q210" s="13">
        <f t="shared" si="30"/>
        <v>0.2293754772090994</v>
      </c>
      <c r="R210" s="13">
        <f t="shared" si="31"/>
        <v>0</v>
      </c>
      <c r="S210" s="13">
        <f t="shared" si="32"/>
        <v>100</v>
      </c>
      <c r="T210" s="14">
        <f t="shared" si="33"/>
        <v>0</v>
      </c>
      <c r="U210" s="12">
        <f t="shared" si="34"/>
        <v>-662.41</v>
      </c>
      <c r="V210" s="15">
        <f t="shared" si="35"/>
        <v>0.15478455686427955</v>
      </c>
    </row>
    <row r="211" spans="1:22" x14ac:dyDescent="0.35">
      <c r="A211" s="4" t="s">
        <v>47</v>
      </c>
      <c r="B211" s="4" t="s">
        <v>48</v>
      </c>
      <c r="C211" s="4" t="s">
        <v>42</v>
      </c>
      <c r="D211" s="4">
        <v>2010</v>
      </c>
      <c r="E211" s="12"/>
      <c r="F211" s="12"/>
      <c r="G211" s="12">
        <v>600</v>
      </c>
      <c r="H211" s="12"/>
      <c r="I211" s="12">
        <v>2945186</v>
      </c>
      <c r="J211" s="12">
        <v>400</v>
      </c>
      <c r="K211" s="12"/>
      <c r="L211" s="12"/>
      <c r="M211" s="12">
        <f>IFERROR(E211*MillingRate,"")</f>
        <v>0</v>
      </c>
      <c r="N211" s="12" t="str">
        <f t="shared" si="27"/>
        <v/>
      </c>
      <c r="O211" s="12">
        <f t="shared" si="28"/>
        <v>600</v>
      </c>
      <c r="P211" s="13">
        <f t="shared" si="29"/>
        <v>0</v>
      </c>
      <c r="Q211" s="13">
        <f t="shared" si="30"/>
        <v>0.203722277642227</v>
      </c>
      <c r="R211" s="13">
        <f t="shared" si="31"/>
        <v>0</v>
      </c>
      <c r="S211" s="13">
        <f t="shared" si="32"/>
        <v>100</v>
      </c>
      <c r="T211" s="14">
        <f t="shared" si="33"/>
        <v>0</v>
      </c>
      <c r="U211" s="12">
        <f t="shared" si="34"/>
        <v>-600</v>
      </c>
      <c r="V211" s="15">
        <f t="shared" si="35"/>
        <v>0.13581485176148467</v>
      </c>
    </row>
    <row r="212" spans="1:22" x14ac:dyDescent="0.35">
      <c r="A212" s="4" t="s">
        <v>47</v>
      </c>
      <c r="B212" s="4" t="s">
        <v>48</v>
      </c>
      <c r="C212" s="4" t="s">
        <v>42</v>
      </c>
      <c r="D212" s="4">
        <v>2011</v>
      </c>
      <c r="E212" s="12"/>
      <c r="F212" s="12"/>
      <c r="G212" s="12">
        <v>1287.95</v>
      </c>
      <c r="H212" s="12"/>
      <c r="I212" s="12">
        <v>2998485</v>
      </c>
      <c r="J212" s="12">
        <v>582</v>
      </c>
      <c r="K212" s="12"/>
      <c r="L212" s="12"/>
      <c r="M212" s="12">
        <f>IFERROR(E212*MillingRate,"")</f>
        <v>0</v>
      </c>
      <c r="N212" s="12" t="str">
        <f t="shared" si="27"/>
        <v/>
      </c>
      <c r="O212" s="12">
        <f t="shared" si="28"/>
        <v>1287.95</v>
      </c>
      <c r="P212" s="13">
        <f t="shared" si="29"/>
        <v>0</v>
      </c>
      <c r="Q212" s="13">
        <f t="shared" si="30"/>
        <v>0.42953358112513484</v>
      </c>
      <c r="R212" s="13">
        <f t="shared" si="31"/>
        <v>0</v>
      </c>
      <c r="S212" s="13">
        <f t="shared" si="32"/>
        <v>100</v>
      </c>
      <c r="T212" s="14">
        <f t="shared" si="33"/>
        <v>0</v>
      </c>
      <c r="U212" s="12">
        <f t="shared" si="34"/>
        <v>-1287.95</v>
      </c>
      <c r="V212" s="15">
        <f t="shared" si="35"/>
        <v>0.19409801949984742</v>
      </c>
    </row>
    <row r="213" spans="1:22" x14ac:dyDescent="0.35">
      <c r="A213" s="4" t="s">
        <v>47</v>
      </c>
      <c r="B213" s="4" t="s">
        <v>48</v>
      </c>
      <c r="C213" s="4" t="s">
        <v>42</v>
      </c>
      <c r="D213" s="4">
        <v>2012</v>
      </c>
      <c r="E213" s="12"/>
      <c r="F213" s="12"/>
      <c r="G213" s="12">
        <v>13.5</v>
      </c>
      <c r="H213" s="12"/>
      <c r="I213" s="12">
        <v>3036988</v>
      </c>
      <c r="J213" s="12">
        <v>5</v>
      </c>
      <c r="K213" s="12"/>
      <c r="L213" s="12"/>
      <c r="M213" s="12">
        <f>IFERROR(E213*MillingRate,"")</f>
        <v>0</v>
      </c>
      <c r="N213" s="12" t="str">
        <f t="shared" si="27"/>
        <v/>
      </c>
      <c r="O213" s="12">
        <f t="shared" si="28"/>
        <v>13.5</v>
      </c>
      <c r="P213" s="13">
        <f t="shared" si="29"/>
        <v>0</v>
      </c>
      <c r="Q213" s="13">
        <f t="shared" si="30"/>
        <v>4.4451937248352648E-3</v>
      </c>
      <c r="R213" s="13">
        <f t="shared" si="31"/>
        <v>0</v>
      </c>
      <c r="S213" s="13">
        <f t="shared" si="32"/>
        <v>100</v>
      </c>
      <c r="T213" s="14">
        <f t="shared" si="33"/>
        <v>0</v>
      </c>
      <c r="U213" s="12">
        <f t="shared" si="34"/>
        <v>-13.5</v>
      </c>
      <c r="V213" s="15">
        <f t="shared" si="35"/>
        <v>1.646368046235283E-3</v>
      </c>
    </row>
    <row r="214" spans="1:22" x14ac:dyDescent="0.35">
      <c r="A214" s="4" t="s">
        <v>47</v>
      </c>
      <c r="B214" s="4" t="s">
        <v>48</v>
      </c>
      <c r="C214" s="4" t="s">
        <v>42</v>
      </c>
      <c r="D214" s="4">
        <v>2013</v>
      </c>
      <c r="E214" s="12"/>
      <c r="F214" s="12"/>
      <c r="G214" s="12">
        <v>457.35</v>
      </c>
      <c r="H214" s="12"/>
      <c r="I214" s="12">
        <v>3074360</v>
      </c>
      <c r="J214" s="12">
        <v>296</v>
      </c>
      <c r="K214" s="12"/>
      <c r="L214" s="12"/>
      <c r="M214" s="12">
        <f>IFERROR(E214*MillingRate,"")</f>
        <v>0</v>
      </c>
      <c r="N214" s="12" t="str">
        <f t="shared" si="27"/>
        <v/>
      </c>
      <c r="O214" s="12">
        <f t="shared" si="28"/>
        <v>457.35</v>
      </c>
      <c r="P214" s="13">
        <f t="shared" si="29"/>
        <v>0</v>
      </c>
      <c r="Q214" s="13">
        <f t="shared" si="30"/>
        <v>0.14876266930352985</v>
      </c>
      <c r="R214" s="13">
        <f t="shared" si="31"/>
        <v>0</v>
      </c>
      <c r="S214" s="13">
        <f t="shared" si="32"/>
        <v>100</v>
      </c>
      <c r="T214" s="14">
        <f t="shared" si="33"/>
        <v>0</v>
      </c>
      <c r="U214" s="12">
        <f t="shared" si="34"/>
        <v>-457.35</v>
      </c>
      <c r="V214" s="15">
        <f t="shared" si="35"/>
        <v>9.6280201407772673E-2</v>
      </c>
    </row>
    <row r="215" spans="1:22" x14ac:dyDescent="0.35">
      <c r="A215" s="4" t="s">
        <v>47</v>
      </c>
      <c r="B215" s="4" t="s">
        <v>48</v>
      </c>
      <c r="C215" s="4" t="s">
        <v>42</v>
      </c>
      <c r="D215" s="4">
        <v>2014</v>
      </c>
      <c r="E215" s="12"/>
      <c r="F215" s="12"/>
      <c r="G215" s="12">
        <v>968.8</v>
      </c>
      <c r="H215" s="12"/>
      <c r="I215" s="12">
        <v>3095173</v>
      </c>
      <c r="J215" s="12">
        <v>570</v>
      </c>
      <c r="K215" s="12"/>
      <c r="L215" s="12"/>
      <c r="M215" s="12">
        <f>IFERROR(E215*MillingRate,"")</f>
        <v>0</v>
      </c>
      <c r="N215" s="12" t="str">
        <f t="shared" si="27"/>
        <v/>
      </c>
      <c r="O215" s="12">
        <f t="shared" si="28"/>
        <v>968.8</v>
      </c>
      <c r="P215" s="13">
        <f t="shared" si="29"/>
        <v>0</v>
      </c>
      <c r="Q215" s="13">
        <f t="shared" si="30"/>
        <v>0.31300350578142161</v>
      </c>
      <c r="R215" s="13">
        <f t="shared" si="31"/>
        <v>0</v>
      </c>
      <c r="S215" s="13">
        <f t="shared" si="32"/>
        <v>100</v>
      </c>
      <c r="T215" s="14">
        <f t="shared" si="33"/>
        <v>0</v>
      </c>
      <c r="U215" s="12">
        <f t="shared" si="34"/>
        <v>-968.8</v>
      </c>
      <c r="V215" s="15">
        <f t="shared" si="35"/>
        <v>0.1841577191323393</v>
      </c>
    </row>
    <row r="216" spans="1:22" x14ac:dyDescent="0.35">
      <c r="A216" s="4" t="s">
        <v>47</v>
      </c>
      <c r="B216" s="4" t="s">
        <v>48</v>
      </c>
      <c r="C216" s="4" t="s">
        <v>42</v>
      </c>
      <c r="D216" s="4">
        <v>2015</v>
      </c>
      <c r="E216" s="12"/>
      <c r="F216" s="12"/>
      <c r="G216" s="12">
        <v>283.92</v>
      </c>
      <c r="H216" s="12"/>
      <c r="I216" s="12">
        <v>3105546</v>
      </c>
      <c r="J216" s="12">
        <v>184</v>
      </c>
      <c r="K216" s="12"/>
      <c r="L216" s="12"/>
      <c r="M216" s="12">
        <f>IFERROR(E216*MillingRate,"")</f>
        <v>0</v>
      </c>
      <c r="N216" s="12" t="str">
        <f t="shared" si="27"/>
        <v/>
      </c>
      <c r="O216" s="12">
        <f t="shared" si="28"/>
        <v>283.92</v>
      </c>
      <c r="P216" s="13">
        <f t="shared" si="29"/>
        <v>0</v>
      </c>
      <c r="Q216" s="13">
        <f t="shared" si="30"/>
        <v>9.1423537117144613E-2</v>
      </c>
      <c r="R216" s="13">
        <f t="shared" si="31"/>
        <v>0</v>
      </c>
      <c r="S216" s="13">
        <f t="shared" si="32"/>
        <v>100</v>
      </c>
      <c r="T216" s="14">
        <f t="shared" si="33"/>
        <v>0</v>
      </c>
      <c r="U216" s="12">
        <f t="shared" si="34"/>
        <v>-283.92</v>
      </c>
      <c r="V216" s="15">
        <f t="shared" si="35"/>
        <v>5.9248840622550751E-2</v>
      </c>
    </row>
    <row r="217" spans="1:22" x14ac:dyDescent="0.35">
      <c r="A217" s="4" t="s">
        <v>47</v>
      </c>
      <c r="B217" s="4" t="s">
        <v>48</v>
      </c>
      <c r="C217" s="4" t="s">
        <v>42</v>
      </c>
      <c r="D217" s="4">
        <v>2016</v>
      </c>
      <c r="E217" s="12"/>
      <c r="F217" s="12"/>
      <c r="G217" s="12">
        <v>549.98</v>
      </c>
      <c r="H217" s="12"/>
      <c r="I217" s="12">
        <v>3124698</v>
      </c>
      <c r="J217" s="12">
        <v>220</v>
      </c>
      <c r="K217" s="12"/>
      <c r="L217" s="12"/>
      <c r="M217" s="12">
        <f>IFERROR(E217*MillingRate,"")</f>
        <v>0</v>
      </c>
      <c r="N217" s="12" t="str">
        <f t="shared" si="27"/>
        <v/>
      </c>
      <c r="O217" s="12">
        <f t="shared" si="28"/>
        <v>549.98</v>
      </c>
      <c r="P217" s="13">
        <f t="shared" si="29"/>
        <v>0</v>
      </c>
      <c r="Q217" s="13">
        <f t="shared" si="30"/>
        <v>0.17601060966531806</v>
      </c>
      <c r="R217" s="13">
        <f t="shared" si="31"/>
        <v>0</v>
      </c>
      <c r="S217" s="13">
        <f t="shared" si="32"/>
        <v>100</v>
      </c>
      <c r="T217" s="14">
        <f t="shared" si="33"/>
        <v>0</v>
      </c>
      <c r="U217" s="12">
        <f t="shared" si="34"/>
        <v>-549.98</v>
      </c>
      <c r="V217" s="15">
        <f t="shared" si="35"/>
        <v>7.0406804113549534E-2</v>
      </c>
    </row>
    <row r="218" spans="1:22" x14ac:dyDescent="0.35">
      <c r="A218" s="4" t="s">
        <v>47</v>
      </c>
      <c r="B218" s="4" t="s">
        <v>48</v>
      </c>
      <c r="C218" s="4" t="s">
        <v>42</v>
      </c>
      <c r="D218" s="4">
        <v>2017</v>
      </c>
      <c r="E218" s="12"/>
      <c r="F218" s="12"/>
      <c r="G218" s="12">
        <v>585.77</v>
      </c>
      <c r="H218" s="12"/>
      <c r="I218" s="12">
        <v>3150347</v>
      </c>
      <c r="J218" s="12">
        <v>367</v>
      </c>
      <c r="K218" s="12"/>
      <c r="L218" s="12"/>
      <c r="M218" s="12">
        <f>IFERROR(E218*MillingRate,"")</f>
        <v>0</v>
      </c>
      <c r="N218" s="12" t="str">
        <f t="shared" si="27"/>
        <v/>
      </c>
      <c r="O218" s="12">
        <f t="shared" si="28"/>
        <v>585.77</v>
      </c>
      <c r="P218" s="13">
        <f t="shared" si="29"/>
        <v>0</v>
      </c>
      <c r="Q218" s="13">
        <f t="shared" si="30"/>
        <v>0.18593824743750451</v>
      </c>
      <c r="R218" s="13">
        <f t="shared" si="31"/>
        <v>0</v>
      </c>
      <c r="S218" s="13">
        <f t="shared" si="32"/>
        <v>100</v>
      </c>
      <c r="T218" s="14">
        <f t="shared" si="33"/>
        <v>0</v>
      </c>
      <c r="U218" s="12">
        <f t="shared" si="34"/>
        <v>-585.77</v>
      </c>
      <c r="V218" s="15">
        <f t="shared" si="35"/>
        <v>0.11649510355525915</v>
      </c>
    </row>
    <row r="219" spans="1:22" x14ac:dyDescent="0.35">
      <c r="A219" s="4" t="s">
        <v>47</v>
      </c>
      <c r="B219" s="4" t="s">
        <v>48</v>
      </c>
      <c r="C219" s="4" t="s">
        <v>42</v>
      </c>
      <c r="D219" s="4">
        <v>2018</v>
      </c>
      <c r="E219" s="12"/>
      <c r="F219" s="12"/>
      <c r="G219" s="12">
        <v>583.1</v>
      </c>
      <c r="H219" s="12"/>
      <c r="I219" s="12">
        <v>3192760</v>
      </c>
      <c r="J219" s="12">
        <v>353</v>
      </c>
      <c r="K219" s="12"/>
      <c r="L219" s="12"/>
      <c r="M219" s="12">
        <f>IFERROR(E219*MillingRate,"")</f>
        <v>0</v>
      </c>
      <c r="N219" s="12" t="str">
        <f t="shared" si="27"/>
        <v/>
      </c>
      <c r="O219" s="12">
        <f t="shared" si="28"/>
        <v>583.1</v>
      </c>
      <c r="P219" s="13">
        <f t="shared" si="29"/>
        <v>0</v>
      </c>
      <c r="Q219" s="13">
        <f t="shared" si="30"/>
        <v>0.18263195479772987</v>
      </c>
      <c r="R219" s="13">
        <f t="shared" si="31"/>
        <v>0</v>
      </c>
      <c r="S219" s="13">
        <f t="shared" si="32"/>
        <v>100</v>
      </c>
      <c r="T219" s="14">
        <f t="shared" si="33"/>
        <v>0</v>
      </c>
      <c r="U219" s="12">
        <f t="shared" si="34"/>
        <v>-583.1</v>
      </c>
      <c r="V219" s="15">
        <f t="shared" si="35"/>
        <v>0.11056264799107982</v>
      </c>
    </row>
    <row r="220" spans="1:22" x14ac:dyDescent="0.35">
      <c r="A220" s="4" t="s">
        <v>47</v>
      </c>
      <c r="B220" s="4" t="s">
        <v>48</v>
      </c>
      <c r="C220" s="4" t="s">
        <v>42</v>
      </c>
      <c r="D220" s="4">
        <v>2019</v>
      </c>
      <c r="E220" s="12"/>
      <c r="F220" s="12"/>
      <c r="G220" s="12">
        <v>586.07000000000005</v>
      </c>
      <c r="H220" s="12"/>
      <c r="I220" s="12">
        <v>3240194</v>
      </c>
      <c r="J220" s="12">
        <v>324</v>
      </c>
      <c r="K220" s="12"/>
      <c r="L220" s="12"/>
      <c r="M220" s="12">
        <f>IFERROR(E220*MillingRate,"")</f>
        <v>0</v>
      </c>
      <c r="N220" s="12" t="str">
        <f t="shared" si="27"/>
        <v/>
      </c>
      <c r="O220" s="12">
        <f t="shared" si="28"/>
        <v>586.07000000000005</v>
      </c>
      <c r="P220" s="13">
        <f t="shared" si="29"/>
        <v>0</v>
      </c>
      <c r="Q220" s="13">
        <f t="shared" si="30"/>
        <v>0.18087497230104124</v>
      </c>
      <c r="R220" s="13">
        <f t="shared" si="31"/>
        <v>0</v>
      </c>
      <c r="S220" s="13">
        <f t="shared" si="32"/>
        <v>100</v>
      </c>
      <c r="T220" s="14">
        <f t="shared" si="33"/>
        <v>0</v>
      </c>
      <c r="U220" s="12">
        <f t="shared" si="34"/>
        <v>-586.07000000000005</v>
      </c>
      <c r="V220" s="15">
        <f t="shared" si="35"/>
        <v>9.9994012704177584E-2</v>
      </c>
    </row>
    <row r="221" spans="1:22" x14ac:dyDescent="0.35">
      <c r="A221" s="4" t="s">
        <v>47</v>
      </c>
      <c r="B221" s="4" t="s">
        <v>48</v>
      </c>
      <c r="C221" s="4" t="s">
        <v>42</v>
      </c>
      <c r="D221" s="4">
        <v>2020</v>
      </c>
      <c r="E221" s="12"/>
      <c r="F221" s="12"/>
      <c r="G221" s="12">
        <v>1517.92</v>
      </c>
      <c r="H221" s="12">
        <v>0</v>
      </c>
      <c r="I221" s="12">
        <v>3291271</v>
      </c>
      <c r="J221" s="12">
        <v>1577</v>
      </c>
      <c r="K221" s="12">
        <v>0</v>
      </c>
      <c r="L221" s="12"/>
      <c r="M221" s="12">
        <f>IFERROR(E221*MillingRate,"")</f>
        <v>0</v>
      </c>
      <c r="N221" s="12" t="str">
        <f t="shared" si="27"/>
        <v/>
      </c>
      <c r="O221" s="12">
        <f t="shared" si="28"/>
        <v>1517.92</v>
      </c>
      <c r="P221" s="13">
        <f t="shared" si="29"/>
        <v>0</v>
      </c>
      <c r="Q221" s="13">
        <f t="shared" si="30"/>
        <v>0.46119569005408551</v>
      </c>
      <c r="R221" s="13">
        <f t="shared" si="31"/>
        <v>0</v>
      </c>
      <c r="S221" s="13">
        <f t="shared" si="32"/>
        <v>100</v>
      </c>
      <c r="T221" s="14">
        <f t="shared" si="33"/>
        <v>0</v>
      </c>
      <c r="U221" s="12">
        <f t="shared" si="34"/>
        <v>-1517.92</v>
      </c>
      <c r="V221" s="15">
        <f t="shared" si="35"/>
        <v>0.47914620218146731</v>
      </c>
    </row>
    <row r="222" spans="1:22" x14ac:dyDescent="0.35">
      <c r="A222" s="4" t="s">
        <v>47</v>
      </c>
      <c r="B222" s="4" t="s">
        <v>48</v>
      </c>
      <c r="C222" s="4" t="s">
        <v>42</v>
      </c>
      <c r="D222" s="4">
        <v>2021</v>
      </c>
      <c r="E222" s="12"/>
      <c r="F222" s="12"/>
      <c r="G222" s="12">
        <v>370.72</v>
      </c>
      <c r="H222" s="12"/>
      <c r="I222" s="12">
        <v>3350183</v>
      </c>
      <c r="J222" s="12">
        <v>998</v>
      </c>
      <c r="K222" s="12"/>
      <c r="L222" s="12"/>
      <c r="M222" s="12">
        <f>IFERROR(E222*MillingRate,"")</f>
        <v>0</v>
      </c>
      <c r="N222" s="12" t="str">
        <f t="shared" si="27"/>
        <v/>
      </c>
      <c r="O222" s="12">
        <f t="shared" si="28"/>
        <v>370.72</v>
      </c>
      <c r="P222" s="13">
        <f t="shared" si="29"/>
        <v>0</v>
      </c>
      <c r="Q222" s="13">
        <f t="shared" si="30"/>
        <v>0.11065664174166008</v>
      </c>
      <c r="R222" s="13">
        <f t="shared" si="31"/>
        <v>0</v>
      </c>
      <c r="S222" s="13">
        <f t="shared" si="32"/>
        <v>100</v>
      </c>
      <c r="T222" s="14">
        <f t="shared" si="33"/>
        <v>0</v>
      </c>
      <c r="U222" s="12">
        <f t="shared" si="34"/>
        <v>-370.72</v>
      </c>
      <c r="V222" s="15">
        <f t="shared" si="35"/>
        <v>0.29789417473612634</v>
      </c>
    </row>
    <row r="223" spans="1:22" x14ac:dyDescent="0.35">
      <c r="A223" s="4" t="s">
        <v>47</v>
      </c>
      <c r="B223" s="4" t="s">
        <v>48</v>
      </c>
      <c r="C223" s="4" t="s">
        <v>42</v>
      </c>
      <c r="D223" s="4">
        <v>2022</v>
      </c>
      <c r="E223" s="12"/>
      <c r="F223" s="12"/>
      <c r="G223" s="12">
        <v>1336.26</v>
      </c>
      <c r="H223" s="12"/>
      <c r="I223" s="12">
        <v>3409447</v>
      </c>
      <c r="J223" s="12">
        <v>1031</v>
      </c>
      <c r="K223" s="12"/>
      <c r="L223" s="12"/>
      <c r="M223" s="12">
        <f>IFERROR(E223*MillingRate,"")</f>
        <v>0</v>
      </c>
      <c r="N223" s="12" t="str">
        <f t="shared" si="27"/>
        <v/>
      </c>
      <c r="O223" s="12">
        <f t="shared" si="28"/>
        <v>1336.26</v>
      </c>
      <c r="P223" s="13">
        <f t="shared" si="29"/>
        <v>0</v>
      </c>
      <c r="Q223" s="13">
        <f t="shared" si="30"/>
        <v>0.39192866174485186</v>
      </c>
      <c r="R223" s="13">
        <f t="shared" si="31"/>
        <v>0</v>
      </c>
      <c r="S223" s="13">
        <f t="shared" si="32"/>
        <v>100</v>
      </c>
      <c r="T223" s="14">
        <f t="shared" si="33"/>
        <v>0</v>
      </c>
      <c r="U223" s="12">
        <f t="shared" si="34"/>
        <v>-1336.26</v>
      </c>
      <c r="V223" s="15">
        <f t="shared" si="35"/>
        <v>0.30239508049252561</v>
      </c>
    </row>
    <row r="224" spans="1:22" x14ac:dyDescent="0.35">
      <c r="A224" s="4" t="s">
        <v>47</v>
      </c>
      <c r="B224" s="4" t="s">
        <v>48</v>
      </c>
      <c r="C224" s="4" t="s">
        <v>42</v>
      </c>
      <c r="D224" s="4">
        <v>2023</v>
      </c>
      <c r="E224" s="12"/>
      <c r="F224" s="12"/>
      <c r="G224" s="12">
        <v>375.35</v>
      </c>
      <c r="H224" s="12"/>
      <c r="I224" s="12">
        <v>3470390</v>
      </c>
      <c r="J224" s="12">
        <v>465</v>
      </c>
      <c r="K224" s="12"/>
      <c r="L224" s="12"/>
      <c r="M224" s="12">
        <f>IFERROR(E224*MillingRate,"")</f>
        <v>0</v>
      </c>
      <c r="N224" s="12" t="str">
        <f t="shared" si="27"/>
        <v/>
      </c>
      <c r="O224" s="12">
        <f t="shared" si="28"/>
        <v>375.35</v>
      </c>
      <c r="P224" s="13">
        <f t="shared" si="29"/>
        <v>0</v>
      </c>
      <c r="Q224" s="13">
        <f t="shared" si="30"/>
        <v>0.10815787274629077</v>
      </c>
      <c r="R224" s="13">
        <f t="shared" si="31"/>
        <v>0</v>
      </c>
      <c r="S224" s="13">
        <f t="shared" si="32"/>
        <v>100</v>
      </c>
      <c r="T224" s="14">
        <f t="shared" si="33"/>
        <v>0</v>
      </c>
      <c r="U224" s="12">
        <f t="shared" si="34"/>
        <v>-375.35</v>
      </c>
      <c r="V224" s="15">
        <f t="shared" si="35"/>
        <v>0.13399070421480005</v>
      </c>
    </row>
    <row r="225" spans="1:22" x14ac:dyDescent="0.35">
      <c r="A225" s="4" t="s">
        <v>47</v>
      </c>
      <c r="B225" s="4" t="s">
        <v>48</v>
      </c>
      <c r="C225" s="4" t="s">
        <v>42</v>
      </c>
      <c r="D225" s="4">
        <v>2024</v>
      </c>
      <c r="E225" s="12"/>
      <c r="F225" s="12"/>
      <c r="G225" s="12">
        <v>1211.48</v>
      </c>
      <c r="H225" s="12"/>
      <c r="I225" s="12">
        <v>3535603</v>
      </c>
      <c r="J225" s="12">
        <v>643</v>
      </c>
      <c r="K225" s="12"/>
      <c r="L225" s="12"/>
      <c r="M225" s="12">
        <f>IFERROR(E225*MillingRate,"")</f>
        <v>0</v>
      </c>
      <c r="N225" s="12" t="str">
        <f t="shared" si="27"/>
        <v/>
      </c>
      <c r="O225" s="12">
        <f t="shared" si="28"/>
        <v>1211.48</v>
      </c>
      <c r="P225" s="13">
        <f t="shared" si="29"/>
        <v>0</v>
      </c>
      <c r="Q225" s="13">
        <f t="shared" si="30"/>
        <v>0.3426515929531681</v>
      </c>
      <c r="R225" s="13">
        <f t="shared" si="31"/>
        <v>0</v>
      </c>
      <c r="S225" s="13">
        <f t="shared" si="32"/>
        <v>100</v>
      </c>
      <c r="T225" s="14">
        <f t="shared" si="33"/>
        <v>0</v>
      </c>
      <c r="U225" s="12">
        <f t="shared" si="34"/>
        <v>-1211.48</v>
      </c>
      <c r="V225" s="15">
        <f t="shared" si="35"/>
        <v>0.18186430999181752</v>
      </c>
    </row>
    <row r="226" spans="1:22" x14ac:dyDescent="0.35">
      <c r="A226" s="4" t="s">
        <v>49</v>
      </c>
      <c r="B226" s="4" t="s">
        <v>50</v>
      </c>
      <c r="C226" s="4" t="s">
        <v>42</v>
      </c>
      <c r="D226" s="4">
        <v>1993</v>
      </c>
      <c r="E226" s="12"/>
      <c r="F226" s="12"/>
      <c r="G226" s="12">
        <v>13165.1</v>
      </c>
      <c r="H226" s="12"/>
      <c r="I226" s="12">
        <v>53708892</v>
      </c>
      <c r="J226" s="12">
        <v>6167</v>
      </c>
      <c r="K226" s="12"/>
      <c r="L226" s="12"/>
      <c r="M226" s="12">
        <f>IFERROR(E226*MillingRate,"")</f>
        <v>0</v>
      </c>
      <c r="N226" s="12" t="str">
        <f t="shared" si="27"/>
        <v/>
      </c>
      <c r="O226" s="12">
        <f t="shared" si="28"/>
        <v>13165.1</v>
      </c>
      <c r="P226" s="13">
        <f t="shared" si="29"/>
        <v>0</v>
      </c>
      <c r="Q226" s="13">
        <f t="shared" si="30"/>
        <v>0.24511956046309799</v>
      </c>
      <c r="R226" s="13">
        <f t="shared" si="31"/>
        <v>0</v>
      </c>
      <c r="S226" s="13">
        <f t="shared" si="32"/>
        <v>100</v>
      </c>
      <c r="T226" s="14">
        <f t="shared" si="33"/>
        <v>0</v>
      </c>
      <c r="U226" s="12">
        <f t="shared" si="34"/>
        <v>-13165.1</v>
      </c>
      <c r="V226" s="15">
        <f t="shared" si="35"/>
        <v>0.11482270012198352</v>
      </c>
    </row>
    <row r="227" spans="1:22" x14ac:dyDescent="0.35">
      <c r="A227" s="4" t="s">
        <v>49</v>
      </c>
      <c r="B227" s="4" t="s">
        <v>50</v>
      </c>
      <c r="C227" s="4" t="s">
        <v>42</v>
      </c>
      <c r="D227" s="4">
        <v>1994</v>
      </c>
      <c r="E227" s="12"/>
      <c r="F227" s="12"/>
      <c r="G227" s="12">
        <v>10241.450000000001</v>
      </c>
      <c r="H227" s="12"/>
      <c r="I227" s="12">
        <v>55611508</v>
      </c>
      <c r="J227" s="12">
        <v>4550</v>
      </c>
      <c r="K227" s="12"/>
      <c r="L227" s="12"/>
      <c r="M227" s="12">
        <f>IFERROR(E227*MillingRate,"")</f>
        <v>0</v>
      </c>
      <c r="N227" s="12" t="str">
        <f t="shared" si="27"/>
        <v/>
      </c>
      <c r="O227" s="12">
        <f t="shared" si="28"/>
        <v>10241.450000000001</v>
      </c>
      <c r="P227" s="13">
        <f t="shared" si="29"/>
        <v>0</v>
      </c>
      <c r="Q227" s="13">
        <f t="shared" si="30"/>
        <v>0.18416062373277128</v>
      </c>
      <c r="R227" s="13">
        <f t="shared" si="31"/>
        <v>0</v>
      </c>
      <c r="S227" s="13">
        <f t="shared" si="32"/>
        <v>100</v>
      </c>
      <c r="T227" s="14">
        <f t="shared" si="33"/>
        <v>0</v>
      </c>
      <c r="U227" s="12">
        <f t="shared" si="34"/>
        <v>-10241.450000000001</v>
      </c>
      <c r="V227" s="15">
        <f t="shared" si="35"/>
        <v>8.1817597897183444E-2</v>
      </c>
    </row>
    <row r="228" spans="1:22" x14ac:dyDescent="0.35">
      <c r="A228" s="4" t="s">
        <v>49</v>
      </c>
      <c r="B228" s="4" t="s">
        <v>50</v>
      </c>
      <c r="C228" s="4" t="s">
        <v>42</v>
      </c>
      <c r="D228" s="4">
        <v>1995</v>
      </c>
      <c r="E228" s="12"/>
      <c r="F228" s="12"/>
      <c r="G228" s="12">
        <v>1294.55</v>
      </c>
      <c r="H228" s="12"/>
      <c r="I228" s="12">
        <v>57537335</v>
      </c>
      <c r="J228" s="12">
        <v>494</v>
      </c>
      <c r="K228" s="12"/>
      <c r="L228" s="12"/>
      <c r="M228" s="12">
        <f>IFERROR(E228*MillingRate,"")</f>
        <v>0</v>
      </c>
      <c r="N228" s="12" t="str">
        <f t="shared" si="27"/>
        <v/>
      </c>
      <c r="O228" s="12">
        <f t="shared" si="28"/>
        <v>1294.55</v>
      </c>
      <c r="P228" s="13">
        <f t="shared" si="29"/>
        <v>0</v>
      </c>
      <c r="Q228" s="13">
        <f t="shared" si="30"/>
        <v>2.2499304147472244E-2</v>
      </c>
      <c r="R228" s="13">
        <f t="shared" si="31"/>
        <v>0</v>
      </c>
      <c r="S228" s="13">
        <f t="shared" si="32"/>
        <v>100</v>
      </c>
      <c r="T228" s="14">
        <f t="shared" si="33"/>
        <v>0</v>
      </c>
      <c r="U228" s="12">
        <f t="shared" si="34"/>
        <v>-1294.55</v>
      </c>
      <c r="V228" s="15">
        <f t="shared" si="35"/>
        <v>8.5857295962699694E-3</v>
      </c>
    </row>
    <row r="229" spans="1:22" x14ac:dyDescent="0.35">
      <c r="A229" s="4" t="s">
        <v>49</v>
      </c>
      <c r="B229" s="4" t="s">
        <v>50</v>
      </c>
      <c r="C229" s="4" t="s">
        <v>42</v>
      </c>
      <c r="D229" s="4">
        <v>1996</v>
      </c>
      <c r="E229" s="12"/>
      <c r="F229" s="12"/>
      <c r="G229" s="12">
        <v>2100</v>
      </c>
      <c r="H229" s="12"/>
      <c r="I229" s="12">
        <v>59467635</v>
      </c>
      <c r="J229" s="12">
        <v>700</v>
      </c>
      <c r="K229" s="12"/>
      <c r="L229" s="12"/>
      <c r="M229" s="12">
        <f>IFERROR(E229*MillingRate,"")</f>
        <v>0</v>
      </c>
      <c r="N229" s="12" t="str">
        <f t="shared" si="27"/>
        <v/>
      </c>
      <c r="O229" s="12">
        <f t="shared" si="28"/>
        <v>2100</v>
      </c>
      <c r="P229" s="13">
        <f t="shared" si="29"/>
        <v>0</v>
      </c>
      <c r="Q229" s="13">
        <f t="shared" si="30"/>
        <v>3.5313326316070918E-2</v>
      </c>
      <c r="R229" s="13">
        <f t="shared" si="31"/>
        <v>0</v>
      </c>
      <c r="S229" s="13">
        <f t="shared" si="32"/>
        <v>100</v>
      </c>
      <c r="T229" s="14">
        <f t="shared" si="33"/>
        <v>0</v>
      </c>
      <c r="U229" s="12">
        <f t="shared" si="34"/>
        <v>-2100</v>
      </c>
      <c r="V229" s="15">
        <f t="shared" si="35"/>
        <v>1.177110877202364E-2</v>
      </c>
    </row>
    <row r="230" spans="1:22" x14ac:dyDescent="0.35">
      <c r="A230" s="4" t="s">
        <v>49</v>
      </c>
      <c r="B230" s="4" t="s">
        <v>50</v>
      </c>
      <c r="C230" s="4" t="s">
        <v>42</v>
      </c>
      <c r="D230" s="4">
        <v>1997</v>
      </c>
      <c r="E230" s="12"/>
      <c r="F230" s="12"/>
      <c r="G230" s="12">
        <v>3600</v>
      </c>
      <c r="H230" s="12"/>
      <c r="I230" s="12">
        <v>61404538</v>
      </c>
      <c r="J230" s="12">
        <v>1300</v>
      </c>
      <c r="K230" s="12"/>
      <c r="L230" s="12"/>
      <c r="M230" s="12">
        <f>IFERROR(E230*MillingRate,"")</f>
        <v>0</v>
      </c>
      <c r="N230" s="12" t="str">
        <f t="shared" si="27"/>
        <v/>
      </c>
      <c r="O230" s="12">
        <f t="shared" si="28"/>
        <v>3600</v>
      </c>
      <c r="P230" s="13">
        <f t="shared" si="29"/>
        <v>0</v>
      </c>
      <c r="Q230" s="13">
        <f t="shared" si="30"/>
        <v>5.862758872967988E-2</v>
      </c>
      <c r="R230" s="13">
        <f t="shared" si="31"/>
        <v>0</v>
      </c>
      <c r="S230" s="13">
        <f t="shared" si="32"/>
        <v>100</v>
      </c>
      <c r="T230" s="14">
        <f t="shared" si="33"/>
        <v>0</v>
      </c>
      <c r="U230" s="12">
        <f t="shared" si="34"/>
        <v>-3600</v>
      </c>
      <c r="V230" s="15">
        <f t="shared" si="35"/>
        <v>2.1171073707939959E-2</v>
      </c>
    </row>
    <row r="231" spans="1:22" x14ac:dyDescent="0.35">
      <c r="A231" s="4" t="s">
        <v>49</v>
      </c>
      <c r="B231" s="4" t="s">
        <v>50</v>
      </c>
      <c r="C231" s="4" t="s">
        <v>42</v>
      </c>
      <c r="D231" s="4">
        <v>1998</v>
      </c>
      <c r="E231" s="12"/>
      <c r="F231" s="12"/>
      <c r="G231" s="12">
        <v>5404.9</v>
      </c>
      <c r="H231" s="12"/>
      <c r="I231" s="12">
        <v>63363524</v>
      </c>
      <c r="J231" s="12">
        <v>1835</v>
      </c>
      <c r="K231" s="12"/>
      <c r="L231" s="12"/>
      <c r="M231" s="12">
        <f>IFERROR(E231*MillingRate,"")</f>
        <v>0</v>
      </c>
      <c r="N231" s="12" t="str">
        <f t="shared" si="27"/>
        <v/>
      </c>
      <c r="O231" s="12">
        <f t="shared" si="28"/>
        <v>5404.9</v>
      </c>
      <c r="P231" s="13">
        <f t="shared" si="29"/>
        <v>0</v>
      </c>
      <c r="Q231" s="13">
        <f t="shared" si="30"/>
        <v>8.5299864319415067E-2</v>
      </c>
      <c r="R231" s="13">
        <f t="shared" si="31"/>
        <v>0</v>
      </c>
      <c r="S231" s="13">
        <f t="shared" si="32"/>
        <v>100</v>
      </c>
      <c r="T231" s="14">
        <f t="shared" si="33"/>
        <v>0</v>
      </c>
      <c r="U231" s="12">
        <f t="shared" si="34"/>
        <v>-5404.9</v>
      </c>
      <c r="V231" s="15">
        <f t="shared" si="35"/>
        <v>2.8959879188537558E-2</v>
      </c>
    </row>
    <row r="232" spans="1:22" x14ac:dyDescent="0.35">
      <c r="A232" s="4" t="s">
        <v>49</v>
      </c>
      <c r="B232" s="4" t="s">
        <v>50</v>
      </c>
      <c r="C232" s="4" t="s">
        <v>42</v>
      </c>
      <c r="D232" s="4">
        <v>1999</v>
      </c>
      <c r="E232" s="12"/>
      <c r="F232" s="12"/>
      <c r="G232" s="12">
        <v>8756.2999999999993</v>
      </c>
      <c r="H232" s="12"/>
      <c r="I232" s="12">
        <v>65374561</v>
      </c>
      <c r="J232" s="12">
        <v>3570</v>
      </c>
      <c r="K232" s="12"/>
      <c r="L232" s="12"/>
      <c r="M232" s="12">
        <f>IFERROR(E232*MillingRate,"")</f>
        <v>0</v>
      </c>
      <c r="N232" s="12" t="str">
        <f t="shared" si="27"/>
        <v/>
      </c>
      <c r="O232" s="12">
        <f t="shared" si="28"/>
        <v>8756.2999999999993</v>
      </c>
      <c r="P232" s="13">
        <f t="shared" si="29"/>
        <v>0</v>
      </c>
      <c r="Q232" s="13">
        <f t="shared" si="30"/>
        <v>0.1339404787743049</v>
      </c>
      <c r="R232" s="13">
        <f t="shared" si="31"/>
        <v>0</v>
      </c>
      <c r="S232" s="13">
        <f t="shared" si="32"/>
        <v>100</v>
      </c>
      <c r="T232" s="14">
        <f t="shared" si="33"/>
        <v>0</v>
      </c>
      <c r="U232" s="12">
        <f t="shared" si="34"/>
        <v>-8756.2999999999993</v>
      </c>
      <c r="V232" s="15">
        <f t="shared" si="35"/>
        <v>5.460839729386481E-2</v>
      </c>
    </row>
    <row r="233" spans="1:22" x14ac:dyDescent="0.35">
      <c r="A233" s="4" t="s">
        <v>49</v>
      </c>
      <c r="B233" s="4" t="s">
        <v>50</v>
      </c>
      <c r="C233" s="4" t="s">
        <v>42</v>
      </c>
      <c r="D233" s="4">
        <v>2000</v>
      </c>
      <c r="E233" s="12"/>
      <c r="F233" s="12"/>
      <c r="G233" s="12">
        <v>2680.99</v>
      </c>
      <c r="H233" s="12"/>
      <c r="I233" s="12">
        <v>67411494</v>
      </c>
      <c r="J233" s="12">
        <v>1147</v>
      </c>
      <c r="K233" s="12"/>
      <c r="L233" s="12"/>
      <c r="M233" s="12">
        <f>IFERROR(E233*MillingRate,"")</f>
        <v>0</v>
      </c>
      <c r="N233" s="12" t="str">
        <f t="shared" si="27"/>
        <v/>
      </c>
      <c r="O233" s="12">
        <f t="shared" si="28"/>
        <v>2680.99</v>
      </c>
      <c r="P233" s="13">
        <f t="shared" si="29"/>
        <v>0</v>
      </c>
      <c r="Q233" s="13">
        <f t="shared" si="30"/>
        <v>3.9770517472880809E-2</v>
      </c>
      <c r="R233" s="13">
        <f t="shared" si="31"/>
        <v>0</v>
      </c>
      <c r="S233" s="13">
        <f t="shared" si="32"/>
        <v>100</v>
      </c>
      <c r="T233" s="14">
        <f t="shared" si="33"/>
        <v>0</v>
      </c>
      <c r="U233" s="12">
        <f t="shared" si="34"/>
        <v>-2680.99</v>
      </c>
      <c r="V233" s="15">
        <f t="shared" si="35"/>
        <v>1.7014902532793592E-2</v>
      </c>
    </row>
    <row r="234" spans="1:22" x14ac:dyDescent="0.35">
      <c r="A234" s="4" t="s">
        <v>49</v>
      </c>
      <c r="B234" s="4" t="s">
        <v>50</v>
      </c>
      <c r="C234" s="4" t="s">
        <v>42</v>
      </c>
      <c r="D234" s="4">
        <v>2001</v>
      </c>
      <c r="E234" s="12"/>
      <c r="F234" s="12"/>
      <c r="G234" s="12">
        <v>4505</v>
      </c>
      <c r="H234" s="12"/>
      <c r="I234" s="12">
        <v>69487762</v>
      </c>
      <c r="J234" s="12">
        <v>1170</v>
      </c>
      <c r="K234" s="12"/>
      <c r="L234" s="12"/>
      <c r="M234" s="12">
        <f>IFERROR(E234*MillingRate,"")</f>
        <v>0</v>
      </c>
      <c r="N234" s="12" t="str">
        <f t="shared" si="27"/>
        <v/>
      </c>
      <c r="O234" s="12">
        <f t="shared" si="28"/>
        <v>4505</v>
      </c>
      <c r="P234" s="13">
        <f t="shared" si="29"/>
        <v>0</v>
      </c>
      <c r="Q234" s="13">
        <f t="shared" si="30"/>
        <v>6.483155983639248E-2</v>
      </c>
      <c r="R234" s="13">
        <f t="shared" si="31"/>
        <v>0</v>
      </c>
      <c r="S234" s="13">
        <f t="shared" si="32"/>
        <v>100</v>
      </c>
      <c r="T234" s="14">
        <f t="shared" si="33"/>
        <v>0</v>
      </c>
      <c r="U234" s="12">
        <f t="shared" si="34"/>
        <v>-4505</v>
      </c>
      <c r="V234" s="15">
        <f t="shared" si="35"/>
        <v>1.6837497227209591E-2</v>
      </c>
    </row>
    <row r="235" spans="1:22" x14ac:dyDescent="0.35">
      <c r="A235" s="4" t="s">
        <v>49</v>
      </c>
      <c r="B235" s="4" t="s">
        <v>50</v>
      </c>
      <c r="C235" s="4" t="s">
        <v>42</v>
      </c>
      <c r="D235" s="4">
        <v>2002</v>
      </c>
      <c r="E235" s="12"/>
      <c r="F235" s="12"/>
      <c r="G235" s="12">
        <v>10414.700000000001</v>
      </c>
      <c r="H235" s="12"/>
      <c r="I235" s="12">
        <v>71635517</v>
      </c>
      <c r="J235" s="12">
        <v>3619</v>
      </c>
      <c r="K235" s="12"/>
      <c r="L235" s="12"/>
      <c r="M235" s="12">
        <f>IFERROR(E235*MillingRate,"")</f>
        <v>0</v>
      </c>
      <c r="N235" s="12" t="str">
        <f t="shared" si="27"/>
        <v/>
      </c>
      <c r="O235" s="12">
        <f t="shared" si="28"/>
        <v>10414.700000000001</v>
      </c>
      <c r="P235" s="13">
        <f t="shared" si="29"/>
        <v>0</v>
      </c>
      <c r="Q235" s="13">
        <f t="shared" si="30"/>
        <v>0.14538458625209616</v>
      </c>
      <c r="R235" s="13">
        <f t="shared" si="31"/>
        <v>0</v>
      </c>
      <c r="S235" s="13">
        <f t="shared" si="32"/>
        <v>100</v>
      </c>
      <c r="T235" s="14">
        <f t="shared" si="33"/>
        <v>0</v>
      </c>
      <c r="U235" s="12">
        <f t="shared" si="34"/>
        <v>-10414.700000000001</v>
      </c>
      <c r="V235" s="15">
        <f t="shared" si="35"/>
        <v>5.0519632600683262E-2</v>
      </c>
    </row>
    <row r="236" spans="1:22" x14ac:dyDescent="0.35">
      <c r="A236" s="4" t="s">
        <v>49</v>
      </c>
      <c r="B236" s="4" t="s">
        <v>50</v>
      </c>
      <c r="C236" s="4" t="s">
        <v>42</v>
      </c>
      <c r="D236" s="4">
        <v>2003</v>
      </c>
      <c r="E236" s="12"/>
      <c r="F236" s="12"/>
      <c r="G236" s="12">
        <v>20163</v>
      </c>
      <c r="H236" s="12"/>
      <c r="I236" s="12">
        <v>73832663</v>
      </c>
      <c r="J236" s="12">
        <v>5096</v>
      </c>
      <c r="K236" s="12"/>
      <c r="L236" s="12"/>
      <c r="M236" s="12">
        <f>IFERROR(E236*MillingRate,"")</f>
        <v>0</v>
      </c>
      <c r="N236" s="12" t="str">
        <f t="shared" si="27"/>
        <v/>
      </c>
      <c r="O236" s="12">
        <f t="shared" si="28"/>
        <v>20163</v>
      </c>
      <c r="P236" s="13">
        <f t="shared" si="29"/>
        <v>0</v>
      </c>
      <c r="Q236" s="13">
        <f t="shared" si="30"/>
        <v>0.27309051550802116</v>
      </c>
      <c r="R236" s="13">
        <f t="shared" si="31"/>
        <v>0</v>
      </c>
      <c r="S236" s="13">
        <f t="shared" si="32"/>
        <v>100</v>
      </c>
      <c r="T236" s="14">
        <f t="shared" si="33"/>
        <v>0</v>
      </c>
      <c r="U236" s="12">
        <f t="shared" si="34"/>
        <v>-20163</v>
      </c>
      <c r="V236" s="15">
        <f t="shared" si="35"/>
        <v>6.9020942668693935E-2</v>
      </c>
    </row>
    <row r="237" spans="1:22" x14ac:dyDescent="0.35">
      <c r="A237" s="4" t="s">
        <v>49</v>
      </c>
      <c r="B237" s="4" t="s">
        <v>50</v>
      </c>
      <c r="C237" s="4" t="s">
        <v>42</v>
      </c>
      <c r="D237" s="4">
        <v>2004</v>
      </c>
      <c r="E237" s="12"/>
      <c r="F237" s="12"/>
      <c r="G237" s="12">
        <v>17334.099999999999</v>
      </c>
      <c r="H237" s="12"/>
      <c r="I237" s="12">
        <v>76077206</v>
      </c>
      <c r="J237" s="12">
        <v>6133</v>
      </c>
      <c r="K237" s="12"/>
      <c r="L237" s="12"/>
      <c r="M237" s="12">
        <f>IFERROR(E237*MillingRate,"")</f>
        <v>0</v>
      </c>
      <c r="N237" s="12" t="str">
        <f t="shared" si="27"/>
        <v/>
      </c>
      <c r="O237" s="12">
        <f t="shared" si="28"/>
        <v>17334.099999999999</v>
      </c>
      <c r="P237" s="13">
        <f t="shared" si="29"/>
        <v>0</v>
      </c>
      <c r="Q237" s="13">
        <f t="shared" si="30"/>
        <v>0.22784879875846123</v>
      </c>
      <c r="R237" s="13">
        <f t="shared" si="31"/>
        <v>0</v>
      </c>
      <c r="S237" s="13">
        <f t="shared" si="32"/>
        <v>100</v>
      </c>
      <c r="T237" s="14">
        <f t="shared" si="33"/>
        <v>0</v>
      </c>
      <c r="U237" s="12">
        <f t="shared" si="34"/>
        <v>-17334.099999999999</v>
      </c>
      <c r="V237" s="15">
        <f t="shared" si="35"/>
        <v>8.0615473707065427E-2</v>
      </c>
    </row>
    <row r="238" spans="1:22" x14ac:dyDescent="0.35">
      <c r="A238" s="4" t="s">
        <v>49</v>
      </c>
      <c r="B238" s="4" t="s">
        <v>50</v>
      </c>
      <c r="C238" s="4" t="s">
        <v>42</v>
      </c>
      <c r="D238" s="4">
        <v>2005</v>
      </c>
      <c r="E238" s="12"/>
      <c r="F238" s="12"/>
      <c r="G238" s="12">
        <v>17388.099999999999</v>
      </c>
      <c r="H238" s="12"/>
      <c r="I238" s="12">
        <v>78367470</v>
      </c>
      <c r="J238" s="12">
        <v>6612</v>
      </c>
      <c r="K238" s="12"/>
      <c r="L238" s="12"/>
      <c r="M238" s="12">
        <f>IFERROR(E238*MillingRate,"")</f>
        <v>0</v>
      </c>
      <c r="N238" s="12" t="str">
        <f t="shared" si="27"/>
        <v/>
      </c>
      <c r="O238" s="12">
        <f t="shared" si="28"/>
        <v>17388.099999999999</v>
      </c>
      <c r="P238" s="13">
        <f t="shared" si="29"/>
        <v>0</v>
      </c>
      <c r="Q238" s="13">
        <f t="shared" si="30"/>
        <v>0.22187905262221685</v>
      </c>
      <c r="R238" s="13">
        <f t="shared" si="31"/>
        <v>0</v>
      </c>
      <c r="S238" s="13">
        <f t="shared" si="32"/>
        <v>100</v>
      </c>
      <c r="T238" s="14">
        <f t="shared" si="33"/>
        <v>0</v>
      </c>
      <c r="U238" s="12">
        <f t="shared" si="34"/>
        <v>-17388.099999999999</v>
      </c>
      <c r="V238" s="15">
        <f t="shared" si="35"/>
        <v>8.4371742509998085E-2</v>
      </c>
    </row>
    <row r="239" spans="1:22" x14ac:dyDescent="0.35">
      <c r="A239" s="4" t="s">
        <v>49</v>
      </c>
      <c r="B239" s="4" t="s">
        <v>50</v>
      </c>
      <c r="C239" s="4" t="s">
        <v>42</v>
      </c>
      <c r="D239" s="4">
        <v>2006</v>
      </c>
      <c r="E239" s="12"/>
      <c r="F239" s="12"/>
      <c r="G239" s="12">
        <v>29996</v>
      </c>
      <c r="H239" s="12">
        <v>0</v>
      </c>
      <c r="I239" s="12">
        <v>80703490</v>
      </c>
      <c r="J239" s="12">
        <v>13256</v>
      </c>
      <c r="K239" s="12">
        <v>0</v>
      </c>
      <c r="L239" s="12"/>
      <c r="M239" s="12">
        <f>IFERROR(E239*MillingRate,"")</f>
        <v>0</v>
      </c>
      <c r="N239" s="12" t="str">
        <f t="shared" si="27"/>
        <v/>
      </c>
      <c r="O239" s="12">
        <f t="shared" si="28"/>
        <v>29996</v>
      </c>
      <c r="P239" s="13">
        <f t="shared" si="29"/>
        <v>0</v>
      </c>
      <c r="Q239" s="13">
        <f t="shared" si="30"/>
        <v>0.37168157163959081</v>
      </c>
      <c r="R239" s="13">
        <f t="shared" si="31"/>
        <v>0</v>
      </c>
      <c r="S239" s="13">
        <f t="shared" si="32"/>
        <v>100</v>
      </c>
      <c r="T239" s="14">
        <f t="shared" si="33"/>
        <v>0</v>
      </c>
      <c r="U239" s="12">
        <f t="shared" si="34"/>
        <v>-29996</v>
      </c>
      <c r="V239" s="15">
        <f t="shared" si="35"/>
        <v>0.1642555978681963</v>
      </c>
    </row>
    <row r="240" spans="1:22" x14ac:dyDescent="0.35">
      <c r="A240" s="4" t="s">
        <v>49</v>
      </c>
      <c r="B240" s="4" t="s">
        <v>50</v>
      </c>
      <c r="C240" s="4" t="s">
        <v>42</v>
      </c>
      <c r="D240" s="4">
        <v>2007</v>
      </c>
      <c r="E240" s="12">
        <v>73455.48</v>
      </c>
      <c r="F240" s="12">
        <v>25167</v>
      </c>
      <c r="G240" s="12">
        <v>44326.05</v>
      </c>
      <c r="H240" s="12">
        <v>0</v>
      </c>
      <c r="I240" s="12">
        <v>83103217</v>
      </c>
      <c r="J240" s="12">
        <v>13640</v>
      </c>
      <c r="K240" s="12">
        <v>0</v>
      </c>
      <c r="L240" s="12">
        <v>2918.7</v>
      </c>
      <c r="M240" s="12">
        <f>IFERROR(E240*MillingRate,"")</f>
        <v>49215.171600000001</v>
      </c>
      <c r="N240" s="12">
        <f t="shared" si="27"/>
        <v>2918.7221361306474</v>
      </c>
      <c r="O240" s="12">
        <f t="shared" si="28"/>
        <v>93541.221600000004</v>
      </c>
      <c r="P240" s="13">
        <f t="shared" si="29"/>
        <v>0.59221740597599248</v>
      </c>
      <c r="Q240" s="13">
        <f t="shared" si="30"/>
        <v>1.1256028945305452</v>
      </c>
      <c r="R240" s="13">
        <f t="shared" si="31"/>
        <v>52.613351374064152</v>
      </c>
      <c r="S240" s="13">
        <f t="shared" si="32"/>
        <v>47.386648625935841</v>
      </c>
      <c r="T240" s="14">
        <f t="shared" si="33"/>
        <v>1.1102990589055419</v>
      </c>
      <c r="U240" s="12">
        <f t="shared" si="34"/>
        <v>-44326.05</v>
      </c>
      <c r="V240" s="15">
        <f t="shared" si="35"/>
        <v>0.16413323686374259</v>
      </c>
    </row>
    <row r="241" spans="1:22" x14ac:dyDescent="0.35">
      <c r="A241" s="4" t="s">
        <v>49</v>
      </c>
      <c r="B241" s="4" t="s">
        <v>50</v>
      </c>
      <c r="C241" s="4" t="s">
        <v>42</v>
      </c>
      <c r="D241" s="4">
        <v>2008</v>
      </c>
      <c r="E241" s="12">
        <v>73535.820000000007</v>
      </c>
      <c r="F241" s="12">
        <v>36141</v>
      </c>
      <c r="G241" s="12">
        <v>22286.85</v>
      </c>
      <c r="H241" s="12">
        <v>0</v>
      </c>
      <c r="I241" s="12">
        <v>85543668</v>
      </c>
      <c r="J241" s="12">
        <v>12123</v>
      </c>
      <c r="K241" s="12">
        <v>0</v>
      </c>
      <c r="L241" s="12">
        <v>2034.7</v>
      </c>
      <c r="M241" s="12">
        <f>IFERROR(E241*MillingRate,"")</f>
        <v>49268.999400000008</v>
      </c>
      <c r="N241" s="12">
        <f t="shared" si="27"/>
        <v>2034.6924545530007</v>
      </c>
      <c r="O241" s="12">
        <f t="shared" si="28"/>
        <v>71555.849400000006</v>
      </c>
      <c r="P241" s="13">
        <f t="shared" si="29"/>
        <v>0.57595144739409587</v>
      </c>
      <c r="Q241" s="13">
        <f t="shared" si="30"/>
        <v>0.83648329646093744</v>
      </c>
      <c r="R241" s="13">
        <f t="shared" si="31"/>
        <v>68.853908958000574</v>
      </c>
      <c r="S241" s="13">
        <f t="shared" si="32"/>
        <v>31.146091041999419</v>
      </c>
      <c r="T241" s="14">
        <f t="shared" si="33"/>
        <v>2.2106757751768424</v>
      </c>
      <c r="U241" s="12">
        <f t="shared" si="34"/>
        <v>-22286.85</v>
      </c>
      <c r="V241" s="15">
        <f t="shared" si="35"/>
        <v>0.14171709354338186</v>
      </c>
    </row>
    <row r="242" spans="1:22" x14ac:dyDescent="0.35">
      <c r="A242" s="4" t="s">
        <v>49</v>
      </c>
      <c r="B242" s="4" t="s">
        <v>50</v>
      </c>
      <c r="C242" s="4" t="s">
        <v>42</v>
      </c>
      <c r="D242" s="4">
        <v>2009</v>
      </c>
      <c r="E242" s="12">
        <v>106221.84</v>
      </c>
      <c r="F242" s="12">
        <v>49171</v>
      </c>
      <c r="G242" s="12">
        <v>30239</v>
      </c>
      <c r="H242" s="12">
        <v>20</v>
      </c>
      <c r="I242" s="12">
        <v>88007636</v>
      </c>
      <c r="J242" s="12">
        <v>16412</v>
      </c>
      <c r="K242" s="12">
        <v>1</v>
      </c>
      <c r="L242" s="12">
        <v>2160.1999999999998</v>
      </c>
      <c r="M242" s="12">
        <f>IFERROR(E242*MillingRate,"")</f>
        <v>71168.632800000007</v>
      </c>
      <c r="N242" s="12">
        <f t="shared" si="27"/>
        <v>2160.2538081389439</v>
      </c>
      <c r="O242" s="12">
        <f t="shared" si="28"/>
        <v>101387.63280000001</v>
      </c>
      <c r="P242" s="13">
        <f t="shared" si="29"/>
        <v>0.80866429363015746</v>
      </c>
      <c r="Q242" s="13">
        <f t="shared" si="30"/>
        <v>1.152032225930941</v>
      </c>
      <c r="R242" s="13">
        <f t="shared" si="31"/>
        <v>70.194589650188576</v>
      </c>
      <c r="S242" s="13">
        <f t="shared" si="32"/>
        <v>29.825136621593952</v>
      </c>
      <c r="T242" s="14">
        <f t="shared" si="33"/>
        <v>2.3535379079996033</v>
      </c>
      <c r="U242" s="12">
        <f t="shared" si="34"/>
        <v>-30219</v>
      </c>
      <c r="V242" s="15">
        <f t="shared" si="35"/>
        <v>0.18648381829049471</v>
      </c>
    </row>
    <row r="243" spans="1:22" x14ac:dyDescent="0.35">
      <c r="A243" s="4" t="s">
        <v>49</v>
      </c>
      <c r="B243" s="4" t="s">
        <v>50</v>
      </c>
      <c r="C243" s="4" t="s">
        <v>42</v>
      </c>
      <c r="D243" s="4">
        <v>2010</v>
      </c>
      <c r="E243" s="12">
        <v>112930</v>
      </c>
      <c r="F243" s="12">
        <v>55610</v>
      </c>
      <c r="G243" s="12">
        <v>44780.15</v>
      </c>
      <c r="H243" s="12">
        <v>14.95</v>
      </c>
      <c r="I243" s="12">
        <v>90538514</v>
      </c>
      <c r="J243" s="12">
        <v>25765</v>
      </c>
      <c r="K243" s="12">
        <v>31</v>
      </c>
      <c r="L243" s="12">
        <v>2030.7</v>
      </c>
      <c r="M243" s="12">
        <f>IFERROR(E243*MillingRate,"")</f>
        <v>75663.100000000006</v>
      </c>
      <c r="N243" s="12">
        <f t="shared" si="27"/>
        <v>2030.7498651321705</v>
      </c>
      <c r="O243" s="12">
        <f t="shared" si="28"/>
        <v>120428.3</v>
      </c>
      <c r="P243" s="13">
        <f t="shared" si="29"/>
        <v>0.83570070522694906</v>
      </c>
      <c r="Q243" s="13">
        <f t="shared" si="30"/>
        <v>1.3301333838989229</v>
      </c>
      <c r="R243" s="13">
        <f t="shared" si="31"/>
        <v>62.82833852175942</v>
      </c>
      <c r="S243" s="13">
        <f t="shared" si="32"/>
        <v>37.184075503847517</v>
      </c>
      <c r="T243" s="14">
        <f t="shared" si="33"/>
        <v>1.6896571360301385</v>
      </c>
      <c r="U243" s="12">
        <f t="shared" si="34"/>
        <v>-44765.200000000004</v>
      </c>
      <c r="V243" s="15">
        <f t="shared" si="35"/>
        <v>0.28457502627003578</v>
      </c>
    </row>
    <row r="244" spans="1:22" x14ac:dyDescent="0.35">
      <c r="A244" s="4" t="s">
        <v>49</v>
      </c>
      <c r="B244" s="4" t="s">
        <v>50</v>
      </c>
      <c r="C244" s="4" t="s">
        <v>42</v>
      </c>
      <c r="D244" s="4">
        <v>2011</v>
      </c>
      <c r="E244" s="12">
        <v>99000</v>
      </c>
      <c r="F244" s="12">
        <v>34790</v>
      </c>
      <c r="G244" s="12">
        <v>71404.899999999994</v>
      </c>
      <c r="H244" s="12">
        <v>7.8</v>
      </c>
      <c r="I244" s="12">
        <v>93149970</v>
      </c>
      <c r="J244" s="12">
        <v>50238</v>
      </c>
      <c r="K244" s="12">
        <v>11</v>
      </c>
      <c r="L244" s="12">
        <v>2845.6</v>
      </c>
      <c r="M244" s="12">
        <f>IFERROR(E244*MillingRate,"")</f>
        <v>66330</v>
      </c>
      <c r="N244" s="12">
        <f t="shared" si="27"/>
        <v>2845.6453003736706</v>
      </c>
      <c r="O244" s="12">
        <f t="shared" si="28"/>
        <v>137727.1</v>
      </c>
      <c r="P244" s="13">
        <f t="shared" si="29"/>
        <v>0.71207752401852631</v>
      </c>
      <c r="Q244" s="13">
        <f t="shared" si="30"/>
        <v>1.478552274359294</v>
      </c>
      <c r="R244" s="13">
        <f t="shared" si="31"/>
        <v>48.160456438856258</v>
      </c>
      <c r="S244" s="13">
        <f t="shared" si="32"/>
        <v>51.845206934582947</v>
      </c>
      <c r="T244" s="14">
        <f t="shared" si="33"/>
        <v>0.92892784668839257</v>
      </c>
      <c r="U244" s="12">
        <f t="shared" si="34"/>
        <v>-71397.099999999991</v>
      </c>
      <c r="V244" s="15">
        <f t="shared" si="35"/>
        <v>0.5393238451928648</v>
      </c>
    </row>
    <row r="245" spans="1:22" x14ac:dyDescent="0.35">
      <c r="A245" s="4" t="s">
        <v>49</v>
      </c>
      <c r="B245" s="4" t="s">
        <v>50</v>
      </c>
      <c r="C245" s="4" t="s">
        <v>42</v>
      </c>
      <c r="D245" s="4">
        <v>2012</v>
      </c>
      <c r="E245" s="12">
        <v>121042</v>
      </c>
      <c r="F245" s="12">
        <v>41811</v>
      </c>
      <c r="G245" s="12">
        <v>114862.39999999999</v>
      </c>
      <c r="H245" s="12">
        <v>8</v>
      </c>
      <c r="I245" s="12">
        <v>95798767</v>
      </c>
      <c r="J245" s="12">
        <v>65126</v>
      </c>
      <c r="K245" s="12">
        <v>4</v>
      </c>
      <c r="L245" s="12">
        <v>2895</v>
      </c>
      <c r="M245" s="12">
        <f>IFERROR(E245*MillingRate,"")</f>
        <v>81098.14</v>
      </c>
      <c r="N245" s="12">
        <f t="shared" si="27"/>
        <v>2894.9797900074145</v>
      </c>
      <c r="O245" s="12">
        <f t="shared" si="28"/>
        <v>195952.53999999998</v>
      </c>
      <c r="P245" s="13">
        <f t="shared" si="29"/>
        <v>0.84654680367650248</v>
      </c>
      <c r="Q245" s="13">
        <f t="shared" si="30"/>
        <v>2.0454599379133969</v>
      </c>
      <c r="R245" s="13">
        <f t="shared" si="31"/>
        <v>41.386623516082011</v>
      </c>
      <c r="S245" s="13">
        <f t="shared" si="32"/>
        <v>58.617459105148626</v>
      </c>
      <c r="T245" s="14">
        <f t="shared" si="33"/>
        <v>0.70604601679923107</v>
      </c>
      <c r="U245" s="12">
        <f t="shared" si="34"/>
        <v>-114854.39999999999</v>
      </c>
      <c r="V245" s="15">
        <f t="shared" si="35"/>
        <v>0.679820858237142</v>
      </c>
    </row>
    <row r="246" spans="1:22" x14ac:dyDescent="0.35">
      <c r="A246" s="4" t="s">
        <v>49</v>
      </c>
      <c r="B246" s="4" t="s">
        <v>50</v>
      </c>
      <c r="C246" s="4" t="s">
        <v>42</v>
      </c>
      <c r="D246" s="4">
        <v>2013</v>
      </c>
      <c r="E246" s="12">
        <v>132540</v>
      </c>
      <c r="F246" s="12">
        <v>48710</v>
      </c>
      <c r="G246" s="12">
        <v>154840.75</v>
      </c>
      <c r="H246" s="12">
        <v>30</v>
      </c>
      <c r="I246" s="12">
        <v>98438751</v>
      </c>
      <c r="J246" s="12">
        <v>100914</v>
      </c>
      <c r="K246" s="12">
        <v>15</v>
      </c>
      <c r="L246" s="12">
        <v>2721</v>
      </c>
      <c r="M246" s="12">
        <f>IFERROR(E246*MillingRate,"")</f>
        <v>88801.8</v>
      </c>
      <c r="N246" s="12">
        <f t="shared" si="27"/>
        <v>2721.0018476698829</v>
      </c>
      <c r="O246" s="12">
        <f t="shared" si="28"/>
        <v>243612.55</v>
      </c>
      <c r="P246" s="13">
        <f t="shared" si="29"/>
        <v>0.90210205938106636</v>
      </c>
      <c r="Q246" s="13">
        <f t="shared" si="30"/>
        <v>2.4747627080315149</v>
      </c>
      <c r="R246" s="13">
        <f t="shared" si="31"/>
        <v>36.452062917119832</v>
      </c>
      <c r="S246" s="13">
        <f t="shared" si="32"/>
        <v>63.560251719379814</v>
      </c>
      <c r="T246" s="14">
        <f t="shared" si="33"/>
        <v>0.57350406788910546</v>
      </c>
      <c r="U246" s="12">
        <f t="shared" si="34"/>
        <v>-154810.75</v>
      </c>
      <c r="V246" s="15">
        <f t="shared" si="35"/>
        <v>1.0251450671087852</v>
      </c>
    </row>
    <row r="247" spans="1:22" x14ac:dyDescent="0.35">
      <c r="A247" s="4" t="s">
        <v>49</v>
      </c>
      <c r="B247" s="4" t="s">
        <v>50</v>
      </c>
      <c r="C247" s="4" t="s">
        <v>42</v>
      </c>
      <c r="D247" s="4">
        <v>2014</v>
      </c>
      <c r="E247" s="12">
        <v>131821</v>
      </c>
      <c r="F247" s="12">
        <v>46832</v>
      </c>
      <c r="G247" s="12">
        <v>184988.71</v>
      </c>
      <c r="H247" s="12">
        <v>279.07</v>
      </c>
      <c r="I247" s="12">
        <v>101115610</v>
      </c>
      <c r="J247" s="12">
        <v>120884</v>
      </c>
      <c r="K247" s="12">
        <v>16</v>
      </c>
      <c r="L247" s="12">
        <v>2814.8</v>
      </c>
      <c r="M247" s="12">
        <f>IFERROR(E247*MillingRate,"")</f>
        <v>88320.07</v>
      </c>
      <c r="N247" s="12">
        <f t="shared" si="27"/>
        <v>2814.7634096344382</v>
      </c>
      <c r="O247" s="12">
        <f t="shared" si="28"/>
        <v>273029.71000000002</v>
      </c>
      <c r="P247" s="13">
        <f t="shared" si="29"/>
        <v>0.87345633379455456</v>
      </c>
      <c r="Q247" s="13">
        <f t="shared" si="30"/>
        <v>2.7001736922716484</v>
      </c>
      <c r="R247" s="13">
        <f t="shared" si="31"/>
        <v>32.348153613026213</v>
      </c>
      <c r="S247" s="13">
        <f t="shared" si="32"/>
        <v>67.754058706651364</v>
      </c>
      <c r="T247" s="14">
        <f t="shared" si="33"/>
        <v>0.47743492021756362</v>
      </c>
      <c r="U247" s="12">
        <f t="shared" si="34"/>
        <v>-184709.63999999998</v>
      </c>
      <c r="V247" s="15">
        <f t="shared" si="35"/>
        <v>1.1955028506478871</v>
      </c>
    </row>
    <row r="248" spans="1:22" x14ac:dyDescent="0.35">
      <c r="A248" s="4" t="s">
        <v>49</v>
      </c>
      <c r="B248" s="4" t="s">
        <v>50</v>
      </c>
      <c r="C248" s="4" t="s">
        <v>42</v>
      </c>
      <c r="D248" s="4">
        <v>2015</v>
      </c>
      <c r="E248" s="12">
        <v>144350</v>
      </c>
      <c r="F248" s="12">
        <v>54550</v>
      </c>
      <c r="G248" s="12">
        <v>283009.69</v>
      </c>
      <c r="H248" s="12">
        <v>45.89</v>
      </c>
      <c r="I248" s="12">
        <v>103867135</v>
      </c>
      <c r="J248" s="12">
        <v>190594</v>
      </c>
      <c r="K248" s="12">
        <v>4</v>
      </c>
      <c r="L248" s="12">
        <v>2646.2</v>
      </c>
      <c r="M248" s="12">
        <f>IFERROR(E248*MillingRate,"")</f>
        <v>96714.5</v>
      </c>
      <c r="N248" s="12">
        <f t="shared" si="27"/>
        <v>2646.1961503208067</v>
      </c>
      <c r="O248" s="12">
        <f t="shared" si="28"/>
        <v>379678.3</v>
      </c>
      <c r="P248" s="13">
        <f t="shared" si="29"/>
        <v>0.93113668726878818</v>
      </c>
      <c r="Q248" s="13">
        <f t="shared" si="30"/>
        <v>3.6554228630644334</v>
      </c>
      <c r="R248" s="13">
        <f t="shared" si="31"/>
        <v>25.472748903479602</v>
      </c>
      <c r="S248" s="13">
        <f t="shared" si="32"/>
        <v>74.539337644526967</v>
      </c>
      <c r="T248" s="14">
        <f t="shared" si="33"/>
        <v>0.34173564869810641</v>
      </c>
      <c r="U248" s="12">
        <f t="shared" si="34"/>
        <v>-282963.8</v>
      </c>
      <c r="V248" s="15">
        <f t="shared" si="35"/>
        <v>1.8349788891356251</v>
      </c>
    </row>
    <row r="249" spans="1:22" x14ac:dyDescent="0.35">
      <c r="A249" s="4" t="s">
        <v>49</v>
      </c>
      <c r="B249" s="4" t="s">
        <v>50</v>
      </c>
      <c r="C249" s="4" t="s">
        <v>42</v>
      </c>
      <c r="D249" s="4">
        <v>2016</v>
      </c>
      <c r="E249" s="12">
        <v>138190</v>
      </c>
      <c r="F249" s="12">
        <v>52690</v>
      </c>
      <c r="G249" s="12">
        <v>310321.90000000002</v>
      </c>
      <c r="H249" s="12">
        <v>3.59</v>
      </c>
      <c r="I249" s="12">
        <v>106718162</v>
      </c>
      <c r="J249" s="12">
        <v>172019</v>
      </c>
      <c r="K249" s="12">
        <v>2</v>
      </c>
      <c r="L249" s="12">
        <v>2622.7</v>
      </c>
      <c r="M249" s="12">
        <f>IFERROR(E249*MillingRate,"")</f>
        <v>92587.3</v>
      </c>
      <c r="N249" s="12">
        <f t="shared" si="27"/>
        <v>2622.6988043271967</v>
      </c>
      <c r="O249" s="12">
        <f t="shared" si="28"/>
        <v>402905.61</v>
      </c>
      <c r="P249" s="13">
        <f t="shared" si="29"/>
        <v>0.86758709356332431</v>
      </c>
      <c r="Q249" s="13">
        <f t="shared" si="30"/>
        <v>3.7754174401916702</v>
      </c>
      <c r="R249" s="13">
        <f t="shared" si="31"/>
        <v>22.979898443211056</v>
      </c>
      <c r="S249" s="13">
        <f t="shared" si="32"/>
        <v>77.020992584342522</v>
      </c>
      <c r="T249" s="14">
        <f t="shared" si="33"/>
        <v>0.29835889764789397</v>
      </c>
      <c r="U249" s="12">
        <f t="shared" si="34"/>
        <v>-310318.31</v>
      </c>
      <c r="V249" s="15">
        <f t="shared" si="35"/>
        <v>1.6118999500759768</v>
      </c>
    </row>
    <row r="250" spans="1:22" x14ac:dyDescent="0.35">
      <c r="A250" s="4" t="s">
        <v>49</v>
      </c>
      <c r="B250" s="4" t="s">
        <v>50</v>
      </c>
      <c r="C250" s="4" t="s">
        <v>42</v>
      </c>
      <c r="D250" s="4">
        <v>2017</v>
      </c>
      <c r="E250" s="12">
        <v>151018.32999999999</v>
      </c>
      <c r="F250" s="12">
        <v>53107</v>
      </c>
      <c r="G250" s="12">
        <v>378889.95</v>
      </c>
      <c r="H250" s="12">
        <v>333.38</v>
      </c>
      <c r="I250" s="12">
        <v>109666481</v>
      </c>
      <c r="J250" s="12">
        <v>187055</v>
      </c>
      <c r="K250" s="12">
        <v>27</v>
      </c>
      <c r="L250" s="12">
        <v>2843.7</v>
      </c>
      <c r="M250" s="12">
        <f>IFERROR(E250*MillingRate,"")</f>
        <v>101182.28109999999</v>
      </c>
      <c r="N250" s="12">
        <f t="shared" si="27"/>
        <v>2843.6614758883011</v>
      </c>
      <c r="O250" s="12">
        <f t="shared" si="28"/>
        <v>479738.85109999997</v>
      </c>
      <c r="P250" s="13">
        <f t="shared" si="29"/>
        <v>0.92263634409861295</v>
      </c>
      <c r="Q250" s="13">
        <f t="shared" si="30"/>
        <v>4.3745258052002232</v>
      </c>
      <c r="R250" s="13">
        <f t="shared" si="31"/>
        <v>21.091116733197179</v>
      </c>
      <c r="S250" s="13">
        <f t="shared" si="32"/>
        <v>78.978375241287608</v>
      </c>
      <c r="T250" s="14">
        <f t="shared" si="33"/>
        <v>0.26704926087377084</v>
      </c>
      <c r="U250" s="12">
        <f t="shared" si="34"/>
        <v>-378556.57</v>
      </c>
      <c r="V250" s="15">
        <f t="shared" si="35"/>
        <v>1.705671580726658</v>
      </c>
    </row>
    <row r="251" spans="1:22" x14ac:dyDescent="0.35">
      <c r="A251" s="4" t="s">
        <v>49</v>
      </c>
      <c r="B251" s="4" t="s">
        <v>50</v>
      </c>
      <c r="C251" s="4" t="s">
        <v>42</v>
      </c>
      <c r="D251" s="4">
        <v>2018</v>
      </c>
      <c r="E251" s="12">
        <v>185200</v>
      </c>
      <c r="F251" s="12">
        <v>72050</v>
      </c>
      <c r="G251" s="12">
        <v>628898.46</v>
      </c>
      <c r="H251" s="12">
        <v>25.01</v>
      </c>
      <c r="I251" s="12">
        <v>112664152</v>
      </c>
      <c r="J251" s="12">
        <v>268656</v>
      </c>
      <c r="K251" s="12">
        <v>1</v>
      </c>
      <c r="L251" s="12">
        <v>2570.4</v>
      </c>
      <c r="M251" s="12">
        <f>IFERROR(E251*MillingRate,"")</f>
        <v>124084.00000000001</v>
      </c>
      <c r="N251" s="12">
        <f t="shared" si="27"/>
        <v>2570.437196391395</v>
      </c>
      <c r="O251" s="12">
        <f t="shared" si="28"/>
        <v>752957.45</v>
      </c>
      <c r="P251" s="13">
        <f t="shared" si="29"/>
        <v>1.1013618599818691</v>
      </c>
      <c r="Q251" s="13">
        <f t="shared" si="30"/>
        <v>6.6832034558783171</v>
      </c>
      <c r="R251" s="13">
        <f t="shared" si="31"/>
        <v>16.479550072849406</v>
      </c>
      <c r="S251" s="13">
        <f t="shared" si="32"/>
        <v>83.523771495985599</v>
      </c>
      <c r="T251" s="14">
        <f t="shared" si="33"/>
        <v>0.19730371099970578</v>
      </c>
      <c r="U251" s="12">
        <f t="shared" si="34"/>
        <v>-628873.44999999995</v>
      </c>
      <c r="V251" s="15">
        <f t="shared" si="35"/>
        <v>2.3845739326205555</v>
      </c>
    </row>
    <row r="252" spans="1:22" x14ac:dyDescent="0.35">
      <c r="A252" s="4" t="s">
        <v>49</v>
      </c>
      <c r="B252" s="4" t="s">
        <v>50</v>
      </c>
      <c r="C252" s="4" t="s">
        <v>42</v>
      </c>
      <c r="D252" s="4">
        <v>2019</v>
      </c>
      <c r="E252" s="12">
        <v>181250</v>
      </c>
      <c r="F252" s="12">
        <v>67570</v>
      </c>
      <c r="G252" s="12">
        <v>524814.61</v>
      </c>
      <c r="H252" s="12">
        <v>90</v>
      </c>
      <c r="I252" s="12">
        <v>115737383</v>
      </c>
      <c r="J252" s="12">
        <v>202468</v>
      </c>
      <c r="K252" s="12">
        <v>45</v>
      </c>
      <c r="L252" s="12">
        <v>2682.4</v>
      </c>
      <c r="M252" s="12">
        <f>IFERROR(E252*MillingRate,"")</f>
        <v>121437.5</v>
      </c>
      <c r="N252" s="12">
        <f t="shared" si="27"/>
        <v>2682.4034334763946</v>
      </c>
      <c r="O252" s="12">
        <f t="shared" si="28"/>
        <v>646162.11</v>
      </c>
      <c r="P252" s="13">
        <f t="shared" si="29"/>
        <v>1.0492504396785955</v>
      </c>
      <c r="Q252" s="13">
        <f t="shared" si="30"/>
        <v>5.5830025982184166</v>
      </c>
      <c r="R252" s="13">
        <f t="shared" si="31"/>
        <v>18.793658452056249</v>
      </c>
      <c r="S252" s="13">
        <f t="shared" si="32"/>
        <v>81.220269941238115</v>
      </c>
      <c r="T252" s="14">
        <f t="shared" si="33"/>
        <v>0.23139123356341015</v>
      </c>
      <c r="U252" s="12">
        <f t="shared" si="34"/>
        <v>-524724.61</v>
      </c>
      <c r="V252" s="15">
        <f t="shared" si="35"/>
        <v>1.7493742708870479</v>
      </c>
    </row>
    <row r="253" spans="1:22" x14ac:dyDescent="0.35">
      <c r="A253" s="4" t="s">
        <v>49</v>
      </c>
      <c r="B253" s="4" t="s">
        <v>50</v>
      </c>
      <c r="C253" s="4" t="s">
        <v>42</v>
      </c>
      <c r="D253" s="4">
        <v>2020</v>
      </c>
      <c r="E253" s="12">
        <v>268223</v>
      </c>
      <c r="F253" s="12">
        <v>85289</v>
      </c>
      <c r="G253" s="12">
        <v>1337159.1499999999</v>
      </c>
      <c r="H253" s="12">
        <v>0.01</v>
      </c>
      <c r="I253" s="12">
        <v>118917671</v>
      </c>
      <c r="J253" s="12">
        <v>316529</v>
      </c>
      <c r="K253" s="12">
        <v>0</v>
      </c>
      <c r="L253" s="12">
        <v>3144.9</v>
      </c>
      <c r="M253" s="12">
        <f>IFERROR(E253*MillingRate,"")</f>
        <v>179709.41</v>
      </c>
      <c r="N253" s="12">
        <f t="shared" si="27"/>
        <v>3144.8721406042982</v>
      </c>
      <c r="O253" s="12">
        <f t="shared" si="28"/>
        <v>1516868.5499999998</v>
      </c>
      <c r="P253" s="13">
        <f t="shared" si="29"/>
        <v>1.5112086243263207</v>
      </c>
      <c r="Q253" s="13">
        <f t="shared" si="30"/>
        <v>12.755619389821382</v>
      </c>
      <c r="R253" s="13">
        <f t="shared" si="31"/>
        <v>11.847395082454575</v>
      </c>
      <c r="S253" s="13">
        <f t="shared" si="32"/>
        <v>88.152605576798337</v>
      </c>
      <c r="T253" s="14">
        <f t="shared" si="33"/>
        <v>0.13439642543671784</v>
      </c>
      <c r="U253" s="12">
        <f t="shared" si="34"/>
        <v>-1337159.1399999999</v>
      </c>
      <c r="V253" s="15">
        <f t="shared" si="35"/>
        <v>2.6617490683953942</v>
      </c>
    </row>
    <row r="254" spans="1:22" x14ac:dyDescent="0.35">
      <c r="A254" s="4" t="s">
        <v>49</v>
      </c>
      <c r="B254" s="4" t="s">
        <v>50</v>
      </c>
      <c r="C254" s="4" t="s">
        <v>42</v>
      </c>
      <c r="D254" s="4">
        <v>2021</v>
      </c>
      <c r="E254" s="12">
        <v>278272.75</v>
      </c>
      <c r="F254" s="12">
        <v>94681</v>
      </c>
      <c r="G254" s="12">
        <v>1400438.06</v>
      </c>
      <c r="H254" s="12">
        <v>22.91</v>
      </c>
      <c r="I254" s="12">
        <v>122138588</v>
      </c>
      <c r="J254" s="12">
        <v>686542</v>
      </c>
      <c r="K254" s="12">
        <v>29</v>
      </c>
      <c r="L254" s="12">
        <v>2939</v>
      </c>
      <c r="M254" s="12">
        <f>IFERROR(E254*MillingRate,"")</f>
        <v>186442.74250000002</v>
      </c>
      <c r="N254" s="12">
        <f t="shared" si="27"/>
        <v>2939.0558823840051</v>
      </c>
      <c r="O254" s="12">
        <f t="shared" si="28"/>
        <v>1586857.8925000001</v>
      </c>
      <c r="P254" s="13">
        <f t="shared" si="29"/>
        <v>1.5264851637223777</v>
      </c>
      <c r="Q254" s="13">
        <f t="shared" si="30"/>
        <v>12.992273109461523</v>
      </c>
      <c r="R254" s="13">
        <f t="shared" si="31"/>
        <v>11.749176998216933</v>
      </c>
      <c r="S254" s="13">
        <f t="shared" si="32"/>
        <v>88.252266735346623</v>
      </c>
      <c r="T254" s="14">
        <f t="shared" si="33"/>
        <v>0.13313173058150105</v>
      </c>
      <c r="U254" s="12">
        <f t="shared" si="34"/>
        <v>-1400415.1500000001</v>
      </c>
      <c r="V254" s="15">
        <f t="shared" si="35"/>
        <v>5.6210081616466701</v>
      </c>
    </row>
    <row r="255" spans="1:22" x14ac:dyDescent="0.35">
      <c r="A255" s="4" t="s">
        <v>49</v>
      </c>
      <c r="B255" s="4" t="s">
        <v>50</v>
      </c>
      <c r="C255" s="4" t="s">
        <v>42</v>
      </c>
      <c r="D255" s="4">
        <v>2022</v>
      </c>
      <c r="E255" s="12">
        <v>290790.37</v>
      </c>
      <c r="F255" s="12">
        <v>96480</v>
      </c>
      <c r="G255" s="12">
        <v>884458.04</v>
      </c>
      <c r="H255" s="12">
        <v>25</v>
      </c>
      <c r="I255" s="12">
        <v>125384287</v>
      </c>
      <c r="J255" s="12">
        <v>453870</v>
      </c>
      <c r="K255" s="12">
        <v>2</v>
      </c>
      <c r="L255" s="12">
        <v>3014</v>
      </c>
      <c r="M255" s="12">
        <f>IFERROR(E255*MillingRate,"")</f>
        <v>194829.54790000001</v>
      </c>
      <c r="N255" s="12">
        <f t="shared" si="27"/>
        <v>3013.996372305141</v>
      </c>
      <c r="O255" s="12">
        <f t="shared" si="28"/>
        <v>1079262.5879000002</v>
      </c>
      <c r="P255" s="13">
        <f t="shared" si="29"/>
        <v>1.5538593595862615</v>
      </c>
      <c r="Q255" s="13">
        <f t="shared" si="30"/>
        <v>8.6076382752808573</v>
      </c>
      <c r="R255" s="13">
        <f t="shared" si="31"/>
        <v>18.052098727807664</v>
      </c>
      <c r="S255" s="13">
        <f t="shared" si="32"/>
        <v>81.9502176686171</v>
      </c>
      <c r="T255" s="14">
        <f t="shared" si="33"/>
        <v>0.22028127857823532</v>
      </c>
      <c r="U255" s="12">
        <f t="shared" si="34"/>
        <v>-884433.04</v>
      </c>
      <c r="V255" s="15">
        <f t="shared" si="35"/>
        <v>3.6198315662950655</v>
      </c>
    </row>
    <row r="256" spans="1:22" x14ac:dyDescent="0.35">
      <c r="A256" s="4" t="s">
        <v>49</v>
      </c>
      <c r="B256" s="4" t="s">
        <v>50</v>
      </c>
      <c r="C256" s="4" t="s">
        <v>42</v>
      </c>
      <c r="D256" s="4">
        <v>2023</v>
      </c>
      <c r="E256" s="12">
        <v>279095.37</v>
      </c>
      <c r="F256" s="12">
        <v>92150</v>
      </c>
      <c r="G256" s="12">
        <v>430851.88</v>
      </c>
      <c r="H256" s="12">
        <v>219.35</v>
      </c>
      <c r="I256" s="12">
        <v>128691692</v>
      </c>
      <c r="J256" s="12">
        <v>226216</v>
      </c>
      <c r="K256" s="12">
        <v>112</v>
      </c>
      <c r="L256" s="12">
        <v>3028.7</v>
      </c>
      <c r="M256" s="12">
        <f>IFERROR(E256*MillingRate,"")</f>
        <v>186993.89790000001</v>
      </c>
      <c r="N256" s="12">
        <f t="shared" si="27"/>
        <v>3028.7072164948454</v>
      </c>
      <c r="O256" s="12">
        <f t="shared" si="28"/>
        <v>617626.42790000001</v>
      </c>
      <c r="P256" s="13">
        <f t="shared" si="29"/>
        <v>1.4530378379048743</v>
      </c>
      <c r="Q256" s="13">
        <f t="shared" si="30"/>
        <v>4.7992719522251672</v>
      </c>
      <c r="R256" s="13">
        <f t="shared" si="31"/>
        <v>30.276213816788978</v>
      </c>
      <c r="S256" s="13">
        <f t="shared" si="32"/>
        <v>69.759301179022629</v>
      </c>
      <c r="T256" s="14">
        <f t="shared" si="33"/>
        <v>0.43400970630556379</v>
      </c>
      <c r="U256" s="12">
        <f t="shared" si="34"/>
        <v>-430632.53</v>
      </c>
      <c r="V256" s="15">
        <f t="shared" si="35"/>
        <v>1.7578135502329086</v>
      </c>
    </row>
    <row r="257" spans="1:22" x14ac:dyDescent="0.35">
      <c r="A257" s="4" t="s">
        <v>49</v>
      </c>
      <c r="B257" s="4" t="s">
        <v>50</v>
      </c>
      <c r="C257" s="4" t="s">
        <v>42</v>
      </c>
      <c r="D257" s="4">
        <v>2024</v>
      </c>
      <c r="E257" s="12">
        <v>282719.5</v>
      </c>
      <c r="F257" s="12">
        <v>94437</v>
      </c>
      <c r="G257" s="12">
        <v>137252.99</v>
      </c>
      <c r="H257" s="12">
        <v>0.42</v>
      </c>
      <c r="I257" s="12">
        <v>132059767</v>
      </c>
      <c r="J257" s="12">
        <v>87202</v>
      </c>
      <c r="K257" s="12">
        <v>2</v>
      </c>
      <c r="L257" s="12">
        <v>2993.7</v>
      </c>
      <c r="M257" s="12">
        <f>IFERROR(E257*MillingRate,"")</f>
        <v>189422.065</v>
      </c>
      <c r="N257" s="12">
        <f t="shared" si="27"/>
        <v>2993.736565117486</v>
      </c>
      <c r="O257" s="12">
        <f t="shared" si="28"/>
        <v>326674.63500000001</v>
      </c>
      <c r="P257" s="13">
        <f t="shared" si="29"/>
        <v>1.4343661911806946</v>
      </c>
      <c r="Q257" s="13">
        <f t="shared" si="30"/>
        <v>2.473687803795686</v>
      </c>
      <c r="R257" s="13">
        <f t="shared" si="31"/>
        <v>57.984932010408464</v>
      </c>
      <c r="S257" s="13">
        <f t="shared" si="32"/>
        <v>42.015196557883961</v>
      </c>
      <c r="T257" s="14">
        <f t="shared" si="33"/>
        <v>1.3800942697131773</v>
      </c>
      <c r="U257" s="12">
        <f t="shared" si="34"/>
        <v>-137252.56999999998</v>
      </c>
      <c r="V257" s="15">
        <f t="shared" si="35"/>
        <v>0.6603222312212621</v>
      </c>
    </row>
    <row r="258" spans="1:22" x14ac:dyDescent="0.35">
      <c r="A258" s="4" t="s">
        <v>51</v>
      </c>
      <c r="B258" s="4" t="s">
        <v>52</v>
      </c>
      <c r="C258" s="4" t="s">
        <v>42</v>
      </c>
      <c r="D258" s="4">
        <v>1961</v>
      </c>
      <c r="E258" s="12">
        <v>14530</v>
      </c>
      <c r="F258" s="12">
        <v>6400</v>
      </c>
      <c r="G258" s="12">
        <v>5000</v>
      </c>
      <c r="H258" s="12">
        <v>4000</v>
      </c>
      <c r="I258" s="12">
        <v>7987770</v>
      </c>
      <c r="J258" s="12">
        <v>900</v>
      </c>
      <c r="K258" s="12">
        <v>600</v>
      </c>
      <c r="L258" s="12">
        <v>2270.3000000000002</v>
      </c>
      <c r="M258" s="12">
        <f>IFERROR(E258*MillingRate,"")</f>
        <v>9735.1</v>
      </c>
      <c r="N258" s="12">
        <f t="shared" ref="N258:N321" si="36">IFERROR(E258*1000/F258,"")</f>
        <v>2270.3125</v>
      </c>
      <c r="O258" s="12">
        <f t="shared" ref="O258:O321" si="37">IFERROR(M258+G258-N(H258),"")</f>
        <v>10735.1</v>
      </c>
      <c r="P258" s="13">
        <f t="shared" ref="P258:P321" si="38">IFERROR(M258*1000/I258,"")</f>
        <v>1.2187506650792399</v>
      </c>
      <c r="Q258" s="13">
        <f t="shared" ref="Q258:Q321" si="39">IFERROR(O258*1000/I258,"")</f>
        <v>1.3439420514110947</v>
      </c>
      <c r="R258" s="13">
        <f t="shared" ref="R258:R321" si="40">IF(N(O258)&lt;=0,"",M258/O258*100)</f>
        <v>90.684763066948605</v>
      </c>
      <c r="S258" s="13">
        <f t="shared" ref="S258:S321" si="41">IF(N(O258)&lt;=0,"",G258/O258*100)</f>
        <v>46.57618466525696</v>
      </c>
      <c r="T258" s="14">
        <f t="shared" ref="T258:T321" si="42">IFERROR(M258/G258,"")</f>
        <v>1.94702</v>
      </c>
      <c r="U258" s="12">
        <f t="shared" ref="U258:U321" si="43">IFERROR(N(H258)-G258,"")</f>
        <v>-1000</v>
      </c>
      <c r="V258" s="15">
        <f t="shared" ref="V258:V321" si="44">IFERROR(J258*1000/I258,"")</f>
        <v>0.11267224769866933</v>
      </c>
    </row>
    <row r="259" spans="1:22" x14ac:dyDescent="0.35">
      <c r="A259" s="4" t="s">
        <v>51</v>
      </c>
      <c r="B259" s="4" t="s">
        <v>52</v>
      </c>
      <c r="C259" s="4" t="s">
        <v>42</v>
      </c>
      <c r="D259" s="4">
        <v>1962</v>
      </c>
      <c r="E259" s="12">
        <v>15200</v>
      </c>
      <c r="F259" s="12">
        <v>5800</v>
      </c>
      <c r="G259" s="12">
        <v>5000</v>
      </c>
      <c r="H259" s="12">
        <v>4000</v>
      </c>
      <c r="I259" s="12">
        <v>8299308.0000000009</v>
      </c>
      <c r="J259" s="12">
        <v>1085</v>
      </c>
      <c r="K259" s="12">
        <v>1200</v>
      </c>
      <c r="L259" s="12">
        <v>2620.6999999999998</v>
      </c>
      <c r="M259" s="12">
        <f>IFERROR(E259*MillingRate,"")</f>
        <v>10184</v>
      </c>
      <c r="N259" s="12">
        <f t="shared" si="36"/>
        <v>2620.6896551724139</v>
      </c>
      <c r="O259" s="12">
        <f t="shared" si="37"/>
        <v>11184</v>
      </c>
      <c r="P259" s="13">
        <f t="shared" si="38"/>
        <v>1.2270902586095129</v>
      </c>
      <c r="Q259" s="13">
        <f t="shared" si="39"/>
        <v>1.3475822321571869</v>
      </c>
      <c r="R259" s="13">
        <f t="shared" si="40"/>
        <v>91.058655221745354</v>
      </c>
      <c r="S259" s="13">
        <f t="shared" si="41"/>
        <v>44.706723891273249</v>
      </c>
      <c r="T259" s="14">
        <f t="shared" si="42"/>
        <v>2.0367999999999999</v>
      </c>
      <c r="U259" s="12">
        <f t="shared" si="43"/>
        <v>-1000</v>
      </c>
      <c r="V259" s="15">
        <f t="shared" si="44"/>
        <v>0.13073379129922638</v>
      </c>
    </row>
    <row r="260" spans="1:22" x14ac:dyDescent="0.35">
      <c r="A260" s="4" t="s">
        <v>51</v>
      </c>
      <c r="B260" s="4" t="s">
        <v>52</v>
      </c>
      <c r="C260" s="4" t="s">
        <v>42</v>
      </c>
      <c r="D260" s="4">
        <v>1963</v>
      </c>
      <c r="E260" s="12">
        <v>13000</v>
      </c>
      <c r="F260" s="12">
        <v>5326</v>
      </c>
      <c r="G260" s="12">
        <v>6640.4</v>
      </c>
      <c r="H260" s="12">
        <v>2846</v>
      </c>
      <c r="I260" s="12">
        <v>8627971</v>
      </c>
      <c r="J260" s="12">
        <v>1304</v>
      </c>
      <c r="K260" s="12">
        <v>545</v>
      </c>
      <c r="L260" s="12">
        <v>2440.9</v>
      </c>
      <c r="M260" s="12">
        <f>IFERROR(E260*MillingRate,"")</f>
        <v>8710</v>
      </c>
      <c r="N260" s="12">
        <f t="shared" si="36"/>
        <v>2440.8561772437101</v>
      </c>
      <c r="O260" s="12">
        <f t="shared" si="37"/>
        <v>12504.4</v>
      </c>
      <c r="P260" s="13">
        <f t="shared" si="38"/>
        <v>1.0095073337636393</v>
      </c>
      <c r="Q260" s="13">
        <f t="shared" si="39"/>
        <v>1.4492862806330713</v>
      </c>
      <c r="R260" s="13">
        <f t="shared" si="40"/>
        <v>69.655481270592759</v>
      </c>
      <c r="S260" s="13">
        <f t="shared" si="41"/>
        <v>53.104507213460863</v>
      </c>
      <c r="T260" s="14">
        <f t="shared" si="42"/>
        <v>1.3116679718089272</v>
      </c>
      <c r="U260" s="12">
        <f t="shared" si="43"/>
        <v>-3794.3999999999996</v>
      </c>
      <c r="V260" s="15">
        <f t="shared" si="44"/>
        <v>0.15113634480227159</v>
      </c>
    </row>
    <row r="261" spans="1:22" x14ac:dyDescent="0.35">
      <c r="A261" s="4" t="s">
        <v>51</v>
      </c>
      <c r="B261" s="4" t="s">
        <v>52</v>
      </c>
      <c r="C261" s="4" t="s">
        <v>42</v>
      </c>
      <c r="D261" s="4">
        <v>1964</v>
      </c>
      <c r="E261" s="12">
        <v>13200</v>
      </c>
      <c r="F261" s="12">
        <v>5358</v>
      </c>
      <c r="G261" s="12">
        <v>3078</v>
      </c>
      <c r="H261" s="12">
        <v>3180</v>
      </c>
      <c r="I261" s="12">
        <v>8973535</v>
      </c>
      <c r="J261" s="12">
        <v>530</v>
      </c>
      <c r="K261" s="12">
        <v>551</v>
      </c>
      <c r="L261" s="12">
        <v>2463.6</v>
      </c>
      <c r="M261" s="12">
        <f>IFERROR(E261*MillingRate,"")</f>
        <v>8844</v>
      </c>
      <c r="N261" s="12">
        <f t="shared" si="36"/>
        <v>2463.6058230683093</v>
      </c>
      <c r="O261" s="12">
        <f t="shared" si="37"/>
        <v>8742</v>
      </c>
      <c r="P261" s="13">
        <f t="shared" si="38"/>
        <v>0.98556477464009451</v>
      </c>
      <c r="Q261" s="13">
        <f t="shared" si="39"/>
        <v>0.97419801672362116</v>
      </c>
      <c r="R261" s="13">
        <f t="shared" si="40"/>
        <v>101.16678105696637</v>
      </c>
      <c r="S261" s="13">
        <f t="shared" si="41"/>
        <v>35.209334248455733</v>
      </c>
      <c r="T261" s="14">
        <f t="shared" si="42"/>
        <v>2.8732943469785575</v>
      </c>
      <c r="U261" s="12">
        <f t="shared" si="43"/>
        <v>102</v>
      </c>
      <c r="V261" s="15">
        <f t="shared" si="44"/>
        <v>5.9062565644419952E-2</v>
      </c>
    </row>
    <row r="262" spans="1:22" x14ac:dyDescent="0.35">
      <c r="A262" s="4" t="s">
        <v>51</v>
      </c>
      <c r="B262" s="4" t="s">
        <v>52</v>
      </c>
      <c r="C262" s="4" t="s">
        <v>42</v>
      </c>
      <c r="D262" s="4">
        <v>1965</v>
      </c>
      <c r="E262" s="12">
        <v>14100</v>
      </c>
      <c r="F262" s="12">
        <v>2482</v>
      </c>
      <c r="G262" s="12">
        <v>3891</v>
      </c>
      <c r="H262" s="12">
        <v>557</v>
      </c>
      <c r="I262" s="12">
        <v>9338078</v>
      </c>
      <c r="J262" s="12">
        <v>786</v>
      </c>
      <c r="K262" s="12">
        <v>105</v>
      </c>
      <c r="L262" s="12">
        <v>5680.9</v>
      </c>
      <c r="M262" s="12">
        <f>IFERROR(E262*MillingRate,"")</f>
        <v>9447</v>
      </c>
      <c r="N262" s="12">
        <f t="shared" si="36"/>
        <v>5680.9024979854958</v>
      </c>
      <c r="O262" s="12">
        <f t="shared" si="37"/>
        <v>12781</v>
      </c>
      <c r="P262" s="13">
        <f t="shared" si="38"/>
        <v>1.0116642846632893</v>
      </c>
      <c r="Q262" s="13">
        <f t="shared" si="39"/>
        <v>1.3686970702108079</v>
      </c>
      <c r="R262" s="13">
        <f t="shared" si="40"/>
        <v>73.914404193725062</v>
      </c>
      <c r="S262" s="13">
        <f t="shared" si="41"/>
        <v>30.443627259212896</v>
      </c>
      <c r="T262" s="14">
        <f t="shared" si="42"/>
        <v>2.427910562837317</v>
      </c>
      <c r="U262" s="12">
        <f t="shared" si="43"/>
        <v>-3334</v>
      </c>
      <c r="V262" s="15">
        <f t="shared" si="44"/>
        <v>8.417149653279829E-2</v>
      </c>
    </row>
    <row r="263" spans="1:22" x14ac:dyDescent="0.35">
      <c r="A263" s="4" t="s">
        <v>51</v>
      </c>
      <c r="B263" s="4" t="s">
        <v>52</v>
      </c>
      <c r="C263" s="4" t="s">
        <v>42</v>
      </c>
      <c r="D263" s="4">
        <v>1966</v>
      </c>
      <c r="E263" s="12">
        <v>16600</v>
      </c>
      <c r="F263" s="12">
        <v>2830</v>
      </c>
      <c r="G263" s="12">
        <v>2653</v>
      </c>
      <c r="H263" s="12">
        <v>650</v>
      </c>
      <c r="I263" s="12">
        <v>9717816</v>
      </c>
      <c r="J263" s="12">
        <v>510</v>
      </c>
      <c r="K263" s="12">
        <v>124</v>
      </c>
      <c r="L263" s="12">
        <v>5865.7</v>
      </c>
      <c r="M263" s="12">
        <f>IFERROR(E263*MillingRate,"")</f>
        <v>11122</v>
      </c>
      <c r="N263" s="12">
        <f t="shared" si="36"/>
        <v>5865.7243816254413</v>
      </c>
      <c r="O263" s="12">
        <f t="shared" si="37"/>
        <v>13125</v>
      </c>
      <c r="P263" s="13">
        <f t="shared" si="38"/>
        <v>1.1444958414524415</v>
      </c>
      <c r="Q263" s="13">
        <f t="shared" si="39"/>
        <v>1.3506121128451085</v>
      </c>
      <c r="R263" s="13">
        <f t="shared" si="40"/>
        <v>84.739047619047611</v>
      </c>
      <c r="S263" s="13">
        <f t="shared" si="41"/>
        <v>20.213333333333335</v>
      </c>
      <c r="T263" s="14">
        <f t="shared" si="42"/>
        <v>4.1922352054278171</v>
      </c>
      <c r="U263" s="12">
        <f t="shared" si="43"/>
        <v>-2003</v>
      </c>
      <c r="V263" s="15">
        <f t="shared" si="44"/>
        <v>5.2480927813409926E-2</v>
      </c>
    </row>
    <row r="264" spans="1:22" x14ac:dyDescent="0.35">
      <c r="A264" s="4" t="s">
        <v>51</v>
      </c>
      <c r="B264" s="4" t="s">
        <v>52</v>
      </c>
      <c r="C264" s="4" t="s">
        <v>42</v>
      </c>
      <c r="D264" s="4">
        <v>1967</v>
      </c>
      <c r="E264" s="12">
        <v>15938</v>
      </c>
      <c r="F264" s="12">
        <v>2830</v>
      </c>
      <c r="G264" s="12">
        <v>352</v>
      </c>
      <c r="H264" s="12">
        <v>2444</v>
      </c>
      <c r="I264" s="12">
        <v>10111057</v>
      </c>
      <c r="J264" s="12">
        <v>47</v>
      </c>
      <c r="K264" s="12">
        <v>491</v>
      </c>
      <c r="L264" s="12">
        <v>5631.8</v>
      </c>
      <c r="M264" s="12">
        <f>IFERROR(E264*MillingRate,"")</f>
        <v>10678.460000000001</v>
      </c>
      <c r="N264" s="12">
        <f t="shared" si="36"/>
        <v>5631.802120141343</v>
      </c>
      <c r="O264" s="12">
        <f t="shared" si="37"/>
        <v>8586.4600000000009</v>
      </c>
      <c r="P264" s="13">
        <f t="shared" si="38"/>
        <v>1.0561170805386619</v>
      </c>
      <c r="Q264" s="13">
        <f t="shared" si="39"/>
        <v>0.84921487436971244</v>
      </c>
      <c r="R264" s="13">
        <f t="shared" si="40"/>
        <v>124.3639404364546</v>
      </c>
      <c r="S264" s="13">
        <f t="shared" si="41"/>
        <v>4.0994775495372942</v>
      </c>
      <c r="T264" s="14">
        <f t="shared" si="42"/>
        <v>30.336534090909094</v>
      </c>
      <c r="U264" s="12">
        <f t="shared" si="43"/>
        <v>2092</v>
      </c>
      <c r="V264" s="15">
        <f t="shared" si="44"/>
        <v>4.6483765248282157E-3</v>
      </c>
    </row>
    <row r="265" spans="1:22" x14ac:dyDescent="0.35">
      <c r="A265" s="4" t="s">
        <v>51</v>
      </c>
      <c r="B265" s="4" t="s">
        <v>52</v>
      </c>
      <c r="C265" s="4" t="s">
        <v>42</v>
      </c>
      <c r="D265" s="4">
        <v>1968</v>
      </c>
      <c r="E265" s="12">
        <v>18747</v>
      </c>
      <c r="F265" s="12">
        <v>3440</v>
      </c>
      <c r="G265" s="12">
        <v>3095</v>
      </c>
      <c r="H265" s="12">
        <v>2228</v>
      </c>
      <c r="I265" s="12">
        <v>10518823</v>
      </c>
      <c r="J265" s="12">
        <v>973</v>
      </c>
      <c r="K265" s="12">
        <v>445</v>
      </c>
      <c r="L265" s="12">
        <v>5449.7</v>
      </c>
      <c r="M265" s="12">
        <f>IFERROR(E265*MillingRate,"")</f>
        <v>12560.490000000002</v>
      </c>
      <c r="N265" s="12">
        <f t="shared" si="36"/>
        <v>5449.7093023255811</v>
      </c>
      <c r="O265" s="12">
        <f t="shared" si="37"/>
        <v>13427.490000000002</v>
      </c>
      <c r="P265" s="13">
        <f t="shared" si="38"/>
        <v>1.1940965258185257</v>
      </c>
      <c r="Q265" s="13">
        <f t="shared" si="39"/>
        <v>1.2765201962234749</v>
      </c>
      <c r="R265" s="13">
        <f t="shared" si="40"/>
        <v>93.543097034516506</v>
      </c>
      <c r="S265" s="13">
        <f t="shared" si="41"/>
        <v>23.049728579205791</v>
      </c>
      <c r="T265" s="14">
        <f t="shared" si="42"/>
        <v>4.0583166397415189</v>
      </c>
      <c r="U265" s="12">
        <f t="shared" si="43"/>
        <v>-867</v>
      </c>
      <c r="V265" s="15">
        <f t="shared" si="44"/>
        <v>9.2500843487907339E-2</v>
      </c>
    </row>
    <row r="266" spans="1:22" x14ac:dyDescent="0.35">
      <c r="A266" s="4" t="s">
        <v>51</v>
      </c>
      <c r="B266" s="4" t="s">
        <v>52</v>
      </c>
      <c r="C266" s="4" t="s">
        <v>42</v>
      </c>
      <c r="D266" s="4">
        <v>1969</v>
      </c>
      <c r="E266" s="12">
        <v>22700</v>
      </c>
      <c r="F266" s="12">
        <v>4923</v>
      </c>
      <c r="G266" s="12">
        <v>250</v>
      </c>
      <c r="H266" s="12">
        <v>2806</v>
      </c>
      <c r="I266" s="12">
        <v>10939695</v>
      </c>
      <c r="J266" s="12">
        <v>28</v>
      </c>
      <c r="K266" s="12">
        <v>575</v>
      </c>
      <c r="L266" s="12">
        <v>4611</v>
      </c>
      <c r="M266" s="12">
        <f>IFERROR(E266*MillingRate,"")</f>
        <v>15209</v>
      </c>
      <c r="N266" s="12">
        <f t="shared" si="36"/>
        <v>4611.0095470241722</v>
      </c>
      <c r="O266" s="12">
        <f t="shared" si="37"/>
        <v>12653</v>
      </c>
      <c r="P266" s="13">
        <f t="shared" si="38"/>
        <v>1.390258137909695</v>
      </c>
      <c r="Q266" s="13">
        <f t="shared" si="39"/>
        <v>1.1566135984595549</v>
      </c>
      <c r="R266" s="13">
        <f t="shared" si="40"/>
        <v>120.20074290682052</v>
      </c>
      <c r="S266" s="13">
        <f t="shared" si="41"/>
        <v>1.9758160120129615</v>
      </c>
      <c r="T266" s="14">
        <f t="shared" si="42"/>
        <v>60.835999999999999</v>
      </c>
      <c r="U266" s="12">
        <f t="shared" si="43"/>
        <v>2556</v>
      </c>
      <c r="V266" s="15">
        <f t="shared" si="44"/>
        <v>2.5594863476541166E-3</v>
      </c>
    </row>
    <row r="267" spans="1:22" x14ac:dyDescent="0.35">
      <c r="A267" s="4" t="s">
        <v>51</v>
      </c>
      <c r="B267" s="4" t="s">
        <v>52</v>
      </c>
      <c r="C267" s="4" t="s">
        <v>42</v>
      </c>
      <c r="D267" s="4">
        <v>1970</v>
      </c>
      <c r="E267" s="12">
        <v>28500</v>
      </c>
      <c r="F267" s="12">
        <v>5844</v>
      </c>
      <c r="G267" s="12">
        <v>1149</v>
      </c>
      <c r="H267" s="12">
        <v>673</v>
      </c>
      <c r="I267" s="12">
        <v>11368791</v>
      </c>
      <c r="J267" s="12">
        <v>298</v>
      </c>
      <c r="K267" s="12">
        <v>118</v>
      </c>
      <c r="L267" s="12">
        <v>4876.8</v>
      </c>
      <c r="M267" s="12">
        <f>IFERROR(E267*MillingRate,"")</f>
        <v>19095</v>
      </c>
      <c r="N267" s="12">
        <f t="shared" si="36"/>
        <v>4876.7967145790553</v>
      </c>
      <c r="O267" s="12">
        <f t="shared" si="37"/>
        <v>19571</v>
      </c>
      <c r="P267" s="13">
        <f t="shared" si="38"/>
        <v>1.679598120855595</v>
      </c>
      <c r="Q267" s="13">
        <f t="shared" si="39"/>
        <v>1.7214671287386671</v>
      </c>
      <c r="R267" s="13">
        <f t="shared" si="40"/>
        <v>97.567829952480707</v>
      </c>
      <c r="S267" s="13">
        <f t="shared" si="41"/>
        <v>5.8709314802513921</v>
      </c>
      <c r="T267" s="14">
        <f t="shared" si="42"/>
        <v>16.618798955613578</v>
      </c>
      <c r="U267" s="12">
        <f t="shared" si="43"/>
        <v>-476</v>
      </c>
      <c r="V267" s="15">
        <f t="shared" si="44"/>
        <v>2.6212109977217454E-2</v>
      </c>
    </row>
    <row r="268" spans="1:22" x14ac:dyDescent="0.35">
      <c r="A268" s="4" t="s">
        <v>51</v>
      </c>
      <c r="B268" s="4" t="s">
        <v>52</v>
      </c>
      <c r="C268" s="4" t="s">
        <v>42</v>
      </c>
      <c r="D268" s="4">
        <v>1971</v>
      </c>
      <c r="E268" s="12">
        <v>30000</v>
      </c>
      <c r="F268" s="12">
        <v>6330</v>
      </c>
      <c r="G268" s="12">
        <v>10203</v>
      </c>
      <c r="H268" s="12">
        <v>375</v>
      </c>
      <c r="I268" s="12">
        <v>11788904</v>
      </c>
      <c r="J268" s="12">
        <v>2445</v>
      </c>
      <c r="K268" s="12">
        <v>114</v>
      </c>
      <c r="L268" s="12">
        <v>4739.3</v>
      </c>
      <c r="M268" s="12">
        <f>IFERROR(E268*MillingRate,"")</f>
        <v>20100</v>
      </c>
      <c r="N268" s="12">
        <f t="shared" si="36"/>
        <v>4739.336492890995</v>
      </c>
      <c r="O268" s="12">
        <f t="shared" si="37"/>
        <v>29928</v>
      </c>
      <c r="P268" s="13">
        <f t="shared" si="38"/>
        <v>1.7049931019881068</v>
      </c>
      <c r="Q268" s="13">
        <f t="shared" si="39"/>
        <v>2.5386583858855749</v>
      </c>
      <c r="R268" s="13">
        <f t="shared" si="40"/>
        <v>67.161186848436245</v>
      </c>
      <c r="S268" s="13">
        <f t="shared" si="41"/>
        <v>34.091820368885323</v>
      </c>
      <c r="T268" s="14">
        <f t="shared" si="42"/>
        <v>1.9700088209350191</v>
      </c>
      <c r="U268" s="12">
        <f t="shared" si="43"/>
        <v>-9828</v>
      </c>
      <c r="V268" s="15">
        <f t="shared" si="44"/>
        <v>0.20739841464482195</v>
      </c>
    </row>
    <row r="269" spans="1:22" x14ac:dyDescent="0.35">
      <c r="A269" s="4" t="s">
        <v>51</v>
      </c>
      <c r="B269" s="4" t="s">
        <v>52</v>
      </c>
      <c r="C269" s="4" t="s">
        <v>42</v>
      </c>
      <c r="D269" s="4">
        <v>1972</v>
      </c>
      <c r="E269" s="12">
        <v>34943</v>
      </c>
      <c r="F269" s="12">
        <v>6880</v>
      </c>
      <c r="G269" s="12">
        <v>1873</v>
      </c>
      <c r="H269" s="12">
        <v>1224</v>
      </c>
      <c r="I269" s="12">
        <v>12206060</v>
      </c>
      <c r="J269" s="12">
        <v>318</v>
      </c>
      <c r="K269" s="12">
        <v>234</v>
      </c>
      <c r="L269" s="12">
        <v>5078.8999999999996</v>
      </c>
      <c r="M269" s="12">
        <f>IFERROR(E269*MillingRate,"")</f>
        <v>23411.81</v>
      </c>
      <c r="N269" s="12">
        <f t="shared" si="36"/>
        <v>5078.9244186046508</v>
      </c>
      <c r="O269" s="12">
        <f t="shared" si="37"/>
        <v>24060.81</v>
      </c>
      <c r="P269" s="13">
        <f t="shared" si="38"/>
        <v>1.9180480843122187</v>
      </c>
      <c r="Q269" s="13">
        <f t="shared" si="39"/>
        <v>1.9712183947973383</v>
      </c>
      <c r="R269" s="13">
        <f t="shared" si="40"/>
        <v>97.302667699050858</v>
      </c>
      <c r="S269" s="13">
        <f t="shared" si="41"/>
        <v>7.7844428346344117</v>
      </c>
      <c r="T269" s="14">
        <f t="shared" si="42"/>
        <v>12.499631607047519</v>
      </c>
      <c r="U269" s="12">
        <f t="shared" si="43"/>
        <v>-649</v>
      </c>
      <c r="V269" s="15">
        <f t="shared" si="44"/>
        <v>2.6052632872523976E-2</v>
      </c>
    </row>
    <row r="270" spans="1:22" x14ac:dyDescent="0.35">
      <c r="A270" s="4" t="s">
        <v>51</v>
      </c>
      <c r="B270" s="4" t="s">
        <v>52</v>
      </c>
      <c r="C270" s="4" t="s">
        <v>42</v>
      </c>
      <c r="D270" s="4">
        <v>1973</v>
      </c>
      <c r="E270" s="12">
        <v>36128</v>
      </c>
      <c r="F270" s="12">
        <v>7408</v>
      </c>
      <c r="G270" s="12">
        <v>2</v>
      </c>
      <c r="H270" s="12">
        <v>4515</v>
      </c>
      <c r="I270" s="12">
        <v>12634835</v>
      </c>
      <c r="J270" s="12">
        <v>1</v>
      </c>
      <c r="K270" s="12">
        <v>1027</v>
      </c>
      <c r="L270" s="12">
        <v>4876.8999999999996</v>
      </c>
      <c r="M270" s="12">
        <f>IFERROR(E270*MillingRate,"")</f>
        <v>24205.760000000002</v>
      </c>
      <c r="N270" s="12">
        <f t="shared" si="36"/>
        <v>4876.8898488120949</v>
      </c>
      <c r="O270" s="12">
        <f t="shared" si="37"/>
        <v>19692.760000000002</v>
      </c>
      <c r="P270" s="13">
        <f t="shared" si="38"/>
        <v>1.9157954971315418</v>
      </c>
      <c r="Q270" s="13">
        <f t="shared" si="39"/>
        <v>1.5586084028798164</v>
      </c>
      <c r="R270" s="13">
        <f t="shared" si="40"/>
        <v>122.91705174896764</v>
      </c>
      <c r="S270" s="13">
        <f t="shared" si="41"/>
        <v>1.0156016728990755E-2</v>
      </c>
      <c r="T270" s="14">
        <f t="shared" si="42"/>
        <v>12102.880000000001</v>
      </c>
      <c r="U270" s="12">
        <f t="shared" si="43"/>
        <v>4513</v>
      </c>
      <c r="V270" s="15">
        <f t="shared" si="44"/>
        <v>7.9146265067964883E-5</v>
      </c>
    </row>
    <row r="271" spans="1:22" x14ac:dyDescent="0.35">
      <c r="A271" s="4" t="s">
        <v>51</v>
      </c>
      <c r="B271" s="4" t="s">
        <v>52</v>
      </c>
      <c r="C271" s="4" t="s">
        <v>42</v>
      </c>
      <c r="D271" s="4">
        <v>1974</v>
      </c>
      <c r="E271" s="12">
        <v>33210</v>
      </c>
      <c r="F271" s="12">
        <v>6561</v>
      </c>
      <c r="G271" s="12">
        <v>0</v>
      </c>
      <c r="H271" s="12">
        <v>95</v>
      </c>
      <c r="I271" s="12">
        <v>13070078</v>
      </c>
      <c r="J271" s="12">
        <v>0</v>
      </c>
      <c r="K271" s="12">
        <v>28</v>
      </c>
      <c r="L271" s="12">
        <v>5061.7</v>
      </c>
      <c r="M271" s="12">
        <f>IFERROR(E271*MillingRate,"")</f>
        <v>22250.7</v>
      </c>
      <c r="N271" s="12">
        <f t="shared" si="36"/>
        <v>5061.7283950617284</v>
      </c>
      <c r="O271" s="12">
        <f t="shared" si="37"/>
        <v>22155.7</v>
      </c>
      <c r="P271" s="13">
        <f t="shared" si="38"/>
        <v>1.7024152418983269</v>
      </c>
      <c r="Q271" s="13">
        <f t="shared" si="39"/>
        <v>1.6951467313354978</v>
      </c>
      <c r="R271" s="13">
        <f t="shared" si="40"/>
        <v>100.42878356359763</v>
      </c>
      <c r="S271" s="13">
        <f t="shared" si="41"/>
        <v>0</v>
      </c>
      <c r="T271" s="14" t="str">
        <f t="shared" si="42"/>
        <v/>
      </c>
      <c r="U271" s="12">
        <f t="shared" si="43"/>
        <v>95</v>
      </c>
      <c r="V271" s="15">
        <f t="shared" si="44"/>
        <v>0</v>
      </c>
    </row>
    <row r="272" spans="1:22" x14ac:dyDescent="0.35">
      <c r="A272" s="4" t="s">
        <v>51</v>
      </c>
      <c r="B272" s="4" t="s">
        <v>52</v>
      </c>
      <c r="C272" s="4" t="s">
        <v>42</v>
      </c>
      <c r="D272" s="4">
        <v>1975</v>
      </c>
      <c r="E272" s="12">
        <v>32113</v>
      </c>
      <c r="F272" s="12">
        <v>6305</v>
      </c>
      <c r="G272" s="12">
        <v>4</v>
      </c>
      <c r="H272" s="12">
        <v>96</v>
      </c>
      <c r="I272" s="12">
        <v>13511671</v>
      </c>
      <c r="J272" s="12">
        <v>2</v>
      </c>
      <c r="K272" s="12">
        <v>36</v>
      </c>
      <c r="L272" s="12">
        <v>5093.3</v>
      </c>
      <c r="M272" s="12">
        <f>IFERROR(E272*MillingRate,"")</f>
        <v>21515.710000000003</v>
      </c>
      <c r="N272" s="12">
        <f t="shared" si="36"/>
        <v>5093.2593180015856</v>
      </c>
      <c r="O272" s="12">
        <f t="shared" si="37"/>
        <v>21423.710000000003</v>
      </c>
      <c r="P272" s="13">
        <f t="shared" si="38"/>
        <v>1.592379654596386</v>
      </c>
      <c r="Q272" s="13">
        <f t="shared" si="39"/>
        <v>1.5855707262262384</v>
      </c>
      <c r="R272" s="13">
        <f t="shared" si="40"/>
        <v>100.42943075685771</v>
      </c>
      <c r="S272" s="13">
        <f t="shared" si="41"/>
        <v>1.8670902472074161E-2</v>
      </c>
      <c r="T272" s="14">
        <f t="shared" si="42"/>
        <v>5378.9275000000007</v>
      </c>
      <c r="U272" s="12">
        <f t="shared" si="43"/>
        <v>92</v>
      </c>
      <c r="V272" s="15">
        <f t="shared" si="44"/>
        <v>1.4802018195972949E-4</v>
      </c>
    </row>
    <row r="273" spans="1:22" x14ac:dyDescent="0.35">
      <c r="A273" s="4" t="s">
        <v>51</v>
      </c>
      <c r="B273" s="4" t="s">
        <v>52</v>
      </c>
      <c r="C273" s="4" t="s">
        <v>42</v>
      </c>
      <c r="D273" s="4">
        <v>1976</v>
      </c>
      <c r="E273" s="12">
        <v>40425</v>
      </c>
      <c r="F273" s="12">
        <v>7000</v>
      </c>
      <c r="G273" s="12">
        <v>10001</v>
      </c>
      <c r="H273" s="12">
        <v>72</v>
      </c>
      <c r="I273" s="12">
        <v>13957623</v>
      </c>
      <c r="J273" s="12">
        <v>2866</v>
      </c>
      <c r="K273" s="12">
        <v>29</v>
      </c>
      <c r="L273" s="12">
        <v>5775</v>
      </c>
      <c r="M273" s="12">
        <f>IFERROR(E273*MillingRate,"")</f>
        <v>27084.75</v>
      </c>
      <c r="N273" s="12">
        <f t="shared" si="36"/>
        <v>5775</v>
      </c>
      <c r="O273" s="12">
        <f t="shared" si="37"/>
        <v>37013.75</v>
      </c>
      <c r="P273" s="13">
        <f t="shared" si="38"/>
        <v>1.940498751112564</v>
      </c>
      <c r="Q273" s="13">
        <f t="shared" si="39"/>
        <v>2.6518662955719607</v>
      </c>
      <c r="R273" s="13">
        <f t="shared" si="40"/>
        <v>73.174833676674211</v>
      </c>
      <c r="S273" s="13">
        <f t="shared" si="41"/>
        <v>27.019688629225623</v>
      </c>
      <c r="T273" s="14">
        <f t="shared" si="42"/>
        <v>2.708204179582042</v>
      </c>
      <c r="U273" s="12">
        <f t="shared" si="43"/>
        <v>-9929</v>
      </c>
      <c r="V273" s="15">
        <f t="shared" si="44"/>
        <v>0.20533582258239816</v>
      </c>
    </row>
    <row r="274" spans="1:22" x14ac:dyDescent="0.35">
      <c r="A274" s="4" t="s">
        <v>51</v>
      </c>
      <c r="B274" s="4" t="s">
        <v>52</v>
      </c>
      <c r="C274" s="4" t="s">
        <v>42</v>
      </c>
      <c r="D274" s="4">
        <v>1977</v>
      </c>
      <c r="E274" s="12">
        <v>41415</v>
      </c>
      <c r="F274" s="12">
        <v>6700</v>
      </c>
      <c r="G274" s="12">
        <v>0</v>
      </c>
      <c r="H274" s="12">
        <v>366</v>
      </c>
      <c r="I274" s="12">
        <v>14428819</v>
      </c>
      <c r="J274" s="12">
        <v>0</v>
      </c>
      <c r="K274" s="12">
        <v>176</v>
      </c>
      <c r="L274" s="12">
        <v>6181.3</v>
      </c>
      <c r="M274" s="12">
        <f>IFERROR(E274*MillingRate,"")</f>
        <v>27748.050000000003</v>
      </c>
      <c r="N274" s="12">
        <f t="shared" si="36"/>
        <v>6181.3432835820895</v>
      </c>
      <c r="O274" s="12">
        <f t="shared" si="37"/>
        <v>27382.050000000003</v>
      </c>
      <c r="P274" s="13">
        <f t="shared" si="38"/>
        <v>1.9230991808823719</v>
      </c>
      <c r="Q274" s="13">
        <f t="shared" si="39"/>
        <v>1.8977332794873929</v>
      </c>
      <c r="R274" s="13">
        <f t="shared" si="40"/>
        <v>101.33664207026136</v>
      </c>
      <c r="S274" s="13">
        <f t="shared" si="41"/>
        <v>0</v>
      </c>
      <c r="T274" s="14" t="str">
        <f t="shared" si="42"/>
        <v/>
      </c>
      <c r="U274" s="12">
        <f t="shared" si="43"/>
        <v>366</v>
      </c>
      <c r="V274" s="15">
        <f t="shared" si="44"/>
        <v>0</v>
      </c>
    </row>
    <row r="275" spans="1:22" x14ac:dyDescent="0.35">
      <c r="A275" s="4" t="s">
        <v>51</v>
      </c>
      <c r="B275" s="4" t="s">
        <v>52</v>
      </c>
      <c r="C275" s="4" t="s">
        <v>42</v>
      </c>
      <c r="D275" s="4">
        <v>1978</v>
      </c>
      <c r="E275" s="12">
        <v>42526</v>
      </c>
      <c r="F275" s="12">
        <v>7500</v>
      </c>
      <c r="G275" s="12">
        <v>11</v>
      </c>
      <c r="H275" s="12">
        <v>1924</v>
      </c>
      <c r="I275" s="12">
        <v>14934126</v>
      </c>
      <c r="J275" s="12">
        <v>4</v>
      </c>
      <c r="K275" s="12">
        <v>451</v>
      </c>
      <c r="L275" s="12">
        <v>5670.1</v>
      </c>
      <c r="M275" s="12">
        <f>IFERROR(E275*MillingRate,"")</f>
        <v>28492.420000000002</v>
      </c>
      <c r="N275" s="12">
        <f t="shared" si="36"/>
        <v>5670.1333333333332</v>
      </c>
      <c r="O275" s="12">
        <f t="shared" si="37"/>
        <v>26579.420000000002</v>
      </c>
      <c r="P275" s="13">
        <f t="shared" si="38"/>
        <v>1.9078732829761851</v>
      </c>
      <c r="Q275" s="13">
        <f t="shared" si="39"/>
        <v>1.7797774037797729</v>
      </c>
      <c r="R275" s="13">
        <f t="shared" si="40"/>
        <v>107.19729775894282</v>
      </c>
      <c r="S275" s="13">
        <f t="shared" si="41"/>
        <v>4.138540269125511E-2</v>
      </c>
      <c r="T275" s="14">
        <f t="shared" si="42"/>
        <v>2590.2200000000003</v>
      </c>
      <c r="U275" s="12">
        <f t="shared" si="43"/>
        <v>1913</v>
      </c>
      <c r="V275" s="15">
        <f t="shared" si="44"/>
        <v>2.6784292565899072E-4</v>
      </c>
    </row>
    <row r="276" spans="1:22" x14ac:dyDescent="0.35">
      <c r="A276" s="4" t="s">
        <v>51</v>
      </c>
      <c r="B276" s="4" t="s">
        <v>52</v>
      </c>
      <c r="C276" s="4" t="s">
        <v>42</v>
      </c>
      <c r="D276" s="4">
        <v>1979</v>
      </c>
      <c r="E276" s="12">
        <v>37466</v>
      </c>
      <c r="F276" s="12">
        <v>8700</v>
      </c>
      <c r="G276" s="12">
        <v>241</v>
      </c>
      <c r="H276" s="12">
        <v>27</v>
      </c>
      <c r="I276" s="12">
        <v>15460666</v>
      </c>
      <c r="J276" s="12">
        <v>122</v>
      </c>
      <c r="K276" s="12">
        <v>16</v>
      </c>
      <c r="L276" s="12">
        <v>4306.3999999999996</v>
      </c>
      <c r="M276" s="12">
        <f>IFERROR(E276*MillingRate,"")</f>
        <v>25102.22</v>
      </c>
      <c r="N276" s="12">
        <f t="shared" si="36"/>
        <v>4306.4367816091954</v>
      </c>
      <c r="O276" s="12">
        <f t="shared" si="37"/>
        <v>25316.22</v>
      </c>
      <c r="P276" s="13">
        <f t="shared" si="38"/>
        <v>1.6236182839730191</v>
      </c>
      <c r="Q276" s="13">
        <f t="shared" si="39"/>
        <v>1.6374598610435023</v>
      </c>
      <c r="R276" s="13">
        <f t="shared" si="40"/>
        <v>99.154692130183733</v>
      </c>
      <c r="S276" s="13">
        <f t="shared" si="41"/>
        <v>0.95195886273701202</v>
      </c>
      <c r="T276" s="14">
        <f t="shared" si="42"/>
        <v>104.15858921161826</v>
      </c>
      <c r="U276" s="12">
        <f t="shared" si="43"/>
        <v>-214</v>
      </c>
      <c r="V276" s="15">
        <f t="shared" si="44"/>
        <v>7.8909925355091434E-3</v>
      </c>
    </row>
    <row r="277" spans="1:22" x14ac:dyDescent="0.35">
      <c r="A277" s="4" t="s">
        <v>51</v>
      </c>
      <c r="B277" s="4" t="s">
        <v>52</v>
      </c>
      <c r="C277" s="4" t="s">
        <v>42</v>
      </c>
      <c r="D277" s="4">
        <v>1980</v>
      </c>
      <c r="E277" s="12">
        <v>38415</v>
      </c>
      <c r="F277" s="12">
        <v>9750</v>
      </c>
      <c r="G277" s="12">
        <v>13603.9</v>
      </c>
      <c r="H277" s="12">
        <v>14.25</v>
      </c>
      <c r="I277" s="12">
        <v>16018459</v>
      </c>
      <c r="J277" s="12">
        <v>5001</v>
      </c>
      <c r="K277" s="12">
        <v>10</v>
      </c>
      <c r="L277" s="12">
        <v>3940</v>
      </c>
      <c r="M277" s="12">
        <f>IFERROR(E277*MillingRate,"")</f>
        <v>25738.050000000003</v>
      </c>
      <c r="N277" s="12">
        <f t="shared" si="36"/>
        <v>3940</v>
      </c>
      <c r="O277" s="12">
        <f t="shared" si="37"/>
        <v>39327.700000000004</v>
      </c>
      <c r="P277" s="13">
        <f t="shared" si="38"/>
        <v>1.6067744094484997</v>
      </c>
      <c r="Q277" s="13">
        <f t="shared" si="39"/>
        <v>2.4551487755470114</v>
      </c>
      <c r="R277" s="13">
        <f t="shared" si="40"/>
        <v>65.44509340744564</v>
      </c>
      <c r="S277" s="13">
        <f t="shared" si="41"/>
        <v>34.591140595559864</v>
      </c>
      <c r="T277" s="14">
        <f t="shared" si="42"/>
        <v>1.8919611287939491</v>
      </c>
      <c r="U277" s="12">
        <f t="shared" si="43"/>
        <v>-13589.65</v>
      </c>
      <c r="V277" s="15">
        <f t="shared" si="44"/>
        <v>0.3122023160904554</v>
      </c>
    </row>
    <row r="278" spans="1:22" x14ac:dyDescent="0.35">
      <c r="A278" s="4" t="s">
        <v>51</v>
      </c>
      <c r="B278" s="4" t="s">
        <v>52</v>
      </c>
      <c r="C278" s="4" t="s">
        <v>42</v>
      </c>
      <c r="D278" s="4">
        <v>1981</v>
      </c>
      <c r="E278" s="12">
        <v>37207</v>
      </c>
      <c r="F278" s="12">
        <v>9443</v>
      </c>
      <c r="G278" s="12">
        <v>11100</v>
      </c>
      <c r="H278" s="12">
        <v>16.899999999999999</v>
      </c>
      <c r="I278" s="12">
        <v>16601507.000000002</v>
      </c>
      <c r="J278" s="12">
        <v>4600</v>
      </c>
      <c r="K278" s="12">
        <v>10</v>
      </c>
      <c r="L278" s="12">
        <v>3940.2</v>
      </c>
      <c r="M278" s="12">
        <f>IFERROR(E278*MillingRate,"")</f>
        <v>24928.690000000002</v>
      </c>
      <c r="N278" s="12">
        <f t="shared" si="36"/>
        <v>3940.1673197077198</v>
      </c>
      <c r="O278" s="12">
        <f t="shared" si="37"/>
        <v>36011.79</v>
      </c>
      <c r="P278" s="13">
        <f t="shared" si="38"/>
        <v>1.501591994028012</v>
      </c>
      <c r="Q278" s="13">
        <f t="shared" si="39"/>
        <v>2.1691880140760711</v>
      </c>
      <c r="R278" s="13">
        <f t="shared" si="40"/>
        <v>69.223690352520663</v>
      </c>
      <c r="S278" s="13">
        <f t="shared" si="41"/>
        <v>30.823238722651663</v>
      </c>
      <c r="T278" s="14">
        <f t="shared" si="42"/>
        <v>2.2458279279279281</v>
      </c>
      <c r="U278" s="12">
        <f t="shared" si="43"/>
        <v>-11083.1</v>
      </c>
      <c r="V278" s="15">
        <f t="shared" si="44"/>
        <v>0.27708327924687798</v>
      </c>
    </row>
    <row r="279" spans="1:22" x14ac:dyDescent="0.35">
      <c r="A279" s="4" t="s">
        <v>51</v>
      </c>
      <c r="B279" s="4" t="s">
        <v>52</v>
      </c>
      <c r="C279" s="4" t="s">
        <v>42</v>
      </c>
      <c r="D279" s="4">
        <v>1982</v>
      </c>
      <c r="E279" s="12">
        <v>41207</v>
      </c>
      <c r="F279" s="12">
        <v>10459</v>
      </c>
      <c r="G279" s="12">
        <v>42400</v>
      </c>
      <c r="H279" s="12">
        <v>22.65</v>
      </c>
      <c r="I279" s="12">
        <v>17206175</v>
      </c>
      <c r="J279" s="12">
        <v>16000</v>
      </c>
      <c r="K279" s="12">
        <v>15</v>
      </c>
      <c r="L279" s="12">
        <v>3939.9</v>
      </c>
      <c r="M279" s="12">
        <f>IFERROR(E279*MillingRate,"")</f>
        <v>27608.690000000002</v>
      </c>
      <c r="N279" s="12">
        <f t="shared" si="36"/>
        <v>3939.8604073047136</v>
      </c>
      <c r="O279" s="12">
        <f t="shared" si="37"/>
        <v>69986.040000000008</v>
      </c>
      <c r="P279" s="13">
        <f t="shared" si="38"/>
        <v>1.6045803323516123</v>
      </c>
      <c r="Q279" s="13">
        <f t="shared" si="39"/>
        <v>4.0674955357596918</v>
      </c>
      <c r="R279" s="13">
        <f t="shared" si="40"/>
        <v>39.448852942672566</v>
      </c>
      <c r="S279" s="13">
        <f t="shared" si="41"/>
        <v>60.583510654410503</v>
      </c>
      <c r="T279" s="14">
        <f t="shared" si="42"/>
        <v>0.65114834905660379</v>
      </c>
      <c r="U279" s="12">
        <f t="shared" si="43"/>
        <v>-42377.35</v>
      </c>
      <c r="V279" s="15">
        <f t="shared" si="44"/>
        <v>0.92989871368854493</v>
      </c>
    </row>
    <row r="280" spans="1:22" x14ac:dyDescent="0.35">
      <c r="A280" s="4" t="s">
        <v>51</v>
      </c>
      <c r="B280" s="4" t="s">
        <v>52</v>
      </c>
      <c r="C280" s="4" t="s">
        <v>42</v>
      </c>
      <c r="D280" s="4">
        <v>1983</v>
      </c>
      <c r="E280" s="12">
        <v>44554</v>
      </c>
      <c r="F280" s="12">
        <v>11308</v>
      </c>
      <c r="G280" s="12">
        <v>43014.95</v>
      </c>
      <c r="H280" s="12">
        <v>28.9</v>
      </c>
      <c r="I280" s="12">
        <v>17846374</v>
      </c>
      <c r="J280" s="12">
        <v>15055</v>
      </c>
      <c r="K280" s="12">
        <v>18</v>
      </c>
      <c r="L280" s="12">
        <v>3940</v>
      </c>
      <c r="M280" s="12">
        <f>IFERROR(E280*MillingRate,"")</f>
        <v>29851.18</v>
      </c>
      <c r="N280" s="12">
        <f t="shared" si="36"/>
        <v>3940.0424478245491</v>
      </c>
      <c r="O280" s="12">
        <f t="shared" si="37"/>
        <v>72837.23000000001</v>
      </c>
      <c r="P280" s="13">
        <f t="shared" si="38"/>
        <v>1.6726747965721216</v>
      </c>
      <c r="Q280" s="13">
        <f t="shared" si="39"/>
        <v>4.0813461602900407</v>
      </c>
      <c r="R280" s="13">
        <f t="shared" si="40"/>
        <v>40.983409171381169</v>
      </c>
      <c r="S280" s="13">
        <f t="shared" si="41"/>
        <v>59.056268339693851</v>
      </c>
      <c r="T280" s="14">
        <f t="shared" si="42"/>
        <v>0.69397221198676284</v>
      </c>
      <c r="U280" s="12">
        <f t="shared" si="43"/>
        <v>-42986.049999999996</v>
      </c>
      <c r="V280" s="15">
        <f t="shared" si="44"/>
        <v>0.84358873124591027</v>
      </c>
    </row>
    <row r="281" spans="1:22" x14ac:dyDescent="0.35">
      <c r="A281" s="4" t="s">
        <v>51</v>
      </c>
      <c r="B281" s="4" t="s">
        <v>52</v>
      </c>
      <c r="C281" s="4" t="s">
        <v>42</v>
      </c>
      <c r="D281" s="4">
        <v>1984</v>
      </c>
      <c r="E281" s="12">
        <v>50462</v>
      </c>
      <c r="F281" s="12">
        <v>12464</v>
      </c>
      <c r="G281" s="12">
        <v>507</v>
      </c>
      <c r="H281" s="12">
        <v>859.55</v>
      </c>
      <c r="I281" s="12">
        <v>18514906</v>
      </c>
      <c r="J281" s="12">
        <v>73</v>
      </c>
      <c r="K281" s="12">
        <v>416</v>
      </c>
      <c r="L281" s="12">
        <v>4048.6</v>
      </c>
      <c r="M281" s="12">
        <f>IFERROR(E281*MillingRate,"")</f>
        <v>33809.54</v>
      </c>
      <c r="N281" s="12">
        <f t="shared" si="36"/>
        <v>4048.6200256739407</v>
      </c>
      <c r="O281" s="12">
        <f t="shared" si="37"/>
        <v>33456.99</v>
      </c>
      <c r="P281" s="13">
        <f t="shared" si="38"/>
        <v>1.8260713827010517</v>
      </c>
      <c r="Q281" s="13">
        <f t="shared" si="39"/>
        <v>1.8070299681780722</v>
      </c>
      <c r="R281" s="13">
        <f t="shared" si="40"/>
        <v>101.05374093724511</v>
      </c>
      <c r="S281" s="13">
        <f t="shared" si="41"/>
        <v>1.5153784007467499</v>
      </c>
      <c r="T281" s="14">
        <f t="shared" si="42"/>
        <v>66.685483234713999</v>
      </c>
      <c r="U281" s="12">
        <f t="shared" si="43"/>
        <v>352.54999999999995</v>
      </c>
      <c r="V281" s="15">
        <f t="shared" si="44"/>
        <v>3.9427691396326826E-3</v>
      </c>
    </row>
    <row r="282" spans="1:22" x14ac:dyDescent="0.35">
      <c r="A282" s="4" t="s">
        <v>51</v>
      </c>
      <c r="B282" s="4" t="s">
        <v>52</v>
      </c>
      <c r="C282" s="4" t="s">
        <v>42</v>
      </c>
      <c r="D282" s="4">
        <v>1985</v>
      </c>
      <c r="E282" s="12">
        <v>38709</v>
      </c>
      <c r="F282" s="12">
        <v>14498</v>
      </c>
      <c r="G282" s="12">
        <v>562</v>
      </c>
      <c r="H282" s="12">
        <v>27.3</v>
      </c>
      <c r="I282" s="12">
        <v>19201768</v>
      </c>
      <c r="J282" s="12">
        <v>121</v>
      </c>
      <c r="K282" s="12">
        <v>21</v>
      </c>
      <c r="L282" s="12">
        <v>2670</v>
      </c>
      <c r="M282" s="12">
        <f>IFERROR(E282*MillingRate,"")</f>
        <v>25935.030000000002</v>
      </c>
      <c r="N282" s="12">
        <f t="shared" si="36"/>
        <v>2669.9544764795146</v>
      </c>
      <c r="O282" s="12">
        <f t="shared" si="37"/>
        <v>26469.730000000003</v>
      </c>
      <c r="P282" s="13">
        <f t="shared" si="38"/>
        <v>1.3506584393687082</v>
      </c>
      <c r="Q282" s="13">
        <f t="shared" si="39"/>
        <v>1.3785048335132475</v>
      </c>
      <c r="R282" s="13">
        <f t="shared" si="40"/>
        <v>97.979956727930357</v>
      </c>
      <c r="S282" s="13">
        <f t="shared" si="41"/>
        <v>2.1231799493232457</v>
      </c>
      <c r="T282" s="14">
        <f t="shared" si="42"/>
        <v>46.147740213523136</v>
      </c>
      <c r="U282" s="12">
        <f t="shared" si="43"/>
        <v>-534.70000000000005</v>
      </c>
      <c r="V282" s="15">
        <f t="shared" si="44"/>
        <v>6.3015030699256442E-3</v>
      </c>
    </row>
    <row r="283" spans="1:22" x14ac:dyDescent="0.35">
      <c r="A283" s="4" t="s">
        <v>51</v>
      </c>
      <c r="B283" s="4" t="s">
        <v>52</v>
      </c>
      <c r="C283" s="4" t="s">
        <v>42</v>
      </c>
      <c r="D283" s="4">
        <v>1986</v>
      </c>
      <c r="E283" s="12">
        <v>45662</v>
      </c>
      <c r="F283" s="12">
        <v>14500</v>
      </c>
      <c r="G283" s="12">
        <v>59746.35</v>
      </c>
      <c r="H283" s="12">
        <v>25.75</v>
      </c>
      <c r="I283" s="12">
        <v>19901646</v>
      </c>
      <c r="J283" s="12">
        <v>15266</v>
      </c>
      <c r="K283" s="12">
        <v>28</v>
      </c>
      <c r="L283" s="12">
        <v>3149.1</v>
      </c>
      <c r="M283" s="12">
        <f>IFERROR(E283*MillingRate,"")</f>
        <v>30593.54</v>
      </c>
      <c r="N283" s="12">
        <f t="shared" si="36"/>
        <v>3149.1034482758619</v>
      </c>
      <c r="O283" s="12">
        <f t="shared" si="37"/>
        <v>90314.14</v>
      </c>
      <c r="P283" s="13">
        <f t="shared" si="38"/>
        <v>1.5372366687659904</v>
      </c>
      <c r="Q283" s="13">
        <f t="shared" si="39"/>
        <v>4.5380236388487667</v>
      </c>
      <c r="R283" s="13">
        <f t="shared" si="40"/>
        <v>33.874584865669981</v>
      </c>
      <c r="S283" s="13">
        <f t="shared" si="41"/>
        <v>66.153926727309809</v>
      </c>
      <c r="T283" s="14">
        <f t="shared" si="42"/>
        <v>0.51205705453136474</v>
      </c>
      <c r="U283" s="12">
        <f t="shared" si="43"/>
        <v>-59720.6</v>
      </c>
      <c r="V283" s="15">
        <f t="shared" si="44"/>
        <v>0.76707223111093426</v>
      </c>
    </row>
    <row r="284" spans="1:22" x14ac:dyDescent="0.35">
      <c r="A284" s="4" t="s">
        <v>51</v>
      </c>
      <c r="B284" s="4" t="s">
        <v>52</v>
      </c>
      <c r="C284" s="4" t="s">
        <v>42</v>
      </c>
      <c r="D284" s="4">
        <v>1987</v>
      </c>
      <c r="E284" s="12">
        <v>45000</v>
      </c>
      <c r="F284" s="12">
        <v>14500</v>
      </c>
      <c r="G284" s="12">
        <v>38570</v>
      </c>
      <c r="H284" s="12">
        <v>1031.55</v>
      </c>
      <c r="I284" s="12">
        <v>20616096</v>
      </c>
      <c r="J284" s="12">
        <v>7865</v>
      </c>
      <c r="K284" s="12">
        <v>524</v>
      </c>
      <c r="L284" s="12">
        <v>3103.4</v>
      </c>
      <c r="M284" s="12">
        <f>IFERROR(E284*MillingRate,"")</f>
        <v>30150</v>
      </c>
      <c r="N284" s="12">
        <f t="shared" si="36"/>
        <v>3103.4482758620688</v>
      </c>
      <c r="O284" s="12">
        <f t="shared" si="37"/>
        <v>67688.45</v>
      </c>
      <c r="P284" s="13">
        <f t="shared" si="38"/>
        <v>1.4624495345772546</v>
      </c>
      <c r="Q284" s="13">
        <f t="shared" si="39"/>
        <v>3.2832816649670238</v>
      </c>
      <c r="R284" s="13">
        <f t="shared" si="40"/>
        <v>44.542311132844674</v>
      </c>
      <c r="S284" s="13">
        <f t="shared" si="41"/>
        <v>56.981656397804947</v>
      </c>
      <c r="T284" s="14">
        <f t="shared" si="42"/>
        <v>0.78169561835623547</v>
      </c>
      <c r="U284" s="12">
        <f t="shared" si="43"/>
        <v>-37538.449999999997</v>
      </c>
      <c r="V284" s="15">
        <f t="shared" si="44"/>
        <v>0.38149802950083272</v>
      </c>
    </row>
    <row r="285" spans="1:22" x14ac:dyDescent="0.35">
      <c r="A285" s="4" t="s">
        <v>51</v>
      </c>
      <c r="B285" s="4" t="s">
        <v>52</v>
      </c>
      <c r="C285" s="4" t="s">
        <v>42</v>
      </c>
      <c r="D285" s="4">
        <v>1988</v>
      </c>
      <c r="E285" s="12">
        <v>50000</v>
      </c>
      <c r="F285" s="12">
        <v>14000</v>
      </c>
      <c r="G285" s="12">
        <v>10000</v>
      </c>
      <c r="H285" s="12">
        <v>16.649999999999999</v>
      </c>
      <c r="I285" s="12">
        <v>21356219</v>
      </c>
      <c r="J285" s="12">
        <v>3038</v>
      </c>
      <c r="K285" s="12">
        <v>17</v>
      </c>
      <c r="L285" s="12">
        <v>3571.4</v>
      </c>
      <c r="M285" s="12">
        <f>IFERROR(E285*MillingRate,"")</f>
        <v>33500</v>
      </c>
      <c r="N285" s="12">
        <f t="shared" si="36"/>
        <v>3571.4285714285716</v>
      </c>
      <c r="O285" s="12">
        <f t="shared" si="37"/>
        <v>43483.35</v>
      </c>
      <c r="P285" s="13">
        <f t="shared" si="38"/>
        <v>1.5686297279495027</v>
      </c>
      <c r="Q285" s="13">
        <f t="shared" si="39"/>
        <v>2.0360977755472538</v>
      </c>
      <c r="R285" s="13">
        <f t="shared" si="40"/>
        <v>77.040982353015579</v>
      </c>
      <c r="S285" s="13">
        <f t="shared" si="41"/>
        <v>22.997308165079279</v>
      </c>
      <c r="T285" s="14">
        <f t="shared" si="42"/>
        <v>3.35</v>
      </c>
      <c r="U285" s="12">
        <f t="shared" si="43"/>
        <v>-9983.35</v>
      </c>
      <c r="V285" s="15">
        <f t="shared" si="44"/>
        <v>0.14225364517942057</v>
      </c>
    </row>
    <row r="286" spans="1:22" x14ac:dyDescent="0.35">
      <c r="A286" s="4" t="s">
        <v>51</v>
      </c>
      <c r="B286" s="4" t="s">
        <v>52</v>
      </c>
      <c r="C286" s="4" t="s">
        <v>42</v>
      </c>
      <c r="D286" s="4">
        <v>1989</v>
      </c>
      <c r="E286" s="12">
        <v>56680</v>
      </c>
      <c r="F286" s="12">
        <v>14220</v>
      </c>
      <c r="G286" s="12">
        <v>30008</v>
      </c>
      <c r="H286" s="12">
        <v>31.5</v>
      </c>
      <c r="I286" s="12">
        <v>22118434</v>
      </c>
      <c r="J286" s="12">
        <v>10330</v>
      </c>
      <c r="K286" s="12">
        <v>25</v>
      </c>
      <c r="L286" s="12">
        <v>3985.9</v>
      </c>
      <c r="M286" s="12">
        <f>IFERROR(E286*MillingRate,"")</f>
        <v>37975.600000000006</v>
      </c>
      <c r="N286" s="12">
        <f t="shared" si="36"/>
        <v>3985.9353023909985</v>
      </c>
      <c r="O286" s="12">
        <f t="shared" si="37"/>
        <v>67952.100000000006</v>
      </c>
      <c r="P286" s="13">
        <f t="shared" si="38"/>
        <v>1.7169208272158873</v>
      </c>
      <c r="Q286" s="13">
        <f t="shared" si="39"/>
        <v>3.0721930856406923</v>
      </c>
      <c r="R286" s="13">
        <f t="shared" si="40"/>
        <v>55.885837229460165</v>
      </c>
      <c r="S286" s="13">
        <f t="shared" si="41"/>
        <v>44.160518953792447</v>
      </c>
      <c r="T286" s="14">
        <f t="shared" si="42"/>
        <v>1.2655158624366838</v>
      </c>
      <c r="U286" s="12">
        <f t="shared" si="43"/>
        <v>-29976.5</v>
      </c>
      <c r="V286" s="15">
        <f t="shared" si="44"/>
        <v>0.46703125546772434</v>
      </c>
    </row>
    <row r="287" spans="1:22" x14ac:dyDescent="0.35">
      <c r="A287" s="4" t="s">
        <v>51</v>
      </c>
      <c r="B287" s="4" t="s">
        <v>52</v>
      </c>
      <c r="C287" s="4" t="s">
        <v>42</v>
      </c>
      <c r="D287" s="4">
        <v>1990</v>
      </c>
      <c r="E287" s="12">
        <v>41088</v>
      </c>
      <c r="F287" s="12">
        <v>13261</v>
      </c>
      <c r="G287" s="12">
        <v>27988.65</v>
      </c>
      <c r="H287" s="12">
        <v>24.55</v>
      </c>
      <c r="I287" s="12">
        <v>22892652</v>
      </c>
      <c r="J287" s="12">
        <v>7959</v>
      </c>
      <c r="K287" s="12">
        <v>23</v>
      </c>
      <c r="L287" s="12">
        <v>3098.4</v>
      </c>
      <c r="M287" s="12">
        <f>IFERROR(E287*MillingRate,"")</f>
        <v>27528.960000000003</v>
      </c>
      <c r="N287" s="12">
        <f t="shared" si="36"/>
        <v>3098.4088681094941</v>
      </c>
      <c r="O287" s="12">
        <f t="shared" si="37"/>
        <v>55493.06</v>
      </c>
      <c r="P287" s="13">
        <f t="shared" si="38"/>
        <v>1.2025238491372692</v>
      </c>
      <c r="Q287" s="13">
        <f t="shared" si="39"/>
        <v>2.4240555441108351</v>
      </c>
      <c r="R287" s="13">
        <f t="shared" si="40"/>
        <v>49.607932955940804</v>
      </c>
      <c r="S287" s="13">
        <f t="shared" si="41"/>
        <v>50.436306810257001</v>
      </c>
      <c r="T287" s="14">
        <f t="shared" si="42"/>
        <v>0.98357584235038131</v>
      </c>
      <c r="U287" s="12">
        <f t="shared" si="43"/>
        <v>-27964.100000000002</v>
      </c>
      <c r="V287" s="15">
        <f t="shared" si="44"/>
        <v>0.34766614195681655</v>
      </c>
    </row>
    <row r="288" spans="1:22" x14ac:dyDescent="0.35">
      <c r="A288" s="4" t="s">
        <v>51</v>
      </c>
      <c r="B288" s="4" t="s">
        <v>52</v>
      </c>
      <c r="C288" s="4" t="s">
        <v>42</v>
      </c>
      <c r="D288" s="4">
        <v>1991</v>
      </c>
      <c r="E288" s="12">
        <v>50500</v>
      </c>
      <c r="F288" s="12">
        <v>13000</v>
      </c>
      <c r="G288" s="12">
        <v>61164.65</v>
      </c>
      <c r="H288" s="12">
        <v>88.05</v>
      </c>
      <c r="I288" s="12">
        <v>23646514</v>
      </c>
      <c r="J288" s="12">
        <v>21145</v>
      </c>
      <c r="K288" s="12">
        <v>66</v>
      </c>
      <c r="L288" s="12">
        <v>3884.6</v>
      </c>
      <c r="M288" s="12">
        <f>IFERROR(E288*MillingRate,"")</f>
        <v>33835</v>
      </c>
      <c r="N288" s="12">
        <f t="shared" si="36"/>
        <v>3884.6153846153848</v>
      </c>
      <c r="O288" s="12">
        <f t="shared" si="37"/>
        <v>94911.599999999991</v>
      </c>
      <c r="P288" s="13">
        <f t="shared" si="38"/>
        <v>1.4308663002081405</v>
      </c>
      <c r="Q288" s="13">
        <f t="shared" si="39"/>
        <v>4.0137671032609701</v>
      </c>
      <c r="R288" s="13">
        <f t="shared" si="40"/>
        <v>35.64896177074246</v>
      </c>
      <c r="S288" s="13">
        <f t="shared" si="41"/>
        <v>64.4438087652089</v>
      </c>
      <c r="T288" s="14">
        <f t="shared" si="42"/>
        <v>0.55317900126952413</v>
      </c>
      <c r="U288" s="12">
        <f t="shared" si="43"/>
        <v>-61076.6</v>
      </c>
      <c r="V288" s="15">
        <f t="shared" si="44"/>
        <v>0.89421214475841981</v>
      </c>
    </row>
    <row r="289" spans="1:22" x14ac:dyDescent="0.35">
      <c r="A289" s="4" t="s">
        <v>51</v>
      </c>
      <c r="B289" s="4" t="s">
        <v>52</v>
      </c>
      <c r="C289" s="4" t="s">
        <v>42</v>
      </c>
      <c r="D289" s="4">
        <v>1992</v>
      </c>
      <c r="E289" s="12">
        <v>44203</v>
      </c>
      <c r="F289" s="12">
        <v>12500</v>
      </c>
      <c r="G289" s="12">
        <v>59597.3</v>
      </c>
      <c r="H289" s="12">
        <v>175540.8</v>
      </c>
      <c r="I289" s="12">
        <v>24382460</v>
      </c>
      <c r="J289" s="12">
        <v>17929</v>
      </c>
      <c r="K289" s="12">
        <v>22900</v>
      </c>
      <c r="L289" s="12">
        <v>3536.2</v>
      </c>
      <c r="M289" s="12">
        <f>IFERROR(E289*MillingRate,"")</f>
        <v>29616.010000000002</v>
      </c>
      <c r="N289" s="12">
        <f t="shared" si="36"/>
        <v>3536.24</v>
      </c>
      <c r="O289" s="12">
        <f t="shared" si="37"/>
        <v>-86327.489999999991</v>
      </c>
      <c r="P289" s="13">
        <f t="shared" si="38"/>
        <v>1.2146440515025967</v>
      </c>
      <c r="Q289" s="13">
        <f t="shared" si="39"/>
        <v>-3.5405570233684371</v>
      </c>
      <c r="R289" s="13" t="str">
        <f t="shared" si="40"/>
        <v/>
      </c>
      <c r="S289" s="13" t="str">
        <f t="shared" si="41"/>
        <v/>
      </c>
      <c r="T289" s="14">
        <f t="shared" si="42"/>
        <v>0.49693543163868165</v>
      </c>
      <c r="U289" s="12">
        <f t="shared" si="43"/>
        <v>115943.49999999999</v>
      </c>
      <c r="V289" s="15">
        <f t="shared" si="44"/>
        <v>0.73532367119642561</v>
      </c>
    </row>
    <row r="290" spans="1:22" x14ac:dyDescent="0.35">
      <c r="A290" s="4" t="s">
        <v>51</v>
      </c>
      <c r="B290" s="4" t="s">
        <v>52</v>
      </c>
      <c r="C290" s="4" t="s">
        <v>42</v>
      </c>
      <c r="D290" s="4">
        <v>1993</v>
      </c>
      <c r="E290" s="12">
        <v>47000</v>
      </c>
      <c r="F290" s="12">
        <v>11330</v>
      </c>
      <c r="G290" s="12">
        <v>37308.949999999997</v>
      </c>
      <c r="H290" s="12">
        <v>42971.15</v>
      </c>
      <c r="I290" s="12">
        <v>25117188</v>
      </c>
      <c r="J290" s="12">
        <v>8610</v>
      </c>
      <c r="K290" s="12">
        <v>10653</v>
      </c>
      <c r="L290" s="12">
        <v>4148.3</v>
      </c>
      <c r="M290" s="12">
        <f>IFERROR(E290*MillingRate,"")</f>
        <v>31490.000000000004</v>
      </c>
      <c r="N290" s="12">
        <f t="shared" si="36"/>
        <v>4148.278905560459</v>
      </c>
      <c r="O290" s="12">
        <f t="shared" si="37"/>
        <v>25827.799999999996</v>
      </c>
      <c r="P290" s="13">
        <f t="shared" si="38"/>
        <v>1.2537231476708302</v>
      </c>
      <c r="Q290" s="13">
        <f t="shared" si="39"/>
        <v>1.0282918613341587</v>
      </c>
      <c r="R290" s="13">
        <f t="shared" si="40"/>
        <v>121.92288928983501</v>
      </c>
      <c r="S290" s="13">
        <f t="shared" si="41"/>
        <v>144.45268276818004</v>
      </c>
      <c r="T290" s="14">
        <f t="shared" si="42"/>
        <v>0.84403340217293721</v>
      </c>
      <c r="U290" s="12">
        <f t="shared" si="43"/>
        <v>5662.2000000000044</v>
      </c>
      <c r="V290" s="15">
        <f t="shared" si="44"/>
        <v>0.3427931502523292</v>
      </c>
    </row>
    <row r="291" spans="1:22" x14ac:dyDescent="0.35">
      <c r="A291" s="4" t="s">
        <v>51</v>
      </c>
      <c r="B291" s="4" t="s">
        <v>52</v>
      </c>
      <c r="C291" s="4" t="s">
        <v>42</v>
      </c>
      <c r="D291" s="4">
        <v>1994</v>
      </c>
      <c r="E291" s="12">
        <v>47000</v>
      </c>
      <c r="F291" s="12">
        <v>10790</v>
      </c>
      <c r="G291" s="12">
        <v>83659.199999999997</v>
      </c>
      <c r="H291" s="12">
        <v>33658.699999999997</v>
      </c>
      <c r="I291" s="12">
        <v>25857130</v>
      </c>
      <c r="J291" s="12">
        <v>22246</v>
      </c>
      <c r="K291" s="12">
        <v>9552</v>
      </c>
      <c r="L291" s="12">
        <v>4355.8999999999996</v>
      </c>
      <c r="M291" s="12">
        <f>IFERROR(E291*MillingRate,"")</f>
        <v>31490.000000000004</v>
      </c>
      <c r="N291" s="12">
        <f t="shared" si="36"/>
        <v>4355.8850787766451</v>
      </c>
      <c r="O291" s="12">
        <f t="shared" si="37"/>
        <v>81490.5</v>
      </c>
      <c r="P291" s="13">
        <f t="shared" si="38"/>
        <v>1.2178459094261429</v>
      </c>
      <c r="Q291" s="13">
        <f t="shared" si="39"/>
        <v>3.1515678654204855</v>
      </c>
      <c r="R291" s="13">
        <f t="shared" si="40"/>
        <v>38.64254115510397</v>
      </c>
      <c r="S291" s="13">
        <f t="shared" si="41"/>
        <v>102.66129180702043</v>
      </c>
      <c r="T291" s="14">
        <f t="shared" si="42"/>
        <v>0.37640809379004347</v>
      </c>
      <c r="U291" s="12">
        <f t="shared" si="43"/>
        <v>-50000.5</v>
      </c>
      <c r="V291" s="15">
        <f t="shared" si="44"/>
        <v>0.86034296923131071</v>
      </c>
    </row>
    <row r="292" spans="1:22" x14ac:dyDescent="0.35">
      <c r="A292" s="4" t="s">
        <v>51</v>
      </c>
      <c r="B292" s="4" t="s">
        <v>52</v>
      </c>
      <c r="C292" s="4" t="s">
        <v>42</v>
      </c>
      <c r="D292" s="4">
        <v>1995</v>
      </c>
      <c r="E292" s="12">
        <v>44000</v>
      </c>
      <c r="F292" s="12">
        <v>11000</v>
      </c>
      <c r="G292" s="12">
        <v>27093.5</v>
      </c>
      <c r="H292" s="12">
        <v>582.85</v>
      </c>
      <c r="I292" s="12">
        <v>26601751</v>
      </c>
      <c r="J292" s="12">
        <v>8731</v>
      </c>
      <c r="K292" s="12">
        <v>277</v>
      </c>
      <c r="L292" s="12">
        <v>4000</v>
      </c>
      <c r="M292" s="12">
        <f>IFERROR(E292*MillingRate,"")</f>
        <v>29480</v>
      </c>
      <c r="N292" s="12">
        <f t="shared" si="36"/>
        <v>4000</v>
      </c>
      <c r="O292" s="12">
        <f t="shared" si="37"/>
        <v>55990.65</v>
      </c>
      <c r="P292" s="13">
        <f t="shared" si="38"/>
        <v>1.1081977272849446</v>
      </c>
      <c r="Q292" s="13">
        <f t="shared" si="39"/>
        <v>2.1047731030938528</v>
      </c>
      <c r="R292" s="13">
        <f t="shared" si="40"/>
        <v>52.651648087671774</v>
      </c>
      <c r="S292" s="13">
        <f t="shared" si="41"/>
        <v>48.389329289801061</v>
      </c>
      <c r="T292" s="14">
        <f t="shared" si="42"/>
        <v>1.0880838577518592</v>
      </c>
      <c r="U292" s="12">
        <f t="shared" si="43"/>
        <v>-26510.65</v>
      </c>
      <c r="V292" s="15">
        <f t="shared" si="44"/>
        <v>0.32821147750762725</v>
      </c>
    </row>
    <row r="293" spans="1:22" x14ac:dyDescent="0.35">
      <c r="A293" s="4" t="s">
        <v>51</v>
      </c>
      <c r="B293" s="4" t="s">
        <v>52</v>
      </c>
      <c r="C293" s="4" t="s">
        <v>42</v>
      </c>
      <c r="D293" s="4">
        <v>1996</v>
      </c>
      <c r="E293" s="12">
        <v>50620</v>
      </c>
      <c r="F293" s="12">
        <v>12655</v>
      </c>
      <c r="G293" s="12">
        <v>28807.5</v>
      </c>
      <c r="H293" s="12">
        <v>74.650000000000006</v>
      </c>
      <c r="I293" s="12">
        <v>27344211</v>
      </c>
      <c r="J293" s="12">
        <v>12256</v>
      </c>
      <c r="K293" s="12">
        <v>43</v>
      </c>
      <c r="L293" s="12">
        <v>4000</v>
      </c>
      <c r="M293" s="12">
        <f>IFERROR(E293*MillingRate,"")</f>
        <v>33915.4</v>
      </c>
      <c r="N293" s="12">
        <f t="shared" si="36"/>
        <v>4000</v>
      </c>
      <c r="O293" s="12">
        <f t="shared" si="37"/>
        <v>62648.25</v>
      </c>
      <c r="P293" s="13">
        <f t="shared" si="38"/>
        <v>1.2403137175909007</v>
      </c>
      <c r="Q293" s="13">
        <f t="shared" si="39"/>
        <v>2.2910973734074829</v>
      </c>
      <c r="R293" s="13">
        <f t="shared" si="40"/>
        <v>54.136228865131905</v>
      </c>
      <c r="S293" s="13">
        <f t="shared" si="41"/>
        <v>45.982928493613151</v>
      </c>
      <c r="T293" s="14">
        <f t="shared" si="42"/>
        <v>1.1773114640284648</v>
      </c>
      <c r="U293" s="12">
        <f t="shared" si="43"/>
        <v>-28732.85</v>
      </c>
      <c r="V293" s="15">
        <f t="shared" si="44"/>
        <v>0.44821187197538814</v>
      </c>
    </row>
    <row r="294" spans="1:22" x14ac:dyDescent="0.35">
      <c r="A294" s="4" t="s">
        <v>51</v>
      </c>
      <c r="B294" s="4" t="s">
        <v>52</v>
      </c>
      <c r="C294" s="4" t="s">
        <v>42</v>
      </c>
      <c r="D294" s="4">
        <v>1997</v>
      </c>
      <c r="E294" s="12">
        <v>41075</v>
      </c>
      <c r="F294" s="12">
        <v>10340</v>
      </c>
      <c r="G294" s="12">
        <v>62435.35</v>
      </c>
      <c r="H294" s="12">
        <v>2527</v>
      </c>
      <c r="I294" s="12">
        <v>28101768</v>
      </c>
      <c r="J294" s="12">
        <v>16698</v>
      </c>
      <c r="K294" s="12">
        <v>619</v>
      </c>
      <c r="L294" s="12">
        <v>3972.4</v>
      </c>
      <c r="M294" s="12">
        <f>IFERROR(E294*MillingRate,"")</f>
        <v>27520.25</v>
      </c>
      <c r="N294" s="12">
        <f t="shared" si="36"/>
        <v>3972.4371373307545</v>
      </c>
      <c r="O294" s="12">
        <f t="shared" si="37"/>
        <v>87428.6</v>
      </c>
      <c r="P294" s="13">
        <f t="shared" si="38"/>
        <v>0.97930671123610447</v>
      </c>
      <c r="Q294" s="13">
        <f t="shared" si="39"/>
        <v>3.1111423309736241</v>
      </c>
      <c r="R294" s="13">
        <f t="shared" si="40"/>
        <v>31.477399843986976</v>
      </c>
      <c r="S294" s="13">
        <f t="shared" si="41"/>
        <v>71.412958688575586</v>
      </c>
      <c r="T294" s="14">
        <f t="shared" si="42"/>
        <v>0.44077994277280419</v>
      </c>
      <c r="U294" s="12">
        <f t="shared" si="43"/>
        <v>-59908.35</v>
      </c>
      <c r="V294" s="15">
        <f t="shared" si="44"/>
        <v>0.59419748963837438</v>
      </c>
    </row>
    <row r="295" spans="1:22" x14ac:dyDescent="0.35">
      <c r="A295" s="4" t="s">
        <v>51</v>
      </c>
      <c r="B295" s="4" t="s">
        <v>52</v>
      </c>
      <c r="C295" s="4" t="s">
        <v>42</v>
      </c>
      <c r="D295" s="4">
        <v>1998</v>
      </c>
      <c r="E295" s="12">
        <v>41829</v>
      </c>
      <c r="F295" s="12">
        <v>8639</v>
      </c>
      <c r="G295" s="12">
        <v>62664.65</v>
      </c>
      <c r="H295" s="12">
        <v>203.2</v>
      </c>
      <c r="I295" s="12">
        <v>28888057</v>
      </c>
      <c r="J295" s="12">
        <v>17419</v>
      </c>
      <c r="K295" s="12">
        <v>140</v>
      </c>
      <c r="L295" s="12">
        <v>4841.8999999999996</v>
      </c>
      <c r="M295" s="12">
        <f>IFERROR(E295*MillingRate,"")</f>
        <v>28025.43</v>
      </c>
      <c r="N295" s="12">
        <f t="shared" si="36"/>
        <v>4841.8798472045373</v>
      </c>
      <c r="O295" s="12">
        <f t="shared" si="37"/>
        <v>90486.88</v>
      </c>
      <c r="P295" s="13">
        <f t="shared" si="38"/>
        <v>0.97013897473270705</v>
      </c>
      <c r="Q295" s="13">
        <f t="shared" si="39"/>
        <v>3.1323283528552994</v>
      </c>
      <c r="R295" s="13">
        <f t="shared" si="40"/>
        <v>30.971816024599363</v>
      </c>
      <c r="S295" s="13">
        <f t="shared" si="41"/>
        <v>69.252746917564181</v>
      </c>
      <c r="T295" s="14">
        <f t="shared" si="42"/>
        <v>0.44722870071084736</v>
      </c>
      <c r="U295" s="12">
        <f t="shared" si="43"/>
        <v>-62461.450000000004</v>
      </c>
      <c r="V295" s="15">
        <f t="shared" si="44"/>
        <v>0.60298274819936837</v>
      </c>
    </row>
    <row r="296" spans="1:22" x14ac:dyDescent="0.35">
      <c r="A296" s="4" t="s">
        <v>51</v>
      </c>
      <c r="B296" s="4" t="s">
        <v>52</v>
      </c>
      <c r="C296" s="4" t="s">
        <v>42</v>
      </c>
      <c r="D296" s="4">
        <v>1999</v>
      </c>
      <c r="E296" s="12">
        <v>52711</v>
      </c>
      <c r="F296" s="12">
        <v>13229</v>
      </c>
      <c r="G296" s="12">
        <v>52054.2</v>
      </c>
      <c r="H296" s="12">
        <v>114.65</v>
      </c>
      <c r="I296" s="12">
        <v>29733408</v>
      </c>
      <c r="J296" s="12">
        <v>14202</v>
      </c>
      <c r="K296" s="12">
        <v>83</v>
      </c>
      <c r="L296" s="12">
        <v>3984.5</v>
      </c>
      <c r="M296" s="12">
        <f>IFERROR(E296*MillingRate,"")</f>
        <v>35316.370000000003</v>
      </c>
      <c r="N296" s="12">
        <f t="shared" si="36"/>
        <v>3984.5037417794242</v>
      </c>
      <c r="O296" s="12">
        <f t="shared" si="37"/>
        <v>87255.920000000013</v>
      </c>
      <c r="P296" s="13">
        <f t="shared" si="38"/>
        <v>1.1877673087457719</v>
      </c>
      <c r="Q296" s="13">
        <f t="shared" si="39"/>
        <v>2.9346087740766218</v>
      </c>
      <c r="R296" s="13">
        <f t="shared" si="40"/>
        <v>40.474468666424009</v>
      </c>
      <c r="S296" s="13">
        <f t="shared" si="41"/>
        <v>59.656926429748246</v>
      </c>
      <c r="T296" s="14">
        <f t="shared" si="42"/>
        <v>0.67845380391976062</v>
      </c>
      <c r="U296" s="12">
        <f t="shared" si="43"/>
        <v>-51939.549999999996</v>
      </c>
      <c r="V296" s="15">
        <f t="shared" si="44"/>
        <v>0.47764454044420335</v>
      </c>
    </row>
    <row r="297" spans="1:22" x14ac:dyDescent="0.35">
      <c r="A297" s="4" t="s">
        <v>51</v>
      </c>
      <c r="B297" s="4" t="s">
        <v>52</v>
      </c>
      <c r="C297" s="4" t="s">
        <v>42</v>
      </c>
      <c r="D297" s="4">
        <v>2000</v>
      </c>
      <c r="E297" s="12">
        <v>52349</v>
      </c>
      <c r="F297" s="12">
        <v>13882</v>
      </c>
      <c r="G297" s="12">
        <v>105714.17</v>
      </c>
      <c r="H297" s="12">
        <v>125.65</v>
      </c>
      <c r="I297" s="12">
        <v>30642890</v>
      </c>
      <c r="J297" s="12">
        <v>33823</v>
      </c>
      <c r="K297" s="12">
        <v>86</v>
      </c>
      <c r="L297" s="12">
        <v>3771</v>
      </c>
      <c r="M297" s="12">
        <f>IFERROR(E297*MillingRate,"")</f>
        <v>35073.83</v>
      </c>
      <c r="N297" s="12">
        <f t="shared" si="36"/>
        <v>3770.9984152139459</v>
      </c>
      <c r="O297" s="12">
        <f t="shared" si="37"/>
        <v>140662.35</v>
      </c>
      <c r="P297" s="13">
        <f t="shared" si="38"/>
        <v>1.1445992855112557</v>
      </c>
      <c r="Q297" s="13">
        <f t="shared" si="39"/>
        <v>4.5903747981995169</v>
      </c>
      <c r="R297" s="13">
        <f t="shared" si="40"/>
        <v>24.934767547961485</v>
      </c>
      <c r="S297" s="13">
        <f t="shared" si="41"/>
        <v>75.154559837795958</v>
      </c>
      <c r="T297" s="14">
        <f t="shared" si="42"/>
        <v>0.33177983613738821</v>
      </c>
      <c r="U297" s="12">
        <f t="shared" si="43"/>
        <v>-105588.52</v>
      </c>
      <c r="V297" s="15">
        <f t="shared" si="44"/>
        <v>1.1037797022408786</v>
      </c>
    </row>
    <row r="298" spans="1:22" x14ac:dyDescent="0.35">
      <c r="A298" s="4" t="s">
        <v>51</v>
      </c>
      <c r="B298" s="4" t="s">
        <v>52</v>
      </c>
      <c r="C298" s="4" t="s">
        <v>42</v>
      </c>
      <c r="D298" s="4">
        <v>2001</v>
      </c>
      <c r="E298" s="12">
        <v>45000</v>
      </c>
      <c r="F298" s="12">
        <v>13200</v>
      </c>
      <c r="G298" s="12">
        <v>137495.85</v>
      </c>
      <c r="H298" s="12">
        <v>146.94999999999999</v>
      </c>
      <c r="I298" s="12">
        <v>31619170</v>
      </c>
      <c r="J298" s="12">
        <v>35410</v>
      </c>
      <c r="K298" s="12">
        <v>114</v>
      </c>
      <c r="L298" s="12">
        <v>3409.1</v>
      </c>
      <c r="M298" s="12">
        <f>IFERROR(E298*MillingRate,"")</f>
        <v>30150</v>
      </c>
      <c r="N298" s="12">
        <f t="shared" si="36"/>
        <v>3409.090909090909</v>
      </c>
      <c r="O298" s="12">
        <f t="shared" si="37"/>
        <v>167498.9</v>
      </c>
      <c r="P298" s="13">
        <f t="shared" si="38"/>
        <v>0.9535354659847175</v>
      </c>
      <c r="Q298" s="13">
        <f t="shared" si="39"/>
        <v>5.2973844664486762</v>
      </c>
      <c r="R298" s="13">
        <f t="shared" si="40"/>
        <v>18.000118209731529</v>
      </c>
      <c r="S298" s="13">
        <f t="shared" si="41"/>
        <v>82.087613709701984</v>
      </c>
      <c r="T298" s="14">
        <f t="shared" si="42"/>
        <v>0.21927934552206485</v>
      </c>
      <c r="U298" s="12">
        <f t="shared" si="43"/>
        <v>-137348.9</v>
      </c>
      <c r="V298" s="15">
        <f t="shared" si="44"/>
        <v>1.1198902437983034</v>
      </c>
    </row>
    <row r="299" spans="1:22" x14ac:dyDescent="0.35">
      <c r="A299" s="4" t="s">
        <v>51</v>
      </c>
      <c r="B299" s="4" t="s">
        <v>52</v>
      </c>
      <c r="C299" s="4" t="s">
        <v>42</v>
      </c>
      <c r="D299" s="4">
        <v>2002</v>
      </c>
      <c r="E299" s="12">
        <v>45000</v>
      </c>
      <c r="F299" s="12">
        <v>13000</v>
      </c>
      <c r="G299" s="12">
        <v>137842.95000000001</v>
      </c>
      <c r="H299" s="12">
        <v>157.15</v>
      </c>
      <c r="I299" s="12">
        <v>32629808</v>
      </c>
      <c r="J299" s="12">
        <v>25708</v>
      </c>
      <c r="K299" s="12">
        <v>215</v>
      </c>
      <c r="L299" s="12">
        <v>3461.5</v>
      </c>
      <c r="M299" s="12">
        <f>IFERROR(E299*MillingRate,"")</f>
        <v>30150</v>
      </c>
      <c r="N299" s="12">
        <f t="shared" si="36"/>
        <v>3461.5384615384614</v>
      </c>
      <c r="O299" s="12">
        <f t="shared" si="37"/>
        <v>167835.80000000002</v>
      </c>
      <c r="P299" s="13">
        <f t="shared" si="38"/>
        <v>0.92400175937290219</v>
      </c>
      <c r="Q299" s="13">
        <f t="shared" si="39"/>
        <v>5.1436343113021081</v>
      </c>
      <c r="R299" s="13">
        <f t="shared" si="40"/>
        <v>17.963986229398017</v>
      </c>
      <c r="S299" s="13">
        <f t="shared" si="41"/>
        <v>82.129646952557195</v>
      </c>
      <c r="T299" s="14">
        <f t="shared" si="42"/>
        <v>0.21872718191245905</v>
      </c>
      <c r="U299" s="12">
        <f t="shared" si="43"/>
        <v>-137685.80000000002</v>
      </c>
      <c r="V299" s="15">
        <f t="shared" si="44"/>
        <v>0.78786856484108025</v>
      </c>
    </row>
    <row r="300" spans="1:22" x14ac:dyDescent="0.35">
      <c r="A300" s="4" t="s">
        <v>51</v>
      </c>
      <c r="B300" s="4" t="s">
        <v>52</v>
      </c>
      <c r="C300" s="4" t="s">
        <v>42</v>
      </c>
      <c r="D300" s="4">
        <v>2003</v>
      </c>
      <c r="E300" s="12">
        <v>40502</v>
      </c>
      <c r="F300" s="12">
        <v>10781</v>
      </c>
      <c r="G300" s="12">
        <v>191653.05</v>
      </c>
      <c r="H300" s="12">
        <v>424.05</v>
      </c>
      <c r="I300" s="12">
        <v>33652223</v>
      </c>
      <c r="J300" s="12">
        <v>36211</v>
      </c>
      <c r="K300" s="12">
        <v>417</v>
      </c>
      <c r="L300" s="12">
        <v>3756.8</v>
      </c>
      <c r="M300" s="12">
        <f>IFERROR(E300*MillingRate,"")</f>
        <v>27136.34</v>
      </c>
      <c r="N300" s="12">
        <f t="shared" si="36"/>
        <v>3756.7943604489378</v>
      </c>
      <c r="O300" s="12">
        <f t="shared" si="37"/>
        <v>218365.34</v>
      </c>
      <c r="P300" s="13">
        <f t="shared" si="38"/>
        <v>0.80637585219853081</v>
      </c>
      <c r="Q300" s="13">
        <f t="shared" si="39"/>
        <v>6.4888830672493762</v>
      </c>
      <c r="R300" s="13">
        <f t="shared" si="40"/>
        <v>12.427036268667912</v>
      </c>
      <c r="S300" s="13">
        <f t="shared" si="41"/>
        <v>87.767156637587263</v>
      </c>
      <c r="T300" s="14">
        <f t="shared" si="42"/>
        <v>0.14159096346236077</v>
      </c>
      <c r="U300" s="12">
        <f t="shared" si="43"/>
        <v>-191229</v>
      </c>
      <c r="V300" s="15">
        <f t="shared" si="44"/>
        <v>1.0760358981336835</v>
      </c>
    </row>
    <row r="301" spans="1:22" x14ac:dyDescent="0.35">
      <c r="A301" s="4" t="s">
        <v>51</v>
      </c>
      <c r="B301" s="4" t="s">
        <v>52</v>
      </c>
      <c r="C301" s="4" t="s">
        <v>42</v>
      </c>
      <c r="D301" s="4">
        <v>2004</v>
      </c>
      <c r="E301" s="12">
        <v>49295</v>
      </c>
      <c r="F301" s="12">
        <v>13223</v>
      </c>
      <c r="G301" s="12">
        <v>223187.20000000001</v>
      </c>
      <c r="H301" s="12">
        <v>76.55</v>
      </c>
      <c r="I301" s="12">
        <v>34713455</v>
      </c>
      <c r="J301" s="12">
        <v>46255</v>
      </c>
      <c r="K301" s="12">
        <v>55</v>
      </c>
      <c r="L301" s="12">
        <v>3728</v>
      </c>
      <c r="M301" s="12">
        <f>IFERROR(E301*MillingRate,"")</f>
        <v>33027.65</v>
      </c>
      <c r="N301" s="12">
        <f t="shared" si="36"/>
        <v>3727.9739847235878</v>
      </c>
      <c r="O301" s="12">
        <f t="shared" si="37"/>
        <v>256138.30000000002</v>
      </c>
      <c r="P301" s="13">
        <f t="shared" si="38"/>
        <v>0.95143655392411963</v>
      </c>
      <c r="Q301" s="13">
        <f t="shared" si="39"/>
        <v>7.3786461186303702</v>
      </c>
      <c r="R301" s="13">
        <f t="shared" si="40"/>
        <v>12.894459750845538</v>
      </c>
      <c r="S301" s="13">
        <f t="shared" si="41"/>
        <v>87.135426447352856</v>
      </c>
      <c r="T301" s="14">
        <f t="shared" si="42"/>
        <v>0.14798182870702262</v>
      </c>
      <c r="U301" s="12">
        <f t="shared" si="43"/>
        <v>-223110.65000000002</v>
      </c>
      <c r="V301" s="15">
        <f t="shared" si="44"/>
        <v>1.3324804459826889</v>
      </c>
    </row>
    <row r="302" spans="1:22" x14ac:dyDescent="0.35">
      <c r="A302" s="4" t="s">
        <v>51</v>
      </c>
      <c r="B302" s="4" t="s">
        <v>52</v>
      </c>
      <c r="C302" s="4" t="s">
        <v>42</v>
      </c>
      <c r="D302" s="4">
        <v>2005</v>
      </c>
      <c r="E302" s="12">
        <v>62677</v>
      </c>
      <c r="F302" s="12">
        <v>15940</v>
      </c>
      <c r="G302" s="12">
        <v>228040.95</v>
      </c>
      <c r="H302" s="12">
        <v>763.75</v>
      </c>
      <c r="I302" s="12">
        <v>35796484</v>
      </c>
      <c r="J302" s="12">
        <v>52464</v>
      </c>
      <c r="K302" s="12">
        <v>518</v>
      </c>
      <c r="L302" s="12">
        <v>3932.1</v>
      </c>
      <c r="M302" s="12">
        <f>IFERROR(E302*MillingRate,"")</f>
        <v>41993.590000000004</v>
      </c>
      <c r="N302" s="12">
        <f t="shared" si="36"/>
        <v>3932.0577164366373</v>
      </c>
      <c r="O302" s="12">
        <f t="shared" si="37"/>
        <v>269270.79000000004</v>
      </c>
      <c r="P302" s="13">
        <f t="shared" si="38"/>
        <v>1.173120522116083</v>
      </c>
      <c r="Q302" s="13">
        <f t="shared" si="39"/>
        <v>7.5222692262178619</v>
      </c>
      <c r="R302" s="13">
        <f t="shared" si="40"/>
        <v>15.595300923653843</v>
      </c>
      <c r="S302" s="13">
        <f t="shared" si="41"/>
        <v>84.688335485627675</v>
      </c>
      <c r="T302" s="14">
        <f t="shared" si="42"/>
        <v>0.18414933809037368</v>
      </c>
      <c r="U302" s="12">
        <f t="shared" si="43"/>
        <v>-227277.2</v>
      </c>
      <c r="V302" s="15">
        <f t="shared" si="44"/>
        <v>1.4656188021147551</v>
      </c>
    </row>
    <row r="303" spans="1:22" x14ac:dyDescent="0.35">
      <c r="A303" s="4" t="s">
        <v>51</v>
      </c>
      <c r="B303" s="4" t="s">
        <v>52</v>
      </c>
      <c r="C303" s="4" t="s">
        <v>42</v>
      </c>
      <c r="D303" s="4">
        <v>2006</v>
      </c>
      <c r="E303" s="12">
        <v>64840</v>
      </c>
      <c r="F303" s="12">
        <v>23106</v>
      </c>
      <c r="G303" s="12">
        <v>259136.65</v>
      </c>
      <c r="H303" s="12">
        <v>775.75</v>
      </c>
      <c r="I303" s="12">
        <v>36904008</v>
      </c>
      <c r="J303" s="12">
        <v>62968</v>
      </c>
      <c r="K303" s="12">
        <v>373</v>
      </c>
      <c r="L303" s="12">
        <v>2806.2</v>
      </c>
      <c r="M303" s="12">
        <f>IFERROR(E303*MillingRate,"")</f>
        <v>43442.8</v>
      </c>
      <c r="N303" s="12">
        <f t="shared" si="36"/>
        <v>2806.1975244525233</v>
      </c>
      <c r="O303" s="12">
        <f t="shared" si="37"/>
        <v>301803.7</v>
      </c>
      <c r="P303" s="13">
        <f t="shared" si="38"/>
        <v>1.177183789901628</v>
      </c>
      <c r="Q303" s="13">
        <f t="shared" si="39"/>
        <v>8.1780737745341909</v>
      </c>
      <c r="R303" s="13">
        <f t="shared" si="40"/>
        <v>14.394389465735511</v>
      </c>
      <c r="S303" s="13">
        <f t="shared" si="41"/>
        <v>85.862648469849773</v>
      </c>
      <c r="T303" s="14">
        <f t="shared" si="42"/>
        <v>0.16764436832844756</v>
      </c>
      <c r="U303" s="12">
        <f t="shared" si="43"/>
        <v>-258360.9</v>
      </c>
      <c r="V303" s="15">
        <f t="shared" si="44"/>
        <v>1.7062645336517377</v>
      </c>
    </row>
    <row r="304" spans="1:22" x14ac:dyDescent="0.35">
      <c r="A304" s="4" t="s">
        <v>51</v>
      </c>
      <c r="B304" s="4" t="s">
        <v>52</v>
      </c>
      <c r="C304" s="4" t="s">
        <v>42</v>
      </c>
      <c r="D304" s="4">
        <v>2007</v>
      </c>
      <c r="E304" s="12">
        <v>47256</v>
      </c>
      <c r="F304" s="12">
        <v>16457</v>
      </c>
      <c r="G304" s="12">
        <v>259034.75</v>
      </c>
      <c r="H304" s="12">
        <v>594.85</v>
      </c>
      <c r="I304" s="12">
        <v>38036349</v>
      </c>
      <c r="J304" s="12">
        <v>70121</v>
      </c>
      <c r="K304" s="12">
        <v>614</v>
      </c>
      <c r="L304" s="12">
        <v>2871.5</v>
      </c>
      <c r="M304" s="12">
        <f>IFERROR(E304*MillingRate,"")</f>
        <v>31661.52</v>
      </c>
      <c r="N304" s="12">
        <f t="shared" si="36"/>
        <v>2871.4832594032932</v>
      </c>
      <c r="O304" s="12">
        <f t="shared" si="37"/>
        <v>290101.42000000004</v>
      </c>
      <c r="P304" s="13">
        <f t="shared" si="38"/>
        <v>0.832401658739644</v>
      </c>
      <c r="Q304" s="13">
        <f t="shared" si="39"/>
        <v>7.6269523134305048</v>
      </c>
      <c r="R304" s="13">
        <f t="shared" si="40"/>
        <v>10.913948645959746</v>
      </c>
      <c r="S304" s="13">
        <f t="shared" si="41"/>
        <v>89.291100333117967</v>
      </c>
      <c r="T304" s="14">
        <f t="shared" si="42"/>
        <v>0.12222885153439837</v>
      </c>
      <c r="U304" s="12">
        <f t="shared" si="43"/>
        <v>-258439.9</v>
      </c>
      <c r="V304" s="15">
        <f t="shared" si="44"/>
        <v>1.8435260439954424</v>
      </c>
    </row>
    <row r="305" spans="1:22" x14ac:dyDescent="0.35">
      <c r="A305" s="4" t="s">
        <v>51</v>
      </c>
      <c r="B305" s="4" t="s">
        <v>52</v>
      </c>
      <c r="C305" s="4" t="s">
        <v>42</v>
      </c>
      <c r="D305" s="4">
        <v>2008</v>
      </c>
      <c r="E305" s="12">
        <v>21881</v>
      </c>
      <c r="F305" s="12">
        <v>16734</v>
      </c>
      <c r="G305" s="12">
        <v>264771.95</v>
      </c>
      <c r="H305" s="12">
        <v>1170.25</v>
      </c>
      <c r="I305" s="12">
        <v>39206351</v>
      </c>
      <c r="J305" s="12">
        <v>87079</v>
      </c>
      <c r="K305" s="12">
        <v>952</v>
      </c>
      <c r="L305" s="12">
        <v>1307.5999999999999</v>
      </c>
      <c r="M305" s="12">
        <f>IFERROR(E305*MillingRate,"")</f>
        <v>14660.27</v>
      </c>
      <c r="N305" s="12">
        <f t="shared" si="36"/>
        <v>1307.5773873550854</v>
      </c>
      <c r="O305" s="12">
        <f t="shared" si="37"/>
        <v>278261.97000000003</v>
      </c>
      <c r="P305" s="13">
        <f t="shared" si="38"/>
        <v>0.37392589787302571</v>
      </c>
      <c r="Q305" s="13">
        <f t="shared" si="39"/>
        <v>7.0973697603227617</v>
      </c>
      <c r="R305" s="13">
        <f t="shared" si="40"/>
        <v>5.2685136959247423</v>
      </c>
      <c r="S305" s="13">
        <f t="shared" si="41"/>
        <v>95.152043234654016</v>
      </c>
      <c r="T305" s="14">
        <f t="shared" si="42"/>
        <v>5.5369422629549692E-2</v>
      </c>
      <c r="U305" s="12">
        <f t="shared" si="43"/>
        <v>-263601.7</v>
      </c>
      <c r="V305" s="15">
        <f t="shared" si="44"/>
        <v>2.2210432182275777</v>
      </c>
    </row>
    <row r="306" spans="1:22" x14ac:dyDescent="0.35">
      <c r="A306" s="4" t="s">
        <v>51</v>
      </c>
      <c r="B306" s="4" t="s">
        <v>52</v>
      </c>
      <c r="C306" s="4" t="s">
        <v>42</v>
      </c>
      <c r="D306" s="4">
        <v>2009</v>
      </c>
      <c r="E306" s="12">
        <v>42202</v>
      </c>
      <c r="F306" s="12">
        <v>21829</v>
      </c>
      <c r="G306" s="12">
        <v>296203.90000000002</v>
      </c>
      <c r="H306" s="12">
        <v>2273.4499999999998</v>
      </c>
      <c r="I306" s="12">
        <v>40408891</v>
      </c>
      <c r="J306" s="12">
        <v>96142</v>
      </c>
      <c r="K306" s="12">
        <v>1387</v>
      </c>
      <c r="L306" s="12">
        <v>1933.3</v>
      </c>
      <c r="M306" s="12">
        <f>IFERROR(E306*MillingRate,"")</f>
        <v>28275.34</v>
      </c>
      <c r="N306" s="12">
        <f t="shared" si="36"/>
        <v>1933.2997388794722</v>
      </c>
      <c r="O306" s="12">
        <f t="shared" si="37"/>
        <v>322205.79000000004</v>
      </c>
      <c r="P306" s="13">
        <f t="shared" si="38"/>
        <v>0.69973066075978185</v>
      </c>
      <c r="Q306" s="13">
        <f t="shared" si="39"/>
        <v>7.9736360495515717</v>
      </c>
      <c r="R306" s="13">
        <f t="shared" si="40"/>
        <v>8.7755530401858994</v>
      </c>
      <c r="S306" s="13">
        <f t="shared" si="41"/>
        <v>91.930036390717859</v>
      </c>
      <c r="T306" s="14">
        <f t="shared" si="42"/>
        <v>9.5459040208451001E-2</v>
      </c>
      <c r="U306" s="12">
        <f t="shared" si="43"/>
        <v>-293930.45</v>
      </c>
      <c r="V306" s="15">
        <f t="shared" si="44"/>
        <v>2.3792288682211051</v>
      </c>
    </row>
    <row r="307" spans="1:22" x14ac:dyDescent="0.35">
      <c r="A307" s="4" t="s">
        <v>51</v>
      </c>
      <c r="B307" s="4" t="s">
        <v>52</v>
      </c>
      <c r="C307" s="4" t="s">
        <v>42</v>
      </c>
      <c r="D307" s="4">
        <v>2010</v>
      </c>
      <c r="E307" s="12">
        <v>85536</v>
      </c>
      <c r="F307" s="12">
        <v>20181</v>
      </c>
      <c r="G307" s="12">
        <v>282314.5</v>
      </c>
      <c r="H307" s="12">
        <v>1611.55</v>
      </c>
      <c r="I307" s="12">
        <v>41598567</v>
      </c>
      <c r="J307" s="12">
        <v>100512</v>
      </c>
      <c r="K307" s="12">
        <v>1092</v>
      </c>
      <c r="L307" s="12">
        <v>4238.3999999999996</v>
      </c>
      <c r="M307" s="12">
        <f>IFERROR(E307*MillingRate,"")</f>
        <v>57309.120000000003</v>
      </c>
      <c r="N307" s="12">
        <f t="shared" si="36"/>
        <v>4238.4420990040135</v>
      </c>
      <c r="O307" s="12">
        <f t="shared" si="37"/>
        <v>338012.07</v>
      </c>
      <c r="P307" s="13">
        <f t="shared" si="38"/>
        <v>1.3776705336989132</v>
      </c>
      <c r="Q307" s="13">
        <f t="shared" si="39"/>
        <v>8.1255700466797336</v>
      </c>
      <c r="R307" s="13">
        <f t="shared" si="40"/>
        <v>16.954755491423722</v>
      </c>
      <c r="S307" s="13">
        <f t="shared" si="41"/>
        <v>83.522017423815669</v>
      </c>
      <c r="T307" s="14">
        <f t="shared" si="42"/>
        <v>0.20299743725525965</v>
      </c>
      <c r="U307" s="12">
        <f t="shared" si="43"/>
        <v>-280702.95</v>
      </c>
      <c r="V307" s="15">
        <f t="shared" si="44"/>
        <v>2.4162370785512874</v>
      </c>
    </row>
    <row r="308" spans="1:22" x14ac:dyDescent="0.35">
      <c r="A308" s="4" t="s">
        <v>51</v>
      </c>
      <c r="B308" s="4" t="s">
        <v>52</v>
      </c>
      <c r="C308" s="4" t="s">
        <v>42</v>
      </c>
      <c r="D308" s="4">
        <v>2011</v>
      </c>
      <c r="E308" s="12">
        <v>111229</v>
      </c>
      <c r="F308" s="12">
        <v>28034</v>
      </c>
      <c r="G308" s="12">
        <v>358030.9</v>
      </c>
      <c r="H308" s="12">
        <v>7342</v>
      </c>
      <c r="I308" s="12">
        <v>42758461</v>
      </c>
      <c r="J308" s="12">
        <v>191082</v>
      </c>
      <c r="K308" s="12">
        <v>2531</v>
      </c>
      <c r="L308" s="12">
        <v>3967.6</v>
      </c>
      <c r="M308" s="12">
        <f>IFERROR(E308*MillingRate,"")</f>
        <v>74523.430000000008</v>
      </c>
      <c r="N308" s="12">
        <f t="shared" si="36"/>
        <v>3967.6464293358067</v>
      </c>
      <c r="O308" s="12">
        <f t="shared" si="37"/>
        <v>425212.33</v>
      </c>
      <c r="P308" s="13">
        <f t="shared" si="38"/>
        <v>1.7428931784986372</v>
      </c>
      <c r="Q308" s="13">
        <f t="shared" si="39"/>
        <v>9.9445190508610679</v>
      </c>
      <c r="R308" s="13">
        <f t="shared" si="40"/>
        <v>17.526168632033791</v>
      </c>
      <c r="S308" s="13">
        <f t="shared" si="41"/>
        <v>84.200498137013099</v>
      </c>
      <c r="T308" s="14">
        <f t="shared" si="42"/>
        <v>0.20814803973623505</v>
      </c>
      <c r="U308" s="12">
        <f t="shared" si="43"/>
        <v>-350688.9</v>
      </c>
      <c r="V308" s="15">
        <f t="shared" si="44"/>
        <v>4.4688699155940155</v>
      </c>
    </row>
    <row r="309" spans="1:22" x14ac:dyDescent="0.35">
      <c r="A309" s="4" t="s">
        <v>51</v>
      </c>
      <c r="B309" s="4" t="s">
        <v>52</v>
      </c>
      <c r="C309" s="4" t="s">
        <v>42</v>
      </c>
      <c r="D309" s="4">
        <v>2012</v>
      </c>
      <c r="E309" s="12">
        <v>138204</v>
      </c>
      <c r="F309" s="12">
        <v>29630</v>
      </c>
      <c r="G309" s="12">
        <v>483498.5</v>
      </c>
      <c r="H309" s="12">
        <v>13916.85</v>
      </c>
      <c r="I309" s="12">
        <v>43888303</v>
      </c>
      <c r="J309" s="12">
        <v>220723</v>
      </c>
      <c r="K309" s="12">
        <v>4018</v>
      </c>
      <c r="L309" s="12">
        <v>4664.3</v>
      </c>
      <c r="M309" s="12">
        <f>IFERROR(E309*MillingRate,"")</f>
        <v>92596.680000000008</v>
      </c>
      <c r="N309" s="12">
        <f t="shared" si="36"/>
        <v>4664.3266959163011</v>
      </c>
      <c r="O309" s="12">
        <f t="shared" si="37"/>
        <v>562178.33000000007</v>
      </c>
      <c r="P309" s="13">
        <f t="shared" si="38"/>
        <v>2.1098259369928249</v>
      </c>
      <c r="Q309" s="13">
        <f t="shared" si="39"/>
        <v>12.809297502343622</v>
      </c>
      <c r="R309" s="13">
        <f t="shared" si="40"/>
        <v>16.471051098678956</v>
      </c>
      <c r="S309" s="13">
        <f t="shared" si="41"/>
        <v>86.004471214676656</v>
      </c>
      <c r="T309" s="14">
        <f t="shared" si="42"/>
        <v>0.19151389301104349</v>
      </c>
      <c r="U309" s="12">
        <f t="shared" si="43"/>
        <v>-469581.65</v>
      </c>
      <c r="V309" s="15">
        <f t="shared" si="44"/>
        <v>5.029198782190325</v>
      </c>
    </row>
    <row r="310" spans="1:22" x14ac:dyDescent="0.35">
      <c r="A310" s="4" t="s">
        <v>51</v>
      </c>
      <c r="B310" s="4" t="s">
        <v>52</v>
      </c>
      <c r="C310" s="4" t="s">
        <v>42</v>
      </c>
      <c r="D310" s="4">
        <v>2013</v>
      </c>
      <c r="E310" s="12">
        <v>125256</v>
      </c>
      <c r="F310" s="12">
        <v>31349</v>
      </c>
      <c r="G310" s="12">
        <v>412411.1</v>
      </c>
      <c r="H310" s="12">
        <v>1745.25</v>
      </c>
      <c r="I310" s="12">
        <v>44986791</v>
      </c>
      <c r="J310" s="12">
        <v>165571</v>
      </c>
      <c r="K310" s="12">
        <v>1629</v>
      </c>
      <c r="L310" s="12">
        <v>3995.5</v>
      </c>
      <c r="M310" s="12">
        <f>IFERROR(E310*MillingRate,"")</f>
        <v>83921.52</v>
      </c>
      <c r="N310" s="12">
        <f t="shared" si="36"/>
        <v>3995.534147819707</v>
      </c>
      <c r="O310" s="12">
        <f t="shared" si="37"/>
        <v>494587.37</v>
      </c>
      <c r="P310" s="13">
        <f t="shared" si="38"/>
        <v>1.8654702443657294</v>
      </c>
      <c r="Q310" s="13">
        <f t="shared" si="39"/>
        <v>10.994057566808888</v>
      </c>
      <c r="R310" s="13">
        <f t="shared" si="40"/>
        <v>16.967986869539349</v>
      </c>
      <c r="S310" s="13">
        <f t="shared" si="41"/>
        <v>83.384883038966393</v>
      </c>
      <c r="T310" s="14">
        <f t="shared" si="42"/>
        <v>0.20348996426138871</v>
      </c>
      <c r="U310" s="12">
        <f t="shared" si="43"/>
        <v>-410665.85</v>
      </c>
      <c r="V310" s="15">
        <f t="shared" si="44"/>
        <v>3.6804358861693425</v>
      </c>
    </row>
    <row r="311" spans="1:22" x14ac:dyDescent="0.35">
      <c r="A311" s="4" t="s">
        <v>51</v>
      </c>
      <c r="B311" s="4" t="s">
        <v>52</v>
      </c>
      <c r="C311" s="4" t="s">
        <v>42</v>
      </c>
      <c r="D311" s="4">
        <v>2014</v>
      </c>
      <c r="E311" s="12">
        <v>112263</v>
      </c>
      <c r="F311" s="12">
        <v>28390</v>
      </c>
      <c r="G311" s="12">
        <v>678084.97</v>
      </c>
      <c r="H311" s="12">
        <v>152.61000000000001</v>
      </c>
      <c r="I311" s="12">
        <v>46051440</v>
      </c>
      <c r="J311" s="12">
        <v>337569</v>
      </c>
      <c r="K311" s="12">
        <v>134</v>
      </c>
      <c r="L311" s="12">
        <v>3954.3</v>
      </c>
      <c r="M311" s="12">
        <f>IFERROR(E311*MillingRate,"")</f>
        <v>75216.210000000006</v>
      </c>
      <c r="N311" s="12">
        <f t="shared" si="36"/>
        <v>3954.3148996125396</v>
      </c>
      <c r="O311" s="12">
        <f t="shared" si="37"/>
        <v>753148.57</v>
      </c>
      <c r="P311" s="13">
        <f t="shared" si="38"/>
        <v>1.6333085349774079</v>
      </c>
      <c r="Q311" s="13">
        <f t="shared" si="39"/>
        <v>16.354506395456905</v>
      </c>
      <c r="R311" s="13">
        <f t="shared" si="40"/>
        <v>9.9869020530703541</v>
      </c>
      <c r="S311" s="13">
        <f t="shared" si="41"/>
        <v>90.033360881240213</v>
      </c>
      <c r="T311" s="14">
        <f t="shared" si="42"/>
        <v>0.11092446128101027</v>
      </c>
      <c r="U311" s="12">
        <f t="shared" si="43"/>
        <v>-677932.36</v>
      </c>
      <c r="V311" s="15">
        <f t="shared" si="44"/>
        <v>7.3302593795112596</v>
      </c>
    </row>
    <row r="312" spans="1:22" x14ac:dyDescent="0.35">
      <c r="A312" s="4" t="s">
        <v>51</v>
      </c>
      <c r="B312" s="4" t="s">
        <v>52</v>
      </c>
      <c r="C312" s="4" t="s">
        <v>42</v>
      </c>
      <c r="D312" s="4">
        <v>2015</v>
      </c>
      <c r="E312" s="12">
        <v>116473</v>
      </c>
      <c r="F312" s="12">
        <v>29438</v>
      </c>
      <c r="G312" s="12">
        <v>652884.75</v>
      </c>
      <c r="H312" s="12">
        <v>72.34</v>
      </c>
      <c r="I312" s="12">
        <v>47088526</v>
      </c>
      <c r="J312" s="12">
        <v>259726</v>
      </c>
      <c r="K312" s="12">
        <v>70</v>
      </c>
      <c r="L312" s="12">
        <v>3956.6</v>
      </c>
      <c r="M312" s="12">
        <f>IFERROR(E312*MillingRate,"")</f>
        <v>78036.91</v>
      </c>
      <c r="N312" s="12">
        <f t="shared" si="36"/>
        <v>3956.552754942591</v>
      </c>
      <c r="O312" s="12">
        <f t="shared" si="37"/>
        <v>730849.32000000007</v>
      </c>
      <c r="P312" s="13">
        <f t="shared" si="38"/>
        <v>1.6572383259565187</v>
      </c>
      <c r="Q312" s="13">
        <f t="shared" si="39"/>
        <v>15.520751700743407</v>
      </c>
      <c r="R312" s="13">
        <f t="shared" si="40"/>
        <v>10.677564836483668</v>
      </c>
      <c r="S312" s="13">
        <f t="shared" si="41"/>
        <v>89.332333236623924</v>
      </c>
      <c r="T312" s="14">
        <f t="shared" si="42"/>
        <v>0.11952631762343967</v>
      </c>
      <c r="U312" s="12">
        <f t="shared" si="43"/>
        <v>-652812.41</v>
      </c>
      <c r="V312" s="15">
        <f t="shared" si="44"/>
        <v>5.5156961167142926</v>
      </c>
    </row>
    <row r="313" spans="1:22" x14ac:dyDescent="0.35">
      <c r="A313" s="4" t="s">
        <v>51</v>
      </c>
      <c r="B313" s="4" t="s">
        <v>52</v>
      </c>
      <c r="C313" s="4" t="s">
        <v>42</v>
      </c>
      <c r="D313" s="4">
        <v>2016</v>
      </c>
      <c r="E313" s="12">
        <v>101510</v>
      </c>
      <c r="F313" s="12">
        <v>29337</v>
      </c>
      <c r="G313" s="12">
        <v>708797.37</v>
      </c>
      <c r="H313" s="12">
        <v>860.79</v>
      </c>
      <c r="I313" s="12">
        <v>48139687</v>
      </c>
      <c r="J313" s="12">
        <v>146476</v>
      </c>
      <c r="K313" s="12">
        <v>447</v>
      </c>
      <c r="L313" s="12">
        <v>3460.1</v>
      </c>
      <c r="M313" s="12">
        <f>IFERROR(E313*MillingRate,"")</f>
        <v>68011.7</v>
      </c>
      <c r="N313" s="12">
        <f t="shared" si="36"/>
        <v>3460.1356648600745</v>
      </c>
      <c r="O313" s="12">
        <f t="shared" si="37"/>
        <v>775948.27999999991</v>
      </c>
      <c r="P313" s="13">
        <f t="shared" si="38"/>
        <v>1.4127989656434616</v>
      </c>
      <c r="Q313" s="13">
        <f t="shared" si="39"/>
        <v>16.118681452997397</v>
      </c>
      <c r="R313" s="13">
        <f t="shared" si="40"/>
        <v>8.7649785111966487</v>
      </c>
      <c r="S313" s="13">
        <f t="shared" si="41"/>
        <v>91.345955428885034</v>
      </c>
      <c r="T313" s="14">
        <f t="shared" si="42"/>
        <v>9.5953657390122654E-2</v>
      </c>
      <c r="U313" s="12">
        <f t="shared" si="43"/>
        <v>-707936.58</v>
      </c>
      <c r="V313" s="15">
        <f t="shared" si="44"/>
        <v>3.0427285495229746</v>
      </c>
    </row>
    <row r="314" spans="1:22" x14ac:dyDescent="0.35">
      <c r="A314" s="4" t="s">
        <v>51</v>
      </c>
      <c r="B314" s="4" t="s">
        <v>52</v>
      </c>
      <c r="C314" s="4" t="s">
        <v>42</v>
      </c>
      <c r="D314" s="4">
        <v>2017</v>
      </c>
      <c r="E314" s="12">
        <v>81198</v>
      </c>
      <c r="F314" s="12">
        <v>30392</v>
      </c>
      <c r="G314" s="12">
        <v>634852.44999999995</v>
      </c>
      <c r="H314" s="12">
        <v>959.03</v>
      </c>
      <c r="I314" s="12">
        <v>49197766</v>
      </c>
      <c r="J314" s="12">
        <v>264462</v>
      </c>
      <c r="K314" s="12">
        <v>422</v>
      </c>
      <c r="L314" s="12">
        <v>2671.7</v>
      </c>
      <c r="M314" s="12">
        <f>IFERROR(E314*MillingRate,"")</f>
        <v>54402.66</v>
      </c>
      <c r="N314" s="12">
        <f t="shared" si="36"/>
        <v>2671.6899183995788</v>
      </c>
      <c r="O314" s="12">
        <f t="shared" si="37"/>
        <v>688296.08</v>
      </c>
      <c r="P314" s="13">
        <f t="shared" si="38"/>
        <v>1.1057953322514684</v>
      </c>
      <c r="Q314" s="13">
        <f t="shared" si="39"/>
        <v>13.990392978412881</v>
      </c>
      <c r="R314" s="13">
        <f t="shared" si="40"/>
        <v>7.9039619112751609</v>
      </c>
      <c r="S314" s="13">
        <f t="shared" si="41"/>
        <v>92.235372021877566</v>
      </c>
      <c r="T314" s="14">
        <f t="shared" si="42"/>
        <v>8.5693392220507314E-2</v>
      </c>
      <c r="U314" s="12">
        <f t="shared" si="43"/>
        <v>-633893.41999999993</v>
      </c>
      <c r="V314" s="15">
        <f t="shared" si="44"/>
        <v>5.375487984556047</v>
      </c>
    </row>
    <row r="315" spans="1:22" x14ac:dyDescent="0.35">
      <c r="A315" s="4" t="s">
        <v>51</v>
      </c>
      <c r="B315" s="4" t="s">
        <v>52</v>
      </c>
      <c r="C315" s="4" t="s">
        <v>42</v>
      </c>
      <c r="D315" s="4">
        <v>2018</v>
      </c>
      <c r="E315" s="12">
        <v>112605</v>
      </c>
      <c r="F315" s="12">
        <v>25966</v>
      </c>
      <c r="G315" s="12">
        <v>602104.89</v>
      </c>
      <c r="H315" s="12">
        <v>4357.7</v>
      </c>
      <c r="I315" s="12">
        <v>50207108</v>
      </c>
      <c r="J315" s="12">
        <v>254339</v>
      </c>
      <c r="K315" s="12">
        <v>2101</v>
      </c>
      <c r="L315" s="12">
        <v>4336.7</v>
      </c>
      <c r="M315" s="12">
        <f>IFERROR(E315*MillingRate,"")</f>
        <v>75445.350000000006</v>
      </c>
      <c r="N315" s="12">
        <f t="shared" si="36"/>
        <v>4336.6325194485098</v>
      </c>
      <c r="O315" s="12">
        <f t="shared" si="37"/>
        <v>673192.54</v>
      </c>
      <c r="P315" s="13">
        <f t="shared" si="38"/>
        <v>1.5026826480425839</v>
      </c>
      <c r="Q315" s="13">
        <f t="shared" si="39"/>
        <v>13.408311428732363</v>
      </c>
      <c r="R315" s="13">
        <f t="shared" si="40"/>
        <v>11.207098343662572</v>
      </c>
      <c r="S315" s="13">
        <f t="shared" si="41"/>
        <v>89.440220178316281</v>
      </c>
      <c r="T315" s="14">
        <f t="shared" si="42"/>
        <v>0.12530266944020335</v>
      </c>
      <c r="U315" s="12">
        <f t="shared" si="43"/>
        <v>-597747.19000000006</v>
      </c>
      <c r="V315" s="15">
        <f t="shared" si="44"/>
        <v>5.065796659708024</v>
      </c>
    </row>
    <row r="316" spans="1:22" x14ac:dyDescent="0.35">
      <c r="A316" s="4" t="s">
        <v>51</v>
      </c>
      <c r="B316" s="4" t="s">
        <v>52</v>
      </c>
      <c r="C316" s="4" t="s">
        <v>42</v>
      </c>
      <c r="D316" s="4">
        <v>2019</v>
      </c>
      <c r="E316" s="12">
        <v>160585</v>
      </c>
      <c r="F316" s="12">
        <v>24992</v>
      </c>
      <c r="G316" s="12">
        <v>607818.13</v>
      </c>
      <c r="H316" s="12">
        <v>909.31</v>
      </c>
      <c r="I316" s="12">
        <v>51202827</v>
      </c>
      <c r="J316" s="12">
        <v>245279</v>
      </c>
      <c r="K316" s="12">
        <v>281</v>
      </c>
      <c r="L316" s="12">
        <v>6425.5</v>
      </c>
      <c r="M316" s="12">
        <f>IFERROR(E316*MillingRate,"")</f>
        <v>107591.95000000001</v>
      </c>
      <c r="N316" s="12">
        <f t="shared" si="36"/>
        <v>6425.4561459667093</v>
      </c>
      <c r="O316" s="12">
        <f t="shared" si="37"/>
        <v>714500.77</v>
      </c>
      <c r="P316" s="13">
        <f t="shared" si="38"/>
        <v>2.1012892510798284</v>
      </c>
      <c r="Q316" s="13">
        <f t="shared" si="39"/>
        <v>13.95432267831618</v>
      </c>
      <c r="R316" s="13">
        <f t="shared" si="40"/>
        <v>15.058339265330675</v>
      </c>
      <c r="S316" s="13">
        <f t="shared" si="41"/>
        <v>85.068925817952575</v>
      </c>
      <c r="T316" s="14">
        <f t="shared" si="42"/>
        <v>0.17701339379264652</v>
      </c>
      <c r="U316" s="12">
        <f t="shared" si="43"/>
        <v>-606908.81999999995</v>
      </c>
      <c r="V316" s="15">
        <f t="shared" si="44"/>
        <v>4.790340970821787</v>
      </c>
    </row>
    <row r="317" spans="1:22" x14ac:dyDescent="0.35">
      <c r="A317" s="4" t="s">
        <v>51</v>
      </c>
      <c r="B317" s="4" t="s">
        <v>52</v>
      </c>
      <c r="C317" s="4" t="s">
        <v>42</v>
      </c>
      <c r="D317" s="4">
        <v>2020</v>
      </c>
      <c r="E317" s="12">
        <v>180890</v>
      </c>
      <c r="F317" s="12">
        <v>28276</v>
      </c>
      <c r="G317" s="12">
        <v>598689.67000000004</v>
      </c>
      <c r="H317" s="12">
        <v>428.66</v>
      </c>
      <c r="I317" s="12">
        <v>52217334</v>
      </c>
      <c r="J317" s="12">
        <v>246721</v>
      </c>
      <c r="K317" s="12">
        <v>320</v>
      </c>
      <c r="L317" s="12">
        <v>6397.3</v>
      </c>
      <c r="M317" s="12">
        <f>IFERROR(E317*MillingRate,"")</f>
        <v>121196.3</v>
      </c>
      <c r="N317" s="12">
        <f t="shared" si="36"/>
        <v>6397.2980619606733</v>
      </c>
      <c r="O317" s="12">
        <f t="shared" si="37"/>
        <v>719457.31</v>
      </c>
      <c r="P317" s="13">
        <f t="shared" si="38"/>
        <v>2.3209974680055478</v>
      </c>
      <c r="Q317" s="13">
        <f t="shared" si="39"/>
        <v>13.778131798149634</v>
      </c>
      <c r="R317" s="13">
        <f t="shared" si="40"/>
        <v>16.845516518554799</v>
      </c>
      <c r="S317" s="13">
        <f t="shared" si="41"/>
        <v>83.21406450092222</v>
      </c>
      <c r="T317" s="14">
        <f t="shared" si="42"/>
        <v>0.20243592978646183</v>
      </c>
      <c r="U317" s="12">
        <f t="shared" si="43"/>
        <v>-598261.01</v>
      </c>
      <c r="V317" s="15">
        <f t="shared" si="44"/>
        <v>4.7248869503755211</v>
      </c>
    </row>
    <row r="318" spans="1:22" x14ac:dyDescent="0.35">
      <c r="A318" s="4" t="s">
        <v>51</v>
      </c>
      <c r="B318" s="4" t="s">
        <v>52</v>
      </c>
      <c r="C318" s="4" t="s">
        <v>42</v>
      </c>
      <c r="D318" s="4">
        <v>2021</v>
      </c>
      <c r="E318" s="12">
        <v>186000</v>
      </c>
      <c r="F318" s="12">
        <v>32028</v>
      </c>
      <c r="G318" s="12">
        <v>618642.81000000006</v>
      </c>
      <c r="H318" s="12">
        <v>399.97</v>
      </c>
      <c r="I318" s="12">
        <v>53219166</v>
      </c>
      <c r="J318" s="12">
        <v>283018</v>
      </c>
      <c r="K318" s="12">
        <v>191</v>
      </c>
      <c r="L318" s="12">
        <v>5807.4</v>
      </c>
      <c r="M318" s="12">
        <f>IFERROR(E318*MillingRate,"")</f>
        <v>124620.00000000001</v>
      </c>
      <c r="N318" s="12">
        <f t="shared" si="36"/>
        <v>5807.4185088047961</v>
      </c>
      <c r="O318" s="12">
        <f t="shared" si="37"/>
        <v>742862.84000000008</v>
      </c>
      <c r="P318" s="13">
        <f t="shared" si="38"/>
        <v>2.3416375972520882</v>
      </c>
      <c r="Q318" s="13">
        <f t="shared" si="39"/>
        <v>13.958558463693327</v>
      </c>
      <c r="R318" s="13">
        <f t="shared" si="40"/>
        <v>16.775640574510366</v>
      </c>
      <c r="S318" s="13">
        <f t="shared" si="41"/>
        <v>83.278201127949814</v>
      </c>
      <c r="T318" s="14">
        <f t="shared" si="42"/>
        <v>0.20144095750502622</v>
      </c>
      <c r="U318" s="12">
        <f t="shared" si="43"/>
        <v>-618242.84000000008</v>
      </c>
      <c r="V318" s="15">
        <f t="shared" si="44"/>
        <v>5.3179713488933666</v>
      </c>
    </row>
    <row r="319" spans="1:22" x14ac:dyDescent="0.35">
      <c r="A319" s="4" t="s">
        <v>51</v>
      </c>
      <c r="B319" s="4" t="s">
        <v>52</v>
      </c>
      <c r="C319" s="4" t="s">
        <v>42</v>
      </c>
      <c r="D319" s="4">
        <v>2022</v>
      </c>
      <c r="E319" s="12">
        <v>192299</v>
      </c>
      <c r="F319" s="12">
        <v>44255</v>
      </c>
      <c r="G319" s="12">
        <v>676166.65</v>
      </c>
      <c r="H319" s="12">
        <v>184.61</v>
      </c>
      <c r="I319" s="12">
        <v>54252461</v>
      </c>
      <c r="J319" s="12">
        <v>290969</v>
      </c>
      <c r="K319" s="12">
        <v>145</v>
      </c>
      <c r="L319" s="12">
        <v>4345.2</v>
      </c>
      <c r="M319" s="12">
        <f>IFERROR(E319*MillingRate,"")</f>
        <v>128840.33</v>
      </c>
      <c r="N319" s="12">
        <f t="shared" si="36"/>
        <v>4345.2491243927243</v>
      </c>
      <c r="O319" s="12">
        <f t="shared" si="37"/>
        <v>804822.37</v>
      </c>
      <c r="P319" s="13">
        <f t="shared" si="38"/>
        <v>2.3748292266409812</v>
      </c>
      <c r="Q319" s="13">
        <f t="shared" si="39"/>
        <v>14.834762426721987</v>
      </c>
      <c r="R319" s="13">
        <f t="shared" si="40"/>
        <v>16.00854235699239</v>
      </c>
      <c r="S319" s="13">
        <f t="shared" si="41"/>
        <v>84.014395623720048</v>
      </c>
      <c r="T319" s="14">
        <f t="shared" si="42"/>
        <v>0.19054523023281317</v>
      </c>
      <c r="U319" s="12">
        <f t="shared" si="43"/>
        <v>-675982.04</v>
      </c>
      <c r="V319" s="15">
        <f t="shared" si="44"/>
        <v>5.3632405726258208</v>
      </c>
    </row>
    <row r="320" spans="1:22" x14ac:dyDescent="0.35">
      <c r="A320" s="4" t="s">
        <v>51</v>
      </c>
      <c r="B320" s="4" t="s">
        <v>52</v>
      </c>
      <c r="C320" s="4" t="s">
        <v>42</v>
      </c>
      <c r="D320" s="4">
        <v>2023</v>
      </c>
      <c r="E320" s="12">
        <v>229064</v>
      </c>
      <c r="F320" s="12">
        <v>38942</v>
      </c>
      <c r="G320" s="12">
        <v>935894.68</v>
      </c>
      <c r="H320" s="12">
        <v>1372.73</v>
      </c>
      <c r="I320" s="12">
        <v>55339002</v>
      </c>
      <c r="J320" s="12">
        <v>389984</v>
      </c>
      <c r="K320" s="12">
        <v>1007</v>
      </c>
      <c r="L320" s="12">
        <v>5882.2</v>
      </c>
      <c r="M320" s="12">
        <f>IFERROR(E320*MillingRate,"")</f>
        <v>153472.88</v>
      </c>
      <c r="N320" s="12">
        <f t="shared" si="36"/>
        <v>5882.1837604642806</v>
      </c>
      <c r="O320" s="12">
        <f t="shared" si="37"/>
        <v>1087994.83</v>
      </c>
      <c r="P320" s="13">
        <f t="shared" si="38"/>
        <v>2.7733221499007157</v>
      </c>
      <c r="Q320" s="13">
        <f t="shared" si="39"/>
        <v>19.660543028947288</v>
      </c>
      <c r="R320" s="13">
        <f t="shared" si="40"/>
        <v>14.106030264868078</v>
      </c>
      <c r="S320" s="13">
        <f t="shared" si="41"/>
        <v>86.020140371439084</v>
      </c>
      <c r="T320" s="14">
        <f t="shared" si="42"/>
        <v>0.16398520397615679</v>
      </c>
      <c r="U320" s="12">
        <f t="shared" si="43"/>
        <v>-934521.95000000007</v>
      </c>
      <c r="V320" s="15">
        <f t="shared" si="44"/>
        <v>7.0471816604137532</v>
      </c>
    </row>
    <row r="321" spans="1:22" x14ac:dyDescent="0.35">
      <c r="A321" s="4" t="s">
        <v>51</v>
      </c>
      <c r="B321" s="4" t="s">
        <v>52</v>
      </c>
      <c r="C321" s="4" t="s">
        <v>42</v>
      </c>
      <c r="D321" s="4">
        <v>2024</v>
      </c>
      <c r="E321" s="12">
        <v>282152</v>
      </c>
      <c r="F321" s="12">
        <v>43057</v>
      </c>
      <c r="G321" s="12">
        <v>916240.58</v>
      </c>
      <c r="H321" s="12">
        <v>19.14</v>
      </c>
      <c r="I321" s="12">
        <v>56432944</v>
      </c>
      <c r="J321" s="12">
        <v>612665</v>
      </c>
      <c r="K321" s="12">
        <v>31</v>
      </c>
      <c r="L321" s="12">
        <v>6553</v>
      </c>
      <c r="M321" s="12">
        <f>IFERROR(E321*MillingRate,"")</f>
        <v>189041.84000000003</v>
      </c>
      <c r="N321" s="12">
        <f t="shared" si="36"/>
        <v>6552.9878997607821</v>
      </c>
      <c r="O321" s="12">
        <f t="shared" si="37"/>
        <v>1105263.28</v>
      </c>
      <c r="P321" s="13">
        <f t="shared" si="38"/>
        <v>3.3498489818287704</v>
      </c>
      <c r="Q321" s="13">
        <f t="shared" si="39"/>
        <v>19.585426555098739</v>
      </c>
      <c r="R321" s="13">
        <f t="shared" si="40"/>
        <v>17.103783634248668</v>
      </c>
      <c r="S321" s="13">
        <f t="shared" si="41"/>
        <v>82.897948079845733</v>
      </c>
      <c r="T321" s="14">
        <f t="shared" si="42"/>
        <v>0.2063233654200298</v>
      </c>
      <c r="U321" s="12">
        <f t="shared" si="43"/>
        <v>-916221.43999999994</v>
      </c>
      <c r="V321" s="15">
        <f t="shared" si="44"/>
        <v>10.856513174290535</v>
      </c>
    </row>
    <row r="322" spans="1:22" x14ac:dyDescent="0.35">
      <c r="A322" s="4" t="s">
        <v>53</v>
      </c>
      <c r="B322" s="4" t="s">
        <v>54</v>
      </c>
      <c r="C322" s="4" t="s">
        <v>42</v>
      </c>
      <c r="D322" s="4">
        <v>1961</v>
      </c>
      <c r="E322" s="12">
        <v>1465000</v>
      </c>
      <c r="F322" s="12">
        <v>804000</v>
      </c>
      <c r="G322" s="12">
        <v>0</v>
      </c>
      <c r="H322" s="12">
        <v>25100</v>
      </c>
      <c r="I322" s="12">
        <v>5246158</v>
      </c>
      <c r="J322" s="12">
        <v>0</v>
      </c>
      <c r="K322" s="12">
        <v>4810</v>
      </c>
      <c r="L322" s="12">
        <v>1822.1</v>
      </c>
      <c r="M322" s="12">
        <f>IFERROR(E322*MillingRate,"")</f>
        <v>981550.00000000012</v>
      </c>
      <c r="N322" s="12">
        <f t="shared" ref="N322:N385" si="45">IFERROR(E322*1000/F322,"")</f>
        <v>1822.1393034825871</v>
      </c>
      <c r="O322" s="12">
        <f t="shared" ref="O322:O385" si="46">IFERROR(M322+G322-N(H322),"")</f>
        <v>956450.00000000012</v>
      </c>
      <c r="P322" s="13">
        <f t="shared" ref="P322:P385" si="47">IFERROR(M322*1000/I322,"")</f>
        <v>187.09882546427312</v>
      </c>
      <c r="Q322" s="13">
        <f t="shared" ref="Q322:Q385" si="48">IFERROR(O322*1000/I322,"")</f>
        <v>182.31437177454436</v>
      </c>
      <c r="R322" s="13">
        <f t="shared" ref="R322:R385" si="49">IF(N(O322)&lt;=0,"",M322/O322*100)</f>
        <v>102.62428773067072</v>
      </c>
      <c r="S322" s="13">
        <f t="shared" ref="S322:S385" si="50">IF(N(O322)&lt;=0,"",G322/O322*100)</f>
        <v>0</v>
      </c>
      <c r="T322" s="14" t="str">
        <f t="shared" ref="T322:T385" si="51">IFERROR(M322/G322,"")</f>
        <v/>
      </c>
      <c r="U322" s="12">
        <f t="shared" ref="U322:U385" si="52">IFERROR(N(H322)-G322,"")</f>
        <v>25100</v>
      </c>
      <c r="V322" s="15">
        <f t="shared" ref="V322:V385" si="53">IFERROR(J322*1000/I322,"")</f>
        <v>0</v>
      </c>
    </row>
    <row r="323" spans="1:22" x14ac:dyDescent="0.35">
      <c r="A323" s="4" t="s">
        <v>53</v>
      </c>
      <c r="B323" s="4" t="s">
        <v>54</v>
      </c>
      <c r="C323" s="4" t="s">
        <v>42</v>
      </c>
      <c r="D323" s="4">
        <v>1962</v>
      </c>
      <c r="E323" s="12">
        <v>1552000</v>
      </c>
      <c r="F323" s="12">
        <v>857000</v>
      </c>
      <c r="G323" s="12">
        <v>0</v>
      </c>
      <c r="H323" s="12">
        <v>49700</v>
      </c>
      <c r="I323" s="12">
        <v>5384150</v>
      </c>
      <c r="J323" s="12">
        <v>0</v>
      </c>
      <c r="K323" s="12">
        <v>8980</v>
      </c>
      <c r="L323" s="12">
        <v>1811</v>
      </c>
      <c r="M323" s="12">
        <f>IFERROR(E323*MillingRate,"")</f>
        <v>1039840.0000000001</v>
      </c>
      <c r="N323" s="12">
        <f t="shared" si="45"/>
        <v>1810.9684947491248</v>
      </c>
      <c r="O323" s="12">
        <f t="shared" si="46"/>
        <v>990140.00000000012</v>
      </c>
      <c r="P323" s="13">
        <f t="shared" si="47"/>
        <v>193.12983479286427</v>
      </c>
      <c r="Q323" s="13">
        <f t="shared" si="48"/>
        <v>183.89903698819685</v>
      </c>
      <c r="R323" s="13">
        <f t="shared" si="49"/>
        <v>105.0194921930232</v>
      </c>
      <c r="S323" s="13">
        <f t="shared" si="50"/>
        <v>0</v>
      </c>
      <c r="T323" s="14" t="str">
        <f t="shared" si="51"/>
        <v/>
      </c>
      <c r="U323" s="12">
        <f t="shared" si="52"/>
        <v>49700</v>
      </c>
      <c r="V323" s="15">
        <f t="shared" si="53"/>
        <v>0</v>
      </c>
    </row>
    <row r="324" spans="1:22" x14ac:dyDescent="0.35">
      <c r="A324" s="4" t="s">
        <v>53</v>
      </c>
      <c r="B324" s="4" t="s">
        <v>54</v>
      </c>
      <c r="C324" s="4" t="s">
        <v>42</v>
      </c>
      <c r="D324" s="4">
        <v>1963</v>
      </c>
      <c r="E324" s="12">
        <v>1559000</v>
      </c>
      <c r="F324" s="12">
        <v>850000</v>
      </c>
      <c r="G324" s="12">
        <v>1912</v>
      </c>
      <c r="H324" s="12">
        <v>27476</v>
      </c>
      <c r="I324" s="12">
        <v>5525185</v>
      </c>
      <c r="J324" s="12">
        <v>241</v>
      </c>
      <c r="K324" s="12">
        <v>5384</v>
      </c>
      <c r="L324" s="12">
        <v>1834.1</v>
      </c>
      <c r="M324" s="12">
        <f>IFERROR(E324*MillingRate,"")</f>
        <v>1044530.0000000001</v>
      </c>
      <c r="N324" s="12">
        <f t="shared" si="45"/>
        <v>1834.1176470588234</v>
      </c>
      <c r="O324" s="12">
        <f t="shared" si="46"/>
        <v>1018966.0000000001</v>
      </c>
      <c r="P324" s="13">
        <f t="shared" si="47"/>
        <v>189.04887347663475</v>
      </c>
      <c r="Q324" s="13">
        <f t="shared" si="48"/>
        <v>184.42206007581649</v>
      </c>
      <c r="R324" s="13">
        <f t="shared" si="49"/>
        <v>102.50881776231984</v>
      </c>
      <c r="S324" s="13">
        <f t="shared" si="50"/>
        <v>0.18764119705662405</v>
      </c>
      <c r="T324" s="14">
        <f t="shared" si="51"/>
        <v>546.30230125523019</v>
      </c>
      <c r="U324" s="12">
        <f t="shared" si="52"/>
        <v>25564</v>
      </c>
      <c r="V324" s="15">
        <f t="shared" si="53"/>
        <v>4.3618448975011694E-2</v>
      </c>
    </row>
    <row r="325" spans="1:22" x14ac:dyDescent="0.35">
      <c r="A325" s="4" t="s">
        <v>53</v>
      </c>
      <c r="B325" s="4" t="s">
        <v>54</v>
      </c>
      <c r="C325" s="4" t="s">
        <v>42</v>
      </c>
      <c r="D325" s="4">
        <v>1964</v>
      </c>
      <c r="E325" s="12">
        <v>1648080</v>
      </c>
      <c r="F325" s="12">
        <v>854760</v>
      </c>
      <c r="G325" s="12">
        <v>5300</v>
      </c>
      <c r="H325" s="12">
        <v>27600</v>
      </c>
      <c r="I325" s="12">
        <v>5669863</v>
      </c>
      <c r="J325" s="12">
        <v>690</v>
      </c>
      <c r="K325" s="12">
        <v>5970</v>
      </c>
      <c r="L325" s="12">
        <v>1928.1</v>
      </c>
      <c r="M325" s="12">
        <f>IFERROR(E325*MillingRate,"")</f>
        <v>1104213.6000000001</v>
      </c>
      <c r="N325" s="12">
        <f t="shared" si="45"/>
        <v>1928.1201740839533</v>
      </c>
      <c r="O325" s="12">
        <f t="shared" si="46"/>
        <v>1081913.6000000001</v>
      </c>
      <c r="P325" s="13">
        <f t="shared" si="47"/>
        <v>194.7513722994718</v>
      </c>
      <c r="Q325" s="13">
        <f t="shared" si="48"/>
        <v>190.81829666783835</v>
      </c>
      <c r="R325" s="13">
        <f t="shared" si="49"/>
        <v>102.06116273979733</v>
      </c>
      <c r="S325" s="13">
        <f t="shared" si="50"/>
        <v>0.48987275878591408</v>
      </c>
      <c r="T325" s="14">
        <f t="shared" si="51"/>
        <v>208.34218867924531</v>
      </c>
      <c r="U325" s="12">
        <f t="shared" si="52"/>
        <v>22300</v>
      </c>
      <c r="V325" s="15">
        <f t="shared" si="53"/>
        <v>0.12169606214471143</v>
      </c>
    </row>
    <row r="326" spans="1:22" x14ac:dyDescent="0.35">
      <c r="A326" s="4" t="s">
        <v>53</v>
      </c>
      <c r="B326" s="4" t="s">
        <v>54</v>
      </c>
      <c r="C326" s="4" t="s">
        <v>42</v>
      </c>
      <c r="D326" s="4">
        <v>1965</v>
      </c>
      <c r="E326" s="12">
        <v>1589345</v>
      </c>
      <c r="F326" s="12">
        <v>848990</v>
      </c>
      <c r="G326" s="12">
        <v>78000</v>
      </c>
      <c r="H326" s="12">
        <v>10900</v>
      </c>
      <c r="I326" s="12">
        <v>5819116</v>
      </c>
      <c r="J326" s="12">
        <v>9660</v>
      </c>
      <c r="K326" s="12">
        <v>2740</v>
      </c>
      <c r="L326" s="12">
        <v>1872</v>
      </c>
      <c r="M326" s="12">
        <f>IFERROR(E326*MillingRate,"")</f>
        <v>1064861.1500000001</v>
      </c>
      <c r="N326" s="12">
        <f t="shared" si="45"/>
        <v>1872.0420735226564</v>
      </c>
      <c r="O326" s="12">
        <f t="shared" si="46"/>
        <v>1131961.1500000001</v>
      </c>
      <c r="P326" s="13">
        <f t="shared" si="47"/>
        <v>182.99362824181546</v>
      </c>
      <c r="Q326" s="13">
        <f t="shared" si="48"/>
        <v>194.52458930188027</v>
      </c>
      <c r="R326" s="13">
        <f t="shared" si="49"/>
        <v>94.072234722896624</v>
      </c>
      <c r="S326" s="13">
        <f t="shared" si="50"/>
        <v>6.8906958511782843</v>
      </c>
      <c r="T326" s="14">
        <f t="shared" si="51"/>
        <v>13.652066025641027</v>
      </c>
      <c r="U326" s="12">
        <f t="shared" si="52"/>
        <v>-67100</v>
      </c>
      <c r="V326" s="15">
        <f t="shared" si="53"/>
        <v>1.6600459588707288</v>
      </c>
    </row>
    <row r="327" spans="1:22" x14ac:dyDescent="0.35">
      <c r="A327" s="4" t="s">
        <v>53</v>
      </c>
      <c r="B327" s="4" t="s">
        <v>54</v>
      </c>
      <c r="C327" s="4" t="s">
        <v>42</v>
      </c>
      <c r="D327" s="4">
        <v>1966</v>
      </c>
      <c r="E327" s="12">
        <v>1602800</v>
      </c>
      <c r="F327" s="12">
        <v>962960</v>
      </c>
      <c r="G327" s="12">
        <v>12790</v>
      </c>
      <c r="H327" s="12">
        <v>19559</v>
      </c>
      <c r="I327" s="12">
        <v>5974279</v>
      </c>
      <c r="J327" s="12">
        <v>1673</v>
      </c>
      <c r="K327" s="12">
        <v>4262</v>
      </c>
      <c r="L327" s="12">
        <v>1664.5</v>
      </c>
      <c r="M327" s="12">
        <f>IFERROR(E327*MillingRate,"")</f>
        <v>1073876</v>
      </c>
      <c r="N327" s="12">
        <f t="shared" si="45"/>
        <v>1664.451275234693</v>
      </c>
      <c r="O327" s="12">
        <f t="shared" si="46"/>
        <v>1067107</v>
      </c>
      <c r="P327" s="13">
        <f t="shared" si="47"/>
        <v>179.74989115841427</v>
      </c>
      <c r="Q327" s="13">
        <f t="shared" si="48"/>
        <v>178.61686740776585</v>
      </c>
      <c r="R327" s="13">
        <f t="shared" si="49"/>
        <v>100.63433188986673</v>
      </c>
      <c r="S327" s="13">
        <f t="shared" si="50"/>
        <v>1.1985677162646295</v>
      </c>
      <c r="T327" s="14">
        <f t="shared" si="51"/>
        <v>83.962157935887419</v>
      </c>
      <c r="U327" s="12">
        <f t="shared" si="52"/>
        <v>6769</v>
      </c>
      <c r="V327" s="15">
        <f t="shared" si="53"/>
        <v>0.28003379152530372</v>
      </c>
    </row>
    <row r="328" spans="1:22" x14ac:dyDescent="0.35">
      <c r="A328" s="4" t="s">
        <v>53</v>
      </c>
      <c r="B328" s="4" t="s">
        <v>54</v>
      </c>
      <c r="C328" s="4" t="s">
        <v>42</v>
      </c>
      <c r="D328" s="4">
        <v>1967</v>
      </c>
      <c r="E328" s="12">
        <v>1706400</v>
      </c>
      <c r="F328" s="12">
        <v>981000</v>
      </c>
      <c r="G328" s="12">
        <v>0</v>
      </c>
      <c r="H328" s="12">
        <v>40031</v>
      </c>
      <c r="I328" s="12">
        <v>6136486</v>
      </c>
      <c r="J328" s="12">
        <v>0</v>
      </c>
      <c r="K328" s="12">
        <v>7511</v>
      </c>
      <c r="L328" s="12">
        <v>1739.4</v>
      </c>
      <c r="M328" s="12">
        <f>IFERROR(E328*MillingRate,"")</f>
        <v>1143288</v>
      </c>
      <c r="N328" s="12">
        <f t="shared" si="45"/>
        <v>1739.4495412844037</v>
      </c>
      <c r="O328" s="12">
        <f t="shared" si="46"/>
        <v>1103257</v>
      </c>
      <c r="P328" s="13">
        <f t="shared" si="47"/>
        <v>186.30988484288892</v>
      </c>
      <c r="Q328" s="13">
        <f t="shared" si="48"/>
        <v>179.78644455475006</v>
      </c>
      <c r="R328" s="13">
        <f t="shared" si="49"/>
        <v>103.62843834210886</v>
      </c>
      <c r="S328" s="13">
        <f t="shared" si="50"/>
        <v>0</v>
      </c>
      <c r="T328" s="14" t="str">
        <f t="shared" si="51"/>
        <v/>
      </c>
      <c r="U328" s="12">
        <f t="shared" si="52"/>
        <v>40031</v>
      </c>
      <c r="V328" s="15">
        <f t="shared" si="53"/>
        <v>0</v>
      </c>
    </row>
    <row r="329" spans="1:22" x14ac:dyDescent="0.35">
      <c r="A329" s="4" t="s">
        <v>53</v>
      </c>
      <c r="B329" s="4" t="s">
        <v>54</v>
      </c>
      <c r="C329" s="4" t="s">
        <v>42</v>
      </c>
      <c r="D329" s="4">
        <v>1968</v>
      </c>
      <c r="E329" s="12">
        <v>1796500</v>
      </c>
      <c r="F329" s="12">
        <v>1008500</v>
      </c>
      <c r="G329" s="12">
        <v>0</v>
      </c>
      <c r="H329" s="12">
        <v>69305</v>
      </c>
      <c r="I329" s="12">
        <v>6306493</v>
      </c>
      <c r="J329" s="12">
        <v>0</v>
      </c>
      <c r="K329" s="12">
        <v>12344</v>
      </c>
      <c r="L329" s="12">
        <v>1781.4</v>
      </c>
      <c r="M329" s="12">
        <f>IFERROR(E329*MillingRate,"")</f>
        <v>1203655</v>
      </c>
      <c r="N329" s="12">
        <f t="shared" si="45"/>
        <v>1781.35845314824</v>
      </c>
      <c r="O329" s="12">
        <f t="shared" si="46"/>
        <v>1134350</v>
      </c>
      <c r="P329" s="13">
        <f t="shared" si="47"/>
        <v>190.8596425937522</v>
      </c>
      <c r="Q329" s="13">
        <f t="shared" si="48"/>
        <v>179.87017507194568</v>
      </c>
      <c r="R329" s="13">
        <f t="shared" si="49"/>
        <v>106.10966632873451</v>
      </c>
      <c r="S329" s="13">
        <f t="shared" si="50"/>
        <v>0</v>
      </c>
      <c r="T329" s="14" t="str">
        <f t="shared" si="51"/>
        <v/>
      </c>
      <c r="U329" s="12">
        <f t="shared" si="52"/>
        <v>69305</v>
      </c>
      <c r="V329" s="15">
        <f t="shared" si="53"/>
        <v>0</v>
      </c>
    </row>
    <row r="330" spans="1:22" x14ac:dyDescent="0.35">
      <c r="A330" s="4" t="s">
        <v>53</v>
      </c>
      <c r="B330" s="4" t="s">
        <v>54</v>
      </c>
      <c r="C330" s="4" t="s">
        <v>42</v>
      </c>
      <c r="D330" s="4">
        <v>1969</v>
      </c>
      <c r="E330" s="12">
        <v>1844000</v>
      </c>
      <c r="F330" s="12">
        <v>980350</v>
      </c>
      <c r="G330" s="12">
        <v>42596</v>
      </c>
      <c r="H330" s="12">
        <v>51889</v>
      </c>
      <c r="I330" s="12">
        <v>6484716</v>
      </c>
      <c r="J330" s="12">
        <v>5909</v>
      </c>
      <c r="K330" s="12">
        <v>9448</v>
      </c>
      <c r="L330" s="12">
        <v>1881</v>
      </c>
      <c r="M330" s="12">
        <f>IFERROR(E330*MillingRate,"")</f>
        <v>1235480</v>
      </c>
      <c r="N330" s="12">
        <f t="shared" si="45"/>
        <v>1880.9608813178966</v>
      </c>
      <c r="O330" s="12">
        <f t="shared" si="46"/>
        <v>1226187</v>
      </c>
      <c r="P330" s="13">
        <f t="shared" si="47"/>
        <v>190.52183626854284</v>
      </c>
      <c r="Q330" s="13">
        <f t="shared" si="48"/>
        <v>189.08877428093999</v>
      </c>
      <c r="R330" s="13">
        <f t="shared" si="49"/>
        <v>100.75787787670234</v>
      </c>
      <c r="S330" s="13">
        <f t="shared" si="50"/>
        <v>3.4738583919092276</v>
      </c>
      <c r="T330" s="14">
        <f t="shared" si="51"/>
        <v>29.004601371020755</v>
      </c>
      <c r="U330" s="12">
        <f t="shared" si="52"/>
        <v>9293</v>
      </c>
      <c r="V330" s="15">
        <f t="shared" si="53"/>
        <v>0.91121955070969951</v>
      </c>
    </row>
    <row r="331" spans="1:22" x14ac:dyDescent="0.35">
      <c r="A331" s="4" t="s">
        <v>53</v>
      </c>
      <c r="B331" s="4" t="s">
        <v>54</v>
      </c>
      <c r="C331" s="4" t="s">
        <v>42</v>
      </c>
      <c r="D331" s="4">
        <v>1970</v>
      </c>
      <c r="E331" s="12">
        <v>1945900</v>
      </c>
      <c r="F331" s="12">
        <v>997050</v>
      </c>
      <c r="G331" s="12">
        <v>20312</v>
      </c>
      <c r="H331" s="12">
        <v>67923</v>
      </c>
      <c r="I331" s="12">
        <v>6672003</v>
      </c>
      <c r="J331" s="12">
        <v>2404</v>
      </c>
      <c r="K331" s="12">
        <v>7461</v>
      </c>
      <c r="L331" s="12">
        <v>1951.7</v>
      </c>
      <c r="M331" s="12">
        <f>IFERROR(E331*MillingRate,"")</f>
        <v>1303753</v>
      </c>
      <c r="N331" s="12">
        <f t="shared" si="45"/>
        <v>1951.6573892984304</v>
      </c>
      <c r="O331" s="12">
        <f t="shared" si="46"/>
        <v>1256142</v>
      </c>
      <c r="P331" s="13">
        <f t="shared" si="47"/>
        <v>195.40653683758836</v>
      </c>
      <c r="Q331" s="13">
        <f t="shared" si="48"/>
        <v>188.27059879919119</v>
      </c>
      <c r="R331" s="13">
        <f t="shared" si="49"/>
        <v>103.79025619714967</v>
      </c>
      <c r="S331" s="13">
        <f t="shared" si="50"/>
        <v>1.6170146368802252</v>
      </c>
      <c r="T331" s="14">
        <f t="shared" si="51"/>
        <v>64.186343048444272</v>
      </c>
      <c r="U331" s="12">
        <f t="shared" si="52"/>
        <v>47611</v>
      </c>
      <c r="V331" s="15">
        <f t="shared" si="53"/>
        <v>0.36031158858891399</v>
      </c>
    </row>
    <row r="332" spans="1:22" x14ac:dyDescent="0.35">
      <c r="A332" s="4" t="s">
        <v>53</v>
      </c>
      <c r="B332" s="4" t="s">
        <v>54</v>
      </c>
      <c r="C332" s="4" t="s">
        <v>42</v>
      </c>
      <c r="D332" s="4">
        <v>1971</v>
      </c>
      <c r="E332" s="12">
        <v>1893000</v>
      </c>
      <c r="F332" s="12">
        <v>997150</v>
      </c>
      <c r="G332" s="12">
        <v>61311</v>
      </c>
      <c r="H332" s="12">
        <v>35632</v>
      </c>
      <c r="I332" s="12">
        <v>6868868</v>
      </c>
      <c r="J332" s="12">
        <v>6598</v>
      </c>
      <c r="K332" s="12">
        <v>7433</v>
      </c>
      <c r="L332" s="12">
        <v>1898.4</v>
      </c>
      <c r="M332" s="12">
        <f>IFERROR(E332*MillingRate,"")</f>
        <v>1268310</v>
      </c>
      <c r="N332" s="12">
        <f t="shared" si="45"/>
        <v>1898.4104698390413</v>
      </c>
      <c r="O332" s="12">
        <f t="shared" si="46"/>
        <v>1293989</v>
      </c>
      <c r="P332" s="13">
        <f t="shared" si="47"/>
        <v>184.64614547841072</v>
      </c>
      <c r="Q332" s="13">
        <f t="shared" si="48"/>
        <v>188.38460718709399</v>
      </c>
      <c r="R332" s="13">
        <f t="shared" si="49"/>
        <v>98.01551636064913</v>
      </c>
      <c r="S332" s="13">
        <f t="shared" si="50"/>
        <v>4.7381391959282499</v>
      </c>
      <c r="T332" s="14">
        <f t="shared" si="51"/>
        <v>20.68649997553457</v>
      </c>
      <c r="U332" s="12">
        <f t="shared" si="52"/>
        <v>-25679</v>
      </c>
      <c r="V332" s="15">
        <f t="shared" si="53"/>
        <v>0.96056584578419613</v>
      </c>
    </row>
    <row r="333" spans="1:22" x14ac:dyDescent="0.35">
      <c r="A333" s="4" t="s">
        <v>53</v>
      </c>
      <c r="B333" s="4" t="s">
        <v>54</v>
      </c>
      <c r="C333" s="4" t="s">
        <v>42</v>
      </c>
      <c r="D333" s="4">
        <v>1972</v>
      </c>
      <c r="E333" s="12">
        <v>1923600</v>
      </c>
      <c r="F333" s="12">
        <v>1017850</v>
      </c>
      <c r="G333" s="12">
        <v>48719</v>
      </c>
      <c r="H333" s="12">
        <v>26039</v>
      </c>
      <c r="I333" s="12">
        <v>7074398</v>
      </c>
      <c r="J333" s="12">
        <v>4783</v>
      </c>
      <c r="K333" s="12">
        <v>6453</v>
      </c>
      <c r="L333" s="12">
        <v>1889.9</v>
      </c>
      <c r="M333" s="12">
        <f>IFERROR(E333*MillingRate,"")</f>
        <v>1288812</v>
      </c>
      <c r="N333" s="12">
        <f t="shared" si="45"/>
        <v>1889.8658937957459</v>
      </c>
      <c r="O333" s="12">
        <f t="shared" si="46"/>
        <v>1311492</v>
      </c>
      <c r="P333" s="13">
        <f t="shared" si="47"/>
        <v>182.17974165434288</v>
      </c>
      <c r="Q333" s="13">
        <f t="shared" si="48"/>
        <v>185.38566815155156</v>
      </c>
      <c r="R333" s="13">
        <f t="shared" si="49"/>
        <v>98.270671876000776</v>
      </c>
      <c r="S333" s="13">
        <f t="shared" si="50"/>
        <v>3.7147767580740108</v>
      </c>
      <c r="T333" s="14">
        <f t="shared" si="51"/>
        <v>26.45399125597816</v>
      </c>
      <c r="U333" s="12">
        <f t="shared" si="52"/>
        <v>-22680</v>
      </c>
      <c r="V333" s="15">
        <f t="shared" si="53"/>
        <v>0.6760999310471365</v>
      </c>
    </row>
    <row r="334" spans="1:22" x14ac:dyDescent="0.35">
      <c r="A334" s="4" t="s">
        <v>53</v>
      </c>
      <c r="B334" s="4" t="s">
        <v>54</v>
      </c>
      <c r="C334" s="4" t="s">
        <v>42</v>
      </c>
      <c r="D334" s="4">
        <v>1973</v>
      </c>
      <c r="E334" s="12">
        <v>1913300</v>
      </c>
      <c r="F334" s="12">
        <v>1053200</v>
      </c>
      <c r="G334" s="12">
        <v>68511</v>
      </c>
      <c r="H334" s="12">
        <v>6275</v>
      </c>
      <c r="I334" s="12">
        <v>7288048</v>
      </c>
      <c r="J334" s="12">
        <v>12941</v>
      </c>
      <c r="K334" s="12">
        <v>2525</v>
      </c>
      <c r="L334" s="12">
        <v>1816.7</v>
      </c>
      <c r="M334" s="12">
        <f>IFERROR(E334*MillingRate,"")</f>
        <v>1281911</v>
      </c>
      <c r="N334" s="12">
        <f t="shared" si="45"/>
        <v>1816.6540068363083</v>
      </c>
      <c r="O334" s="12">
        <f t="shared" si="46"/>
        <v>1344147</v>
      </c>
      <c r="P334" s="13">
        <f t="shared" si="47"/>
        <v>175.8922279326371</v>
      </c>
      <c r="Q334" s="13">
        <f t="shared" si="48"/>
        <v>184.43168870457495</v>
      </c>
      <c r="R334" s="13">
        <f t="shared" si="49"/>
        <v>95.369851660569864</v>
      </c>
      <c r="S334" s="13">
        <f t="shared" si="50"/>
        <v>5.0969871598865302</v>
      </c>
      <c r="T334" s="14">
        <f t="shared" si="51"/>
        <v>18.711024507013473</v>
      </c>
      <c r="U334" s="12">
        <f t="shared" si="52"/>
        <v>-62236</v>
      </c>
      <c r="V334" s="15">
        <f t="shared" si="53"/>
        <v>1.7756469221937068</v>
      </c>
    </row>
    <row r="335" spans="1:22" x14ac:dyDescent="0.35">
      <c r="A335" s="4" t="s">
        <v>53</v>
      </c>
      <c r="B335" s="4" t="s">
        <v>54</v>
      </c>
      <c r="C335" s="4" t="s">
        <v>42</v>
      </c>
      <c r="D335" s="4">
        <v>1974</v>
      </c>
      <c r="E335" s="12">
        <v>2013445</v>
      </c>
      <c r="F335" s="12">
        <v>1063520</v>
      </c>
      <c r="G335" s="12">
        <v>99397</v>
      </c>
      <c r="H335" s="12">
        <v>6518</v>
      </c>
      <c r="I335" s="12">
        <v>7509726</v>
      </c>
      <c r="J335" s="12">
        <v>38518</v>
      </c>
      <c r="K335" s="12">
        <v>4457</v>
      </c>
      <c r="L335" s="12">
        <v>1893.2</v>
      </c>
      <c r="M335" s="12">
        <f>IFERROR(E335*MillingRate,"")</f>
        <v>1349008.1500000001</v>
      </c>
      <c r="N335" s="12">
        <f t="shared" si="45"/>
        <v>1893.1895968105912</v>
      </c>
      <c r="O335" s="12">
        <f t="shared" si="46"/>
        <v>1441887.1500000001</v>
      </c>
      <c r="P335" s="13">
        <f t="shared" si="47"/>
        <v>179.63480292090554</v>
      </c>
      <c r="Q335" s="13">
        <f t="shared" si="48"/>
        <v>192.00263098813463</v>
      </c>
      <c r="R335" s="13">
        <f t="shared" si="49"/>
        <v>93.558511149780344</v>
      </c>
      <c r="S335" s="13">
        <f t="shared" si="50"/>
        <v>6.89353532278861</v>
      </c>
      <c r="T335" s="14">
        <f t="shared" si="51"/>
        <v>13.571920178677427</v>
      </c>
      <c r="U335" s="12">
        <f t="shared" si="52"/>
        <v>-92879</v>
      </c>
      <c r="V335" s="15">
        <f t="shared" si="53"/>
        <v>5.1290819398737053</v>
      </c>
    </row>
    <row r="336" spans="1:22" x14ac:dyDescent="0.35">
      <c r="A336" s="4" t="s">
        <v>53</v>
      </c>
      <c r="B336" s="4" t="s">
        <v>54</v>
      </c>
      <c r="C336" s="4" t="s">
        <v>42</v>
      </c>
      <c r="D336" s="4">
        <v>1975</v>
      </c>
      <c r="E336" s="12">
        <v>1972100</v>
      </c>
      <c r="F336" s="12">
        <v>1078210</v>
      </c>
      <c r="G336" s="12">
        <v>57312</v>
      </c>
      <c r="H336" s="12">
        <v>4546</v>
      </c>
      <c r="I336" s="12">
        <v>7739336</v>
      </c>
      <c r="J336" s="12">
        <v>22844</v>
      </c>
      <c r="K336" s="12">
        <v>2500</v>
      </c>
      <c r="L336" s="12">
        <v>1829</v>
      </c>
      <c r="M336" s="12">
        <f>IFERROR(E336*MillingRate,"")</f>
        <v>1321307</v>
      </c>
      <c r="N336" s="12">
        <f t="shared" si="45"/>
        <v>1829.0499995362684</v>
      </c>
      <c r="O336" s="12">
        <f t="shared" si="46"/>
        <v>1374073</v>
      </c>
      <c r="P336" s="13">
        <f t="shared" si="47"/>
        <v>170.72614498194676</v>
      </c>
      <c r="Q336" s="13">
        <f t="shared" si="48"/>
        <v>177.54404253801619</v>
      </c>
      <c r="R336" s="13">
        <f t="shared" si="49"/>
        <v>96.159883790744743</v>
      </c>
      <c r="S336" s="13">
        <f t="shared" si="50"/>
        <v>4.1709574382147094</v>
      </c>
      <c r="T336" s="14">
        <f t="shared" si="51"/>
        <v>23.054630792853153</v>
      </c>
      <c r="U336" s="12">
        <f t="shared" si="52"/>
        <v>-52766</v>
      </c>
      <c r="V336" s="15">
        <f t="shared" si="53"/>
        <v>2.9516744072101275</v>
      </c>
    </row>
    <row r="337" spans="1:22" x14ac:dyDescent="0.35">
      <c r="A337" s="4" t="s">
        <v>53</v>
      </c>
      <c r="B337" s="4" t="s">
        <v>54</v>
      </c>
      <c r="C337" s="4" t="s">
        <v>42</v>
      </c>
      <c r="D337" s="4">
        <v>1976</v>
      </c>
      <c r="E337" s="12">
        <v>2042500</v>
      </c>
      <c r="F337" s="12">
        <v>1063920</v>
      </c>
      <c r="G337" s="12">
        <v>62827</v>
      </c>
      <c r="H337" s="12">
        <v>4397</v>
      </c>
      <c r="I337" s="12">
        <v>7976831</v>
      </c>
      <c r="J337" s="12">
        <v>18276</v>
      </c>
      <c r="K337" s="12">
        <v>2092</v>
      </c>
      <c r="L337" s="12">
        <v>1919.8</v>
      </c>
      <c r="M337" s="12">
        <f>IFERROR(E337*MillingRate,"")</f>
        <v>1368475</v>
      </c>
      <c r="N337" s="12">
        <f t="shared" si="45"/>
        <v>1919.7872020452667</v>
      </c>
      <c r="O337" s="12">
        <f t="shared" si="46"/>
        <v>1426905</v>
      </c>
      <c r="P337" s="13">
        <f t="shared" si="47"/>
        <v>171.55622326710946</v>
      </c>
      <c r="Q337" s="13">
        <f t="shared" si="48"/>
        <v>178.88118727850696</v>
      </c>
      <c r="R337" s="13">
        <f t="shared" si="49"/>
        <v>95.905123326360197</v>
      </c>
      <c r="S337" s="13">
        <f t="shared" si="50"/>
        <v>4.4030261299806224</v>
      </c>
      <c r="T337" s="14">
        <f t="shared" si="51"/>
        <v>21.781638467537842</v>
      </c>
      <c r="U337" s="12">
        <f t="shared" si="52"/>
        <v>-58430</v>
      </c>
      <c r="V337" s="15">
        <f t="shared" si="53"/>
        <v>2.2911354145524707</v>
      </c>
    </row>
    <row r="338" spans="1:22" x14ac:dyDescent="0.35">
      <c r="A338" s="4" t="s">
        <v>53</v>
      </c>
      <c r="B338" s="4" t="s">
        <v>54</v>
      </c>
      <c r="C338" s="4" t="s">
        <v>42</v>
      </c>
      <c r="D338" s="4">
        <v>1977</v>
      </c>
      <c r="E338" s="12">
        <v>2067265</v>
      </c>
      <c r="F338" s="12">
        <v>1175265</v>
      </c>
      <c r="G338" s="12">
        <v>77930</v>
      </c>
      <c r="H338" s="12">
        <v>2482</v>
      </c>
      <c r="I338" s="12">
        <v>8222240</v>
      </c>
      <c r="J338" s="12">
        <v>17845</v>
      </c>
      <c r="K338" s="12">
        <v>1534</v>
      </c>
      <c r="L338" s="12">
        <v>1759</v>
      </c>
      <c r="M338" s="12">
        <f>IFERROR(E338*MillingRate,"")</f>
        <v>1385067.55</v>
      </c>
      <c r="N338" s="12">
        <f t="shared" si="45"/>
        <v>1758.9777624620831</v>
      </c>
      <c r="O338" s="12">
        <f t="shared" si="46"/>
        <v>1460515.55</v>
      </c>
      <c r="P338" s="13">
        <f t="shared" si="47"/>
        <v>168.45379726205996</v>
      </c>
      <c r="Q338" s="13">
        <f t="shared" si="48"/>
        <v>177.62988552997723</v>
      </c>
      <c r="R338" s="13">
        <f t="shared" si="49"/>
        <v>94.834152912647866</v>
      </c>
      <c r="S338" s="13">
        <f t="shared" si="50"/>
        <v>5.3357870787476376</v>
      </c>
      <c r="T338" s="14">
        <f t="shared" si="51"/>
        <v>17.773226613627614</v>
      </c>
      <c r="U338" s="12">
        <f t="shared" si="52"/>
        <v>-75448</v>
      </c>
      <c r="V338" s="15">
        <f t="shared" si="53"/>
        <v>2.1703331452256318</v>
      </c>
    </row>
    <row r="339" spans="1:22" x14ac:dyDescent="0.35">
      <c r="A339" s="4" t="s">
        <v>53</v>
      </c>
      <c r="B339" s="4" t="s">
        <v>54</v>
      </c>
      <c r="C339" s="4" t="s">
        <v>42</v>
      </c>
      <c r="D339" s="4">
        <v>1978</v>
      </c>
      <c r="E339" s="12">
        <v>1922000</v>
      </c>
      <c r="F339" s="12">
        <v>1133000</v>
      </c>
      <c r="G339" s="12">
        <v>126263.45</v>
      </c>
      <c r="H339" s="12">
        <v>1126</v>
      </c>
      <c r="I339" s="12">
        <v>8475864</v>
      </c>
      <c r="J339" s="12">
        <v>39980</v>
      </c>
      <c r="K339" s="12">
        <v>760</v>
      </c>
      <c r="L339" s="12">
        <v>1696.4</v>
      </c>
      <c r="M339" s="12">
        <f>IFERROR(E339*MillingRate,"")</f>
        <v>1287740</v>
      </c>
      <c r="N339" s="12">
        <f t="shared" si="45"/>
        <v>1696.3812886142982</v>
      </c>
      <c r="O339" s="12">
        <f t="shared" si="46"/>
        <v>1412877.45</v>
      </c>
      <c r="P339" s="13">
        <f t="shared" si="47"/>
        <v>151.93023389709887</v>
      </c>
      <c r="Q339" s="13">
        <f t="shared" si="48"/>
        <v>166.69420958146569</v>
      </c>
      <c r="R339" s="13">
        <f t="shared" si="49"/>
        <v>91.143078262024773</v>
      </c>
      <c r="S339" s="13">
        <f t="shared" si="50"/>
        <v>8.9366172557995025</v>
      </c>
      <c r="T339" s="14">
        <f t="shared" si="51"/>
        <v>10.198834262805269</v>
      </c>
      <c r="U339" s="12">
        <f t="shared" si="52"/>
        <v>-125137.45</v>
      </c>
      <c r="V339" s="15">
        <f t="shared" si="53"/>
        <v>4.7169232540776962</v>
      </c>
    </row>
    <row r="340" spans="1:22" x14ac:dyDescent="0.35">
      <c r="A340" s="4" t="s">
        <v>53</v>
      </c>
      <c r="B340" s="4" t="s">
        <v>54</v>
      </c>
      <c r="C340" s="4" t="s">
        <v>42</v>
      </c>
      <c r="D340" s="4">
        <v>1979</v>
      </c>
      <c r="E340" s="12">
        <v>2044935</v>
      </c>
      <c r="F340" s="12">
        <v>1163000</v>
      </c>
      <c r="G340" s="12">
        <v>180781.65</v>
      </c>
      <c r="H340" s="12">
        <v>1059</v>
      </c>
      <c r="I340" s="12">
        <v>8737581</v>
      </c>
      <c r="J340" s="12">
        <v>53331</v>
      </c>
      <c r="K340" s="12">
        <v>740</v>
      </c>
      <c r="L340" s="12">
        <v>1758.3</v>
      </c>
      <c r="M340" s="12">
        <f>IFERROR(E340*MillingRate,"")</f>
        <v>1370106.4500000002</v>
      </c>
      <c r="N340" s="12">
        <f t="shared" si="45"/>
        <v>1758.3276010318143</v>
      </c>
      <c r="O340" s="12">
        <f t="shared" si="46"/>
        <v>1549829.1</v>
      </c>
      <c r="P340" s="13">
        <f t="shared" si="47"/>
        <v>156.80615149662134</v>
      </c>
      <c r="Q340" s="13">
        <f t="shared" si="48"/>
        <v>177.37507669456798</v>
      </c>
      <c r="R340" s="13">
        <f t="shared" si="49"/>
        <v>88.403711738281345</v>
      </c>
      <c r="S340" s="13">
        <f t="shared" si="50"/>
        <v>11.664618376310006</v>
      </c>
      <c r="T340" s="14">
        <f t="shared" si="51"/>
        <v>7.5787915974879096</v>
      </c>
      <c r="U340" s="12">
        <f t="shared" si="52"/>
        <v>-179722.65</v>
      </c>
      <c r="V340" s="15">
        <f t="shared" si="53"/>
        <v>6.103634404075911</v>
      </c>
    </row>
    <row r="341" spans="1:22" x14ac:dyDescent="0.35">
      <c r="A341" s="4" t="s">
        <v>53</v>
      </c>
      <c r="B341" s="4" t="s">
        <v>54</v>
      </c>
      <c r="C341" s="4" t="s">
        <v>42</v>
      </c>
      <c r="D341" s="4">
        <v>1980</v>
      </c>
      <c r="E341" s="12">
        <v>2108910</v>
      </c>
      <c r="F341" s="12">
        <v>1199000</v>
      </c>
      <c r="G341" s="12">
        <v>72655</v>
      </c>
      <c r="H341" s="12">
        <v>1464</v>
      </c>
      <c r="I341" s="12">
        <v>9006032</v>
      </c>
      <c r="J341" s="12">
        <v>24400</v>
      </c>
      <c r="K341" s="12">
        <v>1033</v>
      </c>
      <c r="L341" s="12">
        <v>1758.9</v>
      </c>
      <c r="M341" s="12">
        <f>IFERROR(E341*MillingRate,"")</f>
        <v>1412969.7000000002</v>
      </c>
      <c r="N341" s="12">
        <f t="shared" si="45"/>
        <v>1758.8907422852376</v>
      </c>
      <c r="O341" s="12">
        <f t="shared" si="46"/>
        <v>1484160.7000000002</v>
      </c>
      <c r="P341" s="13">
        <f t="shared" si="47"/>
        <v>156.89148117617174</v>
      </c>
      <c r="Q341" s="13">
        <f t="shared" si="48"/>
        <v>164.79629430586081</v>
      </c>
      <c r="R341" s="13">
        <f t="shared" si="49"/>
        <v>95.203282232173379</v>
      </c>
      <c r="S341" s="13">
        <f t="shared" si="50"/>
        <v>4.8953593771887363</v>
      </c>
      <c r="T341" s="14">
        <f t="shared" si="51"/>
        <v>19.447659486614825</v>
      </c>
      <c r="U341" s="12">
        <f t="shared" si="52"/>
        <v>-71191</v>
      </c>
      <c r="V341" s="15">
        <f t="shared" si="53"/>
        <v>2.7092952812070843</v>
      </c>
    </row>
    <row r="342" spans="1:22" x14ac:dyDescent="0.35">
      <c r="A342" s="4" t="s">
        <v>53</v>
      </c>
      <c r="B342" s="4" t="s">
        <v>54</v>
      </c>
      <c r="C342" s="4" t="s">
        <v>42</v>
      </c>
      <c r="D342" s="4">
        <v>1981</v>
      </c>
      <c r="E342" s="12">
        <v>2011480</v>
      </c>
      <c r="F342" s="12">
        <v>1185330</v>
      </c>
      <c r="G342" s="12">
        <v>192556</v>
      </c>
      <c r="H342" s="12">
        <v>1782</v>
      </c>
      <c r="I342" s="12">
        <v>9279011</v>
      </c>
      <c r="J342" s="12">
        <v>68000</v>
      </c>
      <c r="K342" s="12">
        <v>985</v>
      </c>
      <c r="L342" s="12">
        <v>1697</v>
      </c>
      <c r="M342" s="12">
        <f>IFERROR(E342*MillingRate,"")</f>
        <v>1347691.6</v>
      </c>
      <c r="N342" s="12">
        <f t="shared" si="45"/>
        <v>1696.9789003906085</v>
      </c>
      <c r="O342" s="12">
        <f t="shared" si="46"/>
        <v>1538465.6</v>
      </c>
      <c r="P342" s="13">
        <f t="shared" si="47"/>
        <v>145.24086672599051</v>
      </c>
      <c r="Q342" s="13">
        <f t="shared" si="48"/>
        <v>165.80060094766566</v>
      </c>
      <c r="R342" s="13">
        <f t="shared" si="49"/>
        <v>87.599722736731977</v>
      </c>
      <c r="S342" s="13">
        <f t="shared" si="50"/>
        <v>12.516106957477632</v>
      </c>
      <c r="T342" s="14">
        <f t="shared" si="51"/>
        <v>6.998959263798584</v>
      </c>
      <c r="U342" s="12">
        <f t="shared" si="52"/>
        <v>-190774</v>
      </c>
      <c r="V342" s="15">
        <f t="shared" si="53"/>
        <v>7.3283672149973738</v>
      </c>
    </row>
    <row r="343" spans="1:22" x14ac:dyDescent="0.35">
      <c r="A343" s="4" t="s">
        <v>53</v>
      </c>
      <c r="B343" s="4" t="s">
        <v>54</v>
      </c>
      <c r="C343" s="4" t="s">
        <v>42</v>
      </c>
      <c r="D343" s="4">
        <v>1982</v>
      </c>
      <c r="E343" s="12">
        <v>1969905</v>
      </c>
      <c r="F343" s="12">
        <v>1188100</v>
      </c>
      <c r="G343" s="12">
        <v>354458</v>
      </c>
      <c r="H343" s="12">
        <v>280</v>
      </c>
      <c r="I343" s="12">
        <v>9557671</v>
      </c>
      <c r="J343" s="12">
        <v>99000</v>
      </c>
      <c r="K343" s="12">
        <v>128</v>
      </c>
      <c r="L343" s="12">
        <v>1658</v>
      </c>
      <c r="M343" s="12">
        <f>IFERROR(E343*MillingRate,"")</f>
        <v>1319836.3500000001</v>
      </c>
      <c r="N343" s="12">
        <f t="shared" si="45"/>
        <v>1658.0296271357629</v>
      </c>
      <c r="O343" s="12">
        <f t="shared" si="46"/>
        <v>1674014.35</v>
      </c>
      <c r="P343" s="13">
        <f t="shared" si="47"/>
        <v>138.09183743612854</v>
      </c>
      <c r="Q343" s="13">
        <f t="shared" si="48"/>
        <v>175.14877316869351</v>
      </c>
      <c r="R343" s="13">
        <f t="shared" si="49"/>
        <v>78.842594748366395</v>
      </c>
      <c r="S343" s="13">
        <f t="shared" si="50"/>
        <v>21.174131512074553</v>
      </c>
      <c r="T343" s="14">
        <f t="shared" si="51"/>
        <v>3.723533817828911</v>
      </c>
      <c r="U343" s="12">
        <f t="shared" si="52"/>
        <v>-354178</v>
      </c>
      <c r="V343" s="15">
        <f t="shared" si="53"/>
        <v>10.358171985622857</v>
      </c>
    </row>
    <row r="344" spans="1:22" x14ac:dyDescent="0.35">
      <c r="A344" s="4" t="s">
        <v>53</v>
      </c>
      <c r="B344" s="4" t="s">
        <v>54</v>
      </c>
      <c r="C344" s="4" t="s">
        <v>42</v>
      </c>
      <c r="D344" s="4">
        <v>1983</v>
      </c>
      <c r="E344" s="12">
        <v>2147000</v>
      </c>
      <c r="F344" s="12">
        <v>1189000</v>
      </c>
      <c r="G344" s="12">
        <v>232072</v>
      </c>
      <c r="H344" s="12">
        <v>111</v>
      </c>
      <c r="I344" s="12">
        <v>9843044</v>
      </c>
      <c r="J344" s="12">
        <v>57741</v>
      </c>
      <c r="K344" s="12">
        <v>45</v>
      </c>
      <c r="L344" s="12">
        <v>1805.7</v>
      </c>
      <c r="M344" s="12">
        <f>IFERROR(E344*MillingRate,"")</f>
        <v>1438490</v>
      </c>
      <c r="N344" s="12">
        <f t="shared" si="45"/>
        <v>1805.7190916736754</v>
      </c>
      <c r="O344" s="12">
        <f t="shared" si="46"/>
        <v>1670451</v>
      </c>
      <c r="P344" s="13">
        <f t="shared" si="47"/>
        <v>146.14279891464469</v>
      </c>
      <c r="Q344" s="13">
        <f t="shared" si="48"/>
        <v>169.70878114534489</v>
      </c>
      <c r="R344" s="13">
        <f t="shared" si="49"/>
        <v>86.113869847125116</v>
      </c>
      <c r="S344" s="13">
        <f t="shared" si="50"/>
        <v>13.892775064937551</v>
      </c>
      <c r="T344" s="14">
        <f t="shared" si="51"/>
        <v>6.1984642697094001</v>
      </c>
      <c r="U344" s="12">
        <f t="shared" si="52"/>
        <v>-231961</v>
      </c>
      <c r="V344" s="15">
        <f t="shared" si="53"/>
        <v>5.8661731066121412</v>
      </c>
    </row>
    <row r="345" spans="1:22" x14ac:dyDescent="0.35">
      <c r="A345" s="4" t="s">
        <v>53</v>
      </c>
      <c r="B345" s="4" t="s">
        <v>54</v>
      </c>
      <c r="C345" s="4" t="s">
        <v>42</v>
      </c>
      <c r="D345" s="4">
        <v>1984</v>
      </c>
      <c r="E345" s="12">
        <v>2131100</v>
      </c>
      <c r="F345" s="12">
        <v>1170100</v>
      </c>
      <c r="G345" s="12">
        <v>138592</v>
      </c>
      <c r="H345" s="12">
        <v>39</v>
      </c>
      <c r="I345" s="12">
        <v>10134550</v>
      </c>
      <c r="J345" s="12">
        <v>30965</v>
      </c>
      <c r="K345" s="12">
        <v>12</v>
      </c>
      <c r="L345" s="12">
        <v>1821.3</v>
      </c>
      <c r="M345" s="12">
        <f>IFERROR(E345*MillingRate,"")</f>
        <v>1427837</v>
      </c>
      <c r="N345" s="12">
        <f t="shared" si="45"/>
        <v>1821.297325014956</v>
      </c>
      <c r="O345" s="12">
        <f t="shared" si="46"/>
        <v>1566390</v>
      </c>
      <c r="P345" s="13">
        <f t="shared" si="47"/>
        <v>140.88805127015999</v>
      </c>
      <c r="Q345" s="13">
        <f t="shared" si="48"/>
        <v>154.55940322954646</v>
      </c>
      <c r="R345" s="13">
        <f t="shared" si="49"/>
        <v>91.154629434559723</v>
      </c>
      <c r="S345" s="13">
        <f t="shared" si="50"/>
        <v>8.847860366830739</v>
      </c>
      <c r="T345" s="14">
        <f t="shared" si="51"/>
        <v>10.302448914800276</v>
      </c>
      <c r="U345" s="12">
        <f t="shared" si="52"/>
        <v>-138553</v>
      </c>
      <c r="V345" s="15">
        <f t="shared" si="53"/>
        <v>3.0553897311671459</v>
      </c>
    </row>
    <row r="346" spans="1:22" x14ac:dyDescent="0.35">
      <c r="A346" s="4" t="s">
        <v>53</v>
      </c>
      <c r="B346" s="4" t="s">
        <v>54</v>
      </c>
      <c r="C346" s="4" t="s">
        <v>42</v>
      </c>
      <c r="D346" s="4">
        <v>1985</v>
      </c>
      <c r="E346" s="12">
        <v>2177680</v>
      </c>
      <c r="F346" s="12">
        <v>1183520</v>
      </c>
      <c r="G346" s="12">
        <v>150015</v>
      </c>
      <c r="H346" s="12">
        <v>86</v>
      </c>
      <c r="I346" s="12">
        <v>10433142</v>
      </c>
      <c r="J346" s="12">
        <v>31195</v>
      </c>
      <c r="K346" s="12">
        <v>30</v>
      </c>
      <c r="L346" s="12">
        <v>1840</v>
      </c>
      <c r="M346" s="12">
        <f>IFERROR(E346*MillingRate,"")</f>
        <v>1459045.6</v>
      </c>
      <c r="N346" s="12">
        <f t="shared" si="45"/>
        <v>1840.0027037988373</v>
      </c>
      <c r="O346" s="12">
        <f t="shared" si="46"/>
        <v>1608974.6</v>
      </c>
      <c r="P346" s="13">
        <f t="shared" si="47"/>
        <v>139.84719080790811</v>
      </c>
      <c r="Q346" s="13">
        <f t="shared" si="48"/>
        <v>154.21764603606468</v>
      </c>
      <c r="R346" s="13">
        <f t="shared" si="49"/>
        <v>90.68170498154538</v>
      </c>
      <c r="S346" s="13">
        <f t="shared" si="50"/>
        <v>9.3236400375742399</v>
      </c>
      <c r="T346" s="14">
        <f t="shared" si="51"/>
        <v>9.7259980668599813</v>
      </c>
      <c r="U346" s="12">
        <f t="shared" si="52"/>
        <v>-149929</v>
      </c>
      <c r="V346" s="15">
        <f t="shared" si="53"/>
        <v>2.9899909346580351</v>
      </c>
    </row>
    <row r="347" spans="1:22" x14ac:dyDescent="0.35">
      <c r="A347" s="4" t="s">
        <v>53</v>
      </c>
      <c r="B347" s="4" t="s">
        <v>54</v>
      </c>
      <c r="C347" s="4" t="s">
        <v>42</v>
      </c>
      <c r="D347" s="4">
        <v>1986</v>
      </c>
      <c r="E347" s="12">
        <v>2230205</v>
      </c>
      <c r="F347" s="12">
        <v>1187565</v>
      </c>
      <c r="G347" s="12">
        <v>162178</v>
      </c>
      <c r="H347" s="12">
        <v>1</v>
      </c>
      <c r="I347" s="12">
        <v>10736857</v>
      </c>
      <c r="J347" s="12">
        <v>36659</v>
      </c>
      <c r="K347" s="12">
        <v>0</v>
      </c>
      <c r="L347" s="12">
        <v>1878</v>
      </c>
      <c r="M347" s="12">
        <f>IFERROR(E347*MillingRate,"")</f>
        <v>1494237.35</v>
      </c>
      <c r="N347" s="12">
        <f t="shared" si="45"/>
        <v>1877.964574570655</v>
      </c>
      <c r="O347" s="12">
        <f t="shared" si="46"/>
        <v>1656414.35</v>
      </c>
      <c r="P347" s="13">
        <f t="shared" si="47"/>
        <v>139.16897188814193</v>
      </c>
      <c r="Q347" s="13">
        <f t="shared" si="48"/>
        <v>154.27367152230863</v>
      </c>
      <c r="R347" s="13">
        <f t="shared" si="49"/>
        <v>90.209152679702399</v>
      </c>
      <c r="S347" s="13">
        <f t="shared" si="50"/>
        <v>9.7909076916654332</v>
      </c>
      <c r="T347" s="14">
        <f t="shared" si="51"/>
        <v>9.2135638002688403</v>
      </c>
      <c r="U347" s="12">
        <f t="shared" si="52"/>
        <v>-162177</v>
      </c>
      <c r="V347" s="15">
        <f t="shared" si="53"/>
        <v>3.4143138909272985</v>
      </c>
    </row>
    <row r="348" spans="1:22" x14ac:dyDescent="0.35">
      <c r="A348" s="4" t="s">
        <v>53</v>
      </c>
      <c r="B348" s="4" t="s">
        <v>54</v>
      </c>
      <c r="C348" s="4" t="s">
        <v>42</v>
      </c>
      <c r="D348" s="4">
        <v>1987</v>
      </c>
      <c r="E348" s="12">
        <v>2178000</v>
      </c>
      <c r="F348" s="12">
        <v>1098000</v>
      </c>
      <c r="G348" s="12">
        <v>124610</v>
      </c>
      <c r="H348" s="12">
        <v>525</v>
      </c>
      <c r="I348" s="12">
        <v>11047291</v>
      </c>
      <c r="J348" s="12">
        <v>28876</v>
      </c>
      <c r="K348" s="12">
        <v>200</v>
      </c>
      <c r="L348" s="12">
        <v>1983.6</v>
      </c>
      <c r="M348" s="12">
        <f>IFERROR(E348*MillingRate,"")</f>
        <v>1459260</v>
      </c>
      <c r="N348" s="12">
        <f t="shared" si="45"/>
        <v>1983.6065573770493</v>
      </c>
      <c r="O348" s="12">
        <f t="shared" si="46"/>
        <v>1583345</v>
      </c>
      <c r="P348" s="13">
        <f t="shared" si="47"/>
        <v>132.09211199379106</v>
      </c>
      <c r="Q348" s="13">
        <f t="shared" si="48"/>
        <v>143.32427741787558</v>
      </c>
      <c r="R348" s="13">
        <f t="shared" si="49"/>
        <v>92.163110377081438</v>
      </c>
      <c r="S348" s="13">
        <f t="shared" si="50"/>
        <v>7.8700472733358815</v>
      </c>
      <c r="T348" s="14">
        <f t="shared" si="51"/>
        <v>11.710617125431346</v>
      </c>
      <c r="U348" s="12">
        <f t="shared" si="52"/>
        <v>-124085</v>
      </c>
      <c r="V348" s="15">
        <f t="shared" si="53"/>
        <v>2.6138534777440006</v>
      </c>
    </row>
    <row r="349" spans="1:22" x14ac:dyDescent="0.35">
      <c r="A349" s="4" t="s">
        <v>53</v>
      </c>
      <c r="B349" s="4" t="s">
        <v>54</v>
      </c>
      <c r="C349" s="4" t="s">
        <v>42</v>
      </c>
      <c r="D349" s="4">
        <v>1988</v>
      </c>
      <c r="E349" s="12">
        <v>2149000</v>
      </c>
      <c r="F349" s="12">
        <v>1111000</v>
      </c>
      <c r="G349" s="12">
        <v>37251</v>
      </c>
      <c r="H349" s="12">
        <v>50</v>
      </c>
      <c r="I349" s="12">
        <v>11369462</v>
      </c>
      <c r="J349" s="12">
        <v>11505</v>
      </c>
      <c r="K349" s="12">
        <v>14</v>
      </c>
      <c r="L349" s="12">
        <v>1934.3</v>
      </c>
      <c r="M349" s="12">
        <f>IFERROR(E349*MillingRate,"")</f>
        <v>1439830</v>
      </c>
      <c r="N349" s="12">
        <f t="shared" si="45"/>
        <v>1934.2934293429344</v>
      </c>
      <c r="O349" s="12">
        <f t="shared" si="46"/>
        <v>1477031</v>
      </c>
      <c r="P349" s="13">
        <f t="shared" si="47"/>
        <v>126.64011718408487</v>
      </c>
      <c r="Q349" s="13">
        <f t="shared" si="48"/>
        <v>129.91212776822684</v>
      </c>
      <c r="R349" s="13">
        <f t="shared" si="49"/>
        <v>97.481366335574535</v>
      </c>
      <c r="S349" s="13">
        <f t="shared" si="50"/>
        <v>2.5220188337279312</v>
      </c>
      <c r="T349" s="14">
        <f t="shared" si="51"/>
        <v>38.652116721698746</v>
      </c>
      <c r="U349" s="12">
        <f t="shared" si="52"/>
        <v>-37201</v>
      </c>
      <c r="V349" s="15">
        <f t="shared" si="53"/>
        <v>1.0119212325086271</v>
      </c>
    </row>
    <row r="350" spans="1:22" x14ac:dyDescent="0.35">
      <c r="A350" s="4" t="s">
        <v>53</v>
      </c>
      <c r="B350" s="4" t="s">
        <v>54</v>
      </c>
      <c r="C350" s="4" t="s">
        <v>42</v>
      </c>
      <c r="D350" s="4">
        <v>1989</v>
      </c>
      <c r="E350" s="12">
        <v>2380000</v>
      </c>
      <c r="F350" s="12">
        <v>1146000</v>
      </c>
      <c r="G350" s="12">
        <v>91026</v>
      </c>
      <c r="H350" s="12">
        <v>2</v>
      </c>
      <c r="I350" s="12">
        <v>11704998</v>
      </c>
      <c r="J350" s="12">
        <v>24420</v>
      </c>
      <c r="K350" s="12">
        <v>1</v>
      </c>
      <c r="L350" s="12">
        <v>2076.8000000000002</v>
      </c>
      <c r="M350" s="12">
        <f>IFERROR(E350*MillingRate,"")</f>
        <v>1594600</v>
      </c>
      <c r="N350" s="12">
        <f t="shared" si="45"/>
        <v>2076.7888307155322</v>
      </c>
      <c r="O350" s="12">
        <f t="shared" si="46"/>
        <v>1685624</v>
      </c>
      <c r="P350" s="13">
        <f t="shared" si="47"/>
        <v>136.23240260271723</v>
      </c>
      <c r="Q350" s="13">
        <f t="shared" si="48"/>
        <v>144.00890969823317</v>
      </c>
      <c r="R350" s="13">
        <f t="shared" si="49"/>
        <v>94.599981965135754</v>
      </c>
      <c r="S350" s="13">
        <f t="shared" si="50"/>
        <v>5.4001366852868733</v>
      </c>
      <c r="T350" s="14">
        <f t="shared" si="51"/>
        <v>17.518071759717003</v>
      </c>
      <c r="U350" s="12">
        <f t="shared" si="52"/>
        <v>-91024</v>
      </c>
      <c r="V350" s="15">
        <f t="shared" si="53"/>
        <v>2.0862882676272134</v>
      </c>
    </row>
    <row r="351" spans="1:22" x14ac:dyDescent="0.35">
      <c r="A351" s="4" t="s">
        <v>53</v>
      </c>
      <c r="B351" s="4" t="s">
        <v>54</v>
      </c>
      <c r="C351" s="4" t="s">
        <v>42</v>
      </c>
      <c r="D351" s="4">
        <v>1990</v>
      </c>
      <c r="E351" s="12">
        <v>2420000</v>
      </c>
      <c r="F351" s="12">
        <v>1165000</v>
      </c>
      <c r="G351" s="12">
        <v>58968</v>
      </c>
      <c r="H351" s="12">
        <v>401</v>
      </c>
      <c r="I351" s="12">
        <v>12055639</v>
      </c>
      <c r="J351" s="12">
        <v>27887</v>
      </c>
      <c r="K351" s="12">
        <v>199</v>
      </c>
      <c r="L351" s="12">
        <v>2077.3000000000002</v>
      </c>
      <c r="M351" s="12">
        <f>IFERROR(E351*MillingRate,"")</f>
        <v>1621400</v>
      </c>
      <c r="N351" s="12">
        <f t="shared" si="45"/>
        <v>2077.2532188841201</v>
      </c>
      <c r="O351" s="12">
        <f t="shared" si="46"/>
        <v>1679967</v>
      </c>
      <c r="P351" s="13">
        <f t="shared" si="47"/>
        <v>134.49307830136587</v>
      </c>
      <c r="Q351" s="13">
        <f t="shared" si="48"/>
        <v>139.35113684143994</v>
      </c>
      <c r="R351" s="13">
        <f t="shared" si="49"/>
        <v>96.51380056870164</v>
      </c>
      <c r="S351" s="13">
        <f t="shared" si="50"/>
        <v>3.5100689477829032</v>
      </c>
      <c r="T351" s="14">
        <f t="shared" si="51"/>
        <v>27.496269162935828</v>
      </c>
      <c r="U351" s="12">
        <f t="shared" si="52"/>
        <v>-58567</v>
      </c>
      <c r="V351" s="15">
        <f t="shared" si="53"/>
        <v>2.313191362150111</v>
      </c>
    </row>
    <row r="352" spans="1:22" x14ac:dyDescent="0.35">
      <c r="A352" s="4" t="s">
        <v>53</v>
      </c>
      <c r="B352" s="4" t="s">
        <v>54</v>
      </c>
      <c r="C352" s="4" t="s">
        <v>42</v>
      </c>
      <c r="D352" s="4">
        <v>1991</v>
      </c>
      <c r="E352" s="12">
        <v>2342200</v>
      </c>
      <c r="F352" s="12">
        <v>1140000</v>
      </c>
      <c r="G352" s="12">
        <v>23302</v>
      </c>
      <c r="H352" s="12">
        <v>776</v>
      </c>
      <c r="I352" s="12">
        <v>12421412</v>
      </c>
      <c r="J352" s="12">
        <v>7585</v>
      </c>
      <c r="K352" s="12">
        <v>327</v>
      </c>
      <c r="L352" s="12">
        <v>2054.6</v>
      </c>
      <c r="M352" s="12">
        <f>IFERROR(E352*MillingRate,"")</f>
        <v>1569274</v>
      </c>
      <c r="N352" s="12">
        <f t="shared" si="45"/>
        <v>2054.5614035087719</v>
      </c>
      <c r="O352" s="12">
        <f t="shared" si="46"/>
        <v>1591800</v>
      </c>
      <c r="P352" s="13">
        <f t="shared" si="47"/>
        <v>126.33620074754786</v>
      </c>
      <c r="Q352" s="13">
        <f t="shared" si="48"/>
        <v>128.14968217783937</v>
      </c>
      <c r="R352" s="13">
        <f t="shared" si="49"/>
        <v>98.584872471416006</v>
      </c>
      <c r="S352" s="13">
        <f t="shared" si="50"/>
        <v>1.4638773715290865</v>
      </c>
      <c r="T352" s="14">
        <f t="shared" si="51"/>
        <v>67.345034760964722</v>
      </c>
      <c r="U352" s="12">
        <f t="shared" si="52"/>
        <v>-22526</v>
      </c>
      <c r="V352" s="15">
        <f t="shared" si="53"/>
        <v>0.61063911252601555</v>
      </c>
    </row>
    <row r="353" spans="1:22" x14ac:dyDescent="0.35">
      <c r="A353" s="4" t="s">
        <v>53</v>
      </c>
      <c r="B353" s="4" t="s">
        <v>54</v>
      </c>
      <c r="C353" s="4" t="s">
        <v>42</v>
      </c>
      <c r="D353" s="4">
        <v>1992</v>
      </c>
      <c r="E353" s="12">
        <v>2450000</v>
      </c>
      <c r="F353" s="12">
        <v>1174000</v>
      </c>
      <c r="G353" s="12">
        <v>52297.35</v>
      </c>
      <c r="H353" s="12">
        <v>1141.8</v>
      </c>
      <c r="I353" s="12">
        <v>12800870</v>
      </c>
      <c r="J353" s="12">
        <v>14557</v>
      </c>
      <c r="K353" s="12">
        <v>571</v>
      </c>
      <c r="L353" s="12">
        <v>2086.9</v>
      </c>
      <c r="M353" s="12">
        <f>IFERROR(E353*MillingRate,"")</f>
        <v>1641500</v>
      </c>
      <c r="N353" s="12">
        <f t="shared" si="45"/>
        <v>2086.8824531516184</v>
      </c>
      <c r="O353" s="12">
        <f t="shared" si="46"/>
        <v>1692655.55</v>
      </c>
      <c r="P353" s="13">
        <f t="shared" si="47"/>
        <v>128.23347163122506</v>
      </c>
      <c r="Q353" s="13">
        <f t="shared" si="48"/>
        <v>132.22972735446888</v>
      </c>
      <c r="R353" s="13">
        <f t="shared" si="49"/>
        <v>96.977793266917175</v>
      </c>
      <c r="S353" s="13">
        <f t="shared" si="50"/>
        <v>3.0896628673211155</v>
      </c>
      <c r="T353" s="14">
        <f t="shared" si="51"/>
        <v>31.387823666017496</v>
      </c>
      <c r="U353" s="12">
        <f t="shared" si="52"/>
        <v>-51155.549999999996</v>
      </c>
      <c r="V353" s="15">
        <f t="shared" si="53"/>
        <v>1.1371883317305778</v>
      </c>
    </row>
    <row r="354" spans="1:22" x14ac:dyDescent="0.35">
      <c r="A354" s="4" t="s">
        <v>53</v>
      </c>
      <c r="B354" s="4" t="s">
        <v>54</v>
      </c>
      <c r="C354" s="4" t="s">
        <v>42</v>
      </c>
      <c r="D354" s="4">
        <v>1993</v>
      </c>
      <c r="E354" s="12">
        <v>2550000</v>
      </c>
      <c r="F354" s="12">
        <v>1227000</v>
      </c>
      <c r="G354" s="12">
        <v>15446.9</v>
      </c>
      <c r="H354" s="12">
        <v>1443.4</v>
      </c>
      <c r="I354" s="12">
        <v>13197345</v>
      </c>
      <c r="J354" s="12">
        <v>4770</v>
      </c>
      <c r="K354" s="12">
        <v>756</v>
      </c>
      <c r="L354" s="12">
        <v>2078.1999999999998</v>
      </c>
      <c r="M354" s="12">
        <f>IFERROR(E354*MillingRate,"")</f>
        <v>1708500</v>
      </c>
      <c r="N354" s="12">
        <f t="shared" si="45"/>
        <v>2078.2396088019559</v>
      </c>
      <c r="O354" s="12">
        <f t="shared" si="46"/>
        <v>1722503.5</v>
      </c>
      <c r="P354" s="13">
        <f t="shared" si="47"/>
        <v>129.45785686439206</v>
      </c>
      <c r="Q354" s="13">
        <f t="shared" si="48"/>
        <v>130.51894149921822</v>
      </c>
      <c r="R354" s="13">
        <f t="shared" si="49"/>
        <v>99.187026325345641</v>
      </c>
      <c r="S354" s="13">
        <f t="shared" si="50"/>
        <v>0.89677031135205232</v>
      </c>
      <c r="T354" s="14">
        <f t="shared" si="51"/>
        <v>110.60471680401893</v>
      </c>
      <c r="U354" s="12">
        <f t="shared" si="52"/>
        <v>-14003.5</v>
      </c>
      <c r="V354" s="15">
        <f t="shared" si="53"/>
        <v>0.36143633435361433</v>
      </c>
    </row>
    <row r="355" spans="1:22" x14ac:dyDescent="0.35">
      <c r="A355" s="4" t="s">
        <v>53</v>
      </c>
      <c r="B355" s="4" t="s">
        <v>54</v>
      </c>
      <c r="C355" s="4" t="s">
        <v>42</v>
      </c>
      <c r="D355" s="4">
        <v>1994</v>
      </c>
      <c r="E355" s="12">
        <v>2357000</v>
      </c>
      <c r="F355" s="12">
        <v>1139000</v>
      </c>
      <c r="G355" s="12">
        <v>79846.7</v>
      </c>
      <c r="H355" s="12">
        <v>1224.2</v>
      </c>
      <c r="I355" s="12">
        <v>13613850</v>
      </c>
      <c r="J355" s="12">
        <v>30409</v>
      </c>
      <c r="K355" s="12">
        <v>845</v>
      </c>
      <c r="L355" s="12">
        <v>2069.4</v>
      </c>
      <c r="M355" s="12">
        <f>IFERROR(E355*MillingRate,"")</f>
        <v>1579190</v>
      </c>
      <c r="N355" s="12">
        <f t="shared" si="45"/>
        <v>2069.3590869183495</v>
      </c>
      <c r="O355" s="12">
        <f t="shared" si="46"/>
        <v>1657812.5</v>
      </c>
      <c r="P355" s="13">
        <f t="shared" si="47"/>
        <v>115.99878065352564</v>
      </c>
      <c r="Q355" s="13">
        <f t="shared" si="48"/>
        <v>121.77396548368023</v>
      </c>
      <c r="R355" s="13">
        <f t="shared" si="49"/>
        <v>95.257455230914232</v>
      </c>
      <c r="S355" s="13">
        <f t="shared" si="50"/>
        <v>4.8163890669180018</v>
      </c>
      <c r="T355" s="14">
        <f t="shared" si="51"/>
        <v>19.777774159733589</v>
      </c>
      <c r="U355" s="12">
        <f t="shared" si="52"/>
        <v>-78622.5</v>
      </c>
      <c r="V355" s="15">
        <f t="shared" si="53"/>
        <v>2.2336811408969544</v>
      </c>
    </row>
    <row r="356" spans="1:22" x14ac:dyDescent="0.35">
      <c r="A356" s="4" t="s">
        <v>53</v>
      </c>
      <c r="B356" s="4" t="s">
        <v>54</v>
      </c>
      <c r="C356" s="4" t="s">
        <v>42</v>
      </c>
      <c r="D356" s="4">
        <v>1995</v>
      </c>
      <c r="E356" s="12">
        <v>2450000</v>
      </c>
      <c r="F356" s="12">
        <v>1150000</v>
      </c>
      <c r="G356" s="12">
        <v>60134.8</v>
      </c>
      <c r="H356" s="12">
        <v>574.9</v>
      </c>
      <c r="I356" s="12">
        <v>14051275</v>
      </c>
      <c r="J356" s="12">
        <v>16900</v>
      </c>
      <c r="K356" s="12">
        <v>323</v>
      </c>
      <c r="L356" s="12">
        <v>2130.4</v>
      </c>
      <c r="M356" s="12">
        <f>IFERROR(E356*MillingRate,"")</f>
        <v>1641500</v>
      </c>
      <c r="N356" s="12">
        <f t="shared" si="45"/>
        <v>2130.4347826086955</v>
      </c>
      <c r="O356" s="12">
        <f t="shared" si="46"/>
        <v>1701059.9000000001</v>
      </c>
      <c r="P356" s="13">
        <f t="shared" si="47"/>
        <v>116.82213891621934</v>
      </c>
      <c r="Q356" s="13">
        <f t="shared" si="48"/>
        <v>121.06089305063065</v>
      </c>
      <c r="R356" s="13">
        <f t="shared" si="49"/>
        <v>96.498659453438407</v>
      </c>
      <c r="S356" s="13">
        <f t="shared" si="50"/>
        <v>3.5351371224493624</v>
      </c>
      <c r="T356" s="14">
        <f t="shared" si="51"/>
        <v>27.297006059719163</v>
      </c>
      <c r="U356" s="12">
        <f t="shared" si="52"/>
        <v>-59559.9</v>
      </c>
      <c r="V356" s="15">
        <f t="shared" si="53"/>
        <v>1.2027378298410643</v>
      </c>
    </row>
    <row r="357" spans="1:22" x14ac:dyDescent="0.35">
      <c r="A357" s="4" t="s">
        <v>53</v>
      </c>
      <c r="B357" s="4" t="s">
        <v>54</v>
      </c>
      <c r="C357" s="4" t="s">
        <v>42</v>
      </c>
      <c r="D357" s="4">
        <v>1996</v>
      </c>
      <c r="E357" s="12">
        <v>2500000</v>
      </c>
      <c r="F357" s="12">
        <v>1140000</v>
      </c>
      <c r="G357" s="12">
        <v>20451.599999999999</v>
      </c>
      <c r="H357" s="12">
        <v>1479.2</v>
      </c>
      <c r="I357" s="12">
        <v>14510711</v>
      </c>
      <c r="J357" s="12">
        <v>8567</v>
      </c>
      <c r="K357" s="12">
        <v>838</v>
      </c>
      <c r="L357" s="12">
        <v>2193</v>
      </c>
      <c r="M357" s="12">
        <f>IFERROR(E357*MillingRate,"")</f>
        <v>1675000</v>
      </c>
      <c r="N357" s="12">
        <f t="shared" si="45"/>
        <v>2192.9824561403507</v>
      </c>
      <c r="O357" s="12">
        <f t="shared" si="46"/>
        <v>1693972.4000000001</v>
      </c>
      <c r="P357" s="13">
        <f t="shared" si="47"/>
        <v>115.43197297499758</v>
      </c>
      <c r="Q357" s="13">
        <f t="shared" si="48"/>
        <v>116.7394485356369</v>
      </c>
      <c r="R357" s="13">
        <f t="shared" si="49"/>
        <v>98.880005364904406</v>
      </c>
      <c r="S357" s="13">
        <f t="shared" si="50"/>
        <v>1.2073160105796292</v>
      </c>
      <c r="T357" s="14">
        <f t="shared" si="51"/>
        <v>81.90068258718145</v>
      </c>
      <c r="U357" s="12">
        <f t="shared" si="52"/>
        <v>-18972.399999999998</v>
      </c>
      <c r="V357" s="15">
        <f t="shared" si="53"/>
        <v>0.59039147013540549</v>
      </c>
    </row>
    <row r="358" spans="1:22" x14ac:dyDescent="0.35">
      <c r="A358" s="4" t="s">
        <v>53</v>
      </c>
      <c r="B358" s="4" t="s">
        <v>54</v>
      </c>
      <c r="C358" s="4" t="s">
        <v>42</v>
      </c>
      <c r="D358" s="4">
        <v>1997</v>
      </c>
      <c r="E358" s="12">
        <v>2558000</v>
      </c>
      <c r="F358" s="12">
        <v>1176800</v>
      </c>
      <c r="G358" s="12">
        <v>56644</v>
      </c>
      <c r="H358" s="12">
        <v>2076.6999999999998</v>
      </c>
      <c r="I358" s="12">
        <v>14990814</v>
      </c>
      <c r="J358" s="12">
        <v>16757</v>
      </c>
      <c r="K358" s="12">
        <v>1068</v>
      </c>
      <c r="L358" s="12">
        <v>2173.6999999999998</v>
      </c>
      <c r="M358" s="12">
        <f>IFERROR(E358*MillingRate,"")</f>
        <v>1713860</v>
      </c>
      <c r="N358" s="12">
        <f t="shared" si="45"/>
        <v>2173.6913664174031</v>
      </c>
      <c r="O358" s="12">
        <f t="shared" si="46"/>
        <v>1768427.3</v>
      </c>
      <c r="P358" s="13">
        <f t="shared" si="47"/>
        <v>114.32734740088164</v>
      </c>
      <c r="Q358" s="13">
        <f t="shared" si="48"/>
        <v>117.96739656699096</v>
      </c>
      <c r="R358" s="13">
        <f t="shared" si="49"/>
        <v>96.914360007900797</v>
      </c>
      <c r="S358" s="13">
        <f t="shared" si="50"/>
        <v>3.2030720177187941</v>
      </c>
      <c r="T358" s="14">
        <f t="shared" si="51"/>
        <v>30.256690911658779</v>
      </c>
      <c r="U358" s="12">
        <f t="shared" si="52"/>
        <v>-54567.3</v>
      </c>
      <c r="V358" s="15">
        <f t="shared" si="53"/>
        <v>1.1178178850061111</v>
      </c>
    </row>
    <row r="359" spans="1:22" x14ac:dyDescent="0.35">
      <c r="A359" s="4" t="s">
        <v>53</v>
      </c>
      <c r="B359" s="4" t="s">
        <v>54</v>
      </c>
      <c r="C359" s="4" t="s">
        <v>42</v>
      </c>
      <c r="D359" s="4">
        <v>1998</v>
      </c>
      <c r="E359" s="12">
        <v>2447000</v>
      </c>
      <c r="F359" s="12">
        <v>1203000</v>
      </c>
      <c r="G359" s="12">
        <v>58044.6</v>
      </c>
      <c r="H359" s="12">
        <v>985</v>
      </c>
      <c r="I359" s="12">
        <v>15489364</v>
      </c>
      <c r="J359" s="12">
        <v>16411</v>
      </c>
      <c r="K359" s="12">
        <v>507</v>
      </c>
      <c r="L359" s="12">
        <v>2034.1</v>
      </c>
      <c r="M359" s="12">
        <f>IFERROR(E359*MillingRate,"")</f>
        <v>1639490</v>
      </c>
      <c r="N359" s="12">
        <f t="shared" si="45"/>
        <v>2034.0814630091438</v>
      </c>
      <c r="O359" s="12">
        <f t="shared" si="46"/>
        <v>1696549.6</v>
      </c>
      <c r="P359" s="13">
        <f t="shared" si="47"/>
        <v>105.84617935248987</v>
      </c>
      <c r="Q359" s="13">
        <f t="shared" si="48"/>
        <v>109.52997166313607</v>
      </c>
      <c r="R359" s="13">
        <f t="shared" si="49"/>
        <v>96.636726683381369</v>
      </c>
      <c r="S359" s="13">
        <f t="shared" si="50"/>
        <v>3.4213323323998304</v>
      </c>
      <c r="T359" s="14">
        <f t="shared" si="51"/>
        <v>28.245349265909319</v>
      </c>
      <c r="U359" s="12">
        <f t="shared" si="52"/>
        <v>-57059.6</v>
      </c>
      <c r="V359" s="15">
        <f t="shared" si="53"/>
        <v>1.0595012164476216</v>
      </c>
    </row>
    <row r="360" spans="1:22" x14ac:dyDescent="0.35">
      <c r="A360" s="4" t="s">
        <v>53</v>
      </c>
      <c r="B360" s="4" t="s">
        <v>54</v>
      </c>
      <c r="C360" s="4" t="s">
        <v>42</v>
      </c>
      <c r="D360" s="4">
        <v>1999</v>
      </c>
      <c r="E360" s="12">
        <v>2570000</v>
      </c>
      <c r="F360" s="12">
        <v>1207500</v>
      </c>
      <c r="G360" s="12">
        <v>94470</v>
      </c>
      <c r="H360" s="12">
        <v>1005</v>
      </c>
      <c r="I360" s="12">
        <v>16000506</v>
      </c>
      <c r="J360" s="12">
        <v>23298</v>
      </c>
      <c r="K360" s="12">
        <v>645</v>
      </c>
      <c r="L360" s="12">
        <v>2128.4</v>
      </c>
      <c r="M360" s="12">
        <f>IFERROR(E360*MillingRate,"")</f>
        <v>1721900</v>
      </c>
      <c r="N360" s="12">
        <f t="shared" si="45"/>
        <v>2128.3643892339546</v>
      </c>
      <c r="O360" s="12">
        <f t="shared" si="46"/>
        <v>1815365</v>
      </c>
      <c r="P360" s="13">
        <f t="shared" si="47"/>
        <v>107.61534666466173</v>
      </c>
      <c r="Q360" s="13">
        <f t="shared" si="48"/>
        <v>113.45672443108987</v>
      </c>
      <c r="R360" s="13">
        <f t="shared" si="49"/>
        <v>94.851448606754019</v>
      </c>
      <c r="S360" s="13">
        <f t="shared" si="50"/>
        <v>5.2039121609152978</v>
      </c>
      <c r="T360" s="14">
        <f t="shared" si="51"/>
        <v>18.226950354609929</v>
      </c>
      <c r="U360" s="12">
        <f t="shared" si="52"/>
        <v>-93465</v>
      </c>
      <c r="V360" s="15">
        <f t="shared" si="53"/>
        <v>1.4560789515031587</v>
      </c>
    </row>
    <row r="361" spans="1:22" x14ac:dyDescent="0.35">
      <c r="A361" s="4" t="s">
        <v>53</v>
      </c>
      <c r="B361" s="4" t="s">
        <v>54</v>
      </c>
      <c r="C361" s="4" t="s">
        <v>42</v>
      </c>
      <c r="D361" s="4">
        <v>2000</v>
      </c>
      <c r="E361" s="12">
        <v>2480470</v>
      </c>
      <c r="F361" s="12">
        <v>1209300</v>
      </c>
      <c r="G361" s="12">
        <v>207655.2</v>
      </c>
      <c r="H361" s="12">
        <v>330.1</v>
      </c>
      <c r="I361" s="12">
        <v>16516338</v>
      </c>
      <c r="J361" s="12">
        <v>41122</v>
      </c>
      <c r="K361" s="12">
        <v>186</v>
      </c>
      <c r="L361" s="12">
        <v>2051.1999999999998</v>
      </c>
      <c r="M361" s="12">
        <f>IFERROR(E361*MillingRate,"")</f>
        <v>1661914.9000000001</v>
      </c>
      <c r="N361" s="12">
        <f t="shared" si="45"/>
        <v>2051.1618291573636</v>
      </c>
      <c r="O361" s="12">
        <f t="shared" si="46"/>
        <v>1869240</v>
      </c>
      <c r="P361" s="13">
        <f t="shared" si="47"/>
        <v>100.62248060072397</v>
      </c>
      <c r="Q361" s="13">
        <f t="shared" si="48"/>
        <v>113.17520869335563</v>
      </c>
      <c r="R361" s="13">
        <f t="shared" si="49"/>
        <v>88.908588517258352</v>
      </c>
      <c r="S361" s="13">
        <f t="shared" si="50"/>
        <v>11.109071066315721</v>
      </c>
      <c r="T361" s="14">
        <f t="shared" si="51"/>
        <v>8.0032423941225641</v>
      </c>
      <c r="U361" s="12">
        <f t="shared" si="52"/>
        <v>-207325.1</v>
      </c>
      <c r="V361" s="15">
        <f t="shared" si="53"/>
        <v>2.4897770922343683</v>
      </c>
    </row>
    <row r="362" spans="1:22" x14ac:dyDescent="0.35">
      <c r="A362" s="4" t="s">
        <v>53</v>
      </c>
      <c r="B362" s="4" t="s">
        <v>54</v>
      </c>
      <c r="C362" s="4" t="s">
        <v>42</v>
      </c>
      <c r="D362" s="4">
        <v>2001</v>
      </c>
      <c r="E362" s="12">
        <v>2662465</v>
      </c>
      <c r="F362" s="12">
        <v>1212650</v>
      </c>
      <c r="G362" s="12">
        <v>172684.3</v>
      </c>
      <c r="H362" s="12">
        <v>370</v>
      </c>
      <c r="I362" s="12">
        <v>17032939</v>
      </c>
      <c r="J362" s="12">
        <v>34927</v>
      </c>
      <c r="K362" s="12">
        <v>155</v>
      </c>
      <c r="L362" s="12">
        <v>2195.6</v>
      </c>
      <c r="M362" s="12">
        <f>IFERROR(E362*MillingRate,"")</f>
        <v>1783851.55</v>
      </c>
      <c r="N362" s="12">
        <f t="shared" si="45"/>
        <v>2195.5758050550448</v>
      </c>
      <c r="O362" s="12">
        <f t="shared" si="46"/>
        <v>1956165.85</v>
      </c>
      <c r="P362" s="13">
        <f t="shared" si="47"/>
        <v>104.72952142903817</v>
      </c>
      <c r="Q362" s="13">
        <f t="shared" si="48"/>
        <v>114.84605504663641</v>
      </c>
      <c r="R362" s="13">
        <f t="shared" si="49"/>
        <v>91.191222359801444</v>
      </c>
      <c r="S362" s="13">
        <f t="shared" si="50"/>
        <v>8.8276921918455926</v>
      </c>
      <c r="T362" s="14">
        <f t="shared" si="51"/>
        <v>10.33013163327529</v>
      </c>
      <c r="U362" s="12">
        <f t="shared" si="52"/>
        <v>-172314.3</v>
      </c>
      <c r="V362" s="15">
        <f t="shared" si="53"/>
        <v>2.0505562780445583</v>
      </c>
    </row>
    <row r="363" spans="1:22" x14ac:dyDescent="0.35">
      <c r="A363" s="4" t="s">
        <v>53</v>
      </c>
      <c r="B363" s="4" t="s">
        <v>54</v>
      </c>
      <c r="C363" s="4" t="s">
        <v>42</v>
      </c>
      <c r="D363" s="4">
        <v>2002</v>
      </c>
      <c r="E363" s="12">
        <v>2603965</v>
      </c>
      <c r="F363" s="12">
        <v>1216020</v>
      </c>
      <c r="G363" s="12">
        <v>60683.6</v>
      </c>
      <c r="H363" s="12">
        <v>429</v>
      </c>
      <c r="I363" s="12">
        <v>17549913</v>
      </c>
      <c r="J363" s="12">
        <v>10259</v>
      </c>
      <c r="K363" s="12">
        <v>202</v>
      </c>
      <c r="L363" s="12">
        <v>2141.4</v>
      </c>
      <c r="M363" s="12">
        <f>IFERROR(E363*MillingRate,"")</f>
        <v>1744656.55</v>
      </c>
      <c r="N363" s="12">
        <f t="shared" si="45"/>
        <v>2141.3833654051741</v>
      </c>
      <c r="O363" s="12">
        <f t="shared" si="46"/>
        <v>1804911.1500000001</v>
      </c>
      <c r="P363" s="13">
        <f t="shared" si="47"/>
        <v>99.411122436903256</v>
      </c>
      <c r="Q363" s="13">
        <f t="shared" si="48"/>
        <v>102.84444999812821</v>
      </c>
      <c r="R363" s="13">
        <f t="shared" si="49"/>
        <v>96.661630684701578</v>
      </c>
      <c r="S363" s="13">
        <f t="shared" si="50"/>
        <v>3.362137798306581</v>
      </c>
      <c r="T363" s="14">
        <f t="shared" si="51"/>
        <v>28.750050260696465</v>
      </c>
      <c r="U363" s="12">
        <f t="shared" si="52"/>
        <v>-60254.6</v>
      </c>
      <c r="V363" s="15">
        <f t="shared" si="53"/>
        <v>0.58456130238366422</v>
      </c>
    </row>
    <row r="364" spans="1:22" x14ac:dyDescent="0.35">
      <c r="A364" s="4" t="s">
        <v>53</v>
      </c>
      <c r="B364" s="4" t="s">
        <v>54</v>
      </c>
      <c r="C364" s="4" t="s">
        <v>42</v>
      </c>
      <c r="D364" s="4">
        <v>2003</v>
      </c>
      <c r="E364" s="12">
        <v>2800000</v>
      </c>
      <c r="F364" s="12">
        <v>1219400</v>
      </c>
      <c r="G364" s="12">
        <v>254109.3</v>
      </c>
      <c r="H364" s="12">
        <v>350</v>
      </c>
      <c r="I364" s="12">
        <v>18071854</v>
      </c>
      <c r="J364" s="12">
        <v>48693</v>
      </c>
      <c r="K364" s="12">
        <v>201</v>
      </c>
      <c r="L364" s="12">
        <v>2296.1999999999998</v>
      </c>
      <c r="M364" s="12">
        <f>IFERROR(E364*MillingRate,"")</f>
        <v>1876000</v>
      </c>
      <c r="N364" s="12">
        <f t="shared" si="45"/>
        <v>2296.211251435132</v>
      </c>
      <c r="O364" s="12">
        <f t="shared" si="46"/>
        <v>2129759.2999999998</v>
      </c>
      <c r="P364" s="13">
        <f t="shared" si="47"/>
        <v>103.80783288753882</v>
      </c>
      <c r="Q364" s="13">
        <f t="shared" si="48"/>
        <v>117.8495189259497</v>
      </c>
      <c r="R364" s="13">
        <f t="shared" si="49"/>
        <v>88.085071397504876</v>
      </c>
      <c r="S364" s="13">
        <f t="shared" si="50"/>
        <v>11.931362384472274</v>
      </c>
      <c r="T364" s="14">
        <f t="shared" si="51"/>
        <v>7.3826499069494904</v>
      </c>
      <c r="U364" s="12">
        <f t="shared" si="52"/>
        <v>-253759.3</v>
      </c>
      <c r="V364" s="15">
        <f t="shared" si="53"/>
        <v>2.6944108778213902</v>
      </c>
    </row>
    <row r="365" spans="1:22" x14ac:dyDescent="0.35">
      <c r="A365" s="4" t="s">
        <v>53</v>
      </c>
      <c r="B365" s="4" t="s">
        <v>54</v>
      </c>
      <c r="C365" s="4" t="s">
        <v>42</v>
      </c>
      <c r="D365" s="4">
        <v>2004</v>
      </c>
      <c r="E365" s="12">
        <v>3030000</v>
      </c>
      <c r="F365" s="12">
        <v>1238000</v>
      </c>
      <c r="G365" s="12">
        <v>151389</v>
      </c>
      <c r="H365" s="12">
        <v>363.9</v>
      </c>
      <c r="I365" s="12">
        <v>18606608</v>
      </c>
      <c r="J365" s="12">
        <v>18274</v>
      </c>
      <c r="K365" s="12">
        <v>112</v>
      </c>
      <c r="L365" s="12">
        <v>2447.5</v>
      </c>
      <c r="M365" s="12">
        <f>IFERROR(E365*MillingRate,"")</f>
        <v>2030100.0000000002</v>
      </c>
      <c r="N365" s="12">
        <f t="shared" si="45"/>
        <v>2447.4959612277867</v>
      </c>
      <c r="O365" s="12">
        <f t="shared" si="46"/>
        <v>2181125.1</v>
      </c>
      <c r="P365" s="13">
        <f t="shared" si="47"/>
        <v>109.10639918893332</v>
      </c>
      <c r="Q365" s="13">
        <f t="shared" si="48"/>
        <v>117.22314459465153</v>
      </c>
      <c r="R365" s="13">
        <f t="shared" si="49"/>
        <v>93.075816696621388</v>
      </c>
      <c r="S365" s="13">
        <f t="shared" si="50"/>
        <v>6.9408673532756096</v>
      </c>
      <c r="T365" s="14">
        <f t="shared" si="51"/>
        <v>13.409825020311914</v>
      </c>
      <c r="U365" s="12">
        <f t="shared" si="52"/>
        <v>-151025.1</v>
      </c>
      <c r="V365" s="15">
        <f t="shared" si="53"/>
        <v>0.98212420017662538</v>
      </c>
    </row>
    <row r="366" spans="1:22" x14ac:dyDescent="0.35">
      <c r="A366" s="4" t="s">
        <v>53</v>
      </c>
      <c r="B366" s="4" t="s">
        <v>54</v>
      </c>
      <c r="C366" s="4" t="s">
        <v>42</v>
      </c>
      <c r="D366" s="4">
        <v>2005</v>
      </c>
      <c r="E366" s="12">
        <v>3392459</v>
      </c>
      <c r="F366" s="12">
        <v>1250000</v>
      </c>
      <c r="G366" s="12">
        <v>312907.8</v>
      </c>
      <c r="H366" s="12">
        <v>204.55</v>
      </c>
      <c r="I366" s="12">
        <v>19159706</v>
      </c>
      <c r="J366" s="12">
        <v>96450</v>
      </c>
      <c r="K366" s="12">
        <v>150</v>
      </c>
      <c r="L366" s="12">
        <v>2714</v>
      </c>
      <c r="M366" s="12">
        <f>IFERROR(E366*MillingRate,"")</f>
        <v>2272947.5300000003</v>
      </c>
      <c r="N366" s="12">
        <f t="shared" si="45"/>
        <v>2713.9672</v>
      </c>
      <c r="O366" s="12">
        <f t="shared" si="46"/>
        <v>2585650.7800000003</v>
      </c>
      <c r="P366" s="13">
        <f t="shared" si="47"/>
        <v>118.63164967145114</v>
      </c>
      <c r="Q366" s="13">
        <f t="shared" si="48"/>
        <v>134.9525290210612</v>
      </c>
      <c r="R366" s="13">
        <f t="shared" si="49"/>
        <v>87.90620711742055</v>
      </c>
      <c r="S366" s="13">
        <f t="shared" si="50"/>
        <v>12.101703850355227</v>
      </c>
      <c r="T366" s="14">
        <f t="shared" si="51"/>
        <v>7.2639529279870949</v>
      </c>
      <c r="U366" s="12">
        <f t="shared" si="52"/>
        <v>-312703.25</v>
      </c>
      <c r="V366" s="15">
        <f t="shared" si="53"/>
        <v>5.0340020875059359</v>
      </c>
    </row>
    <row r="367" spans="1:22" x14ac:dyDescent="0.35">
      <c r="A367" s="4" t="s">
        <v>53</v>
      </c>
      <c r="B367" s="4" t="s">
        <v>54</v>
      </c>
      <c r="C367" s="4" t="s">
        <v>42</v>
      </c>
      <c r="D367" s="4">
        <v>2006</v>
      </c>
      <c r="E367" s="12">
        <v>3487930</v>
      </c>
      <c r="F367" s="12">
        <v>1260660</v>
      </c>
      <c r="G367" s="12">
        <v>155400</v>
      </c>
      <c r="H367" s="12">
        <v>130</v>
      </c>
      <c r="I367" s="12">
        <v>19730909</v>
      </c>
      <c r="J367" s="12">
        <v>45849</v>
      </c>
      <c r="K367" s="12">
        <v>92</v>
      </c>
      <c r="L367" s="12">
        <v>2766.7</v>
      </c>
      <c r="M367" s="12">
        <f>IFERROR(E367*MillingRate,"")</f>
        <v>2336913.1</v>
      </c>
      <c r="N367" s="12">
        <f t="shared" si="45"/>
        <v>2766.7491631367698</v>
      </c>
      <c r="O367" s="12">
        <f t="shared" si="46"/>
        <v>2492183.1</v>
      </c>
      <c r="P367" s="13">
        <f t="shared" si="47"/>
        <v>118.43920115388501</v>
      </c>
      <c r="Q367" s="13">
        <f t="shared" si="48"/>
        <v>126.30858010647152</v>
      </c>
      <c r="R367" s="13">
        <f t="shared" si="49"/>
        <v>93.769719407855717</v>
      </c>
      <c r="S367" s="13">
        <f t="shared" si="50"/>
        <v>6.2354969022942175</v>
      </c>
      <c r="T367" s="14">
        <f t="shared" si="51"/>
        <v>15.038050836550838</v>
      </c>
      <c r="U367" s="12">
        <f t="shared" si="52"/>
        <v>-155270</v>
      </c>
      <c r="V367" s="15">
        <f t="shared" si="53"/>
        <v>2.3237145333750209</v>
      </c>
    </row>
    <row r="368" spans="1:22" x14ac:dyDescent="0.35">
      <c r="A368" s="4" t="s">
        <v>53</v>
      </c>
      <c r="B368" s="4" t="s">
        <v>54</v>
      </c>
      <c r="C368" s="4" t="s">
        <v>42</v>
      </c>
      <c r="D368" s="4">
        <v>2007</v>
      </c>
      <c r="E368" s="12">
        <v>3595755</v>
      </c>
      <c r="F368" s="12">
        <v>1272030</v>
      </c>
      <c r="G368" s="12">
        <v>190580.7</v>
      </c>
      <c r="H368" s="12">
        <v>1964.4</v>
      </c>
      <c r="I368" s="12">
        <v>20318583</v>
      </c>
      <c r="J368" s="12">
        <v>57720</v>
      </c>
      <c r="K368" s="12">
        <v>811</v>
      </c>
      <c r="L368" s="12">
        <v>2826.8</v>
      </c>
      <c r="M368" s="12">
        <f>IFERROR(E368*MillingRate,"")</f>
        <v>2409155.85</v>
      </c>
      <c r="N368" s="12">
        <f t="shared" si="45"/>
        <v>2826.7847456427912</v>
      </c>
      <c r="O368" s="12">
        <f t="shared" si="46"/>
        <v>2597772.1500000004</v>
      </c>
      <c r="P368" s="13">
        <f t="shared" si="47"/>
        <v>118.56908771640227</v>
      </c>
      <c r="Q368" s="13">
        <f t="shared" si="48"/>
        <v>127.85203328401397</v>
      </c>
      <c r="R368" s="13">
        <f t="shared" si="49"/>
        <v>92.739305485278976</v>
      </c>
      <c r="S368" s="13">
        <f t="shared" si="50"/>
        <v>7.3363131558708865</v>
      </c>
      <c r="T368" s="14">
        <f t="shared" si="51"/>
        <v>12.641132339213781</v>
      </c>
      <c r="U368" s="12">
        <f t="shared" si="52"/>
        <v>-188616.30000000002</v>
      </c>
      <c r="V368" s="15">
        <f t="shared" si="53"/>
        <v>2.8407492786283375</v>
      </c>
    </row>
    <row r="369" spans="1:22" x14ac:dyDescent="0.35">
      <c r="A369" s="4" t="s">
        <v>53</v>
      </c>
      <c r="B369" s="4" t="s">
        <v>54</v>
      </c>
      <c r="C369" s="4" t="s">
        <v>42</v>
      </c>
      <c r="D369" s="4">
        <v>2008</v>
      </c>
      <c r="E369" s="12">
        <v>3914175</v>
      </c>
      <c r="F369" s="12">
        <v>1283560</v>
      </c>
      <c r="G369" s="12">
        <v>168638.3</v>
      </c>
      <c r="H369" s="12">
        <v>51</v>
      </c>
      <c r="I369" s="12">
        <v>20923840</v>
      </c>
      <c r="J369" s="12">
        <v>79813</v>
      </c>
      <c r="K369" s="12">
        <v>45</v>
      </c>
      <c r="L369" s="12">
        <v>3049.5</v>
      </c>
      <c r="M369" s="12">
        <f>IFERROR(E369*MillingRate,"")</f>
        <v>2622497.25</v>
      </c>
      <c r="N369" s="12">
        <f t="shared" si="45"/>
        <v>3049.4678861915299</v>
      </c>
      <c r="O369" s="12">
        <f t="shared" si="46"/>
        <v>2791084.55</v>
      </c>
      <c r="P369" s="13">
        <f t="shared" si="47"/>
        <v>125.33537104087968</v>
      </c>
      <c r="Q369" s="13">
        <f t="shared" si="48"/>
        <v>133.3925584405157</v>
      </c>
      <c r="R369" s="13">
        <f t="shared" si="49"/>
        <v>93.95979243982417</v>
      </c>
      <c r="S369" s="13">
        <f t="shared" si="50"/>
        <v>6.0420348068638763</v>
      </c>
      <c r="T369" s="14">
        <f t="shared" si="51"/>
        <v>15.551018066477189</v>
      </c>
      <c r="U369" s="12">
        <f t="shared" si="52"/>
        <v>-168587.3</v>
      </c>
      <c r="V369" s="15">
        <f t="shared" si="53"/>
        <v>3.8144527964274246</v>
      </c>
    </row>
    <row r="370" spans="1:22" x14ac:dyDescent="0.35">
      <c r="A370" s="4" t="s">
        <v>53</v>
      </c>
      <c r="B370" s="4" t="s">
        <v>54</v>
      </c>
      <c r="C370" s="4" t="s">
        <v>42</v>
      </c>
      <c r="D370" s="4">
        <v>2009</v>
      </c>
      <c r="E370" s="12">
        <v>4540435</v>
      </c>
      <c r="F370" s="12">
        <v>1295186</v>
      </c>
      <c r="G370" s="12">
        <v>109449.9</v>
      </c>
      <c r="H370" s="12">
        <v>20.399999999999999</v>
      </c>
      <c r="I370" s="12">
        <v>21547280</v>
      </c>
      <c r="J370" s="12">
        <v>47097</v>
      </c>
      <c r="K370" s="12">
        <v>29</v>
      </c>
      <c r="L370" s="12">
        <v>3505.6</v>
      </c>
      <c r="M370" s="12">
        <f>IFERROR(E370*MillingRate,"")</f>
        <v>3042091.45</v>
      </c>
      <c r="N370" s="12">
        <f t="shared" si="45"/>
        <v>3505.6239026672615</v>
      </c>
      <c r="O370" s="12">
        <f t="shared" si="46"/>
        <v>3151520.95</v>
      </c>
      <c r="P370" s="13">
        <f t="shared" si="47"/>
        <v>141.18215617005953</v>
      </c>
      <c r="Q370" s="13">
        <f t="shared" si="48"/>
        <v>146.2607322130682</v>
      </c>
      <c r="R370" s="13">
        <f t="shared" si="49"/>
        <v>96.527724177115175</v>
      </c>
      <c r="S370" s="13">
        <f t="shared" si="50"/>
        <v>3.4729231293861456</v>
      </c>
      <c r="T370" s="14">
        <f t="shared" si="51"/>
        <v>27.794373955572372</v>
      </c>
      <c r="U370" s="12">
        <f t="shared" si="52"/>
        <v>-109429.5</v>
      </c>
      <c r="V370" s="15">
        <f t="shared" si="53"/>
        <v>2.1857515194493224</v>
      </c>
    </row>
    <row r="371" spans="1:22" x14ac:dyDescent="0.35">
      <c r="A371" s="4" t="s">
        <v>53</v>
      </c>
      <c r="B371" s="4" t="s">
        <v>54</v>
      </c>
      <c r="C371" s="4" t="s">
        <v>42</v>
      </c>
      <c r="D371" s="4">
        <v>2010</v>
      </c>
      <c r="E371" s="12">
        <v>4737965</v>
      </c>
      <c r="F371" s="12">
        <v>1307043</v>
      </c>
      <c r="G371" s="12">
        <v>132510.39999999999</v>
      </c>
      <c r="H371" s="12">
        <v>33.799999999999997</v>
      </c>
      <c r="I371" s="12">
        <v>22183340</v>
      </c>
      <c r="J371" s="12">
        <v>57676</v>
      </c>
      <c r="K371" s="12">
        <v>32</v>
      </c>
      <c r="L371" s="12">
        <v>3624.9</v>
      </c>
      <c r="M371" s="12">
        <f>IFERROR(E371*MillingRate,"")</f>
        <v>3174436.5500000003</v>
      </c>
      <c r="N371" s="12">
        <f t="shared" si="45"/>
        <v>3624.9495999749051</v>
      </c>
      <c r="O371" s="12">
        <f t="shared" si="46"/>
        <v>3306913.1500000004</v>
      </c>
      <c r="P371" s="13">
        <f t="shared" si="47"/>
        <v>143.10002686700923</v>
      </c>
      <c r="Q371" s="13">
        <f t="shared" si="48"/>
        <v>149.07192289348674</v>
      </c>
      <c r="R371" s="13">
        <f t="shared" si="49"/>
        <v>95.993949825988025</v>
      </c>
      <c r="S371" s="13">
        <f t="shared" si="50"/>
        <v>4.0070722752425469</v>
      </c>
      <c r="T371" s="14">
        <f t="shared" si="51"/>
        <v>23.956131367802076</v>
      </c>
      <c r="U371" s="12">
        <f t="shared" si="52"/>
        <v>-132476.6</v>
      </c>
      <c r="V371" s="15">
        <f t="shared" si="53"/>
        <v>2.5999691660498372</v>
      </c>
    </row>
    <row r="372" spans="1:22" x14ac:dyDescent="0.35">
      <c r="A372" s="4" t="s">
        <v>53</v>
      </c>
      <c r="B372" s="4" t="s">
        <v>54</v>
      </c>
      <c r="C372" s="4" t="s">
        <v>42</v>
      </c>
      <c r="D372" s="4">
        <v>2011</v>
      </c>
      <c r="E372" s="12">
        <v>4300185</v>
      </c>
      <c r="F372" s="12">
        <v>1180402</v>
      </c>
      <c r="G372" s="12">
        <v>201072.6</v>
      </c>
      <c r="H372" s="12">
        <v>31</v>
      </c>
      <c r="I372" s="12">
        <v>22822300</v>
      </c>
      <c r="J372" s="12">
        <v>96303</v>
      </c>
      <c r="K372" s="12">
        <v>36</v>
      </c>
      <c r="L372" s="12">
        <v>3643</v>
      </c>
      <c r="M372" s="12">
        <f>IFERROR(E372*MillingRate,"")</f>
        <v>2881123.95</v>
      </c>
      <c r="N372" s="12">
        <f t="shared" si="45"/>
        <v>3642.9834920645681</v>
      </c>
      <c r="O372" s="12">
        <f t="shared" si="46"/>
        <v>3082165.5500000003</v>
      </c>
      <c r="P372" s="13">
        <f t="shared" si="47"/>
        <v>126.24161237035706</v>
      </c>
      <c r="Q372" s="13">
        <f t="shared" si="48"/>
        <v>135.05061058701361</v>
      </c>
      <c r="R372" s="13">
        <f t="shared" si="49"/>
        <v>93.477261466373861</v>
      </c>
      <c r="S372" s="13">
        <f t="shared" si="50"/>
        <v>6.5237443199636047</v>
      </c>
      <c r="T372" s="14">
        <f t="shared" si="51"/>
        <v>14.328774532183898</v>
      </c>
      <c r="U372" s="12">
        <f t="shared" si="52"/>
        <v>-201041.6</v>
      </c>
      <c r="V372" s="15">
        <f t="shared" si="53"/>
        <v>4.2196886378673488</v>
      </c>
    </row>
    <row r="373" spans="1:22" x14ac:dyDescent="0.35">
      <c r="A373" s="4" t="s">
        <v>53</v>
      </c>
      <c r="B373" s="4" t="s">
        <v>54</v>
      </c>
      <c r="C373" s="4" t="s">
        <v>42</v>
      </c>
      <c r="D373" s="4">
        <v>2012</v>
      </c>
      <c r="E373" s="12">
        <v>4550649</v>
      </c>
      <c r="F373" s="12">
        <v>1246690</v>
      </c>
      <c r="G373" s="12">
        <v>193081.05</v>
      </c>
      <c r="H373" s="12">
        <v>832.55</v>
      </c>
      <c r="I373" s="12">
        <v>23462438</v>
      </c>
      <c r="J373" s="12">
        <v>90960</v>
      </c>
      <c r="K373" s="12">
        <v>819</v>
      </c>
      <c r="L373" s="12">
        <v>3650.2</v>
      </c>
      <c r="M373" s="12">
        <f>IFERROR(E373*MillingRate,"")</f>
        <v>3048934.83</v>
      </c>
      <c r="N373" s="12">
        <f t="shared" si="45"/>
        <v>3650.1848895876278</v>
      </c>
      <c r="O373" s="12">
        <f t="shared" si="46"/>
        <v>3241183.33</v>
      </c>
      <c r="P373" s="13">
        <f t="shared" si="47"/>
        <v>129.94961691534357</v>
      </c>
      <c r="Q373" s="13">
        <f t="shared" si="48"/>
        <v>138.14350111441956</v>
      </c>
      <c r="R373" s="13">
        <f t="shared" si="49"/>
        <v>94.068570629110326</v>
      </c>
      <c r="S373" s="13">
        <f t="shared" si="50"/>
        <v>5.9571159771452971</v>
      </c>
      <c r="T373" s="14">
        <f t="shared" si="51"/>
        <v>15.790958408398961</v>
      </c>
      <c r="U373" s="12">
        <f t="shared" si="52"/>
        <v>-192248.5</v>
      </c>
      <c r="V373" s="15">
        <f t="shared" si="53"/>
        <v>3.8768349648915428</v>
      </c>
    </row>
    <row r="374" spans="1:22" x14ac:dyDescent="0.35">
      <c r="A374" s="4" t="s">
        <v>53</v>
      </c>
      <c r="B374" s="4" t="s">
        <v>54</v>
      </c>
      <c r="C374" s="4" t="s">
        <v>42</v>
      </c>
      <c r="D374" s="4">
        <v>2013</v>
      </c>
      <c r="E374" s="12">
        <v>3610626</v>
      </c>
      <c r="F374" s="12">
        <v>1014008</v>
      </c>
      <c r="G374" s="12">
        <v>388701.4</v>
      </c>
      <c r="H374" s="12">
        <v>8</v>
      </c>
      <c r="I374" s="12">
        <v>24109290</v>
      </c>
      <c r="J374" s="12">
        <v>178218</v>
      </c>
      <c r="K374" s="12">
        <v>6</v>
      </c>
      <c r="L374" s="12">
        <v>3560.7</v>
      </c>
      <c r="M374" s="12">
        <f>IFERROR(E374*MillingRate,"")</f>
        <v>2419119.42</v>
      </c>
      <c r="N374" s="12">
        <f t="shared" si="45"/>
        <v>3560.7470552500572</v>
      </c>
      <c r="O374" s="12">
        <f t="shared" si="46"/>
        <v>2807812.82</v>
      </c>
      <c r="P374" s="13">
        <f t="shared" si="47"/>
        <v>100.33972049778322</v>
      </c>
      <c r="Q374" s="13">
        <f t="shared" si="48"/>
        <v>116.46186262639837</v>
      </c>
      <c r="R374" s="13">
        <f t="shared" si="49"/>
        <v>86.156719663385545</v>
      </c>
      <c r="S374" s="13">
        <f t="shared" si="50"/>
        <v>13.843565255891951</v>
      </c>
      <c r="T374" s="14">
        <f t="shared" si="51"/>
        <v>6.2235932775132783</v>
      </c>
      <c r="U374" s="12">
        <f t="shared" si="52"/>
        <v>-388693.4</v>
      </c>
      <c r="V374" s="15">
        <f t="shared" si="53"/>
        <v>7.3920882780040387</v>
      </c>
    </row>
    <row r="375" spans="1:22" x14ac:dyDescent="0.35">
      <c r="A375" s="4" t="s">
        <v>53</v>
      </c>
      <c r="B375" s="4" t="s">
        <v>54</v>
      </c>
      <c r="C375" s="4" t="s">
        <v>42</v>
      </c>
      <c r="D375" s="4">
        <v>2014</v>
      </c>
      <c r="E375" s="12">
        <v>3977863</v>
      </c>
      <c r="F375" s="12">
        <v>1223225</v>
      </c>
      <c r="G375" s="12">
        <v>365913.05</v>
      </c>
      <c r="H375" s="12">
        <v>57.33</v>
      </c>
      <c r="I375" s="12">
        <v>24764348</v>
      </c>
      <c r="J375" s="12">
        <v>149648</v>
      </c>
      <c r="K375" s="12">
        <v>64</v>
      </c>
      <c r="L375" s="12">
        <v>3251.9</v>
      </c>
      <c r="M375" s="12">
        <f>IFERROR(E375*MillingRate,"")</f>
        <v>2665168.21</v>
      </c>
      <c r="N375" s="12">
        <f t="shared" si="45"/>
        <v>3251.947107032639</v>
      </c>
      <c r="O375" s="12">
        <f t="shared" si="46"/>
        <v>3031023.9299999997</v>
      </c>
      <c r="P375" s="13">
        <f t="shared" si="47"/>
        <v>107.62117419768128</v>
      </c>
      <c r="Q375" s="13">
        <f t="shared" si="48"/>
        <v>122.39465904775686</v>
      </c>
      <c r="R375" s="13">
        <f t="shared" si="49"/>
        <v>87.929632742952322</v>
      </c>
      <c r="S375" s="13">
        <f t="shared" si="50"/>
        <v>12.072258697079967</v>
      </c>
      <c r="T375" s="14">
        <f t="shared" si="51"/>
        <v>7.2836107102493344</v>
      </c>
      <c r="U375" s="12">
        <f t="shared" si="52"/>
        <v>-365855.72</v>
      </c>
      <c r="V375" s="15">
        <f t="shared" si="53"/>
        <v>6.0428806766889238</v>
      </c>
    </row>
    <row r="376" spans="1:22" x14ac:dyDescent="0.35">
      <c r="A376" s="4" t="s">
        <v>53</v>
      </c>
      <c r="B376" s="4" t="s">
        <v>54</v>
      </c>
      <c r="C376" s="4" t="s">
        <v>42</v>
      </c>
      <c r="D376" s="4">
        <v>2015</v>
      </c>
      <c r="E376" s="12">
        <v>3722304</v>
      </c>
      <c r="F376" s="12">
        <v>1130548</v>
      </c>
      <c r="G376" s="12">
        <v>259433.34</v>
      </c>
      <c r="H376" s="12">
        <v>107.25</v>
      </c>
      <c r="I376" s="12">
        <v>25426702</v>
      </c>
      <c r="J376" s="12">
        <v>96063</v>
      </c>
      <c r="K376" s="12">
        <v>113</v>
      </c>
      <c r="L376" s="12">
        <v>3292.5</v>
      </c>
      <c r="M376" s="12">
        <f>IFERROR(E376*MillingRate,"")</f>
        <v>2493943.6800000002</v>
      </c>
      <c r="N376" s="12">
        <f t="shared" si="45"/>
        <v>3292.477630317333</v>
      </c>
      <c r="O376" s="12">
        <f t="shared" si="46"/>
        <v>2753269.77</v>
      </c>
      <c r="P376" s="13">
        <f t="shared" si="47"/>
        <v>98.08364765513042</v>
      </c>
      <c r="Q376" s="13">
        <f t="shared" si="48"/>
        <v>108.28261447355618</v>
      </c>
      <c r="R376" s="13">
        <f t="shared" si="49"/>
        <v>90.581159433570519</v>
      </c>
      <c r="S376" s="13">
        <f t="shared" si="50"/>
        <v>9.422735934808161</v>
      </c>
      <c r="T376" s="14">
        <f t="shared" si="51"/>
        <v>9.6130423329553558</v>
      </c>
      <c r="U376" s="12">
        <f t="shared" si="52"/>
        <v>-259326.09</v>
      </c>
      <c r="V376" s="15">
        <f t="shared" si="53"/>
        <v>3.7780361763000174</v>
      </c>
    </row>
    <row r="377" spans="1:22" x14ac:dyDescent="0.35">
      <c r="A377" s="4" t="s">
        <v>53</v>
      </c>
      <c r="B377" s="4" t="s">
        <v>54</v>
      </c>
      <c r="C377" s="4" t="s">
        <v>42</v>
      </c>
      <c r="D377" s="4">
        <v>2016</v>
      </c>
      <c r="E377" s="12">
        <v>3815849</v>
      </c>
      <c r="F377" s="12">
        <v>1263863</v>
      </c>
      <c r="G377" s="12">
        <v>232836.82</v>
      </c>
      <c r="H377" s="12">
        <v>148.85</v>
      </c>
      <c r="I377" s="12">
        <v>26099952</v>
      </c>
      <c r="J377" s="12">
        <v>89675</v>
      </c>
      <c r="K377" s="12">
        <v>141</v>
      </c>
      <c r="L377" s="12">
        <v>3019.2</v>
      </c>
      <c r="M377" s="12">
        <f>IFERROR(E377*MillingRate,"")</f>
        <v>2556618.83</v>
      </c>
      <c r="N377" s="12">
        <f t="shared" si="45"/>
        <v>3019.1951184582508</v>
      </c>
      <c r="O377" s="12">
        <f t="shared" si="46"/>
        <v>2789306.8</v>
      </c>
      <c r="P377" s="13">
        <f t="shared" si="47"/>
        <v>97.954924591432203</v>
      </c>
      <c r="Q377" s="13">
        <f t="shared" si="48"/>
        <v>106.87018888004086</v>
      </c>
      <c r="R377" s="13">
        <f t="shared" si="49"/>
        <v>91.657856711925717</v>
      </c>
      <c r="S377" s="13">
        <f t="shared" si="50"/>
        <v>8.3474797394105238</v>
      </c>
      <c r="T377" s="14">
        <f t="shared" si="51"/>
        <v>10.980302986443467</v>
      </c>
      <c r="U377" s="12">
        <f t="shared" si="52"/>
        <v>-232687.97</v>
      </c>
      <c r="V377" s="15">
        <f t="shared" si="53"/>
        <v>3.4358300735572236</v>
      </c>
    </row>
    <row r="378" spans="1:22" x14ac:dyDescent="0.35">
      <c r="A378" s="4" t="s">
        <v>53</v>
      </c>
      <c r="B378" s="4" t="s">
        <v>54</v>
      </c>
      <c r="C378" s="4" t="s">
        <v>42</v>
      </c>
      <c r="D378" s="4">
        <v>2017</v>
      </c>
      <c r="E378" s="12">
        <v>3600500</v>
      </c>
      <c r="F378" s="12">
        <v>1247692</v>
      </c>
      <c r="G378" s="12">
        <v>595475.91</v>
      </c>
      <c r="H378" s="12">
        <v>161.86000000000001</v>
      </c>
      <c r="I378" s="12">
        <v>26788375</v>
      </c>
      <c r="J378" s="12">
        <v>250950</v>
      </c>
      <c r="K378" s="12">
        <v>154</v>
      </c>
      <c r="L378" s="12">
        <v>2885.7</v>
      </c>
      <c r="M378" s="12">
        <f>IFERROR(E378*MillingRate,"")</f>
        <v>2412335</v>
      </c>
      <c r="N378" s="12">
        <f t="shared" si="45"/>
        <v>2885.7282085642933</v>
      </c>
      <c r="O378" s="12">
        <f t="shared" si="46"/>
        <v>3007649.0500000003</v>
      </c>
      <c r="P378" s="13">
        <f t="shared" si="47"/>
        <v>90.051561544886539</v>
      </c>
      <c r="Q378" s="13">
        <f t="shared" si="48"/>
        <v>112.27441194174713</v>
      </c>
      <c r="R378" s="13">
        <f t="shared" si="49"/>
        <v>80.20666506951666</v>
      </c>
      <c r="S378" s="13">
        <f t="shared" si="50"/>
        <v>19.798716542410425</v>
      </c>
      <c r="T378" s="14">
        <f t="shared" si="51"/>
        <v>4.0511042671734607</v>
      </c>
      <c r="U378" s="12">
        <f t="shared" si="52"/>
        <v>-595314.05000000005</v>
      </c>
      <c r="V378" s="15">
        <f t="shared" si="53"/>
        <v>9.3678694583004756</v>
      </c>
    </row>
    <row r="379" spans="1:22" x14ac:dyDescent="0.35">
      <c r="A379" s="4" t="s">
        <v>53</v>
      </c>
      <c r="B379" s="4" t="s">
        <v>54</v>
      </c>
      <c r="C379" s="4" t="s">
        <v>42</v>
      </c>
      <c r="D379" s="4">
        <v>2018</v>
      </c>
      <c r="E379" s="12">
        <v>4030000</v>
      </c>
      <c r="F379" s="12">
        <v>1480000</v>
      </c>
      <c r="G379" s="12">
        <v>606183.64</v>
      </c>
      <c r="H379" s="12">
        <v>6.7</v>
      </c>
      <c r="I379" s="12">
        <v>27494926</v>
      </c>
      <c r="J379" s="12">
        <v>245614</v>
      </c>
      <c r="K379" s="12">
        <v>8</v>
      </c>
      <c r="L379" s="12">
        <v>2723</v>
      </c>
      <c r="M379" s="12">
        <f>IFERROR(E379*MillingRate,"")</f>
        <v>2700100</v>
      </c>
      <c r="N379" s="12">
        <f t="shared" si="45"/>
        <v>2722.9729729729729</v>
      </c>
      <c r="O379" s="12">
        <f t="shared" si="46"/>
        <v>3306276.94</v>
      </c>
      <c r="P379" s="13">
        <f t="shared" si="47"/>
        <v>98.203573997616871</v>
      </c>
      <c r="Q379" s="13">
        <f t="shared" si="48"/>
        <v>120.25043966294</v>
      </c>
      <c r="R379" s="13">
        <f t="shared" si="49"/>
        <v>81.665875212498079</v>
      </c>
      <c r="S379" s="13">
        <f t="shared" si="50"/>
        <v>18.334327432353565</v>
      </c>
      <c r="T379" s="14">
        <f t="shared" si="51"/>
        <v>4.4542607583404923</v>
      </c>
      <c r="U379" s="12">
        <f t="shared" si="52"/>
        <v>-606176.94000000006</v>
      </c>
      <c r="V379" s="15">
        <f t="shared" si="53"/>
        <v>8.9330664137812192</v>
      </c>
    </row>
    <row r="380" spans="1:22" x14ac:dyDescent="0.35">
      <c r="A380" s="4" t="s">
        <v>53</v>
      </c>
      <c r="B380" s="4" t="s">
        <v>54</v>
      </c>
      <c r="C380" s="4" t="s">
        <v>42</v>
      </c>
      <c r="D380" s="4">
        <v>2019</v>
      </c>
      <c r="E380" s="12">
        <v>3910629</v>
      </c>
      <c r="F380" s="12">
        <v>1600602</v>
      </c>
      <c r="G380" s="12">
        <v>406994.96</v>
      </c>
      <c r="H380" s="12">
        <v>15.96</v>
      </c>
      <c r="I380" s="12">
        <v>28219554</v>
      </c>
      <c r="J380" s="12">
        <v>128490</v>
      </c>
      <c r="K380" s="12">
        <v>7</v>
      </c>
      <c r="L380" s="12">
        <v>2443.1999999999998</v>
      </c>
      <c r="M380" s="12">
        <f>IFERROR(E380*MillingRate,"")</f>
        <v>2620121.4300000002</v>
      </c>
      <c r="N380" s="12">
        <f t="shared" si="45"/>
        <v>2443.2238620219141</v>
      </c>
      <c r="O380" s="12">
        <f t="shared" si="46"/>
        <v>3027100.43</v>
      </c>
      <c r="P380" s="13">
        <f t="shared" si="47"/>
        <v>92.847726438199558</v>
      </c>
      <c r="Q380" s="13">
        <f t="shared" si="48"/>
        <v>107.26960567838883</v>
      </c>
      <c r="R380" s="13">
        <f t="shared" si="49"/>
        <v>86.555484054422337</v>
      </c>
      <c r="S380" s="13">
        <f t="shared" si="50"/>
        <v>13.445043182792585</v>
      </c>
      <c r="T380" s="14">
        <f t="shared" si="51"/>
        <v>6.4377245113796988</v>
      </c>
      <c r="U380" s="12">
        <f t="shared" si="52"/>
        <v>-406979</v>
      </c>
      <c r="V380" s="15">
        <f t="shared" si="53"/>
        <v>4.5532257526111151</v>
      </c>
    </row>
    <row r="381" spans="1:22" x14ac:dyDescent="0.35">
      <c r="A381" s="4" t="s">
        <v>53</v>
      </c>
      <c r="B381" s="4" t="s">
        <v>54</v>
      </c>
      <c r="C381" s="4" t="s">
        <v>42</v>
      </c>
      <c r="D381" s="4">
        <v>2020</v>
      </c>
      <c r="E381" s="12">
        <v>4227927</v>
      </c>
      <c r="F381" s="12">
        <v>1674540</v>
      </c>
      <c r="G381" s="12">
        <v>478339.89</v>
      </c>
      <c r="H381" s="12">
        <v>14.24</v>
      </c>
      <c r="I381" s="12">
        <v>28953556</v>
      </c>
      <c r="J381" s="12">
        <v>180317</v>
      </c>
      <c r="K381" s="12">
        <v>11</v>
      </c>
      <c r="L381" s="12">
        <v>2524.8000000000002</v>
      </c>
      <c r="M381" s="12">
        <f>IFERROR(E381*MillingRate,"")</f>
        <v>2832711.0900000003</v>
      </c>
      <c r="N381" s="12">
        <f t="shared" si="45"/>
        <v>2524.8289082374863</v>
      </c>
      <c r="O381" s="12">
        <f t="shared" si="46"/>
        <v>3311036.74</v>
      </c>
      <c r="P381" s="13">
        <f t="shared" si="47"/>
        <v>97.83637940707527</v>
      </c>
      <c r="Q381" s="13">
        <f t="shared" si="48"/>
        <v>114.35682511674905</v>
      </c>
      <c r="R381" s="13">
        <f t="shared" si="49"/>
        <v>85.553598840464701</v>
      </c>
      <c r="S381" s="13">
        <f t="shared" si="50"/>
        <v>14.446831236309384</v>
      </c>
      <c r="T381" s="14">
        <f t="shared" si="51"/>
        <v>5.9219629163689449</v>
      </c>
      <c r="U381" s="12">
        <f t="shared" si="52"/>
        <v>-478325.65</v>
      </c>
      <c r="V381" s="15">
        <f t="shared" si="53"/>
        <v>6.2278015177134032</v>
      </c>
    </row>
    <row r="382" spans="1:22" x14ac:dyDescent="0.35">
      <c r="A382" s="4" t="s">
        <v>53</v>
      </c>
      <c r="B382" s="4" t="s">
        <v>54</v>
      </c>
      <c r="C382" s="4" t="s">
        <v>42</v>
      </c>
      <c r="D382" s="4">
        <v>2021</v>
      </c>
      <c r="E382" s="12">
        <v>4570673</v>
      </c>
      <c r="F382" s="12">
        <v>1600000</v>
      </c>
      <c r="G382" s="12">
        <v>631645.37</v>
      </c>
      <c r="H382" s="12">
        <v>7.87</v>
      </c>
      <c r="I382" s="12">
        <v>29691083</v>
      </c>
      <c r="J382" s="12">
        <v>271938</v>
      </c>
      <c r="K382" s="12">
        <v>8</v>
      </c>
      <c r="L382" s="12">
        <v>2856.7</v>
      </c>
      <c r="M382" s="12">
        <f>IFERROR(E382*MillingRate,"")</f>
        <v>3062350.91</v>
      </c>
      <c r="N382" s="12">
        <f t="shared" si="45"/>
        <v>2856.6706250000002</v>
      </c>
      <c r="O382" s="12">
        <f t="shared" si="46"/>
        <v>3693988.41</v>
      </c>
      <c r="P382" s="13">
        <f t="shared" si="47"/>
        <v>103.14042468575498</v>
      </c>
      <c r="Q382" s="13">
        <f t="shared" si="48"/>
        <v>124.41406768490054</v>
      </c>
      <c r="R382" s="13">
        <f t="shared" si="49"/>
        <v>82.900934440127287</v>
      </c>
      <c r="S382" s="13">
        <f t="shared" si="50"/>
        <v>17.099278608727413</v>
      </c>
      <c r="T382" s="14">
        <f t="shared" si="51"/>
        <v>4.848212391709608</v>
      </c>
      <c r="U382" s="12">
        <f t="shared" si="52"/>
        <v>-631637.5</v>
      </c>
      <c r="V382" s="15">
        <f t="shared" si="53"/>
        <v>9.1589114482620921</v>
      </c>
    </row>
    <row r="383" spans="1:22" x14ac:dyDescent="0.35">
      <c r="A383" s="4" t="s">
        <v>53</v>
      </c>
      <c r="B383" s="4" t="s">
        <v>54</v>
      </c>
      <c r="C383" s="4" t="s">
        <v>42</v>
      </c>
      <c r="D383" s="4">
        <v>2022</v>
      </c>
      <c r="E383" s="12">
        <v>4873948</v>
      </c>
      <c r="F383" s="12">
        <v>1584093</v>
      </c>
      <c r="G383" s="12">
        <v>743607.03</v>
      </c>
      <c r="H383" s="12">
        <v>62.34</v>
      </c>
      <c r="I383" s="12">
        <v>30437260</v>
      </c>
      <c r="J383" s="12">
        <v>324141</v>
      </c>
      <c r="K383" s="12">
        <v>25</v>
      </c>
      <c r="L383" s="12">
        <v>3076.8</v>
      </c>
      <c r="M383" s="12">
        <f>IFERROR(E383*MillingRate,"")</f>
        <v>3265545.16</v>
      </c>
      <c r="N383" s="12">
        <f t="shared" si="45"/>
        <v>3076.8067278878198</v>
      </c>
      <c r="O383" s="12">
        <f t="shared" si="46"/>
        <v>4009089.8500000006</v>
      </c>
      <c r="P383" s="13">
        <f t="shared" si="47"/>
        <v>107.28775060567213</v>
      </c>
      <c r="Q383" s="13">
        <f t="shared" si="48"/>
        <v>131.71651620415241</v>
      </c>
      <c r="R383" s="13">
        <f t="shared" si="49"/>
        <v>81.453528910059219</v>
      </c>
      <c r="S383" s="13">
        <f t="shared" si="50"/>
        <v>18.548026056337946</v>
      </c>
      <c r="T383" s="14">
        <f t="shared" si="51"/>
        <v>4.3914931250717197</v>
      </c>
      <c r="U383" s="12">
        <f t="shared" si="52"/>
        <v>-743544.69000000006</v>
      </c>
      <c r="V383" s="15">
        <f t="shared" si="53"/>
        <v>10.649480275162745</v>
      </c>
    </row>
    <row r="384" spans="1:22" x14ac:dyDescent="0.35">
      <c r="A384" s="4" t="s">
        <v>53</v>
      </c>
      <c r="B384" s="4" t="s">
        <v>54</v>
      </c>
      <c r="C384" s="4" t="s">
        <v>42</v>
      </c>
      <c r="D384" s="4">
        <v>2023</v>
      </c>
      <c r="E384" s="12">
        <v>5117636</v>
      </c>
      <c r="F384" s="12">
        <v>2035003</v>
      </c>
      <c r="G384" s="12">
        <v>412696.19</v>
      </c>
      <c r="H384" s="12">
        <v>2.5</v>
      </c>
      <c r="I384" s="12">
        <v>31195932</v>
      </c>
      <c r="J384" s="12">
        <v>191479</v>
      </c>
      <c r="K384" s="12">
        <v>1</v>
      </c>
      <c r="L384" s="12">
        <v>2514.8000000000002</v>
      </c>
      <c r="M384" s="12">
        <f>IFERROR(E384*MillingRate,"")</f>
        <v>3428816.12</v>
      </c>
      <c r="N384" s="12">
        <f t="shared" si="45"/>
        <v>2514.8051378794034</v>
      </c>
      <c r="O384" s="12">
        <f t="shared" si="46"/>
        <v>3841509.81</v>
      </c>
      <c r="P384" s="13">
        <f t="shared" si="47"/>
        <v>109.91228343490427</v>
      </c>
      <c r="Q384" s="13">
        <f t="shared" si="48"/>
        <v>123.14137016326359</v>
      </c>
      <c r="R384" s="13">
        <f t="shared" si="49"/>
        <v>89.256992421945682</v>
      </c>
      <c r="S384" s="13">
        <f t="shared" si="50"/>
        <v>10.743072656633409</v>
      </c>
      <c r="T384" s="14">
        <f t="shared" si="51"/>
        <v>8.3083299605940155</v>
      </c>
      <c r="U384" s="12">
        <f t="shared" si="52"/>
        <v>-412693.69</v>
      </c>
      <c r="V384" s="15">
        <f t="shared" si="53"/>
        <v>6.1379477298514438</v>
      </c>
    </row>
    <row r="385" spans="1:22" x14ac:dyDescent="0.35">
      <c r="A385" s="4" t="s">
        <v>53</v>
      </c>
      <c r="B385" s="4" t="s">
        <v>54</v>
      </c>
      <c r="C385" s="4" t="s">
        <v>42</v>
      </c>
      <c r="D385" s="4">
        <v>2024</v>
      </c>
      <c r="E385" s="12">
        <v>4970000</v>
      </c>
      <c r="F385" s="12">
        <v>2040884</v>
      </c>
      <c r="G385" s="12">
        <v>247886.95</v>
      </c>
      <c r="H385" s="12">
        <v>4.46</v>
      </c>
      <c r="I385" s="12">
        <v>31964956</v>
      </c>
      <c r="J385" s="12">
        <v>138425</v>
      </c>
      <c r="K385" s="12">
        <v>3</v>
      </c>
      <c r="L385" s="12">
        <v>2435.1999999999998</v>
      </c>
      <c r="M385" s="12">
        <f>IFERROR(E385*MillingRate,"")</f>
        <v>3329900</v>
      </c>
      <c r="N385" s="12">
        <f t="shared" si="45"/>
        <v>2435.219248129732</v>
      </c>
      <c r="O385" s="12">
        <f t="shared" si="46"/>
        <v>3577782.49</v>
      </c>
      <c r="P385" s="13">
        <f t="shared" si="47"/>
        <v>104.17345795814641</v>
      </c>
      <c r="Q385" s="13">
        <f t="shared" si="48"/>
        <v>111.9282782682385</v>
      </c>
      <c r="R385" s="13">
        <f t="shared" si="49"/>
        <v>93.071616547600684</v>
      </c>
      <c r="S385" s="13">
        <f t="shared" si="50"/>
        <v>6.9285081106202187</v>
      </c>
      <c r="T385" s="14">
        <f t="shared" si="51"/>
        <v>13.433139582378177</v>
      </c>
      <c r="U385" s="12">
        <f t="shared" si="52"/>
        <v>-247882.49000000002</v>
      </c>
      <c r="V385" s="15">
        <f t="shared" si="53"/>
        <v>4.3305237147831521</v>
      </c>
    </row>
    <row r="386" spans="1:22" x14ac:dyDescent="0.35">
      <c r="A386" s="4" t="s">
        <v>55</v>
      </c>
      <c r="B386" s="4" t="s">
        <v>56</v>
      </c>
      <c r="C386" s="4" t="s">
        <v>42</v>
      </c>
      <c r="D386" s="4">
        <v>1961</v>
      </c>
      <c r="E386" s="12">
        <v>9404</v>
      </c>
      <c r="F386" s="12">
        <v>13100</v>
      </c>
      <c r="G386" s="12">
        <v>0</v>
      </c>
      <c r="H386" s="12">
        <v>3000</v>
      </c>
      <c r="I386" s="12">
        <v>3715534</v>
      </c>
      <c r="J386" s="12">
        <v>0</v>
      </c>
      <c r="K386" s="12">
        <v>350</v>
      </c>
      <c r="L386" s="12">
        <v>717.9</v>
      </c>
      <c r="M386" s="12">
        <f>IFERROR(E386*MillingRate,"")</f>
        <v>6300.68</v>
      </c>
      <c r="N386" s="12">
        <f t="shared" ref="N386:N449" si="54">IFERROR(E386*1000/F386,"")</f>
        <v>717.86259541984737</v>
      </c>
      <c r="O386" s="12">
        <f t="shared" ref="O386:O449" si="55">IFERROR(M386+G386-N(H386),"")</f>
        <v>3300.6800000000003</v>
      </c>
      <c r="P386" s="13">
        <f t="shared" ref="P386:P449" si="56">IFERROR(M386*1000/I386,"")</f>
        <v>1.6957670149162947</v>
      </c>
      <c r="Q386" s="13">
        <f t="shared" ref="Q386:Q449" si="57">IFERROR(O386*1000/I386,"")</f>
        <v>0.88834606277321115</v>
      </c>
      <c r="R386" s="13">
        <f t="shared" ref="R386:R449" si="58">IF(N(O386)&lt;=0,"",M386/O386*100)</f>
        <v>190.89036198601499</v>
      </c>
      <c r="S386" s="13">
        <f t="shared" ref="S386:S449" si="59">IF(N(O386)&lt;=0,"",G386/O386*100)</f>
        <v>0</v>
      </c>
      <c r="T386" s="14" t="str">
        <f t="shared" ref="T386:T449" si="60">IFERROR(M386/G386,"")</f>
        <v/>
      </c>
      <c r="U386" s="12">
        <f t="shared" ref="U386:U449" si="61">IFERROR(N(H386)-G386,"")</f>
        <v>3000</v>
      </c>
      <c r="V386" s="15">
        <f t="shared" ref="V386:V449" si="62">IFERROR(J386*1000/I386,"")</f>
        <v>0</v>
      </c>
    </row>
    <row r="387" spans="1:22" x14ac:dyDescent="0.35">
      <c r="A387" s="4" t="s">
        <v>55</v>
      </c>
      <c r="B387" s="4" t="s">
        <v>56</v>
      </c>
      <c r="C387" s="4" t="s">
        <v>42</v>
      </c>
      <c r="D387" s="4">
        <v>1962</v>
      </c>
      <c r="E387" s="12">
        <v>4601</v>
      </c>
      <c r="F387" s="12">
        <v>6000</v>
      </c>
      <c r="G387" s="12">
        <v>0</v>
      </c>
      <c r="H387" s="12">
        <v>1000</v>
      </c>
      <c r="I387" s="12">
        <v>3806307</v>
      </c>
      <c r="J387" s="12">
        <v>0</v>
      </c>
      <c r="K387" s="12">
        <v>120</v>
      </c>
      <c r="L387" s="12">
        <v>766.8</v>
      </c>
      <c r="M387" s="12">
        <f>IFERROR(E387*MillingRate,"")</f>
        <v>3082.67</v>
      </c>
      <c r="N387" s="12">
        <f t="shared" si="54"/>
        <v>766.83333333333337</v>
      </c>
      <c r="O387" s="12">
        <f t="shared" si="55"/>
        <v>2082.67</v>
      </c>
      <c r="P387" s="13">
        <f t="shared" si="56"/>
        <v>0.80988475180798603</v>
      </c>
      <c r="Q387" s="13">
        <f t="shared" si="57"/>
        <v>0.5471629061975295</v>
      </c>
      <c r="R387" s="13">
        <f t="shared" si="58"/>
        <v>148.01528806772075</v>
      </c>
      <c r="S387" s="13">
        <f t="shared" si="59"/>
        <v>0</v>
      </c>
      <c r="T387" s="14" t="str">
        <f t="shared" si="60"/>
        <v/>
      </c>
      <c r="U387" s="12">
        <f t="shared" si="61"/>
        <v>1000</v>
      </c>
      <c r="V387" s="15">
        <f t="shared" si="62"/>
        <v>0</v>
      </c>
    </row>
    <row r="388" spans="1:22" x14ac:dyDescent="0.35">
      <c r="A388" s="4" t="s">
        <v>55</v>
      </c>
      <c r="B388" s="4" t="s">
        <v>56</v>
      </c>
      <c r="C388" s="4" t="s">
        <v>42</v>
      </c>
      <c r="D388" s="4">
        <v>1963</v>
      </c>
      <c r="E388" s="12">
        <v>4603</v>
      </c>
      <c r="F388" s="12">
        <v>4451</v>
      </c>
      <c r="G388" s="12">
        <v>0</v>
      </c>
      <c r="H388" s="12">
        <v>1000</v>
      </c>
      <c r="I388" s="12">
        <v>3900506</v>
      </c>
      <c r="J388" s="12">
        <v>0</v>
      </c>
      <c r="K388" s="12">
        <v>120</v>
      </c>
      <c r="L388" s="12">
        <v>1034.0999999999999</v>
      </c>
      <c r="M388" s="12">
        <f>IFERROR(E388*MillingRate,"")</f>
        <v>3084.01</v>
      </c>
      <c r="N388" s="12">
        <f t="shared" si="54"/>
        <v>1034.1496292967872</v>
      </c>
      <c r="O388" s="12">
        <f t="shared" si="55"/>
        <v>2084.0100000000002</v>
      </c>
      <c r="P388" s="13">
        <f t="shared" si="56"/>
        <v>0.79066921061011064</v>
      </c>
      <c r="Q388" s="13">
        <f t="shared" si="57"/>
        <v>0.53429221747127176</v>
      </c>
      <c r="R388" s="13">
        <f t="shared" si="58"/>
        <v>147.98441466211773</v>
      </c>
      <c r="S388" s="13">
        <f t="shared" si="59"/>
        <v>0</v>
      </c>
      <c r="T388" s="14" t="str">
        <f t="shared" si="60"/>
        <v/>
      </c>
      <c r="U388" s="12">
        <f t="shared" si="61"/>
        <v>1000</v>
      </c>
      <c r="V388" s="15">
        <f t="shared" si="62"/>
        <v>0</v>
      </c>
    </row>
    <row r="389" spans="1:22" x14ac:dyDescent="0.35">
      <c r="A389" s="4" t="s">
        <v>55</v>
      </c>
      <c r="B389" s="4" t="s">
        <v>56</v>
      </c>
      <c r="C389" s="4" t="s">
        <v>42</v>
      </c>
      <c r="D389" s="4">
        <v>1964</v>
      </c>
      <c r="E389" s="12">
        <v>4717</v>
      </c>
      <c r="F389" s="12">
        <v>4856</v>
      </c>
      <c r="G389" s="12">
        <v>500</v>
      </c>
      <c r="H389" s="12">
        <v>1300</v>
      </c>
      <c r="I389" s="12">
        <v>3997305</v>
      </c>
      <c r="J389" s="12">
        <v>60</v>
      </c>
      <c r="K389" s="12">
        <v>180</v>
      </c>
      <c r="L389" s="12">
        <v>971.4</v>
      </c>
      <c r="M389" s="12">
        <f>IFERROR(E389*MillingRate,"")</f>
        <v>3160.3900000000003</v>
      </c>
      <c r="N389" s="12">
        <f t="shared" si="54"/>
        <v>971.37561779242174</v>
      </c>
      <c r="O389" s="12">
        <f t="shared" si="55"/>
        <v>2360.3900000000003</v>
      </c>
      <c r="P389" s="13">
        <f t="shared" si="56"/>
        <v>0.79063018708855104</v>
      </c>
      <c r="Q389" s="13">
        <f t="shared" si="57"/>
        <v>0.59049534623952904</v>
      </c>
      <c r="R389" s="13">
        <f t="shared" si="58"/>
        <v>133.89270417176823</v>
      </c>
      <c r="S389" s="13">
        <f t="shared" si="59"/>
        <v>21.18294010735514</v>
      </c>
      <c r="T389" s="14">
        <f t="shared" si="60"/>
        <v>6.320780000000001</v>
      </c>
      <c r="U389" s="12">
        <f t="shared" si="61"/>
        <v>800</v>
      </c>
      <c r="V389" s="15">
        <f t="shared" si="62"/>
        <v>1.5010113063676653E-2</v>
      </c>
    </row>
    <row r="390" spans="1:22" x14ac:dyDescent="0.35">
      <c r="A390" s="4" t="s">
        <v>55</v>
      </c>
      <c r="B390" s="4" t="s">
        <v>56</v>
      </c>
      <c r="C390" s="4" t="s">
        <v>42</v>
      </c>
      <c r="D390" s="4">
        <v>1965</v>
      </c>
      <c r="E390" s="12">
        <v>5443</v>
      </c>
      <c r="F390" s="12">
        <v>6000</v>
      </c>
      <c r="G390" s="12">
        <v>54</v>
      </c>
      <c r="H390" s="12">
        <v>1053</v>
      </c>
      <c r="I390" s="12">
        <v>4096157</v>
      </c>
      <c r="J390" s="12">
        <v>7</v>
      </c>
      <c r="K390" s="12">
        <v>171</v>
      </c>
      <c r="L390" s="12">
        <v>907.2</v>
      </c>
      <c r="M390" s="12">
        <f>IFERROR(E390*MillingRate,"")</f>
        <v>3646.8100000000004</v>
      </c>
      <c r="N390" s="12">
        <f t="shared" si="54"/>
        <v>907.16666666666663</v>
      </c>
      <c r="O390" s="12">
        <f t="shared" si="55"/>
        <v>2647.8100000000004</v>
      </c>
      <c r="P390" s="13">
        <f t="shared" si="56"/>
        <v>0.89030034737438057</v>
      </c>
      <c r="Q390" s="13">
        <f t="shared" si="57"/>
        <v>0.64641321121236328</v>
      </c>
      <c r="R390" s="13">
        <f t="shared" si="58"/>
        <v>137.72929326500011</v>
      </c>
      <c r="S390" s="13">
        <f t="shared" si="59"/>
        <v>2.0394212575675743</v>
      </c>
      <c r="T390" s="14">
        <f t="shared" si="60"/>
        <v>67.53351851851852</v>
      </c>
      <c r="U390" s="12">
        <f t="shared" si="61"/>
        <v>999</v>
      </c>
      <c r="V390" s="15">
        <f t="shared" si="62"/>
        <v>1.7089188720061266E-3</v>
      </c>
    </row>
    <row r="391" spans="1:22" x14ac:dyDescent="0.35">
      <c r="A391" s="4" t="s">
        <v>55</v>
      </c>
      <c r="B391" s="4" t="s">
        <v>56</v>
      </c>
      <c r="C391" s="4" t="s">
        <v>42</v>
      </c>
      <c r="D391" s="4">
        <v>1966</v>
      </c>
      <c r="E391" s="12">
        <v>11000</v>
      </c>
      <c r="F391" s="12">
        <v>16300</v>
      </c>
      <c r="G391" s="12">
        <v>522</v>
      </c>
      <c r="H391" s="12">
        <v>1389</v>
      </c>
      <c r="I391" s="12">
        <v>4197926</v>
      </c>
      <c r="J391" s="12">
        <v>85</v>
      </c>
      <c r="K391" s="12">
        <v>199</v>
      </c>
      <c r="L391" s="12">
        <v>674.8</v>
      </c>
      <c r="M391" s="12">
        <f>IFERROR(E391*MillingRate,"")</f>
        <v>7370</v>
      </c>
      <c r="N391" s="12">
        <f t="shared" si="54"/>
        <v>674.84662576687117</v>
      </c>
      <c r="O391" s="12">
        <f t="shared" si="55"/>
        <v>6503</v>
      </c>
      <c r="P391" s="13">
        <f t="shared" si="56"/>
        <v>1.7556288510088076</v>
      </c>
      <c r="Q391" s="13">
        <f t="shared" si="57"/>
        <v>1.5490982928236467</v>
      </c>
      <c r="R391" s="13">
        <f t="shared" si="58"/>
        <v>113.33230816546209</v>
      </c>
      <c r="S391" s="13">
        <f t="shared" si="59"/>
        <v>8.0270644318007065</v>
      </c>
      <c r="T391" s="14">
        <f t="shared" si="60"/>
        <v>14.118773946360154</v>
      </c>
      <c r="U391" s="12">
        <f t="shared" si="61"/>
        <v>867</v>
      </c>
      <c r="V391" s="15">
        <f t="shared" si="62"/>
        <v>2.0248093939721663E-2</v>
      </c>
    </row>
    <row r="392" spans="1:22" x14ac:dyDescent="0.35">
      <c r="A392" s="4" t="s">
        <v>55</v>
      </c>
      <c r="B392" s="4" t="s">
        <v>56</v>
      </c>
      <c r="C392" s="4" t="s">
        <v>42</v>
      </c>
      <c r="D392" s="4">
        <v>1967</v>
      </c>
      <c r="E392" s="12">
        <v>12000</v>
      </c>
      <c r="F392" s="12">
        <v>15800</v>
      </c>
      <c r="G392" s="12">
        <v>535</v>
      </c>
      <c r="H392" s="12">
        <v>1430</v>
      </c>
      <c r="I392" s="12">
        <v>4303012</v>
      </c>
      <c r="J392" s="12">
        <v>97</v>
      </c>
      <c r="K392" s="12">
        <v>218</v>
      </c>
      <c r="L392" s="12">
        <v>759.5</v>
      </c>
      <c r="M392" s="12">
        <f>IFERROR(E392*MillingRate,"")</f>
        <v>8040.0000000000009</v>
      </c>
      <c r="N392" s="12">
        <f t="shared" si="54"/>
        <v>759.49367088607596</v>
      </c>
      <c r="O392" s="12">
        <f t="shared" si="55"/>
        <v>7145</v>
      </c>
      <c r="P392" s="13">
        <f t="shared" si="56"/>
        <v>1.8684586517537021</v>
      </c>
      <c r="Q392" s="13">
        <f t="shared" si="57"/>
        <v>1.6604648093010199</v>
      </c>
      <c r="R392" s="13">
        <f t="shared" si="58"/>
        <v>112.5262421273618</v>
      </c>
      <c r="S392" s="13">
        <f t="shared" si="59"/>
        <v>7.4877536738978305</v>
      </c>
      <c r="T392" s="14">
        <f t="shared" si="60"/>
        <v>15.028037383177573</v>
      </c>
      <c r="U392" s="12">
        <f t="shared" si="61"/>
        <v>895</v>
      </c>
      <c r="V392" s="15">
        <f t="shared" si="62"/>
        <v>2.2542349405486203E-2</v>
      </c>
    </row>
    <row r="393" spans="1:22" x14ac:dyDescent="0.35">
      <c r="A393" s="4" t="s">
        <v>55</v>
      </c>
      <c r="B393" s="4" t="s">
        <v>56</v>
      </c>
      <c r="C393" s="4" t="s">
        <v>42</v>
      </c>
      <c r="D393" s="4">
        <v>1968</v>
      </c>
      <c r="E393" s="12">
        <v>9100</v>
      </c>
      <c r="F393" s="12">
        <v>11000</v>
      </c>
      <c r="G393" s="12">
        <v>340</v>
      </c>
      <c r="H393" s="12">
        <v>796</v>
      </c>
      <c r="I393" s="12">
        <v>4411054</v>
      </c>
      <c r="J393" s="12">
        <v>79</v>
      </c>
      <c r="K393" s="12">
        <v>113</v>
      </c>
      <c r="L393" s="12">
        <v>827.3</v>
      </c>
      <c r="M393" s="12">
        <f>IFERROR(E393*MillingRate,"")</f>
        <v>6097</v>
      </c>
      <c r="N393" s="12">
        <f t="shared" si="54"/>
        <v>827.27272727272725</v>
      </c>
      <c r="O393" s="12">
        <f t="shared" si="55"/>
        <v>5641</v>
      </c>
      <c r="P393" s="13">
        <f t="shared" si="56"/>
        <v>1.3822093313752224</v>
      </c>
      <c r="Q393" s="13">
        <f t="shared" si="57"/>
        <v>1.278832678085555</v>
      </c>
      <c r="R393" s="13">
        <f t="shared" si="58"/>
        <v>108.08367310760502</v>
      </c>
      <c r="S393" s="13">
        <f t="shared" si="59"/>
        <v>6.0273001240914734</v>
      </c>
      <c r="T393" s="14">
        <f t="shared" si="60"/>
        <v>17.932352941176472</v>
      </c>
      <c r="U393" s="12">
        <f t="shared" si="61"/>
        <v>456</v>
      </c>
      <c r="V393" s="15">
        <f t="shared" si="62"/>
        <v>1.7909551776060777E-2</v>
      </c>
    </row>
    <row r="394" spans="1:22" x14ac:dyDescent="0.35">
      <c r="A394" s="4" t="s">
        <v>55</v>
      </c>
      <c r="B394" s="4" t="s">
        <v>56</v>
      </c>
      <c r="C394" s="4" t="s">
        <v>42</v>
      </c>
      <c r="D394" s="4">
        <v>1969</v>
      </c>
      <c r="E394" s="12">
        <v>17200</v>
      </c>
      <c r="F394" s="12">
        <v>16000</v>
      </c>
      <c r="G394" s="12">
        <v>513</v>
      </c>
      <c r="H394" s="12">
        <v>1644</v>
      </c>
      <c r="I394" s="12">
        <v>4521184</v>
      </c>
      <c r="J394" s="12">
        <v>105</v>
      </c>
      <c r="K394" s="12">
        <v>328</v>
      </c>
      <c r="L394" s="12">
        <v>1075</v>
      </c>
      <c r="M394" s="12">
        <f>IFERROR(E394*MillingRate,"")</f>
        <v>11524</v>
      </c>
      <c r="N394" s="12">
        <f t="shared" si="54"/>
        <v>1075</v>
      </c>
      <c r="O394" s="12">
        <f t="shared" si="55"/>
        <v>10393</v>
      </c>
      <c r="P394" s="13">
        <f t="shared" si="56"/>
        <v>2.5488898483229172</v>
      </c>
      <c r="Q394" s="13">
        <f t="shared" si="57"/>
        <v>2.2987341368986529</v>
      </c>
      <c r="R394" s="13">
        <f t="shared" si="58"/>
        <v>110.88232464158567</v>
      </c>
      <c r="S394" s="13">
        <f t="shared" si="59"/>
        <v>4.9360146252285197</v>
      </c>
      <c r="T394" s="14">
        <f t="shared" si="60"/>
        <v>22.463937621832358</v>
      </c>
      <c r="U394" s="12">
        <f t="shared" si="61"/>
        <v>1131</v>
      </c>
      <c r="V394" s="15">
        <f t="shared" si="62"/>
        <v>2.3224005039387912E-2</v>
      </c>
    </row>
    <row r="395" spans="1:22" x14ac:dyDescent="0.35">
      <c r="A395" s="4" t="s">
        <v>55</v>
      </c>
      <c r="B395" s="4" t="s">
        <v>56</v>
      </c>
      <c r="C395" s="4" t="s">
        <v>42</v>
      </c>
      <c r="D395" s="4">
        <v>1970</v>
      </c>
      <c r="E395" s="12">
        <v>21772</v>
      </c>
      <c r="F395" s="12">
        <v>19600</v>
      </c>
      <c r="G395" s="12">
        <v>33</v>
      </c>
      <c r="H395" s="12">
        <v>2811</v>
      </c>
      <c r="I395" s="12">
        <v>4633944</v>
      </c>
      <c r="J395" s="12">
        <v>10</v>
      </c>
      <c r="K395" s="12">
        <v>668</v>
      </c>
      <c r="L395" s="12">
        <v>1110.8</v>
      </c>
      <c r="M395" s="12">
        <f>IFERROR(E395*MillingRate,"")</f>
        <v>14587.240000000002</v>
      </c>
      <c r="N395" s="12">
        <f t="shared" si="54"/>
        <v>1110.8163265306123</v>
      </c>
      <c r="O395" s="12">
        <f t="shared" si="55"/>
        <v>11809.240000000002</v>
      </c>
      <c r="P395" s="13">
        <f t="shared" si="56"/>
        <v>3.1479102898092859</v>
      </c>
      <c r="Q395" s="13">
        <f t="shared" si="57"/>
        <v>2.5484209563171247</v>
      </c>
      <c r="R395" s="13">
        <f t="shared" si="58"/>
        <v>123.52395243046969</v>
      </c>
      <c r="S395" s="13">
        <f t="shared" si="59"/>
        <v>0.27944219949802018</v>
      </c>
      <c r="T395" s="14">
        <f t="shared" si="60"/>
        <v>442.03757575757578</v>
      </c>
      <c r="U395" s="12">
        <f t="shared" si="61"/>
        <v>2778</v>
      </c>
      <c r="V395" s="15">
        <f t="shared" si="62"/>
        <v>2.1579889614548645E-3</v>
      </c>
    </row>
    <row r="396" spans="1:22" x14ac:dyDescent="0.35">
      <c r="A396" s="4" t="s">
        <v>55</v>
      </c>
      <c r="B396" s="4" t="s">
        <v>56</v>
      </c>
      <c r="C396" s="4" t="s">
        <v>42</v>
      </c>
      <c r="D396" s="4">
        <v>1971</v>
      </c>
      <c r="E396" s="12">
        <v>30800</v>
      </c>
      <c r="F396" s="12">
        <v>32000</v>
      </c>
      <c r="G396" s="12">
        <v>76</v>
      </c>
      <c r="H396" s="12">
        <v>5172</v>
      </c>
      <c r="I396" s="12">
        <v>4751434</v>
      </c>
      <c r="J396" s="12">
        <v>20</v>
      </c>
      <c r="K396" s="12">
        <v>1155</v>
      </c>
      <c r="L396" s="12">
        <v>962.5</v>
      </c>
      <c r="M396" s="12">
        <f>IFERROR(E396*MillingRate,"")</f>
        <v>20636</v>
      </c>
      <c r="N396" s="12">
        <f t="shared" si="54"/>
        <v>962.5</v>
      </c>
      <c r="O396" s="12">
        <f t="shared" si="55"/>
        <v>15540</v>
      </c>
      <c r="P396" s="13">
        <f t="shared" si="56"/>
        <v>4.3431098906140759</v>
      </c>
      <c r="Q396" s="13">
        <f t="shared" si="57"/>
        <v>3.2705915729861763</v>
      </c>
      <c r="R396" s="13">
        <f t="shared" si="58"/>
        <v>132.7927927927928</v>
      </c>
      <c r="S396" s="13">
        <f t="shared" si="59"/>
        <v>0.4890604890604891</v>
      </c>
      <c r="T396" s="14">
        <f t="shared" si="60"/>
        <v>271.5263157894737</v>
      </c>
      <c r="U396" s="12">
        <f t="shared" si="61"/>
        <v>5096</v>
      </c>
      <c r="V396" s="15">
        <f t="shared" si="62"/>
        <v>4.209255563688773E-3</v>
      </c>
    </row>
    <row r="397" spans="1:22" x14ac:dyDescent="0.35">
      <c r="A397" s="4" t="s">
        <v>55</v>
      </c>
      <c r="B397" s="4" t="s">
        <v>56</v>
      </c>
      <c r="C397" s="4" t="s">
        <v>42</v>
      </c>
      <c r="D397" s="4">
        <v>1972</v>
      </c>
      <c r="E397" s="12">
        <v>41700</v>
      </c>
      <c r="F397" s="12">
        <v>42000</v>
      </c>
      <c r="G397" s="12">
        <v>131</v>
      </c>
      <c r="H397" s="12">
        <v>7150</v>
      </c>
      <c r="I397" s="12">
        <v>4874475</v>
      </c>
      <c r="J397" s="12">
        <v>47</v>
      </c>
      <c r="K397" s="12">
        <v>1376</v>
      </c>
      <c r="L397" s="12">
        <v>992.9</v>
      </c>
      <c r="M397" s="12">
        <f>IFERROR(E397*MillingRate,"")</f>
        <v>27939</v>
      </c>
      <c r="N397" s="12">
        <f t="shared" si="54"/>
        <v>992.85714285714289</v>
      </c>
      <c r="O397" s="12">
        <f t="shared" si="55"/>
        <v>20920</v>
      </c>
      <c r="P397" s="13">
        <f t="shared" si="56"/>
        <v>5.7316941824504175</v>
      </c>
      <c r="Q397" s="13">
        <f t="shared" si="57"/>
        <v>4.2917442391231875</v>
      </c>
      <c r="R397" s="13">
        <f t="shared" si="58"/>
        <v>133.55162523900574</v>
      </c>
      <c r="S397" s="13">
        <f t="shared" si="59"/>
        <v>0.62619502868068833</v>
      </c>
      <c r="T397" s="14">
        <f t="shared" si="60"/>
        <v>213.27480916030535</v>
      </c>
      <c r="U397" s="12">
        <f t="shared" si="61"/>
        <v>7019</v>
      </c>
      <c r="V397" s="15">
        <f t="shared" si="62"/>
        <v>9.6420640171505645E-3</v>
      </c>
    </row>
    <row r="398" spans="1:22" x14ac:dyDescent="0.35">
      <c r="A398" s="4" t="s">
        <v>55</v>
      </c>
      <c r="B398" s="4" t="s">
        <v>56</v>
      </c>
      <c r="C398" s="4" t="s">
        <v>42</v>
      </c>
      <c r="D398" s="4">
        <v>1973</v>
      </c>
      <c r="E398" s="12">
        <v>68000</v>
      </c>
      <c r="F398" s="12">
        <v>40000</v>
      </c>
      <c r="G398" s="12">
        <v>15</v>
      </c>
      <c r="H398" s="12">
        <v>14330</v>
      </c>
      <c r="I398" s="12">
        <v>5003938</v>
      </c>
      <c r="J398" s="12">
        <v>6</v>
      </c>
      <c r="K398" s="12">
        <v>3260</v>
      </c>
      <c r="L398" s="12">
        <v>1700</v>
      </c>
      <c r="M398" s="12">
        <f>IFERROR(E398*MillingRate,"")</f>
        <v>45560</v>
      </c>
      <c r="N398" s="12">
        <f t="shared" si="54"/>
        <v>1700</v>
      </c>
      <c r="O398" s="12">
        <f t="shared" si="55"/>
        <v>31245</v>
      </c>
      <c r="P398" s="13">
        <f t="shared" si="56"/>
        <v>9.1048290366507345</v>
      </c>
      <c r="Q398" s="13">
        <f t="shared" si="57"/>
        <v>6.2440821608900832</v>
      </c>
      <c r="R398" s="13">
        <f t="shared" si="58"/>
        <v>145.81533045287244</v>
      </c>
      <c r="S398" s="13">
        <f t="shared" si="59"/>
        <v>4.8007681228996638E-2</v>
      </c>
      <c r="T398" s="14">
        <f t="shared" si="60"/>
        <v>3037.3333333333335</v>
      </c>
      <c r="U398" s="12">
        <f t="shared" si="61"/>
        <v>14315</v>
      </c>
      <c r="V398" s="15">
        <f t="shared" si="62"/>
        <v>1.1990556237907023E-3</v>
      </c>
    </row>
    <row r="399" spans="1:22" x14ac:dyDescent="0.35">
      <c r="A399" s="4" t="s">
        <v>55</v>
      </c>
      <c r="B399" s="4" t="s">
        <v>56</v>
      </c>
      <c r="C399" s="4" t="s">
        <v>42</v>
      </c>
      <c r="D399" s="4">
        <v>1974</v>
      </c>
      <c r="E399" s="12">
        <v>61000</v>
      </c>
      <c r="F399" s="12">
        <v>42000</v>
      </c>
      <c r="G399" s="12">
        <v>4</v>
      </c>
      <c r="H399" s="12">
        <v>11070</v>
      </c>
      <c r="I399" s="12">
        <v>5141337</v>
      </c>
      <c r="J399" s="12">
        <v>4</v>
      </c>
      <c r="K399" s="12">
        <v>3546</v>
      </c>
      <c r="L399" s="12">
        <v>1452.4</v>
      </c>
      <c r="M399" s="12">
        <f>IFERROR(E399*MillingRate,"")</f>
        <v>40870</v>
      </c>
      <c r="N399" s="12">
        <f t="shared" si="54"/>
        <v>1452.3809523809523</v>
      </c>
      <c r="O399" s="12">
        <f t="shared" si="55"/>
        <v>29804</v>
      </c>
      <c r="P399" s="13">
        <f t="shared" si="56"/>
        <v>7.9492941232990564</v>
      </c>
      <c r="Q399" s="13">
        <f t="shared" si="57"/>
        <v>5.7969356997994881</v>
      </c>
      <c r="R399" s="13">
        <f t="shared" si="58"/>
        <v>137.12924439672526</v>
      </c>
      <c r="S399" s="13">
        <f t="shared" si="59"/>
        <v>1.3421017313112335E-2</v>
      </c>
      <c r="T399" s="14">
        <f t="shared" si="60"/>
        <v>10217.5</v>
      </c>
      <c r="U399" s="12">
        <f t="shared" si="61"/>
        <v>11066</v>
      </c>
      <c r="V399" s="15">
        <f t="shared" si="62"/>
        <v>7.7800774390007895E-4</v>
      </c>
    </row>
    <row r="400" spans="1:22" x14ac:dyDescent="0.35">
      <c r="A400" s="4" t="s">
        <v>55</v>
      </c>
      <c r="B400" s="4" t="s">
        <v>56</v>
      </c>
      <c r="C400" s="4" t="s">
        <v>42</v>
      </c>
      <c r="D400" s="4">
        <v>1975</v>
      </c>
      <c r="E400" s="12">
        <v>77000</v>
      </c>
      <c r="F400" s="12">
        <v>40000</v>
      </c>
      <c r="G400" s="12">
        <v>9</v>
      </c>
      <c r="H400" s="12">
        <v>5101</v>
      </c>
      <c r="I400" s="12">
        <v>5287367</v>
      </c>
      <c r="J400" s="12">
        <v>10</v>
      </c>
      <c r="K400" s="12">
        <v>1868</v>
      </c>
      <c r="L400" s="12">
        <v>1925</v>
      </c>
      <c r="M400" s="12">
        <f>IFERROR(E400*MillingRate,"")</f>
        <v>51590</v>
      </c>
      <c r="N400" s="12">
        <f t="shared" si="54"/>
        <v>1925</v>
      </c>
      <c r="O400" s="12">
        <f t="shared" si="55"/>
        <v>46498</v>
      </c>
      <c r="P400" s="13">
        <f t="shared" si="56"/>
        <v>9.7572194250938136</v>
      </c>
      <c r="Q400" s="13">
        <f t="shared" si="57"/>
        <v>8.794169196123514</v>
      </c>
      <c r="R400" s="13">
        <f t="shared" si="58"/>
        <v>110.95100864553314</v>
      </c>
      <c r="S400" s="13">
        <f t="shared" si="59"/>
        <v>1.9355671211665017E-2</v>
      </c>
      <c r="T400" s="14">
        <f t="shared" si="60"/>
        <v>5732.2222222222226</v>
      </c>
      <c r="U400" s="12">
        <f t="shared" si="61"/>
        <v>5092</v>
      </c>
      <c r="V400" s="15">
        <f t="shared" si="62"/>
        <v>1.8913005282213246E-3</v>
      </c>
    </row>
    <row r="401" spans="1:22" x14ac:dyDescent="0.35">
      <c r="A401" s="4" t="s">
        <v>55</v>
      </c>
      <c r="B401" s="4" t="s">
        <v>56</v>
      </c>
      <c r="C401" s="4" t="s">
        <v>42</v>
      </c>
      <c r="D401" s="4">
        <v>1976</v>
      </c>
      <c r="E401" s="12">
        <v>90000</v>
      </c>
      <c r="F401" s="12">
        <v>45000</v>
      </c>
      <c r="G401" s="12">
        <v>4</v>
      </c>
      <c r="H401" s="12">
        <v>4830</v>
      </c>
      <c r="I401" s="12">
        <v>5443384</v>
      </c>
      <c r="J401" s="12">
        <v>3</v>
      </c>
      <c r="K401" s="12">
        <v>1665</v>
      </c>
      <c r="L401" s="12">
        <v>2000</v>
      </c>
      <c r="M401" s="12">
        <f>IFERROR(E401*MillingRate,"")</f>
        <v>60300</v>
      </c>
      <c r="N401" s="12">
        <f t="shared" si="54"/>
        <v>2000</v>
      </c>
      <c r="O401" s="12">
        <f t="shared" si="55"/>
        <v>55474</v>
      </c>
      <c r="P401" s="13">
        <f t="shared" si="56"/>
        <v>11.07766786249142</v>
      </c>
      <c r="Q401" s="13">
        <f t="shared" si="57"/>
        <v>10.191087014989206</v>
      </c>
      <c r="R401" s="13">
        <f t="shared" si="58"/>
        <v>108.69957097018424</v>
      </c>
      <c r="S401" s="13">
        <f t="shared" si="59"/>
        <v>7.2105851389840294E-3</v>
      </c>
      <c r="T401" s="14">
        <f t="shared" si="60"/>
        <v>15075</v>
      </c>
      <c r="U401" s="12">
        <f t="shared" si="61"/>
        <v>4826</v>
      </c>
      <c r="V401" s="15">
        <f t="shared" si="62"/>
        <v>5.51127754352807E-4</v>
      </c>
    </row>
    <row r="402" spans="1:22" x14ac:dyDescent="0.35">
      <c r="A402" s="4" t="s">
        <v>55</v>
      </c>
      <c r="B402" s="4" t="s">
        <v>56</v>
      </c>
      <c r="C402" s="4" t="s">
        <v>42</v>
      </c>
      <c r="D402" s="4">
        <v>1977</v>
      </c>
      <c r="E402" s="12">
        <v>85000</v>
      </c>
      <c r="F402" s="12">
        <v>45000</v>
      </c>
      <c r="G402" s="12">
        <v>7</v>
      </c>
      <c r="H402" s="12">
        <v>11982</v>
      </c>
      <c r="I402" s="12">
        <v>5614983</v>
      </c>
      <c r="J402" s="12">
        <v>8</v>
      </c>
      <c r="K402" s="12">
        <v>2743</v>
      </c>
      <c r="L402" s="12">
        <v>1888.9</v>
      </c>
      <c r="M402" s="12">
        <f>IFERROR(E402*MillingRate,"")</f>
        <v>56950</v>
      </c>
      <c r="N402" s="12">
        <f t="shared" si="54"/>
        <v>1888.8888888888889</v>
      </c>
      <c r="O402" s="12">
        <f t="shared" si="55"/>
        <v>44975</v>
      </c>
      <c r="P402" s="13">
        <f t="shared" si="56"/>
        <v>10.142506219520167</v>
      </c>
      <c r="Q402" s="13">
        <f t="shared" si="57"/>
        <v>8.0098194420179016</v>
      </c>
      <c r="R402" s="13">
        <f t="shared" si="58"/>
        <v>126.62590327959977</v>
      </c>
      <c r="S402" s="13">
        <f t="shared" si="59"/>
        <v>1.556420233463035E-2</v>
      </c>
      <c r="T402" s="14">
        <f t="shared" si="60"/>
        <v>8135.7142857142853</v>
      </c>
      <c r="U402" s="12">
        <f t="shared" si="61"/>
        <v>11975</v>
      </c>
      <c r="V402" s="15">
        <f t="shared" si="62"/>
        <v>1.4247594338219723E-3</v>
      </c>
    </row>
    <row r="403" spans="1:22" x14ac:dyDescent="0.35">
      <c r="A403" s="4" t="s">
        <v>55</v>
      </c>
      <c r="B403" s="4" t="s">
        <v>56</v>
      </c>
      <c r="C403" s="4" t="s">
        <v>42</v>
      </c>
      <c r="D403" s="4">
        <v>1978</v>
      </c>
      <c r="E403" s="12">
        <v>92000</v>
      </c>
      <c r="F403" s="12">
        <v>47000</v>
      </c>
      <c r="G403" s="12">
        <v>200</v>
      </c>
      <c r="H403" s="12">
        <v>7698</v>
      </c>
      <c r="I403" s="12">
        <v>5810132</v>
      </c>
      <c r="J403" s="12">
        <v>80</v>
      </c>
      <c r="K403" s="12">
        <v>2526</v>
      </c>
      <c r="L403" s="12">
        <v>1957.4</v>
      </c>
      <c r="M403" s="12">
        <f>IFERROR(E403*MillingRate,"")</f>
        <v>61640.000000000007</v>
      </c>
      <c r="N403" s="12">
        <f t="shared" si="54"/>
        <v>1957.4468085106382</v>
      </c>
      <c r="O403" s="12">
        <f t="shared" si="55"/>
        <v>54142.000000000007</v>
      </c>
      <c r="P403" s="13">
        <f t="shared" si="56"/>
        <v>10.60905328829018</v>
      </c>
      <c r="Q403" s="13">
        <f t="shared" si="57"/>
        <v>9.3185490450130928</v>
      </c>
      <c r="R403" s="13">
        <f t="shared" si="58"/>
        <v>113.84876805437554</v>
      </c>
      <c r="S403" s="13">
        <f t="shared" si="59"/>
        <v>0.36939898784677327</v>
      </c>
      <c r="T403" s="14">
        <f t="shared" si="60"/>
        <v>308.20000000000005</v>
      </c>
      <c r="U403" s="12">
        <f t="shared" si="61"/>
        <v>7498</v>
      </c>
      <c r="V403" s="15">
        <f t="shared" si="62"/>
        <v>1.3769050341713407E-2</v>
      </c>
    </row>
    <row r="404" spans="1:22" x14ac:dyDescent="0.35">
      <c r="A404" s="4" t="s">
        <v>55</v>
      </c>
      <c r="B404" s="4" t="s">
        <v>56</v>
      </c>
      <c r="C404" s="4" t="s">
        <v>42</v>
      </c>
      <c r="D404" s="4">
        <v>1979</v>
      </c>
      <c r="E404" s="12">
        <v>44000</v>
      </c>
      <c r="F404" s="12">
        <v>45000</v>
      </c>
      <c r="G404" s="12">
        <v>1300</v>
      </c>
      <c r="H404" s="12">
        <v>6960</v>
      </c>
      <c r="I404" s="12">
        <v>6028749</v>
      </c>
      <c r="J404" s="12">
        <v>370</v>
      </c>
      <c r="K404" s="12">
        <v>2752</v>
      </c>
      <c r="L404" s="12">
        <v>977.8</v>
      </c>
      <c r="M404" s="12">
        <f>IFERROR(E404*MillingRate,"")</f>
        <v>29480</v>
      </c>
      <c r="N404" s="12">
        <f t="shared" si="54"/>
        <v>977.77777777777783</v>
      </c>
      <c r="O404" s="12">
        <f t="shared" si="55"/>
        <v>23820</v>
      </c>
      <c r="P404" s="13">
        <f t="shared" si="56"/>
        <v>4.8899033613772938</v>
      </c>
      <c r="Q404" s="13">
        <f t="shared" si="57"/>
        <v>3.9510684554954931</v>
      </c>
      <c r="R404" s="13">
        <f t="shared" si="58"/>
        <v>123.7615449202351</v>
      </c>
      <c r="S404" s="13">
        <f t="shared" si="59"/>
        <v>5.4575986565910997</v>
      </c>
      <c r="T404" s="14">
        <f t="shared" si="60"/>
        <v>22.676923076923078</v>
      </c>
      <c r="U404" s="12">
        <f t="shared" si="61"/>
        <v>5660</v>
      </c>
      <c r="V404" s="15">
        <f t="shared" si="62"/>
        <v>6.1372599854463999E-2</v>
      </c>
    </row>
    <row r="405" spans="1:22" x14ac:dyDescent="0.35">
      <c r="A405" s="4" t="s">
        <v>55</v>
      </c>
      <c r="B405" s="4" t="s">
        <v>56</v>
      </c>
      <c r="C405" s="4" t="s">
        <v>42</v>
      </c>
      <c r="D405" s="4">
        <v>1980</v>
      </c>
      <c r="E405" s="12">
        <v>38000</v>
      </c>
      <c r="F405" s="12">
        <v>42000</v>
      </c>
      <c r="G405" s="12">
        <v>2121</v>
      </c>
      <c r="H405" s="12">
        <v>9822</v>
      </c>
      <c r="I405" s="12">
        <v>6265529</v>
      </c>
      <c r="J405" s="12">
        <v>1747</v>
      </c>
      <c r="K405" s="12">
        <v>3945</v>
      </c>
      <c r="L405" s="12">
        <v>904.8</v>
      </c>
      <c r="M405" s="12">
        <f>IFERROR(E405*MillingRate,"")</f>
        <v>25460</v>
      </c>
      <c r="N405" s="12">
        <f t="shared" si="54"/>
        <v>904.76190476190482</v>
      </c>
      <c r="O405" s="12">
        <f t="shared" si="55"/>
        <v>17759</v>
      </c>
      <c r="P405" s="13">
        <f t="shared" si="56"/>
        <v>4.0635036562754721</v>
      </c>
      <c r="Q405" s="13">
        <f t="shared" si="57"/>
        <v>2.8343975424900276</v>
      </c>
      <c r="R405" s="13">
        <f t="shared" si="58"/>
        <v>143.36392814910749</v>
      </c>
      <c r="S405" s="13">
        <f t="shared" si="59"/>
        <v>11.943240047299961</v>
      </c>
      <c r="T405" s="14">
        <f t="shared" si="60"/>
        <v>12.003771805752004</v>
      </c>
      <c r="U405" s="12">
        <f t="shared" si="61"/>
        <v>7701</v>
      </c>
      <c r="V405" s="15">
        <f t="shared" si="62"/>
        <v>0.27882721474914568</v>
      </c>
    </row>
    <row r="406" spans="1:22" x14ac:dyDescent="0.35">
      <c r="A406" s="4" t="s">
        <v>55</v>
      </c>
      <c r="B406" s="4" t="s">
        <v>56</v>
      </c>
      <c r="C406" s="4" t="s">
        <v>42</v>
      </c>
      <c r="D406" s="4">
        <v>1981</v>
      </c>
      <c r="E406" s="12">
        <v>36000</v>
      </c>
      <c r="F406" s="12">
        <v>22840</v>
      </c>
      <c r="G406" s="12">
        <v>55</v>
      </c>
      <c r="H406" s="12">
        <v>7901</v>
      </c>
      <c r="I406" s="12">
        <v>6516454</v>
      </c>
      <c r="J406" s="12">
        <v>49</v>
      </c>
      <c r="K406" s="12">
        <v>3428</v>
      </c>
      <c r="L406" s="12">
        <v>1576.2</v>
      </c>
      <c r="M406" s="12">
        <f>IFERROR(E406*MillingRate,"")</f>
        <v>24120</v>
      </c>
      <c r="N406" s="12">
        <f t="shared" si="54"/>
        <v>1576.1821366024519</v>
      </c>
      <c r="O406" s="12">
        <f t="shared" si="55"/>
        <v>16274</v>
      </c>
      <c r="P406" s="13">
        <f t="shared" si="56"/>
        <v>3.7013995648553646</v>
      </c>
      <c r="Q406" s="13">
        <f t="shared" si="57"/>
        <v>2.4973705024235575</v>
      </c>
      <c r="R406" s="13">
        <f t="shared" si="58"/>
        <v>148.2118716971857</v>
      </c>
      <c r="S406" s="13">
        <f t="shared" si="59"/>
        <v>0.33796239400270373</v>
      </c>
      <c r="T406" s="14">
        <f t="shared" si="60"/>
        <v>438.54545454545456</v>
      </c>
      <c r="U406" s="12">
        <f t="shared" si="61"/>
        <v>7846</v>
      </c>
      <c r="V406" s="15">
        <f t="shared" si="62"/>
        <v>7.5194269766962214E-3</v>
      </c>
    </row>
    <row r="407" spans="1:22" x14ac:dyDescent="0.35">
      <c r="A407" s="4" t="s">
        <v>55</v>
      </c>
      <c r="B407" s="4" t="s">
        <v>56</v>
      </c>
      <c r="C407" s="4" t="s">
        <v>42</v>
      </c>
      <c r="D407" s="4">
        <v>1982</v>
      </c>
      <c r="E407" s="12">
        <v>37000</v>
      </c>
      <c r="F407" s="12">
        <v>22500</v>
      </c>
      <c r="G407" s="12">
        <v>360</v>
      </c>
      <c r="H407" s="12">
        <v>2997</v>
      </c>
      <c r="I407" s="12">
        <v>6778879</v>
      </c>
      <c r="J407" s="12">
        <v>173</v>
      </c>
      <c r="K407" s="12">
        <v>1517</v>
      </c>
      <c r="L407" s="12">
        <v>1644.4</v>
      </c>
      <c r="M407" s="12">
        <f>IFERROR(E407*MillingRate,"")</f>
        <v>24790</v>
      </c>
      <c r="N407" s="12">
        <f t="shared" si="54"/>
        <v>1644.4444444444443</v>
      </c>
      <c r="O407" s="12">
        <f t="shared" si="55"/>
        <v>22153</v>
      </c>
      <c r="P407" s="13">
        <f t="shared" si="56"/>
        <v>3.6569468196732822</v>
      </c>
      <c r="Q407" s="13">
        <f t="shared" si="57"/>
        <v>3.2679444492223566</v>
      </c>
      <c r="R407" s="13">
        <f t="shared" si="58"/>
        <v>111.90357965061166</v>
      </c>
      <c r="S407" s="13">
        <f t="shared" si="59"/>
        <v>1.625062068342888</v>
      </c>
      <c r="T407" s="14">
        <f t="shared" si="60"/>
        <v>68.861111111111114</v>
      </c>
      <c r="U407" s="12">
        <f t="shared" si="61"/>
        <v>2637</v>
      </c>
      <c r="V407" s="15">
        <f t="shared" si="62"/>
        <v>2.5520443719381922E-2</v>
      </c>
    </row>
    <row r="408" spans="1:22" x14ac:dyDescent="0.35">
      <c r="A408" s="4" t="s">
        <v>55</v>
      </c>
      <c r="B408" s="4" t="s">
        <v>56</v>
      </c>
      <c r="C408" s="4" t="s">
        <v>42</v>
      </c>
      <c r="D408" s="4">
        <v>1983</v>
      </c>
      <c r="E408" s="12">
        <v>25948</v>
      </c>
      <c r="F408" s="12">
        <v>20309</v>
      </c>
      <c r="G408" s="12">
        <v>80</v>
      </c>
      <c r="H408" s="12">
        <v>374</v>
      </c>
      <c r="I408" s="12">
        <v>7051709</v>
      </c>
      <c r="J408" s="12">
        <v>37</v>
      </c>
      <c r="K408" s="12">
        <v>132</v>
      </c>
      <c r="L408" s="12">
        <v>1277.7</v>
      </c>
      <c r="M408" s="12">
        <f>IFERROR(E408*MillingRate,"")</f>
        <v>17385.16</v>
      </c>
      <c r="N408" s="12">
        <f t="shared" si="54"/>
        <v>1277.6601506721158</v>
      </c>
      <c r="O408" s="12">
        <f t="shared" si="55"/>
        <v>17091.16</v>
      </c>
      <c r="P408" s="13">
        <f t="shared" si="56"/>
        <v>2.4653825051487517</v>
      </c>
      <c r="Q408" s="13">
        <f t="shared" si="57"/>
        <v>2.4236904841081786</v>
      </c>
      <c r="R408" s="13">
        <f t="shared" si="58"/>
        <v>101.72018751214078</v>
      </c>
      <c r="S408" s="13">
        <f t="shared" si="59"/>
        <v>0.46807823459613046</v>
      </c>
      <c r="T408" s="14">
        <f t="shared" si="60"/>
        <v>217.31450000000001</v>
      </c>
      <c r="U408" s="12">
        <f t="shared" si="61"/>
        <v>294</v>
      </c>
      <c r="V408" s="15">
        <f t="shared" si="62"/>
        <v>5.2469550289156851E-3</v>
      </c>
    </row>
    <row r="409" spans="1:22" x14ac:dyDescent="0.35">
      <c r="A409" s="4" t="s">
        <v>55</v>
      </c>
      <c r="B409" s="4" t="s">
        <v>56</v>
      </c>
      <c r="C409" s="4" t="s">
        <v>42</v>
      </c>
      <c r="D409" s="4">
        <v>1984</v>
      </c>
      <c r="E409" s="12">
        <v>34886</v>
      </c>
      <c r="F409" s="12">
        <v>21917</v>
      </c>
      <c r="G409" s="12">
        <v>5</v>
      </c>
      <c r="H409" s="12">
        <v>1310</v>
      </c>
      <c r="I409" s="12">
        <v>7332810</v>
      </c>
      <c r="J409" s="12">
        <v>9</v>
      </c>
      <c r="K409" s="12">
        <v>520</v>
      </c>
      <c r="L409" s="12">
        <v>1591.7</v>
      </c>
      <c r="M409" s="12">
        <f>IFERROR(E409*MillingRate,"")</f>
        <v>23373.620000000003</v>
      </c>
      <c r="N409" s="12">
        <f t="shared" si="54"/>
        <v>1591.7324451339143</v>
      </c>
      <c r="O409" s="12">
        <f t="shared" si="55"/>
        <v>22068.620000000003</v>
      </c>
      <c r="P409" s="13">
        <f t="shared" si="56"/>
        <v>3.1875392925767891</v>
      </c>
      <c r="Q409" s="13">
        <f t="shared" si="57"/>
        <v>3.0095720467324263</v>
      </c>
      <c r="R409" s="13">
        <f t="shared" si="58"/>
        <v>105.91337383125905</v>
      </c>
      <c r="S409" s="13">
        <f t="shared" si="59"/>
        <v>2.2656604717467603E-2</v>
      </c>
      <c r="T409" s="14">
        <f t="shared" si="60"/>
        <v>4674.7240000000002</v>
      </c>
      <c r="U409" s="12">
        <f t="shared" si="61"/>
        <v>1305</v>
      </c>
      <c r="V409" s="15">
        <f t="shared" si="62"/>
        <v>1.2273603161680174E-3</v>
      </c>
    </row>
    <row r="410" spans="1:22" x14ac:dyDescent="0.35">
      <c r="A410" s="4" t="s">
        <v>55</v>
      </c>
      <c r="B410" s="4" t="s">
        <v>56</v>
      </c>
      <c r="C410" s="4" t="s">
        <v>42</v>
      </c>
      <c r="D410" s="4">
        <v>1985</v>
      </c>
      <c r="E410" s="12">
        <v>34265</v>
      </c>
      <c r="F410" s="12">
        <v>20807</v>
      </c>
      <c r="G410" s="12">
        <v>100</v>
      </c>
      <c r="H410" s="12">
        <v>419</v>
      </c>
      <c r="I410" s="12">
        <v>7620508</v>
      </c>
      <c r="J410" s="12">
        <v>25</v>
      </c>
      <c r="K410" s="12">
        <v>119</v>
      </c>
      <c r="L410" s="12">
        <v>1646.8</v>
      </c>
      <c r="M410" s="12">
        <f>IFERROR(E410*MillingRate,"")</f>
        <v>22957.550000000003</v>
      </c>
      <c r="N410" s="12">
        <f t="shared" si="54"/>
        <v>1646.8015571682606</v>
      </c>
      <c r="O410" s="12">
        <f t="shared" si="55"/>
        <v>22638.550000000003</v>
      </c>
      <c r="P410" s="13">
        <f t="shared" si="56"/>
        <v>3.0126009972038617</v>
      </c>
      <c r="Q410" s="13">
        <f t="shared" si="57"/>
        <v>2.9707402708585837</v>
      </c>
      <c r="R410" s="13">
        <f t="shared" si="58"/>
        <v>101.40910084788999</v>
      </c>
      <c r="S410" s="13">
        <f t="shared" si="59"/>
        <v>0.44172440372727045</v>
      </c>
      <c r="T410" s="14">
        <f t="shared" si="60"/>
        <v>229.57550000000003</v>
      </c>
      <c r="U410" s="12">
        <f t="shared" si="61"/>
        <v>319</v>
      </c>
      <c r="V410" s="15">
        <f t="shared" si="62"/>
        <v>3.2806211869339944E-3</v>
      </c>
    </row>
    <row r="411" spans="1:22" x14ac:dyDescent="0.35">
      <c r="A411" s="4" t="s">
        <v>55</v>
      </c>
      <c r="B411" s="4" t="s">
        <v>56</v>
      </c>
      <c r="C411" s="4" t="s">
        <v>42</v>
      </c>
      <c r="D411" s="4">
        <v>1986</v>
      </c>
      <c r="E411" s="12">
        <v>37407</v>
      </c>
      <c r="F411" s="12">
        <v>22874</v>
      </c>
      <c r="G411" s="12">
        <v>500</v>
      </c>
      <c r="H411" s="12">
        <v>1271</v>
      </c>
      <c r="I411" s="12">
        <v>7906480</v>
      </c>
      <c r="J411" s="12">
        <v>120</v>
      </c>
      <c r="K411" s="12">
        <v>603</v>
      </c>
      <c r="L411" s="12">
        <v>1635.4</v>
      </c>
      <c r="M411" s="12">
        <f>IFERROR(E411*MillingRate,"")</f>
        <v>25062.690000000002</v>
      </c>
      <c r="N411" s="12">
        <f t="shared" si="54"/>
        <v>1635.3501792428085</v>
      </c>
      <c r="O411" s="12">
        <f t="shared" si="55"/>
        <v>24291.690000000002</v>
      </c>
      <c r="P411" s="13">
        <f t="shared" si="56"/>
        <v>3.1698922908803921</v>
      </c>
      <c r="Q411" s="13">
        <f t="shared" si="57"/>
        <v>3.072377341117666</v>
      </c>
      <c r="R411" s="13">
        <f t="shared" si="58"/>
        <v>103.17392491012359</v>
      </c>
      <c r="S411" s="13">
        <f t="shared" si="59"/>
        <v>2.0583170623369553</v>
      </c>
      <c r="T411" s="14">
        <f t="shared" si="60"/>
        <v>50.125380000000007</v>
      </c>
      <c r="U411" s="12">
        <f t="shared" si="61"/>
        <v>771</v>
      </c>
      <c r="V411" s="15">
        <f t="shared" si="62"/>
        <v>1.5177424087583855E-2</v>
      </c>
    </row>
    <row r="412" spans="1:22" x14ac:dyDescent="0.35">
      <c r="A412" s="4" t="s">
        <v>55</v>
      </c>
      <c r="B412" s="4" t="s">
        <v>56</v>
      </c>
      <c r="C412" s="4" t="s">
        <v>42</v>
      </c>
      <c r="D412" s="4">
        <v>1987</v>
      </c>
      <c r="E412" s="12">
        <v>28432</v>
      </c>
      <c r="F412" s="12">
        <v>19076</v>
      </c>
      <c r="G412" s="12">
        <v>4600</v>
      </c>
      <c r="H412" s="12">
        <v>0</v>
      </c>
      <c r="I412" s="12">
        <v>8293174.0000000009</v>
      </c>
      <c r="J412" s="12">
        <v>1000</v>
      </c>
      <c r="K412" s="12">
        <v>0</v>
      </c>
      <c r="L412" s="12">
        <v>1490.5</v>
      </c>
      <c r="M412" s="12">
        <f>IFERROR(E412*MillingRate,"")</f>
        <v>19049.440000000002</v>
      </c>
      <c r="N412" s="12">
        <f t="shared" si="54"/>
        <v>1490.4592157685049</v>
      </c>
      <c r="O412" s="12">
        <f t="shared" si="55"/>
        <v>23649.440000000002</v>
      </c>
      <c r="P412" s="13">
        <f t="shared" si="56"/>
        <v>2.2970023298679134</v>
      </c>
      <c r="Q412" s="13">
        <f t="shared" si="57"/>
        <v>2.8516753657887803</v>
      </c>
      <c r="R412" s="13">
        <f t="shared" si="58"/>
        <v>80.549222307166673</v>
      </c>
      <c r="S412" s="13">
        <f t="shared" si="59"/>
        <v>19.450777692833316</v>
      </c>
      <c r="T412" s="14">
        <f t="shared" si="60"/>
        <v>4.1411826086956527</v>
      </c>
      <c r="U412" s="12">
        <f t="shared" si="61"/>
        <v>-4600</v>
      </c>
      <c r="V412" s="15">
        <f t="shared" si="62"/>
        <v>0.12058109476540585</v>
      </c>
    </row>
    <row r="413" spans="1:22" x14ac:dyDescent="0.35">
      <c r="A413" s="4" t="s">
        <v>55</v>
      </c>
      <c r="B413" s="4" t="s">
        <v>56</v>
      </c>
      <c r="C413" s="4" t="s">
        <v>42</v>
      </c>
      <c r="D413" s="4">
        <v>1988</v>
      </c>
      <c r="E413" s="12">
        <v>32321</v>
      </c>
      <c r="F413" s="12">
        <v>22658</v>
      </c>
      <c r="G413" s="12">
        <v>5</v>
      </c>
      <c r="H413" s="12">
        <v>4272</v>
      </c>
      <c r="I413" s="12">
        <v>8753262</v>
      </c>
      <c r="J413" s="12">
        <v>20</v>
      </c>
      <c r="K413" s="12">
        <v>2430</v>
      </c>
      <c r="L413" s="12">
        <v>1426.5</v>
      </c>
      <c r="M413" s="12">
        <f>IFERROR(E413*MillingRate,"")</f>
        <v>21655.07</v>
      </c>
      <c r="N413" s="12">
        <f t="shared" si="54"/>
        <v>1426.4718863094713</v>
      </c>
      <c r="O413" s="12">
        <f t="shared" si="55"/>
        <v>17388.07</v>
      </c>
      <c r="P413" s="13">
        <f t="shared" si="56"/>
        <v>2.4739428569600683</v>
      </c>
      <c r="Q413" s="13">
        <f t="shared" si="57"/>
        <v>1.9864674449365276</v>
      </c>
      <c r="R413" s="13">
        <f t="shared" si="58"/>
        <v>124.53981379186993</v>
      </c>
      <c r="S413" s="13">
        <f t="shared" si="59"/>
        <v>2.8755347775802603E-2</v>
      </c>
      <c r="T413" s="14">
        <f t="shared" si="60"/>
        <v>4331.0140000000001</v>
      </c>
      <c r="U413" s="12">
        <f t="shared" si="61"/>
        <v>4267</v>
      </c>
      <c r="V413" s="15">
        <f t="shared" si="62"/>
        <v>2.2848624889783946E-3</v>
      </c>
    </row>
    <row r="414" spans="1:22" x14ac:dyDescent="0.35">
      <c r="A414" s="4" t="s">
        <v>55</v>
      </c>
      <c r="B414" s="4" t="s">
        <v>56</v>
      </c>
      <c r="C414" s="4" t="s">
        <v>42</v>
      </c>
      <c r="D414" s="4">
        <v>1989</v>
      </c>
      <c r="E414" s="12">
        <v>45690</v>
      </c>
      <c r="F414" s="12">
        <v>25573</v>
      </c>
      <c r="G414" s="12">
        <v>1184</v>
      </c>
      <c r="H414" s="12">
        <v>3307</v>
      </c>
      <c r="I414" s="12">
        <v>9176220</v>
      </c>
      <c r="J414" s="12">
        <v>1036</v>
      </c>
      <c r="K414" s="12">
        <v>1535</v>
      </c>
      <c r="L414" s="12">
        <v>1786.6</v>
      </c>
      <c r="M414" s="12">
        <f>IFERROR(E414*MillingRate,"")</f>
        <v>30612.300000000003</v>
      </c>
      <c r="N414" s="12">
        <f t="shared" si="54"/>
        <v>1786.649982403316</v>
      </c>
      <c r="O414" s="12">
        <f t="shared" si="55"/>
        <v>28489.300000000003</v>
      </c>
      <c r="P414" s="13">
        <f t="shared" si="56"/>
        <v>3.3360468689721916</v>
      </c>
      <c r="Q414" s="13">
        <f t="shared" si="57"/>
        <v>3.1046879869924657</v>
      </c>
      <c r="R414" s="13">
        <f t="shared" si="58"/>
        <v>107.45192054560835</v>
      </c>
      <c r="S414" s="13">
        <f t="shared" si="59"/>
        <v>4.155946267546061</v>
      </c>
      <c r="T414" s="14">
        <f t="shared" si="60"/>
        <v>25.854983108108112</v>
      </c>
      <c r="U414" s="12">
        <f t="shared" si="61"/>
        <v>2123</v>
      </c>
      <c r="V414" s="15">
        <f t="shared" si="62"/>
        <v>0.11290051895006877</v>
      </c>
    </row>
    <row r="415" spans="1:22" x14ac:dyDescent="0.35">
      <c r="A415" s="4" t="s">
        <v>55</v>
      </c>
      <c r="B415" s="4" t="s">
        <v>56</v>
      </c>
      <c r="C415" s="4" t="s">
        <v>42</v>
      </c>
      <c r="D415" s="4">
        <v>1990</v>
      </c>
      <c r="E415" s="12">
        <v>43280</v>
      </c>
      <c r="F415" s="12">
        <v>29042</v>
      </c>
      <c r="G415" s="12">
        <v>24</v>
      </c>
      <c r="H415" s="12">
        <v>3561.3</v>
      </c>
      <c r="I415" s="12">
        <v>9545852</v>
      </c>
      <c r="J415" s="12">
        <v>24</v>
      </c>
      <c r="K415" s="12">
        <v>1532</v>
      </c>
      <c r="L415" s="12">
        <v>1490.3</v>
      </c>
      <c r="M415" s="12">
        <f>IFERROR(E415*MillingRate,"")</f>
        <v>28997.600000000002</v>
      </c>
      <c r="N415" s="12">
        <f t="shared" si="54"/>
        <v>1490.2554920460022</v>
      </c>
      <c r="O415" s="12">
        <f t="shared" si="55"/>
        <v>25460.300000000003</v>
      </c>
      <c r="P415" s="13">
        <f t="shared" si="56"/>
        <v>3.0377173247605351</v>
      </c>
      <c r="Q415" s="13">
        <f t="shared" si="57"/>
        <v>2.6671584684112015</v>
      </c>
      <c r="R415" s="13">
        <f t="shared" si="58"/>
        <v>113.89339481467225</v>
      </c>
      <c r="S415" s="13">
        <f t="shared" si="59"/>
        <v>9.4264403797284388E-2</v>
      </c>
      <c r="T415" s="14">
        <f t="shared" si="60"/>
        <v>1208.2333333333333</v>
      </c>
      <c r="U415" s="12">
        <f t="shared" si="61"/>
        <v>3537.3</v>
      </c>
      <c r="V415" s="15">
        <f t="shared" si="62"/>
        <v>2.5141810285766006E-3</v>
      </c>
    </row>
    <row r="416" spans="1:22" x14ac:dyDescent="0.35">
      <c r="A416" s="4" t="s">
        <v>55</v>
      </c>
      <c r="B416" s="4" t="s">
        <v>56</v>
      </c>
      <c r="C416" s="4" t="s">
        <v>42</v>
      </c>
      <c r="D416" s="4">
        <v>1991</v>
      </c>
      <c r="E416" s="12">
        <v>63175</v>
      </c>
      <c r="F416" s="12">
        <v>32841</v>
      </c>
      <c r="G416" s="12">
        <v>981</v>
      </c>
      <c r="H416" s="12">
        <v>1934</v>
      </c>
      <c r="I416" s="12">
        <v>9844227</v>
      </c>
      <c r="J416" s="12">
        <v>430</v>
      </c>
      <c r="K416" s="12">
        <v>914</v>
      </c>
      <c r="L416" s="12">
        <v>1923.7</v>
      </c>
      <c r="M416" s="12">
        <f>IFERROR(E416*MillingRate,"")</f>
        <v>42327.25</v>
      </c>
      <c r="N416" s="12">
        <f t="shared" si="54"/>
        <v>1923.6624950519167</v>
      </c>
      <c r="O416" s="12">
        <f t="shared" si="55"/>
        <v>41374.25</v>
      </c>
      <c r="P416" s="13">
        <f t="shared" si="56"/>
        <v>4.299702759800236</v>
      </c>
      <c r="Q416" s="13">
        <f t="shared" si="57"/>
        <v>4.2028947524269809</v>
      </c>
      <c r="R416" s="13">
        <f t="shared" si="58"/>
        <v>102.30336501568004</v>
      </c>
      <c r="S416" s="13">
        <f t="shared" si="59"/>
        <v>2.3710399584282493</v>
      </c>
      <c r="T416" s="14">
        <f t="shared" si="60"/>
        <v>43.147043832823648</v>
      </c>
      <c r="U416" s="12">
        <f t="shared" si="61"/>
        <v>953</v>
      </c>
      <c r="V416" s="15">
        <f t="shared" si="62"/>
        <v>4.3680423054039692E-2</v>
      </c>
    </row>
    <row r="417" spans="1:22" x14ac:dyDescent="0.35">
      <c r="A417" s="4" t="s">
        <v>55</v>
      </c>
      <c r="B417" s="4" t="s">
        <v>56</v>
      </c>
      <c r="C417" s="4" t="s">
        <v>42</v>
      </c>
      <c r="D417" s="4">
        <v>1992</v>
      </c>
      <c r="E417" s="12">
        <v>23798</v>
      </c>
      <c r="F417" s="12">
        <v>18241</v>
      </c>
      <c r="G417" s="12">
        <v>4127</v>
      </c>
      <c r="H417" s="12">
        <v>1348.5</v>
      </c>
      <c r="I417" s="12">
        <v>10135079</v>
      </c>
      <c r="J417" s="12">
        <v>4044</v>
      </c>
      <c r="K417" s="12">
        <v>349</v>
      </c>
      <c r="L417" s="12">
        <v>1304.5999999999999</v>
      </c>
      <c r="M417" s="12">
        <f>IFERROR(E417*MillingRate,"")</f>
        <v>15944.660000000002</v>
      </c>
      <c r="N417" s="12">
        <f t="shared" si="54"/>
        <v>1304.6433857792883</v>
      </c>
      <c r="O417" s="12">
        <f t="shared" si="55"/>
        <v>18723.160000000003</v>
      </c>
      <c r="P417" s="13">
        <f t="shared" si="56"/>
        <v>1.5732151668477377</v>
      </c>
      <c r="Q417" s="13">
        <f t="shared" si="57"/>
        <v>1.8473620185891007</v>
      </c>
      <c r="R417" s="13">
        <f t="shared" si="58"/>
        <v>85.160090497544218</v>
      </c>
      <c r="S417" s="13">
        <f t="shared" si="59"/>
        <v>22.042219368952672</v>
      </c>
      <c r="T417" s="14">
        <f t="shared" si="60"/>
        <v>3.8634989096195786</v>
      </c>
      <c r="U417" s="12">
        <f t="shared" si="61"/>
        <v>-2778.5</v>
      </c>
      <c r="V417" s="15">
        <f t="shared" si="62"/>
        <v>0.39901020998454972</v>
      </c>
    </row>
    <row r="418" spans="1:22" x14ac:dyDescent="0.35">
      <c r="A418" s="4" t="s">
        <v>55</v>
      </c>
      <c r="B418" s="4" t="s">
        <v>56</v>
      </c>
      <c r="C418" s="4" t="s">
        <v>42</v>
      </c>
      <c r="D418" s="4">
        <v>1993</v>
      </c>
      <c r="E418" s="12">
        <v>65357</v>
      </c>
      <c r="F418" s="12">
        <v>38824</v>
      </c>
      <c r="G418" s="12">
        <v>4235</v>
      </c>
      <c r="H418" s="12">
        <v>100.65</v>
      </c>
      <c r="I418" s="12">
        <v>10284024</v>
      </c>
      <c r="J418" s="12">
        <v>2164</v>
      </c>
      <c r="K418" s="12">
        <v>42</v>
      </c>
      <c r="L418" s="12">
        <v>1683.4</v>
      </c>
      <c r="M418" s="12">
        <f>IFERROR(E418*MillingRate,"")</f>
        <v>43789.19</v>
      </c>
      <c r="N418" s="12">
        <f t="shared" si="54"/>
        <v>1683.4174737275912</v>
      </c>
      <c r="O418" s="12">
        <f t="shared" si="55"/>
        <v>47923.54</v>
      </c>
      <c r="P418" s="13">
        <f t="shared" si="56"/>
        <v>4.2579820895011524</v>
      </c>
      <c r="Q418" s="13">
        <f t="shared" si="57"/>
        <v>4.6599988486996917</v>
      </c>
      <c r="R418" s="13">
        <f t="shared" si="58"/>
        <v>91.373028787105454</v>
      </c>
      <c r="S418" s="13">
        <f t="shared" si="59"/>
        <v>8.8369932605145607</v>
      </c>
      <c r="T418" s="14">
        <f t="shared" si="60"/>
        <v>10.339832349468713</v>
      </c>
      <c r="U418" s="12">
        <f t="shared" si="61"/>
        <v>-4134.3500000000004</v>
      </c>
      <c r="V418" s="15">
        <f t="shared" si="62"/>
        <v>0.21042346847887558</v>
      </c>
    </row>
    <row r="419" spans="1:22" x14ac:dyDescent="0.35">
      <c r="A419" s="4" t="s">
        <v>55</v>
      </c>
      <c r="B419" s="4" t="s">
        <v>56</v>
      </c>
      <c r="C419" s="4" t="s">
        <v>42</v>
      </c>
      <c r="D419" s="4">
        <v>1994</v>
      </c>
      <c r="E419" s="12">
        <v>41128</v>
      </c>
      <c r="F419" s="12">
        <v>27067</v>
      </c>
      <c r="G419" s="12">
        <v>4425</v>
      </c>
      <c r="H419" s="12">
        <v>5904.5</v>
      </c>
      <c r="I419" s="12">
        <v>10164894</v>
      </c>
      <c r="J419" s="12">
        <v>2965</v>
      </c>
      <c r="K419" s="12">
        <v>2728</v>
      </c>
      <c r="L419" s="12">
        <v>1519.5</v>
      </c>
      <c r="M419" s="12">
        <f>IFERROR(E419*MillingRate,"")</f>
        <v>27555.760000000002</v>
      </c>
      <c r="N419" s="12">
        <f t="shared" si="54"/>
        <v>1519.4886762478295</v>
      </c>
      <c r="O419" s="12">
        <f t="shared" si="55"/>
        <v>26076.260000000002</v>
      </c>
      <c r="P419" s="13">
        <f t="shared" si="56"/>
        <v>2.7108752929445208</v>
      </c>
      <c r="Q419" s="13">
        <f t="shared" si="57"/>
        <v>2.5653253245926622</v>
      </c>
      <c r="R419" s="13">
        <f t="shared" si="58"/>
        <v>105.67374309045852</v>
      </c>
      <c r="S419" s="13">
        <f t="shared" si="59"/>
        <v>16.969458043446416</v>
      </c>
      <c r="T419" s="14">
        <f t="shared" si="60"/>
        <v>6.2272903954802263</v>
      </c>
      <c r="U419" s="12">
        <f t="shared" si="61"/>
        <v>1479.5</v>
      </c>
      <c r="V419" s="15">
        <f t="shared" si="62"/>
        <v>0.29169020355745962</v>
      </c>
    </row>
    <row r="420" spans="1:22" x14ac:dyDescent="0.35">
      <c r="A420" s="4" t="s">
        <v>55</v>
      </c>
      <c r="B420" s="4" t="s">
        <v>56</v>
      </c>
      <c r="C420" s="4" t="s">
        <v>42</v>
      </c>
      <c r="D420" s="4">
        <v>1995</v>
      </c>
      <c r="E420" s="12">
        <v>52077</v>
      </c>
      <c r="F420" s="12">
        <v>33308</v>
      </c>
      <c r="G420" s="12">
        <v>2450</v>
      </c>
      <c r="H420" s="12">
        <v>4712</v>
      </c>
      <c r="I420" s="12">
        <v>10150117</v>
      </c>
      <c r="J420" s="12">
        <v>1744</v>
      </c>
      <c r="K420" s="12">
        <v>1409</v>
      </c>
      <c r="L420" s="12">
        <v>1563.5</v>
      </c>
      <c r="M420" s="12">
        <f>IFERROR(E420*MillingRate,"")</f>
        <v>34891.590000000004</v>
      </c>
      <c r="N420" s="12">
        <f t="shared" si="54"/>
        <v>1563.4982586765941</v>
      </c>
      <c r="O420" s="12">
        <f t="shared" si="55"/>
        <v>32629.590000000004</v>
      </c>
      <c r="P420" s="13">
        <f t="shared" si="56"/>
        <v>3.4375554488682254</v>
      </c>
      <c r="Q420" s="13">
        <f t="shared" si="57"/>
        <v>3.2147008748766153</v>
      </c>
      <c r="R420" s="13">
        <f t="shared" si="58"/>
        <v>106.93235802227366</v>
      </c>
      <c r="S420" s="13">
        <f t="shared" si="59"/>
        <v>7.508522172665975</v>
      </c>
      <c r="T420" s="14">
        <f t="shared" si="60"/>
        <v>14.24146530612245</v>
      </c>
      <c r="U420" s="12">
        <f t="shared" si="61"/>
        <v>2262</v>
      </c>
      <c r="V420" s="15">
        <f t="shared" si="62"/>
        <v>0.17182067950546778</v>
      </c>
    </row>
    <row r="421" spans="1:22" x14ac:dyDescent="0.35">
      <c r="A421" s="4" t="s">
        <v>55</v>
      </c>
      <c r="B421" s="4" t="s">
        <v>56</v>
      </c>
      <c r="C421" s="4" t="s">
        <v>42</v>
      </c>
      <c r="D421" s="4">
        <v>1996</v>
      </c>
      <c r="E421" s="12">
        <v>72629</v>
      </c>
      <c r="F421" s="12">
        <v>41223</v>
      </c>
      <c r="G421" s="12">
        <v>650</v>
      </c>
      <c r="H421" s="12">
        <v>3100</v>
      </c>
      <c r="I421" s="12">
        <v>10352228</v>
      </c>
      <c r="J421" s="12">
        <v>344</v>
      </c>
      <c r="K421" s="12">
        <v>1541</v>
      </c>
      <c r="L421" s="12">
        <v>1761.9</v>
      </c>
      <c r="M421" s="12">
        <f>IFERROR(E421*MillingRate,"")</f>
        <v>48661.43</v>
      </c>
      <c r="N421" s="12">
        <f t="shared" si="54"/>
        <v>1761.8562452999538</v>
      </c>
      <c r="O421" s="12">
        <f t="shared" si="55"/>
        <v>46211.43</v>
      </c>
      <c r="P421" s="13">
        <f t="shared" si="56"/>
        <v>4.7005755669214393</v>
      </c>
      <c r="Q421" s="13">
        <f t="shared" si="57"/>
        <v>4.4639115367242681</v>
      </c>
      <c r="R421" s="13">
        <f t="shared" si="58"/>
        <v>105.30171864406705</v>
      </c>
      <c r="S421" s="13">
        <f t="shared" si="59"/>
        <v>1.4065784157728942</v>
      </c>
      <c r="T421" s="14">
        <f t="shared" si="60"/>
        <v>74.86373846153846</v>
      </c>
      <c r="U421" s="12">
        <f t="shared" si="61"/>
        <v>2450</v>
      </c>
      <c r="V421" s="15">
        <f t="shared" si="62"/>
        <v>3.3229561790949734E-2</v>
      </c>
    </row>
    <row r="422" spans="1:22" x14ac:dyDescent="0.35">
      <c r="A422" s="4" t="s">
        <v>55</v>
      </c>
      <c r="B422" s="4" t="s">
        <v>56</v>
      </c>
      <c r="C422" s="4" t="s">
        <v>42</v>
      </c>
      <c r="D422" s="4">
        <v>1997</v>
      </c>
      <c r="E422" s="12">
        <v>65690</v>
      </c>
      <c r="F422" s="12">
        <v>40368</v>
      </c>
      <c r="G422" s="12">
        <v>980</v>
      </c>
      <c r="H422" s="12">
        <v>3023.2</v>
      </c>
      <c r="I422" s="12">
        <v>10562035</v>
      </c>
      <c r="J422" s="12">
        <v>365</v>
      </c>
      <c r="K422" s="12">
        <v>1778</v>
      </c>
      <c r="L422" s="12">
        <v>1627.3</v>
      </c>
      <c r="M422" s="12">
        <f>IFERROR(E422*MillingRate,"")</f>
        <v>44012.3</v>
      </c>
      <c r="N422" s="12">
        <f t="shared" si="54"/>
        <v>1627.2790328973445</v>
      </c>
      <c r="O422" s="12">
        <f t="shared" si="55"/>
        <v>41969.100000000006</v>
      </c>
      <c r="P422" s="13">
        <f t="shared" si="56"/>
        <v>4.1670284182924977</v>
      </c>
      <c r="Q422" s="13">
        <f t="shared" si="57"/>
        <v>3.9735808487663604</v>
      </c>
      <c r="R422" s="13">
        <f t="shared" si="58"/>
        <v>104.868343614707</v>
      </c>
      <c r="S422" s="13">
        <f t="shared" si="59"/>
        <v>2.3350512639060637</v>
      </c>
      <c r="T422" s="14">
        <f t="shared" si="60"/>
        <v>44.910510204081639</v>
      </c>
      <c r="U422" s="12">
        <f t="shared" si="61"/>
        <v>2043.1999999999998</v>
      </c>
      <c r="V422" s="15">
        <f t="shared" si="62"/>
        <v>3.4557734375998565E-2</v>
      </c>
    </row>
    <row r="423" spans="1:22" x14ac:dyDescent="0.35">
      <c r="A423" s="4" t="s">
        <v>55</v>
      </c>
      <c r="B423" s="4" t="s">
        <v>56</v>
      </c>
      <c r="C423" s="4" t="s">
        <v>42</v>
      </c>
      <c r="D423" s="4">
        <v>1998</v>
      </c>
      <c r="E423" s="12">
        <v>68679</v>
      </c>
      <c r="F423" s="12">
        <v>41854</v>
      </c>
      <c r="G423" s="12">
        <v>855</v>
      </c>
      <c r="H423" s="12">
        <v>5228</v>
      </c>
      <c r="I423" s="12">
        <v>10792876</v>
      </c>
      <c r="J423" s="12">
        <v>222</v>
      </c>
      <c r="K423" s="12">
        <v>2514</v>
      </c>
      <c r="L423" s="12">
        <v>1640.9</v>
      </c>
      <c r="M423" s="12">
        <f>IFERROR(E423*MillingRate,"")</f>
        <v>46014.93</v>
      </c>
      <c r="N423" s="12">
        <f t="shared" si="54"/>
        <v>1640.9184307354135</v>
      </c>
      <c r="O423" s="12">
        <f t="shared" si="55"/>
        <v>41641.93</v>
      </c>
      <c r="P423" s="13">
        <f t="shared" si="56"/>
        <v>4.2634539672280125</v>
      </c>
      <c r="Q423" s="13">
        <f t="shared" si="57"/>
        <v>3.8582792946013647</v>
      </c>
      <c r="R423" s="13">
        <f t="shared" si="58"/>
        <v>110.501434491629</v>
      </c>
      <c r="S423" s="13">
        <f t="shared" si="59"/>
        <v>2.0532189550292217</v>
      </c>
      <c r="T423" s="14">
        <f t="shared" si="60"/>
        <v>53.818631578947368</v>
      </c>
      <c r="U423" s="12">
        <f t="shared" si="61"/>
        <v>4373</v>
      </c>
      <c r="V423" s="15">
        <f t="shared" si="62"/>
        <v>2.0569123558910527E-2</v>
      </c>
    </row>
    <row r="424" spans="1:22" x14ac:dyDescent="0.35">
      <c r="A424" s="4" t="s">
        <v>55</v>
      </c>
      <c r="B424" s="4" t="s">
        <v>56</v>
      </c>
      <c r="C424" s="4" t="s">
        <v>42</v>
      </c>
      <c r="D424" s="4">
        <v>1999</v>
      </c>
      <c r="E424" s="12">
        <v>92833</v>
      </c>
      <c r="F424" s="12">
        <v>45779</v>
      </c>
      <c r="G424" s="12">
        <v>856</v>
      </c>
      <c r="H424" s="12">
        <v>5400</v>
      </c>
      <c r="I424" s="12">
        <v>11047804</v>
      </c>
      <c r="J424" s="12">
        <v>223</v>
      </c>
      <c r="K424" s="12">
        <v>1800</v>
      </c>
      <c r="L424" s="12">
        <v>2027.9</v>
      </c>
      <c r="M424" s="12">
        <f>IFERROR(E424*MillingRate,"")</f>
        <v>62198.11</v>
      </c>
      <c r="N424" s="12">
        <f t="shared" si="54"/>
        <v>2027.8511981476222</v>
      </c>
      <c r="O424" s="12">
        <f t="shared" si="55"/>
        <v>57654.11</v>
      </c>
      <c r="P424" s="13">
        <f t="shared" si="56"/>
        <v>5.6299070837969243</v>
      </c>
      <c r="Q424" s="13">
        <f t="shared" si="57"/>
        <v>5.2186036247565584</v>
      </c>
      <c r="R424" s="13">
        <f t="shared" si="58"/>
        <v>107.88148494530571</v>
      </c>
      <c r="S424" s="13">
        <f t="shared" si="59"/>
        <v>1.4847163541332959</v>
      </c>
      <c r="T424" s="14">
        <f t="shared" si="60"/>
        <v>72.661343457943929</v>
      </c>
      <c r="U424" s="12">
        <f t="shared" si="61"/>
        <v>4544</v>
      </c>
      <c r="V424" s="15">
        <f t="shared" si="62"/>
        <v>2.0185006902729265E-2</v>
      </c>
    </row>
    <row r="425" spans="1:22" x14ac:dyDescent="0.35">
      <c r="A425" s="4" t="s">
        <v>55</v>
      </c>
      <c r="B425" s="4" t="s">
        <v>56</v>
      </c>
      <c r="C425" s="4" t="s">
        <v>42</v>
      </c>
      <c r="D425" s="4">
        <v>2000</v>
      </c>
      <c r="E425" s="12">
        <v>71601</v>
      </c>
      <c r="F425" s="12">
        <v>43523</v>
      </c>
      <c r="G425" s="12">
        <v>3503.85</v>
      </c>
      <c r="H425" s="12">
        <v>0</v>
      </c>
      <c r="I425" s="12">
        <v>11315942</v>
      </c>
      <c r="J425" s="12">
        <v>1023</v>
      </c>
      <c r="K425" s="12">
        <v>0</v>
      </c>
      <c r="L425" s="12">
        <v>1645.1</v>
      </c>
      <c r="M425" s="12">
        <f>IFERROR(E425*MillingRate,"")</f>
        <v>47972.670000000006</v>
      </c>
      <c r="N425" s="12">
        <f t="shared" si="54"/>
        <v>1645.1301610642649</v>
      </c>
      <c r="O425" s="12">
        <f t="shared" si="55"/>
        <v>51476.520000000004</v>
      </c>
      <c r="P425" s="13">
        <f t="shared" si="56"/>
        <v>4.23938811280581</v>
      </c>
      <c r="Q425" s="13">
        <f t="shared" si="57"/>
        <v>4.5490264973079579</v>
      </c>
      <c r="R425" s="13">
        <f t="shared" si="58"/>
        <v>93.193304442491453</v>
      </c>
      <c r="S425" s="13">
        <f t="shared" si="59"/>
        <v>6.806695557508549</v>
      </c>
      <c r="T425" s="14">
        <f t="shared" si="60"/>
        <v>13.691416584614069</v>
      </c>
      <c r="U425" s="12">
        <f t="shared" si="61"/>
        <v>-3503.85</v>
      </c>
      <c r="V425" s="15">
        <f t="shared" si="62"/>
        <v>9.0403432608615344E-2</v>
      </c>
    </row>
    <row r="426" spans="1:22" x14ac:dyDescent="0.35">
      <c r="A426" s="4" t="s">
        <v>55</v>
      </c>
      <c r="B426" s="4" t="s">
        <v>56</v>
      </c>
      <c r="C426" s="4" t="s">
        <v>42</v>
      </c>
      <c r="D426" s="4">
        <v>2001</v>
      </c>
      <c r="E426" s="12">
        <v>93150</v>
      </c>
      <c r="F426" s="12">
        <v>50146</v>
      </c>
      <c r="G426" s="12">
        <v>2230.25</v>
      </c>
      <c r="H426" s="12">
        <v>3748.35</v>
      </c>
      <c r="I426" s="12">
        <v>11593058</v>
      </c>
      <c r="J426" s="12">
        <v>489</v>
      </c>
      <c r="K426" s="12">
        <v>1201</v>
      </c>
      <c r="L426" s="12">
        <v>1857.6</v>
      </c>
      <c r="M426" s="12">
        <f>IFERROR(E426*MillingRate,"")</f>
        <v>62410.500000000007</v>
      </c>
      <c r="N426" s="12">
        <f t="shared" si="54"/>
        <v>1857.5758784349698</v>
      </c>
      <c r="O426" s="12">
        <f t="shared" si="55"/>
        <v>60892.400000000009</v>
      </c>
      <c r="P426" s="13">
        <f t="shared" si="56"/>
        <v>5.3834372259674721</v>
      </c>
      <c r="Q426" s="13">
        <f t="shared" si="57"/>
        <v>5.2524881700755754</v>
      </c>
      <c r="R426" s="13">
        <f t="shared" si="58"/>
        <v>102.49308616510436</v>
      </c>
      <c r="S426" s="13">
        <f t="shared" si="59"/>
        <v>3.6626081415743172</v>
      </c>
      <c r="T426" s="14">
        <f t="shared" si="60"/>
        <v>27.983634121735236</v>
      </c>
      <c r="U426" s="12">
        <f t="shared" si="61"/>
        <v>1518.1</v>
      </c>
      <c r="V426" s="15">
        <f t="shared" si="62"/>
        <v>4.2180415210551006E-2</v>
      </c>
    </row>
    <row r="427" spans="1:22" x14ac:dyDescent="0.35">
      <c r="A427" s="4" t="s">
        <v>55</v>
      </c>
      <c r="B427" s="4" t="s">
        <v>56</v>
      </c>
      <c r="C427" s="4" t="s">
        <v>42</v>
      </c>
      <c r="D427" s="4">
        <v>2002</v>
      </c>
      <c r="E427" s="12">
        <v>92027</v>
      </c>
      <c r="F427" s="12">
        <v>56029</v>
      </c>
      <c r="G427" s="12">
        <v>11471.35</v>
      </c>
      <c r="H427" s="12">
        <v>1508.65</v>
      </c>
      <c r="I427" s="12">
        <v>11880440</v>
      </c>
      <c r="J427" s="12">
        <v>2467</v>
      </c>
      <c r="K427" s="12">
        <v>710</v>
      </c>
      <c r="L427" s="12">
        <v>1642.5</v>
      </c>
      <c r="M427" s="12">
        <f>IFERROR(E427*MillingRate,"")</f>
        <v>61658.090000000004</v>
      </c>
      <c r="N427" s="12">
        <f t="shared" si="54"/>
        <v>1642.488711203127</v>
      </c>
      <c r="O427" s="12">
        <f t="shared" si="55"/>
        <v>71620.790000000008</v>
      </c>
      <c r="P427" s="13">
        <f t="shared" si="56"/>
        <v>5.1898826979472146</v>
      </c>
      <c r="Q427" s="13">
        <f t="shared" si="57"/>
        <v>6.0284627505378605</v>
      </c>
      <c r="R427" s="13">
        <f t="shared" si="58"/>
        <v>86.089653576845492</v>
      </c>
      <c r="S427" s="13">
        <f t="shared" si="59"/>
        <v>16.016787862853789</v>
      </c>
      <c r="T427" s="14">
        <f t="shared" si="60"/>
        <v>5.3749637139482278</v>
      </c>
      <c r="U427" s="12">
        <f t="shared" si="61"/>
        <v>-9962.7000000000007</v>
      </c>
      <c r="V427" s="15">
        <f t="shared" si="62"/>
        <v>0.20765224183616096</v>
      </c>
    </row>
    <row r="428" spans="1:22" x14ac:dyDescent="0.35">
      <c r="A428" s="4" t="s">
        <v>55</v>
      </c>
      <c r="B428" s="4" t="s">
        <v>56</v>
      </c>
      <c r="C428" s="4" t="s">
        <v>42</v>
      </c>
      <c r="D428" s="4">
        <v>2003</v>
      </c>
      <c r="E428" s="12">
        <v>88184</v>
      </c>
      <c r="F428" s="12">
        <v>54393</v>
      </c>
      <c r="G428" s="12">
        <v>5454.6</v>
      </c>
      <c r="H428" s="12">
        <v>1107.8</v>
      </c>
      <c r="I428" s="12">
        <v>12181574</v>
      </c>
      <c r="J428" s="12">
        <v>1197</v>
      </c>
      <c r="K428" s="12">
        <v>192</v>
      </c>
      <c r="L428" s="12">
        <v>1621.2</v>
      </c>
      <c r="M428" s="12">
        <f>IFERROR(E428*MillingRate,"")</f>
        <v>59083.280000000006</v>
      </c>
      <c r="N428" s="12">
        <f t="shared" si="54"/>
        <v>1621.2380269519974</v>
      </c>
      <c r="O428" s="12">
        <f t="shared" si="55"/>
        <v>63430.080000000002</v>
      </c>
      <c r="P428" s="13">
        <f t="shared" si="56"/>
        <v>4.8502172215183368</v>
      </c>
      <c r="Q428" s="13">
        <f t="shared" si="57"/>
        <v>5.2070512398479867</v>
      </c>
      <c r="R428" s="13">
        <f t="shared" si="58"/>
        <v>93.147099924830627</v>
      </c>
      <c r="S428" s="13">
        <f t="shared" si="59"/>
        <v>8.5993900685605329</v>
      </c>
      <c r="T428" s="14">
        <f t="shared" si="60"/>
        <v>10.831826348403183</v>
      </c>
      <c r="U428" s="12">
        <f t="shared" si="61"/>
        <v>-4346.8</v>
      </c>
      <c r="V428" s="15">
        <f t="shared" si="62"/>
        <v>9.8263163692967753E-2</v>
      </c>
    </row>
    <row r="429" spans="1:22" x14ac:dyDescent="0.35">
      <c r="A429" s="4" t="s">
        <v>55</v>
      </c>
      <c r="B429" s="4" t="s">
        <v>56</v>
      </c>
      <c r="C429" s="4" t="s">
        <v>42</v>
      </c>
      <c r="D429" s="4">
        <v>2004</v>
      </c>
      <c r="E429" s="12">
        <v>49722</v>
      </c>
      <c r="F429" s="12">
        <v>42568</v>
      </c>
      <c r="G429" s="12">
        <v>203</v>
      </c>
      <c r="H429" s="12">
        <v>180.65</v>
      </c>
      <c r="I429" s="12">
        <v>12500737</v>
      </c>
      <c r="J429" s="12">
        <v>52</v>
      </c>
      <c r="K429" s="12">
        <v>86</v>
      </c>
      <c r="L429" s="12">
        <v>1168.0999999999999</v>
      </c>
      <c r="M429" s="12">
        <f>IFERROR(E429*MillingRate,"")</f>
        <v>33313.740000000005</v>
      </c>
      <c r="N429" s="12">
        <f t="shared" si="54"/>
        <v>1168.0605149408007</v>
      </c>
      <c r="O429" s="12">
        <f t="shared" si="55"/>
        <v>33336.090000000004</v>
      </c>
      <c r="P429" s="13">
        <f t="shared" si="56"/>
        <v>2.6649420750152575</v>
      </c>
      <c r="Q429" s="13">
        <f t="shared" si="57"/>
        <v>2.6667299696009925</v>
      </c>
      <c r="R429" s="13">
        <f t="shared" si="58"/>
        <v>99.932955544576458</v>
      </c>
      <c r="S429" s="13">
        <f t="shared" si="59"/>
        <v>0.60894963986478312</v>
      </c>
      <c r="T429" s="14">
        <f t="shared" si="60"/>
        <v>164.10709359605914</v>
      </c>
      <c r="U429" s="12">
        <f t="shared" si="61"/>
        <v>-22.349999999999994</v>
      </c>
      <c r="V429" s="15">
        <f t="shared" si="62"/>
        <v>4.1597547408604787E-3</v>
      </c>
    </row>
    <row r="430" spans="1:22" x14ac:dyDescent="0.35">
      <c r="A430" s="4" t="s">
        <v>55</v>
      </c>
      <c r="B430" s="4" t="s">
        <v>56</v>
      </c>
      <c r="C430" s="4" t="s">
        <v>42</v>
      </c>
      <c r="D430" s="4">
        <v>2005</v>
      </c>
      <c r="E430" s="12">
        <v>41270</v>
      </c>
      <c r="F430" s="12">
        <v>48993</v>
      </c>
      <c r="G430" s="12">
        <v>1339.35</v>
      </c>
      <c r="H430" s="12">
        <v>24.65</v>
      </c>
      <c r="I430" s="12">
        <v>12840031</v>
      </c>
      <c r="J430" s="12">
        <v>320</v>
      </c>
      <c r="K430" s="12">
        <v>14</v>
      </c>
      <c r="L430" s="12">
        <v>842.4</v>
      </c>
      <c r="M430" s="12">
        <f>IFERROR(E430*MillingRate,"")</f>
        <v>27650.9</v>
      </c>
      <c r="N430" s="12">
        <f t="shared" si="54"/>
        <v>842.36523585001942</v>
      </c>
      <c r="O430" s="12">
        <f t="shared" si="55"/>
        <v>28965.599999999999</v>
      </c>
      <c r="P430" s="13">
        <f t="shared" si="56"/>
        <v>2.153491685495152</v>
      </c>
      <c r="Q430" s="13">
        <f t="shared" si="57"/>
        <v>2.2558824040222332</v>
      </c>
      <c r="R430" s="13">
        <f t="shared" si="58"/>
        <v>95.461167729996973</v>
      </c>
      <c r="S430" s="13">
        <f t="shared" si="59"/>
        <v>4.6239332173336649</v>
      </c>
      <c r="T430" s="14">
        <f t="shared" si="60"/>
        <v>20.645014372643448</v>
      </c>
      <c r="U430" s="12">
        <f t="shared" si="61"/>
        <v>-1314.6999999999998</v>
      </c>
      <c r="V430" s="15">
        <f t="shared" si="62"/>
        <v>2.4922058209984072E-2</v>
      </c>
    </row>
    <row r="431" spans="1:22" x14ac:dyDescent="0.35">
      <c r="A431" s="4" t="s">
        <v>55</v>
      </c>
      <c r="B431" s="4" t="s">
        <v>56</v>
      </c>
      <c r="C431" s="4" t="s">
        <v>42</v>
      </c>
      <c r="D431" s="4">
        <v>2006</v>
      </c>
      <c r="E431" s="12">
        <v>91450</v>
      </c>
      <c r="F431" s="12">
        <v>52031</v>
      </c>
      <c r="G431" s="12">
        <v>3719.6</v>
      </c>
      <c r="H431" s="12">
        <v>134.35</v>
      </c>
      <c r="I431" s="12">
        <v>13198701</v>
      </c>
      <c r="J431" s="12">
        <v>1007</v>
      </c>
      <c r="K431" s="12">
        <v>85</v>
      </c>
      <c r="L431" s="12">
        <v>1757.6</v>
      </c>
      <c r="M431" s="12">
        <f>IFERROR(E431*MillingRate,"")</f>
        <v>61271.500000000007</v>
      </c>
      <c r="N431" s="12">
        <f t="shared" si="54"/>
        <v>1757.6060425515559</v>
      </c>
      <c r="O431" s="12">
        <f t="shared" si="55"/>
        <v>64856.750000000007</v>
      </c>
      <c r="P431" s="13">
        <f t="shared" si="56"/>
        <v>4.6422371413671701</v>
      </c>
      <c r="Q431" s="13">
        <f t="shared" si="57"/>
        <v>4.9138737213609129</v>
      </c>
      <c r="R431" s="13">
        <f t="shared" si="58"/>
        <v>94.472048013506694</v>
      </c>
      <c r="S431" s="13">
        <f t="shared" si="59"/>
        <v>5.7351008183419605</v>
      </c>
      <c r="T431" s="14">
        <f t="shared" si="60"/>
        <v>16.472604581137759</v>
      </c>
      <c r="U431" s="12">
        <f t="shared" si="61"/>
        <v>-3585.25</v>
      </c>
      <c r="V431" s="15">
        <f t="shared" si="62"/>
        <v>7.6295386947548852E-2</v>
      </c>
    </row>
    <row r="432" spans="1:22" x14ac:dyDescent="0.35">
      <c r="A432" s="4" t="s">
        <v>55</v>
      </c>
      <c r="B432" s="4" t="s">
        <v>56</v>
      </c>
      <c r="C432" s="4" t="s">
        <v>42</v>
      </c>
      <c r="D432" s="4">
        <v>2007</v>
      </c>
      <c r="E432" s="12">
        <v>113166</v>
      </c>
      <c r="F432" s="12">
        <v>58091</v>
      </c>
      <c r="G432" s="12">
        <v>3783.35</v>
      </c>
      <c r="H432" s="12">
        <v>4958.1499999999996</v>
      </c>
      <c r="I432" s="12">
        <v>13576343</v>
      </c>
      <c r="J432" s="12">
        <v>1247</v>
      </c>
      <c r="K432" s="12">
        <v>1545</v>
      </c>
      <c r="L432" s="12">
        <v>1948.1</v>
      </c>
      <c r="M432" s="12">
        <f>IFERROR(E432*MillingRate,"")</f>
        <v>75821.22</v>
      </c>
      <c r="N432" s="12">
        <f t="shared" si="54"/>
        <v>1948.0814584014736</v>
      </c>
      <c r="O432" s="12">
        <f t="shared" si="55"/>
        <v>74646.420000000013</v>
      </c>
      <c r="P432" s="13">
        <f t="shared" si="56"/>
        <v>5.5848043909910059</v>
      </c>
      <c r="Q432" s="13">
        <f t="shared" si="57"/>
        <v>5.4982715153852562</v>
      </c>
      <c r="R432" s="13">
        <f t="shared" si="58"/>
        <v>101.57381961519386</v>
      </c>
      <c r="S432" s="13">
        <f t="shared" si="59"/>
        <v>5.0683609475176432</v>
      </c>
      <c r="T432" s="14">
        <f t="shared" si="60"/>
        <v>20.040762816022838</v>
      </c>
      <c r="U432" s="12">
        <f t="shared" si="61"/>
        <v>1174.7999999999997</v>
      </c>
      <c r="V432" s="15">
        <f t="shared" si="62"/>
        <v>9.1850949847098004E-2</v>
      </c>
    </row>
    <row r="433" spans="1:22" x14ac:dyDescent="0.35">
      <c r="A433" s="4" t="s">
        <v>55</v>
      </c>
      <c r="B433" s="4" t="s">
        <v>56</v>
      </c>
      <c r="C433" s="4" t="s">
        <v>42</v>
      </c>
      <c r="D433" s="4">
        <v>2008</v>
      </c>
      <c r="E433" s="12">
        <v>114885</v>
      </c>
      <c r="F433" s="12">
        <v>63124</v>
      </c>
      <c r="G433" s="12">
        <v>5313.55</v>
      </c>
      <c r="H433" s="12">
        <v>1495.95</v>
      </c>
      <c r="I433" s="12">
        <v>13976417</v>
      </c>
      <c r="J433" s="12">
        <v>2979</v>
      </c>
      <c r="K433" s="12">
        <v>1035</v>
      </c>
      <c r="L433" s="12">
        <v>1820</v>
      </c>
      <c r="M433" s="12">
        <f>IFERROR(E433*MillingRate,"")</f>
        <v>76972.950000000012</v>
      </c>
      <c r="N433" s="12">
        <f t="shared" si="54"/>
        <v>1819.9892275521197</v>
      </c>
      <c r="O433" s="12">
        <f t="shared" si="55"/>
        <v>80790.550000000017</v>
      </c>
      <c r="P433" s="13">
        <f t="shared" si="56"/>
        <v>5.5073449797612657</v>
      </c>
      <c r="Q433" s="13">
        <f t="shared" si="57"/>
        <v>5.7804908081949771</v>
      </c>
      <c r="R433" s="13">
        <f t="shared" si="58"/>
        <v>95.274694874586203</v>
      </c>
      <c r="S433" s="13">
        <f t="shared" si="59"/>
        <v>6.576944952101452</v>
      </c>
      <c r="T433" s="14">
        <f t="shared" si="60"/>
        <v>14.486162734894751</v>
      </c>
      <c r="U433" s="12">
        <f t="shared" si="61"/>
        <v>-3817.6000000000004</v>
      </c>
      <c r="V433" s="15">
        <f t="shared" si="62"/>
        <v>0.21314475662825458</v>
      </c>
    </row>
    <row r="434" spans="1:22" x14ac:dyDescent="0.35">
      <c r="A434" s="4" t="s">
        <v>55</v>
      </c>
      <c r="B434" s="4" t="s">
        <v>56</v>
      </c>
      <c r="C434" s="4" t="s">
        <v>42</v>
      </c>
      <c r="D434" s="4">
        <v>2009</v>
      </c>
      <c r="E434" s="12">
        <v>135988</v>
      </c>
      <c r="F434" s="12">
        <v>63967</v>
      </c>
      <c r="G434" s="12">
        <v>6709.7</v>
      </c>
      <c r="H434" s="12">
        <v>7304.9</v>
      </c>
      <c r="I434" s="12">
        <v>14395788</v>
      </c>
      <c r="J434" s="12">
        <v>5026</v>
      </c>
      <c r="K434" s="12">
        <v>10750</v>
      </c>
      <c r="L434" s="12">
        <v>2125.9</v>
      </c>
      <c r="M434" s="12">
        <f>IFERROR(E434*MillingRate,"")</f>
        <v>91111.96</v>
      </c>
      <c r="N434" s="12">
        <f t="shared" si="54"/>
        <v>2125.908671658824</v>
      </c>
      <c r="O434" s="12">
        <f t="shared" si="55"/>
        <v>90516.760000000009</v>
      </c>
      <c r="P434" s="13">
        <f t="shared" si="56"/>
        <v>6.3290706976234992</v>
      </c>
      <c r="Q434" s="13">
        <f t="shared" si="57"/>
        <v>6.2877252707528077</v>
      </c>
      <c r="R434" s="13">
        <f t="shared" si="58"/>
        <v>100.6575577826692</v>
      </c>
      <c r="S434" s="13">
        <f t="shared" si="59"/>
        <v>7.412660373614786</v>
      </c>
      <c r="T434" s="14">
        <f t="shared" si="60"/>
        <v>13.579140647122824</v>
      </c>
      <c r="U434" s="12">
        <f t="shared" si="61"/>
        <v>595.19999999999982</v>
      </c>
      <c r="V434" s="15">
        <f t="shared" si="62"/>
        <v>0.34912989827302265</v>
      </c>
    </row>
    <row r="435" spans="1:22" x14ac:dyDescent="0.35">
      <c r="A435" s="4" t="s">
        <v>55</v>
      </c>
      <c r="B435" s="4" t="s">
        <v>56</v>
      </c>
      <c r="C435" s="4" t="s">
        <v>42</v>
      </c>
      <c r="D435" s="4">
        <v>2010</v>
      </c>
      <c r="E435" s="12">
        <v>110106</v>
      </c>
      <c r="F435" s="12">
        <v>59098</v>
      </c>
      <c r="G435" s="12">
        <v>751.25</v>
      </c>
      <c r="H435" s="12">
        <v>1269.3499999999999</v>
      </c>
      <c r="I435" s="12">
        <v>14826463</v>
      </c>
      <c r="J435" s="12">
        <v>651</v>
      </c>
      <c r="K435" s="12">
        <v>1441</v>
      </c>
      <c r="L435" s="12">
        <v>1863.1</v>
      </c>
      <c r="M435" s="12">
        <f>IFERROR(E435*MillingRate,"")</f>
        <v>73771.02</v>
      </c>
      <c r="N435" s="12">
        <f t="shared" si="54"/>
        <v>1863.1087346441504</v>
      </c>
      <c r="O435" s="12">
        <f t="shared" si="55"/>
        <v>73252.92</v>
      </c>
      <c r="P435" s="13">
        <f t="shared" si="56"/>
        <v>4.9756317470997633</v>
      </c>
      <c r="Q435" s="13">
        <f t="shared" si="57"/>
        <v>4.940687472123324</v>
      </c>
      <c r="R435" s="13">
        <f t="shared" si="58"/>
        <v>100.70727555980021</v>
      </c>
      <c r="S435" s="13">
        <f t="shared" si="59"/>
        <v>1.0255563873767763</v>
      </c>
      <c r="T435" s="14">
        <f t="shared" si="60"/>
        <v>98.197697171381037</v>
      </c>
      <c r="U435" s="12">
        <f t="shared" si="61"/>
        <v>518.09999999999991</v>
      </c>
      <c r="V435" s="15">
        <f t="shared" si="62"/>
        <v>4.3907977243122655E-2</v>
      </c>
    </row>
    <row r="436" spans="1:22" x14ac:dyDescent="0.35">
      <c r="A436" s="4" t="s">
        <v>55</v>
      </c>
      <c r="B436" s="4" t="s">
        <v>56</v>
      </c>
      <c r="C436" s="4" t="s">
        <v>42</v>
      </c>
      <c r="D436" s="4">
        <v>2011</v>
      </c>
      <c r="E436" s="12">
        <v>117733</v>
      </c>
      <c r="F436" s="12">
        <v>61559</v>
      </c>
      <c r="G436" s="12">
        <v>310.05</v>
      </c>
      <c r="H436" s="12">
        <v>954.45</v>
      </c>
      <c r="I436" s="12">
        <v>15265022</v>
      </c>
      <c r="J436" s="12">
        <v>313</v>
      </c>
      <c r="K436" s="12">
        <v>711</v>
      </c>
      <c r="L436" s="12">
        <v>1912.5</v>
      </c>
      <c r="M436" s="12">
        <f>IFERROR(E436*MillingRate,"")</f>
        <v>78881.11</v>
      </c>
      <c r="N436" s="12">
        <f t="shared" si="54"/>
        <v>1912.5229454669504</v>
      </c>
      <c r="O436" s="12">
        <f t="shared" si="55"/>
        <v>78236.710000000006</v>
      </c>
      <c r="P436" s="13">
        <f t="shared" si="56"/>
        <v>5.1674416191473549</v>
      </c>
      <c r="Q436" s="13">
        <f t="shared" si="57"/>
        <v>5.1252274644609095</v>
      </c>
      <c r="R436" s="13">
        <f t="shared" si="58"/>
        <v>100.82365426664796</v>
      </c>
      <c r="S436" s="13">
        <f t="shared" si="59"/>
        <v>0.39629733919025989</v>
      </c>
      <c r="T436" s="14">
        <f t="shared" si="60"/>
        <v>254.41415900661184</v>
      </c>
      <c r="U436" s="12">
        <f t="shared" si="61"/>
        <v>644.40000000000009</v>
      </c>
      <c r="V436" s="15">
        <f t="shared" si="62"/>
        <v>2.0504392329077546E-2</v>
      </c>
    </row>
    <row r="437" spans="1:22" x14ac:dyDescent="0.35">
      <c r="A437" s="4" t="s">
        <v>55</v>
      </c>
      <c r="B437" s="4" t="s">
        <v>56</v>
      </c>
      <c r="C437" s="4" t="s">
        <v>42</v>
      </c>
      <c r="D437" s="4">
        <v>2012</v>
      </c>
      <c r="E437" s="12">
        <v>110964</v>
      </c>
      <c r="F437" s="12">
        <v>60132</v>
      </c>
      <c r="G437" s="12">
        <v>2861</v>
      </c>
      <c r="H437" s="12">
        <v>1520.55</v>
      </c>
      <c r="I437" s="12">
        <v>15709577</v>
      </c>
      <c r="J437" s="12">
        <v>4287</v>
      </c>
      <c r="K437" s="12">
        <v>592</v>
      </c>
      <c r="L437" s="12">
        <v>1845.3</v>
      </c>
      <c r="M437" s="12">
        <f>IFERROR(E437*MillingRate,"")</f>
        <v>74345.88</v>
      </c>
      <c r="N437" s="12">
        <f t="shared" si="54"/>
        <v>1845.3402514468171</v>
      </c>
      <c r="O437" s="12">
        <f t="shared" si="55"/>
        <v>75686.33</v>
      </c>
      <c r="P437" s="13">
        <f t="shared" si="56"/>
        <v>4.7325195325119189</v>
      </c>
      <c r="Q437" s="13">
        <f t="shared" si="57"/>
        <v>4.8178464639754459</v>
      </c>
      <c r="R437" s="13">
        <f t="shared" si="58"/>
        <v>98.228940417642136</v>
      </c>
      <c r="S437" s="13">
        <f t="shared" si="59"/>
        <v>3.7800749488051539</v>
      </c>
      <c r="T437" s="14">
        <f t="shared" si="60"/>
        <v>25.985976931142957</v>
      </c>
      <c r="U437" s="12">
        <f t="shared" si="61"/>
        <v>-1340.45</v>
      </c>
      <c r="V437" s="15">
        <f t="shared" si="62"/>
        <v>0.272890861415301</v>
      </c>
    </row>
    <row r="438" spans="1:22" x14ac:dyDescent="0.35">
      <c r="A438" s="4" t="s">
        <v>55</v>
      </c>
      <c r="B438" s="4" t="s">
        <v>56</v>
      </c>
      <c r="C438" s="4" t="s">
        <v>42</v>
      </c>
      <c r="D438" s="4">
        <v>2013</v>
      </c>
      <c r="E438" s="12">
        <v>125156</v>
      </c>
      <c r="F438" s="12">
        <v>65275</v>
      </c>
      <c r="G438" s="12">
        <v>977.2</v>
      </c>
      <c r="H438" s="12">
        <v>1840.9</v>
      </c>
      <c r="I438" s="12">
        <v>16161816</v>
      </c>
      <c r="J438" s="12">
        <v>534</v>
      </c>
      <c r="K438" s="12">
        <v>1578</v>
      </c>
      <c r="L438" s="12">
        <v>1917.4</v>
      </c>
      <c r="M438" s="12">
        <f>IFERROR(E438*MillingRate,"")</f>
        <v>83854.52</v>
      </c>
      <c r="N438" s="12">
        <f t="shared" si="54"/>
        <v>1917.3649942550746</v>
      </c>
      <c r="O438" s="12">
        <f t="shared" si="55"/>
        <v>82990.820000000007</v>
      </c>
      <c r="P438" s="13">
        <f t="shared" si="56"/>
        <v>5.1884342700102515</v>
      </c>
      <c r="Q438" s="13">
        <f t="shared" si="57"/>
        <v>5.1349934933054548</v>
      </c>
      <c r="R438" s="13">
        <f t="shared" si="58"/>
        <v>101.04071751550352</v>
      </c>
      <c r="S438" s="13">
        <f t="shared" si="59"/>
        <v>1.1774796296747037</v>
      </c>
      <c r="T438" s="14">
        <f t="shared" si="60"/>
        <v>85.811011051985261</v>
      </c>
      <c r="U438" s="12">
        <f t="shared" si="61"/>
        <v>863.7</v>
      </c>
      <c r="V438" s="15">
        <f t="shared" si="62"/>
        <v>3.3040841449995473E-2</v>
      </c>
    </row>
    <row r="439" spans="1:22" x14ac:dyDescent="0.35">
      <c r="A439" s="4" t="s">
        <v>55</v>
      </c>
      <c r="B439" s="4" t="s">
        <v>56</v>
      </c>
      <c r="C439" s="4" t="s">
        <v>42</v>
      </c>
      <c r="D439" s="4">
        <v>2014</v>
      </c>
      <c r="E439" s="12">
        <v>132002</v>
      </c>
      <c r="F439" s="12">
        <v>67400</v>
      </c>
      <c r="G439" s="12">
        <v>317.91000000000003</v>
      </c>
      <c r="H439" s="12">
        <v>733.79</v>
      </c>
      <c r="I439" s="12">
        <v>16621538</v>
      </c>
      <c r="J439" s="12">
        <v>347</v>
      </c>
      <c r="K439" s="12">
        <v>480</v>
      </c>
      <c r="L439" s="12">
        <v>1958.5</v>
      </c>
      <c r="M439" s="12">
        <f>IFERROR(E439*MillingRate,"")</f>
        <v>88441.340000000011</v>
      </c>
      <c r="N439" s="12">
        <f t="shared" si="54"/>
        <v>1958.4866468842729</v>
      </c>
      <c r="O439" s="12">
        <f t="shared" si="55"/>
        <v>88025.460000000021</v>
      </c>
      <c r="P439" s="13">
        <f t="shared" si="56"/>
        <v>5.3208878745155843</v>
      </c>
      <c r="Q439" s="13">
        <f t="shared" si="57"/>
        <v>5.295867325875621</v>
      </c>
      <c r="R439" s="13">
        <f t="shared" si="58"/>
        <v>100.47245421949511</v>
      </c>
      <c r="S439" s="13">
        <f t="shared" si="59"/>
        <v>0.36115687438611505</v>
      </c>
      <c r="T439" s="14">
        <f t="shared" si="60"/>
        <v>278.19615614482086</v>
      </c>
      <c r="U439" s="12">
        <f t="shared" si="61"/>
        <v>415.87999999999994</v>
      </c>
      <c r="V439" s="15">
        <f t="shared" si="62"/>
        <v>2.0876527791832501E-2</v>
      </c>
    </row>
    <row r="440" spans="1:22" x14ac:dyDescent="0.35">
      <c r="A440" s="4" t="s">
        <v>55</v>
      </c>
      <c r="B440" s="4" t="s">
        <v>56</v>
      </c>
      <c r="C440" s="4" t="s">
        <v>42</v>
      </c>
      <c r="D440" s="4">
        <v>2015</v>
      </c>
      <c r="E440" s="12">
        <v>111437</v>
      </c>
      <c r="F440" s="12">
        <v>65761</v>
      </c>
      <c r="G440" s="12">
        <v>706.82</v>
      </c>
      <c r="H440" s="12">
        <v>122.66</v>
      </c>
      <c r="I440" s="12">
        <v>17085587</v>
      </c>
      <c r="J440" s="12">
        <v>672</v>
      </c>
      <c r="K440" s="12">
        <v>50</v>
      </c>
      <c r="L440" s="12">
        <v>1694.6</v>
      </c>
      <c r="M440" s="12">
        <f>IFERROR(E440*MillingRate,"")</f>
        <v>74662.790000000008</v>
      </c>
      <c r="N440" s="12">
        <f t="shared" si="54"/>
        <v>1694.5758124116117</v>
      </c>
      <c r="O440" s="12">
        <f t="shared" si="55"/>
        <v>75246.950000000012</v>
      </c>
      <c r="P440" s="13">
        <f t="shared" si="56"/>
        <v>4.3699282910209645</v>
      </c>
      <c r="Q440" s="13">
        <f t="shared" si="57"/>
        <v>4.4041185122875799</v>
      </c>
      <c r="R440" s="13">
        <f t="shared" si="58"/>
        <v>99.2236761755792</v>
      </c>
      <c r="S440" s="13">
        <f t="shared" si="59"/>
        <v>0.93933375372689509</v>
      </c>
      <c r="T440" s="14">
        <f t="shared" si="60"/>
        <v>105.63197136470389</v>
      </c>
      <c r="U440" s="12">
        <f t="shared" si="61"/>
        <v>-584.16000000000008</v>
      </c>
      <c r="V440" s="15">
        <f t="shared" si="62"/>
        <v>3.9331396691257958E-2</v>
      </c>
    </row>
    <row r="441" spans="1:22" x14ac:dyDescent="0.35">
      <c r="A441" s="4" t="s">
        <v>55</v>
      </c>
      <c r="B441" s="4" t="s">
        <v>56</v>
      </c>
      <c r="C441" s="4" t="s">
        <v>42</v>
      </c>
      <c r="D441" s="4">
        <v>2016</v>
      </c>
      <c r="E441" s="12">
        <v>83757</v>
      </c>
      <c r="F441" s="12">
        <v>53676</v>
      </c>
      <c r="G441" s="12">
        <v>8851.9500000000007</v>
      </c>
      <c r="H441" s="12">
        <v>63.55</v>
      </c>
      <c r="I441" s="12">
        <v>17557739</v>
      </c>
      <c r="J441" s="12">
        <v>10515</v>
      </c>
      <c r="K441" s="12">
        <v>88</v>
      </c>
      <c r="L441" s="12">
        <v>1560.4</v>
      </c>
      <c r="M441" s="12">
        <f>IFERROR(E441*MillingRate,"")</f>
        <v>56117.19</v>
      </c>
      <c r="N441" s="12">
        <f t="shared" si="54"/>
        <v>1560.4180639391907</v>
      </c>
      <c r="O441" s="12">
        <f t="shared" si="55"/>
        <v>64905.59</v>
      </c>
      <c r="P441" s="13">
        <f t="shared" si="56"/>
        <v>3.1961512812099553</v>
      </c>
      <c r="Q441" s="13">
        <f t="shared" si="57"/>
        <v>3.6966940902812144</v>
      </c>
      <c r="R441" s="13">
        <f t="shared" si="58"/>
        <v>86.459717876380154</v>
      </c>
      <c r="S441" s="13">
        <f t="shared" si="59"/>
        <v>13.638193566994772</v>
      </c>
      <c r="T441" s="14">
        <f t="shared" si="60"/>
        <v>6.3395285784488165</v>
      </c>
      <c r="U441" s="12">
        <f t="shared" si="61"/>
        <v>-8788.4000000000015</v>
      </c>
      <c r="V441" s="15">
        <f t="shared" si="62"/>
        <v>0.59888121129947314</v>
      </c>
    </row>
    <row r="442" spans="1:22" x14ac:dyDescent="0.35">
      <c r="A442" s="4" t="s">
        <v>55</v>
      </c>
      <c r="B442" s="4" t="s">
        <v>56</v>
      </c>
      <c r="C442" s="4" t="s">
        <v>42</v>
      </c>
      <c r="D442" s="4">
        <v>2017</v>
      </c>
      <c r="E442" s="12">
        <v>121079</v>
      </c>
      <c r="F442" s="12">
        <v>64881</v>
      </c>
      <c r="G442" s="12">
        <v>1018.54</v>
      </c>
      <c r="H442" s="12">
        <v>161.66999999999999</v>
      </c>
      <c r="I442" s="12">
        <v>18039715</v>
      </c>
      <c r="J442" s="12">
        <v>1150</v>
      </c>
      <c r="K442" s="12">
        <v>150</v>
      </c>
      <c r="L442" s="12">
        <v>1866.2</v>
      </c>
      <c r="M442" s="12">
        <f>IFERROR(E442*MillingRate,"")</f>
        <v>81122.930000000008</v>
      </c>
      <c r="N442" s="12">
        <f t="shared" si="54"/>
        <v>1866.1703734529369</v>
      </c>
      <c r="O442" s="12">
        <f t="shared" si="55"/>
        <v>81979.8</v>
      </c>
      <c r="P442" s="13">
        <f t="shared" si="56"/>
        <v>4.4969075176631126</v>
      </c>
      <c r="Q442" s="13">
        <f t="shared" si="57"/>
        <v>4.5444066050932621</v>
      </c>
      <c r="R442" s="13">
        <f t="shared" si="58"/>
        <v>98.954779104120789</v>
      </c>
      <c r="S442" s="13">
        <f t="shared" si="59"/>
        <v>1.2424280127543614</v>
      </c>
      <c r="T442" s="14">
        <f t="shared" si="60"/>
        <v>79.646287823747727</v>
      </c>
      <c r="U442" s="12">
        <f t="shared" si="61"/>
        <v>-856.87</v>
      </c>
      <c r="V442" s="15">
        <f t="shared" si="62"/>
        <v>6.3748235490416555E-2</v>
      </c>
    </row>
    <row r="443" spans="1:22" x14ac:dyDescent="0.35">
      <c r="A443" s="4" t="s">
        <v>55</v>
      </c>
      <c r="B443" s="4" t="s">
        <v>56</v>
      </c>
      <c r="C443" s="4" t="s">
        <v>42</v>
      </c>
      <c r="D443" s="4">
        <v>2018</v>
      </c>
      <c r="E443" s="12">
        <v>112313</v>
      </c>
      <c r="F443" s="12">
        <v>63971</v>
      </c>
      <c r="G443" s="12">
        <v>277932.15000000002</v>
      </c>
      <c r="H443" s="12">
        <v>115</v>
      </c>
      <c r="I443" s="12">
        <v>18528081</v>
      </c>
      <c r="J443" s="12">
        <v>4933</v>
      </c>
      <c r="K443" s="12">
        <v>141</v>
      </c>
      <c r="L443" s="12">
        <v>1755.7</v>
      </c>
      <c r="M443" s="12">
        <f>IFERROR(E443*MillingRate,"")</f>
        <v>75249.710000000006</v>
      </c>
      <c r="N443" s="12">
        <f t="shared" si="54"/>
        <v>1755.6861702959154</v>
      </c>
      <c r="O443" s="12">
        <f t="shared" si="55"/>
        <v>353066.86000000004</v>
      </c>
      <c r="P443" s="13">
        <f t="shared" si="56"/>
        <v>4.0613871452742458</v>
      </c>
      <c r="Q443" s="13">
        <f t="shared" si="57"/>
        <v>19.055770535545481</v>
      </c>
      <c r="R443" s="13">
        <f t="shared" si="58"/>
        <v>21.313161478820184</v>
      </c>
      <c r="S443" s="13">
        <f t="shared" si="59"/>
        <v>78.719410255609944</v>
      </c>
      <c r="T443" s="14">
        <f t="shared" si="60"/>
        <v>0.27074849023403735</v>
      </c>
      <c r="U443" s="12">
        <f t="shared" si="61"/>
        <v>-277817.15000000002</v>
      </c>
      <c r="V443" s="15">
        <f t="shared" si="62"/>
        <v>0.26624451825313156</v>
      </c>
    </row>
    <row r="444" spans="1:22" x14ac:dyDescent="0.35">
      <c r="A444" s="4" t="s">
        <v>55</v>
      </c>
      <c r="B444" s="4" t="s">
        <v>56</v>
      </c>
      <c r="C444" s="4" t="s">
        <v>42</v>
      </c>
      <c r="D444" s="4">
        <v>2019</v>
      </c>
      <c r="E444" s="12">
        <v>132728</v>
      </c>
      <c r="F444" s="12">
        <v>70573</v>
      </c>
      <c r="G444" s="12">
        <v>6203.91</v>
      </c>
      <c r="H444" s="12">
        <v>84.52</v>
      </c>
      <c r="I444" s="12">
        <v>19025752</v>
      </c>
      <c r="J444" s="12">
        <v>8721</v>
      </c>
      <c r="K444" s="12">
        <v>99</v>
      </c>
      <c r="L444" s="12">
        <v>1880.7</v>
      </c>
      <c r="M444" s="12">
        <f>IFERROR(E444*MillingRate,"")</f>
        <v>88927.760000000009</v>
      </c>
      <c r="N444" s="12">
        <f t="shared" si="54"/>
        <v>1880.7192552392557</v>
      </c>
      <c r="O444" s="12">
        <f t="shared" si="55"/>
        <v>95047.150000000009</v>
      </c>
      <c r="P444" s="13">
        <f t="shared" si="56"/>
        <v>4.6740733296639219</v>
      </c>
      <c r="Q444" s="13">
        <f t="shared" si="57"/>
        <v>4.9957105506263311</v>
      </c>
      <c r="R444" s="13">
        <f t="shared" si="58"/>
        <v>93.561732256043456</v>
      </c>
      <c r="S444" s="13">
        <f t="shared" si="59"/>
        <v>6.5271920304817126</v>
      </c>
      <c r="T444" s="14">
        <f t="shared" si="60"/>
        <v>14.334147336115452</v>
      </c>
      <c r="U444" s="12">
        <f t="shared" si="61"/>
        <v>-6119.3899999999994</v>
      </c>
      <c r="V444" s="15">
        <f t="shared" si="62"/>
        <v>0.45837872794725804</v>
      </c>
    </row>
    <row r="445" spans="1:22" x14ac:dyDescent="0.35">
      <c r="A445" s="4" t="s">
        <v>55</v>
      </c>
      <c r="B445" s="4" t="s">
        <v>56</v>
      </c>
      <c r="C445" s="4" t="s">
        <v>42</v>
      </c>
      <c r="D445" s="4">
        <v>2020</v>
      </c>
      <c r="E445" s="12">
        <v>145445.5</v>
      </c>
      <c r="F445" s="12">
        <v>72763</v>
      </c>
      <c r="G445" s="12">
        <v>2424.5700000000002</v>
      </c>
      <c r="H445" s="12">
        <v>205.21</v>
      </c>
      <c r="I445" s="12">
        <v>19533888</v>
      </c>
      <c r="J445" s="12">
        <v>1671</v>
      </c>
      <c r="K445" s="12">
        <v>178</v>
      </c>
      <c r="L445" s="12">
        <v>1998.9</v>
      </c>
      <c r="M445" s="12">
        <f>IFERROR(E445*MillingRate,"")</f>
        <v>97448.485000000001</v>
      </c>
      <c r="N445" s="12">
        <f t="shared" si="54"/>
        <v>1998.8936684853566</v>
      </c>
      <c r="O445" s="12">
        <f t="shared" si="55"/>
        <v>99667.845000000001</v>
      </c>
      <c r="P445" s="13">
        <f t="shared" si="56"/>
        <v>4.9886886317767356</v>
      </c>
      <c r="Q445" s="13">
        <f t="shared" si="57"/>
        <v>5.1023045181788698</v>
      </c>
      <c r="R445" s="13">
        <f t="shared" si="58"/>
        <v>97.773243717670439</v>
      </c>
      <c r="S445" s="13">
        <f t="shared" si="59"/>
        <v>2.4326501691694045</v>
      </c>
      <c r="T445" s="14">
        <f t="shared" si="60"/>
        <v>40.192069109161622</v>
      </c>
      <c r="U445" s="12">
        <f t="shared" si="61"/>
        <v>-2219.36</v>
      </c>
      <c r="V445" s="15">
        <f t="shared" si="62"/>
        <v>8.5543645996127349E-2</v>
      </c>
    </row>
    <row r="446" spans="1:22" x14ac:dyDescent="0.35">
      <c r="A446" s="4" t="s">
        <v>55</v>
      </c>
      <c r="B446" s="4" t="s">
        <v>56</v>
      </c>
      <c r="C446" s="4" t="s">
        <v>42</v>
      </c>
      <c r="D446" s="4">
        <v>2021</v>
      </c>
      <c r="E446" s="12">
        <v>155000</v>
      </c>
      <c r="F446" s="12">
        <v>76000</v>
      </c>
      <c r="G446" s="12">
        <v>1494.98</v>
      </c>
      <c r="H446" s="12">
        <v>706.21</v>
      </c>
      <c r="I446" s="12">
        <v>20047258</v>
      </c>
      <c r="J446" s="12">
        <v>1039</v>
      </c>
      <c r="K446" s="12">
        <v>906</v>
      </c>
      <c r="L446" s="12">
        <v>2039.5</v>
      </c>
      <c r="M446" s="12">
        <f>IFERROR(E446*MillingRate,"")</f>
        <v>103850</v>
      </c>
      <c r="N446" s="12">
        <f t="shared" si="54"/>
        <v>2039.4736842105262</v>
      </c>
      <c r="O446" s="12">
        <f t="shared" si="55"/>
        <v>104638.76999999999</v>
      </c>
      <c r="P446" s="13">
        <f t="shared" si="56"/>
        <v>5.1802595646746301</v>
      </c>
      <c r="Q446" s="13">
        <f t="shared" si="57"/>
        <v>5.2196050951207384</v>
      </c>
      <c r="R446" s="13">
        <f t="shared" si="58"/>
        <v>99.246197179114404</v>
      </c>
      <c r="S446" s="13">
        <f t="shared" si="59"/>
        <v>1.4287056317653584</v>
      </c>
      <c r="T446" s="14">
        <f t="shared" si="60"/>
        <v>69.465812251668922</v>
      </c>
      <c r="U446" s="12">
        <f t="shared" si="61"/>
        <v>-788.77</v>
      </c>
      <c r="V446" s="15">
        <f t="shared" si="62"/>
        <v>5.182753671349967E-2</v>
      </c>
    </row>
    <row r="447" spans="1:22" x14ac:dyDescent="0.35">
      <c r="A447" s="4" t="s">
        <v>55</v>
      </c>
      <c r="B447" s="4" t="s">
        <v>56</v>
      </c>
      <c r="C447" s="4" t="s">
        <v>42</v>
      </c>
      <c r="D447" s="4">
        <v>2022</v>
      </c>
      <c r="E447" s="12">
        <v>136083</v>
      </c>
      <c r="F447" s="12">
        <v>75787</v>
      </c>
      <c r="G447" s="12">
        <v>664.69</v>
      </c>
      <c r="H447" s="12">
        <v>349.57</v>
      </c>
      <c r="I447" s="12">
        <v>20568728</v>
      </c>
      <c r="J447" s="12">
        <v>420</v>
      </c>
      <c r="K447" s="12">
        <v>285</v>
      </c>
      <c r="L447" s="12">
        <v>1795.6</v>
      </c>
      <c r="M447" s="12">
        <f>IFERROR(E447*MillingRate,"")</f>
        <v>91175.61</v>
      </c>
      <c r="N447" s="12">
        <f t="shared" si="54"/>
        <v>1795.5981896631349</v>
      </c>
      <c r="O447" s="12">
        <f t="shared" si="55"/>
        <v>91490.73</v>
      </c>
      <c r="P447" s="13">
        <f t="shared" si="56"/>
        <v>4.4327296272282855</v>
      </c>
      <c r="Q447" s="13">
        <f t="shared" si="57"/>
        <v>4.4480499717824067</v>
      </c>
      <c r="R447" s="13">
        <f t="shared" si="58"/>
        <v>99.655571662834035</v>
      </c>
      <c r="S447" s="13">
        <f t="shared" si="59"/>
        <v>0.72651076234718004</v>
      </c>
      <c r="T447" s="14">
        <f t="shared" si="60"/>
        <v>137.17012441890202</v>
      </c>
      <c r="U447" s="12">
        <f t="shared" si="61"/>
        <v>-315.12000000000006</v>
      </c>
      <c r="V447" s="15">
        <f t="shared" si="62"/>
        <v>2.0419347273200366E-2</v>
      </c>
    </row>
    <row r="448" spans="1:22" x14ac:dyDescent="0.35">
      <c r="A448" s="4" t="s">
        <v>55</v>
      </c>
      <c r="B448" s="4" t="s">
        <v>56</v>
      </c>
      <c r="C448" s="4" t="s">
        <v>42</v>
      </c>
      <c r="D448" s="4">
        <v>2023</v>
      </c>
      <c r="E448" s="12">
        <v>124300</v>
      </c>
      <c r="F448" s="12">
        <v>79100</v>
      </c>
      <c r="G448" s="12">
        <v>669.44</v>
      </c>
      <c r="H448" s="12">
        <v>846.09</v>
      </c>
      <c r="I448" s="12">
        <v>21104482</v>
      </c>
      <c r="J448" s="12">
        <v>1034</v>
      </c>
      <c r="K448" s="12">
        <v>981</v>
      </c>
      <c r="L448" s="12">
        <v>1571.4</v>
      </c>
      <c r="M448" s="12">
        <f>IFERROR(E448*MillingRate,"")</f>
        <v>83281</v>
      </c>
      <c r="N448" s="12">
        <f t="shared" si="54"/>
        <v>1571.4285714285713</v>
      </c>
      <c r="O448" s="12">
        <f t="shared" si="55"/>
        <v>83104.350000000006</v>
      </c>
      <c r="P448" s="13">
        <f t="shared" si="56"/>
        <v>3.9461285996026816</v>
      </c>
      <c r="Q448" s="13">
        <f t="shared" si="57"/>
        <v>3.9377583396740086</v>
      </c>
      <c r="R448" s="13">
        <f t="shared" si="58"/>
        <v>100.21256408358887</v>
      </c>
      <c r="S448" s="13">
        <f t="shared" si="59"/>
        <v>0.80554146684258998</v>
      </c>
      <c r="T448" s="14">
        <f t="shared" si="60"/>
        <v>124.40397944550668</v>
      </c>
      <c r="U448" s="12">
        <f t="shared" si="61"/>
        <v>176.64999999999998</v>
      </c>
      <c r="V448" s="15">
        <f t="shared" si="62"/>
        <v>4.8994332104431652E-2</v>
      </c>
    </row>
    <row r="449" spans="1:22" x14ac:dyDescent="0.35">
      <c r="A449" s="4" t="s">
        <v>55</v>
      </c>
      <c r="B449" s="4" t="s">
        <v>56</v>
      </c>
      <c r="C449" s="4" t="s">
        <v>42</v>
      </c>
      <c r="D449" s="4">
        <v>2024</v>
      </c>
      <c r="E449" s="12">
        <v>127000</v>
      </c>
      <c r="F449" s="12">
        <v>80100</v>
      </c>
      <c r="G449" s="12">
        <v>4047</v>
      </c>
      <c r="H449" s="12">
        <v>105.45</v>
      </c>
      <c r="I449" s="12">
        <v>21655286</v>
      </c>
      <c r="J449" s="12">
        <v>3987</v>
      </c>
      <c r="K449" s="12">
        <v>94</v>
      </c>
      <c r="L449" s="12">
        <v>1585.5</v>
      </c>
      <c r="M449" s="12">
        <f>IFERROR(E449*MillingRate,"")</f>
        <v>85090</v>
      </c>
      <c r="N449" s="12">
        <f t="shared" si="54"/>
        <v>1585.5181023720349</v>
      </c>
      <c r="O449" s="12">
        <f t="shared" si="55"/>
        <v>89031.55</v>
      </c>
      <c r="P449" s="13">
        <f t="shared" si="56"/>
        <v>3.9292946765976677</v>
      </c>
      <c r="Q449" s="13">
        <f t="shared" si="57"/>
        <v>4.1113079734897058</v>
      </c>
      <c r="R449" s="13">
        <f t="shared" si="58"/>
        <v>95.572861530547314</v>
      </c>
      <c r="S449" s="13">
        <f t="shared" si="59"/>
        <v>4.5455796287945116</v>
      </c>
      <c r="T449" s="14">
        <f t="shared" si="60"/>
        <v>21.025450951321968</v>
      </c>
      <c r="U449" s="12">
        <f t="shared" si="61"/>
        <v>-3941.55</v>
      </c>
      <c r="V449" s="15">
        <f t="shared" si="62"/>
        <v>0.18411209161587613</v>
      </c>
    </row>
    <row r="450" spans="1:22" x14ac:dyDescent="0.35">
      <c r="A450" s="4" t="s">
        <v>57</v>
      </c>
      <c r="B450" s="4" t="s">
        <v>58</v>
      </c>
      <c r="C450" s="4" t="s">
        <v>42</v>
      </c>
      <c r="D450" s="4">
        <v>1961</v>
      </c>
      <c r="E450" s="12">
        <v>0</v>
      </c>
      <c r="F450" s="12">
        <v>0</v>
      </c>
      <c r="G450" s="12">
        <v>67215</v>
      </c>
      <c r="H450" s="12">
        <v>506</v>
      </c>
      <c r="I450" s="12">
        <v>692529</v>
      </c>
      <c r="J450" s="12">
        <v>7730</v>
      </c>
      <c r="K450" s="12">
        <v>56</v>
      </c>
      <c r="L450" s="12"/>
      <c r="M450" s="12">
        <f>IFERROR(E450*MillingRate,"")</f>
        <v>0</v>
      </c>
      <c r="N450" s="12" t="str">
        <f t="shared" ref="N450:N513" si="63">IFERROR(E450*1000/F450,"")</f>
        <v/>
      </c>
      <c r="O450" s="12">
        <f t="shared" ref="O450:O513" si="64">IFERROR(M450+G450-N(H450),"")</f>
        <v>66709</v>
      </c>
      <c r="P450" s="13">
        <f t="shared" ref="P450:P513" si="65">IFERROR(M450*1000/I450,"")</f>
        <v>0</v>
      </c>
      <c r="Q450" s="13">
        <f t="shared" ref="Q450:Q513" si="66">IFERROR(O450*1000/I450,"")</f>
        <v>96.326652024680556</v>
      </c>
      <c r="R450" s="13">
        <f t="shared" ref="R450:R513" si="67">IF(N(O450)&lt;=0,"",M450/O450*100)</f>
        <v>0</v>
      </c>
      <c r="S450" s="13">
        <f t="shared" ref="S450:S513" si="68">IF(N(O450)&lt;=0,"",G450/O450*100)</f>
        <v>100.75851834085357</v>
      </c>
      <c r="T450" s="14">
        <f t="shared" ref="T450:T513" si="69">IFERROR(M450/G450,"")</f>
        <v>0</v>
      </c>
      <c r="U450" s="12">
        <f t="shared" ref="U450:U513" si="70">IFERROR(N(H450)-G450,"")</f>
        <v>-66709</v>
      </c>
      <c r="V450" s="15">
        <f t="shared" ref="V450:V513" si="71">IFERROR(J450*1000/I450,"")</f>
        <v>11.16198744023716</v>
      </c>
    </row>
    <row r="451" spans="1:22" x14ac:dyDescent="0.35">
      <c r="A451" s="4" t="s">
        <v>57</v>
      </c>
      <c r="B451" s="4" t="s">
        <v>58</v>
      </c>
      <c r="C451" s="4" t="s">
        <v>42</v>
      </c>
      <c r="D451" s="4">
        <v>1962</v>
      </c>
      <c r="E451" s="12">
        <v>0</v>
      </c>
      <c r="F451" s="12">
        <v>0</v>
      </c>
      <c r="G451" s="12">
        <v>68183</v>
      </c>
      <c r="H451" s="12">
        <v>1</v>
      </c>
      <c r="I451" s="12">
        <v>705274</v>
      </c>
      <c r="J451" s="12">
        <v>7840</v>
      </c>
      <c r="K451" s="12">
        <v>0</v>
      </c>
      <c r="L451" s="12"/>
      <c r="M451" s="12">
        <f>IFERROR(E451*MillingRate,"")</f>
        <v>0</v>
      </c>
      <c r="N451" s="12" t="str">
        <f t="shared" si="63"/>
        <v/>
      </c>
      <c r="O451" s="12">
        <f t="shared" si="64"/>
        <v>68182</v>
      </c>
      <c r="P451" s="13">
        <f t="shared" si="65"/>
        <v>0</v>
      </c>
      <c r="Q451" s="13">
        <f t="shared" si="66"/>
        <v>96.6744839594257</v>
      </c>
      <c r="R451" s="13">
        <f t="shared" si="67"/>
        <v>0</v>
      </c>
      <c r="S451" s="13">
        <f t="shared" si="68"/>
        <v>100.00146666275556</v>
      </c>
      <c r="T451" s="14">
        <f t="shared" si="69"/>
        <v>0</v>
      </c>
      <c r="U451" s="12">
        <f t="shared" si="70"/>
        <v>-68182</v>
      </c>
      <c r="V451" s="15">
        <f t="shared" si="71"/>
        <v>11.116247018889112</v>
      </c>
    </row>
    <row r="452" spans="1:22" x14ac:dyDescent="0.35">
      <c r="A452" s="4" t="s">
        <v>57</v>
      </c>
      <c r="B452" s="4" t="s">
        <v>58</v>
      </c>
      <c r="C452" s="4" t="s">
        <v>42</v>
      </c>
      <c r="D452" s="4">
        <v>1963</v>
      </c>
      <c r="E452" s="12">
        <v>0</v>
      </c>
      <c r="F452" s="12">
        <v>0</v>
      </c>
      <c r="G452" s="12">
        <v>69690</v>
      </c>
      <c r="H452" s="12">
        <v>14</v>
      </c>
      <c r="I452" s="12">
        <v>720351</v>
      </c>
      <c r="J452" s="12">
        <v>8042</v>
      </c>
      <c r="K452" s="12">
        <v>2</v>
      </c>
      <c r="L452" s="12"/>
      <c r="M452" s="12">
        <f>IFERROR(E452*MillingRate,"")</f>
        <v>0</v>
      </c>
      <c r="N452" s="12" t="str">
        <f t="shared" si="63"/>
        <v/>
      </c>
      <c r="O452" s="12">
        <f t="shared" si="64"/>
        <v>69676</v>
      </c>
      <c r="P452" s="13">
        <f t="shared" si="65"/>
        <v>0</v>
      </c>
      <c r="Q452" s="13">
        <f t="shared" si="66"/>
        <v>96.72506875120601</v>
      </c>
      <c r="R452" s="13">
        <f t="shared" si="67"/>
        <v>0</v>
      </c>
      <c r="S452" s="13">
        <f t="shared" si="68"/>
        <v>100.02009300189447</v>
      </c>
      <c r="T452" s="14">
        <f t="shared" si="69"/>
        <v>0</v>
      </c>
      <c r="U452" s="12">
        <f t="shared" si="70"/>
        <v>-69676</v>
      </c>
      <c r="V452" s="15">
        <f t="shared" si="71"/>
        <v>11.164001993472626</v>
      </c>
    </row>
    <row r="453" spans="1:22" x14ac:dyDescent="0.35">
      <c r="A453" s="4" t="s">
        <v>57</v>
      </c>
      <c r="B453" s="4" t="s">
        <v>58</v>
      </c>
      <c r="C453" s="4" t="s">
        <v>42</v>
      </c>
      <c r="D453" s="4">
        <v>1964</v>
      </c>
      <c r="E453" s="12">
        <v>0</v>
      </c>
      <c r="F453" s="12">
        <v>0</v>
      </c>
      <c r="G453" s="12">
        <v>68123</v>
      </c>
      <c r="H453" s="12">
        <v>18</v>
      </c>
      <c r="I453" s="12">
        <v>736537</v>
      </c>
      <c r="J453" s="12">
        <v>8242</v>
      </c>
      <c r="K453" s="12">
        <v>2</v>
      </c>
      <c r="L453" s="12"/>
      <c r="M453" s="12">
        <f>IFERROR(E453*MillingRate,"")</f>
        <v>0</v>
      </c>
      <c r="N453" s="12" t="str">
        <f t="shared" si="63"/>
        <v/>
      </c>
      <c r="O453" s="12">
        <f t="shared" si="64"/>
        <v>68105</v>
      </c>
      <c r="P453" s="13">
        <f t="shared" si="65"/>
        <v>0</v>
      </c>
      <c r="Q453" s="13">
        <f t="shared" si="66"/>
        <v>92.466502022301668</v>
      </c>
      <c r="R453" s="13">
        <f t="shared" si="67"/>
        <v>0</v>
      </c>
      <c r="S453" s="13">
        <f t="shared" si="68"/>
        <v>100.02642977754937</v>
      </c>
      <c r="T453" s="14">
        <f t="shared" si="69"/>
        <v>0</v>
      </c>
      <c r="U453" s="12">
        <f t="shared" si="70"/>
        <v>-68105</v>
      </c>
      <c r="V453" s="15">
        <f t="shared" si="71"/>
        <v>11.190204972730495</v>
      </c>
    </row>
    <row r="454" spans="1:22" x14ac:dyDescent="0.35">
      <c r="A454" s="4" t="s">
        <v>57</v>
      </c>
      <c r="B454" s="4" t="s">
        <v>58</v>
      </c>
      <c r="C454" s="4" t="s">
        <v>42</v>
      </c>
      <c r="D454" s="4">
        <v>1965</v>
      </c>
      <c r="E454" s="12">
        <v>0</v>
      </c>
      <c r="F454" s="12">
        <v>0</v>
      </c>
      <c r="G454" s="12">
        <v>67162</v>
      </c>
      <c r="H454" s="12">
        <v>102</v>
      </c>
      <c r="I454" s="12">
        <v>752660</v>
      </c>
      <c r="J454" s="12">
        <v>8256</v>
      </c>
      <c r="K454" s="12">
        <v>16</v>
      </c>
      <c r="L454" s="12"/>
      <c r="M454" s="12">
        <f>IFERROR(E454*MillingRate,"")</f>
        <v>0</v>
      </c>
      <c r="N454" s="12" t="str">
        <f t="shared" si="63"/>
        <v/>
      </c>
      <c r="O454" s="12">
        <f t="shared" si="64"/>
        <v>67060</v>
      </c>
      <c r="P454" s="13">
        <f t="shared" si="65"/>
        <v>0</v>
      </c>
      <c r="Q454" s="13">
        <f t="shared" si="66"/>
        <v>89.097334785959134</v>
      </c>
      <c r="R454" s="13">
        <f t="shared" si="67"/>
        <v>0</v>
      </c>
      <c r="S454" s="13">
        <f t="shared" si="68"/>
        <v>100.15210259469131</v>
      </c>
      <c r="T454" s="14">
        <f t="shared" si="69"/>
        <v>0</v>
      </c>
      <c r="U454" s="12">
        <f t="shared" si="70"/>
        <v>-67060</v>
      </c>
      <c r="V454" s="15">
        <f t="shared" si="71"/>
        <v>10.969096271889034</v>
      </c>
    </row>
    <row r="455" spans="1:22" x14ac:dyDescent="0.35">
      <c r="A455" s="4" t="s">
        <v>57</v>
      </c>
      <c r="B455" s="4" t="s">
        <v>58</v>
      </c>
      <c r="C455" s="4" t="s">
        <v>42</v>
      </c>
      <c r="D455" s="4">
        <v>1966</v>
      </c>
      <c r="E455" s="12">
        <v>0</v>
      </c>
      <c r="F455" s="12">
        <v>0</v>
      </c>
      <c r="G455" s="12">
        <v>61219</v>
      </c>
      <c r="H455" s="12">
        <v>2056</v>
      </c>
      <c r="I455" s="12">
        <v>768650</v>
      </c>
      <c r="J455" s="12">
        <v>7882</v>
      </c>
      <c r="K455" s="12">
        <v>257</v>
      </c>
      <c r="L455" s="12"/>
      <c r="M455" s="12">
        <f>IFERROR(E455*MillingRate,"")</f>
        <v>0</v>
      </c>
      <c r="N455" s="12" t="str">
        <f t="shared" si="63"/>
        <v/>
      </c>
      <c r="O455" s="12">
        <f t="shared" si="64"/>
        <v>59163</v>
      </c>
      <c r="P455" s="13">
        <f t="shared" si="65"/>
        <v>0</v>
      </c>
      <c r="Q455" s="13">
        <f t="shared" si="66"/>
        <v>76.970012359331292</v>
      </c>
      <c r="R455" s="13">
        <f t="shared" si="67"/>
        <v>0</v>
      </c>
      <c r="S455" s="13">
        <f t="shared" si="68"/>
        <v>103.47514493855958</v>
      </c>
      <c r="T455" s="14">
        <f t="shared" si="69"/>
        <v>0</v>
      </c>
      <c r="U455" s="12">
        <f t="shared" si="70"/>
        <v>-59163</v>
      </c>
      <c r="V455" s="15">
        <f t="shared" si="71"/>
        <v>10.254342028231315</v>
      </c>
    </row>
    <row r="456" spans="1:22" x14ac:dyDescent="0.35">
      <c r="A456" s="4" t="s">
        <v>57</v>
      </c>
      <c r="B456" s="4" t="s">
        <v>58</v>
      </c>
      <c r="C456" s="4" t="s">
        <v>42</v>
      </c>
      <c r="D456" s="4">
        <v>1967</v>
      </c>
      <c r="E456" s="12">
        <v>5</v>
      </c>
      <c r="F456" s="12">
        <v>0</v>
      </c>
      <c r="G456" s="12">
        <v>66795</v>
      </c>
      <c r="H456" s="12">
        <v>73</v>
      </c>
      <c r="I456" s="12">
        <v>784257</v>
      </c>
      <c r="J456" s="12">
        <v>9131</v>
      </c>
      <c r="K456" s="12">
        <v>9</v>
      </c>
      <c r="L456" s="12"/>
      <c r="M456" s="12">
        <f>IFERROR(E456*MillingRate,"")</f>
        <v>3.35</v>
      </c>
      <c r="N456" s="12" t="str">
        <f t="shared" si="63"/>
        <v/>
      </c>
      <c r="O456" s="12">
        <f t="shared" si="64"/>
        <v>66725.350000000006</v>
      </c>
      <c r="P456" s="13">
        <f t="shared" si="65"/>
        <v>4.271558940500372E-3</v>
      </c>
      <c r="Q456" s="13">
        <f t="shared" si="66"/>
        <v>85.080974731497463</v>
      </c>
      <c r="R456" s="13">
        <f t="shared" si="67"/>
        <v>5.0205806338970123E-3</v>
      </c>
      <c r="S456" s="13">
        <f t="shared" si="68"/>
        <v>100.10438311676147</v>
      </c>
      <c r="T456" s="14">
        <f t="shared" si="69"/>
        <v>5.0153454599895202E-5</v>
      </c>
      <c r="U456" s="12">
        <f t="shared" si="70"/>
        <v>-66722</v>
      </c>
      <c r="V456" s="15">
        <f t="shared" si="71"/>
        <v>11.642867070360865</v>
      </c>
    </row>
    <row r="457" spans="1:22" x14ac:dyDescent="0.35">
      <c r="A457" s="4" t="s">
        <v>57</v>
      </c>
      <c r="B457" s="4" t="s">
        <v>58</v>
      </c>
      <c r="C457" s="4" t="s">
        <v>42</v>
      </c>
      <c r="D457" s="4">
        <v>1968</v>
      </c>
      <c r="E457" s="12">
        <v>118</v>
      </c>
      <c r="F457" s="12">
        <v>31</v>
      </c>
      <c r="G457" s="12">
        <v>61548</v>
      </c>
      <c r="H457" s="12">
        <v>64</v>
      </c>
      <c r="I457" s="12">
        <v>799280</v>
      </c>
      <c r="J457" s="12">
        <v>10021</v>
      </c>
      <c r="K457" s="12">
        <v>10</v>
      </c>
      <c r="L457" s="12">
        <v>3806.5</v>
      </c>
      <c r="M457" s="12">
        <f>IFERROR(E457*MillingRate,"")</f>
        <v>79.06</v>
      </c>
      <c r="N457" s="12">
        <f t="shared" si="63"/>
        <v>3806.4516129032259</v>
      </c>
      <c r="O457" s="12">
        <f t="shared" si="64"/>
        <v>61563.06</v>
      </c>
      <c r="P457" s="13">
        <f t="shared" si="65"/>
        <v>9.8914022620358324E-2</v>
      </c>
      <c r="Q457" s="13">
        <f t="shared" si="66"/>
        <v>77.023145831248129</v>
      </c>
      <c r="R457" s="13">
        <f t="shared" si="67"/>
        <v>0.12842116684908125</v>
      </c>
      <c r="S457" s="13">
        <f t="shared" si="68"/>
        <v>99.975537278361415</v>
      </c>
      <c r="T457" s="14">
        <f t="shared" si="69"/>
        <v>1.2845258984857347E-3</v>
      </c>
      <c r="U457" s="12">
        <f t="shared" si="70"/>
        <v>-61484</v>
      </c>
      <c r="V457" s="15">
        <f t="shared" si="71"/>
        <v>12.537533780402363</v>
      </c>
    </row>
    <row r="458" spans="1:22" x14ac:dyDescent="0.35">
      <c r="A458" s="4" t="s">
        <v>57</v>
      </c>
      <c r="B458" s="4" t="s">
        <v>58</v>
      </c>
      <c r="C458" s="4" t="s">
        <v>42</v>
      </c>
      <c r="D458" s="4">
        <v>1969</v>
      </c>
      <c r="E458" s="12">
        <v>813</v>
      </c>
      <c r="F458" s="12">
        <v>201</v>
      </c>
      <c r="G458" s="12">
        <v>64830</v>
      </c>
      <c r="H458" s="12">
        <v>23</v>
      </c>
      <c r="I458" s="12">
        <v>813741</v>
      </c>
      <c r="J458" s="12">
        <v>9874</v>
      </c>
      <c r="K458" s="12">
        <v>4</v>
      </c>
      <c r="L458" s="12">
        <v>4044.8</v>
      </c>
      <c r="M458" s="12">
        <f>IFERROR(E458*MillingRate,"")</f>
        <v>544.71</v>
      </c>
      <c r="N458" s="12">
        <f t="shared" si="63"/>
        <v>4044.7761194029849</v>
      </c>
      <c r="O458" s="12">
        <f t="shared" si="64"/>
        <v>65351.71</v>
      </c>
      <c r="P458" s="13">
        <f t="shared" si="65"/>
        <v>0.66938989186977182</v>
      </c>
      <c r="Q458" s="13">
        <f t="shared" si="66"/>
        <v>80.310209268059495</v>
      </c>
      <c r="R458" s="13">
        <f t="shared" si="67"/>
        <v>0.83350535127542957</v>
      </c>
      <c r="S458" s="13">
        <f t="shared" si="68"/>
        <v>99.201688831095623</v>
      </c>
      <c r="T458" s="14">
        <f t="shared" si="69"/>
        <v>8.4021286441462294E-3</v>
      </c>
      <c r="U458" s="12">
        <f t="shared" si="70"/>
        <v>-64807</v>
      </c>
      <c r="V458" s="15">
        <f t="shared" si="71"/>
        <v>12.134081974485738</v>
      </c>
    </row>
    <row r="459" spans="1:22" x14ac:dyDescent="0.35">
      <c r="A459" s="4" t="s">
        <v>57</v>
      </c>
      <c r="B459" s="4" t="s">
        <v>58</v>
      </c>
      <c r="C459" s="4" t="s">
        <v>42</v>
      </c>
      <c r="D459" s="4">
        <v>1970</v>
      </c>
      <c r="E459" s="12">
        <v>906</v>
      </c>
      <c r="F459" s="12">
        <v>263</v>
      </c>
      <c r="G459" s="12">
        <v>58802</v>
      </c>
      <c r="H459" s="12">
        <v>118</v>
      </c>
      <c r="I459" s="12">
        <v>827696</v>
      </c>
      <c r="J459" s="12">
        <v>6870</v>
      </c>
      <c r="K459" s="12">
        <v>12</v>
      </c>
      <c r="L459" s="12">
        <v>3444.9</v>
      </c>
      <c r="M459" s="12">
        <f>IFERROR(E459*MillingRate,"")</f>
        <v>607.02</v>
      </c>
      <c r="N459" s="12">
        <f t="shared" si="63"/>
        <v>3444.8669201520911</v>
      </c>
      <c r="O459" s="12">
        <f t="shared" si="64"/>
        <v>59291.02</v>
      </c>
      <c r="P459" s="13">
        <f t="shared" si="65"/>
        <v>0.73338520422957221</v>
      </c>
      <c r="Q459" s="13">
        <f t="shared" si="66"/>
        <v>71.633812414219719</v>
      </c>
      <c r="R459" s="13">
        <f t="shared" si="67"/>
        <v>1.0237975329147653</v>
      </c>
      <c r="S459" s="13">
        <f t="shared" si="68"/>
        <v>99.175220800721604</v>
      </c>
      <c r="T459" s="14">
        <f t="shared" si="69"/>
        <v>1.0323118261283629E-2</v>
      </c>
      <c r="U459" s="12">
        <f t="shared" si="70"/>
        <v>-58684</v>
      </c>
      <c r="V459" s="15">
        <f t="shared" si="71"/>
        <v>8.3001488469196421</v>
      </c>
    </row>
    <row r="460" spans="1:22" x14ac:dyDescent="0.35">
      <c r="A460" s="4" t="s">
        <v>57</v>
      </c>
      <c r="B460" s="4" t="s">
        <v>58</v>
      </c>
      <c r="C460" s="4" t="s">
        <v>42</v>
      </c>
      <c r="D460" s="4">
        <v>1971</v>
      </c>
      <c r="E460" s="12">
        <v>1084</v>
      </c>
      <c r="F460" s="12">
        <v>188</v>
      </c>
      <c r="G460" s="12">
        <v>54128</v>
      </c>
      <c r="H460" s="12">
        <v>108</v>
      </c>
      <c r="I460" s="12">
        <v>841106</v>
      </c>
      <c r="J460" s="12">
        <v>5680</v>
      </c>
      <c r="K460" s="12">
        <v>12</v>
      </c>
      <c r="L460" s="12">
        <v>5766</v>
      </c>
      <c r="M460" s="12">
        <f>IFERROR(E460*MillingRate,"")</f>
        <v>726.28000000000009</v>
      </c>
      <c r="N460" s="12">
        <f t="shared" si="63"/>
        <v>5765.9574468085102</v>
      </c>
      <c r="O460" s="12">
        <f t="shared" si="64"/>
        <v>54746.28</v>
      </c>
      <c r="P460" s="13">
        <f t="shared" si="65"/>
        <v>0.86348212948189662</v>
      </c>
      <c r="Q460" s="13">
        <f t="shared" si="66"/>
        <v>65.088443073762406</v>
      </c>
      <c r="R460" s="13">
        <f t="shared" si="67"/>
        <v>1.3266289508620497</v>
      </c>
      <c r="S460" s="13">
        <f t="shared" si="68"/>
        <v>98.870644726911124</v>
      </c>
      <c r="T460" s="14">
        <f t="shared" si="69"/>
        <v>1.3417824416198642E-2</v>
      </c>
      <c r="U460" s="12">
        <f t="shared" si="70"/>
        <v>-54020</v>
      </c>
      <c r="V460" s="15">
        <f t="shared" si="71"/>
        <v>6.7530132944004677</v>
      </c>
    </row>
    <row r="461" spans="1:22" x14ac:dyDescent="0.35">
      <c r="A461" s="4" t="s">
        <v>57</v>
      </c>
      <c r="B461" s="4" t="s">
        <v>58</v>
      </c>
      <c r="C461" s="4" t="s">
        <v>42</v>
      </c>
      <c r="D461" s="4">
        <v>1972</v>
      </c>
      <c r="E461" s="12">
        <v>1149</v>
      </c>
      <c r="F461" s="12">
        <v>263</v>
      </c>
      <c r="G461" s="12">
        <v>72264</v>
      </c>
      <c r="H461" s="12">
        <v>238</v>
      </c>
      <c r="I461" s="12">
        <v>853604</v>
      </c>
      <c r="J461" s="12">
        <v>8042</v>
      </c>
      <c r="K461" s="12">
        <v>40</v>
      </c>
      <c r="L461" s="12">
        <v>4368.8</v>
      </c>
      <c r="M461" s="12">
        <f>IFERROR(E461*MillingRate,"")</f>
        <v>769.83</v>
      </c>
      <c r="N461" s="12">
        <f t="shared" si="63"/>
        <v>4368.8212927756658</v>
      </c>
      <c r="O461" s="12">
        <f t="shared" si="64"/>
        <v>72795.83</v>
      </c>
      <c r="P461" s="13">
        <f t="shared" si="65"/>
        <v>0.90185847301559041</v>
      </c>
      <c r="Q461" s="13">
        <f t="shared" si="66"/>
        <v>85.280563352561614</v>
      </c>
      <c r="R461" s="13">
        <f t="shared" si="67"/>
        <v>1.0575193661505062</v>
      </c>
      <c r="S461" s="13">
        <f t="shared" si="68"/>
        <v>99.269422438070961</v>
      </c>
      <c r="T461" s="14">
        <f t="shared" si="69"/>
        <v>1.0653022251743607E-2</v>
      </c>
      <c r="U461" s="12">
        <f t="shared" si="70"/>
        <v>-72026</v>
      </c>
      <c r="V461" s="15">
        <f t="shared" si="71"/>
        <v>9.421230453465542</v>
      </c>
    </row>
    <row r="462" spans="1:22" x14ac:dyDescent="0.35">
      <c r="A462" s="4" t="s">
        <v>57</v>
      </c>
      <c r="B462" s="4" t="s">
        <v>58</v>
      </c>
      <c r="C462" s="4" t="s">
        <v>42</v>
      </c>
      <c r="D462" s="4">
        <v>1973</v>
      </c>
      <c r="E462" s="12">
        <v>883</v>
      </c>
      <c r="F462" s="12">
        <v>200</v>
      </c>
      <c r="G462" s="12">
        <v>58080</v>
      </c>
      <c r="H462" s="12">
        <v>153</v>
      </c>
      <c r="I462" s="12">
        <v>865144</v>
      </c>
      <c r="J462" s="12">
        <v>13197</v>
      </c>
      <c r="K462" s="12">
        <v>24</v>
      </c>
      <c r="L462" s="12">
        <v>4415</v>
      </c>
      <c r="M462" s="12">
        <f>IFERROR(E462*MillingRate,"")</f>
        <v>591.61</v>
      </c>
      <c r="N462" s="12">
        <f t="shared" si="63"/>
        <v>4415</v>
      </c>
      <c r="O462" s="12">
        <f t="shared" si="64"/>
        <v>58518.61</v>
      </c>
      <c r="P462" s="13">
        <f t="shared" si="65"/>
        <v>0.68382835689781118</v>
      </c>
      <c r="Q462" s="13">
        <f t="shared" si="66"/>
        <v>67.640311901833684</v>
      </c>
      <c r="R462" s="13">
        <f t="shared" si="67"/>
        <v>1.0109775334718307</v>
      </c>
      <c r="S462" s="13">
        <f t="shared" si="68"/>
        <v>99.250477753999959</v>
      </c>
      <c r="T462" s="14">
        <f t="shared" si="69"/>
        <v>1.0186122589531681E-2</v>
      </c>
      <c r="U462" s="12">
        <f t="shared" si="70"/>
        <v>-57927</v>
      </c>
      <c r="V462" s="15">
        <f t="shared" si="71"/>
        <v>15.254107986647309</v>
      </c>
    </row>
    <row r="463" spans="1:22" x14ac:dyDescent="0.35">
      <c r="A463" s="4" t="s">
        <v>57</v>
      </c>
      <c r="B463" s="4" t="s">
        <v>58</v>
      </c>
      <c r="C463" s="4" t="s">
        <v>42</v>
      </c>
      <c r="D463" s="4">
        <v>1974</v>
      </c>
      <c r="E463" s="12">
        <v>668</v>
      </c>
      <c r="F463" s="12">
        <v>171</v>
      </c>
      <c r="G463" s="12">
        <v>87470</v>
      </c>
      <c r="H463" s="12">
        <v>9</v>
      </c>
      <c r="I463" s="12">
        <v>876463</v>
      </c>
      <c r="J463" s="12">
        <v>39720</v>
      </c>
      <c r="K463" s="12">
        <v>2</v>
      </c>
      <c r="L463" s="12">
        <v>3906.4</v>
      </c>
      <c r="M463" s="12">
        <f>IFERROR(E463*MillingRate,"")</f>
        <v>447.56</v>
      </c>
      <c r="N463" s="12">
        <f t="shared" si="63"/>
        <v>3906.4327485380118</v>
      </c>
      <c r="O463" s="12">
        <f t="shared" si="64"/>
        <v>87908.56</v>
      </c>
      <c r="P463" s="13">
        <f t="shared" si="65"/>
        <v>0.51064334718065685</v>
      </c>
      <c r="Q463" s="13">
        <f t="shared" si="66"/>
        <v>100.2992254094012</v>
      </c>
      <c r="R463" s="13">
        <f t="shared" si="67"/>
        <v>0.50911993098283037</v>
      </c>
      <c r="S463" s="13">
        <f t="shared" si="68"/>
        <v>99.501117979864546</v>
      </c>
      <c r="T463" s="14">
        <f t="shared" si="69"/>
        <v>5.1167257345375557E-3</v>
      </c>
      <c r="U463" s="12">
        <f t="shared" si="70"/>
        <v>-87461</v>
      </c>
      <c r="V463" s="15">
        <f t="shared" si="71"/>
        <v>45.318513160281725</v>
      </c>
    </row>
    <row r="464" spans="1:22" x14ac:dyDescent="0.35">
      <c r="A464" s="4" t="s">
        <v>57</v>
      </c>
      <c r="B464" s="4" t="s">
        <v>58</v>
      </c>
      <c r="C464" s="4" t="s">
        <v>42</v>
      </c>
      <c r="D464" s="4">
        <v>1975</v>
      </c>
      <c r="E464" s="12">
        <v>496</v>
      </c>
      <c r="F464" s="12">
        <v>244</v>
      </c>
      <c r="G464" s="12">
        <v>66948</v>
      </c>
      <c r="H464" s="12">
        <v>0</v>
      </c>
      <c r="I464" s="12">
        <v>888023</v>
      </c>
      <c r="J464" s="12">
        <v>22208</v>
      </c>
      <c r="K464" s="12">
        <v>0</v>
      </c>
      <c r="L464" s="12">
        <v>2032.8</v>
      </c>
      <c r="M464" s="12">
        <f>IFERROR(E464*MillingRate,"")</f>
        <v>332.32</v>
      </c>
      <c r="N464" s="12">
        <f t="shared" si="63"/>
        <v>2032.7868852459017</v>
      </c>
      <c r="O464" s="12">
        <f t="shared" si="64"/>
        <v>67280.320000000007</v>
      </c>
      <c r="P464" s="13">
        <f t="shared" si="65"/>
        <v>0.37422454148147066</v>
      </c>
      <c r="Q464" s="13">
        <f t="shared" si="66"/>
        <v>75.764163766028588</v>
      </c>
      <c r="R464" s="13">
        <f t="shared" si="67"/>
        <v>0.49393344145806678</v>
      </c>
      <c r="S464" s="13">
        <f t="shared" si="68"/>
        <v>99.506066558541931</v>
      </c>
      <c r="T464" s="14">
        <f t="shared" si="69"/>
        <v>4.9638525422716134E-3</v>
      </c>
      <c r="U464" s="12">
        <f t="shared" si="70"/>
        <v>-66948</v>
      </c>
      <c r="V464" s="15">
        <f t="shared" si="71"/>
        <v>25.008361269922062</v>
      </c>
    </row>
    <row r="465" spans="1:22" x14ac:dyDescent="0.35">
      <c r="A465" s="4" t="s">
        <v>57</v>
      </c>
      <c r="B465" s="4" t="s">
        <v>58</v>
      </c>
      <c r="C465" s="4" t="s">
        <v>42</v>
      </c>
      <c r="D465" s="4">
        <v>1976</v>
      </c>
      <c r="E465" s="12">
        <v>465</v>
      </c>
      <c r="F465" s="12">
        <v>103</v>
      </c>
      <c r="G465" s="12">
        <v>79201</v>
      </c>
      <c r="H465" s="12">
        <v>0</v>
      </c>
      <c r="I465" s="12">
        <v>899852</v>
      </c>
      <c r="J465" s="12">
        <v>19581</v>
      </c>
      <c r="K465" s="12">
        <v>0</v>
      </c>
      <c r="L465" s="12">
        <v>4514.6000000000004</v>
      </c>
      <c r="M465" s="12">
        <f>IFERROR(E465*MillingRate,"")</f>
        <v>311.55</v>
      </c>
      <c r="N465" s="12">
        <f t="shared" si="63"/>
        <v>4514.5631067961167</v>
      </c>
      <c r="O465" s="12">
        <f t="shared" si="64"/>
        <v>79512.55</v>
      </c>
      <c r="P465" s="13">
        <f t="shared" si="65"/>
        <v>0.34622360121442192</v>
      </c>
      <c r="Q465" s="13">
        <f t="shared" si="66"/>
        <v>88.361808386267967</v>
      </c>
      <c r="R465" s="13">
        <f t="shared" si="67"/>
        <v>0.39182493832734583</v>
      </c>
      <c r="S465" s="13">
        <f t="shared" si="68"/>
        <v>99.608175061672654</v>
      </c>
      <c r="T465" s="14">
        <f t="shared" si="69"/>
        <v>3.9336624537568967E-3</v>
      </c>
      <c r="U465" s="12">
        <f t="shared" si="70"/>
        <v>-79201</v>
      </c>
      <c r="V465" s="15">
        <f t="shared" si="71"/>
        <v>21.760245018069639</v>
      </c>
    </row>
    <row r="466" spans="1:22" x14ac:dyDescent="0.35">
      <c r="A466" s="4" t="s">
        <v>57</v>
      </c>
      <c r="B466" s="4" t="s">
        <v>58</v>
      </c>
      <c r="C466" s="4" t="s">
        <v>42</v>
      </c>
      <c r="D466" s="4">
        <v>1977</v>
      </c>
      <c r="E466" s="12">
        <v>275</v>
      </c>
      <c r="F466" s="12">
        <v>46</v>
      </c>
      <c r="G466" s="12">
        <v>65490</v>
      </c>
      <c r="H466" s="12">
        <v>0</v>
      </c>
      <c r="I466" s="12">
        <v>912147</v>
      </c>
      <c r="J466" s="12">
        <v>16132</v>
      </c>
      <c r="K466" s="12">
        <v>0</v>
      </c>
      <c r="L466" s="12">
        <v>5978.3</v>
      </c>
      <c r="M466" s="12">
        <f>IFERROR(E466*MillingRate,"")</f>
        <v>184.25</v>
      </c>
      <c r="N466" s="12">
        <f t="shared" si="63"/>
        <v>5978.260869565217</v>
      </c>
      <c r="O466" s="12">
        <f t="shared" si="64"/>
        <v>65674.25</v>
      </c>
      <c r="P466" s="13">
        <f t="shared" si="65"/>
        <v>0.20199595021416505</v>
      </c>
      <c r="Q466" s="13">
        <f t="shared" si="66"/>
        <v>71.999633830950501</v>
      </c>
      <c r="R466" s="13">
        <f t="shared" si="67"/>
        <v>0.28055135764778433</v>
      </c>
      <c r="S466" s="13">
        <f t="shared" si="68"/>
        <v>99.719448642352219</v>
      </c>
      <c r="T466" s="14">
        <f t="shared" si="69"/>
        <v>2.8134066269659488E-3</v>
      </c>
      <c r="U466" s="12">
        <f t="shared" si="70"/>
        <v>-65490</v>
      </c>
      <c r="V466" s="15">
        <f t="shared" si="71"/>
        <v>17.685745828249175</v>
      </c>
    </row>
    <row r="467" spans="1:22" x14ac:dyDescent="0.35">
      <c r="A467" s="4" t="s">
        <v>57</v>
      </c>
      <c r="B467" s="4" t="s">
        <v>58</v>
      </c>
      <c r="C467" s="4" t="s">
        <v>42</v>
      </c>
      <c r="D467" s="4">
        <v>1978</v>
      </c>
      <c r="E467" s="12">
        <v>197</v>
      </c>
      <c r="F467" s="12">
        <v>36</v>
      </c>
      <c r="G467" s="12">
        <v>78503</v>
      </c>
      <c r="H467" s="12">
        <v>4</v>
      </c>
      <c r="I467" s="12">
        <v>925277</v>
      </c>
      <c r="J467" s="12">
        <v>26713</v>
      </c>
      <c r="K467" s="12">
        <v>2</v>
      </c>
      <c r="L467" s="12">
        <v>5472.2</v>
      </c>
      <c r="M467" s="12">
        <f>IFERROR(E467*MillingRate,"")</f>
        <v>131.99</v>
      </c>
      <c r="N467" s="12">
        <f t="shared" si="63"/>
        <v>5472.2222222222226</v>
      </c>
      <c r="O467" s="12">
        <f t="shared" si="64"/>
        <v>78630.990000000005</v>
      </c>
      <c r="P467" s="13">
        <f t="shared" si="65"/>
        <v>0.14264917424727946</v>
      </c>
      <c r="Q467" s="13">
        <f t="shared" si="66"/>
        <v>84.981027303175154</v>
      </c>
      <c r="R467" s="13">
        <f t="shared" si="67"/>
        <v>0.16786002567181207</v>
      </c>
      <c r="S467" s="13">
        <f t="shared" si="68"/>
        <v>99.837227027155578</v>
      </c>
      <c r="T467" s="14">
        <f t="shared" si="69"/>
        <v>1.6813370189674281E-3</v>
      </c>
      <c r="U467" s="12">
        <f t="shared" si="70"/>
        <v>-78499</v>
      </c>
      <c r="V467" s="15">
        <f t="shared" si="71"/>
        <v>28.870273442439398</v>
      </c>
    </row>
    <row r="468" spans="1:22" x14ac:dyDescent="0.35">
      <c r="A468" s="4" t="s">
        <v>57</v>
      </c>
      <c r="B468" s="4" t="s">
        <v>58</v>
      </c>
      <c r="C468" s="4" t="s">
        <v>42</v>
      </c>
      <c r="D468" s="4">
        <v>1979</v>
      </c>
      <c r="E468" s="12">
        <v>38</v>
      </c>
      <c r="F468" s="12">
        <v>7</v>
      </c>
      <c r="G468" s="12">
        <v>72400</v>
      </c>
      <c r="H468" s="12">
        <v>0</v>
      </c>
      <c r="I468" s="12">
        <v>939387</v>
      </c>
      <c r="J468" s="12">
        <v>23226</v>
      </c>
      <c r="K468" s="12">
        <v>0</v>
      </c>
      <c r="L468" s="12">
        <v>5428.6</v>
      </c>
      <c r="M468" s="12">
        <f>IFERROR(E468*MillingRate,"")</f>
        <v>25.46</v>
      </c>
      <c r="N468" s="12">
        <f t="shared" si="63"/>
        <v>5428.5714285714284</v>
      </c>
      <c r="O468" s="12">
        <f t="shared" si="64"/>
        <v>72425.460000000006</v>
      </c>
      <c r="P468" s="13">
        <f t="shared" si="65"/>
        <v>2.7102780856026323E-2</v>
      </c>
      <c r="Q468" s="13">
        <f t="shared" si="66"/>
        <v>77.098639857694437</v>
      </c>
      <c r="R468" s="13">
        <f t="shared" si="67"/>
        <v>3.5153383906709045E-2</v>
      </c>
      <c r="S468" s="13">
        <f t="shared" si="68"/>
        <v>99.964846616093283</v>
      </c>
      <c r="T468" s="14">
        <f t="shared" si="69"/>
        <v>3.5165745856353595E-4</v>
      </c>
      <c r="U468" s="12">
        <f t="shared" si="70"/>
        <v>-72400</v>
      </c>
      <c r="V468" s="15">
        <f t="shared" si="71"/>
        <v>24.724634256169182</v>
      </c>
    </row>
    <row r="469" spans="1:22" x14ac:dyDescent="0.35">
      <c r="A469" s="4" t="s">
        <v>57</v>
      </c>
      <c r="B469" s="4" t="s">
        <v>58</v>
      </c>
      <c r="C469" s="4" t="s">
        <v>42</v>
      </c>
      <c r="D469" s="4">
        <v>1980</v>
      </c>
      <c r="E469" s="12">
        <v>159</v>
      </c>
      <c r="F469" s="12">
        <v>37</v>
      </c>
      <c r="G469" s="12">
        <v>88011</v>
      </c>
      <c r="H469" s="12">
        <v>0</v>
      </c>
      <c r="I469" s="12">
        <v>954216</v>
      </c>
      <c r="J469" s="12">
        <v>30850</v>
      </c>
      <c r="K469" s="12">
        <v>0</v>
      </c>
      <c r="L469" s="12">
        <v>4297.3</v>
      </c>
      <c r="M469" s="12">
        <f>IFERROR(E469*MillingRate,"")</f>
        <v>106.53</v>
      </c>
      <c r="N469" s="12">
        <f t="shared" si="63"/>
        <v>4297.2972972972975</v>
      </c>
      <c r="O469" s="12">
        <f t="shared" si="64"/>
        <v>88117.53</v>
      </c>
      <c r="P469" s="13">
        <f t="shared" si="65"/>
        <v>0.11164138937096003</v>
      </c>
      <c r="Q469" s="13">
        <f t="shared" si="66"/>
        <v>92.345475238310826</v>
      </c>
      <c r="R469" s="13">
        <f t="shared" si="67"/>
        <v>0.12089535419342781</v>
      </c>
      <c r="S469" s="13">
        <f t="shared" si="68"/>
        <v>99.879104645806578</v>
      </c>
      <c r="T469" s="14">
        <f t="shared" si="69"/>
        <v>1.2104168797082183E-3</v>
      </c>
      <c r="U469" s="12">
        <f t="shared" si="70"/>
        <v>-88011</v>
      </c>
      <c r="V469" s="15">
        <f t="shared" si="71"/>
        <v>32.330206158773272</v>
      </c>
    </row>
    <row r="470" spans="1:22" x14ac:dyDescent="0.35">
      <c r="A470" s="4" t="s">
        <v>57</v>
      </c>
      <c r="B470" s="4" t="s">
        <v>58</v>
      </c>
      <c r="C470" s="4" t="s">
        <v>42</v>
      </c>
      <c r="D470" s="4">
        <v>1981</v>
      </c>
      <c r="E470" s="12">
        <v>127</v>
      </c>
      <c r="F470" s="12">
        <v>24</v>
      </c>
      <c r="G470" s="12">
        <v>80387</v>
      </c>
      <c r="H470" s="12">
        <v>3</v>
      </c>
      <c r="I470" s="12">
        <v>969218</v>
      </c>
      <c r="J470" s="12">
        <v>30774</v>
      </c>
      <c r="K470" s="12">
        <v>1</v>
      </c>
      <c r="L470" s="12">
        <v>5291.7</v>
      </c>
      <c r="M470" s="12">
        <f>IFERROR(E470*MillingRate,"")</f>
        <v>85.09</v>
      </c>
      <c r="N470" s="12">
        <f t="shared" si="63"/>
        <v>5291.666666666667</v>
      </c>
      <c r="O470" s="12">
        <f t="shared" si="64"/>
        <v>80469.09</v>
      </c>
      <c r="P470" s="13">
        <f t="shared" si="65"/>
        <v>8.7792426471650337E-2</v>
      </c>
      <c r="Q470" s="13">
        <f t="shared" si="66"/>
        <v>83.024758103955975</v>
      </c>
      <c r="R470" s="13">
        <f t="shared" si="67"/>
        <v>0.10574246583377543</v>
      </c>
      <c r="S470" s="13">
        <f t="shared" si="68"/>
        <v>99.897985673753738</v>
      </c>
      <c r="T470" s="14">
        <f t="shared" si="69"/>
        <v>1.0585044845559605E-3</v>
      </c>
      <c r="U470" s="12">
        <f t="shared" si="70"/>
        <v>-80384</v>
      </c>
      <c r="V470" s="15">
        <f t="shared" si="71"/>
        <v>31.751370692661506</v>
      </c>
    </row>
    <row r="471" spans="1:22" x14ac:dyDescent="0.35">
      <c r="A471" s="4" t="s">
        <v>57</v>
      </c>
      <c r="B471" s="4" t="s">
        <v>58</v>
      </c>
      <c r="C471" s="4" t="s">
        <v>42</v>
      </c>
      <c r="D471" s="4">
        <v>1982</v>
      </c>
      <c r="E471" s="12">
        <v>10</v>
      </c>
      <c r="F471" s="12">
        <v>3</v>
      </c>
      <c r="G471" s="12">
        <v>78385</v>
      </c>
      <c r="H471" s="12">
        <v>3</v>
      </c>
      <c r="I471" s="12">
        <v>983610</v>
      </c>
      <c r="J471" s="12">
        <v>27357</v>
      </c>
      <c r="K471" s="12">
        <v>3</v>
      </c>
      <c r="L471" s="12">
        <v>3333.3</v>
      </c>
      <c r="M471" s="12">
        <f>IFERROR(E471*MillingRate,"")</f>
        <v>6.7</v>
      </c>
      <c r="N471" s="12">
        <f t="shared" si="63"/>
        <v>3333.3333333333335</v>
      </c>
      <c r="O471" s="12">
        <f t="shared" si="64"/>
        <v>78388.7</v>
      </c>
      <c r="P471" s="13">
        <f t="shared" si="65"/>
        <v>6.8116428259167756E-3</v>
      </c>
      <c r="Q471" s="13">
        <f t="shared" si="66"/>
        <v>79.694899401185424</v>
      </c>
      <c r="R471" s="13">
        <f t="shared" si="67"/>
        <v>8.5471502907944648E-3</v>
      </c>
      <c r="S471" s="13">
        <f t="shared" si="68"/>
        <v>99.995279931928977</v>
      </c>
      <c r="T471" s="14">
        <f t="shared" si="69"/>
        <v>8.5475537411494555E-5</v>
      </c>
      <c r="U471" s="12">
        <f t="shared" si="70"/>
        <v>-78382</v>
      </c>
      <c r="V471" s="15">
        <f t="shared" si="71"/>
        <v>27.812852655015707</v>
      </c>
    </row>
    <row r="472" spans="1:22" x14ac:dyDescent="0.35">
      <c r="A472" s="4" t="s">
        <v>57</v>
      </c>
      <c r="B472" s="4" t="s">
        <v>58</v>
      </c>
      <c r="C472" s="4" t="s">
        <v>42</v>
      </c>
      <c r="D472" s="4">
        <v>1983</v>
      </c>
      <c r="E472" s="12">
        <v>145</v>
      </c>
      <c r="F472" s="12">
        <v>24</v>
      </c>
      <c r="G472" s="12">
        <v>72075.199999999997</v>
      </c>
      <c r="H472" s="12">
        <v>0</v>
      </c>
      <c r="I472" s="12">
        <v>997366</v>
      </c>
      <c r="J472" s="12">
        <v>18070</v>
      </c>
      <c r="K472" s="12">
        <v>0</v>
      </c>
      <c r="L472" s="12">
        <v>6041.7</v>
      </c>
      <c r="M472" s="12">
        <f>IFERROR(E472*MillingRate,"")</f>
        <v>97.15</v>
      </c>
      <c r="N472" s="12">
        <f t="shared" si="63"/>
        <v>6041.666666666667</v>
      </c>
      <c r="O472" s="12">
        <f t="shared" si="64"/>
        <v>72172.349999999991</v>
      </c>
      <c r="P472" s="13">
        <f t="shared" si="65"/>
        <v>9.7406568902489152E-2</v>
      </c>
      <c r="Q472" s="13">
        <f t="shared" si="66"/>
        <v>72.36295402089101</v>
      </c>
      <c r="R472" s="13">
        <f t="shared" si="67"/>
        <v>0.13460833684922274</v>
      </c>
      <c r="S472" s="13">
        <f t="shared" si="68"/>
        <v>99.865391663150788</v>
      </c>
      <c r="T472" s="14">
        <f t="shared" si="69"/>
        <v>1.3478977512375965E-3</v>
      </c>
      <c r="U472" s="12">
        <f t="shared" si="70"/>
        <v>-72075.199999999997</v>
      </c>
      <c r="V472" s="15">
        <f t="shared" si="71"/>
        <v>18.117722079958611</v>
      </c>
    </row>
    <row r="473" spans="1:22" x14ac:dyDescent="0.35">
      <c r="A473" s="4" t="s">
        <v>57</v>
      </c>
      <c r="B473" s="4" t="s">
        <v>58</v>
      </c>
      <c r="C473" s="4" t="s">
        <v>42</v>
      </c>
      <c r="D473" s="4">
        <v>1984</v>
      </c>
      <c r="E473" s="12">
        <v>275</v>
      </c>
      <c r="F473" s="12">
        <v>49</v>
      </c>
      <c r="G473" s="12">
        <v>87038.85</v>
      </c>
      <c r="H473" s="12">
        <v>1102</v>
      </c>
      <c r="I473" s="12">
        <v>1011238</v>
      </c>
      <c r="J473" s="12">
        <v>19682</v>
      </c>
      <c r="K473" s="12">
        <v>249</v>
      </c>
      <c r="L473" s="12">
        <v>5612.2</v>
      </c>
      <c r="M473" s="12">
        <f>IFERROR(E473*MillingRate,"")</f>
        <v>184.25</v>
      </c>
      <c r="N473" s="12">
        <f t="shared" si="63"/>
        <v>5612.2448979591836</v>
      </c>
      <c r="O473" s="12">
        <f t="shared" si="64"/>
        <v>86121.1</v>
      </c>
      <c r="P473" s="13">
        <f t="shared" si="65"/>
        <v>0.18220240932401671</v>
      </c>
      <c r="Q473" s="13">
        <f t="shared" si="66"/>
        <v>85.164026668301631</v>
      </c>
      <c r="R473" s="13">
        <f t="shared" si="67"/>
        <v>0.21394292455623534</v>
      </c>
      <c r="S473" s="13">
        <f t="shared" si="68"/>
        <v>101.06565057808132</v>
      </c>
      <c r="T473" s="14">
        <f t="shared" si="69"/>
        <v>2.1168707996486627E-3</v>
      </c>
      <c r="U473" s="12">
        <f t="shared" si="70"/>
        <v>-85936.85</v>
      </c>
      <c r="V473" s="15">
        <f t="shared" si="71"/>
        <v>19.463271752050456</v>
      </c>
    </row>
    <row r="474" spans="1:22" x14ac:dyDescent="0.35">
      <c r="A474" s="4" t="s">
        <v>57</v>
      </c>
      <c r="B474" s="4" t="s">
        <v>58</v>
      </c>
      <c r="C474" s="4" t="s">
        <v>42</v>
      </c>
      <c r="D474" s="4">
        <v>1985</v>
      </c>
      <c r="E474" s="12">
        <v>135</v>
      </c>
      <c r="F474" s="12">
        <v>30</v>
      </c>
      <c r="G474" s="12">
        <v>83431.899999999994</v>
      </c>
      <c r="H474" s="12">
        <v>411</v>
      </c>
      <c r="I474" s="12">
        <v>1025063.0000000001</v>
      </c>
      <c r="J474" s="12">
        <v>18188</v>
      </c>
      <c r="K474" s="12">
        <v>95</v>
      </c>
      <c r="L474" s="12">
        <v>4500</v>
      </c>
      <c r="M474" s="12">
        <f>IFERROR(E474*MillingRate,"")</f>
        <v>90.45</v>
      </c>
      <c r="N474" s="12">
        <f t="shared" si="63"/>
        <v>4500</v>
      </c>
      <c r="O474" s="12">
        <f t="shared" si="64"/>
        <v>83111.349999999991</v>
      </c>
      <c r="P474" s="13">
        <f t="shared" si="65"/>
        <v>8.8238479000802866E-2</v>
      </c>
      <c r="Q474" s="13">
        <f t="shared" si="66"/>
        <v>81.079260494233012</v>
      </c>
      <c r="R474" s="13">
        <f t="shared" si="67"/>
        <v>0.10882990109052496</v>
      </c>
      <c r="S474" s="13">
        <f t="shared" si="68"/>
        <v>100.38568739408036</v>
      </c>
      <c r="T474" s="14">
        <f t="shared" si="69"/>
        <v>1.0841177055778426E-3</v>
      </c>
      <c r="U474" s="12">
        <f t="shared" si="70"/>
        <v>-83020.899999999994</v>
      </c>
      <c r="V474" s="15">
        <f t="shared" si="71"/>
        <v>17.743299680117222</v>
      </c>
    </row>
    <row r="475" spans="1:22" x14ac:dyDescent="0.35">
      <c r="A475" s="4" t="s">
        <v>57</v>
      </c>
      <c r="B475" s="4" t="s">
        <v>58</v>
      </c>
      <c r="C475" s="4" t="s">
        <v>42</v>
      </c>
      <c r="D475" s="4">
        <v>1986</v>
      </c>
      <c r="E475" s="12">
        <v>175</v>
      </c>
      <c r="F475" s="12">
        <v>32</v>
      </c>
      <c r="G475" s="12">
        <v>64902.45</v>
      </c>
      <c r="H475" s="12">
        <v>6</v>
      </c>
      <c r="I475" s="12">
        <v>1038344</v>
      </c>
      <c r="J475" s="12">
        <v>11982</v>
      </c>
      <c r="K475" s="12">
        <v>3</v>
      </c>
      <c r="L475" s="12">
        <v>5468.8</v>
      </c>
      <c r="M475" s="12">
        <f>IFERROR(E475*MillingRate,"")</f>
        <v>117.25</v>
      </c>
      <c r="N475" s="12">
        <f t="shared" si="63"/>
        <v>5468.75</v>
      </c>
      <c r="O475" s="12">
        <f t="shared" si="64"/>
        <v>65013.7</v>
      </c>
      <c r="P475" s="13">
        <f t="shared" si="65"/>
        <v>0.11292018829983128</v>
      </c>
      <c r="Q475" s="13">
        <f t="shared" si="66"/>
        <v>62.612872034701411</v>
      </c>
      <c r="R475" s="13">
        <f t="shared" si="67"/>
        <v>0.18034660386964596</v>
      </c>
      <c r="S475" s="13">
        <f t="shared" si="68"/>
        <v>99.828882220208968</v>
      </c>
      <c r="T475" s="14">
        <f t="shared" si="69"/>
        <v>1.8065573795750392E-3</v>
      </c>
      <c r="U475" s="12">
        <f t="shared" si="70"/>
        <v>-64896.45</v>
      </c>
      <c r="V475" s="15">
        <f t="shared" si="71"/>
        <v>11.539528325872736</v>
      </c>
    </row>
    <row r="476" spans="1:22" x14ac:dyDescent="0.35">
      <c r="A476" s="4" t="s">
        <v>57</v>
      </c>
      <c r="B476" s="4" t="s">
        <v>58</v>
      </c>
      <c r="C476" s="4" t="s">
        <v>42</v>
      </c>
      <c r="D476" s="4">
        <v>1987</v>
      </c>
      <c r="E476" s="12">
        <v>40</v>
      </c>
      <c r="F476" s="12">
        <v>14</v>
      </c>
      <c r="G476" s="12">
        <v>83813.95</v>
      </c>
      <c r="H476" s="12">
        <v>3</v>
      </c>
      <c r="I476" s="12">
        <v>1051111</v>
      </c>
      <c r="J476" s="12">
        <v>15743</v>
      </c>
      <c r="K476" s="12">
        <v>4</v>
      </c>
      <c r="L476" s="12">
        <v>2857.1</v>
      </c>
      <c r="M476" s="12">
        <f>IFERROR(E476*MillingRate,"")</f>
        <v>26.8</v>
      </c>
      <c r="N476" s="12">
        <f t="shared" si="63"/>
        <v>2857.1428571428573</v>
      </c>
      <c r="O476" s="12">
        <f t="shared" si="64"/>
        <v>83837.75</v>
      </c>
      <c r="P476" s="13">
        <f t="shared" si="65"/>
        <v>2.5496831447868018E-2</v>
      </c>
      <c r="Q476" s="13">
        <f t="shared" si="66"/>
        <v>79.761081370093166</v>
      </c>
      <c r="R476" s="13">
        <f t="shared" si="67"/>
        <v>3.1966506734734654E-2</v>
      </c>
      <c r="S476" s="13">
        <f t="shared" si="68"/>
        <v>99.971611833571387</v>
      </c>
      <c r="T476" s="14">
        <f t="shared" si="69"/>
        <v>3.1975584016741846E-4</v>
      </c>
      <c r="U476" s="12">
        <f t="shared" si="70"/>
        <v>-83810.95</v>
      </c>
      <c r="V476" s="15">
        <f t="shared" si="71"/>
        <v>14.977485727006949</v>
      </c>
    </row>
    <row r="477" spans="1:22" x14ac:dyDescent="0.35">
      <c r="A477" s="4" t="s">
        <v>57</v>
      </c>
      <c r="B477" s="4" t="s">
        <v>58</v>
      </c>
      <c r="C477" s="4" t="s">
        <v>42</v>
      </c>
      <c r="D477" s="4">
        <v>1988</v>
      </c>
      <c r="E477" s="12">
        <v>20</v>
      </c>
      <c r="F477" s="12">
        <v>5</v>
      </c>
      <c r="G477" s="12">
        <v>72298.5</v>
      </c>
      <c r="H477" s="12">
        <v>2</v>
      </c>
      <c r="I477" s="12">
        <v>1063593</v>
      </c>
      <c r="J477" s="12">
        <v>22462</v>
      </c>
      <c r="K477" s="12">
        <v>2</v>
      </c>
      <c r="L477" s="12">
        <v>4000</v>
      </c>
      <c r="M477" s="12">
        <f>IFERROR(E477*MillingRate,"")</f>
        <v>13.4</v>
      </c>
      <c r="N477" s="12">
        <f t="shared" si="63"/>
        <v>4000</v>
      </c>
      <c r="O477" s="12">
        <f t="shared" si="64"/>
        <v>72309.899999999994</v>
      </c>
      <c r="P477" s="13">
        <f t="shared" si="65"/>
        <v>1.2598804241848151E-2</v>
      </c>
      <c r="Q477" s="13">
        <f t="shared" si="66"/>
        <v>67.986438421463845</v>
      </c>
      <c r="R477" s="13">
        <f t="shared" si="67"/>
        <v>1.8531349096043561E-2</v>
      </c>
      <c r="S477" s="13">
        <f t="shared" si="68"/>
        <v>99.984234523903368</v>
      </c>
      <c r="T477" s="14">
        <f t="shared" si="69"/>
        <v>1.8534271112125424E-4</v>
      </c>
      <c r="U477" s="12">
        <f t="shared" si="70"/>
        <v>-72296.5</v>
      </c>
      <c r="V477" s="15">
        <f t="shared" si="71"/>
        <v>21.118980662715906</v>
      </c>
    </row>
    <row r="478" spans="1:22" x14ac:dyDescent="0.35">
      <c r="A478" s="4" t="s">
        <v>57</v>
      </c>
      <c r="B478" s="4" t="s">
        <v>58</v>
      </c>
      <c r="C478" s="4" t="s">
        <v>42</v>
      </c>
      <c r="D478" s="4">
        <v>1989</v>
      </c>
      <c r="E478" s="12">
        <v>20</v>
      </c>
      <c r="F478" s="12">
        <v>5</v>
      </c>
      <c r="G478" s="12">
        <v>90733.4</v>
      </c>
      <c r="H478" s="12">
        <v>49</v>
      </c>
      <c r="I478" s="12">
        <v>1075982</v>
      </c>
      <c r="J478" s="12">
        <v>27195</v>
      </c>
      <c r="K478" s="12">
        <v>27</v>
      </c>
      <c r="L478" s="12">
        <v>4000</v>
      </c>
      <c r="M478" s="12">
        <f>IFERROR(E478*MillingRate,"")</f>
        <v>13.4</v>
      </c>
      <c r="N478" s="12">
        <f t="shared" si="63"/>
        <v>4000</v>
      </c>
      <c r="O478" s="12">
        <f t="shared" si="64"/>
        <v>90697.799999999988</v>
      </c>
      <c r="P478" s="13">
        <f t="shared" si="65"/>
        <v>1.2453739932452402E-2</v>
      </c>
      <c r="Q478" s="13">
        <f t="shared" si="66"/>
        <v>84.293045794446357</v>
      </c>
      <c r="R478" s="13">
        <f t="shared" si="67"/>
        <v>1.4774338517582569E-2</v>
      </c>
      <c r="S478" s="13">
        <f t="shared" si="68"/>
        <v>100.03925122770343</v>
      </c>
      <c r="T478" s="14">
        <f t="shared" si="69"/>
        <v>1.4768541683657838E-4</v>
      </c>
      <c r="U478" s="12">
        <f t="shared" si="70"/>
        <v>-90684.4</v>
      </c>
      <c r="V478" s="15">
        <f t="shared" si="71"/>
        <v>25.274586377839036</v>
      </c>
    </row>
    <row r="479" spans="1:22" x14ac:dyDescent="0.35">
      <c r="A479" s="4" t="s">
        <v>57</v>
      </c>
      <c r="B479" s="4" t="s">
        <v>58</v>
      </c>
      <c r="C479" s="4" t="s">
        <v>42</v>
      </c>
      <c r="D479" s="4">
        <v>1990</v>
      </c>
      <c r="E479" s="12">
        <v>19</v>
      </c>
      <c r="F479" s="12">
        <v>3</v>
      </c>
      <c r="G479" s="12">
        <v>83112.7</v>
      </c>
      <c r="H479" s="12">
        <v>3000</v>
      </c>
      <c r="I479" s="12">
        <v>1089024</v>
      </c>
      <c r="J479" s="12">
        <v>26897</v>
      </c>
      <c r="K479" s="12">
        <v>1093</v>
      </c>
      <c r="L479" s="12">
        <v>6333.3</v>
      </c>
      <c r="M479" s="12">
        <f>IFERROR(E479*MillingRate,"")</f>
        <v>12.73</v>
      </c>
      <c r="N479" s="12">
        <f t="shared" si="63"/>
        <v>6333.333333333333</v>
      </c>
      <c r="O479" s="12">
        <f t="shared" si="64"/>
        <v>80125.429999999993</v>
      </c>
      <c r="P479" s="13">
        <f t="shared" si="65"/>
        <v>1.1689365890926187E-2</v>
      </c>
      <c r="Q479" s="13">
        <f t="shared" si="66"/>
        <v>73.575449209567466</v>
      </c>
      <c r="R479" s="13">
        <f t="shared" si="67"/>
        <v>1.5887590244445492E-2</v>
      </c>
      <c r="S479" s="13">
        <f t="shared" si="68"/>
        <v>103.72824208244499</v>
      </c>
      <c r="T479" s="14">
        <f t="shared" si="69"/>
        <v>1.5316552103348827E-4</v>
      </c>
      <c r="U479" s="12">
        <f t="shared" si="70"/>
        <v>-80112.7</v>
      </c>
      <c r="V479" s="15">
        <f t="shared" si="71"/>
        <v>24.698261929948284</v>
      </c>
    </row>
    <row r="480" spans="1:22" x14ac:dyDescent="0.35">
      <c r="A480" s="4" t="s">
        <v>57</v>
      </c>
      <c r="B480" s="4" t="s">
        <v>58</v>
      </c>
      <c r="C480" s="4" t="s">
        <v>42</v>
      </c>
      <c r="D480" s="4">
        <v>1991</v>
      </c>
      <c r="E480" s="12">
        <v>10</v>
      </c>
      <c r="F480" s="12">
        <v>2</v>
      </c>
      <c r="G480" s="12">
        <v>76123.95</v>
      </c>
      <c r="H480" s="12">
        <v>290</v>
      </c>
      <c r="I480" s="12">
        <v>1103041</v>
      </c>
      <c r="J480" s="12">
        <v>20271</v>
      </c>
      <c r="K480" s="12">
        <v>97</v>
      </c>
      <c r="L480" s="12">
        <v>5000</v>
      </c>
      <c r="M480" s="12">
        <f>IFERROR(E480*MillingRate,"")</f>
        <v>6.7</v>
      </c>
      <c r="N480" s="12">
        <f t="shared" si="63"/>
        <v>5000</v>
      </c>
      <c r="O480" s="12">
        <f t="shared" si="64"/>
        <v>75840.649999999994</v>
      </c>
      <c r="P480" s="13">
        <f t="shared" si="65"/>
        <v>6.0741169185914217E-3</v>
      </c>
      <c r="Q480" s="13">
        <f t="shared" si="66"/>
        <v>68.755966459995591</v>
      </c>
      <c r="R480" s="13">
        <f t="shared" si="67"/>
        <v>8.8343124696320524E-3</v>
      </c>
      <c r="S480" s="13">
        <f t="shared" si="68"/>
        <v>100.37354637651445</v>
      </c>
      <c r="T480" s="14">
        <f t="shared" si="69"/>
        <v>8.8014350280036708E-5</v>
      </c>
      <c r="U480" s="12">
        <f t="shared" si="70"/>
        <v>-75833.95</v>
      </c>
      <c r="V480" s="15">
        <f t="shared" si="71"/>
        <v>18.377376724890553</v>
      </c>
    </row>
    <row r="481" spans="1:22" x14ac:dyDescent="0.35">
      <c r="A481" s="4" t="s">
        <v>57</v>
      </c>
      <c r="B481" s="4" t="s">
        <v>58</v>
      </c>
      <c r="C481" s="4" t="s">
        <v>42</v>
      </c>
      <c r="D481" s="4">
        <v>1992</v>
      </c>
      <c r="E481" s="12">
        <v>5</v>
      </c>
      <c r="F481" s="12">
        <v>1</v>
      </c>
      <c r="G481" s="12">
        <v>64222.400000000001</v>
      </c>
      <c r="H481" s="12">
        <v>3351</v>
      </c>
      <c r="I481" s="12">
        <v>1117670</v>
      </c>
      <c r="J481" s="12">
        <v>17798</v>
      </c>
      <c r="K481" s="12">
        <v>787</v>
      </c>
      <c r="L481" s="12">
        <v>5000</v>
      </c>
      <c r="M481" s="12">
        <f>IFERROR(E481*MillingRate,"")</f>
        <v>3.35</v>
      </c>
      <c r="N481" s="12">
        <f t="shared" si="63"/>
        <v>5000</v>
      </c>
      <c r="O481" s="12">
        <f t="shared" si="64"/>
        <v>60874.75</v>
      </c>
      <c r="P481" s="13">
        <f t="shared" si="65"/>
        <v>2.9973068973847381E-3</v>
      </c>
      <c r="Q481" s="13">
        <f t="shared" si="66"/>
        <v>54.465763597484049</v>
      </c>
      <c r="R481" s="13">
        <f t="shared" si="67"/>
        <v>5.5031026821465382E-3</v>
      </c>
      <c r="S481" s="13">
        <f t="shared" si="68"/>
        <v>105.49924229668295</v>
      </c>
      <c r="T481" s="14">
        <f t="shared" si="69"/>
        <v>5.2162485363362314E-5</v>
      </c>
      <c r="U481" s="12">
        <f t="shared" si="70"/>
        <v>-60871.4</v>
      </c>
      <c r="V481" s="15">
        <f t="shared" si="71"/>
        <v>15.924199450642854</v>
      </c>
    </row>
    <row r="482" spans="1:22" x14ac:dyDescent="0.35">
      <c r="A482" s="4" t="s">
        <v>57</v>
      </c>
      <c r="B482" s="4" t="s">
        <v>58</v>
      </c>
      <c r="C482" s="4" t="s">
        <v>42</v>
      </c>
      <c r="D482" s="4">
        <v>1993</v>
      </c>
      <c r="E482" s="12">
        <v>0</v>
      </c>
      <c r="F482" s="12">
        <v>0</v>
      </c>
      <c r="G482" s="12">
        <v>90323.5</v>
      </c>
      <c r="H482" s="12">
        <v>105</v>
      </c>
      <c r="I482" s="12">
        <v>1132393</v>
      </c>
      <c r="J482" s="12">
        <v>26458</v>
      </c>
      <c r="K482" s="12">
        <v>64</v>
      </c>
      <c r="L482" s="12"/>
      <c r="M482" s="12">
        <f>IFERROR(E482*MillingRate,"")</f>
        <v>0</v>
      </c>
      <c r="N482" s="12" t="str">
        <f t="shared" si="63"/>
        <v/>
      </c>
      <c r="O482" s="12">
        <f t="shared" si="64"/>
        <v>90218.5</v>
      </c>
      <c r="P482" s="13">
        <f t="shared" si="65"/>
        <v>0</v>
      </c>
      <c r="Q482" s="13">
        <f t="shared" si="66"/>
        <v>79.670662040475349</v>
      </c>
      <c r="R482" s="13">
        <f t="shared" si="67"/>
        <v>0</v>
      </c>
      <c r="S482" s="13">
        <f t="shared" si="68"/>
        <v>100.11638411190609</v>
      </c>
      <c r="T482" s="14">
        <f t="shared" si="69"/>
        <v>0</v>
      </c>
      <c r="U482" s="12">
        <f t="shared" si="70"/>
        <v>-90218.5</v>
      </c>
      <c r="V482" s="15">
        <f t="shared" si="71"/>
        <v>23.364679930024295</v>
      </c>
    </row>
    <row r="483" spans="1:22" x14ac:dyDescent="0.35">
      <c r="A483" s="4" t="s">
        <v>57</v>
      </c>
      <c r="B483" s="4" t="s">
        <v>58</v>
      </c>
      <c r="C483" s="4" t="s">
        <v>42</v>
      </c>
      <c r="D483" s="4">
        <v>1994</v>
      </c>
      <c r="E483" s="12">
        <v>0</v>
      </c>
      <c r="F483" s="12">
        <v>0</v>
      </c>
      <c r="G483" s="12">
        <v>79541.8</v>
      </c>
      <c r="H483" s="12">
        <v>21</v>
      </c>
      <c r="I483" s="12">
        <v>1146548</v>
      </c>
      <c r="J483" s="12">
        <v>22250</v>
      </c>
      <c r="K483" s="12">
        <v>17</v>
      </c>
      <c r="L483" s="12"/>
      <c r="M483" s="12">
        <f>IFERROR(E483*MillingRate,"")</f>
        <v>0</v>
      </c>
      <c r="N483" s="12" t="str">
        <f t="shared" si="63"/>
        <v/>
      </c>
      <c r="O483" s="12">
        <f t="shared" si="64"/>
        <v>79520.800000000003</v>
      </c>
      <c r="P483" s="13">
        <f t="shared" si="65"/>
        <v>0</v>
      </c>
      <c r="Q483" s="13">
        <f t="shared" si="66"/>
        <v>69.356712496990966</v>
      </c>
      <c r="R483" s="13">
        <f t="shared" si="67"/>
        <v>0</v>
      </c>
      <c r="S483" s="13">
        <f t="shared" si="68"/>
        <v>100.02640818502833</v>
      </c>
      <c r="T483" s="14">
        <f t="shared" si="69"/>
        <v>0</v>
      </c>
      <c r="U483" s="12">
        <f t="shared" si="70"/>
        <v>-79520.800000000003</v>
      </c>
      <c r="V483" s="15">
        <f t="shared" si="71"/>
        <v>19.406078070870127</v>
      </c>
    </row>
    <row r="484" spans="1:22" x14ac:dyDescent="0.35">
      <c r="A484" s="4" t="s">
        <v>57</v>
      </c>
      <c r="B484" s="4" t="s">
        <v>58</v>
      </c>
      <c r="C484" s="4" t="s">
        <v>42</v>
      </c>
      <c r="D484" s="4">
        <v>1995</v>
      </c>
      <c r="E484" s="12">
        <v>0</v>
      </c>
      <c r="F484" s="12">
        <v>0</v>
      </c>
      <c r="G484" s="12">
        <v>56918.9</v>
      </c>
      <c r="H484" s="12">
        <v>0</v>
      </c>
      <c r="I484" s="12">
        <v>1159821</v>
      </c>
      <c r="J484" s="12">
        <v>19126</v>
      </c>
      <c r="K484" s="12">
        <v>0</v>
      </c>
      <c r="L484" s="12"/>
      <c r="M484" s="12">
        <f>IFERROR(E484*MillingRate,"")</f>
        <v>0</v>
      </c>
      <c r="N484" s="12" t="str">
        <f t="shared" si="63"/>
        <v/>
      </c>
      <c r="O484" s="12">
        <f t="shared" si="64"/>
        <v>56918.9</v>
      </c>
      <c r="P484" s="13">
        <f t="shared" si="65"/>
        <v>0</v>
      </c>
      <c r="Q484" s="13">
        <f t="shared" si="66"/>
        <v>49.075590112612204</v>
      </c>
      <c r="R484" s="13">
        <f t="shared" si="67"/>
        <v>0</v>
      </c>
      <c r="S484" s="13">
        <f t="shared" si="68"/>
        <v>100</v>
      </c>
      <c r="T484" s="14">
        <f t="shared" si="69"/>
        <v>0</v>
      </c>
      <c r="U484" s="12">
        <f t="shared" si="70"/>
        <v>-56918.9</v>
      </c>
      <c r="V484" s="15">
        <f t="shared" si="71"/>
        <v>16.490475685472155</v>
      </c>
    </row>
    <row r="485" spans="1:22" x14ac:dyDescent="0.35">
      <c r="A485" s="4" t="s">
        <v>57</v>
      </c>
      <c r="B485" s="4" t="s">
        <v>58</v>
      </c>
      <c r="C485" s="4" t="s">
        <v>42</v>
      </c>
      <c r="D485" s="4">
        <v>1996</v>
      </c>
      <c r="E485" s="12">
        <v>0</v>
      </c>
      <c r="F485" s="12">
        <v>0</v>
      </c>
      <c r="G485" s="12">
        <v>88557.05</v>
      </c>
      <c r="H485" s="12">
        <v>0</v>
      </c>
      <c r="I485" s="12">
        <v>1172383</v>
      </c>
      <c r="J485" s="12">
        <v>37389</v>
      </c>
      <c r="K485" s="12">
        <v>0</v>
      </c>
      <c r="L485" s="12"/>
      <c r="M485" s="12">
        <f>IFERROR(E485*MillingRate,"")</f>
        <v>0</v>
      </c>
      <c r="N485" s="12" t="str">
        <f t="shared" si="63"/>
        <v/>
      </c>
      <c r="O485" s="12">
        <f t="shared" si="64"/>
        <v>88557.05</v>
      </c>
      <c r="P485" s="13">
        <f t="shared" si="65"/>
        <v>0</v>
      </c>
      <c r="Q485" s="13">
        <f t="shared" si="66"/>
        <v>75.535938340968784</v>
      </c>
      <c r="R485" s="13">
        <f t="shared" si="67"/>
        <v>0</v>
      </c>
      <c r="S485" s="13">
        <f t="shared" si="68"/>
        <v>100</v>
      </c>
      <c r="T485" s="14">
        <f t="shared" si="69"/>
        <v>0</v>
      </c>
      <c r="U485" s="12">
        <f t="shared" si="70"/>
        <v>-88557.05</v>
      </c>
      <c r="V485" s="15">
        <f t="shared" si="71"/>
        <v>31.891455266751564</v>
      </c>
    </row>
    <row r="486" spans="1:22" x14ac:dyDescent="0.35">
      <c r="A486" s="4" t="s">
        <v>57</v>
      </c>
      <c r="B486" s="4" t="s">
        <v>58</v>
      </c>
      <c r="C486" s="4" t="s">
        <v>42</v>
      </c>
      <c r="D486" s="4">
        <v>1997</v>
      </c>
      <c r="E486" s="12">
        <v>0</v>
      </c>
      <c r="F486" s="12">
        <v>0</v>
      </c>
      <c r="G486" s="12">
        <v>65444.45</v>
      </c>
      <c r="H486" s="12">
        <v>2</v>
      </c>
      <c r="I486" s="12">
        <v>1184299</v>
      </c>
      <c r="J486" s="12">
        <v>24813</v>
      </c>
      <c r="K486" s="12">
        <v>1</v>
      </c>
      <c r="L486" s="12"/>
      <c r="M486" s="12">
        <f>IFERROR(E486*MillingRate,"")</f>
        <v>0</v>
      </c>
      <c r="N486" s="12" t="str">
        <f t="shared" si="63"/>
        <v/>
      </c>
      <c r="O486" s="12">
        <f t="shared" si="64"/>
        <v>65442.45</v>
      </c>
      <c r="P486" s="13">
        <f t="shared" si="65"/>
        <v>0</v>
      </c>
      <c r="Q486" s="13">
        <f t="shared" si="66"/>
        <v>55.258384917997901</v>
      </c>
      <c r="R486" s="13">
        <f t="shared" si="67"/>
        <v>0</v>
      </c>
      <c r="S486" s="13">
        <f t="shared" si="68"/>
        <v>100.00305612030111</v>
      </c>
      <c r="T486" s="14">
        <f t="shared" si="69"/>
        <v>0</v>
      </c>
      <c r="U486" s="12">
        <f t="shared" si="70"/>
        <v>-65442.45</v>
      </c>
      <c r="V486" s="15">
        <f t="shared" si="71"/>
        <v>20.951634680093456</v>
      </c>
    </row>
    <row r="487" spans="1:22" x14ac:dyDescent="0.35">
      <c r="A487" s="4" t="s">
        <v>57</v>
      </c>
      <c r="B487" s="4" t="s">
        <v>58</v>
      </c>
      <c r="C487" s="4" t="s">
        <v>42</v>
      </c>
      <c r="D487" s="4">
        <v>1998</v>
      </c>
      <c r="E487" s="12">
        <v>0</v>
      </c>
      <c r="F487" s="12">
        <v>0</v>
      </c>
      <c r="G487" s="12">
        <v>62379.15</v>
      </c>
      <c r="H487" s="12">
        <v>106.8</v>
      </c>
      <c r="I487" s="12">
        <v>1195105</v>
      </c>
      <c r="J487" s="12">
        <v>21239</v>
      </c>
      <c r="K487" s="12">
        <v>49</v>
      </c>
      <c r="L487" s="12"/>
      <c r="M487" s="12">
        <f>IFERROR(E487*MillingRate,"")</f>
        <v>0</v>
      </c>
      <c r="N487" s="12" t="str">
        <f t="shared" si="63"/>
        <v/>
      </c>
      <c r="O487" s="12">
        <f t="shared" si="64"/>
        <v>62272.35</v>
      </c>
      <c r="P487" s="13">
        <f t="shared" si="65"/>
        <v>0</v>
      </c>
      <c r="Q487" s="13">
        <f t="shared" si="66"/>
        <v>52.106174771254409</v>
      </c>
      <c r="R487" s="13">
        <f t="shared" si="67"/>
        <v>0</v>
      </c>
      <c r="S487" s="13">
        <f t="shared" si="68"/>
        <v>100.17150468867804</v>
      </c>
      <c r="T487" s="14">
        <f t="shared" si="69"/>
        <v>0</v>
      </c>
      <c r="U487" s="12">
        <f t="shared" si="70"/>
        <v>-62272.35</v>
      </c>
      <c r="V487" s="15">
        <f t="shared" si="71"/>
        <v>17.771660230691026</v>
      </c>
    </row>
    <row r="488" spans="1:22" x14ac:dyDescent="0.35">
      <c r="A488" s="4" t="s">
        <v>57</v>
      </c>
      <c r="B488" s="4" t="s">
        <v>58</v>
      </c>
      <c r="C488" s="4" t="s">
        <v>42</v>
      </c>
      <c r="D488" s="4">
        <v>1999</v>
      </c>
      <c r="E488" s="12">
        <v>0</v>
      </c>
      <c r="F488" s="12">
        <v>0</v>
      </c>
      <c r="G488" s="12">
        <v>83229.899999999994</v>
      </c>
      <c r="H488" s="12">
        <v>22.3</v>
      </c>
      <c r="I488" s="12">
        <v>1205891</v>
      </c>
      <c r="J488" s="12">
        <v>30559</v>
      </c>
      <c r="K488" s="12">
        <v>21</v>
      </c>
      <c r="L488" s="12"/>
      <c r="M488" s="12">
        <f>IFERROR(E488*MillingRate,"")</f>
        <v>0</v>
      </c>
      <c r="N488" s="12" t="str">
        <f t="shared" si="63"/>
        <v/>
      </c>
      <c r="O488" s="12">
        <f t="shared" si="64"/>
        <v>83207.599999999991</v>
      </c>
      <c r="P488" s="13">
        <f t="shared" si="65"/>
        <v>0</v>
      </c>
      <c r="Q488" s="13">
        <f t="shared" si="66"/>
        <v>69.000929603090157</v>
      </c>
      <c r="R488" s="13">
        <f t="shared" si="67"/>
        <v>0</v>
      </c>
      <c r="S488" s="13">
        <f t="shared" si="68"/>
        <v>100.02680043649859</v>
      </c>
      <c r="T488" s="14">
        <f t="shared" si="69"/>
        <v>0</v>
      </c>
      <c r="U488" s="12">
        <f t="shared" si="70"/>
        <v>-83207.599999999991</v>
      </c>
      <c r="V488" s="15">
        <f t="shared" si="71"/>
        <v>25.341428039516011</v>
      </c>
    </row>
    <row r="489" spans="1:22" x14ac:dyDescent="0.35">
      <c r="A489" s="4" t="s">
        <v>57</v>
      </c>
      <c r="B489" s="4" t="s">
        <v>58</v>
      </c>
      <c r="C489" s="4" t="s">
        <v>42</v>
      </c>
      <c r="D489" s="4">
        <v>2000</v>
      </c>
      <c r="E489" s="12">
        <v>0</v>
      </c>
      <c r="F489" s="12">
        <v>0</v>
      </c>
      <c r="G489" s="12">
        <v>75658.62</v>
      </c>
      <c r="H489" s="12">
        <v>82.65</v>
      </c>
      <c r="I489" s="12">
        <v>1216629</v>
      </c>
      <c r="J489" s="12">
        <v>25181</v>
      </c>
      <c r="K489" s="12">
        <v>48</v>
      </c>
      <c r="L489" s="12"/>
      <c r="M489" s="12">
        <f>IFERROR(E489*MillingRate,"")</f>
        <v>0</v>
      </c>
      <c r="N489" s="12" t="str">
        <f t="shared" si="63"/>
        <v/>
      </c>
      <c r="O489" s="12">
        <f t="shared" si="64"/>
        <v>75575.97</v>
      </c>
      <c r="P489" s="13">
        <f t="shared" si="65"/>
        <v>0</v>
      </c>
      <c r="Q489" s="13">
        <f t="shared" si="66"/>
        <v>62.119158757517695</v>
      </c>
      <c r="R489" s="13">
        <f t="shared" si="67"/>
        <v>0</v>
      </c>
      <c r="S489" s="13">
        <f t="shared" si="68"/>
        <v>100.10936015773267</v>
      </c>
      <c r="T489" s="14">
        <f t="shared" si="69"/>
        <v>0</v>
      </c>
      <c r="U489" s="12">
        <f t="shared" si="70"/>
        <v>-75575.97</v>
      </c>
      <c r="V489" s="15">
        <f t="shared" si="71"/>
        <v>20.697353096136951</v>
      </c>
    </row>
    <row r="490" spans="1:22" x14ac:dyDescent="0.35">
      <c r="A490" s="4" t="s">
        <v>57</v>
      </c>
      <c r="B490" s="4" t="s">
        <v>58</v>
      </c>
      <c r="C490" s="4" t="s">
        <v>42</v>
      </c>
      <c r="D490" s="4">
        <v>2001</v>
      </c>
      <c r="E490" s="12">
        <v>0</v>
      </c>
      <c r="F490" s="12">
        <v>0</v>
      </c>
      <c r="G490" s="12">
        <v>62184.800000000003</v>
      </c>
      <c r="H490" s="12">
        <v>63.2</v>
      </c>
      <c r="I490" s="12">
        <v>1225801</v>
      </c>
      <c r="J490" s="12">
        <v>18838</v>
      </c>
      <c r="K490" s="12">
        <v>39</v>
      </c>
      <c r="L490" s="12"/>
      <c r="M490" s="12">
        <f>IFERROR(E490*MillingRate,"")</f>
        <v>0</v>
      </c>
      <c r="N490" s="12" t="str">
        <f t="shared" si="63"/>
        <v/>
      </c>
      <c r="O490" s="12">
        <f t="shared" si="64"/>
        <v>62121.600000000006</v>
      </c>
      <c r="P490" s="13">
        <f t="shared" si="65"/>
        <v>0</v>
      </c>
      <c r="Q490" s="13">
        <f t="shared" si="66"/>
        <v>50.678372753815673</v>
      </c>
      <c r="R490" s="13">
        <f t="shared" si="67"/>
        <v>0</v>
      </c>
      <c r="S490" s="13">
        <f t="shared" si="68"/>
        <v>100.1017359501365</v>
      </c>
      <c r="T490" s="14">
        <f t="shared" si="69"/>
        <v>0</v>
      </c>
      <c r="U490" s="12">
        <f t="shared" si="70"/>
        <v>-62121.600000000006</v>
      </c>
      <c r="V490" s="15">
        <f t="shared" si="71"/>
        <v>15.3679104520228</v>
      </c>
    </row>
    <row r="491" spans="1:22" x14ac:dyDescent="0.35">
      <c r="A491" s="4" t="s">
        <v>57</v>
      </c>
      <c r="B491" s="4" t="s">
        <v>58</v>
      </c>
      <c r="C491" s="4" t="s">
        <v>42</v>
      </c>
      <c r="D491" s="4">
        <v>2002</v>
      </c>
      <c r="E491" s="12">
        <v>0</v>
      </c>
      <c r="F491" s="12">
        <v>0</v>
      </c>
      <c r="G491" s="12">
        <v>68726.55</v>
      </c>
      <c r="H491" s="12">
        <v>319.14999999999998</v>
      </c>
      <c r="I491" s="12">
        <v>1234085</v>
      </c>
      <c r="J491" s="12">
        <v>22980</v>
      </c>
      <c r="K491" s="12">
        <v>437</v>
      </c>
      <c r="L491" s="12"/>
      <c r="M491" s="12">
        <f>IFERROR(E491*MillingRate,"")</f>
        <v>0</v>
      </c>
      <c r="N491" s="12" t="str">
        <f t="shared" si="63"/>
        <v/>
      </c>
      <c r="O491" s="12">
        <f t="shared" si="64"/>
        <v>68407.400000000009</v>
      </c>
      <c r="P491" s="13">
        <f t="shared" si="65"/>
        <v>0</v>
      </c>
      <c r="Q491" s="13">
        <f t="shared" si="66"/>
        <v>55.431676100106571</v>
      </c>
      <c r="R491" s="13">
        <f t="shared" si="67"/>
        <v>0</v>
      </c>
      <c r="S491" s="13">
        <f t="shared" si="68"/>
        <v>100.46654309329107</v>
      </c>
      <c r="T491" s="14">
        <f t="shared" si="69"/>
        <v>0</v>
      </c>
      <c r="U491" s="12">
        <f t="shared" si="70"/>
        <v>-68407.400000000009</v>
      </c>
      <c r="V491" s="15">
        <f t="shared" si="71"/>
        <v>18.621083636864558</v>
      </c>
    </row>
    <row r="492" spans="1:22" x14ac:dyDescent="0.35">
      <c r="A492" s="4" t="s">
        <v>57</v>
      </c>
      <c r="B492" s="4" t="s">
        <v>58</v>
      </c>
      <c r="C492" s="4" t="s">
        <v>42</v>
      </c>
      <c r="D492" s="4">
        <v>2003</v>
      </c>
      <c r="E492" s="12">
        <v>0</v>
      </c>
      <c r="F492" s="12">
        <v>0</v>
      </c>
      <c r="G492" s="12">
        <v>57056.3</v>
      </c>
      <c r="H492" s="12">
        <v>40.299999999999997</v>
      </c>
      <c r="I492" s="12">
        <v>1242099</v>
      </c>
      <c r="J492" s="12">
        <v>23620</v>
      </c>
      <c r="K492" s="12">
        <v>29</v>
      </c>
      <c r="L492" s="12"/>
      <c r="M492" s="12">
        <f>IFERROR(E492*MillingRate,"")</f>
        <v>0</v>
      </c>
      <c r="N492" s="12" t="str">
        <f t="shared" si="63"/>
        <v/>
      </c>
      <c r="O492" s="12">
        <f t="shared" si="64"/>
        <v>57016</v>
      </c>
      <c r="P492" s="13">
        <f t="shared" si="65"/>
        <v>0</v>
      </c>
      <c r="Q492" s="13">
        <f t="shared" si="66"/>
        <v>45.902943324163374</v>
      </c>
      <c r="R492" s="13">
        <f t="shared" si="67"/>
        <v>0</v>
      </c>
      <c r="S492" s="13">
        <f t="shared" si="68"/>
        <v>100.07068191384876</v>
      </c>
      <c r="T492" s="14">
        <f t="shared" si="69"/>
        <v>0</v>
      </c>
      <c r="U492" s="12">
        <f t="shared" si="70"/>
        <v>-57016</v>
      </c>
      <c r="V492" s="15">
        <f t="shared" si="71"/>
        <v>19.016197581674248</v>
      </c>
    </row>
    <row r="493" spans="1:22" x14ac:dyDescent="0.35">
      <c r="A493" s="4" t="s">
        <v>57</v>
      </c>
      <c r="B493" s="4" t="s">
        <v>58</v>
      </c>
      <c r="C493" s="4" t="s">
        <v>42</v>
      </c>
      <c r="D493" s="4">
        <v>2004</v>
      </c>
      <c r="E493" s="12">
        <v>0</v>
      </c>
      <c r="F493" s="12">
        <v>0</v>
      </c>
      <c r="G493" s="12">
        <v>72079.649999999994</v>
      </c>
      <c r="H493" s="12">
        <v>441.95</v>
      </c>
      <c r="I493" s="12">
        <v>1249800</v>
      </c>
      <c r="J493" s="12">
        <v>32545</v>
      </c>
      <c r="K493" s="12">
        <v>228</v>
      </c>
      <c r="L493" s="12"/>
      <c r="M493" s="12">
        <f>IFERROR(E493*MillingRate,"")</f>
        <v>0</v>
      </c>
      <c r="N493" s="12" t="str">
        <f t="shared" si="63"/>
        <v/>
      </c>
      <c r="O493" s="12">
        <f t="shared" si="64"/>
        <v>71637.7</v>
      </c>
      <c r="P493" s="13">
        <f t="shared" si="65"/>
        <v>0</v>
      </c>
      <c r="Q493" s="13">
        <f t="shared" si="66"/>
        <v>57.319331092974878</v>
      </c>
      <c r="R493" s="13">
        <f t="shared" si="67"/>
        <v>0</v>
      </c>
      <c r="S493" s="13">
        <f t="shared" si="68"/>
        <v>100.61692377058449</v>
      </c>
      <c r="T493" s="14">
        <f t="shared" si="69"/>
        <v>0</v>
      </c>
      <c r="U493" s="12">
        <f t="shared" si="70"/>
        <v>-71637.7</v>
      </c>
      <c r="V493" s="15">
        <f t="shared" si="71"/>
        <v>26.040166426628261</v>
      </c>
    </row>
    <row r="494" spans="1:22" x14ac:dyDescent="0.35">
      <c r="A494" s="4" t="s">
        <v>57</v>
      </c>
      <c r="B494" s="4" t="s">
        <v>58</v>
      </c>
      <c r="C494" s="4" t="s">
        <v>42</v>
      </c>
      <c r="D494" s="4">
        <v>2005</v>
      </c>
      <c r="E494" s="12">
        <v>0</v>
      </c>
      <c r="F494" s="12">
        <v>0</v>
      </c>
      <c r="G494" s="12">
        <v>64568.1</v>
      </c>
      <c r="H494" s="12">
        <v>79</v>
      </c>
      <c r="I494" s="12">
        <v>1257215</v>
      </c>
      <c r="J494" s="12">
        <v>31246</v>
      </c>
      <c r="K494" s="12">
        <v>68</v>
      </c>
      <c r="L494" s="12"/>
      <c r="M494" s="12">
        <f>IFERROR(E494*MillingRate,"")</f>
        <v>0</v>
      </c>
      <c r="N494" s="12" t="str">
        <f t="shared" si="63"/>
        <v/>
      </c>
      <c r="O494" s="12">
        <f t="shared" si="64"/>
        <v>64489.1</v>
      </c>
      <c r="P494" s="13">
        <f t="shared" si="65"/>
        <v>0</v>
      </c>
      <c r="Q494" s="13">
        <f t="shared" si="66"/>
        <v>51.295204082038474</v>
      </c>
      <c r="R494" s="13">
        <f t="shared" si="67"/>
        <v>0</v>
      </c>
      <c r="S494" s="13">
        <f t="shared" si="68"/>
        <v>100.12250132192881</v>
      </c>
      <c r="T494" s="14">
        <f t="shared" si="69"/>
        <v>0</v>
      </c>
      <c r="U494" s="12">
        <f t="shared" si="70"/>
        <v>-64489.1</v>
      </c>
      <c r="V494" s="15">
        <f t="shared" si="71"/>
        <v>24.853346484093809</v>
      </c>
    </row>
    <row r="495" spans="1:22" x14ac:dyDescent="0.35">
      <c r="A495" s="4" t="s">
        <v>57</v>
      </c>
      <c r="B495" s="4" t="s">
        <v>58</v>
      </c>
      <c r="C495" s="4" t="s">
        <v>42</v>
      </c>
      <c r="D495" s="4">
        <v>2006</v>
      </c>
      <c r="E495" s="12">
        <v>0</v>
      </c>
      <c r="F495" s="12">
        <v>0</v>
      </c>
      <c r="G495" s="12">
        <v>60830.2</v>
      </c>
      <c r="H495" s="12">
        <v>143</v>
      </c>
      <c r="I495" s="12">
        <v>1263781</v>
      </c>
      <c r="J495" s="12">
        <v>31147</v>
      </c>
      <c r="K495" s="12">
        <v>97</v>
      </c>
      <c r="L495" s="12"/>
      <c r="M495" s="12">
        <f>IFERROR(E495*MillingRate,"")</f>
        <v>0</v>
      </c>
      <c r="N495" s="12" t="str">
        <f t="shared" si="63"/>
        <v/>
      </c>
      <c r="O495" s="12">
        <f t="shared" si="64"/>
        <v>60687.199999999997</v>
      </c>
      <c r="P495" s="13">
        <f t="shared" si="65"/>
        <v>0</v>
      </c>
      <c r="Q495" s="13">
        <f t="shared" si="66"/>
        <v>48.020345297167786</v>
      </c>
      <c r="R495" s="13">
        <f t="shared" si="67"/>
        <v>0</v>
      </c>
      <c r="S495" s="13">
        <f t="shared" si="68"/>
        <v>100.23563453248792</v>
      </c>
      <c r="T495" s="14">
        <f t="shared" si="69"/>
        <v>0</v>
      </c>
      <c r="U495" s="12">
        <f t="shared" si="70"/>
        <v>-60687.199999999997</v>
      </c>
      <c r="V495" s="15">
        <f t="shared" si="71"/>
        <v>24.645884057443496</v>
      </c>
    </row>
    <row r="496" spans="1:22" x14ac:dyDescent="0.35">
      <c r="A496" s="4" t="s">
        <v>57</v>
      </c>
      <c r="B496" s="4" t="s">
        <v>58</v>
      </c>
      <c r="C496" s="4" t="s">
        <v>42</v>
      </c>
      <c r="D496" s="4">
        <v>2007</v>
      </c>
      <c r="E496" s="12">
        <v>0</v>
      </c>
      <c r="F496" s="12">
        <v>0</v>
      </c>
      <c r="G496" s="12">
        <v>62302.3</v>
      </c>
      <c r="H496" s="12">
        <v>816.6</v>
      </c>
      <c r="I496" s="12">
        <v>1269518</v>
      </c>
      <c r="J496" s="12">
        <v>38745</v>
      </c>
      <c r="K496" s="12">
        <v>432</v>
      </c>
      <c r="L496" s="12"/>
      <c r="M496" s="12">
        <f>IFERROR(E496*MillingRate,"")</f>
        <v>0</v>
      </c>
      <c r="N496" s="12" t="str">
        <f t="shared" si="63"/>
        <v/>
      </c>
      <c r="O496" s="12">
        <f t="shared" si="64"/>
        <v>61485.700000000004</v>
      </c>
      <c r="P496" s="13">
        <f t="shared" si="65"/>
        <v>0</v>
      </c>
      <c r="Q496" s="13">
        <f t="shared" si="66"/>
        <v>48.432318407458588</v>
      </c>
      <c r="R496" s="13">
        <f t="shared" si="67"/>
        <v>0</v>
      </c>
      <c r="S496" s="13">
        <f t="shared" si="68"/>
        <v>101.32811369147623</v>
      </c>
      <c r="T496" s="14">
        <f t="shared" si="69"/>
        <v>0</v>
      </c>
      <c r="U496" s="12">
        <f t="shared" si="70"/>
        <v>-61485.700000000004</v>
      </c>
      <c r="V496" s="15">
        <f t="shared" si="71"/>
        <v>30.519456990763423</v>
      </c>
    </row>
    <row r="497" spans="1:22" x14ac:dyDescent="0.35">
      <c r="A497" s="4" t="s">
        <v>57</v>
      </c>
      <c r="B497" s="4" t="s">
        <v>58</v>
      </c>
      <c r="C497" s="4" t="s">
        <v>42</v>
      </c>
      <c r="D497" s="4">
        <v>2008</v>
      </c>
      <c r="E497" s="12">
        <v>0</v>
      </c>
      <c r="F497" s="12">
        <v>0</v>
      </c>
      <c r="G497" s="12">
        <v>68377.95</v>
      </c>
      <c r="H497" s="12">
        <v>297.7</v>
      </c>
      <c r="I497" s="12">
        <v>1274635</v>
      </c>
      <c r="J497" s="12">
        <v>64014</v>
      </c>
      <c r="K497" s="12">
        <v>250</v>
      </c>
      <c r="L497" s="12"/>
      <c r="M497" s="12">
        <f>IFERROR(E497*MillingRate,"")</f>
        <v>0</v>
      </c>
      <c r="N497" s="12" t="str">
        <f t="shared" si="63"/>
        <v/>
      </c>
      <c r="O497" s="12">
        <f t="shared" si="64"/>
        <v>68080.25</v>
      </c>
      <c r="P497" s="13">
        <f t="shared" si="65"/>
        <v>0</v>
      </c>
      <c r="Q497" s="13">
        <f t="shared" si="66"/>
        <v>53.41156487935762</v>
      </c>
      <c r="R497" s="13">
        <f t="shared" si="67"/>
        <v>0</v>
      </c>
      <c r="S497" s="13">
        <f t="shared" si="68"/>
        <v>100.43727806522449</v>
      </c>
      <c r="T497" s="14">
        <f t="shared" si="69"/>
        <v>0</v>
      </c>
      <c r="U497" s="12">
        <f t="shared" si="70"/>
        <v>-68080.25</v>
      </c>
      <c r="V497" s="15">
        <f t="shared" si="71"/>
        <v>50.221435940484923</v>
      </c>
    </row>
    <row r="498" spans="1:22" x14ac:dyDescent="0.35">
      <c r="A498" s="4" t="s">
        <v>57</v>
      </c>
      <c r="B498" s="4" t="s">
        <v>58</v>
      </c>
      <c r="C498" s="4" t="s">
        <v>42</v>
      </c>
      <c r="D498" s="4">
        <v>2009</v>
      </c>
      <c r="E498" s="12">
        <v>0</v>
      </c>
      <c r="F498" s="12">
        <v>0</v>
      </c>
      <c r="G498" s="12">
        <v>79946.8</v>
      </c>
      <c r="H498" s="12">
        <v>1537.9</v>
      </c>
      <c r="I498" s="12">
        <v>1278972</v>
      </c>
      <c r="J498" s="12">
        <v>55085</v>
      </c>
      <c r="K498" s="12">
        <v>829</v>
      </c>
      <c r="L498" s="12"/>
      <c r="M498" s="12">
        <f>IFERROR(E498*MillingRate,"")</f>
        <v>0</v>
      </c>
      <c r="N498" s="12" t="str">
        <f t="shared" si="63"/>
        <v/>
      </c>
      <c r="O498" s="12">
        <f t="shared" si="64"/>
        <v>78408.900000000009</v>
      </c>
      <c r="P498" s="13">
        <f t="shared" si="65"/>
        <v>0</v>
      </c>
      <c r="Q498" s="13">
        <f t="shared" si="66"/>
        <v>61.306189658569551</v>
      </c>
      <c r="R498" s="13">
        <f t="shared" si="67"/>
        <v>0</v>
      </c>
      <c r="S498" s="13">
        <f t="shared" si="68"/>
        <v>101.96138448568976</v>
      </c>
      <c r="T498" s="14">
        <f t="shared" si="69"/>
        <v>0</v>
      </c>
      <c r="U498" s="12">
        <f t="shared" si="70"/>
        <v>-78408.900000000009</v>
      </c>
      <c r="V498" s="15">
        <f t="shared" si="71"/>
        <v>43.069746640270466</v>
      </c>
    </row>
    <row r="499" spans="1:22" x14ac:dyDescent="0.35">
      <c r="A499" s="4" t="s">
        <v>57</v>
      </c>
      <c r="B499" s="4" t="s">
        <v>58</v>
      </c>
      <c r="C499" s="4" t="s">
        <v>42</v>
      </c>
      <c r="D499" s="4">
        <v>2010</v>
      </c>
      <c r="E499" s="12">
        <v>0</v>
      </c>
      <c r="F499" s="12">
        <v>0</v>
      </c>
      <c r="G499" s="12">
        <v>81927.600000000006</v>
      </c>
      <c r="H499" s="12">
        <v>917.9</v>
      </c>
      <c r="I499" s="12">
        <v>1282709</v>
      </c>
      <c r="J499" s="12">
        <v>53777</v>
      </c>
      <c r="K499" s="12">
        <v>479</v>
      </c>
      <c r="L499" s="12"/>
      <c r="M499" s="12">
        <f>IFERROR(E499*MillingRate,"")</f>
        <v>0</v>
      </c>
      <c r="N499" s="12" t="str">
        <f t="shared" si="63"/>
        <v/>
      </c>
      <c r="O499" s="12">
        <f t="shared" si="64"/>
        <v>81009.700000000012</v>
      </c>
      <c r="P499" s="13">
        <f t="shared" si="65"/>
        <v>0</v>
      </c>
      <c r="Q499" s="13">
        <f t="shared" si="66"/>
        <v>63.155166136668576</v>
      </c>
      <c r="R499" s="13">
        <f t="shared" si="67"/>
        <v>0</v>
      </c>
      <c r="S499" s="13">
        <f t="shared" si="68"/>
        <v>101.13307418741211</v>
      </c>
      <c r="T499" s="14">
        <f t="shared" si="69"/>
        <v>0</v>
      </c>
      <c r="U499" s="12">
        <f t="shared" si="70"/>
        <v>-81009.700000000012</v>
      </c>
      <c r="V499" s="15">
        <f t="shared" si="71"/>
        <v>41.924551866401501</v>
      </c>
    </row>
    <row r="500" spans="1:22" x14ac:dyDescent="0.35">
      <c r="A500" s="4" t="s">
        <v>57</v>
      </c>
      <c r="B500" s="4" t="s">
        <v>58</v>
      </c>
      <c r="C500" s="4" t="s">
        <v>42</v>
      </c>
      <c r="D500" s="4">
        <v>2011</v>
      </c>
      <c r="E500" s="12">
        <v>316</v>
      </c>
      <c r="F500" s="12">
        <v>120</v>
      </c>
      <c r="G500" s="12">
        <v>57695.7</v>
      </c>
      <c r="H500" s="12">
        <v>1064.6500000000001</v>
      </c>
      <c r="I500" s="12">
        <v>1286267</v>
      </c>
      <c r="J500" s="12">
        <v>48205</v>
      </c>
      <c r="K500" s="12">
        <v>843</v>
      </c>
      <c r="L500" s="12">
        <v>2633.3</v>
      </c>
      <c r="M500" s="12">
        <f>IFERROR(E500*MillingRate,"")</f>
        <v>211.72</v>
      </c>
      <c r="N500" s="12">
        <f t="shared" si="63"/>
        <v>2633.3333333333335</v>
      </c>
      <c r="O500" s="12">
        <f t="shared" si="64"/>
        <v>56842.77</v>
      </c>
      <c r="P500" s="13">
        <f t="shared" si="65"/>
        <v>0.16460035124900196</v>
      </c>
      <c r="Q500" s="13">
        <f t="shared" si="66"/>
        <v>44.192045663925143</v>
      </c>
      <c r="R500" s="13">
        <f t="shared" si="67"/>
        <v>0.37246601458725537</v>
      </c>
      <c r="S500" s="13">
        <f t="shared" si="68"/>
        <v>101.50050745239896</v>
      </c>
      <c r="T500" s="14">
        <f t="shared" si="69"/>
        <v>3.669597560996747E-3</v>
      </c>
      <c r="U500" s="12">
        <f t="shared" si="70"/>
        <v>-56631.049999999996</v>
      </c>
      <c r="V500" s="15">
        <f t="shared" si="71"/>
        <v>37.476666975052616</v>
      </c>
    </row>
    <row r="501" spans="1:22" x14ac:dyDescent="0.35">
      <c r="A501" s="4" t="s">
        <v>57</v>
      </c>
      <c r="B501" s="4" t="s">
        <v>58</v>
      </c>
      <c r="C501" s="4" t="s">
        <v>42</v>
      </c>
      <c r="D501" s="4">
        <v>2012</v>
      </c>
      <c r="E501" s="12">
        <v>831</v>
      </c>
      <c r="F501" s="12">
        <v>309</v>
      </c>
      <c r="G501" s="12">
        <v>54446.400000000001</v>
      </c>
      <c r="H501" s="12">
        <v>45.45</v>
      </c>
      <c r="I501" s="12">
        <v>1289170</v>
      </c>
      <c r="J501" s="12">
        <v>55821</v>
      </c>
      <c r="K501" s="12">
        <v>65</v>
      </c>
      <c r="L501" s="12">
        <v>2689.3</v>
      </c>
      <c r="M501" s="12">
        <f>IFERROR(E501*MillingRate,"")</f>
        <v>556.77</v>
      </c>
      <c r="N501" s="12">
        <f t="shared" si="63"/>
        <v>2689.3203883495144</v>
      </c>
      <c r="O501" s="12">
        <f t="shared" si="64"/>
        <v>54957.72</v>
      </c>
      <c r="P501" s="13">
        <f t="shared" si="65"/>
        <v>0.43188252906909097</v>
      </c>
      <c r="Q501" s="13">
        <f t="shared" si="66"/>
        <v>42.63031252666444</v>
      </c>
      <c r="R501" s="13">
        <f t="shared" si="67"/>
        <v>1.0130878791914948</v>
      </c>
      <c r="S501" s="13">
        <f t="shared" si="68"/>
        <v>99.069612058142155</v>
      </c>
      <c r="T501" s="14">
        <f t="shared" si="69"/>
        <v>1.0226020453142907E-2</v>
      </c>
      <c r="U501" s="12">
        <f t="shared" si="70"/>
        <v>-54400.950000000004</v>
      </c>
      <c r="V501" s="15">
        <f t="shared" si="71"/>
        <v>43.299952682733853</v>
      </c>
    </row>
    <row r="502" spans="1:22" x14ac:dyDescent="0.35">
      <c r="A502" s="4" t="s">
        <v>57</v>
      </c>
      <c r="B502" s="4" t="s">
        <v>58</v>
      </c>
      <c r="C502" s="4" t="s">
        <v>42</v>
      </c>
      <c r="D502" s="4">
        <v>2013</v>
      </c>
      <c r="E502" s="12">
        <v>646</v>
      </c>
      <c r="F502" s="12">
        <v>304</v>
      </c>
      <c r="G502" s="12">
        <v>58735</v>
      </c>
      <c r="H502" s="12">
        <v>1348.2</v>
      </c>
      <c r="I502" s="12">
        <v>1290984</v>
      </c>
      <c r="J502" s="12">
        <v>57980</v>
      </c>
      <c r="K502" s="12">
        <v>1306</v>
      </c>
      <c r="L502" s="12">
        <v>2125</v>
      </c>
      <c r="M502" s="12">
        <f>IFERROR(E502*MillingRate,"")</f>
        <v>432.82000000000005</v>
      </c>
      <c r="N502" s="12">
        <f t="shared" si="63"/>
        <v>2125</v>
      </c>
      <c r="O502" s="12">
        <f t="shared" si="64"/>
        <v>57819.62</v>
      </c>
      <c r="P502" s="13">
        <f t="shared" si="65"/>
        <v>0.33526364385615937</v>
      </c>
      <c r="Q502" s="13">
        <f t="shared" si="66"/>
        <v>44.787247556902329</v>
      </c>
      <c r="R502" s="13">
        <f t="shared" si="67"/>
        <v>0.74856943023838629</v>
      </c>
      <c r="S502" s="13">
        <f t="shared" si="68"/>
        <v>101.58316502253042</v>
      </c>
      <c r="T502" s="14">
        <f t="shared" si="69"/>
        <v>7.3690303907380612E-3</v>
      </c>
      <c r="U502" s="12">
        <f t="shared" si="70"/>
        <v>-57386.8</v>
      </c>
      <c r="V502" s="15">
        <f t="shared" si="71"/>
        <v>44.91147837618437</v>
      </c>
    </row>
    <row r="503" spans="1:22" x14ac:dyDescent="0.35">
      <c r="A503" s="4" t="s">
        <v>57</v>
      </c>
      <c r="B503" s="4" t="s">
        <v>58</v>
      </c>
      <c r="C503" s="4" t="s">
        <v>42</v>
      </c>
      <c r="D503" s="4">
        <v>2014</v>
      </c>
      <c r="E503" s="12">
        <v>1186</v>
      </c>
      <c r="F503" s="12">
        <v>412</v>
      </c>
      <c r="G503" s="12">
        <v>55953.41</v>
      </c>
      <c r="H503" s="12">
        <v>1166.83</v>
      </c>
      <c r="I503" s="12">
        <v>1292005</v>
      </c>
      <c r="J503" s="12">
        <v>61577</v>
      </c>
      <c r="K503" s="12">
        <v>1907</v>
      </c>
      <c r="L503" s="12">
        <v>2878.6</v>
      </c>
      <c r="M503" s="12">
        <f>IFERROR(E503*MillingRate,"")</f>
        <v>794.62</v>
      </c>
      <c r="N503" s="12">
        <f t="shared" si="63"/>
        <v>2878.6407766990292</v>
      </c>
      <c r="O503" s="12">
        <f t="shared" si="64"/>
        <v>55581.200000000004</v>
      </c>
      <c r="P503" s="13">
        <f t="shared" si="65"/>
        <v>0.61502857961076007</v>
      </c>
      <c r="Q503" s="13">
        <f t="shared" si="66"/>
        <v>43.019338160456044</v>
      </c>
      <c r="R503" s="13">
        <f t="shared" si="67"/>
        <v>1.4296560707577382</v>
      </c>
      <c r="S503" s="13">
        <f t="shared" si="68"/>
        <v>100.66966888084461</v>
      </c>
      <c r="T503" s="14">
        <f t="shared" si="69"/>
        <v>1.4201457962973122E-2</v>
      </c>
      <c r="U503" s="12">
        <f t="shared" si="70"/>
        <v>-54786.58</v>
      </c>
      <c r="V503" s="15">
        <f t="shared" si="71"/>
        <v>47.660032275416889</v>
      </c>
    </row>
    <row r="504" spans="1:22" x14ac:dyDescent="0.35">
      <c r="A504" s="4" t="s">
        <v>57</v>
      </c>
      <c r="B504" s="4" t="s">
        <v>58</v>
      </c>
      <c r="C504" s="4" t="s">
        <v>42</v>
      </c>
      <c r="D504" s="4">
        <v>2015</v>
      </c>
      <c r="E504" s="12">
        <v>657</v>
      </c>
      <c r="F504" s="12">
        <v>340</v>
      </c>
      <c r="G504" s="12">
        <v>59330.94</v>
      </c>
      <c r="H504" s="12">
        <v>37.11</v>
      </c>
      <c r="I504" s="12">
        <v>1292275</v>
      </c>
      <c r="J504" s="12">
        <v>46708</v>
      </c>
      <c r="K504" s="12">
        <v>54</v>
      </c>
      <c r="L504" s="12">
        <v>1932.4</v>
      </c>
      <c r="M504" s="12">
        <f>IFERROR(E504*MillingRate,"")</f>
        <v>440.19000000000005</v>
      </c>
      <c r="N504" s="12">
        <f t="shared" si="63"/>
        <v>1932.3529411764705</v>
      </c>
      <c r="O504" s="12">
        <f t="shared" si="64"/>
        <v>59734.020000000004</v>
      </c>
      <c r="P504" s="13">
        <f t="shared" si="65"/>
        <v>0.34063183146002207</v>
      </c>
      <c r="Q504" s="13">
        <f t="shared" si="66"/>
        <v>46.223922926621661</v>
      </c>
      <c r="R504" s="13">
        <f t="shared" si="67"/>
        <v>0.73691675196144513</v>
      </c>
      <c r="S504" s="13">
        <f t="shared" si="68"/>
        <v>99.32520864994521</v>
      </c>
      <c r="T504" s="14">
        <f t="shared" si="69"/>
        <v>7.4192318544085102E-3</v>
      </c>
      <c r="U504" s="12">
        <f t="shared" si="70"/>
        <v>-59293.83</v>
      </c>
      <c r="V504" s="15">
        <f t="shared" si="71"/>
        <v>36.144009595480838</v>
      </c>
    </row>
    <row r="505" spans="1:22" x14ac:dyDescent="0.35">
      <c r="A505" s="4" t="s">
        <v>57</v>
      </c>
      <c r="B505" s="4" t="s">
        <v>58</v>
      </c>
      <c r="C505" s="4" t="s">
        <v>42</v>
      </c>
      <c r="D505" s="4">
        <v>2016</v>
      </c>
      <c r="E505" s="12">
        <v>352</v>
      </c>
      <c r="F505" s="12">
        <v>161</v>
      </c>
      <c r="G505" s="12">
        <v>56059.74</v>
      </c>
      <c r="H505" s="12">
        <v>727.45</v>
      </c>
      <c r="I505" s="12">
        <v>1291803</v>
      </c>
      <c r="J505" s="12">
        <v>39872</v>
      </c>
      <c r="K505" s="12">
        <v>963</v>
      </c>
      <c r="L505" s="12">
        <v>2186.3000000000002</v>
      </c>
      <c r="M505" s="12">
        <f>IFERROR(E505*MillingRate,"")</f>
        <v>235.84</v>
      </c>
      <c r="N505" s="12">
        <f t="shared" si="63"/>
        <v>2186.3354037267081</v>
      </c>
      <c r="O505" s="12">
        <f t="shared" si="64"/>
        <v>55568.13</v>
      </c>
      <c r="P505" s="13">
        <f t="shared" si="65"/>
        <v>0.18256653684811075</v>
      </c>
      <c r="Q505" s="13">
        <f t="shared" si="66"/>
        <v>43.015947478059736</v>
      </c>
      <c r="R505" s="13">
        <f t="shared" si="67"/>
        <v>0.42441593769666175</v>
      </c>
      <c r="S505" s="13">
        <f t="shared" si="68"/>
        <v>100.88469775750957</v>
      </c>
      <c r="T505" s="14">
        <f t="shared" si="69"/>
        <v>4.2069406672239299E-3</v>
      </c>
      <c r="U505" s="12">
        <f t="shared" si="70"/>
        <v>-55332.29</v>
      </c>
      <c r="V505" s="15">
        <f t="shared" si="71"/>
        <v>30.865387369436363</v>
      </c>
    </row>
    <row r="506" spans="1:22" x14ac:dyDescent="0.35">
      <c r="A506" s="4" t="s">
        <v>57</v>
      </c>
      <c r="B506" s="4" t="s">
        <v>58</v>
      </c>
      <c r="C506" s="4" t="s">
        <v>42</v>
      </c>
      <c r="D506" s="4">
        <v>2017</v>
      </c>
      <c r="E506" s="12">
        <v>160</v>
      </c>
      <c r="F506" s="12">
        <v>56</v>
      </c>
      <c r="G506" s="12">
        <v>54365.49</v>
      </c>
      <c r="H506" s="12">
        <v>51.62</v>
      </c>
      <c r="I506" s="12">
        <v>1290655</v>
      </c>
      <c r="J506" s="12">
        <v>45292</v>
      </c>
      <c r="K506" s="12">
        <v>68</v>
      </c>
      <c r="L506" s="12">
        <v>2857.1</v>
      </c>
      <c r="M506" s="12">
        <f>IFERROR(E506*MillingRate,"")</f>
        <v>107.2</v>
      </c>
      <c r="N506" s="12">
        <f t="shared" si="63"/>
        <v>2857.1428571428573</v>
      </c>
      <c r="O506" s="12">
        <f t="shared" si="64"/>
        <v>54421.069999999992</v>
      </c>
      <c r="P506" s="13">
        <f t="shared" si="65"/>
        <v>8.3058602027652625E-2</v>
      </c>
      <c r="Q506" s="13">
        <f t="shared" si="66"/>
        <v>42.165466371725977</v>
      </c>
      <c r="R506" s="13">
        <f t="shared" si="67"/>
        <v>0.19698252900944435</v>
      </c>
      <c r="S506" s="13">
        <f t="shared" si="68"/>
        <v>99.897870438784111</v>
      </c>
      <c r="T506" s="14">
        <f t="shared" si="69"/>
        <v>1.971839120736335E-3</v>
      </c>
      <c r="U506" s="12">
        <f t="shared" si="70"/>
        <v>-54313.869999999995</v>
      </c>
      <c r="V506" s="15">
        <f t="shared" si="71"/>
        <v>35.092259356683236</v>
      </c>
    </row>
    <row r="507" spans="1:22" x14ac:dyDescent="0.35">
      <c r="A507" s="4" t="s">
        <v>57</v>
      </c>
      <c r="B507" s="4" t="s">
        <v>58</v>
      </c>
      <c r="C507" s="4" t="s">
        <v>42</v>
      </c>
      <c r="D507" s="4">
        <v>2018</v>
      </c>
      <c r="E507" s="12">
        <v>19</v>
      </c>
      <c r="F507" s="12">
        <v>13</v>
      </c>
      <c r="G507" s="12">
        <v>60836.52</v>
      </c>
      <c r="H507" s="12">
        <v>12.37</v>
      </c>
      <c r="I507" s="12">
        <v>1288833</v>
      </c>
      <c r="J507" s="12">
        <v>51817</v>
      </c>
      <c r="K507" s="12">
        <v>9</v>
      </c>
      <c r="L507" s="12">
        <v>1461.5</v>
      </c>
      <c r="M507" s="12">
        <f>IFERROR(E507*MillingRate,"")</f>
        <v>12.73</v>
      </c>
      <c r="N507" s="12">
        <f t="shared" si="63"/>
        <v>1461.5384615384614</v>
      </c>
      <c r="O507" s="12">
        <f t="shared" si="64"/>
        <v>60836.88</v>
      </c>
      <c r="P507" s="13">
        <f t="shared" si="65"/>
        <v>9.8771524316959604E-3</v>
      </c>
      <c r="Q507" s="13">
        <f t="shared" si="66"/>
        <v>47.20307440917481</v>
      </c>
      <c r="R507" s="13">
        <f t="shared" si="67"/>
        <v>2.0924807452321684E-2</v>
      </c>
      <c r="S507" s="13">
        <f t="shared" si="68"/>
        <v>99.9994082536777</v>
      </c>
      <c r="T507" s="14">
        <f t="shared" si="69"/>
        <v>2.0924931274832949E-4</v>
      </c>
      <c r="U507" s="12">
        <f t="shared" si="70"/>
        <v>-60824.149999999994</v>
      </c>
      <c r="V507" s="15">
        <f t="shared" si="71"/>
        <v>40.204588181711671</v>
      </c>
    </row>
    <row r="508" spans="1:22" x14ac:dyDescent="0.35">
      <c r="A508" s="4" t="s">
        <v>57</v>
      </c>
      <c r="B508" s="4" t="s">
        <v>58</v>
      </c>
      <c r="C508" s="4" t="s">
        <v>42</v>
      </c>
      <c r="D508" s="4">
        <v>2019</v>
      </c>
      <c r="E508" s="12">
        <v>21</v>
      </c>
      <c r="F508" s="12">
        <v>6</v>
      </c>
      <c r="G508" s="12">
        <v>54715.43</v>
      </c>
      <c r="H508" s="12">
        <v>17.39</v>
      </c>
      <c r="I508" s="12">
        <v>1286270</v>
      </c>
      <c r="J508" s="12">
        <v>48940</v>
      </c>
      <c r="K508" s="12">
        <v>12</v>
      </c>
      <c r="L508" s="12">
        <v>3500</v>
      </c>
      <c r="M508" s="12">
        <f>IFERROR(E508*MillingRate,"")</f>
        <v>14.07</v>
      </c>
      <c r="N508" s="12">
        <f t="shared" si="63"/>
        <v>3500</v>
      </c>
      <c r="O508" s="12">
        <f t="shared" si="64"/>
        <v>54712.11</v>
      </c>
      <c r="P508" s="13">
        <f t="shared" si="65"/>
        <v>1.0938605424988533E-2</v>
      </c>
      <c r="Q508" s="13">
        <f t="shared" si="66"/>
        <v>42.535478554269318</v>
      </c>
      <c r="R508" s="13">
        <f t="shared" si="67"/>
        <v>2.5716427313806762E-2</v>
      </c>
      <c r="S508" s="13">
        <f t="shared" si="68"/>
        <v>100.00606812641661</v>
      </c>
      <c r="T508" s="14">
        <f t="shared" si="69"/>
        <v>2.571486690317521E-4</v>
      </c>
      <c r="U508" s="12">
        <f t="shared" si="70"/>
        <v>-54698.04</v>
      </c>
      <c r="V508" s="15">
        <f t="shared" si="71"/>
        <v>38.047999253655917</v>
      </c>
    </row>
    <row r="509" spans="1:22" x14ac:dyDescent="0.35">
      <c r="A509" s="4" t="s">
        <v>57</v>
      </c>
      <c r="B509" s="4" t="s">
        <v>58</v>
      </c>
      <c r="C509" s="4" t="s">
        <v>42</v>
      </c>
      <c r="D509" s="4">
        <v>2020</v>
      </c>
      <c r="E509" s="12">
        <v>0</v>
      </c>
      <c r="F509" s="12">
        <v>0</v>
      </c>
      <c r="G509" s="12">
        <v>62310.79</v>
      </c>
      <c r="H509" s="12">
        <v>24.45</v>
      </c>
      <c r="I509" s="12">
        <v>1283223</v>
      </c>
      <c r="J509" s="12">
        <v>54762</v>
      </c>
      <c r="K509" s="12">
        <v>19</v>
      </c>
      <c r="L509" s="12"/>
      <c r="M509" s="12">
        <f>IFERROR(E509*MillingRate,"")</f>
        <v>0</v>
      </c>
      <c r="N509" s="12" t="str">
        <f t="shared" si="63"/>
        <v/>
      </c>
      <c r="O509" s="12">
        <f t="shared" si="64"/>
        <v>62286.340000000004</v>
      </c>
      <c r="P509" s="13">
        <f t="shared" si="65"/>
        <v>0</v>
      </c>
      <c r="Q509" s="13">
        <f t="shared" si="66"/>
        <v>48.538983481436979</v>
      </c>
      <c r="R509" s="13">
        <f t="shared" si="67"/>
        <v>0</v>
      </c>
      <c r="S509" s="13">
        <f t="shared" si="68"/>
        <v>100.03925419281339</v>
      </c>
      <c r="T509" s="14">
        <f t="shared" si="69"/>
        <v>0</v>
      </c>
      <c r="U509" s="12">
        <f t="shared" si="70"/>
        <v>-62286.340000000004</v>
      </c>
      <c r="V509" s="15">
        <f t="shared" si="71"/>
        <v>42.675357283963891</v>
      </c>
    </row>
    <row r="510" spans="1:22" x14ac:dyDescent="0.35">
      <c r="A510" s="4" t="s">
        <v>57</v>
      </c>
      <c r="B510" s="4" t="s">
        <v>58</v>
      </c>
      <c r="C510" s="4" t="s">
        <v>42</v>
      </c>
      <c r="D510" s="4">
        <v>2021</v>
      </c>
      <c r="E510" s="12">
        <v>0</v>
      </c>
      <c r="F510" s="12">
        <v>0</v>
      </c>
      <c r="G510" s="12">
        <v>53564.95</v>
      </c>
      <c r="H510" s="12">
        <v>64.02</v>
      </c>
      <c r="I510" s="12">
        <v>1279623</v>
      </c>
      <c r="J510" s="12">
        <v>46024</v>
      </c>
      <c r="K510" s="12">
        <v>35</v>
      </c>
      <c r="L510" s="12"/>
      <c r="M510" s="12">
        <f>IFERROR(E510*MillingRate,"")</f>
        <v>0</v>
      </c>
      <c r="N510" s="12" t="str">
        <f t="shared" si="63"/>
        <v/>
      </c>
      <c r="O510" s="12">
        <f t="shared" si="64"/>
        <v>53500.93</v>
      </c>
      <c r="P510" s="13">
        <f t="shared" si="65"/>
        <v>0</v>
      </c>
      <c r="Q510" s="13">
        <f t="shared" si="66"/>
        <v>41.809915889289265</v>
      </c>
      <c r="R510" s="13">
        <f t="shared" si="67"/>
        <v>0</v>
      </c>
      <c r="S510" s="13">
        <f t="shared" si="68"/>
        <v>100.11966147130526</v>
      </c>
      <c r="T510" s="14">
        <f t="shared" si="69"/>
        <v>0</v>
      </c>
      <c r="U510" s="12">
        <f t="shared" si="70"/>
        <v>-53500.93</v>
      </c>
      <c r="V510" s="15">
        <f t="shared" si="71"/>
        <v>35.966843359333176</v>
      </c>
    </row>
    <row r="511" spans="1:22" x14ac:dyDescent="0.35">
      <c r="A511" s="4" t="s">
        <v>57</v>
      </c>
      <c r="B511" s="4" t="s">
        <v>58</v>
      </c>
      <c r="C511" s="4" t="s">
        <v>42</v>
      </c>
      <c r="D511" s="4">
        <v>2022</v>
      </c>
      <c r="E511" s="12">
        <v>0</v>
      </c>
      <c r="F511" s="12">
        <v>0</v>
      </c>
      <c r="G511" s="12">
        <v>62619.19</v>
      </c>
      <c r="H511" s="12">
        <v>355.03</v>
      </c>
      <c r="I511" s="12">
        <v>1276130</v>
      </c>
      <c r="J511" s="12">
        <v>62252</v>
      </c>
      <c r="K511" s="12">
        <v>285</v>
      </c>
      <c r="L511" s="12"/>
      <c r="M511" s="12">
        <f>IFERROR(E511*MillingRate,"")</f>
        <v>0</v>
      </c>
      <c r="N511" s="12" t="str">
        <f t="shared" si="63"/>
        <v/>
      </c>
      <c r="O511" s="12">
        <f t="shared" si="64"/>
        <v>62264.160000000003</v>
      </c>
      <c r="P511" s="13">
        <f t="shared" si="65"/>
        <v>0</v>
      </c>
      <c r="Q511" s="13">
        <f t="shared" si="66"/>
        <v>48.791392726446368</v>
      </c>
      <c r="R511" s="13">
        <f t="shared" si="67"/>
        <v>0</v>
      </c>
      <c r="S511" s="13">
        <f t="shared" si="68"/>
        <v>100.57019961403158</v>
      </c>
      <c r="T511" s="14">
        <f t="shared" si="69"/>
        <v>0</v>
      </c>
      <c r="U511" s="12">
        <f t="shared" si="70"/>
        <v>-62264.160000000003</v>
      </c>
      <c r="V511" s="15">
        <f t="shared" si="71"/>
        <v>48.781863916685602</v>
      </c>
    </row>
    <row r="512" spans="1:22" x14ac:dyDescent="0.35">
      <c r="A512" s="4" t="s">
        <v>57</v>
      </c>
      <c r="B512" s="4" t="s">
        <v>58</v>
      </c>
      <c r="C512" s="4" t="s">
        <v>42</v>
      </c>
      <c r="D512" s="4">
        <v>2023</v>
      </c>
      <c r="E512" s="12">
        <v>0</v>
      </c>
      <c r="F512" s="12">
        <v>0</v>
      </c>
      <c r="G512" s="12">
        <v>70662.39</v>
      </c>
      <c r="H512" s="12">
        <v>49285.5</v>
      </c>
      <c r="I512" s="12">
        <v>1273588</v>
      </c>
      <c r="J512" s="12">
        <v>71901</v>
      </c>
      <c r="K512" s="12">
        <v>29135</v>
      </c>
      <c r="L512" s="12"/>
      <c r="M512" s="12">
        <f>IFERROR(E512*MillingRate,"")</f>
        <v>0</v>
      </c>
      <c r="N512" s="12" t="str">
        <f t="shared" si="63"/>
        <v/>
      </c>
      <c r="O512" s="12">
        <f t="shared" si="64"/>
        <v>21376.89</v>
      </c>
      <c r="P512" s="13">
        <f t="shared" si="65"/>
        <v>0</v>
      </c>
      <c r="Q512" s="13">
        <f t="shared" si="66"/>
        <v>16.784776552542894</v>
      </c>
      <c r="R512" s="13">
        <f t="shared" si="67"/>
        <v>0</v>
      </c>
      <c r="S512" s="13">
        <f t="shared" si="68"/>
        <v>330.55505267604406</v>
      </c>
      <c r="T512" s="14">
        <f t="shared" si="69"/>
        <v>0</v>
      </c>
      <c r="U512" s="12">
        <f t="shared" si="70"/>
        <v>-21376.89</v>
      </c>
      <c r="V512" s="15">
        <f t="shared" si="71"/>
        <v>56.455462834134742</v>
      </c>
    </row>
    <row r="513" spans="1:22" x14ac:dyDescent="0.35">
      <c r="A513" s="4" t="s">
        <v>57</v>
      </c>
      <c r="B513" s="4" t="s">
        <v>58</v>
      </c>
      <c r="C513" s="4" t="s">
        <v>42</v>
      </c>
      <c r="D513" s="4">
        <v>2024</v>
      </c>
      <c r="E513" s="12">
        <v>0</v>
      </c>
      <c r="F513" s="12">
        <v>0</v>
      </c>
      <c r="G513" s="12">
        <v>72680.710000000006</v>
      </c>
      <c r="H513" s="12">
        <v>42.48</v>
      </c>
      <c r="I513" s="12">
        <v>1271169</v>
      </c>
      <c r="J513" s="12">
        <v>68289</v>
      </c>
      <c r="K513" s="12">
        <v>24</v>
      </c>
      <c r="L513" s="12"/>
      <c r="M513" s="12">
        <f>IFERROR(E513*MillingRate,"")</f>
        <v>0</v>
      </c>
      <c r="N513" s="12" t="str">
        <f t="shared" si="63"/>
        <v/>
      </c>
      <c r="O513" s="12">
        <f t="shared" si="64"/>
        <v>72638.23000000001</v>
      </c>
      <c r="P513" s="13">
        <f t="shared" si="65"/>
        <v>0</v>
      </c>
      <c r="Q513" s="13">
        <f t="shared" si="66"/>
        <v>57.142858266682097</v>
      </c>
      <c r="R513" s="13">
        <f t="shared" si="67"/>
        <v>0</v>
      </c>
      <c r="S513" s="13">
        <f t="shared" si="68"/>
        <v>100.05848160121742</v>
      </c>
      <c r="T513" s="14">
        <f t="shared" si="69"/>
        <v>0</v>
      </c>
      <c r="U513" s="12">
        <f t="shared" si="70"/>
        <v>-72638.23000000001</v>
      </c>
      <c r="V513" s="15">
        <f t="shared" si="71"/>
        <v>53.721417057842032</v>
      </c>
    </row>
    <row r="514" spans="1:22" x14ac:dyDescent="0.35">
      <c r="A514" s="4" t="s">
        <v>59</v>
      </c>
      <c r="B514" s="4" t="s">
        <v>60</v>
      </c>
      <c r="C514" s="4" t="s">
        <v>42</v>
      </c>
      <c r="D514" s="4">
        <v>1961</v>
      </c>
      <c r="E514" s="12">
        <v>85000</v>
      </c>
      <c r="F514" s="12">
        <v>60000</v>
      </c>
      <c r="G514" s="12">
        <v>1190.2</v>
      </c>
      <c r="H514" s="12">
        <v>900</v>
      </c>
      <c r="I514" s="12">
        <v>6834936</v>
      </c>
      <c r="J514" s="12">
        <v>176</v>
      </c>
      <c r="K514" s="12">
        <v>176</v>
      </c>
      <c r="L514" s="12">
        <v>1416.7</v>
      </c>
      <c r="M514" s="12">
        <f>IFERROR(E514*MillingRate,"")</f>
        <v>56950</v>
      </c>
      <c r="N514" s="12">
        <f t="shared" ref="N514:N577" si="72">IFERROR(E514*1000/F514,"")</f>
        <v>1416.6666666666667</v>
      </c>
      <c r="O514" s="12">
        <f t="shared" ref="O514:O577" si="73">IFERROR(M514+G514-N(H514),"")</f>
        <v>57240.2</v>
      </c>
      <c r="P514" s="13">
        <f t="shared" ref="P514:P577" si="74">IFERROR(M514*1000/I514,"")</f>
        <v>8.332192137570857</v>
      </c>
      <c r="Q514" s="13">
        <f t="shared" ref="Q514:Q577" si="75">IFERROR(O514*1000/I514,"")</f>
        <v>8.3746504722209547</v>
      </c>
      <c r="R514" s="13">
        <f t="shared" ref="R514:R577" si="76">IF(N(O514)&lt;=0,"",M514/O514*100)</f>
        <v>99.493013651245107</v>
      </c>
      <c r="S514" s="13">
        <f t="shared" ref="S514:S577" si="77">IF(N(O514)&lt;=0,"",G514/O514*100)</f>
        <v>2.0793078989940641</v>
      </c>
      <c r="T514" s="14">
        <f t="shared" ref="T514:T577" si="78">IFERROR(M514/G514,"")</f>
        <v>47.849100991430007</v>
      </c>
      <c r="U514" s="12">
        <f t="shared" ref="U514:U577" si="79">IFERROR(N(H514)-G514,"")</f>
        <v>-290.20000000000005</v>
      </c>
      <c r="V514" s="15">
        <f t="shared" ref="V514:V577" si="80">IFERROR(J514*1000/I514,"")</f>
        <v>2.5750058230245315E-2</v>
      </c>
    </row>
    <row r="515" spans="1:22" x14ac:dyDescent="0.35">
      <c r="A515" s="4" t="s">
        <v>59</v>
      </c>
      <c r="B515" s="4" t="s">
        <v>60</v>
      </c>
      <c r="C515" s="4" t="s">
        <v>42</v>
      </c>
      <c r="D515" s="4">
        <v>1962</v>
      </c>
      <c r="E515" s="12">
        <v>85000</v>
      </c>
      <c r="F515" s="12">
        <v>60000</v>
      </c>
      <c r="G515" s="12">
        <v>790.2</v>
      </c>
      <c r="H515" s="12">
        <v>3300</v>
      </c>
      <c r="I515" s="12">
        <v>6969364</v>
      </c>
      <c r="J515" s="12">
        <v>176</v>
      </c>
      <c r="K515" s="12">
        <v>650</v>
      </c>
      <c r="L515" s="12">
        <v>1416.7</v>
      </c>
      <c r="M515" s="12">
        <f>IFERROR(E515*MillingRate,"")</f>
        <v>56950</v>
      </c>
      <c r="N515" s="12">
        <f t="shared" si="72"/>
        <v>1416.6666666666667</v>
      </c>
      <c r="O515" s="12">
        <f t="shared" si="73"/>
        <v>54440.2</v>
      </c>
      <c r="P515" s="13">
        <f t="shared" si="74"/>
        <v>8.1714773399696163</v>
      </c>
      <c r="Q515" s="13">
        <f t="shared" si="75"/>
        <v>7.8113583965480924</v>
      </c>
      <c r="R515" s="13">
        <f t="shared" si="76"/>
        <v>104.61019614182167</v>
      </c>
      <c r="S515" s="13">
        <f t="shared" si="77"/>
        <v>1.4515009129283143</v>
      </c>
      <c r="T515" s="14">
        <f t="shared" si="78"/>
        <v>72.070361933687664</v>
      </c>
      <c r="U515" s="12">
        <f t="shared" si="79"/>
        <v>2509.8000000000002</v>
      </c>
      <c r="V515" s="15">
        <f t="shared" si="80"/>
        <v>2.5253380365841131E-2</v>
      </c>
    </row>
    <row r="516" spans="1:22" x14ac:dyDescent="0.35">
      <c r="A516" s="4" t="s">
        <v>59</v>
      </c>
      <c r="B516" s="4" t="s">
        <v>60</v>
      </c>
      <c r="C516" s="4" t="s">
        <v>42</v>
      </c>
      <c r="D516" s="4">
        <v>1963</v>
      </c>
      <c r="E516" s="12">
        <v>100000</v>
      </c>
      <c r="F516" s="12">
        <v>65000</v>
      </c>
      <c r="G516" s="12">
        <v>790.2</v>
      </c>
      <c r="H516" s="12">
        <v>7300</v>
      </c>
      <c r="I516" s="12">
        <v>7109828</v>
      </c>
      <c r="J516" s="12">
        <v>176</v>
      </c>
      <c r="K516" s="12">
        <v>959</v>
      </c>
      <c r="L516" s="12">
        <v>1538.5</v>
      </c>
      <c r="M516" s="12">
        <f>IFERROR(E516*MillingRate,"")</f>
        <v>67000</v>
      </c>
      <c r="N516" s="12">
        <f t="shared" si="72"/>
        <v>1538.4615384615386</v>
      </c>
      <c r="O516" s="12">
        <f t="shared" si="73"/>
        <v>60490.2</v>
      </c>
      <c r="P516" s="13">
        <f t="shared" si="74"/>
        <v>9.423575366380172</v>
      </c>
      <c r="Q516" s="13">
        <f t="shared" si="75"/>
        <v>8.5079695317523854</v>
      </c>
      <c r="R516" s="13">
        <f t="shared" si="76"/>
        <v>110.76174322452232</v>
      </c>
      <c r="S516" s="13">
        <f t="shared" si="77"/>
        <v>1.3063273059107097</v>
      </c>
      <c r="T516" s="14">
        <f t="shared" si="78"/>
        <v>84.788661098456089</v>
      </c>
      <c r="U516" s="12">
        <f t="shared" si="79"/>
        <v>6509.8</v>
      </c>
      <c r="V516" s="15">
        <f t="shared" si="80"/>
        <v>2.4754466634073286E-2</v>
      </c>
    </row>
    <row r="517" spans="1:22" x14ac:dyDescent="0.35">
      <c r="A517" s="4" t="s">
        <v>59</v>
      </c>
      <c r="B517" s="4" t="s">
        <v>60</v>
      </c>
      <c r="C517" s="4" t="s">
        <v>42</v>
      </c>
      <c r="D517" s="4">
        <v>1964</v>
      </c>
      <c r="E517" s="12">
        <v>105000</v>
      </c>
      <c r="F517" s="12">
        <v>65000</v>
      </c>
      <c r="G517" s="12">
        <v>790.2</v>
      </c>
      <c r="H517" s="12">
        <v>100</v>
      </c>
      <c r="I517" s="12">
        <v>7255061</v>
      </c>
      <c r="J517" s="12">
        <v>176</v>
      </c>
      <c r="K517" s="12">
        <v>20</v>
      </c>
      <c r="L517" s="12">
        <v>1615.4</v>
      </c>
      <c r="M517" s="12">
        <f>IFERROR(E517*MillingRate,"")</f>
        <v>70350</v>
      </c>
      <c r="N517" s="12">
        <f t="shared" si="72"/>
        <v>1615.3846153846155</v>
      </c>
      <c r="O517" s="12">
        <f t="shared" si="73"/>
        <v>71040.2</v>
      </c>
      <c r="P517" s="13">
        <f t="shared" si="74"/>
        <v>9.6966793249567438</v>
      </c>
      <c r="Q517" s="13">
        <f t="shared" si="75"/>
        <v>9.7918129151498512</v>
      </c>
      <c r="R517" s="13">
        <f t="shared" si="76"/>
        <v>99.028437419939692</v>
      </c>
      <c r="S517" s="13">
        <f t="shared" si="77"/>
        <v>1.1123279495271692</v>
      </c>
      <c r="T517" s="14">
        <f t="shared" si="78"/>
        <v>89.028094153378888</v>
      </c>
      <c r="U517" s="12">
        <f t="shared" si="79"/>
        <v>-690.2</v>
      </c>
      <c r="V517" s="15">
        <f t="shared" si="80"/>
        <v>2.4258927664426253E-2</v>
      </c>
    </row>
    <row r="518" spans="1:22" x14ac:dyDescent="0.35">
      <c r="A518" s="4" t="s">
        <v>59</v>
      </c>
      <c r="B518" s="4" t="s">
        <v>60</v>
      </c>
      <c r="C518" s="4" t="s">
        <v>42</v>
      </c>
      <c r="D518" s="4">
        <v>1965</v>
      </c>
      <c r="E518" s="12">
        <v>93000</v>
      </c>
      <c r="F518" s="12">
        <v>62000</v>
      </c>
      <c r="G518" s="12">
        <v>1090.2</v>
      </c>
      <c r="H518" s="12">
        <v>1058</v>
      </c>
      <c r="I518" s="12">
        <v>7406421</v>
      </c>
      <c r="J518" s="12">
        <v>206</v>
      </c>
      <c r="K518" s="12">
        <v>235</v>
      </c>
      <c r="L518" s="12">
        <v>1500</v>
      </c>
      <c r="M518" s="12">
        <f>IFERROR(E518*MillingRate,"")</f>
        <v>62310.000000000007</v>
      </c>
      <c r="N518" s="12">
        <f t="shared" si="72"/>
        <v>1500</v>
      </c>
      <c r="O518" s="12">
        <f t="shared" si="73"/>
        <v>62342.200000000004</v>
      </c>
      <c r="P518" s="13">
        <f t="shared" si="74"/>
        <v>8.4129703131917566</v>
      </c>
      <c r="Q518" s="13">
        <f t="shared" si="75"/>
        <v>8.4173178921371079</v>
      </c>
      <c r="R518" s="13">
        <f t="shared" si="76"/>
        <v>99.948349593052541</v>
      </c>
      <c r="S518" s="13">
        <f t="shared" si="77"/>
        <v>1.7487352066497492</v>
      </c>
      <c r="T518" s="14">
        <f t="shared" si="78"/>
        <v>57.154650522839852</v>
      </c>
      <c r="U518" s="12">
        <f t="shared" si="79"/>
        <v>-32.200000000000045</v>
      </c>
      <c r="V518" s="15">
        <f t="shared" si="80"/>
        <v>2.7813703811868106E-2</v>
      </c>
    </row>
    <row r="519" spans="1:22" x14ac:dyDescent="0.35">
      <c r="A519" s="4" t="s">
        <v>59</v>
      </c>
      <c r="B519" s="4" t="s">
        <v>60</v>
      </c>
      <c r="C519" s="4" t="s">
        <v>42</v>
      </c>
      <c r="D519" s="4">
        <v>1966</v>
      </c>
      <c r="E519" s="12">
        <v>79000</v>
      </c>
      <c r="F519" s="12">
        <v>75000</v>
      </c>
      <c r="G519" s="12">
        <v>790.2</v>
      </c>
      <c r="H519" s="12">
        <v>4000</v>
      </c>
      <c r="I519" s="12">
        <v>7562990</v>
      </c>
      <c r="J519" s="12">
        <v>176</v>
      </c>
      <c r="K519" s="12">
        <v>800</v>
      </c>
      <c r="L519" s="12">
        <v>1053.3</v>
      </c>
      <c r="M519" s="12">
        <f>IFERROR(E519*MillingRate,"")</f>
        <v>52930</v>
      </c>
      <c r="N519" s="12">
        <f t="shared" si="72"/>
        <v>1053.3333333333333</v>
      </c>
      <c r="O519" s="12">
        <f t="shared" si="73"/>
        <v>49720.2</v>
      </c>
      <c r="P519" s="13">
        <f t="shared" si="74"/>
        <v>6.9985548043829224</v>
      </c>
      <c r="Q519" s="13">
        <f t="shared" si="75"/>
        <v>6.5741459396349855</v>
      </c>
      <c r="R519" s="13">
        <f t="shared" si="76"/>
        <v>106.45572624406176</v>
      </c>
      <c r="S519" s="13">
        <f t="shared" si="77"/>
        <v>1.5892936874751109</v>
      </c>
      <c r="T519" s="14">
        <f t="shared" si="78"/>
        <v>66.983042267780306</v>
      </c>
      <c r="U519" s="12">
        <f t="shared" si="79"/>
        <v>3209.8</v>
      </c>
      <c r="V519" s="15">
        <f t="shared" si="80"/>
        <v>2.3271219451566114E-2</v>
      </c>
    </row>
    <row r="520" spans="1:22" x14ac:dyDescent="0.35">
      <c r="A520" s="4" t="s">
        <v>59</v>
      </c>
      <c r="B520" s="4" t="s">
        <v>60</v>
      </c>
      <c r="C520" s="4" t="s">
        <v>42</v>
      </c>
      <c r="D520" s="4">
        <v>1967</v>
      </c>
      <c r="E520" s="12">
        <v>85000</v>
      </c>
      <c r="F520" s="12">
        <v>75000</v>
      </c>
      <c r="G520" s="12">
        <v>790.2</v>
      </c>
      <c r="H520" s="12">
        <v>5276</v>
      </c>
      <c r="I520" s="12">
        <v>7724550</v>
      </c>
      <c r="J520" s="12">
        <v>176</v>
      </c>
      <c r="K520" s="12">
        <v>1061</v>
      </c>
      <c r="L520" s="12">
        <v>1133.3</v>
      </c>
      <c r="M520" s="12">
        <f>IFERROR(E520*MillingRate,"")</f>
        <v>56950</v>
      </c>
      <c r="N520" s="12">
        <f t="shared" si="72"/>
        <v>1133.3333333333333</v>
      </c>
      <c r="O520" s="12">
        <f t="shared" si="73"/>
        <v>52464.2</v>
      </c>
      <c r="P520" s="13">
        <f t="shared" si="74"/>
        <v>7.3725977565036152</v>
      </c>
      <c r="Q520" s="13">
        <f t="shared" si="75"/>
        <v>6.7918778440168035</v>
      </c>
      <c r="R520" s="13">
        <f t="shared" si="76"/>
        <v>108.55021138223779</v>
      </c>
      <c r="S520" s="13">
        <f t="shared" si="77"/>
        <v>1.5061699215846236</v>
      </c>
      <c r="T520" s="14">
        <f t="shared" si="78"/>
        <v>72.070361933687664</v>
      </c>
      <c r="U520" s="12">
        <f t="shared" si="79"/>
        <v>4485.8</v>
      </c>
      <c r="V520" s="15">
        <f t="shared" si="80"/>
        <v>2.278449877339133E-2</v>
      </c>
    </row>
    <row r="521" spans="1:22" x14ac:dyDescent="0.35">
      <c r="A521" s="4" t="s">
        <v>59</v>
      </c>
      <c r="B521" s="4" t="s">
        <v>60</v>
      </c>
      <c r="C521" s="4" t="s">
        <v>42</v>
      </c>
      <c r="D521" s="4">
        <v>1968</v>
      </c>
      <c r="E521" s="12">
        <v>78426</v>
      </c>
      <c r="F521" s="12">
        <v>74589</v>
      </c>
      <c r="G521" s="12">
        <v>790.2</v>
      </c>
      <c r="H521" s="12">
        <v>4400</v>
      </c>
      <c r="I521" s="12">
        <v>7892613</v>
      </c>
      <c r="J521" s="12">
        <v>176</v>
      </c>
      <c r="K521" s="12">
        <v>900</v>
      </c>
      <c r="L521" s="12">
        <v>1051.4000000000001</v>
      </c>
      <c r="M521" s="12">
        <f>IFERROR(E521*MillingRate,"")</f>
        <v>52545.420000000006</v>
      </c>
      <c r="N521" s="12">
        <f t="shared" si="72"/>
        <v>1051.4419016208824</v>
      </c>
      <c r="O521" s="12">
        <f t="shared" si="73"/>
        <v>48935.62</v>
      </c>
      <c r="P521" s="13">
        <f t="shared" si="74"/>
        <v>6.6575442125440594</v>
      </c>
      <c r="Q521" s="13">
        <f t="shared" si="75"/>
        <v>6.2001798390469673</v>
      </c>
      <c r="R521" s="13">
        <f t="shared" si="76"/>
        <v>107.37663076507459</v>
      </c>
      <c r="S521" s="13">
        <f t="shared" si="77"/>
        <v>1.6147746774231122</v>
      </c>
      <c r="T521" s="14">
        <f t="shared" si="78"/>
        <v>66.496355353075174</v>
      </c>
      <c r="U521" s="12">
        <f t="shared" si="79"/>
        <v>3609.8</v>
      </c>
      <c r="V521" s="15">
        <f t="shared" si="80"/>
        <v>2.22993322997086E-2</v>
      </c>
    </row>
    <row r="522" spans="1:22" x14ac:dyDescent="0.35">
      <c r="A522" s="4" t="s">
        <v>59</v>
      </c>
      <c r="B522" s="4" t="s">
        <v>60</v>
      </c>
      <c r="C522" s="4" t="s">
        <v>42</v>
      </c>
      <c r="D522" s="4">
        <v>1969</v>
      </c>
      <c r="E522" s="12">
        <v>88500</v>
      </c>
      <c r="F522" s="12">
        <v>73660</v>
      </c>
      <c r="G522" s="12">
        <v>790.2</v>
      </c>
      <c r="H522" s="12">
        <v>157</v>
      </c>
      <c r="I522" s="12">
        <v>8066951</v>
      </c>
      <c r="J522" s="12">
        <v>176</v>
      </c>
      <c r="K522" s="12">
        <v>35</v>
      </c>
      <c r="L522" s="12">
        <v>1201.5</v>
      </c>
      <c r="M522" s="12">
        <f>IFERROR(E522*MillingRate,"")</f>
        <v>59295</v>
      </c>
      <c r="N522" s="12">
        <f t="shared" si="72"/>
        <v>1201.4661960358403</v>
      </c>
      <c r="O522" s="12">
        <f t="shared" si="73"/>
        <v>59928.2</v>
      </c>
      <c r="P522" s="13">
        <f t="shared" si="74"/>
        <v>7.3503607496810135</v>
      </c>
      <c r="Q522" s="13">
        <f t="shared" si="75"/>
        <v>7.428853850729972</v>
      </c>
      <c r="R522" s="13">
        <f t="shared" si="76"/>
        <v>98.943402271384755</v>
      </c>
      <c r="S522" s="13">
        <f t="shared" si="77"/>
        <v>1.3185778982182013</v>
      </c>
      <c r="T522" s="14">
        <f t="shared" si="78"/>
        <v>75.03796507213363</v>
      </c>
      <c r="U522" s="12">
        <f t="shared" si="79"/>
        <v>-633.20000000000005</v>
      </c>
      <c r="V522" s="15">
        <f t="shared" si="80"/>
        <v>2.1817412799457935E-2</v>
      </c>
    </row>
    <row r="523" spans="1:22" x14ac:dyDescent="0.35">
      <c r="A523" s="4" t="s">
        <v>59</v>
      </c>
      <c r="B523" s="4" t="s">
        <v>60</v>
      </c>
      <c r="C523" s="4" t="s">
        <v>42</v>
      </c>
      <c r="D523" s="4">
        <v>1970</v>
      </c>
      <c r="E523" s="12">
        <v>98757</v>
      </c>
      <c r="F523" s="12">
        <v>76893</v>
      </c>
      <c r="G523" s="12">
        <v>841.2</v>
      </c>
      <c r="H523" s="12">
        <v>898</v>
      </c>
      <c r="I523" s="12">
        <v>8250505.9999999991</v>
      </c>
      <c r="J523" s="12">
        <v>181</v>
      </c>
      <c r="K523" s="12">
        <v>212</v>
      </c>
      <c r="L523" s="12">
        <v>1284.3</v>
      </c>
      <c r="M523" s="12">
        <f>IFERROR(E523*MillingRate,"")</f>
        <v>66167.19</v>
      </c>
      <c r="N523" s="12">
        <f t="shared" si="72"/>
        <v>1284.3431781826694</v>
      </c>
      <c r="O523" s="12">
        <f t="shared" si="73"/>
        <v>66110.39</v>
      </c>
      <c r="P523" s="13">
        <f t="shared" si="74"/>
        <v>8.0197735750995154</v>
      </c>
      <c r="Q523" s="13">
        <f t="shared" si="75"/>
        <v>8.0128891488594771</v>
      </c>
      <c r="R523" s="13">
        <f t="shared" si="76"/>
        <v>100.08591690353059</v>
      </c>
      <c r="S523" s="13">
        <f t="shared" si="77"/>
        <v>1.272417240315781</v>
      </c>
      <c r="T523" s="14">
        <f t="shared" si="78"/>
        <v>78.658095577746082</v>
      </c>
      <c r="U523" s="12">
        <f t="shared" si="79"/>
        <v>56.799999999999955</v>
      </c>
      <c r="V523" s="15">
        <f t="shared" si="80"/>
        <v>2.193804840575839E-2</v>
      </c>
    </row>
    <row r="524" spans="1:22" x14ac:dyDescent="0.35">
      <c r="A524" s="4" t="s">
        <v>59</v>
      </c>
      <c r="B524" s="4" t="s">
        <v>60</v>
      </c>
      <c r="C524" s="4" t="s">
        <v>42</v>
      </c>
      <c r="D524" s="4">
        <v>1971</v>
      </c>
      <c r="E524" s="12">
        <v>110743</v>
      </c>
      <c r="F524" s="12">
        <v>78000</v>
      </c>
      <c r="G524" s="12">
        <v>940.2</v>
      </c>
      <c r="H524" s="12">
        <v>1361</v>
      </c>
      <c r="I524" s="12">
        <v>8456317</v>
      </c>
      <c r="J524" s="12">
        <v>192</v>
      </c>
      <c r="K524" s="12">
        <v>347</v>
      </c>
      <c r="L524" s="12">
        <v>1419.8</v>
      </c>
      <c r="M524" s="12">
        <f>IFERROR(E524*MillingRate,"")</f>
        <v>74197.81</v>
      </c>
      <c r="N524" s="12">
        <f t="shared" si="72"/>
        <v>1419.7820512820513</v>
      </c>
      <c r="O524" s="12">
        <f t="shared" si="73"/>
        <v>73777.009999999995</v>
      </c>
      <c r="P524" s="13">
        <f t="shared" si="74"/>
        <v>8.7742465189041514</v>
      </c>
      <c r="Q524" s="13">
        <f t="shared" si="75"/>
        <v>8.7244849028247167</v>
      </c>
      <c r="R524" s="13">
        <f t="shared" si="76"/>
        <v>100.57036738138345</v>
      </c>
      <c r="S524" s="13">
        <f t="shared" si="77"/>
        <v>1.2743807318838214</v>
      </c>
      <c r="T524" s="14">
        <f t="shared" si="78"/>
        <v>78.917049563922561</v>
      </c>
      <c r="U524" s="12">
        <f t="shared" si="79"/>
        <v>420.79999999999995</v>
      </c>
      <c r="V524" s="15">
        <f t="shared" si="80"/>
        <v>2.2704919884152876E-2</v>
      </c>
    </row>
    <row r="525" spans="1:22" x14ac:dyDescent="0.35">
      <c r="A525" s="4" t="s">
        <v>59</v>
      </c>
      <c r="B525" s="4" t="s">
        <v>60</v>
      </c>
      <c r="C525" s="4" t="s">
        <v>42</v>
      </c>
      <c r="D525" s="4">
        <v>1972</v>
      </c>
      <c r="E525" s="12">
        <v>100000</v>
      </c>
      <c r="F525" s="12">
        <v>76000</v>
      </c>
      <c r="G525" s="12">
        <v>834.2</v>
      </c>
      <c r="H525" s="12">
        <v>456</v>
      </c>
      <c r="I525" s="12">
        <v>8692935</v>
      </c>
      <c r="J525" s="12">
        <v>184</v>
      </c>
      <c r="K525" s="12">
        <v>121</v>
      </c>
      <c r="L525" s="12">
        <v>1315.8</v>
      </c>
      <c r="M525" s="12">
        <f>IFERROR(E525*MillingRate,"")</f>
        <v>67000</v>
      </c>
      <c r="N525" s="12">
        <f t="shared" si="72"/>
        <v>1315.7894736842106</v>
      </c>
      <c r="O525" s="12">
        <f t="shared" si="73"/>
        <v>67378.2</v>
      </c>
      <c r="P525" s="13">
        <f t="shared" si="74"/>
        <v>7.7074083724311757</v>
      </c>
      <c r="Q525" s="13">
        <f t="shared" si="75"/>
        <v>7.7509149671543618</v>
      </c>
      <c r="R525" s="13">
        <f t="shared" si="76"/>
        <v>99.438690852530939</v>
      </c>
      <c r="S525" s="13">
        <f t="shared" si="77"/>
        <v>1.2380859090922585</v>
      </c>
      <c r="T525" s="14">
        <f t="shared" si="78"/>
        <v>80.316470870294893</v>
      </c>
      <c r="U525" s="12">
        <f t="shared" si="79"/>
        <v>-378.20000000000005</v>
      </c>
      <c r="V525" s="15">
        <f t="shared" si="80"/>
        <v>2.1166614037721437E-2</v>
      </c>
    </row>
    <row r="526" spans="1:22" x14ac:dyDescent="0.35">
      <c r="A526" s="4" t="s">
        <v>59</v>
      </c>
      <c r="B526" s="4" t="s">
        <v>60</v>
      </c>
      <c r="C526" s="4" t="s">
        <v>42</v>
      </c>
      <c r="D526" s="4">
        <v>1973</v>
      </c>
      <c r="E526" s="12">
        <v>119000</v>
      </c>
      <c r="F526" s="12">
        <v>75000</v>
      </c>
      <c r="G526" s="12">
        <v>792.2</v>
      </c>
      <c r="H526" s="12">
        <v>850</v>
      </c>
      <c r="I526" s="12">
        <v>8954242</v>
      </c>
      <c r="J526" s="12">
        <v>176</v>
      </c>
      <c r="K526" s="12">
        <v>328</v>
      </c>
      <c r="L526" s="12">
        <v>1586.7</v>
      </c>
      <c r="M526" s="12">
        <f>IFERROR(E526*MillingRate,"")</f>
        <v>79730</v>
      </c>
      <c r="N526" s="12">
        <f t="shared" si="72"/>
        <v>1586.6666666666667</v>
      </c>
      <c r="O526" s="12">
        <f t="shared" si="73"/>
        <v>79672.2</v>
      </c>
      <c r="P526" s="13">
        <f t="shared" si="74"/>
        <v>8.9041596150740627</v>
      </c>
      <c r="Q526" s="13">
        <f t="shared" si="75"/>
        <v>8.8977045739885074</v>
      </c>
      <c r="R526" s="13">
        <f t="shared" si="76"/>
        <v>100.07254726240772</v>
      </c>
      <c r="S526" s="13">
        <f t="shared" si="77"/>
        <v>0.99432424358810234</v>
      </c>
      <c r="T526" s="14">
        <f t="shared" si="78"/>
        <v>100.64377682403433</v>
      </c>
      <c r="U526" s="12">
        <f t="shared" si="79"/>
        <v>57.799999999999955</v>
      </c>
      <c r="V526" s="15">
        <f t="shared" si="80"/>
        <v>1.9655488426602721E-2</v>
      </c>
    </row>
    <row r="527" spans="1:22" x14ac:dyDescent="0.35">
      <c r="A527" s="4" t="s">
        <v>59</v>
      </c>
      <c r="B527" s="4" t="s">
        <v>60</v>
      </c>
      <c r="C527" s="4" t="s">
        <v>42</v>
      </c>
      <c r="D527" s="4">
        <v>1974</v>
      </c>
      <c r="E527" s="12">
        <v>120000</v>
      </c>
      <c r="F527" s="12">
        <v>75000</v>
      </c>
      <c r="G527" s="12">
        <v>795.2</v>
      </c>
      <c r="H527" s="12">
        <v>22</v>
      </c>
      <c r="I527" s="12">
        <v>9236093</v>
      </c>
      <c r="J527" s="12">
        <v>177</v>
      </c>
      <c r="K527" s="12">
        <v>8</v>
      </c>
      <c r="L527" s="12">
        <v>1600</v>
      </c>
      <c r="M527" s="12">
        <f>IFERROR(E527*MillingRate,"")</f>
        <v>80400</v>
      </c>
      <c r="N527" s="12">
        <f t="shared" si="72"/>
        <v>1600</v>
      </c>
      <c r="O527" s="12">
        <f t="shared" si="73"/>
        <v>81173.2</v>
      </c>
      <c r="P527" s="13">
        <f t="shared" si="74"/>
        <v>8.7049794756289263</v>
      </c>
      <c r="Q527" s="13">
        <f t="shared" si="75"/>
        <v>8.7886945270040044</v>
      </c>
      <c r="R527" s="13">
        <f t="shared" si="76"/>
        <v>99.047468869035598</v>
      </c>
      <c r="S527" s="13">
        <f t="shared" si="77"/>
        <v>0.97963367219722786</v>
      </c>
      <c r="T527" s="14">
        <f t="shared" si="78"/>
        <v>101.1066398390342</v>
      </c>
      <c r="U527" s="12">
        <f t="shared" si="79"/>
        <v>-773.2</v>
      </c>
      <c r="V527" s="15">
        <f t="shared" si="80"/>
        <v>1.9163947353063683E-2</v>
      </c>
    </row>
    <row r="528" spans="1:22" x14ac:dyDescent="0.35">
      <c r="A528" s="4" t="s">
        <v>59</v>
      </c>
      <c r="B528" s="4" t="s">
        <v>60</v>
      </c>
      <c r="C528" s="4" t="s">
        <v>42</v>
      </c>
      <c r="D528" s="4">
        <v>1975</v>
      </c>
      <c r="E528" s="12">
        <v>101000</v>
      </c>
      <c r="F528" s="12">
        <v>75000</v>
      </c>
      <c r="G528" s="12">
        <v>3790.2</v>
      </c>
      <c r="H528" s="12">
        <v>17</v>
      </c>
      <c r="I528" s="12">
        <v>9540817</v>
      </c>
      <c r="J528" s="12">
        <v>1176</v>
      </c>
      <c r="K528" s="12">
        <v>7</v>
      </c>
      <c r="L528" s="12">
        <v>1346.7</v>
      </c>
      <c r="M528" s="12">
        <f>IFERROR(E528*MillingRate,"")</f>
        <v>67670</v>
      </c>
      <c r="N528" s="12">
        <f t="shared" si="72"/>
        <v>1346.6666666666667</v>
      </c>
      <c r="O528" s="12">
        <f t="shared" si="73"/>
        <v>71443.199999999997</v>
      </c>
      <c r="P528" s="13">
        <f t="shared" si="74"/>
        <v>7.0926839913185633</v>
      </c>
      <c r="Q528" s="13">
        <f t="shared" si="75"/>
        <v>7.488163749498602</v>
      </c>
      <c r="R528" s="13">
        <f t="shared" si="76"/>
        <v>94.718601630386104</v>
      </c>
      <c r="S528" s="13">
        <f t="shared" si="77"/>
        <v>5.3051934963719436</v>
      </c>
      <c r="T528" s="14">
        <f t="shared" si="78"/>
        <v>17.853939106115774</v>
      </c>
      <c r="U528" s="12">
        <f t="shared" si="79"/>
        <v>-3773.2</v>
      </c>
      <c r="V528" s="15">
        <f t="shared" si="80"/>
        <v>0.12325988434743063</v>
      </c>
    </row>
    <row r="529" spans="1:22" x14ac:dyDescent="0.35">
      <c r="A529" s="4" t="s">
        <v>59</v>
      </c>
      <c r="B529" s="4" t="s">
        <v>60</v>
      </c>
      <c r="C529" s="4" t="s">
        <v>42</v>
      </c>
      <c r="D529" s="4">
        <v>1976</v>
      </c>
      <c r="E529" s="12">
        <v>45000</v>
      </c>
      <c r="F529" s="12">
        <v>75000</v>
      </c>
      <c r="G529" s="12">
        <v>53790.2</v>
      </c>
      <c r="H529" s="12">
        <v>8</v>
      </c>
      <c r="I529" s="12">
        <v>9867209</v>
      </c>
      <c r="J529" s="12">
        <v>16176</v>
      </c>
      <c r="K529" s="12">
        <v>4</v>
      </c>
      <c r="L529" s="12">
        <v>600</v>
      </c>
      <c r="M529" s="12">
        <f>IFERROR(E529*MillingRate,"")</f>
        <v>30150</v>
      </c>
      <c r="N529" s="12">
        <f t="shared" si="72"/>
        <v>600</v>
      </c>
      <c r="O529" s="12">
        <f t="shared" si="73"/>
        <v>83932.2</v>
      </c>
      <c r="P529" s="13">
        <f t="shared" si="74"/>
        <v>3.0555752898311974</v>
      </c>
      <c r="Q529" s="13">
        <f t="shared" si="75"/>
        <v>8.5061743396739651</v>
      </c>
      <c r="R529" s="13">
        <f t="shared" si="76"/>
        <v>35.921851208475417</v>
      </c>
      <c r="S529" s="13">
        <f t="shared" si="77"/>
        <v>64.087680294332799</v>
      </c>
      <c r="T529" s="14">
        <f t="shared" si="78"/>
        <v>0.56051102245390427</v>
      </c>
      <c r="U529" s="12">
        <f t="shared" si="79"/>
        <v>-53782.2</v>
      </c>
      <c r="V529" s="15">
        <f t="shared" si="80"/>
        <v>1.6393693495293349</v>
      </c>
    </row>
    <row r="530" spans="1:22" x14ac:dyDescent="0.35">
      <c r="A530" s="4" t="s">
        <v>59</v>
      </c>
      <c r="B530" s="4" t="s">
        <v>60</v>
      </c>
      <c r="C530" s="4" t="s">
        <v>42</v>
      </c>
      <c r="D530" s="4">
        <v>1977</v>
      </c>
      <c r="E530" s="12">
        <v>68000</v>
      </c>
      <c r="F530" s="12">
        <v>80000</v>
      </c>
      <c r="G530" s="12">
        <v>75790.2</v>
      </c>
      <c r="H530" s="12">
        <v>0</v>
      </c>
      <c r="I530" s="12">
        <v>10224975</v>
      </c>
      <c r="J530" s="12">
        <v>20176</v>
      </c>
      <c r="K530" s="12">
        <v>0</v>
      </c>
      <c r="L530" s="12">
        <v>850</v>
      </c>
      <c r="M530" s="12">
        <f>IFERROR(E530*MillingRate,"")</f>
        <v>45560</v>
      </c>
      <c r="N530" s="12">
        <f t="shared" si="72"/>
        <v>850</v>
      </c>
      <c r="O530" s="12">
        <f t="shared" si="73"/>
        <v>121350.2</v>
      </c>
      <c r="P530" s="13">
        <f t="shared" si="74"/>
        <v>4.4557566155418469</v>
      </c>
      <c r="Q530" s="13">
        <f t="shared" si="75"/>
        <v>11.868019237210849</v>
      </c>
      <c r="R530" s="13">
        <f t="shared" si="76"/>
        <v>37.544231488699644</v>
      </c>
      <c r="S530" s="13">
        <f t="shared" si="77"/>
        <v>62.455768511300349</v>
      </c>
      <c r="T530" s="14">
        <f t="shared" si="78"/>
        <v>0.60113312802974528</v>
      </c>
      <c r="U530" s="12">
        <f t="shared" si="79"/>
        <v>-75790.2</v>
      </c>
      <c r="V530" s="15">
        <f t="shared" si="80"/>
        <v>1.9732077584541772</v>
      </c>
    </row>
    <row r="531" spans="1:22" x14ac:dyDescent="0.35">
      <c r="A531" s="4" t="s">
        <v>59</v>
      </c>
      <c r="B531" s="4" t="s">
        <v>60</v>
      </c>
      <c r="C531" s="4" t="s">
        <v>42</v>
      </c>
      <c r="D531" s="4">
        <v>1978</v>
      </c>
      <c r="E531" s="12">
        <v>52000</v>
      </c>
      <c r="F531" s="12">
        <v>85000</v>
      </c>
      <c r="G531" s="12">
        <v>84990.2</v>
      </c>
      <c r="H531" s="12">
        <v>0</v>
      </c>
      <c r="I531" s="12">
        <v>10618250</v>
      </c>
      <c r="J531" s="12">
        <v>25176</v>
      </c>
      <c r="K531" s="12">
        <v>0</v>
      </c>
      <c r="L531" s="12">
        <v>611.79999999999995</v>
      </c>
      <c r="M531" s="12">
        <f>IFERROR(E531*MillingRate,"")</f>
        <v>34840</v>
      </c>
      <c r="N531" s="12">
        <f t="shared" si="72"/>
        <v>611.76470588235293</v>
      </c>
      <c r="O531" s="12">
        <f t="shared" si="73"/>
        <v>119830.2</v>
      </c>
      <c r="P531" s="13">
        <f t="shared" si="74"/>
        <v>3.2811433145763189</v>
      </c>
      <c r="Q531" s="13">
        <f t="shared" si="75"/>
        <v>11.285305959079887</v>
      </c>
      <c r="R531" s="13">
        <f t="shared" si="76"/>
        <v>29.074473713638131</v>
      </c>
      <c r="S531" s="13">
        <f t="shared" si="77"/>
        <v>70.925526286361873</v>
      </c>
      <c r="T531" s="14">
        <f t="shared" si="78"/>
        <v>0.40992961541448308</v>
      </c>
      <c r="U531" s="12">
        <f t="shared" si="79"/>
        <v>-84990.2</v>
      </c>
      <c r="V531" s="15">
        <f t="shared" si="80"/>
        <v>2.3710121724389612</v>
      </c>
    </row>
    <row r="532" spans="1:22" x14ac:dyDescent="0.35">
      <c r="A532" s="4" t="s">
        <v>59</v>
      </c>
      <c r="B532" s="4" t="s">
        <v>60</v>
      </c>
      <c r="C532" s="4" t="s">
        <v>42</v>
      </c>
      <c r="D532" s="4">
        <v>1979</v>
      </c>
      <c r="E532" s="12">
        <v>70000</v>
      </c>
      <c r="F532" s="12">
        <v>90000</v>
      </c>
      <c r="G532" s="12">
        <v>85823.2</v>
      </c>
      <c r="H532" s="12">
        <v>0</v>
      </c>
      <c r="I532" s="12">
        <v>11028809</v>
      </c>
      <c r="J532" s="12">
        <v>25176</v>
      </c>
      <c r="K532" s="12">
        <v>0</v>
      </c>
      <c r="L532" s="12">
        <v>777.8</v>
      </c>
      <c r="M532" s="12">
        <f>IFERROR(E532*MillingRate,"")</f>
        <v>46900</v>
      </c>
      <c r="N532" s="12">
        <f t="shared" si="72"/>
        <v>777.77777777777783</v>
      </c>
      <c r="O532" s="12">
        <f t="shared" si="73"/>
        <v>132723.20000000001</v>
      </c>
      <c r="P532" s="13">
        <f t="shared" si="74"/>
        <v>4.252499068575764</v>
      </c>
      <c r="Q532" s="13">
        <f t="shared" si="75"/>
        <v>12.034227811906074</v>
      </c>
      <c r="R532" s="13">
        <f t="shared" si="76"/>
        <v>35.336700742598126</v>
      </c>
      <c r="S532" s="13">
        <f t="shared" si="77"/>
        <v>64.66329925740186</v>
      </c>
      <c r="T532" s="14">
        <f t="shared" si="78"/>
        <v>0.54647228255296942</v>
      </c>
      <c r="U532" s="12">
        <f t="shared" si="79"/>
        <v>-85823.2</v>
      </c>
      <c r="V532" s="15">
        <f t="shared" si="80"/>
        <v>2.2827487537412243</v>
      </c>
    </row>
    <row r="533" spans="1:22" x14ac:dyDescent="0.35">
      <c r="A533" s="4" t="s">
        <v>59</v>
      </c>
      <c r="B533" s="4" t="s">
        <v>60</v>
      </c>
      <c r="C533" s="4" t="s">
        <v>42</v>
      </c>
      <c r="D533" s="4">
        <v>1980</v>
      </c>
      <c r="E533" s="12">
        <v>75000</v>
      </c>
      <c r="F533" s="12">
        <v>90000</v>
      </c>
      <c r="G533" s="12">
        <v>85271.2</v>
      </c>
      <c r="H533" s="12">
        <v>0</v>
      </c>
      <c r="I533" s="12">
        <v>11336221</v>
      </c>
      <c r="J533" s="12">
        <v>26176</v>
      </c>
      <c r="K533" s="12">
        <v>0</v>
      </c>
      <c r="L533" s="12">
        <v>833.3</v>
      </c>
      <c r="M533" s="12">
        <f>IFERROR(E533*MillingRate,"")</f>
        <v>50250</v>
      </c>
      <c r="N533" s="12">
        <f t="shared" si="72"/>
        <v>833.33333333333337</v>
      </c>
      <c r="O533" s="12">
        <f t="shared" si="73"/>
        <v>135521.20000000001</v>
      </c>
      <c r="P533" s="13">
        <f t="shared" si="74"/>
        <v>4.4326941050284745</v>
      </c>
      <c r="Q533" s="13">
        <f t="shared" si="75"/>
        <v>11.954706952166864</v>
      </c>
      <c r="R533" s="13">
        <f t="shared" si="76"/>
        <v>37.079069547790304</v>
      </c>
      <c r="S533" s="13">
        <f t="shared" si="77"/>
        <v>62.920930452209689</v>
      </c>
      <c r="T533" s="14">
        <f t="shared" si="78"/>
        <v>0.58929626884575337</v>
      </c>
      <c r="U533" s="12">
        <f t="shared" si="79"/>
        <v>-85271.2</v>
      </c>
      <c r="V533" s="15">
        <f t="shared" si="80"/>
        <v>2.3090587242432905</v>
      </c>
    </row>
    <row r="534" spans="1:22" x14ac:dyDescent="0.35">
      <c r="A534" s="4" t="s">
        <v>59</v>
      </c>
      <c r="B534" s="4" t="s">
        <v>60</v>
      </c>
      <c r="C534" s="4" t="s">
        <v>42</v>
      </c>
      <c r="D534" s="4">
        <v>1981</v>
      </c>
      <c r="E534" s="12">
        <v>78000</v>
      </c>
      <c r="F534" s="12">
        <v>95000</v>
      </c>
      <c r="G534" s="12">
        <v>69004.2</v>
      </c>
      <c r="H534" s="12">
        <v>0</v>
      </c>
      <c r="I534" s="12">
        <v>11568127</v>
      </c>
      <c r="J534" s="12">
        <v>22176</v>
      </c>
      <c r="K534" s="12">
        <v>0</v>
      </c>
      <c r="L534" s="12">
        <v>821.1</v>
      </c>
      <c r="M534" s="12">
        <f>IFERROR(E534*MillingRate,"")</f>
        <v>52260</v>
      </c>
      <c r="N534" s="12">
        <f t="shared" si="72"/>
        <v>821.0526315789474</v>
      </c>
      <c r="O534" s="12">
        <f t="shared" si="73"/>
        <v>121264.2</v>
      </c>
      <c r="P534" s="13">
        <f t="shared" si="74"/>
        <v>4.5175852581839742</v>
      </c>
      <c r="Q534" s="13">
        <f t="shared" si="75"/>
        <v>10.482613131754173</v>
      </c>
      <c r="R534" s="13">
        <f t="shared" si="76"/>
        <v>43.095983810555794</v>
      </c>
      <c r="S534" s="13">
        <f t="shared" si="77"/>
        <v>56.904016189444206</v>
      </c>
      <c r="T534" s="14">
        <f t="shared" si="78"/>
        <v>0.75734520507447378</v>
      </c>
      <c r="U534" s="12">
        <f t="shared" si="79"/>
        <v>-69004.2</v>
      </c>
      <c r="V534" s="15">
        <f t="shared" si="80"/>
        <v>1.9169914023246806</v>
      </c>
    </row>
    <row r="535" spans="1:22" x14ac:dyDescent="0.35">
      <c r="A535" s="4" t="s">
        <v>59</v>
      </c>
      <c r="B535" s="4" t="s">
        <v>60</v>
      </c>
      <c r="C535" s="4" t="s">
        <v>42</v>
      </c>
      <c r="D535" s="4">
        <v>1982</v>
      </c>
      <c r="E535" s="12">
        <v>80000</v>
      </c>
      <c r="F535" s="12">
        <v>95000</v>
      </c>
      <c r="G535" s="12">
        <v>87290.2</v>
      </c>
      <c r="H535" s="12">
        <v>0</v>
      </c>
      <c r="I535" s="12">
        <v>11824370</v>
      </c>
      <c r="J535" s="12">
        <v>25176</v>
      </c>
      <c r="K535" s="12">
        <v>0</v>
      </c>
      <c r="L535" s="12">
        <v>842.1</v>
      </c>
      <c r="M535" s="12">
        <f>IFERROR(E535*MillingRate,"")</f>
        <v>53600</v>
      </c>
      <c r="N535" s="12">
        <f t="shared" si="72"/>
        <v>842.10526315789468</v>
      </c>
      <c r="O535" s="12">
        <f t="shared" si="73"/>
        <v>140890.20000000001</v>
      </c>
      <c r="P535" s="13">
        <f t="shared" si="74"/>
        <v>4.5330110610544159</v>
      </c>
      <c r="Q535" s="13">
        <f t="shared" si="75"/>
        <v>11.915239458846433</v>
      </c>
      <c r="R535" s="13">
        <f t="shared" si="76"/>
        <v>38.043810002399027</v>
      </c>
      <c r="S535" s="13">
        <f t="shared" si="77"/>
        <v>61.956189997600966</v>
      </c>
      <c r="T535" s="14">
        <f t="shared" si="78"/>
        <v>0.61404372999489065</v>
      </c>
      <c r="U535" s="12">
        <f t="shared" si="79"/>
        <v>-87290.2</v>
      </c>
      <c r="V535" s="15">
        <f t="shared" si="80"/>
        <v>2.1291620610654096</v>
      </c>
    </row>
    <row r="536" spans="1:22" x14ac:dyDescent="0.35">
      <c r="A536" s="4" t="s">
        <v>59</v>
      </c>
      <c r="B536" s="4" t="s">
        <v>60</v>
      </c>
      <c r="C536" s="4" t="s">
        <v>42</v>
      </c>
      <c r="D536" s="4">
        <v>1983</v>
      </c>
      <c r="E536" s="12">
        <v>82000</v>
      </c>
      <c r="F536" s="12">
        <v>100000</v>
      </c>
      <c r="G536" s="12">
        <v>85290.2</v>
      </c>
      <c r="H536" s="12">
        <v>0</v>
      </c>
      <c r="I536" s="12">
        <v>12073822</v>
      </c>
      <c r="J536" s="12">
        <v>23276</v>
      </c>
      <c r="K536" s="12">
        <v>0</v>
      </c>
      <c r="L536" s="12">
        <v>820</v>
      </c>
      <c r="M536" s="12">
        <f>IFERROR(E536*MillingRate,"")</f>
        <v>54940</v>
      </c>
      <c r="N536" s="12">
        <f t="shared" si="72"/>
        <v>820</v>
      </c>
      <c r="O536" s="12">
        <f t="shared" si="73"/>
        <v>140230.20000000001</v>
      </c>
      <c r="P536" s="13">
        <f t="shared" si="74"/>
        <v>4.5503403975973802</v>
      </c>
      <c r="Q536" s="13">
        <f t="shared" si="75"/>
        <v>11.614400146034951</v>
      </c>
      <c r="R536" s="13">
        <f t="shared" si="76"/>
        <v>39.178436599248947</v>
      </c>
      <c r="S536" s="13">
        <f t="shared" si="77"/>
        <v>60.821563400751046</v>
      </c>
      <c r="T536" s="14">
        <f t="shared" si="78"/>
        <v>0.64415372457797027</v>
      </c>
      <c r="U536" s="12">
        <f t="shared" si="79"/>
        <v>-85290.2</v>
      </c>
      <c r="V536" s="15">
        <f t="shared" si="80"/>
        <v>1.9278071185743835</v>
      </c>
    </row>
    <row r="537" spans="1:22" x14ac:dyDescent="0.35">
      <c r="A537" s="4" t="s">
        <v>59</v>
      </c>
      <c r="B537" s="4" t="s">
        <v>60</v>
      </c>
      <c r="C537" s="4" t="s">
        <v>42</v>
      </c>
      <c r="D537" s="4">
        <v>1984</v>
      </c>
      <c r="E537" s="12">
        <v>84000</v>
      </c>
      <c r="F537" s="12">
        <v>100000</v>
      </c>
      <c r="G537" s="12">
        <v>73655.199999999997</v>
      </c>
      <c r="H537" s="12">
        <v>0</v>
      </c>
      <c r="I537" s="12">
        <v>12315954</v>
      </c>
      <c r="J537" s="12">
        <v>19076</v>
      </c>
      <c r="K537" s="12">
        <v>0</v>
      </c>
      <c r="L537" s="12">
        <v>840</v>
      </c>
      <c r="M537" s="12">
        <f>IFERROR(E537*MillingRate,"")</f>
        <v>56280</v>
      </c>
      <c r="N537" s="12">
        <f t="shared" si="72"/>
        <v>840</v>
      </c>
      <c r="O537" s="12">
        <f t="shared" si="73"/>
        <v>129935.2</v>
      </c>
      <c r="P537" s="13">
        <f t="shared" si="74"/>
        <v>4.5696825434716626</v>
      </c>
      <c r="Q537" s="13">
        <f t="shared" si="75"/>
        <v>10.550153077869567</v>
      </c>
      <c r="R537" s="13">
        <f t="shared" si="76"/>
        <v>43.313898004543802</v>
      </c>
      <c r="S537" s="13">
        <f t="shared" si="77"/>
        <v>56.686101995456198</v>
      </c>
      <c r="T537" s="14">
        <f t="shared" si="78"/>
        <v>0.76410083741541668</v>
      </c>
      <c r="U537" s="12">
        <f t="shared" si="79"/>
        <v>-73655.199999999997</v>
      </c>
      <c r="V537" s="15">
        <f t="shared" si="80"/>
        <v>1.5488852913870903</v>
      </c>
    </row>
    <row r="538" spans="1:22" x14ac:dyDescent="0.35">
      <c r="A538" s="4" t="s">
        <v>59</v>
      </c>
      <c r="B538" s="4" t="s">
        <v>60</v>
      </c>
      <c r="C538" s="4" t="s">
        <v>42</v>
      </c>
      <c r="D538" s="4">
        <v>1985</v>
      </c>
      <c r="E538" s="12">
        <v>86000</v>
      </c>
      <c r="F538" s="12">
        <v>100000</v>
      </c>
      <c r="G538" s="12">
        <v>109745.2</v>
      </c>
      <c r="H538" s="12">
        <v>0</v>
      </c>
      <c r="I538" s="12">
        <v>12548949</v>
      </c>
      <c r="J538" s="12">
        <v>26291</v>
      </c>
      <c r="K538" s="12">
        <v>0</v>
      </c>
      <c r="L538" s="12">
        <v>860</v>
      </c>
      <c r="M538" s="12">
        <f>IFERROR(E538*MillingRate,"")</f>
        <v>57620</v>
      </c>
      <c r="N538" s="12">
        <f t="shared" si="72"/>
        <v>860</v>
      </c>
      <c r="O538" s="12">
        <f t="shared" si="73"/>
        <v>167365.20000000001</v>
      </c>
      <c r="P538" s="13">
        <f t="shared" si="74"/>
        <v>4.5916195850345716</v>
      </c>
      <c r="Q538" s="13">
        <f t="shared" si="75"/>
        <v>13.336989416404514</v>
      </c>
      <c r="R538" s="13">
        <f t="shared" si="76"/>
        <v>34.427706596114369</v>
      </c>
      <c r="S538" s="13">
        <f t="shared" si="77"/>
        <v>65.572293403885624</v>
      </c>
      <c r="T538" s="14">
        <f t="shared" si="78"/>
        <v>0.52503435229969053</v>
      </c>
      <c r="U538" s="12">
        <f t="shared" si="79"/>
        <v>-109745.2</v>
      </c>
      <c r="V538" s="15">
        <f t="shared" si="80"/>
        <v>2.0950758505752156</v>
      </c>
    </row>
    <row r="539" spans="1:22" x14ac:dyDescent="0.35">
      <c r="A539" s="4" t="s">
        <v>59</v>
      </c>
      <c r="B539" s="4" t="s">
        <v>60</v>
      </c>
      <c r="C539" s="4" t="s">
        <v>42</v>
      </c>
      <c r="D539" s="4">
        <v>1986</v>
      </c>
      <c r="E539" s="12">
        <v>93000</v>
      </c>
      <c r="F539" s="12">
        <v>100000</v>
      </c>
      <c r="G539" s="12">
        <v>62590.2</v>
      </c>
      <c r="H539" s="12">
        <v>0</v>
      </c>
      <c r="I539" s="12">
        <v>12770578</v>
      </c>
      <c r="J539" s="12">
        <v>17960</v>
      </c>
      <c r="K539" s="12">
        <v>0</v>
      </c>
      <c r="L539" s="12">
        <v>930</v>
      </c>
      <c r="M539" s="12">
        <f>IFERROR(E539*MillingRate,"")</f>
        <v>62310.000000000007</v>
      </c>
      <c r="N539" s="12">
        <f t="shared" si="72"/>
        <v>930</v>
      </c>
      <c r="O539" s="12">
        <f t="shared" si="73"/>
        <v>124900.20000000001</v>
      </c>
      <c r="P539" s="13">
        <f t="shared" si="74"/>
        <v>4.8791840118747958</v>
      </c>
      <c r="Q539" s="13">
        <f t="shared" si="75"/>
        <v>9.7803090823297119</v>
      </c>
      <c r="R539" s="13">
        <f t="shared" si="76"/>
        <v>49.887830443826353</v>
      </c>
      <c r="S539" s="13">
        <f t="shared" si="77"/>
        <v>50.112169556173647</v>
      </c>
      <c r="T539" s="14">
        <f t="shared" si="78"/>
        <v>0.99552326082997034</v>
      </c>
      <c r="U539" s="12">
        <f t="shared" si="79"/>
        <v>-62590.2</v>
      </c>
      <c r="V539" s="15">
        <f t="shared" si="80"/>
        <v>1.4063576448928155</v>
      </c>
    </row>
    <row r="540" spans="1:22" x14ac:dyDescent="0.35">
      <c r="A540" s="4" t="s">
        <v>59</v>
      </c>
      <c r="B540" s="4" t="s">
        <v>60</v>
      </c>
      <c r="C540" s="4" t="s">
        <v>42</v>
      </c>
      <c r="D540" s="4">
        <v>1987</v>
      </c>
      <c r="E540" s="12">
        <v>90000</v>
      </c>
      <c r="F540" s="12">
        <v>105000</v>
      </c>
      <c r="G540" s="12">
        <v>84290.2</v>
      </c>
      <c r="H540" s="12">
        <v>0</v>
      </c>
      <c r="I540" s="12">
        <v>12822574</v>
      </c>
      <c r="J540" s="12">
        <v>24749</v>
      </c>
      <c r="K540" s="12">
        <v>0</v>
      </c>
      <c r="L540" s="12">
        <v>857.1</v>
      </c>
      <c r="M540" s="12">
        <f>IFERROR(E540*MillingRate,"")</f>
        <v>60300</v>
      </c>
      <c r="N540" s="12">
        <f t="shared" si="72"/>
        <v>857.14285714285711</v>
      </c>
      <c r="O540" s="12">
        <f t="shared" si="73"/>
        <v>144590.20000000001</v>
      </c>
      <c r="P540" s="13">
        <f t="shared" si="74"/>
        <v>4.702643946527429</v>
      </c>
      <c r="Q540" s="13">
        <f t="shared" si="75"/>
        <v>11.276222699124217</v>
      </c>
      <c r="R540" s="13">
        <f t="shared" si="76"/>
        <v>41.704071230277009</v>
      </c>
      <c r="S540" s="13">
        <f t="shared" si="77"/>
        <v>58.29592876972297</v>
      </c>
      <c r="T540" s="14">
        <f t="shared" si="78"/>
        <v>0.71538565574645696</v>
      </c>
      <c r="U540" s="12">
        <f t="shared" si="79"/>
        <v>-84290.2</v>
      </c>
      <c r="V540" s="15">
        <f t="shared" si="80"/>
        <v>1.9301116920830403</v>
      </c>
    </row>
    <row r="541" spans="1:22" x14ac:dyDescent="0.35">
      <c r="A541" s="4" t="s">
        <v>59</v>
      </c>
      <c r="B541" s="4" t="s">
        <v>60</v>
      </c>
      <c r="C541" s="4" t="s">
        <v>42</v>
      </c>
      <c r="D541" s="4">
        <v>1988</v>
      </c>
      <c r="E541" s="12">
        <v>93000</v>
      </c>
      <c r="F541" s="12">
        <v>105000</v>
      </c>
      <c r="G541" s="12">
        <v>66190.2</v>
      </c>
      <c r="H541" s="12">
        <v>0</v>
      </c>
      <c r="I541" s="12">
        <v>12800558</v>
      </c>
      <c r="J541" s="12">
        <v>23714</v>
      </c>
      <c r="K541" s="12">
        <v>0</v>
      </c>
      <c r="L541" s="12">
        <v>885.7</v>
      </c>
      <c r="M541" s="12">
        <f>IFERROR(E541*MillingRate,"")</f>
        <v>62310.000000000007</v>
      </c>
      <c r="N541" s="12">
        <f t="shared" si="72"/>
        <v>885.71428571428567</v>
      </c>
      <c r="O541" s="12">
        <f t="shared" si="73"/>
        <v>128500.20000000001</v>
      </c>
      <c r="P541" s="13">
        <f t="shared" si="74"/>
        <v>4.8677565462380628</v>
      </c>
      <c r="Q541" s="13">
        <f t="shared" si="75"/>
        <v>10.038640503015573</v>
      </c>
      <c r="R541" s="13">
        <f t="shared" si="76"/>
        <v>48.490196902417274</v>
      </c>
      <c r="S541" s="13">
        <f t="shared" si="77"/>
        <v>51.509803097582719</v>
      </c>
      <c r="T541" s="14">
        <f t="shared" si="78"/>
        <v>0.94137802877163101</v>
      </c>
      <c r="U541" s="12">
        <f t="shared" si="79"/>
        <v>-66190.2</v>
      </c>
      <c r="V541" s="15">
        <f t="shared" si="80"/>
        <v>1.8525754892872639</v>
      </c>
    </row>
    <row r="542" spans="1:22" x14ac:dyDescent="0.35">
      <c r="A542" s="4" t="s">
        <v>59</v>
      </c>
      <c r="B542" s="4" t="s">
        <v>60</v>
      </c>
      <c r="C542" s="4" t="s">
        <v>42</v>
      </c>
      <c r="D542" s="4">
        <v>1989</v>
      </c>
      <c r="E542" s="12">
        <v>95000</v>
      </c>
      <c r="F542" s="12">
        <v>110000</v>
      </c>
      <c r="G542" s="12">
        <v>80790.2</v>
      </c>
      <c r="H542" s="12">
        <v>0</v>
      </c>
      <c r="I542" s="12">
        <v>12906842</v>
      </c>
      <c r="J542" s="12">
        <v>33903</v>
      </c>
      <c r="K542" s="12">
        <v>0</v>
      </c>
      <c r="L542" s="12">
        <v>863.6</v>
      </c>
      <c r="M542" s="12">
        <f>IFERROR(E542*MillingRate,"")</f>
        <v>63650.000000000007</v>
      </c>
      <c r="N542" s="12">
        <f t="shared" si="72"/>
        <v>863.63636363636363</v>
      </c>
      <c r="O542" s="12">
        <f t="shared" si="73"/>
        <v>144440.20000000001</v>
      </c>
      <c r="P542" s="13">
        <f t="shared" si="74"/>
        <v>4.9314929244504588</v>
      </c>
      <c r="Q542" s="13">
        <f t="shared" si="75"/>
        <v>11.190979172132113</v>
      </c>
      <c r="R542" s="13">
        <f t="shared" si="76"/>
        <v>44.066679497812942</v>
      </c>
      <c r="S542" s="13">
        <f t="shared" si="77"/>
        <v>55.933320502187058</v>
      </c>
      <c r="T542" s="14">
        <f t="shared" si="78"/>
        <v>0.78784307997752212</v>
      </c>
      <c r="U542" s="12">
        <f t="shared" si="79"/>
        <v>-80790.2</v>
      </c>
      <c r="V542" s="15">
        <f t="shared" si="80"/>
        <v>2.6267463412041456</v>
      </c>
    </row>
    <row r="543" spans="1:22" x14ac:dyDescent="0.35">
      <c r="A543" s="4" t="s">
        <v>59</v>
      </c>
      <c r="B543" s="4" t="s">
        <v>60</v>
      </c>
      <c r="C543" s="4" t="s">
        <v>42</v>
      </c>
      <c r="D543" s="4">
        <v>1990</v>
      </c>
      <c r="E543" s="12">
        <v>96355</v>
      </c>
      <c r="F543" s="12">
        <v>110160</v>
      </c>
      <c r="G543" s="12">
        <v>70790.2</v>
      </c>
      <c r="H543" s="12">
        <v>0</v>
      </c>
      <c r="I543" s="12">
        <v>13094537</v>
      </c>
      <c r="J543" s="12">
        <v>23176</v>
      </c>
      <c r="K543" s="12">
        <v>0</v>
      </c>
      <c r="L543" s="12">
        <v>874.7</v>
      </c>
      <c r="M543" s="12">
        <f>IFERROR(E543*MillingRate,"")</f>
        <v>64557.850000000006</v>
      </c>
      <c r="N543" s="12">
        <f t="shared" si="72"/>
        <v>874.68228031953527</v>
      </c>
      <c r="O543" s="12">
        <f t="shared" si="73"/>
        <v>135348.04999999999</v>
      </c>
      <c r="P543" s="13">
        <f t="shared" si="74"/>
        <v>4.9301361323428239</v>
      </c>
      <c r="Q543" s="13">
        <f t="shared" si="75"/>
        <v>10.336222655295105</v>
      </c>
      <c r="R543" s="13">
        <f t="shared" si="76"/>
        <v>47.697658000983402</v>
      </c>
      <c r="S543" s="13">
        <f t="shared" si="77"/>
        <v>52.302341999016612</v>
      </c>
      <c r="T543" s="14">
        <f t="shared" si="78"/>
        <v>0.91196027133699309</v>
      </c>
      <c r="U543" s="12">
        <f t="shared" si="79"/>
        <v>-70790.2</v>
      </c>
      <c r="V543" s="15">
        <f t="shared" si="80"/>
        <v>1.7698983935056276</v>
      </c>
    </row>
    <row r="544" spans="1:22" x14ac:dyDescent="0.35">
      <c r="A544" s="4" t="s">
        <v>59</v>
      </c>
      <c r="B544" s="4" t="s">
        <v>60</v>
      </c>
      <c r="C544" s="4" t="s">
        <v>42</v>
      </c>
      <c r="D544" s="4">
        <v>1991</v>
      </c>
      <c r="E544" s="12">
        <v>56341</v>
      </c>
      <c r="F544" s="12">
        <v>106507</v>
      </c>
      <c r="G544" s="12">
        <v>70790.2</v>
      </c>
      <c r="H544" s="12">
        <v>0</v>
      </c>
      <c r="I544" s="12">
        <v>13352090</v>
      </c>
      <c r="J544" s="12">
        <v>25176</v>
      </c>
      <c r="K544" s="12">
        <v>0</v>
      </c>
      <c r="L544" s="12">
        <v>529</v>
      </c>
      <c r="M544" s="12">
        <f>IFERROR(E544*MillingRate,"")</f>
        <v>37748.47</v>
      </c>
      <c r="N544" s="12">
        <f t="shared" si="72"/>
        <v>528.98870496774862</v>
      </c>
      <c r="O544" s="12">
        <f t="shared" si="73"/>
        <v>108538.67</v>
      </c>
      <c r="P544" s="13">
        <f t="shared" si="74"/>
        <v>2.8271581452791286</v>
      </c>
      <c r="Q544" s="13">
        <f t="shared" si="75"/>
        <v>8.1289648287271881</v>
      </c>
      <c r="R544" s="13">
        <f t="shared" si="76"/>
        <v>34.778821225651654</v>
      </c>
      <c r="S544" s="13">
        <f t="shared" si="77"/>
        <v>65.221178774348346</v>
      </c>
      <c r="T544" s="14">
        <f t="shared" si="78"/>
        <v>0.53324429087642078</v>
      </c>
      <c r="U544" s="12">
        <f t="shared" si="79"/>
        <v>-70790.2</v>
      </c>
      <c r="V544" s="15">
        <f t="shared" si="80"/>
        <v>1.88554750604587</v>
      </c>
    </row>
    <row r="545" spans="1:22" x14ac:dyDescent="0.35">
      <c r="A545" s="4" t="s">
        <v>59</v>
      </c>
      <c r="B545" s="4" t="s">
        <v>60</v>
      </c>
      <c r="C545" s="4" t="s">
        <v>42</v>
      </c>
      <c r="D545" s="4">
        <v>1992</v>
      </c>
      <c r="E545" s="12">
        <v>32618</v>
      </c>
      <c r="F545" s="12">
        <v>109162</v>
      </c>
      <c r="G545" s="12">
        <v>80290.2</v>
      </c>
      <c r="H545" s="12">
        <v>0</v>
      </c>
      <c r="I545" s="12">
        <v>13613316</v>
      </c>
      <c r="J545" s="12">
        <v>29176</v>
      </c>
      <c r="K545" s="12">
        <v>0</v>
      </c>
      <c r="L545" s="12">
        <v>298.8</v>
      </c>
      <c r="M545" s="12">
        <f>IFERROR(E545*MillingRate,"")</f>
        <v>21854.06</v>
      </c>
      <c r="N545" s="12">
        <f t="shared" si="72"/>
        <v>298.80361297887544</v>
      </c>
      <c r="O545" s="12">
        <f t="shared" si="73"/>
        <v>102144.26</v>
      </c>
      <c r="P545" s="13">
        <f t="shared" si="74"/>
        <v>1.6053443554825291</v>
      </c>
      <c r="Q545" s="13">
        <f t="shared" si="75"/>
        <v>7.5032607779030469</v>
      </c>
      <c r="R545" s="13">
        <f t="shared" si="76"/>
        <v>21.395289368193573</v>
      </c>
      <c r="S545" s="13">
        <f t="shared" si="77"/>
        <v>78.604710631806427</v>
      </c>
      <c r="T545" s="14">
        <f t="shared" si="78"/>
        <v>0.27218838662750872</v>
      </c>
      <c r="U545" s="12">
        <f t="shared" si="79"/>
        <v>-80290.2</v>
      </c>
      <c r="V545" s="15">
        <f t="shared" si="80"/>
        <v>2.1431956769386682</v>
      </c>
    </row>
    <row r="546" spans="1:22" x14ac:dyDescent="0.35">
      <c r="A546" s="4" t="s">
        <v>59</v>
      </c>
      <c r="B546" s="4" t="s">
        <v>60</v>
      </c>
      <c r="C546" s="4" t="s">
        <v>42</v>
      </c>
      <c r="D546" s="4">
        <v>1993</v>
      </c>
      <c r="E546" s="12">
        <v>65615</v>
      </c>
      <c r="F546" s="12">
        <v>105402</v>
      </c>
      <c r="G546" s="12">
        <v>76990.2</v>
      </c>
      <c r="H546" s="12">
        <v>0</v>
      </c>
      <c r="I546" s="12">
        <v>14051192</v>
      </c>
      <c r="J546" s="12">
        <v>22176</v>
      </c>
      <c r="K546" s="12">
        <v>0</v>
      </c>
      <c r="L546" s="12">
        <v>622.5</v>
      </c>
      <c r="M546" s="12">
        <f>IFERROR(E546*MillingRate,"")</f>
        <v>43962.05</v>
      </c>
      <c r="N546" s="12">
        <f t="shared" si="72"/>
        <v>622.52139428094347</v>
      </c>
      <c r="O546" s="12">
        <f t="shared" si="73"/>
        <v>120952.25</v>
      </c>
      <c r="P546" s="13">
        <f t="shared" si="74"/>
        <v>3.1287060912696942</v>
      </c>
      <c r="Q546" s="13">
        <f t="shared" si="75"/>
        <v>8.6079707686009836</v>
      </c>
      <c r="R546" s="13">
        <f t="shared" si="76"/>
        <v>36.346616123304862</v>
      </c>
      <c r="S546" s="13">
        <f t="shared" si="77"/>
        <v>63.653383876695138</v>
      </c>
      <c r="T546" s="14">
        <f t="shared" si="78"/>
        <v>0.57100838808056098</v>
      </c>
      <c r="U546" s="12">
        <f t="shared" si="79"/>
        <v>-76990.2</v>
      </c>
      <c r="V546" s="15">
        <f t="shared" si="80"/>
        <v>1.5782290925922868</v>
      </c>
    </row>
    <row r="547" spans="1:22" x14ac:dyDescent="0.35">
      <c r="A547" s="4" t="s">
        <v>59</v>
      </c>
      <c r="B547" s="4" t="s">
        <v>60</v>
      </c>
      <c r="C547" s="4" t="s">
        <v>42</v>
      </c>
      <c r="D547" s="4">
        <v>1994</v>
      </c>
      <c r="E547" s="12">
        <v>101212</v>
      </c>
      <c r="F547" s="12">
        <v>121287</v>
      </c>
      <c r="G547" s="12">
        <v>61590.2</v>
      </c>
      <c r="H547" s="12">
        <v>0</v>
      </c>
      <c r="I547" s="12">
        <v>15033853</v>
      </c>
      <c r="J547" s="12">
        <v>19176</v>
      </c>
      <c r="K547" s="12">
        <v>0</v>
      </c>
      <c r="L547" s="12">
        <v>834.5</v>
      </c>
      <c r="M547" s="12">
        <f>IFERROR(E547*MillingRate,"")</f>
        <v>67812.040000000008</v>
      </c>
      <c r="N547" s="12">
        <f t="shared" si="72"/>
        <v>834.48349781922218</v>
      </c>
      <c r="O547" s="12">
        <f t="shared" si="73"/>
        <v>129402.24000000001</v>
      </c>
      <c r="P547" s="13">
        <f t="shared" si="74"/>
        <v>4.5106227924405013</v>
      </c>
      <c r="Q547" s="13">
        <f t="shared" si="75"/>
        <v>8.6073902678175713</v>
      </c>
      <c r="R547" s="13">
        <f t="shared" si="76"/>
        <v>52.404069666800211</v>
      </c>
      <c r="S547" s="13">
        <f t="shared" si="77"/>
        <v>47.595930333199796</v>
      </c>
      <c r="T547" s="14">
        <f t="shared" si="78"/>
        <v>1.1010199674623562</v>
      </c>
      <c r="U547" s="12">
        <f t="shared" si="79"/>
        <v>-61590.2</v>
      </c>
      <c r="V547" s="15">
        <f t="shared" si="80"/>
        <v>1.275521318453759</v>
      </c>
    </row>
    <row r="548" spans="1:22" x14ac:dyDescent="0.35">
      <c r="A548" s="4" t="s">
        <v>59</v>
      </c>
      <c r="B548" s="4" t="s">
        <v>60</v>
      </c>
      <c r="C548" s="4" t="s">
        <v>42</v>
      </c>
      <c r="D548" s="4">
        <v>1995</v>
      </c>
      <c r="E548" s="12">
        <v>112982</v>
      </c>
      <c r="F548" s="12">
        <v>129605</v>
      </c>
      <c r="G548" s="12">
        <v>90790.2</v>
      </c>
      <c r="H548" s="12">
        <v>0</v>
      </c>
      <c r="I548" s="12">
        <v>15960530</v>
      </c>
      <c r="J548" s="12">
        <v>31176</v>
      </c>
      <c r="K548" s="12">
        <v>0</v>
      </c>
      <c r="L548" s="12">
        <v>871.7</v>
      </c>
      <c r="M548" s="12">
        <f>IFERROR(E548*MillingRate,"")</f>
        <v>75697.94</v>
      </c>
      <c r="N548" s="12">
        <f t="shared" si="72"/>
        <v>871.7410593727094</v>
      </c>
      <c r="O548" s="12">
        <f t="shared" si="73"/>
        <v>166488.14000000001</v>
      </c>
      <c r="P548" s="13">
        <f t="shared" si="74"/>
        <v>4.742821197040449</v>
      </c>
      <c r="Q548" s="13">
        <f t="shared" si="75"/>
        <v>10.431241318427396</v>
      </c>
      <c r="R548" s="13">
        <f t="shared" si="76"/>
        <v>45.467466931878747</v>
      </c>
      <c r="S548" s="13">
        <f t="shared" si="77"/>
        <v>54.532533068121246</v>
      </c>
      <c r="T548" s="14">
        <f t="shared" si="78"/>
        <v>0.83376774145227128</v>
      </c>
      <c r="U548" s="12">
        <f t="shared" si="79"/>
        <v>-90790.2</v>
      </c>
      <c r="V548" s="15">
        <f t="shared" si="80"/>
        <v>1.9533185928036225</v>
      </c>
    </row>
    <row r="549" spans="1:22" x14ac:dyDescent="0.35">
      <c r="A549" s="4" t="s">
        <v>59</v>
      </c>
      <c r="B549" s="4" t="s">
        <v>60</v>
      </c>
      <c r="C549" s="4" t="s">
        <v>42</v>
      </c>
      <c r="D549" s="4">
        <v>1996</v>
      </c>
      <c r="E549" s="12">
        <v>139000</v>
      </c>
      <c r="F549" s="12">
        <v>144000</v>
      </c>
      <c r="G549" s="12">
        <v>54090.2</v>
      </c>
      <c r="H549" s="12">
        <v>0</v>
      </c>
      <c r="I549" s="12">
        <v>16492480</v>
      </c>
      <c r="J549" s="12">
        <v>21176</v>
      </c>
      <c r="K549" s="12">
        <v>0</v>
      </c>
      <c r="L549" s="12">
        <v>965.3</v>
      </c>
      <c r="M549" s="12">
        <f>IFERROR(E549*MillingRate,"")</f>
        <v>93130</v>
      </c>
      <c r="N549" s="12">
        <f t="shared" si="72"/>
        <v>965.27777777777783</v>
      </c>
      <c r="O549" s="12">
        <f t="shared" si="73"/>
        <v>147220.20000000001</v>
      </c>
      <c r="P549" s="13">
        <f t="shared" si="74"/>
        <v>5.64681600341489</v>
      </c>
      <c r="Q549" s="13">
        <f t="shared" si="75"/>
        <v>8.9265046857719401</v>
      </c>
      <c r="R549" s="13">
        <f t="shared" si="76"/>
        <v>63.258982123377081</v>
      </c>
      <c r="S549" s="13">
        <f t="shared" si="77"/>
        <v>36.741017876622905</v>
      </c>
      <c r="T549" s="14">
        <f t="shared" si="78"/>
        <v>1.7217536633253345</v>
      </c>
      <c r="U549" s="12">
        <f t="shared" si="79"/>
        <v>-54090.2</v>
      </c>
      <c r="V549" s="15">
        <f t="shared" si="80"/>
        <v>1.2839791226061816</v>
      </c>
    </row>
    <row r="550" spans="1:22" x14ac:dyDescent="0.35">
      <c r="A550" s="4" t="s">
        <v>59</v>
      </c>
      <c r="B550" s="4" t="s">
        <v>60</v>
      </c>
      <c r="C550" s="4" t="s">
        <v>42</v>
      </c>
      <c r="D550" s="4">
        <v>1997</v>
      </c>
      <c r="E550" s="12">
        <v>180218</v>
      </c>
      <c r="F550" s="12">
        <v>165274</v>
      </c>
      <c r="G550" s="12">
        <v>45590.2</v>
      </c>
      <c r="H550" s="12">
        <v>0</v>
      </c>
      <c r="I550" s="12">
        <v>16949982</v>
      </c>
      <c r="J550" s="12">
        <v>13376</v>
      </c>
      <c r="K550" s="12">
        <v>0</v>
      </c>
      <c r="L550" s="12">
        <v>1090.4000000000001</v>
      </c>
      <c r="M550" s="12">
        <f>IFERROR(E550*MillingRate,"")</f>
        <v>120746.06000000001</v>
      </c>
      <c r="N550" s="12">
        <f t="shared" si="72"/>
        <v>1090.4195457240703</v>
      </c>
      <c r="O550" s="12">
        <f t="shared" si="73"/>
        <v>166336.26</v>
      </c>
      <c r="P550" s="13">
        <f t="shared" si="74"/>
        <v>7.1236689218903013</v>
      </c>
      <c r="Q550" s="13">
        <f t="shared" si="75"/>
        <v>9.8133590938326662</v>
      </c>
      <c r="R550" s="13">
        <f t="shared" si="76"/>
        <v>72.591544381243153</v>
      </c>
      <c r="S550" s="13">
        <f t="shared" si="77"/>
        <v>27.408455618756843</v>
      </c>
      <c r="T550" s="14">
        <f t="shared" si="78"/>
        <v>2.6485091094138657</v>
      </c>
      <c r="U550" s="12">
        <f t="shared" si="79"/>
        <v>-45590.2</v>
      </c>
      <c r="V550" s="15">
        <f t="shared" si="80"/>
        <v>0.78914538080335428</v>
      </c>
    </row>
    <row r="551" spans="1:22" x14ac:dyDescent="0.35">
      <c r="A551" s="4" t="s">
        <v>59</v>
      </c>
      <c r="B551" s="4" t="s">
        <v>60</v>
      </c>
      <c r="C551" s="4" t="s">
        <v>42</v>
      </c>
      <c r="D551" s="4">
        <v>1998</v>
      </c>
      <c r="E551" s="12">
        <v>191000</v>
      </c>
      <c r="F551" s="12">
        <v>181000</v>
      </c>
      <c r="G551" s="12">
        <v>49490.2</v>
      </c>
      <c r="H551" s="12">
        <v>0</v>
      </c>
      <c r="I551" s="12">
        <v>17340464</v>
      </c>
      <c r="J551" s="12">
        <v>16676</v>
      </c>
      <c r="K551" s="12">
        <v>0</v>
      </c>
      <c r="L551" s="12">
        <v>1055.2</v>
      </c>
      <c r="M551" s="12">
        <f>IFERROR(E551*MillingRate,"")</f>
        <v>127970.00000000001</v>
      </c>
      <c r="N551" s="12">
        <f t="shared" si="72"/>
        <v>1055.2486187845304</v>
      </c>
      <c r="O551" s="12">
        <f t="shared" si="73"/>
        <v>177460.2</v>
      </c>
      <c r="P551" s="13">
        <f t="shared" si="74"/>
        <v>7.379848659182362</v>
      </c>
      <c r="Q551" s="13">
        <f t="shared" si="75"/>
        <v>10.233878401408406</v>
      </c>
      <c r="R551" s="13">
        <f t="shared" si="76"/>
        <v>72.111943973916397</v>
      </c>
      <c r="S551" s="13">
        <f t="shared" si="77"/>
        <v>27.888056026083589</v>
      </c>
      <c r="T551" s="14">
        <f t="shared" si="78"/>
        <v>2.5857644543768266</v>
      </c>
      <c r="U551" s="12">
        <f t="shared" si="79"/>
        <v>-49490.2</v>
      </c>
      <c r="V551" s="15">
        <f t="shared" si="80"/>
        <v>0.96168130218430137</v>
      </c>
    </row>
    <row r="552" spans="1:22" x14ac:dyDescent="0.35">
      <c r="A552" s="4" t="s">
        <v>59</v>
      </c>
      <c r="B552" s="4" t="s">
        <v>60</v>
      </c>
      <c r="C552" s="4" t="s">
        <v>42</v>
      </c>
      <c r="D552" s="4">
        <v>1999</v>
      </c>
      <c r="E552" s="12">
        <v>186087</v>
      </c>
      <c r="F552" s="12">
        <v>186086</v>
      </c>
      <c r="G552" s="12">
        <v>34790.199999999997</v>
      </c>
      <c r="H552" s="12">
        <v>0</v>
      </c>
      <c r="I552" s="12">
        <v>17734506</v>
      </c>
      <c r="J552" s="12">
        <v>10476</v>
      </c>
      <c r="K552" s="12">
        <v>0</v>
      </c>
      <c r="L552" s="12">
        <v>1000</v>
      </c>
      <c r="M552" s="12">
        <f>IFERROR(E552*MillingRate,"")</f>
        <v>124678.29000000001</v>
      </c>
      <c r="N552" s="12">
        <f t="shared" si="72"/>
        <v>1000.0053738593983</v>
      </c>
      <c r="O552" s="12">
        <f t="shared" si="73"/>
        <v>159468.49</v>
      </c>
      <c r="P552" s="13">
        <f t="shared" si="74"/>
        <v>7.0302657429533149</v>
      </c>
      <c r="Q552" s="13">
        <f t="shared" si="75"/>
        <v>8.9919894019038367</v>
      </c>
      <c r="R552" s="13">
        <f t="shared" si="76"/>
        <v>78.183652456983836</v>
      </c>
      <c r="S552" s="13">
        <f t="shared" si="77"/>
        <v>21.816347543016178</v>
      </c>
      <c r="T552" s="14">
        <f t="shared" si="78"/>
        <v>3.5837186908957124</v>
      </c>
      <c r="U552" s="12">
        <f t="shared" si="79"/>
        <v>-34790.199999999997</v>
      </c>
      <c r="V552" s="15">
        <f t="shared" si="80"/>
        <v>0.59071281714867052</v>
      </c>
    </row>
    <row r="553" spans="1:22" x14ac:dyDescent="0.35">
      <c r="A553" s="4" t="s">
        <v>59</v>
      </c>
      <c r="B553" s="4" t="s">
        <v>60</v>
      </c>
      <c r="C553" s="4" t="s">
        <v>42</v>
      </c>
      <c r="D553" s="4">
        <v>2000</v>
      </c>
      <c r="E553" s="12">
        <v>180806</v>
      </c>
      <c r="F553" s="12">
        <v>184196</v>
      </c>
      <c r="G553" s="12">
        <v>70790.2</v>
      </c>
      <c r="H553" s="12">
        <v>6.88</v>
      </c>
      <c r="I553" s="12">
        <v>18129653</v>
      </c>
      <c r="J553" s="12">
        <v>21376</v>
      </c>
      <c r="K553" s="12">
        <v>1</v>
      </c>
      <c r="L553" s="12">
        <v>981.6</v>
      </c>
      <c r="M553" s="12">
        <f>IFERROR(E553*MillingRate,"")</f>
        <v>121140.02</v>
      </c>
      <c r="N553" s="12">
        <f t="shared" si="72"/>
        <v>981.59569154596193</v>
      </c>
      <c r="O553" s="12">
        <f t="shared" si="73"/>
        <v>191923.34</v>
      </c>
      <c r="P553" s="13">
        <f t="shared" si="74"/>
        <v>6.6818719586083635</v>
      </c>
      <c r="Q553" s="13">
        <f t="shared" si="75"/>
        <v>10.586156282196907</v>
      </c>
      <c r="R553" s="13">
        <f t="shared" si="76"/>
        <v>63.118961977214447</v>
      </c>
      <c r="S553" s="13">
        <f t="shared" si="77"/>
        <v>36.884622787410848</v>
      </c>
      <c r="T553" s="14">
        <f t="shared" si="78"/>
        <v>1.7112541001438053</v>
      </c>
      <c r="U553" s="12">
        <f t="shared" si="79"/>
        <v>-70783.319999999992</v>
      </c>
      <c r="V553" s="15">
        <f t="shared" si="80"/>
        <v>1.1790628314838678</v>
      </c>
    </row>
    <row r="554" spans="1:22" x14ac:dyDescent="0.35">
      <c r="A554" s="4" t="s">
        <v>59</v>
      </c>
      <c r="B554" s="4" t="s">
        <v>60</v>
      </c>
      <c r="C554" s="4" t="s">
        <v>42</v>
      </c>
      <c r="D554" s="4">
        <v>2001</v>
      </c>
      <c r="E554" s="12">
        <v>166945</v>
      </c>
      <c r="F554" s="12">
        <v>174233</v>
      </c>
      <c r="G554" s="12">
        <v>160617.03</v>
      </c>
      <c r="H554" s="12">
        <v>168.12</v>
      </c>
      <c r="I554" s="12">
        <v>18537729</v>
      </c>
      <c r="J554" s="12">
        <v>54589</v>
      </c>
      <c r="K554" s="12">
        <v>59</v>
      </c>
      <c r="L554" s="12">
        <v>958.2</v>
      </c>
      <c r="M554" s="12">
        <f>IFERROR(E554*MillingRate,"")</f>
        <v>111853.15000000001</v>
      </c>
      <c r="N554" s="12">
        <f t="shared" si="72"/>
        <v>958.17095498556534</v>
      </c>
      <c r="O554" s="12">
        <f t="shared" si="73"/>
        <v>272302.06</v>
      </c>
      <c r="P554" s="13">
        <f t="shared" si="74"/>
        <v>6.0338108297947404</v>
      </c>
      <c r="Q554" s="13">
        <f t="shared" si="75"/>
        <v>14.689073294792474</v>
      </c>
      <c r="R554" s="13">
        <f t="shared" si="76"/>
        <v>41.076865154821085</v>
      </c>
      <c r="S554" s="13">
        <f t="shared" si="77"/>
        <v>58.984875105241585</v>
      </c>
      <c r="T554" s="14">
        <f t="shared" si="78"/>
        <v>0.69639657762318241</v>
      </c>
      <c r="U554" s="12">
        <f t="shared" si="79"/>
        <v>-160448.91</v>
      </c>
      <c r="V554" s="15">
        <f t="shared" si="80"/>
        <v>2.9447512152108817</v>
      </c>
    </row>
    <row r="555" spans="1:22" x14ac:dyDescent="0.35">
      <c r="A555" s="4" t="s">
        <v>59</v>
      </c>
      <c r="B555" s="4" t="s">
        <v>60</v>
      </c>
      <c r="C555" s="4" t="s">
        <v>42</v>
      </c>
      <c r="D555" s="4">
        <v>2002</v>
      </c>
      <c r="E555" s="12">
        <v>156000</v>
      </c>
      <c r="F555" s="12">
        <v>334800</v>
      </c>
      <c r="G555" s="12">
        <v>232144</v>
      </c>
      <c r="H555" s="12">
        <v>236.52</v>
      </c>
      <c r="I555" s="12">
        <v>18958338</v>
      </c>
      <c r="J555" s="12">
        <v>77815</v>
      </c>
      <c r="K555" s="12">
        <v>110</v>
      </c>
      <c r="L555" s="12">
        <v>465.9</v>
      </c>
      <c r="M555" s="12">
        <f>IFERROR(E555*MillingRate,"")</f>
        <v>104520</v>
      </c>
      <c r="N555" s="12">
        <f t="shared" si="72"/>
        <v>465.94982078853047</v>
      </c>
      <c r="O555" s="12">
        <f t="shared" si="73"/>
        <v>336427.48</v>
      </c>
      <c r="P555" s="13">
        <f t="shared" si="74"/>
        <v>5.5131415000618729</v>
      </c>
      <c r="Q555" s="13">
        <f t="shared" si="75"/>
        <v>17.745620950528469</v>
      </c>
      <c r="R555" s="13">
        <f t="shared" si="76"/>
        <v>31.067616711928526</v>
      </c>
      <c r="S555" s="13">
        <f t="shared" si="77"/>
        <v>69.002686700860465</v>
      </c>
      <c r="T555" s="14">
        <f t="shared" si="78"/>
        <v>0.4502377834447584</v>
      </c>
      <c r="U555" s="12">
        <f t="shared" si="79"/>
        <v>-231907.48</v>
      </c>
      <c r="V555" s="15">
        <f t="shared" si="80"/>
        <v>4.1045264621824975</v>
      </c>
    </row>
    <row r="556" spans="1:22" x14ac:dyDescent="0.35">
      <c r="A556" s="4" t="s">
        <v>59</v>
      </c>
      <c r="B556" s="4" t="s">
        <v>60</v>
      </c>
      <c r="C556" s="4" t="s">
        <v>42</v>
      </c>
      <c r="D556" s="4">
        <v>2003</v>
      </c>
      <c r="E556" s="12">
        <v>196000</v>
      </c>
      <c r="F556" s="12">
        <v>326364</v>
      </c>
      <c r="G556" s="12">
        <v>201229.77</v>
      </c>
      <c r="H556" s="12">
        <v>344.58</v>
      </c>
      <c r="I556" s="12">
        <v>19392475</v>
      </c>
      <c r="J556" s="12">
        <v>88826</v>
      </c>
      <c r="K556" s="12">
        <v>70</v>
      </c>
      <c r="L556" s="12">
        <v>600.6</v>
      </c>
      <c r="M556" s="12">
        <f>IFERROR(E556*MillingRate,"")</f>
        <v>131320</v>
      </c>
      <c r="N556" s="12">
        <f t="shared" si="72"/>
        <v>600.55643392040793</v>
      </c>
      <c r="O556" s="12">
        <f t="shared" si="73"/>
        <v>332205.19</v>
      </c>
      <c r="P556" s="13">
        <f t="shared" si="74"/>
        <v>6.7716988161645171</v>
      </c>
      <c r="Q556" s="13">
        <f t="shared" si="75"/>
        <v>17.130623605290197</v>
      </c>
      <c r="R556" s="13">
        <f t="shared" si="76"/>
        <v>39.529785792931172</v>
      </c>
      <c r="S556" s="13">
        <f t="shared" si="77"/>
        <v>60.573939257240383</v>
      </c>
      <c r="T556" s="14">
        <f t="shared" si="78"/>
        <v>0.65258733834461968</v>
      </c>
      <c r="U556" s="12">
        <f t="shared" si="79"/>
        <v>-200885.19</v>
      </c>
      <c r="V556" s="15">
        <f t="shared" si="80"/>
        <v>4.5804364837391827</v>
      </c>
    </row>
    <row r="557" spans="1:22" x14ac:dyDescent="0.35">
      <c r="A557" s="4" t="s">
        <v>59</v>
      </c>
      <c r="B557" s="4" t="s">
        <v>60</v>
      </c>
      <c r="C557" s="4" t="s">
        <v>42</v>
      </c>
      <c r="D557" s="4">
        <v>2004</v>
      </c>
      <c r="E557" s="12">
        <v>174000</v>
      </c>
      <c r="F557" s="12">
        <v>323000</v>
      </c>
      <c r="G557" s="12">
        <v>336533.8</v>
      </c>
      <c r="H557" s="12">
        <v>1325</v>
      </c>
      <c r="I557" s="12">
        <v>19840313</v>
      </c>
      <c r="J557" s="12">
        <v>131920</v>
      </c>
      <c r="K557" s="12">
        <v>662</v>
      </c>
      <c r="L557" s="12">
        <v>538.70000000000005</v>
      </c>
      <c r="M557" s="12">
        <f>IFERROR(E557*MillingRate,"")</f>
        <v>116580</v>
      </c>
      <c r="N557" s="12">
        <f t="shared" si="72"/>
        <v>538.69969040247679</v>
      </c>
      <c r="O557" s="12">
        <f t="shared" si="73"/>
        <v>451788.79999999999</v>
      </c>
      <c r="P557" s="13">
        <f t="shared" si="74"/>
        <v>5.8759153648432862</v>
      </c>
      <c r="Q557" s="13">
        <f t="shared" si="75"/>
        <v>22.771253659153462</v>
      </c>
      <c r="R557" s="13">
        <f t="shared" si="76"/>
        <v>25.804092531731644</v>
      </c>
      <c r="S557" s="13">
        <f t="shared" si="77"/>
        <v>74.489186097574802</v>
      </c>
      <c r="T557" s="14">
        <f t="shared" si="78"/>
        <v>0.34641394118510532</v>
      </c>
      <c r="U557" s="12">
        <f t="shared" si="79"/>
        <v>-335208.8</v>
      </c>
      <c r="V557" s="15">
        <f t="shared" si="80"/>
        <v>6.6490886509703753</v>
      </c>
    </row>
    <row r="558" spans="1:22" x14ac:dyDescent="0.35">
      <c r="A558" s="4" t="s">
        <v>59</v>
      </c>
      <c r="B558" s="4" t="s">
        <v>60</v>
      </c>
      <c r="C558" s="4" t="s">
        <v>42</v>
      </c>
      <c r="D558" s="4">
        <v>2005</v>
      </c>
      <c r="E558" s="12">
        <v>108000</v>
      </c>
      <c r="F558" s="12">
        <v>317800</v>
      </c>
      <c r="G558" s="12">
        <v>561366.17000000004</v>
      </c>
      <c r="H558" s="12">
        <v>75.17</v>
      </c>
      <c r="I558" s="12">
        <v>20304569</v>
      </c>
      <c r="J558" s="12">
        <v>216251</v>
      </c>
      <c r="K558" s="12">
        <v>35</v>
      </c>
      <c r="L558" s="12">
        <v>339.8</v>
      </c>
      <c r="M558" s="12">
        <f>IFERROR(E558*MillingRate,"")</f>
        <v>72360</v>
      </c>
      <c r="N558" s="12">
        <f t="shared" si="72"/>
        <v>339.83637507866581</v>
      </c>
      <c r="O558" s="12">
        <f t="shared" si="73"/>
        <v>633651</v>
      </c>
      <c r="P558" s="13">
        <f t="shared" si="74"/>
        <v>3.5637299171432795</v>
      </c>
      <c r="Q558" s="13">
        <f t="shared" si="75"/>
        <v>31.20731102443002</v>
      </c>
      <c r="R558" s="13">
        <f t="shared" si="76"/>
        <v>11.419535359369748</v>
      </c>
      <c r="S558" s="13">
        <f t="shared" si="77"/>
        <v>88.59232763776906</v>
      </c>
      <c r="T558" s="14">
        <f t="shared" si="78"/>
        <v>0.1288998230869523</v>
      </c>
      <c r="U558" s="12">
        <f t="shared" si="79"/>
        <v>-561291</v>
      </c>
      <c r="V558" s="15">
        <f t="shared" si="80"/>
        <v>10.650361502379095</v>
      </c>
    </row>
    <row r="559" spans="1:22" x14ac:dyDescent="0.35">
      <c r="A559" s="4" t="s">
        <v>59</v>
      </c>
      <c r="B559" s="4" t="s">
        <v>60</v>
      </c>
      <c r="C559" s="4" t="s">
        <v>42</v>
      </c>
      <c r="D559" s="4">
        <v>2006</v>
      </c>
      <c r="E559" s="12">
        <v>163000</v>
      </c>
      <c r="F559" s="12">
        <v>357700</v>
      </c>
      <c r="G559" s="12">
        <v>630438.97</v>
      </c>
      <c r="H559" s="12">
        <v>43.68</v>
      </c>
      <c r="I559" s="12">
        <v>20787087</v>
      </c>
      <c r="J559" s="12">
        <v>206840</v>
      </c>
      <c r="K559" s="12">
        <v>28</v>
      </c>
      <c r="L559" s="12">
        <v>455.7</v>
      </c>
      <c r="M559" s="12">
        <f>IFERROR(E559*MillingRate,"")</f>
        <v>109210</v>
      </c>
      <c r="N559" s="12">
        <f t="shared" si="72"/>
        <v>455.68912496505453</v>
      </c>
      <c r="O559" s="12">
        <f t="shared" si="73"/>
        <v>739605.28999999992</v>
      </c>
      <c r="P559" s="13">
        <f t="shared" si="74"/>
        <v>5.2537423834325612</v>
      </c>
      <c r="Q559" s="13">
        <f t="shared" si="75"/>
        <v>35.580035336360496</v>
      </c>
      <c r="R559" s="13">
        <f t="shared" si="76"/>
        <v>14.765984164337171</v>
      </c>
      <c r="S559" s="13">
        <f t="shared" si="77"/>
        <v>85.23992168849955</v>
      </c>
      <c r="T559" s="14">
        <f t="shared" si="78"/>
        <v>0.17322850457673961</v>
      </c>
      <c r="U559" s="12">
        <f t="shared" si="79"/>
        <v>-630395.28999999992</v>
      </c>
      <c r="V559" s="15">
        <f t="shared" si="80"/>
        <v>9.9504081548318908</v>
      </c>
    </row>
    <row r="560" spans="1:22" x14ac:dyDescent="0.35">
      <c r="A560" s="4" t="s">
        <v>59</v>
      </c>
      <c r="B560" s="4" t="s">
        <v>60</v>
      </c>
      <c r="C560" s="4" t="s">
        <v>42</v>
      </c>
      <c r="D560" s="4">
        <v>2007</v>
      </c>
      <c r="E560" s="12">
        <v>172000</v>
      </c>
      <c r="F560" s="12">
        <v>362200</v>
      </c>
      <c r="G560" s="12">
        <v>659776.53</v>
      </c>
      <c r="H560" s="12">
        <v>301.11</v>
      </c>
      <c r="I560" s="12">
        <v>21287635</v>
      </c>
      <c r="J560" s="12">
        <v>251339</v>
      </c>
      <c r="K560" s="12">
        <v>74</v>
      </c>
      <c r="L560" s="12">
        <v>474.9</v>
      </c>
      <c r="M560" s="12">
        <f>IFERROR(E560*MillingRate,"")</f>
        <v>115240</v>
      </c>
      <c r="N560" s="12">
        <f t="shared" si="72"/>
        <v>474.87575924903371</v>
      </c>
      <c r="O560" s="12">
        <f t="shared" si="73"/>
        <v>774715.42</v>
      </c>
      <c r="P560" s="13">
        <f t="shared" si="74"/>
        <v>5.4134712475105857</v>
      </c>
      <c r="Q560" s="13">
        <f t="shared" si="75"/>
        <v>36.392742547492944</v>
      </c>
      <c r="R560" s="13">
        <f t="shared" si="76"/>
        <v>14.875139570605164</v>
      </c>
      <c r="S560" s="13">
        <f t="shared" si="77"/>
        <v>85.163727604647391</v>
      </c>
      <c r="T560" s="14">
        <f t="shared" si="78"/>
        <v>0.17466520065513697</v>
      </c>
      <c r="U560" s="12">
        <f t="shared" si="79"/>
        <v>-659475.42000000004</v>
      </c>
      <c r="V560" s="15">
        <f t="shared" si="80"/>
        <v>11.806807097171667</v>
      </c>
    </row>
    <row r="561" spans="1:22" x14ac:dyDescent="0.35">
      <c r="A561" s="4" t="s">
        <v>59</v>
      </c>
      <c r="B561" s="4" t="s">
        <v>60</v>
      </c>
      <c r="C561" s="4" t="s">
        <v>42</v>
      </c>
      <c r="D561" s="4">
        <v>2008</v>
      </c>
      <c r="E561" s="12">
        <v>147000</v>
      </c>
      <c r="F561" s="12">
        <v>310900</v>
      </c>
      <c r="G561" s="12">
        <v>490329.15</v>
      </c>
      <c r="H561" s="12">
        <v>245.46</v>
      </c>
      <c r="I561" s="12">
        <v>21819036</v>
      </c>
      <c r="J561" s="12">
        <v>265087</v>
      </c>
      <c r="K561" s="12">
        <v>235</v>
      </c>
      <c r="L561" s="12">
        <v>472.8</v>
      </c>
      <c r="M561" s="12">
        <f>IFERROR(E561*MillingRate,"")</f>
        <v>98490</v>
      </c>
      <c r="N561" s="12">
        <f t="shared" si="72"/>
        <v>472.82084271469927</v>
      </c>
      <c r="O561" s="12">
        <f t="shared" si="73"/>
        <v>588573.69000000006</v>
      </c>
      <c r="P561" s="13">
        <f t="shared" si="74"/>
        <v>4.5139482789248797</v>
      </c>
      <c r="Q561" s="13">
        <f t="shared" si="75"/>
        <v>26.975238044430565</v>
      </c>
      <c r="R561" s="13">
        <f t="shared" si="76"/>
        <v>16.733673569404704</v>
      </c>
      <c r="S561" s="13">
        <f t="shared" si="77"/>
        <v>83.308030639290038</v>
      </c>
      <c r="T561" s="14">
        <f t="shared" si="78"/>
        <v>0.20086507196237466</v>
      </c>
      <c r="U561" s="12">
        <f t="shared" si="79"/>
        <v>-490083.69</v>
      </c>
      <c r="V561" s="15">
        <f t="shared" si="80"/>
        <v>12.149345186469283</v>
      </c>
    </row>
    <row r="562" spans="1:22" x14ac:dyDescent="0.35">
      <c r="A562" s="4" t="s">
        <v>59</v>
      </c>
      <c r="B562" s="4" t="s">
        <v>60</v>
      </c>
      <c r="C562" s="4" t="s">
        <v>42</v>
      </c>
      <c r="D562" s="4">
        <v>2009</v>
      </c>
      <c r="E562" s="12">
        <v>179000</v>
      </c>
      <c r="F562" s="12">
        <v>323000</v>
      </c>
      <c r="G562" s="12">
        <v>670763.12</v>
      </c>
      <c r="H562" s="12">
        <v>6627.39</v>
      </c>
      <c r="I562" s="12">
        <v>22391745</v>
      </c>
      <c r="J562" s="12">
        <v>382395</v>
      </c>
      <c r="K562" s="12">
        <v>6459</v>
      </c>
      <c r="L562" s="12">
        <v>554.20000000000005</v>
      </c>
      <c r="M562" s="12">
        <f>IFERROR(E562*MillingRate,"")</f>
        <v>119930</v>
      </c>
      <c r="N562" s="12">
        <f t="shared" si="72"/>
        <v>554.17956656346746</v>
      </c>
      <c r="O562" s="12">
        <f t="shared" si="73"/>
        <v>784065.73</v>
      </c>
      <c r="P562" s="13">
        <f t="shared" si="74"/>
        <v>5.3559916835423058</v>
      </c>
      <c r="Q562" s="13">
        <f t="shared" si="75"/>
        <v>35.015838649466581</v>
      </c>
      <c r="R562" s="13">
        <f t="shared" si="76"/>
        <v>15.295911479258251</v>
      </c>
      <c r="S562" s="13">
        <f t="shared" si="77"/>
        <v>85.549348011932622</v>
      </c>
      <c r="T562" s="14">
        <f t="shared" si="78"/>
        <v>0.17879635362182703</v>
      </c>
      <c r="U562" s="12">
        <f t="shared" si="79"/>
        <v>-664135.73</v>
      </c>
      <c r="V562" s="15">
        <f t="shared" si="80"/>
        <v>17.077498872910532</v>
      </c>
    </row>
    <row r="563" spans="1:22" x14ac:dyDescent="0.35">
      <c r="A563" s="4" t="s">
        <v>59</v>
      </c>
      <c r="B563" s="4" t="s">
        <v>60</v>
      </c>
      <c r="C563" s="4" t="s">
        <v>42</v>
      </c>
      <c r="D563" s="4">
        <v>2010</v>
      </c>
      <c r="E563" s="12">
        <v>124000</v>
      </c>
      <c r="F563" s="12">
        <v>226593</v>
      </c>
      <c r="G563" s="12">
        <v>391241.02</v>
      </c>
      <c r="H563" s="12">
        <v>3727.96</v>
      </c>
      <c r="I563" s="12">
        <v>22999235</v>
      </c>
      <c r="J563" s="12">
        <v>215482</v>
      </c>
      <c r="K563" s="12">
        <v>3015</v>
      </c>
      <c r="L563" s="12">
        <v>547.20000000000005</v>
      </c>
      <c r="M563" s="12">
        <f>IFERROR(E563*MillingRate,"")</f>
        <v>83080</v>
      </c>
      <c r="N563" s="12">
        <f t="shared" si="72"/>
        <v>547.23667544893271</v>
      </c>
      <c r="O563" s="12">
        <f t="shared" si="73"/>
        <v>470593.06</v>
      </c>
      <c r="P563" s="13">
        <f t="shared" si="74"/>
        <v>3.6122940610850751</v>
      </c>
      <c r="Q563" s="13">
        <f t="shared" si="75"/>
        <v>20.46124838500063</v>
      </c>
      <c r="R563" s="13">
        <f t="shared" si="76"/>
        <v>17.65431899909446</v>
      </c>
      <c r="S563" s="13">
        <f t="shared" si="77"/>
        <v>83.137864379045453</v>
      </c>
      <c r="T563" s="14">
        <f t="shared" si="78"/>
        <v>0.21234992179501014</v>
      </c>
      <c r="U563" s="12">
        <f t="shared" si="79"/>
        <v>-387513.06</v>
      </c>
      <c r="V563" s="15">
        <f t="shared" si="80"/>
        <v>9.3690942329168774</v>
      </c>
    </row>
    <row r="564" spans="1:22" x14ac:dyDescent="0.35">
      <c r="A564" s="4" t="s">
        <v>59</v>
      </c>
      <c r="B564" s="4" t="s">
        <v>60</v>
      </c>
      <c r="C564" s="4" t="s">
        <v>42</v>
      </c>
      <c r="D564" s="4">
        <v>2011</v>
      </c>
      <c r="E564" s="12">
        <v>130000</v>
      </c>
      <c r="F564" s="12">
        <v>238778</v>
      </c>
      <c r="G564" s="12">
        <v>749731.71</v>
      </c>
      <c r="H564" s="12">
        <v>1126.08</v>
      </c>
      <c r="I564" s="12">
        <v>23649039</v>
      </c>
      <c r="J564" s="12">
        <v>308757</v>
      </c>
      <c r="K564" s="12">
        <v>1863</v>
      </c>
      <c r="L564" s="12">
        <v>544.4</v>
      </c>
      <c r="M564" s="12">
        <f>IFERROR(E564*MillingRate,"")</f>
        <v>87100</v>
      </c>
      <c r="N564" s="12">
        <f t="shared" si="72"/>
        <v>544.43876739063057</v>
      </c>
      <c r="O564" s="12">
        <f t="shared" si="73"/>
        <v>835705.63</v>
      </c>
      <c r="P564" s="13">
        <f t="shared" si="74"/>
        <v>3.6830249212240718</v>
      </c>
      <c r="Q564" s="13">
        <f t="shared" si="75"/>
        <v>35.337826200887065</v>
      </c>
      <c r="R564" s="13">
        <f t="shared" si="76"/>
        <v>10.422330169057254</v>
      </c>
      <c r="S564" s="13">
        <f t="shared" si="77"/>
        <v>89.712415841927495</v>
      </c>
      <c r="T564" s="14">
        <f t="shared" si="78"/>
        <v>0.11617489141549049</v>
      </c>
      <c r="U564" s="12">
        <f t="shared" si="79"/>
        <v>-748605.63</v>
      </c>
      <c r="V564" s="15">
        <f t="shared" si="80"/>
        <v>13.05579478303537</v>
      </c>
    </row>
    <row r="565" spans="1:22" x14ac:dyDescent="0.35">
      <c r="A565" s="4" t="s">
        <v>59</v>
      </c>
      <c r="B565" s="4" t="s">
        <v>60</v>
      </c>
      <c r="C565" s="4" t="s">
        <v>42</v>
      </c>
      <c r="D565" s="4">
        <v>2012</v>
      </c>
      <c r="E565" s="12">
        <v>147000</v>
      </c>
      <c r="F565" s="12">
        <v>363392</v>
      </c>
      <c r="G565" s="12">
        <v>465882.35</v>
      </c>
      <c r="H565" s="12">
        <v>0.65</v>
      </c>
      <c r="I565" s="12">
        <v>24337846</v>
      </c>
      <c r="J565" s="12">
        <v>221430</v>
      </c>
      <c r="K565" s="12">
        <v>1</v>
      </c>
      <c r="L565" s="12">
        <v>404.5</v>
      </c>
      <c r="M565" s="12">
        <f>IFERROR(E565*MillingRate,"")</f>
        <v>98490</v>
      </c>
      <c r="N565" s="12">
        <f t="shared" si="72"/>
        <v>404.52183867559</v>
      </c>
      <c r="O565" s="12">
        <f t="shared" si="73"/>
        <v>564371.69999999995</v>
      </c>
      <c r="P565" s="13">
        <f t="shared" si="74"/>
        <v>4.046783762211331</v>
      </c>
      <c r="Q565" s="13">
        <f t="shared" si="75"/>
        <v>23.189057075963092</v>
      </c>
      <c r="R565" s="13">
        <f t="shared" si="76"/>
        <v>17.451264831315957</v>
      </c>
      <c r="S565" s="13">
        <f t="shared" si="77"/>
        <v>82.548850341007523</v>
      </c>
      <c r="T565" s="14">
        <f t="shared" si="78"/>
        <v>0.21140530436493249</v>
      </c>
      <c r="U565" s="12">
        <f t="shared" si="79"/>
        <v>-465881.69999999995</v>
      </c>
      <c r="V565" s="15">
        <f t="shared" si="80"/>
        <v>9.0981757383130777</v>
      </c>
    </row>
    <row r="566" spans="1:22" x14ac:dyDescent="0.35">
      <c r="A566" s="4" t="s">
        <v>59</v>
      </c>
      <c r="B566" s="4" t="s">
        <v>60</v>
      </c>
      <c r="C566" s="4" t="s">
        <v>42</v>
      </c>
      <c r="D566" s="4">
        <v>2013</v>
      </c>
      <c r="E566" s="12">
        <v>190000</v>
      </c>
      <c r="F566" s="12">
        <v>353186</v>
      </c>
      <c r="G566" s="12">
        <v>526975.35</v>
      </c>
      <c r="H566" s="12">
        <v>1.1000000000000001</v>
      </c>
      <c r="I566" s="12">
        <v>25051611</v>
      </c>
      <c r="J566" s="12">
        <v>265507</v>
      </c>
      <c r="K566" s="12">
        <v>2</v>
      </c>
      <c r="L566" s="12">
        <v>538</v>
      </c>
      <c r="M566" s="12">
        <f>IFERROR(E566*MillingRate,"")</f>
        <v>127300.00000000001</v>
      </c>
      <c r="N566" s="12">
        <f t="shared" si="72"/>
        <v>537.96016829659163</v>
      </c>
      <c r="O566" s="12">
        <f t="shared" si="73"/>
        <v>654274.25</v>
      </c>
      <c r="P566" s="13">
        <f t="shared" si="74"/>
        <v>5.0815095284690477</v>
      </c>
      <c r="Q566" s="13">
        <f t="shared" si="75"/>
        <v>26.117052911287821</v>
      </c>
      <c r="R566" s="13">
        <f t="shared" si="76"/>
        <v>19.456672794321346</v>
      </c>
      <c r="S566" s="13">
        <f t="shared" si="77"/>
        <v>80.543495330895254</v>
      </c>
      <c r="T566" s="14">
        <f t="shared" si="78"/>
        <v>0.24156727634414024</v>
      </c>
      <c r="U566" s="12">
        <f t="shared" si="79"/>
        <v>-526974.25</v>
      </c>
      <c r="V566" s="15">
        <f t="shared" si="80"/>
        <v>10.598400238611401</v>
      </c>
    </row>
    <row r="567" spans="1:22" x14ac:dyDescent="0.35">
      <c r="A567" s="4" t="s">
        <v>59</v>
      </c>
      <c r="B567" s="4" t="s">
        <v>60</v>
      </c>
      <c r="C567" s="4" t="s">
        <v>42</v>
      </c>
      <c r="D567" s="4">
        <v>2014</v>
      </c>
      <c r="E567" s="12">
        <v>260000</v>
      </c>
      <c r="F567" s="12">
        <v>376500</v>
      </c>
      <c r="G567" s="12">
        <v>388971.56</v>
      </c>
      <c r="H567" s="12">
        <v>619.5</v>
      </c>
      <c r="I567" s="12">
        <v>25788475</v>
      </c>
      <c r="J567" s="12">
        <v>187361</v>
      </c>
      <c r="K567" s="12">
        <v>457</v>
      </c>
      <c r="L567" s="12">
        <v>690.6</v>
      </c>
      <c r="M567" s="12">
        <f>IFERROR(E567*MillingRate,"")</f>
        <v>174200</v>
      </c>
      <c r="N567" s="12">
        <f t="shared" si="72"/>
        <v>690.5710491367862</v>
      </c>
      <c r="O567" s="12">
        <f t="shared" si="73"/>
        <v>562552.06000000006</v>
      </c>
      <c r="P567" s="13">
        <f t="shared" si="74"/>
        <v>6.7549554597547932</v>
      </c>
      <c r="Q567" s="13">
        <f t="shared" si="75"/>
        <v>21.814087882280749</v>
      </c>
      <c r="R567" s="13">
        <f t="shared" si="76"/>
        <v>30.966022949058257</v>
      </c>
      <c r="S567" s="13">
        <f t="shared" si="77"/>
        <v>69.144100192255976</v>
      </c>
      <c r="T567" s="14">
        <f t="shared" si="78"/>
        <v>0.44784765240934327</v>
      </c>
      <c r="U567" s="12">
        <f t="shared" si="79"/>
        <v>-388352.06</v>
      </c>
      <c r="V567" s="15">
        <f t="shared" si="80"/>
        <v>7.2652997123715144</v>
      </c>
    </row>
    <row r="568" spans="1:22" x14ac:dyDescent="0.35">
      <c r="A568" s="4" t="s">
        <v>59</v>
      </c>
      <c r="B568" s="4" t="s">
        <v>60</v>
      </c>
      <c r="C568" s="4" t="s">
        <v>42</v>
      </c>
      <c r="D568" s="4">
        <v>2015</v>
      </c>
      <c r="E568" s="12">
        <v>126883</v>
      </c>
      <c r="F568" s="12">
        <v>230611</v>
      </c>
      <c r="G568" s="12">
        <v>740582.88</v>
      </c>
      <c r="H568" s="12">
        <v>0.86</v>
      </c>
      <c r="I568" s="12">
        <v>26547572</v>
      </c>
      <c r="J568" s="12">
        <v>152351</v>
      </c>
      <c r="K568" s="12">
        <v>4</v>
      </c>
      <c r="L568" s="12">
        <v>550.20000000000005</v>
      </c>
      <c r="M568" s="12">
        <f>IFERROR(E568*MillingRate,"")</f>
        <v>85011.61</v>
      </c>
      <c r="N568" s="12">
        <f t="shared" si="72"/>
        <v>550.20358959459872</v>
      </c>
      <c r="O568" s="12">
        <f t="shared" si="73"/>
        <v>825593.63</v>
      </c>
      <c r="P568" s="13">
        <f t="shared" si="74"/>
        <v>3.202236724322661</v>
      </c>
      <c r="Q568" s="13">
        <f t="shared" si="75"/>
        <v>31.09864924747167</v>
      </c>
      <c r="R568" s="13">
        <f t="shared" si="76"/>
        <v>10.297028333418707</v>
      </c>
      <c r="S568" s="13">
        <f t="shared" si="77"/>
        <v>89.703075834051674</v>
      </c>
      <c r="T568" s="14">
        <f t="shared" si="78"/>
        <v>0.11479013665560295</v>
      </c>
      <c r="U568" s="12">
        <f t="shared" si="79"/>
        <v>-740582.02</v>
      </c>
      <c r="V568" s="15">
        <f t="shared" si="80"/>
        <v>5.7387922330524237</v>
      </c>
    </row>
    <row r="569" spans="1:22" x14ac:dyDescent="0.35">
      <c r="A569" s="4" t="s">
        <v>59</v>
      </c>
      <c r="B569" s="4" t="s">
        <v>60</v>
      </c>
      <c r="C569" s="4" t="s">
        <v>42</v>
      </c>
      <c r="D569" s="4">
        <v>2016</v>
      </c>
      <c r="E569" s="12">
        <v>160667</v>
      </c>
      <c r="F569" s="12">
        <v>327458</v>
      </c>
      <c r="G569" s="12">
        <v>488316.43</v>
      </c>
      <c r="H569" s="12">
        <v>895.88</v>
      </c>
      <c r="I569" s="12">
        <v>27337105</v>
      </c>
      <c r="J569" s="12">
        <v>139437</v>
      </c>
      <c r="K569" s="12">
        <v>410</v>
      </c>
      <c r="L569" s="12">
        <v>490.6</v>
      </c>
      <c r="M569" s="12">
        <f>IFERROR(E569*MillingRate,"")</f>
        <v>107646.89</v>
      </c>
      <c r="N569" s="12">
        <f t="shared" si="72"/>
        <v>490.64918249057894</v>
      </c>
      <c r="O569" s="12">
        <f t="shared" si="73"/>
        <v>595067.43999999994</v>
      </c>
      <c r="P569" s="13">
        <f t="shared" si="74"/>
        <v>3.9377574911461912</v>
      </c>
      <c r="Q569" s="13">
        <f t="shared" si="75"/>
        <v>21.76775631508896</v>
      </c>
      <c r="R569" s="13">
        <f t="shared" si="76"/>
        <v>18.089863898451579</v>
      </c>
      <c r="S569" s="13">
        <f t="shared" si="77"/>
        <v>82.06068710464146</v>
      </c>
      <c r="T569" s="14">
        <f t="shared" si="78"/>
        <v>0.22044494796130451</v>
      </c>
      <c r="U569" s="12">
        <f t="shared" si="79"/>
        <v>-487420.55</v>
      </c>
      <c r="V569" s="15">
        <f t="shared" si="80"/>
        <v>5.1006498310629453</v>
      </c>
    </row>
    <row r="570" spans="1:22" x14ac:dyDescent="0.35">
      <c r="A570" s="4" t="s">
        <v>59</v>
      </c>
      <c r="B570" s="4" t="s">
        <v>60</v>
      </c>
      <c r="C570" s="4" t="s">
        <v>42</v>
      </c>
      <c r="D570" s="4">
        <v>2017</v>
      </c>
      <c r="E570" s="12">
        <v>176452</v>
      </c>
      <c r="F570" s="12">
        <v>325004</v>
      </c>
      <c r="G570" s="12">
        <v>681344.54</v>
      </c>
      <c r="H570" s="12">
        <v>7297.32</v>
      </c>
      <c r="I570" s="12">
        <v>28166393</v>
      </c>
      <c r="J570" s="12">
        <v>298942</v>
      </c>
      <c r="K570" s="12">
        <v>1614</v>
      </c>
      <c r="L570" s="12">
        <v>542.9</v>
      </c>
      <c r="M570" s="12">
        <f>IFERROR(E570*MillingRate,"")</f>
        <v>118222.84000000001</v>
      </c>
      <c r="N570" s="12">
        <f t="shared" si="72"/>
        <v>542.92254864555514</v>
      </c>
      <c r="O570" s="12">
        <f t="shared" si="73"/>
        <v>792270.06</v>
      </c>
      <c r="P570" s="13">
        <f t="shared" si="74"/>
        <v>4.1973013725967689</v>
      </c>
      <c r="Q570" s="13">
        <f t="shared" si="75"/>
        <v>28.128204417228716</v>
      </c>
      <c r="R570" s="13">
        <f t="shared" si="76"/>
        <v>14.922038073734607</v>
      </c>
      <c r="S570" s="13">
        <f t="shared" si="77"/>
        <v>85.999026645030611</v>
      </c>
      <c r="T570" s="14">
        <f t="shared" si="78"/>
        <v>0.17351403447072461</v>
      </c>
      <c r="U570" s="12">
        <f t="shared" si="79"/>
        <v>-674047.22000000009</v>
      </c>
      <c r="V570" s="15">
        <f t="shared" si="80"/>
        <v>10.613428563607702</v>
      </c>
    </row>
    <row r="571" spans="1:22" x14ac:dyDescent="0.35">
      <c r="A571" s="4" t="s">
        <v>59</v>
      </c>
      <c r="B571" s="4" t="s">
        <v>60</v>
      </c>
      <c r="C571" s="4" t="s">
        <v>42</v>
      </c>
      <c r="D571" s="4">
        <v>2018</v>
      </c>
      <c r="E571" s="12">
        <v>170129</v>
      </c>
      <c r="F571" s="12">
        <v>322550</v>
      </c>
      <c r="G571" s="12">
        <v>531285.81999999995</v>
      </c>
      <c r="H571" s="12">
        <v>18084.11</v>
      </c>
      <c r="I571" s="12">
        <v>29018644</v>
      </c>
      <c r="J571" s="12">
        <v>245896</v>
      </c>
      <c r="K571" s="12">
        <v>9988</v>
      </c>
      <c r="L571" s="12">
        <v>527.5</v>
      </c>
      <c r="M571" s="12">
        <f>IFERROR(E571*MillingRate,"")</f>
        <v>113986.43000000001</v>
      </c>
      <c r="N571" s="12">
        <f t="shared" si="72"/>
        <v>527.45000775073629</v>
      </c>
      <c r="O571" s="12">
        <f t="shared" si="73"/>
        <v>627188.14</v>
      </c>
      <c r="P571" s="13">
        <f t="shared" si="74"/>
        <v>3.9280412275639072</v>
      </c>
      <c r="Q571" s="13">
        <f t="shared" si="75"/>
        <v>21.613282136822107</v>
      </c>
      <c r="R571" s="13">
        <f t="shared" si="76"/>
        <v>18.174200487911012</v>
      </c>
      <c r="S571" s="13">
        <f t="shared" si="77"/>
        <v>84.709162389454619</v>
      </c>
      <c r="T571" s="14">
        <f t="shared" si="78"/>
        <v>0.21454822566128345</v>
      </c>
      <c r="U571" s="12">
        <f t="shared" si="79"/>
        <v>-513201.70999999996</v>
      </c>
      <c r="V571" s="15">
        <f t="shared" si="80"/>
        <v>8.4737246854125914</v>
      </c>
    </row>
    <row r="572" spans="1:22" x14ac:dyDescent="0.35">
      <c r="A572" s="4" t="s">
        <v>59</v>
      </c>
      <c r="B572" s="4" t="s">
        <v>60</v>
      </c>
      <c r="C572" s="4" t="s">
        <v>42</v>
      </c>
      <c r="D572" s="4">
        <v>2019</v>
      </c>
      <c r="E572" s="12">
        <v>179836</v>
      </c>
      <c r="F572" s="12">
        <v>369746</v>
      </c>
      <c r="G572" s="12">
        <v>946108.18</v>
      </c>
      <c r="H572" s="12">
        <v>4184.34</v>
      </c>
      <c r="I572" s="12">
        <v>29884380</v>
      </c>
      <c r="J572" s="12">
        <v>240370</v>
      </c>
      <c r="K572" s="12">
        <v>1644</v>
      </c>
      <c r="L572" s="12">
        <v>486.4</v>
      </c>
      <c r="M572" s="12">
        <f>IFERROR(E572*MillingRate,"")</f>
        <v>120490.12000000001</v>
      </c>
      <c r="N572" s="12">
        <f t="shared" si="72"/>
        <v>486.37713457346393</v>
      </c>
      <c r="O572" s="12">
        <f t="shared" si="73"/>
        <v>1062413.96</v>
      </c>
      <c r="P572" s="13">
        <f t="shared" si="74"/>
        <v>4.0318761841470367</v>
      </c>
      <c r="Q572" s="13">
        <f t="shared" si="75"/>
        <v>35.550811494165181</v>
      </c>
      <c r="R572" s="13">
        <f t="shared" si="76"/>
        <v>11.341164982433027</v>
      </c>
      <c r="S572" s="13">
        <f t="shared" si="77"/>
        <v>89.05268714654315</v>
      </c>
      <c r="T572" s="14">
        <f t="shared" si="78"/>
        <v>0.12735342801919333</v>
      </c>
      <c r="U572" s="12">
        <f t="shared" si="79"/>
        <v>-941923.84000000008</v>
      </c>
      <c r="V572" s="15">
        <f t="shared" si="80"/>
        <v>8.0433323361568814</v>
      </c>
    </row>
    <row r="573" spans="1:22" x14ac:dyDescent="0.35">
      <c r="A573" s="4" t="s">
        <v>59</v>
      </c>
      <c r="B573" s="4" t="s">
        <v>60</v>
      </c>
      <c r="C573" s="4" t="s">
        <v>42</v>
      </c>
      <c r="D573" s="4">
        <v>2020</v>
      </c>
      <c r="E573" s="12">
        <v>175322</v>
      </c>
      <c r="F573" s="12">
        <v>283920</v>
      </c>
      <c r="G573" s="12">
        <v>1059592.58</v>
      </c>
      <c r="H573" s="12">
        <v>1493.56</v>
      </c>
      <c r="I573" s="12">
        <v>30783688</v>
      </c>
      <c r="J573" s="12">
        <v>250594</v>
      </c>
      <c r="K573" s="12">
        <v>1013</v>
      </c>
      <c r="L573" s="12">
        <v>617.5</v>
      </c>
      <c r="M573" s="12">
        <f>IFERROR(E573*MillingRate,"")</f>
        <v>117465.74</v>
      </c>
      <c r="N573" s="12">
        <f t="shared" si="72"/>
        <v>617.50493096646937</v>
      </c>
      <c r="O573" s="12">
        <f t="shared" si="73"/>
        <v>1175564.76</v>
      </c>
      <c r="P573" s="13">
        <f t="shared" si="74"/>
        <v>3.8158436377083862</v>
      </c>
      <c r="Q573" s="13">
        <f t="shared" si="75"/>
        <v>38.18791172779558</v>
      </c>
      <c r="R573" s="13">
        <f t="shared" si="76"/>
        <v>9.9922814971078253</v>
      </c>
      <c r="S573" s="13">
        <f t="shared" si="77"/>
        <v>90.134768925873558</v>
      </c>
      <c r="T573" s="14">
        <f t="shared" si="78"/>
        <v>0.11085934557978878</v>
      </c>
      <c r="U573" s="12">
        <f t="shared" si="79"/>
        <v>-1058099.02</v>
      </c>
      <c r="V573" s="15">
        <f t="shared" si="80"/>
        <v>8.1404801140136289</v>
      </c>
    </row>
    <row r="574" spans="1:22" x14ac:dyDescent="0.35">
      <c r="A574" s="4" t="s">
        <v>59</v>
      </c>
      <c r="B574" s="4" t="s">
        <v>60</v>
      </c>
      <c r="C574" s="4" t="s">
        <v>42</v>
      </c>
      <c r="D574" s="4">
        <v>2021</v>
      </c>
      <c r="E574" s="12">
        <v>207821</v>
      </c>
      <c r="F574" s="12">
        <v>226500</v>
      </c>
      <c r="G574" s="12">
        <v>1541126.14</v>
      </c>
      <c r="H574" s="12">
        <v>1544.59</v>
      </c>
      <c r="I574" s="12">
        <v>31707800</v>
      </c>
      <c r="J574" s="12">
        <v>377318</v>
      </c>
      <c r="K574" s="12">
        <v>1024</v>
      </c>
      <c r="L574" s="12">
        <v>917.5</v>
      </c>
      <c r="M574" s="12">
        <f>IFERROR(E574*MillingRate,"")</f>
        <v>139240.07</v>
      </c>
      <c r="N574" s="12">
        <f t="shared" si="72"/>
        <v>917.53200883002205</v>
      </c>
      <c r="O574" s="12">
        <f t="shared" si="73"/>
        <v>1678821.6199999999</v>
      </c>
      <c r="P574" s="13">
        <f t="shared" si="74"/>
        <v>4.3913507086584378</v>
      </c>
      <c r="Q574" s="13">
        <f t="shared" si="75"/>
        <v>52.946644674181108</v>
      </c>
      <c r="R574" s="13">
        <f t="shared" si="76"/>
        <v>8.2939168963049212</v>
      </c>
      <c r="S574" s="13">
        <f t="shared" si="77"/>
        <v>91.798087518077111</v>
      </c>
      <c r="T574" s="14">
        <f t="shared" si="78"/>
        <v>9.0349560873712792E-2</v>
      </c>
      <c r="U574" s="12">
        <f t="shared" si="79"/>
        <v>-1539581.5499999998</v>
      </c>
      <c r="V574" s="15">
        <f t="shared" si="80"/>
        <v>11.899847986930661</v>
      </c>
    </row>
    <row r="575" spans="1:22" x14ac:dyDescent="0.35">
      <c r="A575" s="4" t="s">
        <v>59</v>
      </c>
      <c r="B575" s="4" t="s">
        <v>60</v>
      </c>
      <c r="C575" s="4" t="s">
        <v>42</v>
      </c>
      <c r="D575" s="4">
        <v>2022</v>
      </c>
      <c r="E575" s="12">
        <v>245792</v>
      </c>
      <c r="F575" s="12">
        <v>255497</v>
      </c>
      <c r="G575" s="12">
        <v>1293049.81</v>
      </c>
      <c r="H575" s="12">
        <v>2408.52</v>
      </c>
      <c r="I575" s="12">
        <v>32656246</v>
      </c>
      <c r="J575" s="12">
        <v>317200</v>
      </c>
      <c r="K575" s="12">
        <v>1431</v>
      </c>
      <c r="L575" s="12">
        <v>962</v>
      </c>
      <c r="M575" s="12">
        <f>IFERROR(E575*MillingRate,"")</f>
        <v>164680.64000000001</v>
      </c>
      <c r="N575" s="12">
        <f t="shared" si="72"/>
        <v>962.01520957193236</v>
      </c>
      <c r="O575" s="12">
        <f t="shared" si="73"/>
        <v>1455321.9300000002</v>
      </c>
      <c r="P575" s="13">
        <f t="shared" si="74"/>
        <v>5.0428527516604325</v>
      </c>
      <c r="Q575" s="13">
        <f t="shared" si="75"/>
        <v>44.564887525651301</v>
      </c>
      <c r="R575" s="13">
        <f t="shared" si="76"/>
        <v>11.315753346752631</v>
      </c>
      <c r="S575" s="13">
        <f t="shared" si="77"/>
        <v>88.849744056285871</v>
      </c>
      <c r="T575" s="14">
        <f t="shared" si="78"/>
        <v>0.12735831112337428</v>
      </c>
      <c r="U575" s="12">
        <f t="shared" si="79"/>
        <v>-1290641.29</v>
      </c>
      <c r="V575" s="15">
        <f t="shared" si="80"/>
        <v>9.7133026251700816</v>
      </c>
    </row>
    <row r="576" spans="1:22" x14ac:dyDescent="0.35">
      <c r="A576" s="4" t="s">
        <v>59</v>
      </c>
      <c r="B576" s="4" t="s">
        <v>60</v>
      </c>
      <c r="C576" s="4" t="s">
        <v>42</v>
      </c>
      <c r="D576" s="4">
        <v>2023</v>
      </c>
      <c r="E576" s="12">
        <v>161920</v>
      </c>
      <c r="F576" s="12">
        <v>365796</v>
      </c>
      <c r="G576" s="12">
        <v>705766.25</v>
      </c>
      <c r="H576" s="12">
        <v>2616.65</v>
      </c>
      <c r="I576" s="12">
        <v>33635160</v>
      </c>
      <c r="J576" s="12">
        <v>349463</v>
      </c>
      <c r="K576" s="12">
        <v>3368</v>
      </c>
      <c r="L576" s="12">
        <v>442.7</v>
      </c>
      <c r="M576" s="12">
        <f>IFERROR(E576*MillingRate,"")</f>
        <v>108486.40000000001</v>
      </c>
      <c r="N576" s="12">
        <f t="shared" si="72"/>
        <v>442.65109514592831</v>
      </c>
      <c r="O576" s="12">
        <f t="shared" si="73"/>
        <v>811636</v>
      </c>
      <c r="P576" s="13">
        <f t="shared" si="74"/>
        <v>3.2253867678940731</v>
      </c>
      <c r="Q576" s="13">
        <f t="shared" si="75"/>
        <v>24.130582402462185</v>
      </c>
      <c r="R576" s="13">
        <f t="shared" si="76"/>
        <v>13.366385916839569</v>
      </c>
      <c r="S576" s="13">
        <f t="shared" si="77"/>
        <v>86.956006140683755</v>
      </c>
      <c r="T576" s="14">
        <f t="shared" si="78"/>
        <v>0.153714349474773</v>
      </c>
      <c r="U576" s="12">
        <f t="shared" si="79"/>
        <v>-703149.6</v>
      </c>
      <c r="V576" s="15">
        <f t="shared" si="80"/>
        <v>10.389812327338417</v>
      </c>
    </row>
    <row r="577" spans="1:22" x14ac:dyDescent="0.35">
      <c r="A577" s="4" t="s">
        <v>59</v>
      </c>
      <c r="B577" s="4" t="s">
        <v>60</v>
      </c>
      <c r="C577" s="4" t="s">
        <v>42</v>
      </c>
      <c r="D577" s="4">
        <v>2024</v>
      </c>
      <c r="E577" s="12">
        <v>169311</v>
      </c>
      <c r="F577" s="12">
        <v>273082</v>
      </c>
      <c r="G577" s="12">
        <v>739841.19</v>
      </c>
      <c r="H577" s="12">
        <v>82.23</v>
      </c>
      <c r="I577" s="12">
        <v>34631766</v>
      </c>
      <c r="J577" s="12">
        <v>485056</v>
      </c>
      <c r="K577" s="12">
        <v>48</v>
      </c>
      <c r="L577" s="12">
        <v>620</v>
      </c>
      <c r="M577" s="12">
        <f>IFERROR(E577*MillingRate,"")</f>
        <v>113438.37000000001</v>
      </c>
      <c r="N577" s="12">
        <f t="shared" si="72"/>
        <v>620.00058590460003</v>
      </c>
      <c r="O577" s="12">
        <f t="shared" si="73"/>
        <v>853197.33</v>
      </c>
      <c r="P577" s="13">
        <f t="shared" si="74"/>
        <v>3.2755583414371654</v>
      </c>
      <c r="Q577" s="13">
        <f t="shared" si="75"/>
        <v>24.63626400109079</v>
      </c>
      <c r="R577" s="13">
        <f t="shared" si="76"/>
        <v>13.295678034998071</v>
      </c>
      <c r="S577" s="13">
        <f t="shared" si="77"/>
        <v>86.713959829199183</v>
      </c>
      <c r="T577" s="14">
        <f t="shared" si="78"/>
        <v>0.15332800002660033</v>
      </c>
      <c r="U577" s="12">
        <f t="shared" si="79"/>
        <v>-739758.96</v>
      </c>
      <c r="V577" s="15">
        <f t="shared" si="80"/>
        <v>14.006100641821153</v>
      </c>
    </row>
    <row r="578" spans="1:22" x14ac:dyDescent="0.35">
      <c r="A578" s="4" t="s">
        <v>61</v>
      </c>
      <c r="B578" s="4" t="s">
        <v>62</v>
      </c>
      <c r="C578" s="4" t="s">
        <v>42</v>
      </c>
      <c r="D578" s="4">
        <v>1961</v>
      </c>
      <c r="E578" s="12">
        <v>0</v>
      </c>
      <c r="F578" s="12">
        <v>0</v>
      </c>
      <c r="G578" s="12"/>
      <c r="H578" s="12"/>
      <c r="I578" s="12">
        <v>372075</v>
      </c>
      <c r="J578" s="12"/>
      <c r="K578" s="12"/>
      <c r="L578" s="12"/>
      <c r="M578" s="12">
        <f>IFERROR(E578*MillingRate,"")</f>
        <v>0</v>
      </c>
      <c r="N578" s="12" t="str">
        <f t="shared" ref="N578:N641" si="81">IFERROR(E578*1000/F578,"")</f>
        <v/>
      </c>
      <c r="O578" s="12">
        <f t="shared" ref="O578:O641" si="82">IFERROR(M578+G578-N(H578),"")</f>
        <v>0</v>
      </c>
      <c r="P578" s="13">
        <f t="shared" ref="P578:P641" si="83">IFERROR(M578*1000/I578,"")</f>
        <v>0</v>
      </c>
      <c r="Q578" s="13">
        <f t="shared" ref="Q578:Q641" si="84">IFERROR(O578*1000/I578,"")</f>
        <v>0</v>
      </c>
      <c r="R578" s="13" t="str">
        <f t="shared" ref="R578:R641" si="85">IF(N(O578)&lt;=0,"",M578/O578*100)</f>
        <v/>
      </c>
      <c r="S578" s="13" t="str">
        <f t="shared" ref="S578:S641" si="86">IF(N(O578)&lt;=0,"",G578/O578*100)</f>
        <v/>
      </c>
      <c r="T578" s="14" t="str">
        <f t="shared" ref="T578:T641" si="87">IFERROR(M578/G578,"")</f>
        <v/>
      </c>
      <c r="U578" s="12">
        <f t="shared" ref="U578:U641" si="88">IFERROR(N(H578)-G578,"")</f>
        <v>0</v>
      </c>
      <c r="V578" s="15">
        <f t="shared" ref="V578:V641" si="89">IFERROR(J578*1000/I578,"")</f>
        <v>0</v>
      </c>
    </row>
    <row r="579" spans="1:22" x14ac:dyDescent="0.35">
      <c r="A579" s="4" t="s">
        <v>61</v>
      </c>
      <c r="B579" s="4" t="s">
        <v>62</v>
      </c>
      <c r="C579" s="4" t="s">
        <v>42</v>
      </c>
      <c r="D579" s="4">
        <v>1962</v>
      </c>
      <c r="E579" s="12">
        <v>0</v>
      </c>
      <c r="F579" s="12">
        <v>0</v>
      </c>
      <c r="G579" s="12"/>
      <c r="H579" s="12"/>
      <c r="I579" s="12">
        <v>383844</v>
      </c>
      <c r="J579" s="12"/>
      <c r="K579" s="12"/>
      <c r="L579" s="12"/>
      <c r="M579" s="12">
        <f>IFERROR(E579*MillingRate,"")</f>
        <v>0</v>
      </c>
      <c r="N579" s="12" t="str">
        <f t="shared" si="81"/>
        <v/>
      </c>
      <c r="O579" s="12">
        <f t="shared" si="82"/>
        <v>0</v>
      </c>
      <c r="P579" s="13">
        <f t="shared" si="83"/>
        <v>0</v>
      </c>
      <c r="Q579" s="13">
        <f t="shared" si="84"/>
        <v>0</v>
      </c>
      <c r="R579" s="13" t="str">
        <f t="shared" si="85"/>
        <v/>
      </c>
      <c r="S579" s="13" t="str">
        <f t="shared" si="86"/>
        <v/>
      </c>
      <c r="T579" s="14" t="str">
        <f t="shared" si="87"/>
        <v/>
      </c>
      <c r="U579" s="12">
        <f t="shared" si="88"/>
        <v>0</v>
      </c>
      <c r="V579" s="15">
        <f t="shared" si="89"/>
        <v>0</v>
      </c>
    </row>
    <row r="580" spans="1:22" x14ac:dyDescent="0.35">
      <c r="A580" s="4" t="s">
        <v>61</v>
      </c>
      <c r="B580" s="4" t="s">
        <v>62</v>
      </c>
      <c r="C580" s="4" t="s">
        <v>42</v>
      </c>
      <c r="D580" s="4">
        <v>1963</v>
      </c>
      <c r="E580" s="12">
        <v>0</v>
      </c>
      <c r="F580" s="12">
        <v>0</v>
      </c>
      <c r="G580" s="12"/>
      <c r="H580" s="12"/>
      <c r="I580" s="12">
        <v>395327</v>
      </c>
      <c r="J580" s="12"/>
      <c r="K580" s="12"/>
      <c r="L580" s="12"/>
      <c r="M580" s="12">
        <f>IFERROR(E580*MillingRate,"")</f>
        <v>0</v>
      </c>
      <c r="N580" s="12" t="str">
        <f t="shared" si="81"/>
        <v/>
      </c>
      <c r="O580" s="12">
        <f t="shared" si="82"/>
        <v>0</v>
      </c>
      <c r="P580" s="13">
        <f t="shared" si="83"/>
        <v>0</v>
      </c>
      <c r="Q580" s="13">
        <f t="shared" si="84"/>
        <v>0</v>
      </c>
      <c r="R580" s="13" t="str">
        <f t="shared" si="85"/>
        <v/>
      </c>
      <c r="S580" s="13" t="str">
        <f t="shared" si="86"/>
        <v/>
      </c>
      <c r="T580" s="14" t="str">
        <f t="shared" si="87"/>
        <v/>
      </c>
      <c r="U580" s="12">
        <f t="shared" si="88"/>
        <v>0</v>
      </c>
      <c r="V580" s="15">
        <f t="shared" si="89"/>
        <v>0</v>
      </c>
    </row>
    <row r="581" spans="1:22" x14ac:dyDescent="0.35">
      <c r="A581" s="4" t="s">
        <v>61</v>
      </c>
      <c r="B581" s="4" t="s">
        <v>62</v>
      </c>
      <c r="C581" s="4" t="s">
        <v>42</v>
      </c>
      <c r="D581" s="4">
        <v>1964</v>
      </c>
      <c r="E581" s="12">
        <v>0</v>
      </c>
      <c r="F581" s="12">
        <v>0</v>
      </c>
      <c r="G581" s="12"/>
      <c r="H581" s="12"/>
      <c r="I581" s="12">
        <v>407167</v>
      </c>
      <c r="J581" s="12"/>
      <c r="K581" s="12"/>
      <c r="L581" s="12"/>
      <c r="M581" s="12">
        <f>IFERROR(E581*MillingRate,"")</f>
        <v>0</v>
      </c>
      <c r="N581" s="12" t="str">
        <f t="shared" si="81"/>
        <v/>
      </c>
      <c r="O581" s="12">
        <f t="shared" si="82"/>
        <v>0</v>
      </c>
      <c r="P581" s="13">
        <f t="shared" si="83"/>
        <v>0</v>
      </c>
      <c r="Q581" s="13">
        <f t="shared" si="84"/>
        <v>0</v>
      </c>
      <c r="R581" s="13" t="str">
        <f t="shared" si="85"/>
        <v/>
      </c>
      <c r="S581" s="13" t="str">
        <f t="shared" si="86"/>
        <v/>
      </c>
      <c r="T581" s="14" t="str">
        <f t="shared" si="87"/>
        <v/>
      </c>
      <c r="U581" s="12">
        <f t="shared" si="88"/>
        <v>0</v>
      </c>
      <c r="V581" s="15">
        <f t="shared" si="89"/>
        <v>0</v>
      </c>
    </row>
    <row r="582" spans="1:22" x14ac:dyDescent="0.35">
      <c r="A582" s="4" t="s">
        <v>61</v>
      </c>
      <c r="B582" s="4" t="s">
        <v>62</v>
      </c>
      <c r="C582" s="4" t="s">
        <v>42</v>
      </c>
      <c r="D582" s="4">
        <v>1965</v>
      </c>
      <c r="E582" s="12">
        <v>0</v>
      </c>
      <c r="F582" s="12">
        <v>0</v>
      </c>
      <c r="G582" s="12"/>
      <c r="H582" s="12"/>
      <c r="I582" s="12">
        <v>418711</v>
      </c>
      <c r="J582" s="12"/>
      <c r="K582" s="12"/>
      <c r="L582" s="12"/>
      <c r="M582" s="12">
        <f>IFERROR(E582*MillingRate,"")</f>
        <v>0</v>
      </c>
      <c r="N582" s="12" t="str">
        <f t="shared" si="81"/>
        <v/>
      </c>
      <c r="O582" s="12">
        <f t="shared" si="82"/>
        <v>0</v>
      </c>
      <c r="P582" s="13">
        <f t="shared" si="83"/>
        <v>0</v>
      </c>
      <c r="Q582" s="13">
        <f t="shared" si="84"/>
        <v>0</v>
      </c>
      <c r="R582" s="13" t="str">
        <f t="shared" si="85"/>
        <v/>
      </c>
      <c r="S582" s="13" t="str">
        <f t="shared" si="86"/>
        <v/>
      </c>
      <c r="T582" s="14" t="str">
        <f t="shared" si="87"/>
        <v/>
      </c>
      <c r="U582" s="12">
        <f t="shared" si="88"/>
        <v>0</v>
      </c>
      <c r="V582" s="15">
        <f t="shared" si="89"/>
        <v>0</v>
      </c>
    </row>
    <row r="583" spans="1:22" x14ac:dyDescent="0.35">
      <c r="A583" s="4" t="s">
        <v>61</v>
      </c>
      <c r="B583" s="4" t="s">
        <v>62</v>
      </c>
      <c r="C583" s="4" t="s">
        <v>42</v>
      </c>
      <c r="D583" s="4">
        <v>1966</v>
      </c>
      <c r="E583" s="12">
        <v>0</v>
      </c>
      <c r="F583" s="12">
        <v>0</v>
      </c>
      <c r="G583" s="12"/>
      <c r="H583" s="12"/>
      <c r="I583" s="12">
        <v>429729</v>
      </c>
      <c r="J583" s="12"/>
      <c r="K583" s="12"/>
      <c r="L583" s="12"/>
      <c r="M583" s="12">
        <f>IFERROR(E583*MillingRate,"")</f>
        <v>0</v>
      </c>
      <c r="N583" s="12" t="str">
        <f t="shared" si="81"/>
        <v/>
      </c>
      <c r="O583" s="12">
        <f t="shared" si="82"/>
        <v>0</v>
      </c>
      <c r="P583" s="13">
        <f t="shared" si="83"/>
        <v>0</v>
      </c>
      <c r="Q583" s="13">
        <f t="shared" si="84"/>
        <v>0</v>
      </c>
      <c r="R583" s="13" t="str">
        <f t="shared" si="85"/>
        <v/>
      </c>
      <c r="S583" s="13" t="str">
        <f t="shared" si="86"/>
        <v/>
      </c>
      <c r="T583" s="14" t="str">
        <f t="shared" si="87"/>
        <v/>
      </c>
      <c r="U583" s="12">
        <f t="shared" si="88"/>
        <v>0</v>
      </c>
      <c r="V583" s="15">
        <f t="shared" si="89"/>
        <v>0</v>
      </c>
    </row>
    <row r="584" spans="1:22" x14ac:dyDescent="0.35">
      <c r="A584" s="4" t="s">
        <v>61</v>
      </c>
      <c r="B584" s="4" t="s">
        <v>62</v>
      </c>
      <c r="C584" s="4" t="s">
        <v>42</v>
      </c>
      <c r="D584" s="4">
        <v>1967</v>
      </c>
      <c r="E584" s="12">
        <v>0</v>
      </c>
      <c r="F584" s="12">
        <v>0</v>
      </c>
      <c r="G584" s="12"/>
      <c r="H584" s="12"/>
      <c r="I584" s="12">
        <v>440311</v>
      </c>
      <c r="J584" s="12"/>
      <c r="K584" s="12"/>
      <c r="L584" s="12"/>
      <c r="M584" s="12">
        <f>IFERROR(E584*MillingRate,"")</f>
        <v>0</v>
      </c>
      <c r="N584" s="12" t="str">
        <f t="shared" si="81"/>
        <v/>
      </c>
      <c r="O584" s="12">
        <f t="shared" si="82"/>
        <v>0</v>
      </c>
      <c r="P584" s="13">
        <f t="shared" si="83"/>
        <v>0</v>
      </c>
      <c r="Q584" s="13">
        <f t="shared" si="84"/>
        <v>0</v>
      </c>
      <c r="R584" s="13" t="str">
        <f t="shared" si="85"/>
        <v/>
      </c>
      <c r="S584" s="13" t="str">
        <f t="shared" si="86"/>
        <v/>
      </c>
      <c r="T584" s="14" t="str">
        <f t="shared" si="87"/>
        <v/>
      </c>
      <c r="U584" s="12">
        <f t="shared" si="88"/>
        <v>0</v>
      </c>
      <c r="V584" s="15">
        <f t="shared" si="89"/>
        <v>0</v>
      </c>
    </row>
    <row r="585" spans="1:22" x14ac:dyDescent="0.35">
      <c r="A585" s="4" t="s">
        <v>61</v>
      </c>
      <c r="B585" s="4" t="s">
        <v>62</v>
      </c>
      <c r="C585" s="4" t="s">
        <v>42</v>
      </c>
      <c r="D585" s="4">
        <v>1968</v>
      </c>
      <c r="E585" s="12">
        <v>0</v>
      </c>
      <c r="F585" s="12">
        <v>0</v>
      </c>
      <c r="G585" s="12"/>
      <c r="H585" s="12"/>
      <c r="I585" s="12">
        <v>450380</v>
      </c>
      <c r="J585" s="12"/>
      <c r="K585" s="12"/>
      <c r="L585" s="12"/>
      <c r="M585" s="12">
        <f>IFERROR(E585*MillingRate,"")</f>
        <v>0</v>
      </c>
      <c r="N585" s="12" t="str">
        <f t="shared" si="81"/>
        <v/>
      </c>
      <c r="O585" s="12">
        <f t="shared" si="82"/>
        <v>0</v>
      </c>
      <c r="P585" s="13">
        <f t="shared" si="83"/>
        <v>0</v>
      </c>
      <c r="Q585" s="13">
        <f t="shared" si="84"/>
        <v>0</v>
      </c>
      <c r="R585" s="13" t="str">
        <f t="shared" si="85"/>
        <v/>
      </c>
      <c r="S585" s="13" t="str">
        <f t="shared" si="86"/>
        <v/>
      </c>
      <c r="T585" s="14" t="str">
        <f t="shared" si="87"/>
        <v/>
      </c>
      <c r="U585" s="12">
        <f t="shared" si="88"/>
        <v>0</v>
      </c>
      <c r="V585" s="15">
        <f t="shared" si="89"/>
        <v>0</v>
      </c>
    </row>
    <row r="586" spans="1:22" x14ac:dyDescent="0.35">
      <c r="A586" s="4" t="s">
        <v>61</v>
      </c>
      <c r="B586" s="4" t="s">
        <v>62</v>
      </c>
      <c r="C586" s="4" t="s">
        <v>42</v>
      </c>
      <c r="D586" s="4">
        <v>1969</v>
      </c>
      <c r="E586" s="12">
        <v>0</v>
      </c>
      <c r="F586" s="12">
        <v>0</v>
      </c>
      <c r="G586" s="12"/>
      <c r="H586" s="12"/>
      <c r="I586" s="12">
        <v>460060</v>
      </c>
      <c r="J586" s="12"/>
      <c r="K586" s="12"/>
      <c r="L586" s="12"/>
      <c r="M586" s="12">
        <f>IFERROR(E586*MillingRate,"")</f>
        <v>0</v>
      </c>
      <c r="N586" s="12" t="str">
        <f t="shared" si="81"/>
        <v/>
      </c>
      <c r="O586" s="12">
        <f t="shared" si="82"/>
        <v>0</v>
      </c>
      <c r="P586" s="13">
        <f t="shared" si="83"/>
        <v>0</v>
      </c>
      <c r="Q586" s="13">
        <f t="shared" si="84"/>
        <v>0</v>
      </c>
      <c r="R586" s="13" t="str">
        <f t="shared" si="85"/>
        <v/>
      </c>
      <c r="S586" s="13" t="str">
        <f t="shared" si="86"/>
        <v/>
      </c>
      <c r="T586" s="14" t="str">
        <f t="shared" si="87"/>
        <v/>
      </c>
      <c r="U586" s="12">
        <f t="shared" si="88"/>
        <v>0</v>
      </c>
      <c r="V586" s="15">
        <f t="shared" si="89"/>
        <v>0</v>
      </c>
    </row>
    <row r="587" spans="1:22" x14ac:dyDescent="0.35">
      <c r="A587" s="4" t="s">
        <v>61</v>
      </c>
      <c r="B587" s="4" t="s">
        <v>62</v>
      </c>
      <c r="C587" s="4" t="s">
        <v>42</v>
      </c>
      <c r="D587" s="4">
        <v>1970</v>
      </c>
      <c r="E587" s="12">
        <v>0</v>
      </c>
      <c r="F587" s="12">
        <v>0</v>
      </c>
      <c r="G587" s="12"/>
      <c r="H587" s="12"/>
      <c r="I587" s="12">
        <v>469088</v>
      </c>
      <c r="J587" s="12"/>
      <c r="K587" s="12"/>
      <c r="L587" s="12"/>
      <c r="M587" s="12">
        <f>IFERROR(E587*MillingRate,"")</f>
        <v>0</v>
      </c>
      <c r="N587" s="12" t="str">
        <f t="shared" si="81"/>
        <v/>
      </c>
      <c r="O587" s="12">
        <f t="shared" si="82"/>
        <v>0</v>
      </c>
      <c r="P587" s="13">
        <f t="shared" si="83"/>
        <v>0</v>
      </c>
      <c r="Q587" s="13">
        <f t="shared" si="84"/>
        <v>0</v>
      </c>
      <c r="R587" s="13" t="str">
        <f t="shared" si="85"/>
        <v/>
      </c>
      <c r="S587" s="13" t="str">
        <f t="shared" si="86"/>
        <v/>
      </c>
      <c r="T587" s="14" t="str">
        <f t="shared" si="87"/>
        <v/>
      </c>
      <c r="U587" s="12">
        <f t="shared" si="88"/>
        <v>0</v>
      </c>
      <c r="V587" s="15">
        <f t="shared" si="89"/>
        <v>0</v>
      </c>
    </row>
    <row r="588" spans="1:22" x14ac:dyDescent="0.35">
      <c r="A588" s="4" t="s">
        <v>61</v>
      </c>
      <c r="B588" s="4" t="s">
        <v>62</v>
      </c>
      <c r="C588" s="4" t="s">
        <v>42</v>
      </c>
      <c r="D588" s="4">
        <v>1971</v>
      </c>
      <c r="E588" s="12">
        <v>0</v>
      </c>
      <c r="F588" s="12">
        <v>0</v>
      </c>
      <c r="G588" s="12"/>
      <c r="H588" s="12"/>
      <c r="I588" s="12">
        <v>477601</v>
      </c>
      <c r="J588" s="12"/>
      <c r="K588" s="12"/>
      <c r="L588" s="12"/>
      <c r="M588" s="12">
        <f>IFERROR(E588*MillingRate,"")</f>
        <v>0</v>
      </c>
      <c r="N588" s="12" t="str">
        <f t="shared" si="81"/>
        <v/>
      </c>
      <c r="O588" s="12">
        <f t="shared" si="82"/>
        <v>0</v>
      </c>
      <c r="P588" s="13">
        <f t="shared" si="83"/>
        <v>0</v>
      </c>
      <c r="Q588" s="13">
        <f t="shared" si="84"/>
        <v>0</v>
      </c>
      <c r="R588" s="13" t="str">
        <f t="shared" si="85"/>
        <v/>
      </c>
      <c r="S588" s="13" t="str">
        <f t="shared" si="86"/>
        <v/>
      </c>
      <c r="T588" s="14" t="str">
        <f t="shared" si="87"/>
        <v/>
      </c>
      <c r="U588" s="12">
        <f t="shared" si="88"/>
        <v>0</v>
      </c>
      <c r="V588" s="15">
        <f t="shared" si="89"/>
        <v>0</v>
      </c>
    </row>
    <row r="589" spans="1:22" x14ac:dyDescent="0.35">
      <c r="A589" s="4" t="s">
        <v>61</v>
      </c>
      <c r="B589" s="4" t="s">
        <v>62</v>
      </c>
      <c r="C589" s="4" t="s">
        <v>42</v>
      </c>
      <c r="D589" s="4">
        <v>1972</v>
      </c>
      <c r="E589" s="12">
        <v>0</v>
      </c>
      <c r="F589" s="12">
        <v>0</v>
      </c>
      <c r="G589" s="12"/>
      <c r="H589" s="12"/>
      <c r="I589" s="12">
        <v>486031</v>
      </c>
      <c r="J589" s="12"/>
      <c r="K589" s="12"/>
      <c r="L589" s="12"/>
      <c r="M589" s="12">
        <f>IFERROR(E589*MillingRate,"")</f>
        <v>0</v>
      </c>
      <c r="N589" s="12" t="str">
        <f t="shared" si="81"/>
        <v/>
      </c>
      <c r="O589" s="12">
        <f t="shared" si="82"/>
        <v>0</v>
      </c>
      <c r="P589" s="13">
        <f t="shared" si="83"/>
        <v>0</v>
      </c>
      <c r="Q589" s="13">
        <f t="shared" si="84"/>
        <v>0</v>
      </c>
      <c r="R589" s="13" t="str">
        <f t="shared" si="85"/>
        <v/>
      </c>
      <c r="S589" s="13" t="str">
        <f t="shared" si="86"/>
        <v/>
      </c>
      <c r="T589" s="14" t="str">
        <f t="shared" si="87"/>
        <v/>
      </c>
      <c r="U589" s="12">
        <f t="shared" si="88"/>
        <v>0</v>
      </c>
      <c r="V589" s="15">
        <f t="shared" si="89"/>
        <v>0</v>
      </c>
    </row>
    <row r="590" spans="1:22" x14ac:dyDescent="0.35">
      <c r="A590" s="4" t="s">
        <v>61</v>
      </c>
      <c r="B590" s="4" t="s">
        <v>62</v>
      </c>
      <c r="C590" s="4" t="s">
        <v>42</v>
      </c>
      <c r="D590" s="4">
        <v>1973</v>
      </c>
      <c r="E590" s="12">
        <v>0</v>
      </c>
      <c r="F590" s="12">
        <v>0</v>
      </c>
      <c r="G590" s="12"/>
      <c r="H590" s="12"/>
      <c r="I590" s="12">
        <v>494459</v>
      </c>
      <c r="J590" s="12"/>
      <c r="K590" s="12"/>
      <c r="L590" s="12"/>
      <c r="M590" s="12">
        <f>IFERROR(E590*MillingRate,"")</f>
        <v>0</v>
      </c>
      <c r="N590" s="12" t="str">
        <f t="shared" si="81"/>
        <v/>
      </c>
      <c r="O590" s="12">
        <f t="shared" si="82"/>
        <v>0</v>
      </c>
      <c r="P590" s="13">
        <f t="shared" si="83"/>
        <v>0</v>
      </c>
      <c r="Q590" s="13">
        <f t="shared" si="84"/>
        <v>0</v>
      </c>
      <c r="R590" s="13" t="str">
        <f t="shared" si="85"/>
        <v/>
      </c>
      <c r="S590" s="13" t="str">
        <f t="shared" si="86"/>
        <v/>
      </c>
      <c r="T590" s="14" t="str">
        <f t="shared" si="87"/>
        <v/>
      </c>
      <c r="U590" s="12">
        <f t="shared" si="88"/>
        <v>0</v>
      </c>
      <c r="V590" s="15">
        <f t="shared" si="89"/>
        <v>0</v>
      </c>
    </row>
    <row r="591" spans="1:22" x14ac:dyDescent="0.35">
      <c r="A591" s="4" t="s">
        <v>61</v>
      </c>
      <c r="B591" s="4" t="s">
        <v>62</v>
      </c>
      <c r="C591" s="4" t="s">
        <v>42</v>
      </c>
      <c r="D591" s="4">
        <v>1974</v>
      </c>
      <c r="E591" s="12">
        <v>0</v>
      </c>
      <c r="F591" s="12">
        <v>0</v>
      </c>
      <c r="G591" s="12"/>
      <c r="H591" s="12"/>
      <c r="I591" s="12">
        <v>502827</v>
      </c>
      <c r="J591" s="12"/>
      <c r="K591" s="12"/>
      <c r="L591" s="12"/>
      <c r="M591" s="12">
        <f>IFERROR(E591*MillingRate,"")</f>
        <v>0</v>
      </c>
      <c r="N591" s="12" t="str">
        <f t="shared" si="81"/>
        <v/>
      </c>
      <c r="O591" s="12">
        <f t="shared" si="82"/>
        <v>0</v>
      </c>
      <c r="P591" s="13">
        <f t="shared" si="83"/>
        <v>0</v>
      </c>
      <c r="Q591" s="13">
        <f t="shared" si="84"/>
        <v>0</v>
      </c>
      <c r="R591" s="13" t="str">
        <f t="shared" si="85"/>
        <v/>
      </c>
      <c r="S591" s="13" t="str">
        <f t="shared" si="86"/>
        <v/>
      </c>
      <c r="T591" s="14" t="str">
        <f t="shared" si="87"/>
        <v/>
      </c>
      <c r="U591" s="12">
        <f t="shared" si="88"/>
        <v>0</v>
      </c>
      <c r="V591" s="15">
        <f t="shared" si="89"/>
        <v>0</v>
      </c>
    </row>
    <row r="592" spans="1:22" x14ac:dyDescent="0.35">
      <c r="A592" s="4" t="s">
        <v>61</v>
      </c>
      <c r="B592" s="4" t="s">
        <v>62</v>
      </c>
      <c r="C592" s="4" t="s">
        <v>42</v>
      </c>
      <c r="D592" s="4">
        <v>1975</v>
      </c>
      <c r="E592" s="12">
        <v>0</v>
      </c>
      <c r="F592" s="12">
        <v>0</v>
      </c>
      <c r="G592" s="12"/>
      <c r="H592" s="12"/>
      <c r="I592" s="12">
        <v>511301</v>
      </c>
      <c r="J592" s="12"/>
      <c r="K592" s="12"/>
      <c r="L592" s="12"/>
      <c r="M592" s="12">
        <f>IFERROR(E592*MillingRate,"")</f>
        <v>0</v>
      </c>
      <c r="N592" s="12" t="str">
        <f t="shared" si="81"/>
        <v/>
      </c>
      <c r="O592" s="12">
        <f t="shared" si="82"/>
        <v>0</v>
      </c>
      <c r="P592" s="13">
        <f t="shared" si="83"/>
        <v>0</v>
      </c>
      <c r="Q592" s="13">
        <f t="shared" si="84"/>
        <v>0</v>
      </c>
      <c r="R592" s="13" t="str">
        <f t="shared" si="85"/>
        <v/>
      </c>
      <c r="S592" s="13" t="str">
        <f t="shared" si="86"/>
        <v/>
      </c>
      <c r="T592" s="14" t="str">
        <f t="shared" si="87"/>
        <v/>
      </c>
      <c r="U592" s="12">
        <f t="shared" si="88"/>
        <v>0</v>
      </c>
      <c r="V592" s="15">
        <f t="shared" si="89"/>
        <v>0</v>
      </c>
    </row>
    <row r="593" spans="1:22" x14ac:dyDescent="0.35">
      <c r="A593" s="4" t="s">
        <v>61</v>
      </c>
      <c r="B593" s="4" t="s">
        <v>62</v>
      </c>
      <c r="C593" s="4" t="s">
        <v>42</v>
      </c>
      <c r="D593" s="4">
        <v>1976</v>
      </c>
      <c r="E593" s="12">
        <v>0</v>
      </c>
      <c r="F593" s="12">
        <v>0</v>
      </c>
      <c r="G593" s="12"/>
      <c r="H593" s="12"/>
      <c r="I593" s="12">
        <v>519933.99999999994</v>
      </c>
      <c r="J593" s="12"/>
      <c r="K593" s="12"/>
      <c r="L593" s="12"/>
      <c r="M593" s="12">
        <f>IFERROR(E593*MillingRate,"")</f>
        <v>0</v>
      </c>
      <c r="N593" s="12" t="str">
        <f t="shared" si="81"/>
        <v/>
      </c>
      <c r="O593" s="12">
        <f t="shared" si="82"/>
        <v>0</v>
      </c>
      <c r="P593" s="13">
        <f t="shared" si="83"/>
        <v>0</v>
      </c>
      <c r="Q593" s="13">
        <f t="shared" si="84"/>
        <v>0</v>
      </c>
      <c r="R593" s="13" t="str">
        <f t="shared" si="85"/>
        <v/>
      </c>
      <c r="S593" s="13" t="str">
        <f t="shared" si="86"/>
        <v/>
      </c>
      <c r="T593" s="14" t="str">
        <f t="shared" si="87"/>
        <v/>
      </c>
      <c r="U593" s="12">
        <f t="shared" si="88"/>
        <v>0</v>
      </c>
      <c r="V593" s="15">
        <f t="shared" si="89"/>
        <v>0</v>
      </c>
    </row>
    <row r="594" spans="1:22" x14ac:dyDescent="0.35">
      <c r="A594" s="4" t="s">
        <v>61</v>
      </c>
      <c r="B594" s="4" t="s">
        <v>62</v>
      </c>
      <c r="C594" s="4" t="s">
        <v>42</v>
      </c>
      <c r="D594" s="4">
        <v>1977</v>
      </c>
      <c r="E594" s="12">
        <v>0</v>
      </c>
      <c r="F594" s="12">
        <v>0</v>
      </c>
      <c r="G594" s="12"/>
      <c r="H594" s="12"/>
      <c r="I594" s="12">
        <v>528559</v>
      </c>
      <c r="J594" s="12"/>
      <c r="K594" s="12"/>
      <c r="L594" s="12"/>
      <c r="M594" s="12">
        <f>IFERROR(E594*MillingRate,"")</f>
        <v>0</v>
      </c>
      <c r="N594" s="12" t="str">
        <f t="shared" si="81"/>
        <v/>
      </c>
      <c r="O594" s="12">
        <f t="shared" si="82"/>
        <v>0</v>
      </c>
      <c r="P594" s="13">
        <f t="shared" si="83"/>
        <v>0</v>
      </c>
      <c r="Q594" s="13">
        <f t="shared" si="84"/>
        <v>0</v>
      </c>
      <c r="R594" s="13" t="str">
        <f t="shared" si="85"/>
        <v/>
      </c>
      <c r="S594" s="13" t="str">
        <f t="shared" si="86"/>
        <v/>
      </c>
      <c r="T594" s="14" t="str">
        <f t="shared" si="87"/>
        <v/>
      </c>
      <c r="U594" s="12">
        <f t="shared" si="88"/>
        <v>0</v>
      </c>
      <c r="V594" s="15">
        <f t="shared" si="89"/>
        <v>0</v>
      </c>
    </row>
    <row r="595" spans="1:22" x14ac:dyDescent="0.35">
      <c r="A595" s="4" t="s">
        <v>61</v>
      </c>
      <c r="B595" s="4" t="s">
        <v>62</v>
      </c>
      <c r="C595" s="4" t="s">
        <v>42</v>
      </c>
      <c r="D595" s="4">
        <v>1978</v>
      </c>
      <c r="E595" s="12">
        <v>0</v>
      </c>
      <c r="F595" s="12">
        <v>0</v>
      </c>
      <c r="G595" s="12"/>
      <c r="H595" s="12"/>
      <c r="I595" s="12">
        <v>537082</v>
      </c>
      <c r="J595" s="12"/>
      <c r="K595" s="12"/>
      <c r="L595" s="12"/>
      <c r="M595" s="12">
        <f>IFERROR(E595*MillingRate,"")</f>
        <v>0</v>
      </c>
      <c r="N595" s="12" t="str">
        <f t="shared" si="81"/>
        <v/>
      </c>
      <c r="O595" s="12">
        <f t="shared" si="82"/>
        <v>0</v>
      </c>
      <c r="P595" s="13">
        <f t="shared" si="83"/>
        <v>0</v>
      </c>
      <c r="Q595" s="13">
        <f t="shared" si="84"/>
        <v>0</v>
      </c>
      <c r="R595" s="13" t="str">
        <f t="shared" si="85"/>
        <v/>
      </c>
      <c r="S595" s="13" t="str">
        <f t="shared" si="86"/>
        <v/>
      </c>
      <c r="T595" s="14" t="str">
        <f t="shared" si="87"/>
        <v/>
      </c>
      <c r="U595" s="12">
        <f t="shared" si="88"/>
        <v>0</v>
      </c>
      <c r="V595" s="15">
        <f t="shared" si="89"/>
        <v>0</v>
      </c>
    </row>
    <row r="596" spans="1:22" x14ac:dyDescent="0.35">
      <c r="A596" s="4" t="s">
        <v>61</v>
      </c>
      <c r="B596" s="4" t="s">
        <v>62</v>
      </c>
      <c r="C596" s="4" t="s">
        <v>42</v>
      </c>
      <c r="D596" s="4">
        <v>1979</v>
      </c>
      <c r="E596" s="12">
        <v>0</v>
      </c>
      <c r="F596" s="12">
        <v>0</v>
      </c>
      <c r="G596" s="12"/>
      <c r="H596" s="12"/>
      <c r="I596" s="12">
        <v>545367</v>
      </c>
      <c r="J596" s="12"/>
      <c r="K596" s="12"/>
      <c r="L596" s="12"/>
      <c r="M596" s="12">
        <f>IFERROR(E596*MillingRate,"")</f>
        <v>0</v>
      </c>
      <c r="N596" s="12" t="str">
        <f t="shared" si="81"/>
        <v/>
      </c>
      <c r="O596" s="12">
        <f t="shared" si="82"/>
        <v>0</v>
      </c>
      <c r="P596" s="13">
        <f t="shared" si="83"/>
        <v>0</v>
      </c>
      <c r="Q596" s="13">
        <f t="shared" si="84"/>
        <v>0</v>
      </c>
      <c r="R596" s="13" t="str">
        <f t="shared" si="85"/>
        <v/>
      </c>
      <c r="S596" s="13" t="str">
        <f t="shared" si="86"/>
        <v/>
      </c>
      <c r="T596" s="14" t="str">
        <f t="shared" si="87"/>
        <v/>
      </c>
      <c r="U596" s="12">
        <f t="shared" si="88"/>
        <v>0</v>
      </c>
      <c r="V596" s="15">
        <f t="shared" si="89"/>
        <v>0</v>
      </c>
    </row>
    <row r="597" spans="1:22" x14ac:dyDescent="0.35">
      <c r="A597" s="4" t="s">
        <v>61</v>
      </c>
      <c r="B597" s="4" t="s">
        <v>62</v>
      </c>
      <c r="C597" s="4" t="s">
        <v>42</v>
      </c>
      <c r="D597" s="4">
        <v>1980</v>
      </c>
      <c r="E597" s="12">
        <v>0</v>
      </c>
      <c r="F597" s="12">
        <v>0</v>
      </c>
      <c r="G597" s="12"/>
      <c r="H597" s="12"/>
      <c r="I597" s="12">
        <v>553134</v>
      </c>
      <c r="J597" s="12"/>
      <c r="K597" s="12"/>
      <c r="L597" s="12"/>
      <c r="M597" s="12">
        <f>IFERROR(E597*MillingRate,"")</f>
        <v>0</v>
      </c>
      <c r="N597" s="12" t="str">
        <f t="shared" si="81"/>
        <v/>
      </c>
      <c r="O597" s="12">
        <f t="shared" si="82"/>
        <v>0</v>
      </c>
      <c r="P597" s="13">
        <f t="shared" si="83"/>
        <v>0</v>
      </c>
      <c r="Q597" s="13">
        <f t="shared" si="84"/>
        <v>0</v>
      </c>
      <c r="R597" s="13" t="str">
        <f t="shared" si="85"/>
        <v/>
      </c>
      <c r="S597" s="13" t="str">
        <f t="shared" si="86"/>
        <v/>
      </c>
      <c r="T597" s="14" t="str">
        <f t="shared" si="87"/>
        <v/>
      </c>
      <c r="U597" s="12">
        <f t="shared" si="88"/>
        <v>0</v>
      </c>
      <c r="V597" s="15">
        <f t="shared" si="89"/>
        <v>0</v>
      </c>
    </row>
    <row r="598" spans="1:22" x14ac:dyDescent="0.35">
      <c r="A598" s="4" t="s">
        <v>61</v>
      </c>
      <c r="B598" s="4" t="s">
        <v>62</v>
      </c>
      <c r="C598" s="4" t="s">
        <v>42</v>
      </c>
      <c r="D598" s="4">
        <v>1981</v>
      </c>
      <c r="E598" s="12">
        <v>0</v>
      </c>
      <c r="F598" s="12">
        <v>0</v>
      </c>
      <c r="G598" s="12"/>
      <c r="H598" s="12"/>
      <c r="I598" s="12">
        <v>560977</v>
      </c>
      <c r="J598" s="12"/>
      <c r="K598" s="12"/>
      <c r="L598" s="12"/>
      <c r="M598" s="12">
        <f>IFERROR(E598*MillingRate,"")</f>
        <v>0</v>
      </c>
      <c r="N598" s="12" t="str">
        <f t="shared" si="81"/>
        <v/>
      </c>
      <c r="O598" s="12">
        <f t="shared" si="82"/>
        <v>0</v>
      </c>
      <c r="P598" s="13">
        <f t="shared" si="83"/>
        <v>0</v>
      </c>
      <c r="Q598" s="13">
        <f t="shared" si="84"/>
        <v>0</v>
      </c>
      <c r="R598" s="13" t="str">
        <f t="shared" si="85"/>
        <v/>
      </c>
      <c r="S598" s="13" t="str">
        <f t="shared" si="86"/>
        <v/>
      </c>
      <c r="T598" s="14" t="str">
        <f t="shared" si="87"/>
        <v/>
      </c>
      <c r="U598" s="12">
        <f t="shared" si="88"/>
        <v>0</v>
      </c>
      <c r="V598" s="15">
        <f t="shared" si="89"/>
        <v>0</v>
      </c>
    </row>
    <row r="599" spans="1:22" x14ac:dyDescent="0.35">
      <c r="A599" s="4" t="s">
        <v>61</v>
      </c>
      <c r="B599" s="4" t="s">
        <v>62</v>
      </c>
      <c r="C599" s="4" t="s">
        <v>42</v>
      </c>
      <c r="D599" s="4">
        <v>1982</v>
      </c>
      <c r="E599" s="12">
        <v>0</v>
      </c>
      <c r="F599" s="12">
        <v>0</v>
      </c>
      <c r="G599" s="12"/>
      <c r="H599" s="12"/>
      <c r="I599" s="12">
        <v>569639</v>
      </c>
      <c r="J599" s="12"/>
      <c r="K599" s="12"/>
      <c r="L599" s="12"/>
      <c r="M599" s="12">
        <f>IFERROR(E599*MillingRate,"")</f>
        <v>0</v>
      </c>
      <c r="N599" s="12" t="str">
        <f t="shared" si="81"/>
        <v/>
      </c>
      <c r="O599" s="12">
        <f t="shared" si="82"/>
        <v>0</v>
      </c>
      <c r="P599" s="13">
        <f t="shared" si="83"/>
        <v>0</v>
      </c>
      <c r="Q599" s="13">
        <f t="shared" si="84"/>
        <v>0</v>
      </c>
      <c r="R599" s="13" t="str">
        <f t="shared" si="85"/>
        <v/>
      </c>
      <c r="S599" s="13" t="str">
        <f t="shared" si="86"/>
        <v/>
      </c>
      <c r="T599" s="14" t="str">
        <f t="shared" si="87"/>
        <v/>
      </c>
      <c r="U599" s="12">
        <f t="shared" si="88"/>
        <v>0</v>
      </c>
      <c r="V599" s="15">
        <f t="shared" si="89"/>
        <v>0</v>
      </c>
    </row>
    <row r="600" spans="1:22" x14ac:dyDescent="0.35">
      <c r="A600" s="4" t="s">
        <v>61</v>
      </c>
      <c r="B600" s="4" t="s">
        <v>62</v>
      </c>
      <c r="C600" s="4" t="s">
        <v>42</v>
      </c>
      <c r="D600" s="4">
        <v>1983</v>
      </c>
      <c r="E600" s="12">
        <v>0</v>
      </c>
      <c r="F600" s="12">
        <v>0</v>
      </c>
      <c r="G600" s="12"/>
      <c r="H600" s="12"/>
      <c r="I600" s="12">
        <v>579232</v>
      </c>
      <c r="J600" s="12"/>
      <c r="K600" s="12"/>
      <c r="L600" s="12"/>
      <c r="M600" s="12">
        <f>IFERROR(E600*MillingRate,"")</f>
        <v>0</v>
      </c>
      <c r="N600" s="12" t="str">
        <f t="shared" si="81"/>
        <v/>
      </c>
      <c r="O600" s="12">
        <f t="shared" si="82"/>
        <v>0</v>
      </c>
      <c r="P600" s="13">
        <f t="shared" si="83"/>
        <v>0</v>
      </c>
      <c r="Q600" s="13">
        <f t="shared" si="84"/>
        <v>0</v>
      </c>
      <c r="R600" s="13" t="str">
        <f t="shared" si="85"/>
        <v/>
      </c>
      <c r="S600" s="13" t="str">
        <f t="shared" si="86"/>
        <v/>
      </c>
      <c r="T600" s="14" t="str">
        <f t="shared" si="87"/>
        <v/>
      </c>
      <c r="U600" s="12">
        <f t="shared" si="88"/>
        <v>0</v>
      </c>
      <c r="V600" s="15">
        <f t="shared" si="89"/>
        <v>0</v>
      </c>
    </row>
    <row r="601" spans="1:22" x14ac:dyDescent="0.35">
      <c r="A601" s="4" t="s">
        <v>61</v>
      </c>
      <c r="B601" s="4" t="s">
        <v>62</v>
      </c>
      <c r="C601" s="4" t="s">
        <v>42</v>
      </c>
      <c r="D601" s="4">
        <v>1984</v>
      </c>
      <c r="E601" s="12">
        <v>0</v>
      </c>
      <c r="F601" s="12">
        <v>0</v>
      </c>
      <c r="G601" s="12"/>
      <c r="H601" s="12"/>
      <c r="I601" s="12">
        <v>589683</v>
      </c>
      <c r="J601" s="12"/>
      <c r="K601" s="12"/>
      <c r="L601" s="12"/>
      <c r="M601" s="12">
        <f>IFERROR(E601*MillingRate,"")</f>
        <v>0</v>
      </c>
      <c r="N601" s="12" t="str">
        <f t="shared" si="81"/>
        <v/>
      </c>
      <c r="O601" s="12">
        <f t="shared" si="82"/>
        <v>0</v>
      </c>
      <c r="P601" s="13">
        <f t="shared" si="83"/>
        <v>0</v>
      </c>
      <c r="Q601" s="13">
        <f t="shared" si="84"/>
        <v>0</v>
      </c>
      <c r="R601" s="13" t="str">
        <f t="shared" si="85"/>
        <v/>
      </c>
      <c r="S601" s="13" t="str">
        <f t="shared" si="86"/>
        <v/>
      </c>
      <c r="T601" s="14" t="str">
        <f t="shared" si="87"/>
        <v/>
      </c>
      <c r="U601" s="12">
        <f t="shared" si="88"/>
        <v>0</v>
      </c>
      <c r="V601" s="15">
        <f t="shared" si="89"/>
        <v>0</v>
      </c>
    </row>
    <row r="602" spans="1:22" x14ac:dyDescent="0.35">
      <c r="A602" s="4" t="s">
        <v>61</v>
      </c>
      <c r="B602" s="4" t="s">
        <v>62</v>
      </c>
      <c r="C602" s="4" t="s">
        <v>42</v>
      </c>
      <c r="D602" s="4">
        <v>1985</v>
      </c>
      <c r="E602" s="12">
        <v>0</v>
      </c>
      <c r="F602" s="12">
        <v>0</v>
      </c>
      <c r="G602" s="12"/>
      <c r="H602" s="12"/>
      <c r="I602" s="12">
        <v>600411</v>
      </c>
      <c r="J602" s="12"/>
      <c r="K602" s="12"/>
      <c r="L602" s="12"/>
      <c r="M602" s="12">
        <f>IFERROR(E602*MillingRate,"")</f>
        <v>0</v>
      </c>
      <c r="N602" s="12" t="str">
        <f t="shared" si="81"/>
        <v/>
      </c>
      <c r="O602" s="12">
        <f t="shared" si="82"/>
        <v>0</v>
      </c>
      <c r="P602" s="13">
        <f t="shared" si="83"/>
        <v>0</v>
      </c>
      <c r="Q602" s="13">
        <f t="shared" si="84"/>
        <v>0</v>
      </c>
      <c r="R602" s="13" t="str">
        <f t="shared" si="85"/>
        <v/>
      </c>
      <c r="S602" s="13" t="str">
        <f t="shared" si="86"/>
        <v/>
      </c>
      <c r="T602" s="14" t="str">
        <f t="shared" si="87"/>
        <v/>
      </c>
      <c r="U602" s="12">
        <f t="shared" si="88"/>
        <v>0</v>
      </c>
      <c r="V602" s="15">
        <f t="shared" si="89"/>
        <v>0</v>
      </c>
    </row>
    <row r="603" spans="1:22" x14ac:dyDescent="0.35">
      <c r="A603" s="4" t="s">
        <v>61</v>
      </c>
      <c r="B603" s="4" t="s">
        <v>62</v>
      </c>
      <c r="C603" s="4" t="s">
        <v>42</v>
      </c>
      <c r="D603" s="4">
        <v>1986</v>
      </c>
      <c r="E603" s="12">
        <v>75</v>
      </c>
      <c r="F603" s="12">
        <v>40</v>
      </c>
      <c r="G603" s="12"/>
      <c r="H603" s="12"/>
      <c r="I603" s="12">
        <v>610883</v>
      </c>
      <c r="J603" s="12"/>
      <c r="K603" s="12"/>
      <c r="L603" s="12">
        <v>1875</v>
      </c>
      <c r="M603" s="12">
        <f>IFERROR(E603*MillingRate,"")</f>
        <v>50.25</v>
      </c>
      <c r="N603" s="12">
        <f t="shared" si="81"/>
        <v>1875</v>
      </c>
      <c r="O603" s="12">
        <f t="shared" si="82"/>
        <v>50.25</v>
      </c>
      <c r="P603" s="13">
        <f t="shared" si="83"/>
        <v>8.2257977386831854E-2</v>
      </c>
      <c r="Q603" s="13">
        <f t="shared" si="84"/>
        <v>8.2257977386831854E-2</v>
      </c>
      <c r="R603" s="13">
        <f t="shared" si="85"/>
        <v>100</v>
      </c>
      <c r="S603" s="13">
        <f t="shared" si="86"/>
        <v>0</v>
      </c>
      <c r="T603" s="14" t="str">
        <f t="shared" si="87"/>
        <v/>
      </c>
      <c r="U603" s="12">
        <f t="shared" si="88"/>
        <v>0</v>
      </c>
      <c r="V603" s="15">
        <f t="shared" si="89"/>
        <v>0</v>
      </c>
    </row>
    <row r="604" spans="1:22" x14ac:dyDescent="0.35">
      <c r="A604" s="4" t="s">
        <v>61</v>
      </c>
      <c r="B604" s="4" t="s">
        <v>62</v>
      </c>
      <c r="C604" s="4" t="s">
        <v>42</v>
      </c>
      <c r="D604" s="4">
        <v>1987</v>
      </c>
      <c r="E604" s="12">
        <v>75</v>
      </c>
      <c r="F604" s="12">
        <v>40</v>
      </c>
      <c r="G604" s="12"/>
      <c r="H604" s="12"/>
      <c r="I604" s="12">
        <v>621104</v>
      </c>
      <c r="J604" s="12"/>
      <c r="K604" s="12"/>
      <c r="L604" s="12">
        <v>1875</v>
      </c>
      <c r="M604" s="12">
        <f>IFERROR(E604*MillingRate,"")</f>
        <v>50.25</v>
      </c>
      <c r="N604" s="12">
        <f t="shared" si="81"/>
        <v>1875</v>
      </c>
      <c r="O604" s="12">
        <f t="shared" si="82"/>
        <v>50.25</v>
      </c>
      <c r="P604" s="13">
        <f t="shared" si="83"/>
        <v>8.0904325201576546E-2</v>
      </c>
      <c r="Q604" s="13">
        <f t="shared" si="84"/>
        <v>8.0904325201576546E-2</v>
      </c>
      <c r="R604" s="13">
        <f t="shared" si="85"/>
        <v>100</v>
      </c>
      <c r="S604" s="13">
        <f t="shared" si="86"/>
        <v>0</v>
      </c>
      <c r="T604" s="14" t="str">
        <f t="shared" si="87"/>
        <v/>
      </c>
      <c r="U604" s="12">
        <f t="shared" si="88"/>
        <v>0</v>
      </c>
      <c r="V604" s="15">
        <f t="shared" si="89"/>
        <v>0</v>
      </c>
    </row>
    <row r="605" spans="1:22" x14ac:dyDescent="0.35">
      <c r="A605" s="4" t="s">
        <v>61</v>
      </c>
      <c r="B605" s="4" t="s">
        <v>62</v>
      </c>
      <c r="C605" s="4" t="s">
        <v>42</v>
      </c>
      <c r="D605" s="4">
        <v>1988</v>
      </c>
      <c r="E605" s="12">
        <v>75</v>
      </c>
      <c r="F605" s="12">
        <v>40</v>
      </c>
      <c r="G605" s="12"/>
      <c r="H605" s="12"/>
      <c r="I605" s="12">
        <v>631260</v>
      </c>
      <c r="J605" s="12"/>
      <c r="K605" s="12"/>
      <c r="L605" s="12">
        <v>1875</v>
      </c>
      <c r="M605" s="12">
        <f>IFERROR(E605*MillingRate,"")</f>
        <v>50.25</v>
      </c>
      <c r="N605" s="12">
        <f t="shared" si="81"/>
        <v>1875</v>
      </c>
      <c r="O605" s="12">
        <f t="shared" si="82"/>
        <v>50.25</v>
      </c>
      <c r="P605" s="13">
        <f t="shared" si="83"/>
        <v>7.9602699363178403E-2</v>
      </c>
      <c r="Q605" s="13">
        <f t="shared" si="84"/>
        <v>7.9602699363178403E-2</v>
      </c>
      <c r="R605" s="13">
        <f t="shared" si="85"/>
        <v>100</v>
      </c>
      <c r="S605" s="13">
        <f t="shared" si="86"/>
        <v>0</v>
      </c>
      <c r="T605" s="14" t="str">
        <f t="shared" si="87"/>
        <v/>
      </c>
      <c r="U605" s="12">
        <f t="shared" si="88"/>
        <v>0</v>
      </c>
      <c r="V605" s="15">
        <f t="shared" si="89"/>
        <v>0</v>
      </c>
    </row>
    <row r="606" spans="1:22" x14ac:dyDescent="0.35">
      <c r="A606" s="4" t="s">
        <v>61</v>
      </c>
      <c r="B606" s="4" t="s">
        <v>62</v>
      </c>
      <c r="C606" s="4" t="s">
        <v>42</v>
      </c>
      <c r="D606" s="4">
        <v>1989</v>
      </c>
      <c r="E606" s="12">
        <v>75</v>
      </c>
      <c r="F606" s="12">
        <v>40</v>
      </c>
      <c r="G606" s="12"/>
      <c r="H606" s="12"/>
      <c r="I606" s="12">
        <v>641485</v>
      </c>
      <c r="J606" s="12"/>
      <c r="K606" s="12"/>
      <c r="L606" s="12">
        <v>1875</v>
      </c>
      <c r="M606" s="12">
        <f>IFERROR(E606*MillingRate,"")</f>
        <v>50.25</v>
      </c>
      <c r="N606" s="12">
        <f t="shared" si="81"/>
        <v>1875</v>
      </c>
      <c r="O606" s="12">
        <f t="shared" si="82"/>
        <v>50.25</v>
      </c>
      <c r="P606" s="13">
        <f t="shared" si="83"/>
        <v>7.8333865951659046E-2</v>
      </c>
      <c r="Q606" s="13">
        <f t="shared" si="84"/>
        <v>7.8333865951659046E-2</v>
      </c>
      <c r="R606" s="13">
        <f t="shared" si="85"/>
        <v>100</v>
      </c>
      <c r="S606" s="13">
        <f t="shared" si="86"/>
        <v>0</v>
      </c>
      <c r="T606" s="14" t="str">
        <f t="shared" si="87"/>
        <v/>
      </c>
      <c r="U606" s="12">
        <f t="shared" si="88"/>
        <v>0</v>
      </c>
      <c r="V606" s="15">
        <f t="shared" si="89"/>
        <v>0</v>
      </c>
    </row>
    <row r="607" spans="1:22" x14ac:dyDescent="0.35">
      <c r="A607" s="4" t="s">
        <v>61</v>
      </c>
      <c r="B607" s="4" t="s">
        <v>62</v>
      </c>
      <c r="C607" s="4" t="s">
        <v>42</v>
      </c>
      <c r="D607" s="4">
        <v>1990</v>
      </c>
      <c r="E607" s="12">
        <v>80</v>
      </c>
      <c r="F607" s="12">
        <v>40</v>
      </c>
      <c r="G607" s="12"/>
      <c r="H607" s="12"/>
      <c r="I607" s="12">
        <v>652572</v>
      </c>
      <c r="J607" s="12"/>
      <c r="K607" s="12"/>
      <c r="L607" s="12">
        <v>2000</v>
      </c>
      <c r="M607" s="12">
        <f>IFERROR(E607*MillingRate,"")</f>
        <v>53.6</v>
      </c>
      <c r="N607" s="12">
        <f t="shared" si="81"/>
        <v>2000</v>
      </c>
      <c r="O607" s="12">
        <f t="shared" si="82"/>
        <v>53.6</v>
      </c>
      <c r="P607" s="13">
        <f t="shared" si="83"/>
        <v>8.2136530528432117E-2</v>
      </c>
      <c r="Q607" s="13">
        <f t="shared" si="84"/>
        <v>8.2136530528432117E-2</v>
      </c>
      <c r="R607" s="13">
        <f t="shared" si="85"/>
        <v>100</v>
      </c>
      <c r="S607" s="13">
        <f t="shared" si="86"/>
        <v>0</v>
      </c>
      <c r="T607" s="14" t="str">
        <f t="shared" si="87"/>
        <v/>
      </c>
      <c r="U607" s="12">
        <f t="shared" si="88"/>
        <v>0</v>
      </c>
      <c r="V607" s="15">
        <f t="shared" si="89"/>
        <v>0</v>
      </c>
    </row>
    <row r="608" spans="1:22" x14ac:dyDescent="0.35">
      <c r="A608" s="4" t="s">
        <v>61</v>
      </c>
      <c r="B608" s="4" t="s">
        <v>62</v>
      </c>
      <c r="C608" s="4" t="s">
        <v>42</v>
      </c>
      <c r="D608" s="4">
        <v>1991</v>
      </c>
      <c r="E608" s="12">
        <v>79</v>
      </c>
      <c r="F608" s="12">
        <v>40</v>
      </c>
      <c r="G608" s="12"/>
      <c r="H608" s="12"/>
      <c r="I608" s="12">
        <v>664455</v>
      </c>
      <c r="J608" s="12"/>
      <c r="K608" s="12"/>
      <c r="L608" s="12">
        <v>1975</v>
      </c>
      <c r="M608" s="12">
        <f>IFERROR(E608*MillingRate,"")</f>
        <v>52.93</v>
      </c>
      <c r="N608" s="12">
        <f t="shared" si="81"/>
        <v>1975</v>
      </c>
      <c r="O608" s="12">
        <f t="shared" si="82"/>
        <v>52.93</v>
      </c>
      <c r="P608" s="13">
        <f t="shared" si="83"/>
        <v>7.9659269626987536E-2</v>
      </c>
      <c r="Q608" s="13">
        <f t="shared" si="84"/>
        <v>7.9659269626987536E-2</v>
      </c>
      <c r="R608" s="13">
        <f t="shared" si="85"/>
        <v>100</v>
      </c>
      <c r="S608" s="13">
        <f t="shared" si="86"/>
        <v>0</v>
      </c>
      <c r="T608" s="14" t="str">
        <f t="shared" si="87"/>
        <v/>
      </c>
      <c r="U608" s="12">
        <f t="shared" si="88"/>
        <v>0</v>
      </c>
      <c r="V608" s="15">
        <f t="shared" si="89"/>
        <v>0</v>
      </c>
    </row>
    <row r="609" spans="1:22" x14ac:dyDescent="0.35">
      <c r="A609" s="4" t="s">
        <v>61</v>
      </c>
      <c r="B609" s="4" t="s">
        <v>62</v>
      </c>
      <c r="C609" s="4" t="s">
        <v>42</v>
      </c>
      <c r="D609" s="4">
        <v>1992</v>
      </c>
      <c r="E609" s="12">
        <v>80</v>
      </c>
      <c r="F609" s="12">
        <v>40</v>
      </c>
      <c r="G609" s="12"/>
      <c r="H609" s="12"/>
      <c r="I609" s="12">
        <v>676420</v>
      </c>
      <c r="J609" s="12"/>
      <c r="K609" s="12"/>
      <c r="L609" s="12">
        <v>2000</v>
      </c>
      <c r="M609" s="12">
        <f>IFERROR(E609*MillingRate,"")</f>
        <v>53.6</v>
      </c>
      <c r="N609" s="12">
        <f t="shared" si="81"/>
        <v>2000</v>
      </c>
      <c r="O609" s="12">
        <f t="shared" si="82"/>
        <v>53.6</v>
      </c>
      <c r="P609" s="13">
        <f t="shared" si="83"/>
        <v>7.9240708435587351E-2</v>
      </c>
      <c r="Q609" s="13">
        <f t="shared" si="84"/>
        <v>7.9240708435587351E-2</v>
      </c>
      <c r="R609" s="13">
        <f t="shared" si="85"/>
        <v>100</v>
      </c>
      <c r="S609" s="13">
        <f t="shared" si="86"/>
        <v>0</v>
      </c>
      <c r="T609" s="14" t="str">
        <f t="shared" si="87"/>
        <v/>
      </c>
      <c r="U609" s="12">
        <f t="shared" si="88"/>
        <v>0</v>
      </c>
      <c r="V609" s="15">
        <f t="shared" si="89"/>
        <v>0</v>
      </c>
    </row>
    <row r="610" spans="1:22" x14ac:dyDescent="0.35">
      <c r="A610" s="4" t="s">
        <v>61</v>
      </c>
      <c r="B610" s="4" t="s">
        <v>62</v>
      </c>
      <c r="C610" s="4" t="s">
        <v>42</v>
      </c>
      <c r="D610" s="4">
        <v>1993</v>
      </c>
      <c r="E610" s="12">
        <v>80</v>
      </c>
      <c r="F610" s="12">
        <v>40</v>
      </c>
      <c r="G610" s="12"/>
      <c r="H610" s="12"/>
      <c r="I610" s="12">
        <v>688100</v>
      </c>
      <c r="J610" s="12"/>
      <c r="K610" s="12"/>
      <c r="L610" s="12">
        <v>2000</v>
      </c>
      <c r="M610" s="12">
        <f>IFERROR(E610*MillingRate,"")</f>
        <v>53.6</v>
      </c>
      <c r="N610" s="12">
        <f t="shared" si="81"/>
        <v>2000</v>
      </c>
      <c r="O610" s="12">
        <f t="shared" si="82"/>
        <v>53.6</v>
      </c>
      <c r="P610" s="13">
        <f t="shared" si="83"/>
        <v>7.7895654701351541E-2</v>
      </c>
      <c r="Q610" s="13">
        <f t="shared" si="84"/>
        <v>7.7895654701351541E-2</v>
      </c>
      <c r="R610" s="13">
        <f t="shared" si="85"/>
        <v>100</v>
      </c>
      <c r="S610" s="13">
        <f t="shared" si="86"/>
        <v>0</v>
      </c>
      <c r="T610" s="14" t="str">
        <f t="shared" si="87"/>
        <v/>
      </c>
      <c r="U610" s="12">
        <f t="shared" si="88"/>
        <v>0</v>
      </c>
      <c r="V610" s="15">
        <f t="shared" si="89"/>
        <v>0</v>
      </c>
    </row>
    <row r="611" spans="1:22" x14ac:dyDescent="0.35">
      <c r="A611" s="4" t="s">
        <v>61</v>
      </c>
      <c r="B611" s="4" t="s">
        <v>62</v>
      </c>
      <c r="C611" s="4" t="s">
        <v>42</v>
      </c>
      <c r="D611" s="4">
        <v>1994</v>
      </c>
      <c r="E611" s="12">
        <v>83</v>
      </c>
      <c r="F611" s="12">
        <v>39</v>
      </c>
      <c r="G611" s="12"/>
      <c r="H611" s="12"/>
      <c r="I611" s="12">
        <v>699365</v>
      </c>
      <c r="J611" s="12"/>
      <c r="K611" s="12"/>
      <c r="L611" s="12">
        <v>2128.1999999999998</v>
      </c>
      <c r="M611" s="12">
        <f>IFERROR(E611*MillingRate,"")</f>
        <v>55.610000000000007</v>
      </c>
      <c r="N611" s="12">
        <f t="shared" si="81"/>
        <v>2128.2051282051284</v>
      </c>
      <c r="O611" s="12">
        <f t="shared" si="82"/>
        <v>55.610000000000007</v>
      </c>
      <c r="P611" s="13">
        <f t="shared" si="83"/>
        <v>7.9514988596798536E-2</v>
      </c>
      <c r="Q611" s="13">
        <f t="shared" si="84"/>
        <v>7.9514988596798536E-2</v>
      </c>
      <c r="R611" s="13">
        <f t="shared" si="85"/>
        <v>100</v>
      </c>
      <c r="S611" s="13">
        <f t="shared" si="86"/>
        <v>0</v>
      </c>
      <c r="T611" s="14" t="str">
        <f t="shared" si="87"/>
        <v/>
      </c>
      <c r="U611" s="12">
        <f t="shared" si="88"/>
        <v>0</v>
      </c>
      <c r="V611" s="15">
        <f t="shared" si="89"/>
        <v>0</v>
      </c>
    </row>
    <row r="612" spans="1:22" x14ac:dyDescent="0.35">
      <c r="A612" s="4" t="s">
        <v>61</v>
      </c>
      <c r="B612" s="4" t="s">
        <v>62</v>
      </c>
      <c r="C612" s="4" t="s">
        <v>42</v>
      </c>
      <c r="D612" s="4">
        <v>1995</v>
      </c>
      <c r="E612" s="12">
        <v>87</v>
      </c>
      <c r="F612" s="12">
        <v>39</v>
      </c>
      <c r="G612" s="12"/>
      <c r="H612" s="12"/>
      <c r="I612" s="12">
        <v>710455</v>
      </c>
      <c r="J612" s="12"/>
      <c r="K612" s="12"/>
      <c r="L612" s="12">
        <v>2230.8000000000002</v>
      </c>
      <c r="M612" s="12">
        <f>IFERROR(E612*MillingRate,"")</f>
        <v>58.290000000000006</v>
      </c>
      <c r="N612" s="12">
        <f t="shared" si="81"/>
        <v>2230.7692307692309</v>
      </c>
      <c r="O612" s="12">
        <f t="shared" si="82"/>
        <v>58.290000000000006</v>
      </c>
      <c r="P612" s="13">
        <f t="shared" si="83"/>
        <v>8.2046012766466572E-2</v>
      </c>
      <c r="Q612" s="13">
        <f t="shared" si="84"/>
        <v>8.2046012766466572E-2</v>
      </c>
      <c r="R612" s="13">
        <f t="shared" si="85"/>
        <v>100</v>
      </c>
      <c r="S612" s="13">
        <f t="shared" si="86"/>
        <v>0</v>
      </c>
      <c r="T612" s="14" t="str">
        <f t="shared" si="87"/>
        <v/>
      </c>
      <c r="U612" s="12">
        <f t="shared" si="88"/>
        <v>0</v>
      </c>
      <c r="V612" s="15">
        <f t="shared" si="89"/>
        <v>0</v>
      </c>
    </row>
    <row r="613" spans="1:22" x14ac:dyDescent="0.35">
      <c r="A613" s="4" t="s">
        <v>61</v>
      </c>
      <c r="B613" s="4" t="s">
        <v>62</v>
      </c>
      <c r="C613" s="4" t="s">
        <v>42</v>
      </c>
      <c r="D613" s="4">
        <v>1996</v>
      </c>
      <c r="E613" s="12">
        <v>92</v>
      </c>
      <c r="F613" s="12">
        <v>39</v>
      </c>
      <c r="G613" s="12"/>
      <c r="H613" s="12"/>
      <c r="I613" s="12">
        <v>721452</v>
      </c>
      <c r="J613" s="12"/>
      <c r="K613" s="12"/>
      <c r="L613" s="12">
        <v>2359</v>
      </c>
      <c r="M613" s="12">
        <f>IFERROR(E613*MillingRate,"")</f>
        <v>61.64</v>
      </c>
      <c r="N613" s="12">
        <f t="shared" si="81"/>
        <v>2358.9743589743589</v>
      </c>
      <c r="O613" s="12">
        <f t="shared" si="82"/>
        <v>61.64</v>
      </c>
      <c r="P613" s="13">
        <f t="shared" si="83"/>
        <v>8.5438809511928726E-2</v>
      </c>
      <c r="Q613" s="13">
        <f t="shared" si="84"/>
        <v>8.5438809511928726E-2</v>
      </c>
      <c r="R613" s="13">
        <f t="shared" si="85"/>
        <v>100</v>
      </c>
      <c r="S613" s="13">
        <f t="shared" si="86"/>
        <v>0</v>
      </c>
      <c r="T613" s="14" t="str">
        <f t="shared" si="87"/>
        <v/>
      </c>
      <c r="U613" s="12">
        <f t="shared" si="88"/>
        <v>0</v>
      </c>
      <c r="V613" s="15">
        <f t="shared" si="89"/>
        <v>0</v>
      </c>
    </row>
    <row r="614" spans="1:22" x14ac:dyDescent="0.35">
      <c r="A614" s="4" t="s">
        <v>61</v>
      </c>
      <c r="B614" s="4" t="s">
        <v>62</v>
      </c>
      <c r="C614" s="4" t="s">
        <v>42</v>
      </c>
      <c r="D614" s="4">
        <v>1997</v>
      </c>
      <c r="E614" s="12">
        <v>97</v>
      </c>
      <c r="F614" s="12">
        <v>40</v>
      </c>
      <c r="G614" s="12"/>
      <c r="H614" s="12"/>
      <c r="I614" s="12">
        <v>732712</v>
      </c>
      <c r="J614" s="12"/>
      <c r="K614" s="12"/>
      <c r="L614" s="12">
        <v>2425</v>
      </c>
      <c r="M614" s="12">
        <f>IFERROR(E614*MillingRate,"")</f>
        <v>64.990000000000009</v>
      </c>
      <c r="N614" s="12">
        <f t="shared" si="81"/>
        <v>2425</v>
      </c>
      <c r="O614" s="12">
        <f t="shared" si="82"/>
        <v>64.990000000000009</v>
      </c>
      <c r="P614" s="13">
        <f t="shared" si="83"/>
        <v>8.869787856620337E-2</v>
      </c>
      <c r="Q614" s="13">
        <f t="shared" si="84"/>
        <v>8.869787856620337E-2</v>
      </c>
      <c r="R614" s="13">
        <f t="shared" si="85"/>
        <v>100</v>
      </c>
      <c r="S614" s="13">
        <f t="shared" si="86"/>
        <v>0</v>
      </c>
      <c r="T614" s="14" t="str">
        <f t="shared" si="87"/>
        <v/>
      </c>
      <c r="U614" s="12">
        <f t="shared" si="88"/>
        <v>0</v>
      </c>
      <c r="V614" s="15">
        <f t="shared" si="89"/>
        <v>0</v>
      </c>
    </row>
    <row r="615" spans="1:22" x14ac:dyDescent="0.35">
      <c r="A615" s="4" t="s">
        <v>61</v>
      </c>
      <c r="B615" s="4" t="s">
        <v>62</v>
      </c>
      <c r="C615" s="4" t="s">
        <v>42</v>
      </c>
      <c r="D615" s="4">
        <v>1998</v>
      </c>
      <c r="E615" s="12">
        <v>103</v>
      </c>
      <c r="F615" s="12">
        <v>40</v>
      </c>
      <c r="G615" s="12"/>
      <c r="H615" s="12"/>
      <c r="I615" s="12">
        <v>744065</v>
      </c>
      <c r="J615" s="12"/>
      <c r="K615" s="12"/>
      <c r="L615" s="12">
        <v>2575</v>
      </c>
      <c r="M615" s="12">
        <f>IFERROR(E615*MillingRate,"")</f>
        <v>69.010000000000005</v>
      </c>
      <c r="N615" s="12">
        <f t="shared" si="81"/>
        <v>2575</v>
      </c>
      <c r="O615" s="12">
        <f t="shared" si="82"/>
        <v>69.010000000000005</v>
      </c>
      <c r="P615" s="13">
        <f t="shared" si="83"/>
        <v>9.2747273423692822E-2</v>
      </c>
      <c r="Q615" s="13">
        <f t="shared" si="84"/>
        <v>9.2747273423692822E-2</v>
      </c>
      <c r="R615" s="13">
        <f t="shared" si="85"/>
        <v>100</v>
      </c>
      <c r="S615" s="13">
        <f t="shared" si="86"/>
        <v>0</v>
      </c>
      <c r="T615" s="14" t="str">
        <f t="shared" si="87"/>
        <v/>
      </c>
      <c r="U615" s="12">
        <f t="shared" si="88"/>
        <v>0</v>
      </c>
      <c r="V615" s="15">
        <f t="shared" si="89"/>
        <v>0</v>
      </c>
    </row>
    <row r="616" spans="1:22" x14ac:dyDescent="0.35">
      <c r="A616" s="4" t="s">
        <v>61</v>
      </c>
      <c r="B616" s="4" t="s">
        <v>62</v>
      </c>
      <c r="C616" s="4" t="s">
        <v>42</v>
      </c>
      <c r="D616" s="4">
        <v>1999</v>
      </c>
      <c r="E616" s="12">
        <v>109</v>
      </c>
      <c r="F616" s="12">
        <v>40</v>
      </c>
      <c r="G616" s="12"/>
      <c r="H616" s="12"/>
      <c r="I616" s="12">
        <v>754114</v>
      </c>
      <c r="J616" s="12"/>
      <c r="K616" s="12"/>
      <c r="L616" s="12">
        <v>2725</v>
      </c>
      <c r="M616" s="12">
        <f>IFERROR(E616*MillingRate,"")</f>
        <v>73.03</v>
      </c>
      <c r="N616" s="12">
        <f t="shared" si="81"/>
        <v>2725</v>
      </c>
      <c r="O616" s="12">
        <f t="shared" si="82"/>
        <v>73.03</v>
      </c>
      <c r="P616" s="13">
        <f t="shared" si="83"/>
        <v>9.6842122013382589E-2</v>
      </c>
      <c r="Q616" s="13">
        <f t="shared" si="84"/>
        <v>9.6842122013382589E-2</v>
      </c>
      <c r="R616" s="13">
        <f t="shared" si="85"/>
        <v>100</v>
      </c>
      <c r="S616" s="13">
        <f t="shared" si="86"/>
        <v>0</v>
      </c>
      <c r="T616" s="14" t="str">
        <f t="shared" si="87"/>
        <v/>
      </c>
      <c r="U616" s="12">
        <f t="shared" si="88"/>
        <v>0</v>
      </c>
      <c r="V616" s="15">
        <f t="shared" si="89"/>
        <v>0</v>
      </c>
    </row>
    <row r="617" spans="1:22" x14ac:dyDescent="0.35">
      <c r="A617" s="4" t="s">
        <v>61</v>
      </c>
      <c r="B617" s="4" t="s">
        <v>62</v>
      </c>
      <c r="C617" s="4" t="s">
        <v>42</v>
      </c>
      <c r="D617" s="4">
        <v>2000</v>
      </c>
      <c r="E617" s="12">
        <v>113</v>
      </c>
      <c r="F617" s="12">
        <v>40</v>
      </c>
      <c r="G617" s="12">
        <v>0</v>
      </c>
      <c r="H617" s="12">
        <v>0</v>
      </c>
      <c r="I617" s="12">
        <v>763140</v>
      </c>
      <c r="J617" s="12">
        <v>0</v>
      </c>
      <c r="K617" s="12">
        <v>0</v>
      </c>
      <c r="L617" s="12">
        <v>2825</v>
      </c>
      <c r="M617" s="12">
        <f>IFERROR(E617*MillingRate,"")</f>
        <v>75.710000000000008</v>
      </c>
      <c r="N617" s="12">
        <f t="shared" si="81"/>
        <v>2825</v>
      </c>
      <c r="O617" s="12">
        <f t="shared" si="82"/>
        <v>75.710000000000008</v>
      </c>
      <c r="P617" s="13">
        <f t="shared" si="83"/>
        <v>9.9208533165605281E-2</v>
      </c>
      <c r="Q617" s="13">
        <f t="shared" si="84"/>
        <v>9.9208533165605281E-2</v>
      </c>
      <c r="R617" s="13">
        <f t="shared" si="85"/>
        <v>100</v>
      </c>
      <c r="S617" s="13">
        <f t="shared" si="86"/>
        <v>0</v>
      </c>
      <c r="T617" s="14" t="str">
        <f t="shared" si="87"/>
        <v/>
      </c>
      <c r="U617" s="12">
        <f t="shared" si="88"/>
        <v>0</v>
      </c>
      <c r="V617" s="15">
        <f t="shared" si="89"/>
        <v>0</v>
      </c>
    </row>
    <row r="618" spans="1:22" x14ac:dyDescent="0.35">
      <c r="A618" s="4" t="s">
        <v>61</v>
      </c>
      <c r="B618" s="4" t="s">
        <v>62</v>
      </c>
      <c r="C618" s="4" t="s">
        <v>42</v>
      </c>
      <c r="D618" s="4">
        <v>2001</v>
      </c>
      <c r="E618" s="12">
        <v>124</v>
      </c>
      <c r="F618" s="12">
        <v>42</v>
      </c>
      <c r="G618" s="12">
        <v>0</v>
      </c>
      <c r="H618" s="12">
        <v>0</v>
      </c>
      <c r="I618" s="12">
        <v>772236</v>
      </c>
      <c r="J618" s="12">
        <v>0</v>
      </c>
      <c r="K618" s="12">
        <v>0</v>
      </c>
      <c r="L618" s="12">
        <v>2952.4</v>
      </c>
      <c r="M618" s="12">
        <f>IFERROR(E618*MillingRate,"")</f>
        <v>83.08</v>
      </c>
      <c r="N618" s="12">
        <f t="shared" si="81"/>
        <v>2952.3809523809523</v>
      </c>
      <c r="O618" s="12">
        <f t="shared" si="82"/>
        <v>83.08</v>
      </c>
      <c r="P618" s="13">
        <f t="shared" si="83"/>
        <v>0.10758369203196951</v>
      </c>
      <c r="Q618" s="13">
        <f t="shared" si="84"/>
        <v>0.10758369203196951</v>
      </c>
      <c r="R618" s="13">
        <f t="shared" si="85"/>
        <v>100</v>
      </c>
      <c r="S618" s="13">
        <f t="shared" si="86"/>
        <v>0</v>
      </c>
      <c r="T618" s="14" t="str">
        <f t="shared" si="87"/>
        <v/>
      </c>
      <c r="U618" s="12">
        <f t="shared" si="88"/>
        <v>0</v>
      </c>
      <c r="V618" s="15">
        <f t="shared" si="89"/>
        <v>0</v>
      </c>
    </row>
    <row r="619" spans="1:22" x14ac:dyDescent="0.35">
      <c r="A619" s="4" t="s">
        <v>61</v>
      </c>
      <c r="B619" s="4" t="s">
        <v>62</v>
      </c>
      <c r="C619" s="4" t="s">
        <v>42</v>
      </c>
      <c r="D619" s="4">
        <v>2002</v>
      </c>
      <c r="E619" s="12">
        <v>135</v>
      </c>
      <c r="F619" s="12">
        <v>44</v>
      </c>
      <c r="G619" s="12">
        <v>0</v>
      </c>
      <c r="H619" s="12">
        <v>0</v>
      </c>
      <c r="I619" s="12">
        <v>781303</v>
      </c>
      <c r="J619" s="12">
        <v>0</v>
      </c>
      <c r="K619" s="12">
        <v>0</v>
      </c>
      <c r="L619" s="12">
        <v>3068.2</v>
      </c>
      <c r="M619" s="12">
        <f>IFERROR(E619*MillingRate,"")</f>
        <v>90.45</v>
      </c>
      <c r="N619" s="12">
        <f t="shared" si="81"/>
        <v>3068.181818181818</v>
      </c>
      <c r="O619" s="12">
        <f t="shared" si="82"/>
        <v>90.45</v>
      </c>
      <c r="P619" s="13">
        <f t="shared" si="83"/>
        <v>0.11576814628895575</v>
      </c>
      <c r="Q619" s="13">
        <f t="shared" si="84"/>
        <v>0.11576814628895575</v>
      </c>
      <c r="R619" s="13">
        <f t="shared" si="85"/>
        <v>100</v>
      </c>
      <c r="S619" s="13">
        <f t="shared" si="86"/>
        <v>0</v>
      </c>
      <c r="T619" s="14" t="str">
        <f t="shared" si="87"/>
        <v/>
      </c>
      <c r="U619" s="12">
        <f t="shared" si="88"/>
        <v>0</v>
      </c>
      <c r="V619" s="15">
        <f t="shared" si="89"/>
        <v>0</v>
      </c>
    </row>
    <row r="620" spans="1:22" x14ac:dyDescent="0.35">
      <c r="A620" s="4" t="s">
        <v>61</v>
      </c>
      <c r="B620" s="4" t="s">
        <v>62</v>
      </c>
      <c r="C620" s="4" t="s">
        <v>42</v>
      </c>
      <c r="D620" s="4">
        <v>2003</v>
      </c>
      <c r="E620" s="12">
        <v>148</v>
      </c>
      <c r="F620" s="12">
        <v>46</v>
      </c>
      <c r="G620" s="12">
        <v>0</v>
      </c>
      <c r="H620" s="12">
        <v>0</v>
      </c>
      <c r="I620" s="12">
        <v>790561</v>
      </c>
      <c r="J620" s="12">
        <v>0</v>
      </c>
      <c r="K620" s="12">
        <v>0</v>
      </c>
      <c r="L620" s="12">
        <v>3217.4</v>
      </c>
      <c r="M620" s="12">
        <f>IFERROR(E620*MillingRate,"")</f>
        <v>99.160000000000011</v>
      </c>
      <c r="N620" s="12">
        <f t="shared" si="81"/>
        <v>3217.391304347826</v>
      </c>
      <c r="O620" s="12">
        <f t="shared" si="82"/>
        <v>99.160000000000011</v>
      </c>
      <c r="P620" s="13">
        <f t="shared" si="83"/>
        <v>0.1254299162240485</v>
      </c>
      <c r="Q620" s="13">
        <f t="shared" si="84"/>
        <v>0.1254299162240485</v>
      </c>
      <c r="R620" s="13">
        <f t="shared" si="85"/>
        <v>100</v>
      </c>
      <c r="S620" s="13">
        <f t="shared" si="86"/>
        <v>0</v>
      </c>
      <c r="T620" s="14" t="str">
        <f t="shared" si="87"/>
        <v/>
      </c>
      <c r="U620" s="12">
        <f t="shared" si="88"/>
        <v>0</v>
      </c>
      <c r="V620" s="15">
        <f t="shared" si="89"/>
        <v>0</v>
      </c>
    </row>
    <row r="621" spans="1:22" x14ac:dyDescent="0.35">
      <c r="A621" s="4" t="s">
        <v>61</v>
      </c>
      <c r="B621" s="4" t="s">
        <v>62</v>
      </c>
      <c r="C621" s="4" t="s">
        <v>42</v>
      </c>
      <c r="D621" s="4">
        <v>2004</v>
      </c>
      <c r="E621" s="12">
        <v>161</v>
      </c>
      <c r="F621" s="12">
        <v>48</v>
      </c>
      <c r="G621" s="12">
        <v>0</v>
      </c>
      <c r="H621" s="12">
        <v>0</v>
      </c>
      <c r="I621" s="12">
        <v>797000</v>
      </c>
      <c r="J621" s="12">
        <v>0</v>
      </c>
      <c r="K621" s="12">
        <v>0</v>
      </c>
      <c r="L621" s="12">
        <v>3354.2</v>
      </c>
      <c r="M621" s="12">
        <f>IFERROR(E621*MillingRate,"")</f>
        <v>107.87</v>
      </c>
      <c r="N621" s="12">
        <f t="shared" si="81"/>
        <v>3354.1666666666665</v>
      </c>
      <c r="O621" s="12">
        <f t="shared" si="82"/>
        <v>107.87</v>
      </c>
      <c r="P621" s="13">
        <f t="shared" si="83"/>
        <v>0.13534504391468005</v>
      </c>
      <c r="Q621" s="13">
        <f t="shared" si="84"/>
        <v>0.13534504391468005</v>
      </c>
      <c r="R621" s="13">
        <f t="shared" si="85"/>
        <v>100</v>
      </c>
      <c r="S621" s="13">
        <f t="shared" si="86"/>
        <v>0</v>
      </c>
      <c r="T621" s="14" t="str">
        <f t="shared" si="87"/>
        <v/>
      </c>
      <c r="U621" s="12">
        <f t="shared" si="88"/>
        <v>0</v>
      </c>
      <c r="V621" s="15">
        <f t="shared" si="89"/>
        <v>0</v>
      </c>
    </row>
    <row r="622" spans="1:22" x14ac:dyDescent="0.35">
      <c r="A622" s="4" t="s">
        <v>61</v>
      </c>
      <c r="B622" s="4" t="s">
        <v>62</v>
      </c>
      <c r="C622" s="4" t="s">
        <v>42</v>
      </c>
      <c r="D622" s="4">
        <v>2005</v>
      </c>
      <c r="E622" s="12">
        <v>173</v>
      </c>
      <c r="F622" s="12">
        <v>50</v>
      </c>
      <c r="G622" s="12">
        <v>0</v>
      </c>
      <c r="H622" s="12">
        <v>0</v>
      </c>
      <c r="I622" s="12">
        <v>800224</v>
      </c>
      <c r="J622" s="12">
        <v>0</v>
      </c>
      <c r="K622" s="12">
        <v>0</v>
      </c>
      <c r="L622" s="12">
        <v>3460</v>
      </c>
      <c r="M622" s="12">
        <f>IFERROR(E622*MillingRate,"")</f>
        <v>115.91000000000001</v>
      </c>
      <c r="N622" s="12">
        <f t="shared" si="81"/>
        <v>3460</v>
      </c>
      <c r="O622" s="12">
        <f t="shared" si="82"/>
        <v>115.91000000000001</v>
      </c>
      <c r="P622" s="13">
        <f t="shared" si="83"/>
        <v>0.14484694285600033</v>
      </c>
      <c r="Q622" s="13">
        <f t="shared" si="84"/>
        <v>0.14484694285600033</v>
      </c>
      <c r="R622" s="13">
        <f t="shared" si="85"/>
        <v>100</v>
      </c>
      <c r="S622" s="13">
        <f t="shared" si="86"/>
        <v>0</v>
      </c>
      <c r="T622" s="14" t="str">
        <f t="shared" si="87"/>
        <v/>
      </c>
      <c r="U622" s="12">
        <f t="shared" si="88"/>
        <v>0</v>
      </c>
      <c r="V622" s="15">
        <f t="shared" si="89"/>
        <v>0</v>
      </c>
    </row>
    <row r="623" spans="1:22" x14ac:dyDescent="0.35">
      <c r="A623" s="4" t="s">
        <v>61</v>
      </c>
      <c r="B623" s="4" t="s">
        <v>62</v>
      </c>
      <c r="C623" s="4" t="s">
        <v>42</v>
      </c>
      <c r="D623" s="4">
        <v>2006</v>
      </c>
      <c r="E623" s="12">
        <v>185</v>
      </c>
      <c r="F623" s="12">
        <v>51</v>
      </c>
      <c r="G623" s="12">
        <v>0</v>
      </c>
      <c r="H623" s="12">
        <v>0</v>
      </c>
      <c r="I623" s="12">
        <v>806679</v>
      </c>
      <c r="J623" s="12">
        <v>0</v>
      </c>
      <c r="K623" s="12">
        <v>0</v>
      </c>
      <c r="L623" s="12">
        <v>3627.5</v>
      </c>
      <c r="M623" s="12">
        <f>IFERROR(E623*MillingRate,"")</f>
        <v>123.95</v>
      </c>
      <c r="N623" s="12">
        <f t="shared" si="81"/>
        <v>3627.4509803921569</v>
      </c>
      <c r="O623" s="12">
        <f t="shared" si="82"/>
        <v>123.95</v>
      </c>
      <c r="P623" s="13">
        <f t="shared" si="83"/>
        <v>0.15365467552768822</v>
      </c>
      <c r="Q623" s="13">
        <f t="shared" si="84"/>
        <v>0.15365467552768822</v>
      </c>
      <c r="R623" s="13">
        <f t="shared" si="85"/>
        <v>100</v>
      </c>
      <c r="S623" s="13">
        <f t="shared" si="86"/>
        <v>0</v>
      </c>
      <c r="T623" s="14" t="str">
        <f t="shared" si="87"/>
        <v/>
      </c>
      <c r="U623" s="12">
        <f t="shared" si="88"/>
        <v>0</v>
      </c>
      <c r="V623" s="15">
        <f t="shared" si="89"/>
        <v>0</v>
      </c>
    </row>
    <row r="624" spans="1:22" x14ac:dyDescent="0.35">
      <c r="A624" s="4" t="s">
        <v>63</v>
      </c>
      <c r="B624" s="4" t="s">
        <v>64</v>
      </c>
      <c r="C624" s="4" t="s">
        <v>42</v>
      </c>
      <c r="D624" s="4">
        <v>1961</v>
      </c>
      <c r="E624" s="12">
        <v>0</v>
      </c>
      <c r="F624" s="12">
        <v>0</v>
      </c>
      <c r="G624" s="12">
        <v>0</v>
      </c>
      <c r="H624" s="12">
        <v>0</v>
      </c>
      <c r="I624" s="12">
        <v>3106779</v>
      </c>
      <c r="J624" s="12">
        <v>0</v>
      </c>
      <c r="K624" s="12">
        <v>0</v>
      </c>
      <c r="L624" s="12"/>
      <c r="M624" s="12">
        <f>IFERROR(E624*MillingRate,"")</f>
        <v>0</v>
      </c>
      <c r="N624" s="12" t="str">
        <f t="shared" si="81"/>
        <v/>
      </c>
      <c r="O624" s="12">
        <f t="shared" si="82"/>
        <v>0</v>
      </c>
      <c r="P624" s="13">
        <f t="shared" si="83"/>
        <v>0</v>
      </c>
      <c r="Q624" s="13">
        <f t="shared" si="84"/>
        <v>0</v>
      </c>
      <c r="R624" s="13" t="str">
        <f t="shared" si="85"/>
        <v/>
      </c>
      <c r="S624" s="13" t="str">
        <f t="shared" si="86"/>
        <v/>
      </c>
      <c r="T624" s="14" t="str">
        <f t="shared" si="87"/>
        <v/>
      </c>
      <c r="U624" s="12">
        <f t="shared" si="88"/>
        <v>0</v>
      </c>
      <c r="V624" s="15">
        <f t="shared" si="89"/>
        <v>0</v>
      </c>
    </row>
    <row r="625" spans="1:22" x14ac:dyDescent="0.35">
      <c r="A625" s="4" t="s">
        <v>63</v>
      </c>
      <c r="B625" s="4" t="s">
        <v>64</v>
      </c>
      <c r="C625" s="4" t="s">
        <v>42</v>
      </c>
      <c r="D625" s="4">
        <v>1962</v>
      </c>
      <c r="E625" s="12">
        <v>0</v>
      </c>
      <c r="F625" s="12">
        <v>0</v>
      </c>
      <c r="G625" s="12">
        <v>0</v>
      </c>
      <c r="H625" s="12">
        <v>0</v>
      </c>
      <c r="I625" s="12">
        <v>3186025</v>
      </c>
      <c r="J625" s="12">
        <v>0</v>
      </c>
      <c r="K625" s="12">
        <v>0</v>
      </c>
      <c r="L625" s="12"/>
      <c r="M625" s="12">
        <f>IFERROR(E625*MillingRate,"")</f>
        <v>0</v>
      </c>
      <c r="N625" s="12" t="str">
        <f t="shared" si="81"/>
        <v/>
      </c>
      <c r="O625" s="12">
        <f t="shared" si="82"/>
        <v>0</v>
      </c>
      <c r="P625" s="13">
        <f t="shared" si="83"/>
        <v>0</v>
      </c>
      <c r="Q625" s="13">
        <f t="shared" si="84"/>
        <v>0</v>
      </c>
      <c r="R625" s="13" t="str">
        <f t="shared" si="85"/>
        <v/>
      </c>
      <c r="S625" s="13" t="str">
        <f t="shared" si="86"/>
        <v/>
      </c>
      <c r="T625" s="14" t="str">
        <f t="shared" si="87"/>
        <v/>
      </c>
      <c r="U625" s="12">
        <f t="shared" si="88"/>
        <v>0</v>
      </c>
      <c r="V625" s="15">
        <f t="shared" si="89"/>
        <v>0</v>
      </c>
    </row>
    <row r="626" spans="1:22" x14ac:dyDescent="0.35">
      <c r="A626" s="4" t="s">
        <v>63</v>
      </c>
      <c r="B626" s="4" t="s">
        <v>64</v>
      </c>
      <c r="C626" s="4" t="s">
        <v>42</v>
      </c>
      <c r="D626" s="4">
        <v>1963</v>
      </c>
      <c r="E626" s="12">
        <v>0</v>
      </c>
      <c r="F626" s="12">
        <v>0</v>
      </c>
      <c r="G626" s="12">
        <v>0</v>
      </c>
      <c r="H626" s="12">
        <v>0</v>
      </c>
      <c r="I626" s="12">
        <v>3258890</v>
      </c>
      <c r="J626" s="12">
        <v>0</v>
      </c>
      <c r="K626" s="12">
        <v>0</v>
      </c>
      <c r="L626" s="12"/>
      <c r="M626" s="12">
        <f>IFERROR(E626*MillingRate,"")</f>
        <v>0</v>
      </c>
      <c r="N626" s="12" t="str">
        <f t="shared" si="81"/>
        <v/>
      </c>
      <c r="O626" s="12">
        <f t="shared" si="82"/>
        <v>0</v>
      </c>
      <c r="P626" s="13">
        <f t="shared" si="83"/>
        <v>0</v>
      </c>
      <c r="Q626" s="13">
        <f t="shared" si="84"/>
        <v>0</v>
      </c>
      <c r="R626" s="13" t="str">
        <f t="shared" si="85"/>
        <v/>
      </c>
      <c r="S626" s="13" t="str">
        <f t="shared" si="86"/>
        <v/>
      </c>
      <c r="T626" s="14" t="str">
        <f t="shared" si="87"/>
        <v/>
      </c>
      <c r="U626" s="12">
        <f t="shared" si="88"/>
        <v>0</v>
      </c>
      <c r="V626" s="15">
        <f t="shared" si="89"/>
        <v>0</v>
      </c>
    </row>
    <row r="627" spans="1:22" x14ac:dyDescent="0.35">
      <c r="A627" s="4" t="s">
        <v>63</v>
      </c>
      <c r="B627" s="4" t="s">
        <v>64</v>
      </c>
      <c r="C627" s="4" t="s">
        <v>42</v>
      </c>
      <c r="D627" s="4">
        <v>1964</v>
      </c>
      <c r="E627" s="12">
        <v>4</v>
      </c>
      <c r="F627" s="12">
        <v>0</v>
      </c>
      <c r="G627" s="12">
        <v>723</v>
      </c>
      <c r="H627" s="12">
        <v>0</v>
      </c>
      <c r="I627" s="12">
        <v>3334834</v>
      </c>
      <c r="J627" s="12">
        <v>145</v>
      </c>
      <c r="K627" s="12">
        <v>0</v>
      </c>
      <c r="L627" s="12"/>
      <c r="M627" s="12">
        <f>IFERROR(E627*MillingRate,"")</f>
        <v>2.68</v>
      </c>
      <c r="N627" s="12" t="str">
        <f t="shared" si="81"/>
        <v/>
      </c>
      <c r="O627" s="12">
        <f t="shared" si="82"/>
        <v>725.68</v>
      </c>
      <c r="P627" s="13">
        <f t="shared" si="83"/>
        <v>8.0363820208142296E-4</v>
      </c>
      <c r="Q627" s="13">
        <f t="shared" si="84"/>
        <v>0.21760603376359963</v>
      </c>
      <c r="R627" s="13">
        <f t="shared" si="85"/>
        <v>0.36930878624186975</v>
      </c>
      <c r="S627" s="13">
        <f t="shared" si="86"/>
        <v>99.630691213758141</v>
      </c>
      <c r="T627" s="14">
        <f t="shared" si="87"/>
        <v>3.706777316735823E-3</v>
      </c>
      <c r="U627" s="12">
        <f t="shared" si="88"/>
        <v>-723</v>
      </c>
      <c r="V627" s="15">
        <f t="shared" si="89"/>
        <v>4.3480425112614303E-2</v>
      </c>
    </row>
    <row r="628" spans="1:22" x14ac:dyDescent="0.35">
      <c r="A628" s="4" t="s">
        <v>63</v>
      </c>
      <c r="B628" s="4" t="s">
        <v>64</v>
      </c>
      <c r="C628" s="4" t="s">
        <v>42</v>
      </c>
      <c r="D628" s="4">
        <v>1965</v>
      </c>
      <c r="E628" s="12">
        <v>8</v>
      </c>
      <c r="F628" s="12">
        <v>0</v>
      </c>
      <c r="G628" s="12">
        <v>1119</v>
      </c>
      <c r="H628" s="12">
        <v>0</v>
      </c>
      <c r="I628" s="12">
        <v>3423210</v>
      </c>
      <c r="J628" s="12">
        <v>225</v>
      </c>
      <c r="K628" s="12">
        <v>0</v>
      </c>
      <c r="L628" s="12"/>
      <c r="M628" s="12">
        <f>IFERROR(E628*MillingRate,"")</f>
        <v>5.36</v>
      </c>
      <c r="N628" s="12" t="str">
        <f t="shared" si="81"/>
        <v/>
      </c>
      <c r="O628" s="12">
        <f t="shared" si="82"/>
        <v>1124.3599999999999</v>
      </c>
      <c r="P628" s="13">
        <f t="shared" si="83"/>
        <v>1.565781824661648E-3</v>
      </c>
      <c r="Q628" s="13">
        <f t="shared" si="84"/>
        <v>0.32845195007025568</v>
      </c>
      <c r="R628" s="13">
        <f t="shared" si="85"/>
        <v>0.47671564267672284</v>
      </c>
      <c r="S628" s="13">
        <f t="shared" si="86"/>
        <v>99.523284357323277</v>
      </c>
      <c r="T628" s="14">
        <f t="shared" si="87"/>
        <v>4.7899910634495091E-3</v>
      </c>
      <c r="U628" s="12">
        <f t="shared" si="88"/>
        <v>-1119</v>
      </c>
      <c r="V628" s="15">
        <f t="shared" si="89"/>
        <v>6.5727781818819178E-2</v>
      </c>
    </row>
    <row r="629" spans="1:22" x14ac:dyDescent="0.35">
      <c r="A629" s="4" t="s">
        <v>63</v>
      </c>
      <c r="B629" s="4" t="s">
        <v>64</v>
      </c>
      <c r="C629" s="4" t="s">
        <v>42</v>
      </c>
      <c r="D629" s="4">
        <v>1966</v>
      </c>
      <c r="E629" s="12">
        <v>10</v>
      </c>
      <c r="F629" s="12">
        <v>0</v>
      </c>
      <c r="G629" s="12">
        <v>1725</v>
      </c>
      <c r="H629" s="12">
        <v>0</v>
      </c>
      <c r="I629" s="12">
        <v>3521626</v>
      </c>
      <c r="J629" s="12">
        <v>345</v>
      </c>
      <c r="K629" s="12">
        <v>0</v>
      </c>
      <c r="L629" s="12"/>
      <c r="M629" s="12">
        <f>IFERROR(E629*MillingRate,"")</f>
        <v>6.7</v>
      </c>
      <c r="N629" s="12" t="str">
        <f t="shared" si="81"/>
        <v/>
      </c>
      <c r="O629" s="12">
        <f t="shared" si="82"/>
        <v>1731.7</v>
      </c>
      <c r="P629" s="13">
        <f t="shared" si="83"/>
        <v>1.9025302516508E-3</v>
      </c>
      <c r="Q629" s="13">
        <f t="shared" si="84"/>
        <v>0.4917330801169687</v>
      </c>
      <c r="R629" s="13">
        <f t="shared" si="85"/>
        <v>0.38690304325229546</v>
      </c>
      <c r="S629" s="13">
        <f t="shared" si="86"/>
        <v>99.613096956747711</v>
      </c>
      <c r="T629" s="14">
        <f t="shared" si="87"/>
        <v>3.884057971014493E-3</v>
      </c>
      <c r="U629" s="12">
        <f t="shared" si="88"/>
        <v>-1725</v>
      </c>
      <c r="V629" s="15">
        <f t="shared" si="89"/>
        <v>9.7966109973063584E-2</v>
      </c>
    </row>
    <row r="630" spans="1:22" x14ac:dyDescent="0.35">
      <c r="A630" s="4" t="s">
        <v>63</v>
      </c>
      <c r="B630" s="4" t="s">
        <v>64</v>
      </c>
      <c r="C630" s="4" t="s">
        <v>42</v>
      </c>
      <c r="D630" s="4">
        <v>1967</v>
      </c>
      <c r="E630" s="12">
        <v>207</v>
      </c>
      <c r="F630" s="12">
        <v>110</v>
      </c>
      <c r="G630" s="12">
        <v>289</v>
      </c>
      <c r="H630" s="12">
        <v>0</v>
      </c>
      <c r="I630" s="12">
        <v>3629577</v>
      </c>
      <c r="J630" s="12">
        <v>56</v>
      </c>
      <c r="K630" s="12">
        <v>0</v>
      </c>
      <c r="L630" s="12">
        <v>1881.8</v>
      </c>
      <c r="M630" s="12">
        <f>IFERROR(E630*MillingRate,"")</f>
        <v>138.69</v>
      </c>
      <c r="N630" s="12">
        <f t="shared" si="81"/>
        <v>1881.8181818181818</v>
      </c>
      <c r="O630" s="12">
        <f t="shared" si="82"/>
        <v>427.69</v>
      </c>
      <c r="P630" s="13">
        <f t="shared" si="83"/>
        <v>3.821106426451347E-2</v>
      </c>
      <c r="Q630" s="13">
        <f t="shared" si="84"/>
        <v>0.11783466778635637</v>
      </c>
      <c r="R630" s="13">
        <f t="shared" si="85"/>
        <v>32.427692955177818</v>
      </c>
      <c r="S630" s="13">
        <f t="shared" si="86"/>
        <v>67.572307044822182</v>
      </c>
      <c r="T630" s="14">
        <f t="shared" si="87"/>
        <v>0.47989619377162629</v>
      </c>
      <c r="U630" s="12">
        <f t="shared" si="88"/>
        <v>-289</v>
      </c>
      <c r="V630" s="15">
        <f t="shared" si="89"/>
        <v>1.5428795146101047E-2</v>
      </c>
    </row>
    <row r="631" spans="1:22" x14ac:dyDescent="0.35">
      <c r="A631" s="4" t="s">
        <v>63</v>
      </c>
      <c r="B631" s="4" t="s">
        <v>64</v>
      </c>
      <c r="C631" s="4" t="s">
        <v>42</v>
      </c>
      <c r="D631" s="4">
        <v>1968</v>
      </c>
      <c r="E631" s="12">
        <v>662</v>
      </c>
      <c r="F631" s="12">
        <v>315</v>
      </c>
      <c r="G631" s="12">
        <v>616</v>
      </c>
      <c r="H631" s="12">
        <v>0</v>
      </c>
      <c r="I631" s="12">
        <v>3744010</v>
      </c>
      <c r="J631" s="12">
        <v>154</v>
      </c>
      <c r="K631" s="12">
        <v>0</v>
      </c>
      <c r="L631" s="12">
        <v>2101.6</v>
      </c>
      <c r="M631" s="12">
        <f>IFERROR(E631*MillingRate,"")</f>
        <v>443.54</v>
      </c>
      <c r="N631" s="12">
        <f t="shared" si="81"/>
        <v>2101.5873015873017</v>
      </c>
      <c r="O631" s="12">
        <f t="shared" si="82"/>
        <v>1059.54</v>
      </c>
      <c r="P631" s="13">
        <f t="shared" si="83"/>
        <v>0.11846656392477584</v>
      </c>
      <c r="Q631" s="13">
        <f t="shared" si="84"/>
        <v>0.2829960390063061</v>
      </c>
      <c r="R631" s="13">
        <f t="shared" si="85"/>
        <v>41.861562564886654</v>
      </c>
      <c r="S631" s="13">
        <f t="shared" si="86"/>
        <v>58.138437435113353</v>
      </c>
      <c r="T631" s="14">
        <f t="shared" si="87"/>
        <v>0.72003246753246752</v>
      </c>
      <c r="U631" s="12">
        <f t="shared" si="88"/>
        <v>-616</v>
      </c>
      <c r="V631" s="15">
        <f t="shared" si="89"/>
        <v>4.1132368770382559E-2</v>
      </c>
    </row>
    <row r="632" spans="1:22" x14ac:dyDescent="0.35">
      <c r="A632" s="4" t="s">
        <v>63</v>
      </c>
      <c r="B632" s="4" t="s">
        <v>64</v>
      </c>
      <c r="C632" s="4" t="s">
        <v>42</v>
      </c>
      <c r="D632" s="4">
        <v>1969</v>
      </c>
      <c r="E632" s="12">
        <v>1144</v>
      </c>
      <c r="F632" s="12">
        <v>440</v>
      </c>
      <c r="G632" s="12">
        <v>1549</v>
      </c>
      <c r="H632" s="12">
        <v>0</v>
      </c>
      <c r="I632" s="12">
        <v>3861271</v>
      </c>
      <c r="J632" s="12">
        <v>362</v>
      </c>
      <c r="K632" s="12">
        <v>0</v>
      </c>
      <c r="L632" s="12">
        <v>2600</v>
      </c>
      <c r="M632" s="12">
        <f>IFERROR(E632*MillingRate,"")</f>
        <v>766.48</v>
      </c>
      <c r="N632" s="12">
        <f t="shared" si="81"/>
        <v>2600</v>
      </c>
      <c r="O632" s="12">
        <f t="shared" si="82"/>
        <v>2315.48</v>
      </c>
      <c r="P632" s="13">
        <f t="shared" si="83"/>
        <v>0.19850458566622234</v>
      </c>
      <c r="Q632" s="13">
        <f t="shared" si="84"/>
        <v>0.59966782958253906</v>
      </c>
      <c r="R632" s="13">
        <f t="shared" si="85"/>
        <v>33.102423687529154</v>
      </c>
      <c r="S632" s="13">
        <f t="shared" si="86"/>
        <v>66.897576312470846</v>
      </c>
      <c r="T632" s="14">
        <f t="shared" si="87"/>
        <v>0.4948224661071659</v>
      </c>
      <c r="U632" s="12">
        <f t="shared" si="88"/>
        <v>-1549</v>
      </c>
      <c r="V632" s="15">
        <f t="shared" si="89"/>
        <v>9.3751513426537536E-2</v>
      </c>
    </row>
    <row r="633" spans="1:22" x14ac:dyDescent="0.35">
      <c r="A633" s="4" t="s">
        <v>63</v>
      </c>
      <c r="B633" s="4" t="s">
        <v>64</v>
      </c>
      <c r="C633" s="4" t="s">
        <v>42</v>
      </c>
      <c r="D633" s="4">
        <v>1970</v>
      </c>
      <c r="E633" s="12">
        <v>1360</v>
      </c>
      <c r="F633" s="12">
        <v>716</v>
      </c>
      <c r="G633" s="12">
        <v>1608</v>
      </c>
      <c r="H633" s="12">
        <v>0</v>
      </c>
      <c r="I633" s="12">
        <v>3980669</v>
      </c>
      <c r="J633" s="12">
        <v>327</v>
      </c>
      <c r="K633" s="12">
        <v>0</v>
      </c>
      <c r="L633" s="12">
        <v>1899.4</v>
      </c>
      <c r="M633" s="12">
        <f>IFERROR(E633*MillingRate,"")</f>
        <v>911.2</v>
      </c>
      <c r="N633" s="12">
        <f t="shared" si="81"/>
        <v>1899.441340782123</v>
      </c>
      <c r="O633" s="12">
        <f t="shared" si="82"/>
        <v>2519.1999999999998</v>
      </c>
      <c r="P633" s="13">
        <f t="shared" si="83"/>
        <v>0.22890624666356332</v>
      </c>
      <c r="Q633" s="13">
        <f t="shared" si="84"/>
        <v>0.63285844665808688</v>
      </c>
      <c r="R633" s="13">
        <f t="shared" si="85"/>
        <v>36.170212765957451</v>
      </c>
      <c r="S633" s="13">
        <f t="shared" si="86"/>
        <v>63.829787234042556</v>
      </c>
      <c r="T633" s="14">
        <f t="shared" si="87"/>
        <v>0.56666666666666665</v>
      </c>
      <c r="U633" s="12">
        <f t="shared" si="88"/>
        <v>-1608</v>
      </c>
      <c r="V633" s="15">
        <f t="shared" si="89"/>
        <v>8.21469958944087E-2</v>
      </c>
    </row>
    <row r="634" spans="1:22" x14ac:dyDescent="0.35">
      <c r="A634" s="4" t="s">
        <v>63</v>
      </c>
      <c r="B634" s="4" t="s">
        <v>64</v>
      </c>
      <c r="C634" s="4" t="s">
        <v>42</v>
      </c>
      <c r="D634" s="4">
        <v>1971</v>
      </c>
      <c r="E634" s="12">
        <v>1477</v>
      </c>
      <c r="F634" s="12">
        <v>680</v>
      </c>
      <c r="G634" s="12">
        <v>764</v>
      </c>
      <c r="H634" s="12">
        <v>0</v>
      </c>
      <c r="I634" s="12">
        <v>4100044</v>
      </c>
      <c r="J634" s="12">
        <v>129</v>
      </c>
      <c r="K634" s="12">
        <v>0</v>
      </c>
      <c r="L634" s="12">
        <v>2172.1</v>
      </c>
      <c r="M634" s="12">
        <f>IFERROR(E634*MillingRate,"")</f>
        <v>989.59</v>
      </c>
      <c r="N634" s="12">
        <f t="shared" si="81"/>
        <v>2172.0588235294117</v>
      </c>
      <c r="O634" s="12">
        <f t="shared" si="82"/>
        <v>1753.5900000000001</v>
      </c>
      <c r="P634" s="13">
        <f t="shared" si="83"/>
        <v>0.24136082442042087</v>
      </c>
      <c r="Q634" s="13">
        <f t="shared" si="84"/>
        <v>0.42770028809446931</v>
      </c>
      <c r="R634" s="13">
        <f t="shared" si="85"/>
        <v>56.432233304250133</v>
      </c>
      <c r="S634" s="13">
        <f t="shared" si="86"/>
        <v>43.56776669574986</v>
      </c>
      <c r="T634" s="14">
        <f t="shared" si="87"/>
        <v>1.2952748691099476</v>
      </c>
      <c r="U634" s="12">
        <f t="shared" si="88"/>
        <v>-764</v>
      </c>
      <c r="V634" s="15">
        <f t="shared" si="89"/>
        <v>3.1463076981612881E-2</v>
      </c>
    </row>
    <row r="635" spans="1:22" x14ac:dyDescent="0.35">
      <c r="A635" s="4" t="s">
        <v>63</v>
      </c>
      <c r="B635" s="4" t="s">
        <v>64</v>
      </c>
      <c r="C635" s="4" t="s">
        <v>42</v>
      </c>
      <c r="D635" s="4">
        <v>1972</v>
      </c>
      <c r="E635" s="12">
        <v>1638</v>
      </c>
      <c r="F635" s="12">
        <v>630</v>
      </c>
      <c r="G635" s="12">
        <v>1213</v>
      </c>
      <c r="H635" s="12">
        <v>0</v>
      </c>
      <c r="I635" s="12">
        <v>4220335</v>
      </c>
      <c r="J635" s="12">
        <v>226</v>
      </c>
      <c r="K635" s="12">
        <v>0</v>
      </c>
      <c r="L635" s="12">
        <v>2600</v>
      </c>
      <c r="M635" s="12">
        <f>IFERROR(E635*MillingRate,"")</f>
        <v>1097.46</v>
      </c>
      <c r="N635" s="12">
        <f t="shared" si="81"/>
        <v>2600</v>
      </c>
      <c r="O635" s="12">
        <f t="shared" si="82"/>
        <v>2310.46</v>
      </c>
      <c r="P635" s="13">
        <f t="shared" si="83"/>
        <v>0.26004096831175721</v>
      </c>
      <c r="Q635" s="13">
        <f t="shared" si="84"/>
        <v>0.54745891025238513</v>
      </c>
      <c r="R635" s="13">
        <f t="shared" si="85"/>
        <v>47.499632107891934</v>
      </c>
      <c r="S635" s="13">
        <f t="shared" si="86"/>
        <v>52.500367892108066</v>
      </c>
      <c r="T635" s="14">
        <f t="shared" si="87"/>
        <v>0.90474855729596049</v>
      </c>
      <c r="U635" s="12">
        <f t="shared" si="88"/>
        <v>-1213</v>
      </c>
      <c r="V635" s="15">
        <f t="shared" si="89"/>
        <v>5.3550251342606686E-2</v>
      </c>
    </row>
    <row r="636" spans="1:22" x14ac:dyDescent="0.35">
      <c r="A636" s="4" t="s">
        <v>63</v>
      </c>
      <c r="B636" s="4" t="s">
        <v>64</v>
      </c>
      <c r="C636" s="4" t="s">
        <v>42</v>
      </c>
      <c r="D636" s="4">
        <v>1973</v>
      </c>
      <c r="E636" s="12">
        <v>2508</v>
      </c>
      <c r="F636" s="12">
        <v>733</v>
      </c>
      <c r="G636" s="12">
        <v>566</v>
      </c>
      <c r="H636" s="12">
        <v>0</v>
      </c>
      <c r="I636" s="12">
        <v>4345047</v>
      </c>
      <c r="J636" s="12">
        <v>139</v>
      </c>
      <c r="K636" s="12">
        <v>0</v>
      </c>
      <c r="L636" s="12">
        <v>3421.6</v>
      </c>
      <c r="M636" s="12">
        <f>IFERROR(E636*MillingRate,"")</f>
        <v>1680.3600000000001</v>
      </c>
      <c r="N636" s="12">
        <f t="shared" si="81"/>
        <v>3421.5552523874489</v>
      </c>
      <c r="O636" s="12">
        <f t="shared" si="82"/>
        <v>2246.36</v>
      </c>
      <c r="P636" s="13">
        <f t="shared" si="83"/>
        <v>0.38672999394482965</v>
      </c>
      <c r="Q636" s="13">
        <f t="shared" si="84"/>
        <v>0.51699325691989062</v>
      </c>
      <c r="R636" s="13">
        <f t="shared" si="85"/>
        <v>74.80368240175217</v>
      </c>
      <c r="S636" s="13">
        <f t="shared" si="86"/>
        <v>25.19631759824783</v>
      </c>
      <c r="T636" s="14">
        <f t="shared" si="87"/>
        <v>2.9688339222614841</v>
      </c>
      <c r="U636" s="12">
        <f t="shared" si="88"/>
        <v>-566</v>
      </c>
      <c r="V636" s="15">
        <f t="shared" si="89"/>
        <v>3.1990447974440783E-2</v>
      </c>
    </row>
    <row r="637" spans="1:22" x14ac:dyDescent="0.35">
      <c r="A637" s="4" t="s">
        <v>63</v>
      </c>
      <c r="B637" s="4" t="s">
        <v>64</v>
      </c>
      <c r="C637" s="4" t="s">
        <v>42</v>
      </c>
      <c r="D637" s="4">
        <v>1974</v>
      </c>
      <c r="E637" s="12">
        <v>2229</v>
      </c>
      <c r="F637" s="12">
        <v>974</v>
      </c>
      <c r="G637" s="12">
        <v>728</v>
      </c>
      <c r="H637" s="12">
        <v>0</v>
      </c>
      <c r="I637" s="12">
        <v>4474228</v>
      </c>
      <c r="J637" s="12">
        <v>353</v>
      </c>
      <c r="K637" s="12">
        <v>0</v>
      </c>
      <c r="L637" s="12">
        <v>2288.5</v>
      </c>
      <c r="M637" s="12">
        <f>IFERROR(E637*MillingRate,"")</f>
        <v>1493.43</v>
      </c>
      <c r="N637" s="12">
        <f t="shared" si="81"/>
        <v>2288.5010266940453</v>
      </c>
      <c r="O637" s="12">
        <f t="shared" si="82"/>
        <v>2221.4300000000003</v>
      </c>
      <c r="P637" s="13">
        <f t="shared" si="83"/>
        <v>0.33378495686853688</v>
      </c>
      <c r="Q637" s="13">
        <f t="shared" si="84"/>
        <v>0.49649459079868091</v>
      </c>
      <c r="R637" s="13">
        <f t="shared" si="85"/>
        <v>67.228316894973048</v>
      </c>
      <c r="S637" s="13">
        <f t="shared" si="86"/>
        <v>32.771683105026938</v>
      </c>
      <c r="T637" s="14">
        <f t="shared" si="87"/>
        <v>2.0514148351648354</v>
      </c>
      <c r="U637" s="12">
        <f t="shared" si="88"/>
        <v>-728</v>
      </c>
      <c r="V637" s="15">
        <f t="shared" si="89"/>
        <v>7.889629227656704E-2</v>
      </c>
    </row>
    <row r="638" spans="1:22" x14ac:dyDescent="0.35">
      <c r="A638" s="4" t="s">
        <v>63</v>
      </c>
      <c r="B638" s="4" t="s">
        <v>64</v>
      </c>
      <c r="C638" s="4" t="s">
        <v>42</v>
      </c>
      <c r="D638" s="4">
        <v>1975</v>
      </c>
      <c r="E638" s="12">
        <v>2583</v>
      </c>
      <c r="F638" s="12">
        <v>1042</v>
      </c>
      <c r="G638" s="12">
        <v>2264</v>
      </c>
      <c r="H638" s="12">
        <v>0</v>
      </c>
      <c r="I638" s="12">
        <v>4607728</v>
      </c>
      <c r="J638" s="12">
        <v>1174</v>
      </c>
      <c r="K638" s="12">
        <v>0</v>
      </c>
      <c r="L638" s="12">
        <v>2478.9</v>
      </c>
      <c r="M638" s="12">
        <f>IFERROR(E638*MillingRate,"")</f>
        <v>1730.6100000000001</v>
      </c>
      <c r="N638" s="12">
        <f t="shared" si="81"/>
        <v>2478.8867562380037</v>
      </c>
      <c r="O638" s="12">
        <f t="shared" si="82"/>
        <v>3994.61</v>
      </c>
      <c r="P638" s="13">
        <f t="shared" si="83"/>
        <v>0.37558857640902421</v>
      </c>
      <c r="Q638" s="13">
        <f t="shared" si="84"/>
        <v>0.86693702406044804</v>
      </c>
      <c r="R638" s="13">
        <f t="shared" si="85"/>
        <v>43.32362858952439</v>
      </c>
      <c r="S638" s="13">
        <f t="shared" si="86"/>
        <v>56.67637141047561</v>
      </c>
      <c r="T638" s="14">
        <f t="shared" si="87"/>
        <v>0.76440371024734988</v>
      </c>
      <c r="U638" s="12">
        <f t="shared" si="88"/>
        <v>-2264</v>
      </c>
      <c r="V638" s="15">
        <f t="shared" si="89"/>
        <v>0.25478934520440444</v>
      </c>
    </row>
    <row r="639" spans="1:22" x14ac:dyDescent="0.35">
      <c r="A639" s="4" t="s">
        <v>63</v>
      </c>
      <c r="B639" s="4" t="s">
        <v>64</v>
      </c>
      <c r="C639" s="4" t="s">
        <v>42</v>
      </c>
      <c r="D639" s="4">
        <v>1976</v>
      </c>
      <c r="E639" s="12">
        <v>2668</v>
      </c>
      <c r="F639" s="12">
        <v>1070</v>
      </c>
      <c r="G639" s="12">
        <v>838</v>
      </c>
      <c r="H639" s="12">
        <v>0</v>
      </c>
      <c r="I639" s="12">
        <v>4745954</v>
      </c>
      <c r="J639" s="12">
        <v>362</v>
      </c>
      <c r="K639" s="12">
        <v>0</v>
      </c>
      <c r="L639" s="12">
        <v>2493.5</v>
      </c>
      <c r="M639" s="12">
        <f>IFERROR(E639*MillingRate,"")</f>
        <v>1787.5600000000002</v>
      </c>
      <c r="N639" s="12">
        <f t="shared" si="81"/>
        <v>2493.4579439252338</v>
      </c>
      <c r="O639" s="12">
        <f t="shared" si="82"/>
        <v>2625.5600000000004</v>
      </c>
      <c r="P639" s="13">
        <f t="shared" si="83"/>
        <v>0.37664924691642615</v>
      </c>
      <c r="Q639" s="13">
        <f t="shared" si="84"/>
        <v>0.55322070125416312</v>
      </c>
      <c r="R639" s="13">
        <f t="shared" si="85"/>
        <v>68.082999436310729</v>
      </c>
      <c r="S639" s="13">
        <f t="shared" si="86"/>
        <v>31.917000563689264</v>
      </c>
      <c r="T639" s="14">
        <f t="shared" si="87"/>
        <v>2.1331264916467783</v>
      </c>
      <c r="U639" s="12">
        <f t="shared" si="88"/>
        <v>-838</v>
      </c>
      <c r="V639" s="15">
        <f t="shared" si="89"/>
        <v>7.6275496981218105E-2</v>
      </c>
    </row>
    <row r="640" spans="1:22" x14ac:dyDescent="0.35">
      <c r="A640" s="4" t="s">
        <v>63</v>
      </c>
      <c r="B640" s="4" t="s">
        <v>64</v>
      </c>
      <c r="C640" s="4" t="s">
        <v>42</v>
      </c>
      <c r="D640" s="4">
        <v>1977</v>
      </c>
      <c r="E640" s="12">
        <v>3265</v>
      </c>
      <c r="F640" s="12">
        <v>1235</v>
      </c>
      <c r="G640" s="12">
        <v>2898</v>
      </c>
      <c r="H640" s="12">
        <v>0</v>
      </c>
      <c r="I640" s="12">
        <v>4888240</v>
      </c>
      <c r="J640" s="12">
        <v>1321</v>
      </c>
      <c r="K640" s="12">
        <v>0</v>
      </c>
      <c r="L640" s="12">
        <v>2643.7</v>
      </c>
      <c r="M640" s="12">
        <f>IFERROR(E640*MillingRate,"")</f>
        <v>2187.5500000000002</v>
      </c>
      <c r="N640" s="12">
        <f t="shared" si="81"/>
        <v>2643.7246963562752</v>
      </c>
      <c r="O640" s="12">
        <f t="shared" si="82"/>
        <v>5085.55</v>
      </c>
      <c r="P640" s="13">
        <f t="shared" si="83"/>
        <v>0.44751280624519252</v>
      </c>
      <c r="Q640" s="13">
        <f t="shared" si="84"/>
        <v>1.040364221069342</v>
      </c>
      <c r="R640" s="13">
        <f t="shared" si="85"/>
        <v>43.015013125423998</v>
      </c>
      <c r="S640" s="13">
        <f t="shared" si="86"/>
        <v>56.984986874576002</v>
      </c>
      <c r="T640" s="14">
        <f t="shared" si="87"/>
        <v>0.75484817115251901</v>
      </c>
      <c r="U640" s="12">
        <f t="shared" si="88"/>
        <v>-2898</v>
      </c>
      <c r="V640" s="15">
        <f t="shared" si="89"/>
        <v>0.27024041372764024</v>
      </c>
    </row>
    <row r="641" spans="1:22" x14ac:dyDescent="0.35">
      <c r="A641" s="4" t="s">
        <v>63</v>
      </c>
      <c r="B641" s="4" t="s">
        <v>64</v>
      </c>
      <c r="C641" s="4" t="s">
        <v>42</v>
      </c>
      <c r="D641" s="4">
        <v>1978</v>
      </c>
      <c r="E641" s="12">
        <v>3288</v>
      </c>
      <c r="F641" s="12">
        <v>1311</v>
      </c>
      <c r="G641" s="12">
        <v>3597</v>
      </c>
      <c r="H641" s="12">
        <v>0</v>
      </c>
      <c r="I641" s="12">
        <v>5035171</v>
      </c>
      <c r="J641" s="12">
        <v>2193</v>
      </c>
      <c r="K641" s="12">
        <v>0</v>
      </c>
      <c r="L641" s="12">
        <v>2508</v>
      </c>
      <c r="M641" s="12">
        <f>IFERROR(E641*MillingRate,"")</f>
        <v>2202.96</v>
      </c>
      <c r="N641" s="12">
        <f t="shared" si="81"/>
        <v>2508.009153318078</v>
      </c>
      <c r="O641" s="12">
        <f t="shared" si="82"/>
        <v>5799.96</v>
      </c>
      <c r="P641" s="13">
        <f t="shared" si="83"/>
        <v>0.43751443595460809</v>
      </c>
      <c r="Q641" s="13">
        <f t="shared" si="84"/>
        <v>1.1518893797251375</v>
      </c>
      <c r="R641" s="13">
        <f t="shared" si="85"/>
        <v>37.982330912626985</v>
      </c>
      <c r="S641" s="13">
        <f t="shared" si="86"/>
        <v>62.017669087373015</v>
      </c>
      <c r="T641" s="14">
        <f t="shared" si="87"/>
        <v>0.6124437030859049</v>
      </c>
      <c r="U641" s="12">
        <f t="shared" si="88"/>
        <v>-3597</v>
      </c>
      <c r="V641" s="15">
        <f t="shared" si="89"/>
        <v>0.43553635020538528</v>
      </c>
    </row>
    <row r="642" spans="1:22" x14ac:dyDescent="0.35">
      <c r="A642" s="4" t="s">
        <v>63</v>
      </c>
      <c r="B642" s="4" t="s">
        <v>64</v>
      </c>
      <c r="C642" s="4" t="s">
        <v>42</v>
      </c>
      <c r="D642" s="4">
        <v>1979</v>
      </c>
      <c r="E642" s="12">
        <v>3494</v>
      </c>
      <c r="F642" s="12">
        <v>1279</v>
      </c>
      <c r="G642" s="12">
        <v>1405</v>
      </c>
      <c r="H642" s="12">
        <v>0</v>
      </c>
      <c r="I642" s="12">
        <v>5189541</v>
      </c>
      <c r="J642" s="12">
        <v>888</v>
      </c>
      <c r="K642" s="12">
        <v>0</v>
      </c>
      <c r="L642" s="12">
        <v>2731.8</v>
      </c>
      <c r="M642" s="12">
        <f>IFERROR(E642*MillingRate,"")</f>
        <v>2340.98</v>
      </c>
      <c r="N642" s="12">
        <f t="shared" ref="N642:N705" si="90">IFERROR(E642*1000/F642,"")</f>
        <v>2731.82173573104</v>
      </c>
      <c r="O642" s="12">
        <f t="shared" ref="O642:O705" si="91">IFERROR(M642+G642-N(H642),"")</f>
        <v>3745.98</v>
      </c>
      <c r="P642" s="13">
        <f t="shared" ref="P642:P705" si="92">IFERROR(M642*1000/I642,"")</f>
        <v>0.45109577128304795</v>
      </c>
      <c r="Q642" s="13">
        <f t="shared" ref="Q642:Q705" si="93">IFERROR(O642*1000/I642,"")</f>
        <v>0.7218326245037856</v>
      </c>
      <c r="R642" s="13">
        <f t="shared" ref="R642:R705" si="94">IF(N(O642)&lt;=0,"",M642/O642*100)</f>
        <v>62.493125964367138</v>
      </c>
      <c r="S642" s="13">
        <f t="shared" ref="S642:S705" si="95">IF(N(O642)&lt;=0,"",G642/O642*100)</f>
        <v>37.506874035632862</v>
      </c>
      <c r="T642" s="14">
        <f t="shared" ref="T642:T705" si="96">IFERROR(M642/G642,"")</f>
        <v>1.6661779359430604</v>
      </c>
      <c r="U642" s="12">
        <f t="shared" ref="U642:U705" si="97">IFERROR(N(H642)-G642,"")</f>
        <v>-1405</v>
      </c>
      <c r="V642" s="15">
        <f t="shared" ref="V642:V705" si="98">IFERROR(J642*1000/I642,"")</f>
        <v>0.17111339904627404</v>
      </c>
    </row>
    <row r="643" spans="1:22" x14ac:dyDescent="0.35">
      <c r="A643" s="4" t="s">
        <v>63</v>
      </c>
      <c r="B643" s="4" t="s">
        <v>64</v>
      </c>
      <c r="C643" s="4" t="s">
        <v>42</v>
      </c>
      <c r="D643" s="4">
        <v>1980</v>
      </c>
      <c r="E643" s="12">
        <v>4430</v>
      </c>
      <c r="F643" s="12">
        <v>1337</v>
      </c>
      <c r="G643" s="12">
        <v>6227</v>
      </c>
      <c r="H643" s="12">
        <v>0</v>
      </c>
      <c r="I643" s="12">
        <v>5353259</v>
      </c>
      <c r="J643" s="12">
        <v>4050</v>
      </c>
      <c r="K643" s="12">
        <v>0</v>
      </c>
      <c r="L643" s="12">
        <v>3313.4</v>
      </c>
      <c r="M643" s="12">
        <f>IFERROR(E643*MillingRate,"")</f>
        <v>2968.1000000000004</v>
      </c>
      <c r="N643" s="12">
        <f t="shared" si="90"/>
        <v>3313.3881824981299</v>
      </c>
      <c r="O643" s="12">
        <f t="shared" si="91"/>
        <v>9195.1</v>
      </c>
      <c r="P643" s="13">
        <f t="shared" si="92"/>
        <v>0.55444730023337196</v>
      </c>
      <c r="Q643" s="13">
        <f t="shared" si="93"/>
        <v>1.7176639501283237</v>
      </c>
      <c r="R643" s="13">
        <f t="shared" si="94"/>
        <v>32.279148677012756</v>
      </c>
      <c r="S643" s="13">
        <f t="shared" si="95"/>
        <v>67.720851322987244</v>
      </c>
      <c r="T643" s="14">
        <f t="shared" si="96"/>
        <v>0.4766500722659387</v>
      </c>
      <c r="U643" s="12">
        <f t="shared" si="97"/>
        <v>-6227</v>
      </c>
      <c r="V643" s="15">
        <f t="shared" si="98"/>
        <v>0.75654848756617232</v>
      </c>
    </row>
    <row r="644" spans="1:22" x14ac:dyDescent="0.35">
      <c r="A644" s="4" t="s">
        <v>63</v>
      </c>
      <c r="B644" s="4" t="s">
        <v>64</v>
      </c>
      <c r="C644" s="4" t="s">
        <v>42</v>
      </c>
      <c r="D644" s="4">
        <v>1981</v>
      </c>
      <c r="E644" s="12">
        <v>5757</v>
      </c>
      <c r="F644" s="12">
        <v>1673</v>
      </c>
      <c r="G644" s="12">
        <v>5999</v>
      </c>
      <c r="H644" s="12">
        <v>66.3</v>
      </c>
      <c r="I644" s="12">
        <v>5527230</v>
      </c>
      <c r="J644" s="12">
        <v>3716</v>
      </c>
      <c r="K644" s="12">
        <v>80</v>
      </c>
      <c r="L644" s="12">
        <v>3441.1</v>
      </c>
      <c r="M644" s="12">
        <f>IFERROR(E644*MillingRate,"")</f>
        <v>3857.19</v>
      </c>
      <c r="N644" s="12">
        <f t="shared" si="90"/>
        <v>3441.1237298266587</v>
      </c>
      <c r="O644" s="12">
        <f t="shared" si="91"/>
        <v>9789.8900000000012</v>
      </c>
      <c r="P644" s="13">
        <f t="shared" si="92"/>
        <v>0.69785226958168922</v>
      </c>
      <c r="Q644" s="13">
        <f t="shared" si="93"/>
        <v>1.7712108958737021</v>
      </c>
      <c r="R644" s="13">
        <f t="shared" si="94"/>
        <v>39.399727678247658</v>
      </c>
      <c r="S644" s="13">
        <f t="shared" si="95"/>
        <v>61.27750158581965</v>
      </c>
      <c r="T644" s="14">
        <f t="shared" si="96"/>
        <v>0.64297216202700447</v>
      </c>
      <c r="U644" s="12">
        <f t="shared" si="97"/>
        <v>-5932.7</v>
      </c>
      <c r="V644" s="15">
        <f t="shared" si="98"/>
        <v>0.6723078286953863</v>
      </c>
    </row>
    <row r="645" spans="1:22" x14ac:dyDescent="0.35">
      <c r="A645" s="4" t="s">
        <v>63</v>
      </c>
      <c r="B645" s="4" t="s">
        <v>64</v>
      </c>
      <c r="C645" s="4" t="s">
        <v>42</v>
      </c>
      <c r="D645" s="4">
        <v>1982</v>
      </c>
      <c r="E645" s="12">
        <v>5586</v>
      </c>
      <c r="F645" s="12">
        <v>1599</v>
      </c>
      <c r="G645" s="12">
        <v>4424</v>
      </c>
      <c r="H645" s="12">
        <v>0</v>
      </c>
      <c r="I645" s="12">
        <v>5711549</v>
      </c>
      <c r="J645" s="12">
        <v>3047</v>
      </c>
      <c r="K645" s="12">
        <v>0</v>
      </c>
      <c r="L645" s="12">
        <v>3493.4</v>
      </c>
      <c r="M645" s="12">
        <f>IFERROR(E645*MillingRate,"")</f>
        <v>3742.6200000000003</v>
      </c>
      <c r="N645" s="12">
        <f t="shared" si="90"/>
        <v>3493.4333958724201</v>
      </c>
      <c r="O645" s="12">
        <f t="shared" si="91"/>
        <v>8166.6200000000008</v>
      </c>
      <c r="P645" s="13">
        <f t="shared" si="92"/>
        <v>0.65527232629887278</v>
      </c>
      <c r="Q645" s="13">
        <f t="shared" si="93"/>
        <v>1.4298432876965603</v>
      </c>
      <c r="R645" s="13">
        <f t="shared" si="94"/>
        <v>45.828261875782147</v>
      </c>
      <c r="S645" s="13">
        <f t="shared" si="95"/>
        <v>54.171738124217853</v>
      </c>
      <c r="T645" s="14">
        <f t="shared" si="96"/>
        <v>0.84598101265822789</v>
      </c>
      <c r="U645" s="12">
        <f t="shared" si="97"/>
        <v>-4424</v>
      </c>
      <c r="V645" s="15">
        <f t="shared" si="98"/>
        <v>0.53348049714709622</v>
      </c>
    </row>
    <row r="646" spans="1:22" x14ac:dyDescent="0.35">
      <c r="A646" s="4" t="s">
        <v>63</v>
      </c>
      <c r="B646" s="4" t="s">
        <v>64</v>
      </c>
      <c r="C646" s="4" t="s">
        <v>42</v>
      </c>
      <c r="D646" s="4">
        <v>1983</v>
      </c>
      <c r="E646" s="12">
        <v>7153</v>
      </c>
      <c r="F646" s="12">
        <v>2500</v>
      </c>
      <c r="G646" s="12">
        <v>4219</v>
      </c>
      <c r="H646" s="12">
        <v>0</v>
      </c>
      <c r="I646" s="12">
        <v>5905311</v>
      </c>
      <c r="J646" s="12">
        <v>2569</v>
      </c>
      <c r="K646" s="12">
        <v>0</v>
      </c>
      <c r="L646" s="12">
        <v>2861.2</v>
      </c>
      <c r="M646" s="12">
        <f>IFERROR(E646*MillingRate,"")</f>
        <v>4792.51</v>
      </c>
      <c r="N646" s="12">
        <f t="shared" si="90"/>
        <v>2861.2</v>
      </c>
      <c r="O646" s="12">
        <f t="shared" si="91"/>
        <v>9011.51</v>
      </c>
      <c r="P646" s="13">
        <f t="shared" si="92"/>
        <v>0.81155928959541679</v>
      </c>
      <c r="Q646" s="13">
        <f t="shared" si="93"/>
        <v>1.5260009168018416</v>
      </c>
      <c r="R646" s="13">
        <f t="shared" si="94"/>
        <v>53.182097118019065</v>
      </c>
      <c r="S646" s="13">
        <f t="shared" si="95"/>
        <v>46.817902881980935</v>
      </c>
      <c r="T646" s="14">
        <f t="shared" si="96"/>
        <v>1.1359350557004031</v>
      </c>
      <c r="U646" s="12">
        <f t="shared" si="97"/>
        <v>-4219</v>
      </c>
      <c r="V646" s="15">
        <f t="shared" si="98"/>
        <v>0.43503212616575149</v>
      </c>
    </row>
    <row r="647" spans="1:22" x14ac:dyDescent="0.35">
      <c r="A647" s="4" t="s">
        <v>63</v>
      </c>
      <c r="B647" s="4" t="s">
        <v>64</v>
      </c>
      <c r="C647" s="4" t="s">
        <v>42</v>
      </c>
      <c r="D647" s="4">
        <v>1984</v>
      </c>
      <c r="E647" s="12">
        <v>7919</v>
      </c>
      <c r="F647" s="12">
        <v>2680</v>
      </c>
      <c r="G647" s="12">
        <v>7138</v>
      </c>
      <c r="H647" s="12">
        <v>0</v>
      </c>
      <c r="I647" s="12">
        <v>6107627</v>
      </c>
      <c r="J647" s="12">
        <v>4225</v>
      </c>
      <c r="K647" s="12">
        <v>0</v>
      </c>
      <c r="L647" s="12">
        <v>2954.9</v>
      </c>
      <c r="M647" s="12">
        <f>IFERROR(E647*MillingRate,"")</f>
        <v>5305.7300000000005</v>
      </c>
      <c r="N647" s="12">
        <f t="shared" si="90"/>
        <v>2954.8507462686566</v>
      </c>
      <c r="O647" s="12">
        <f t="shared" si="91"/>
        <v>12443.73</v>
      </c>
      <c r="P647" s="13">
        <f t="shared" si="92"/>
        <v>0.86870563641165399</v>
      </c>
      <c r="Q647" s="13">
        <f t="shared" si="93"/>
        <v>2.0374083093155493</v>
      </c>
      <c r="R647" s="13">
        <f t="shared" si="94"/>
        <v>42.637778222446173</v>
      </c>
      <c r="S647" s="13">
        <f t="shared" si="95"/>
        <v>57.362221777553835</v>
      </c>
      <c r="T647" s="14">
        <f t="shared" si="96"/>
        <v>0.74330764920145709</v>
      </c>
      <c r="U647" s="12">
        <f t="shared" si="97"/>
        <v>-7138</v>
      </c>
      <c r="V647" s="15">
        <f t="shared" si="98"/>
        <v>0.69175802648066098</v>
      </c>
    </row>
    <row r="648" spans="1:22" x14ac:dyDescent="0.35">
      <c r="A648" s="4" t="s">
        <v>63</v>
      </c>
      <c r="B648" s="4" t="s">
        <v>64</v>
      </c>
      <c r="C648" s="4" t="s">
        <v>42</v>
      </c>
      <c r="D648" s="4">
        <v>1985</v>
      </c>
      <c r="E648" s="12">
        <v>4000</v>
      </c>
      <c r="F648" s="12">
        <v>2500</v>
      </c>
      <c r="G648" s="12">
        <v>9705</v>
      </c>
      <c r="H648" s="12">
        <v>0</v>
      </c>
      <c r="I648" s="12">
        <v>6317228</v>
      </c>
      <c r="J648" s="12">
        <v>5753</v>
      </c>
      <c r="K648" s="12">
        <v>0</v>
      </c>
      <c r="L648" s="12">
        <v>1600</v>
      </c>
      <c r="M648" s="12">
        <f>IFERROR(E648*MillingRate,"")</f>
        <v>2680</v>
      </c>
      <c r="N648" s="12">
        <f t="shared" si="90"/>
        <v>1600</v>
      </c>
      <c r="O648" s="12">
        <f t="shared" si="91"/>
        <v>12385</v>
      </c>
      <c r="P648" s="13">
        <f t="shared" si="92"/>
        <v>0.42423670635284971</v>
      </c>
      <c r="Q648" s="13">
        <f t="shared" si="93"/>
        <v>1.9605117940970311</v>
      </c>
      <c r="R648" s="13">
        <f t="shared" si="94"/>
        <v>21.639079531691564</v>
      </c>
      <c r="S648" s="13">
        <f t="shared" si="95"/>
        <v>78.360920468308436</v>
      </c>
      <c r="T648" s="14">
        <f t="shared" si="96"/>
        <v>0.27614631633178771</v>
      </c>
      <c r="U648" s="12">
        <f t="shared" si="97"/>
        <v>-9705</v>
      </c>
      <c r="V648" s="15">
        <f t="shared" si="98"/>
        <v>0.91068424315221808</v>
      </c>
    </row>
    <row r="649" spans="1:22" x14ac:dyDescent="0.35">
      <c r="A649" s="4" t="s">
        <v>63</v>
      </c>
      <c r="B649" s="4" t="s">
        <v>64</v>
      </c>
      <c r="C649" s="4" t="s">
        <v>42</v>
      </c>
      <c r="D649" s="4">
        <v>1986</v>
      </c>
      <c r="E649" s="12">
        <v>8440</v>
      </c>
      <c r="F649" s="12">
        <v>3600</v>
      </c>
      <c r="G649" s="12">
        <v>9671</v>
      </c>
      <c r="H649" s="12">
        <v>0</v>
      </c>
      <c r="I649" s="12">
        <v>6531881</v>
      </c>
      <c r="J649" s="12">
        <v>5198</v>
      </c>
      <c r="K649" s="12">
        <v>0</v>
      </c>
      <c r="L649" s="12">
        <v>2344.4</v>
      </c>
      <c r="M649" s="12">
        <f>IFERROR(E649*MillingRate,"")</f>
        <v>5654.8</v>
      </c>
      <c r="N649" s="12">
        <f t="shared" si="90"/>
        <v>2344.4444444444443</v>
      </c>
      <c r="O649" s="12">
        <f t="shared" si="91"/>
        <v>15325.8</v>
      </c>
      <c r="P649" s="13">
        <f t="shared" si="92"/>
        <v>0.86572305894733848</v>
      </c>
      <c r="Q649" s="13">
        <f t="shared" si="93"/>
        <v>2.3463072888192542</v>
      </c>
      <c r="R649" s="13">
        <f t="shared" si="94"/>
        <v>36.897258218168062</v>
      </c>
      <c r="S649" s="13">
        <f t="shared" si="95"/>
        <v>63.102741781831952</v>
      </c>
      <c r="T649" s="14">
        <f t="shared" si="96"/>
        <v>0.58471719573984082</v>
      </c>
      <c r="U649" s="12">
        <f t="shared" si="97"/>
        <v>-9671</v>
      </c>
      <c r="V649" s="15">
        <f t="shared" si="98"/>
        <v>0.79578914557690195</v>
      </c>
    </row>
    <row r="650" spans="1:22" x14ac:dyDescent="0.35">
      <c r="A650" s="4" t="s">
        <v>63</v>
      </c>
      <c r="B650" s="4" t="s">
        <v>64</v>
      </c>
      <c r="C650" s="4" t="s">
        <v>42</v>
      </c>
      <c r="D650" s="4">
        <v>1987</v>
      </c>
      <c r="E650" s="12">
        <v>6116</v>
      </c>
      <c r="F650" s="12">
        <v>2900</v>
      </c>
      <c r="G650" s="12">
        <v>4680</v>
      </c>
      <c r="H650" s="12">
        <v>0</v>
      </c>
      <c r="I650" s="12">
        <v>6749493</v>
      </c>
      <c r="J650" s="12">
        <v>2271</v>
      </c>
      <c r="K650" s="12">
        <v>0</v>
      </c>
      <c r="L650" s="12">
        <v>2109</v>
      </c>
      <c r="M650" s="12">
        <f>IFERROR(E650*MillingRate,"")</f>
        <v>4097.72</v>
      </c>
      <c r="N650" s="12">
        <f t="shared" si="90"/>
        <v>2108.9655172413795</v>
      </c>
      <c r="O650" s="12">
        <f t="shared" si="91"/>
        <v>8777.7200000000012</v>
      </c>
      <c r="P650" s="13">
        <f t="shared" si="92"/>
        <v>0.60711523072918228</v>
      </c>
      <c r="Q650" s="13">
        <f t="shared" si="93"/>
        <v>1.3005006450114107</v>
      </c>
      <c r="R650" s="13">
        <f t="shared" si="94"/>
        <v>46.683193357728427</v>
      </c>
      <c r="S650" s="13">
        <f t="shared" si="95"/>
        <v>53.316806642271565</v>
      </c>
      <c r="T650" s="14">
        <f t="shared" si="96"/>
        <v>0.8755811965811966</v>
      </c>
      <c r="U650" s="12">
        <f t="shared" si="97"/>
        <v>-4680</v>
      </c>
      <c r="V650" s="15">
        <f t="shared" si="98"/>
        <v>0.33646971705874795</v>
      </c>
    </row>
    <row r="651" spans="1:22" x14ac:dyDescent="0.35">
      <c r="A651" s="4" t="s">
        <v>63</v>
      </c>
      <c r="B651" s="4" t="s">
        <v>64</v>
      </c>
      <c r="C651" s="4" t="s">
        <v>42</v>
      </c>
      <c r="D651" s="4">
        <v>1988</v>
      </c>
      <c r="E651" s="12">
        <v>6892</v>
      </c>
      <c r="F651" s="12">
        <v>3274</v>
      </c>
      <c r="G651" s="12">
        <v>2734</v>
      </c>
      <c r="H651" s="12">
        <v>0</v>
      </c>
      <c r="I651" s="12">
        <v>6968071</v>
      </c>
      <c r="J651" s="12">
        <v>1298</v>
      </c>
      <c r="K651" s="12">
        <v>0</v>
      </c>
      <c r="L651" s="12">
        <v>2105.1</v>
      </c>
      <c r="M651" s="12">
        <f>IFERROR(E651*MillingRate,"")</f>
        <v>4617.6400000000003</v>
      </c>
      <c r="N651" s="12">
        <f t="shared" si="90"/>
        <v>2105.070250458155</v>
      </c>
      <c r="O651" s="12">
        <f t="shared" si="91"/>
        <v>7351.64</v>
      </c>
      <c r="P651" s="13">
        <f t="shared" si="92"/>
        <v>0.66268555529930739</v>
      </c>
      <c r="Q651" s="13">
        <f t="shared" si="93"/>
        <v>1.0550466549494113</v>
      </c>
      <c r="R651" s="13">
        <f t="shared" si="94"/>
        <v>62.811019037928951</v>
      </c>
      <c r="S651" s="13">
        <f t="shared" si="95"/>
        <v>37.188980962071042</v>
      </c>
      <c r="T651" s="14">
        <f t="shared" si="96"/>
        <v>1.6889685442574982</v>
      </c>
      <c r="U651" s="12">
        <f t="shared" si="97"/>
        <v>-2734</v>
      </c>
      <c r="V651" s="15">
        <f t="shared" si="98"/>
        <v>0.18627823970220739</v>
      </c>
    </row>
    <row r="652" spans="1:22" x14ac:dyDescent="0.35">
      <c r="A652" s="4" t="s">
        <v>63</v>
      </c>
      <c r="B652" s="4" t="s">
        <v>64</v>
      </c>
      <c r="C652" s="4" t="s">
        <v>42</v>
      </c>
      <c r="D652" s="4">
        <v>1989</v>
      </c>
      <c r="E652" s="12">
        <v>8100</v>
      </c>
      <c r="F652" s="12">
        <v>3088</v>
      </c>
      <c r="G652" s="12">
        <v>5205</v>
      </c>
      <c r="H652" s="12">
        <v>0</v>
      </c>
      <c r="I652" s="12">
        <v>7184706</v>
      </c>
      <c r="J652" s="12">
        <v>2846</v>
      </c>
      <c r="K652" s="12">
        <v>0</v>
      </c>
      <c r="L652" s="12">
        <v>2623.1</v>
      </c>
      <c r="M652" s="12">
        <f>IFERROR(E652*MillingRate,"")</f>
        <v>5427</v>
      </c>
      <c r="N652" s="12">
        <f t="shared" si="90"/>
        <v>2623.056994818653</v>
      </c>
      <c r="O652" s="12">
        <f t="shared" si="91"/>
        <v>10632</v>
      </c>
      <c r="P652" s="13">
        <f t="shared" si="92"/>
        <v>0.75535449884796957</v>
      </c>
      <c r="Q652" s="13">
        <f t="shared" si="93"/>
        <v>1.4798100298049774</v>
      </c>
      <c r="R652" s="13">
        <f t="shared" si="94"/>
        <v>51.044018058690746</v>
      </c>
      <c r="S652" s="13">
        <f t="shared" si="95"/>
        <v>48.955981941309254</v>
      </c>
      <c r="T652" s="14">
        <f t="shared" si="96"/>
        <v>1.0426512968299713</v>
      </c>
      <c r="U652" s="12">
        <f t="shared" si="97"/>
        <v>-5205</v>
      </c>
      <c r="V652" s="15">
        <f t="shared" si="98"/>
        <v>0.39611920098052728</v>
      </c>
    </row>
    <row r="653" spans="1:22" x14ac:dyDescent="0.35">
      <c r="A653" s="4" t="s">
        <v>63</v>
      </c>
      <c r="B653" s="4" t="s">
        <v>64</v>
      </c>
      <c r="C653" s="4" t="s">
        <v>42</v>
      </c>
      <c r="D653" s="4">
        <v>1990</v>
      </c>
      <c r="E653" s="12">
        <v>9305</v>
      </c>
      <c r="F653" s="12">
        <v>6816</v>
      </c>
      <c r="G653" s="12">
        <v>4497</v>
      </c>
      <c r="H653" s="12">
        <v>0</v>
      </c>
      <c r="I653" s="12">
        <v>7375307</v>
      </c>
      <c r="J653" s="12">
        <v>2207</v>
      </c>
      <c r="K653" s="12">
        <v>0</v>
      </c>
      <c r="L653" s="12">
        <v>1365.2</v>
      </c>
      <c r="M653" s="12">
        <f>IFERROR(E653*MillingRate,"")</f>
        <v>6234.35</v>
      </c>
      <c r="N653" s="12">
        <f t="shared" si="90"/>
        <v>1365.1701877934272</v>
      </c>
      <c r="O653" s="12">
        <f t="shared" si="91"/>
        <v>10731.35</v>
      </c>
      <c r="P653" s="13">
        <f t="shared" si="92"/>
        <v>0.84530040580005683</v>
      </c>
      <c r="Q653" s="13">
        <f t="shared" si="93"/>
        <v>1.4550377360562754</v>
      </c>
      <c r="R653" s="13">
        <f t="shared" si="94"/>
        <v>58.094741108993745</v>
      </c>
      <c r="S653" s="13">
        <f t="shared" si="95"/>
        <v>41.905258891006255</v>
      </c>
      <c r="T653" s="14">
        <f t="shared" si="96"/>
        <v>1.3863353346675562</v>
      </c>
      <c r="U653" s="12">
        <f t="shared" si="97"/>
        <v>-4497</v>
      </c>
      <c r="V653" s="15">
        <f t="shared" si="98"/>
        <v>0.2992417807150265</v>
      </c>
    </row>
    <row r="654" spans="1:22" x14ac:dyDescent="0.35">
      <c r="A654" s="4" t="s">
        <v>63</v>
      </c>
      <c r="B654" s="4" t="s">
        <v>64</v>
      </c>
      <c r="C654" s="4" t="s">
        <v>42</v>
      </c>
      <c r="D654" s="4">
        <v>1991</v>
      </c>
      <c r="E654" s="12">
        <v>16400</v>
      </c>
      <c r="F654" s="12">
        <v>6800</v>
      </c>
      <c r="G654" s="12">
        <v>3344</v>
      </c>
      <c r="H654" s="12">
        <v>0</v>
      </c>
      <c r="I654" s="12">
        <v>7526966</v>
      </c>
      <c r="J654" s="12">
        <v>1837</v>
      </c>
      <c r="K654" s="12">
        <v>0</v>
      </c>
      <c r="L654" s="12">
        <v>2411.8000000000002</v>
      </c>
      <c r="M654" s="12">
        <f>IFERROR(E654*MillingRate,"")</f>
        <v>10988</v>
      </c>
      <c r="N654" s="12">
        <f t="shared" si="90"/>
        <v>2411.7647058823532</v>
      </c>
      <c r="O654" s="12">
        <f t="shared" si="91"/>
        <v>14332</v>
      </c>
      <c r="P654" s="13">
        <f t="shared" si="92"/>
        <v>1.459817939924267</v>
      </c>
      <c r="Q654" s="13">
        <f t="shared" si="93"/>
        <v>1.9040872510916085</v>
      </c>
      <c r="R654" s="13">
        <f t="shared" si="94"/>
        <v>76.667596985766124</v>
      </c>
      <c r="S654" s="13">
        <f t="shared" si="95"/>
        <v>23.332403014233883</v>
      </c>
      <c r="T654" s="14">
        <f t="shared" si="96"/>
        <v>3.285885167464115</v>
      </c>
      <c r="U654" s="12">
        <f t="shared" si="97"/>
        <v>-3344</v>
      </c>
      <c r="V654" s="15">
        <f t="shared" si="98"/>
        <v>0.24405583870048039</v>
      </c>
    </row>
    <row r="655" spans="1:22" x14ac:dyDescent="0.35">
      <c r="A655" s="4" t="s">
        <v>63</v>
      </c>
      <c r="B655" s="4" t="s">
        <v>64</v>
      </c>
      <c r="C655" s="4" t="s">
        <v>42</v>
      </c>
      <c r="D655" s="4">
        <v>1992</v>
      </c>
      <c r="E655" s="12">
        <v>16100</v>
      </c>
      <c r="F655" s="12">
        <v>6700</v>
      </c>
      <c r="G655" s="12">
        <v>3831</v>
      </c>
      <c r="H655" s="12">
        <v>0</v>
      </c>
      <c r="I655" s="12">
        <v>7683266</v>
      </c>
      <c r="J655" s="12">
        <v>1153</v>
      </c>
      <c r="K655" s="12">
        <v>0</v>
      </c>
      <c r="L655" s="12">
        <v>2403</v>
      </c>
      <c r="M655" s="12">
        <f>IFERROR(E655*MillingRate,"")</f>
        <v>10787</v>
      </c>
      <c r="N655" s="12">
        <f t="shared" si="90"/>
        <v>2402.9850746268658</v>
      </c>
      <c r="O655" s="12">
        <f t="shared" si="91"/>
        <v>14618</v>
      </c>
      <c r="P655" s="13">
        <f t="shared" si="92"/>
        <v>1.4039602429487668</v>
      </c>
      <c r="Q655" s="13">
        <f t="shared" si="93"/>
        <v>1.9025763262654189</v>
      </c>
      <c r="R655" s="13">
        <f t="shared" si="94"/>
        <v>73.792584484881658</v>
      </c>
      <c r="S655" s="13">
        <f t="shared" si="95"/>
        <v>26.207415515118349</v>
      </c>
      <c r="T655" s="14">
        <f t="shared" si="96"/>
        <v>2.8157139128164972</v>
      </c>
      <c r="U655" s="12">
        <f t="shared" si="97"/>
        <v>-3831</v>
      </c>
      <c r="V655" s="15">
        <f t="shared" si="98"/>
        <v>0.15006639103735311</v>
      </c>
    </row>
    <row r="656" spans="1:22" x14ac:dyDescent="0.35">
      <c r="A656" s="4" t="s">
        <v>63</v>
      </c>
      <c r="B656" s="4" t="s">
        <v>64</v>
      </c>
      <c r="C656" s="4" t="s">
        <v>42</v>
      </c>
      <c r="D656" s="4">
        <v>1993</v>
      </c>
      <c r="E656" s="12">
        <v>13200</v>
      </c>
      <c r="F656" s="12">
        <v>5000</v>
      </c>
      <c r="G656" s="12">
        <v>3361.9</v>
      </c>
      <c r="H656" s="12">
        <v>0</v>
      </c>
      <c r="I656" s="12">
        <v>7981132</v>
      </c>
      <c r="J656" s="12">
        <v>2012</v>
      </c>
      <c r="K656" s="12">
        <v>0</v>
      </c>
      <c r="L656" s="12">
        <v>2640</v>
      </c>
      <c r="M656" s="12">
        <f>IFERROR(E656*MillingRate,"")</f>
        <v>8844</v>
      </c>
      <c r="N656" s="12">
        <f t="shared" si="90"/>
        <v>2640</v>
      </c>
      <c r="O656" s="12">
        <f t="shared" si="91"/>
        <v>12205.9</v>
      </c>
      <c r="P656" s="13">
        <f t="shared" si="92"/>
        <v>1.1081134856559194</v>
      </c>
      <c r="Q656" s="13">
        <f t="shared" si="93"/>
        <v>1.5293444589063305</v>
      </c>
      <c r="R656" s="13">
        <f t="shared" si="94"/>
        <v>72.456762713114159</v>
      </c>
      <c r="S656" s="13">
        <f t="shared" si="95"/>
        <v>27.543237286885851</v>
      </c>
      <c r="T656" s="14">
        <f t="shared" si="96"/>
        <v>2.6306552842142836</v>
      </c>
      <c r="U656" s="12">
        <f t="shared" si="97"/>
        <v>-3361.9</v>
      </c>
      <c r="V656" s="15">
        <f t="shared" si="98"/>
        <v>0.25209456503162708</v>
      </c>
    </row>
    <row r="657" spans="1:22" x14ac:dyDescent="0.35">
      <c r="A657" s="4" t="s">
        <v>63</v>
      </c>
      <c r="B657" s="4" t="s">
        <v>64</v>
      </c>
      <c r="C657" s="4" t="s">
        <v>42</v>
      </c>
      <c r="D657" s="4">
        <v>1994</v>
      </c>
      <c r="E657" s="12">
        <v>4500</v>
      </c>
      <c r="F657" s="12">
        <v>1700</v>
      </c>
      <c r="G657" s="12">
        <v>13527</v>
      </c>
      <c r="H657" s="12">
        <v>0</v>
      </c>
      <c r="I657" s="12">
        <v>6792352</v>
      </c>
      <c r="J657" s="12">
        <v>4900</v>
      </c>
      <c r="K657" s="12">
        <v>0</v>
      </c>
      <c r="L657" s="12">
        <v>2647.1</v>
      </c>
      <c r="M657" s="12">
        <f>IFERROR(E657*MillingRate,"")</f>
        <v>3015</v>
      </c>
      <c r="N657" s="12">
        <f t="shared" si="90"/>
        <v>2647.0588235294117</v>
      </c>
      <c r="O657" s="12">
        <f t="shared" si="91"/>
        <v>16542</v>
      </c>
      <c r="P657" s="13">
        <f t="shared" si="92"/>
        <v>0.44388158917559045</v>
      </c>
      <c r="Q657" s="13">
        <f t="shared" si="93"/>
        <v>2.4353861519544333</v>
      </c>
      <c r="R657" s="13">
        <f t="shared" si="94"/>
        <v>18.226332970620241</v>
      </c>
      <c r="S657" s="13">
        <f t="shared" si="95"/>
        <v>81.773667029379766</v>
      </c>
      <c r="T657" s="14">
        <f t="shared" si="96"/>
        <v>0.22288755821689954</v>
      </c>
      <c r="U657" s="12">
        <f t="shared" si="97"/>
        <v>-13527</v>
      </c>
      <c r="V657" s="15">
        <f t="shared" si="98"/>
        <v>0.72139959766513873</v>
      </c>
    </row>
    <row r="658" spans="1:22" x14ac:dyDescent="0.35">
      <c r="A658" s="4" t="s">
        <v>63</v>
      </c>
      <c r="B658" s="4" t="s">
        <v>64</v>
      </c>
      <c r="C658" s="4" t="s">
        <v>42</v>
      </c>
      <c r="D658" s="4">
        <v>1995</v>
      </c>
      <c r="E658" s="12">
        <v>2300</v>
      </c>
      <c r="F658" s="12">
        <v>630</v>
      </c>
      <c r="G658" s="12">
        <v>7784</v>
      </c>
      <c r="H658" s="12">
        <v>0</v>
      </c>
      <c r="I658" s="12">
        <v>5674118</v>
      </c>
      <c r="J658" s="12">
        <v>2579</v>
      </c>
      <c r="K658" s="12">
        <v>0</v>
      </c>
      <c r="L658" s="12">
        <v>3650.8</v>
      </c>
      <c r="M658" s="12">
        <f>IFERROR(E658*MillingRate,"")</f>
        <v>1541</v>
      </c>
      <c r="N658" s="12">
        <f t="shared" si="90"/>
        <v>3650.7936507936506</v>
      </c>
      <c r="O658" s="12">
        <f t="shared" si="91"/>
        <v>9325</v>
      </c>
      <c r="P658" s="13">
        <f t="shared" si="92"/>
        <v>0.27158405940799962</v>
      </c>
      <c r="Q658" s="13">
        <f t="shared" si="93"/>
        <v>1.6434272251652151</v>
      </c>
      <c r="R658" s="13">
        <f t="shared" si="94"/>
        <v>16.525469168900806</v>
      </c>
      <c r="S658" s="13">
        <f t="shared" si="95"/>
        <v>83.474530831099187</v>
      </c>
      <c r="T658" s="14">
        <f t="shared" si="96"/>
        <v>0.19797019527235354</v>
      </c>
      <c r="U658" s="12">
        <f t="shared" si="97"/>
        <v>-7784</v>
      </c>
      <c r="V658" s="15">
        <f t="shared" si="98"/>
        <v>0.45451998002156457</v>
      </c>
    </row>
    <row r="659" spans="1:22" x14ac:dyDescent="0.35">
      <c r="A659" s="4" t="s">
        <v>63</v>
      </c>
      <c r="B659" s="4" t="s">
        <v>64</v>
      </c>
      <c r="C659" s="4" t="s">
        <v>42</v>
      </c>
      <c r="D659" s="4">
        <v>1996</v>
      </c>
      <c r="E659" s="12">
        <v>6596</v>
      </c>
      <c r="F659" s="12">
        <v>2000</v>
      </c>
      <c r="G659" s="12">
        <v>7739.55</v>
      </c>
      <c r="H659" s="12">
        <v>3</v>
      </c>
      <c r="I659" s="12">
        <v>6708764</v>
      </c>
      <c r="J659" s="12">
        <v>3735</v>
      </c>
      <c r="K659" s="12">
        <v>2</v>
      </c>
      <c r="L659" s="12">
        <v>3298</v>
      </c>
      <c r="M659" s="12">
        <f>IFERROR(E659*MillingRate,"")</f>
        <v>4419.3200000000006</v>
      </c>
      <c r="N659" s="12">
        <f t="shared" si="90"/>
        <v>3298</v>
      </c>
      <c r="O659" s="12">
        <f t="shared" si="91"/>
        <v>12155.87</v>
      </c>
      <c r="P659" s="13">
        <f t="shared" si="92"/>
        <v>0.65873833093547496</v>
      </c>
      <c r="Q659" s="13">
        <f t="shared" si="93"/>
        <v>1.8119388310574049</v>
      </c>
      <c r="R659" s="13">
        <f t="shared" si="94"/>
        <v>36.35543979986624</v>
      </c>
      <c r="S659" s="13">
        <f t="shared" si="95"/>
        <v>63.66923963484308</v>
      </c>
      <c r="T659" s="14">
        <f t="shared" si="96"/>
        <v>0.57100477417937745</v>
      </c>
      <c r="U659" s="12">
        <f t="shared" si="97"/>
        <v>-7736.55</v>
      </c>
      <c r="V659" s="15">
        <f t="shared" si="98"/>
        <v>0.55673444467565114</v>
      </c>
    </row>
    <row r="660" spans="1:22" x14ac:dyDescent="0.35">
      <c r="A660" s="4" t="s">
        <v>63</v>
      </c>
      <c r="B660" s="4" t="s">
        <v>64</v>
      </c>
      <c r="C660" s="4" t="s">
        <v>42</v>
      </c>
      <c r="D660" s="4">
        <v>1997</v>
      </c>
      <c r="E660" s="12">
        <v>9805</v>
      </c>
      <c r="F660" s="12">
        <v>3233</v>
      </c>
      <c r="G660" s="12">
        <v>7545.8</v>
      </c>
      <c r="H660" s="12">
        <v>0</v>
      </c>
      <c r="I660" s="12">
        <v>7755238</v>
      </c>
      <c r="J660" s="12">
        <v>2889</v>
      </c>
      <c r="K660" s="12">
        <v>0</v>
      </c>
      <c r="L660" s="12">
        <v>3032.8</v>
      </c>
      <c r="M660" s="12">
        <f>IFERROR(E660*MillingRate,"")</f>
        <v>6569.35</v>
      </c>
      <c r="N660" s="12">
        <f t="shared" si="90"/>
        <v>3032.7868852459014</v>
      </c>
      <c r="O660" s="12">
        <f t="shared" si="91"/>
        <v>14115.150000000001</v>
      </c>
      <c r="P660" s="13">
        <f t="shared" si="92"/>
        <v>0.84708554398975244</v>
      </c>
      <c r="Q660" s="13">
        <f t="shared" si="93"/>
        <v>1.8200795385003017</v>
      </c>
      <c r="R660" s="13">
        <f t="shared" si="94"/>
        <v>46.541127795312129</v>
      </c>
      <c r="S660" s="13">
        <f t="shared" si="95"/>
        <v>53.458872204687871</v>
      </c>
      <c r="T660" s="14">
        <f t="shared" si="96"/>
        <v>0.87059688833523285</v>
      </c>
      <c r="U660" s="12">
        <f t="shared" si="97"/>
        <v>-7545.8</v>
      </c>
      <c r="V660" s="15">
        <f t="shared" si="98"/>
        <v>0.37252241646226719</v>
      </c>
    </row>
    <row r="661" spans="1:22" x14ac:dyDescent="0.35">
      <c r="A661" s="4" t="s">
        <v>63</v>
      </c>
      <c r="B661" s="4" t="s">
        <v>64</v>
      </c>
      <c r="C661" s="4" t="s">
        <v>42</v>
      </c>
      <c r="D661" s="4">
        <v>1998</v>
      </c>
      <c r="E661" s="12">
        <v>7935</v>
      </c>
      <c r="F661" s="12">
        <v>4144</v>
      </c>
      <c r="G661" s="12">
        <v>22421.1</v>
      </c>
      <c r="H661" s="12">
        <v>0</v>
      </c>
      <c r="I661" s="12">
        <v>8081681</v>
      </c>
      <c r="J661" s="12">
        <v>10475</v>
      </c>
      <c r="K661" s="12">
        <v>0</v>
      </c>
      <c r="L661" s="12">
        <v>1914.8</v>
      </c>
      <c r="M661" s="12">
        <f>IFERROR(E661*MillingRate,"")</f>
        <v>5316.4500000000007</v>
      </c>
      <c r="N661" s="12">
        <f t="shared" si="90"/>
        <v>1914.8166023166023</v>
      </c>
      <c r="O661" s="12">
        <f t="shared" si="91"/>
        <v>27737.55</v>
      </c>
      <c r="P661" s="13">
        <f t="shared" si="92"/>
        <v>0.65783962519678774</v>
      </c>
      <c r="Q661" s="13">
        <f t="shared" si="93"/>
        <v>3.4321510586720758</v>
      </c>
      <c r="R661" s="13">
        <f t="shared" si="94"/>
        <v>19.166977616984919</v>
      </c>
      <c r="S661" s="13">
        <f t="shared" si="95"/>
        <v>80.833022383015077</v>
      </c>
      <c r="T661" s="14">
        <f t="shared" si="96"/>
        <v>0.23711816101796973</v>
      </c>
      <c r="U661" s="12">
        <f t="shared" si="97"/>
        <v>-22421.1</v>
      </c>
      <c r="V661" s="15">
        <f t="shared" si="98"/>
        <v>1.2961412359631617</v>
      </c>
    </row>
    <row r="662" spans="1:22" x14ac:dyDescent="0.35">
      <c r="A662" s="4" t="s">
        <v>63</v>
      </c>
      <c r="B662" s="4" t="s">
        <v>64</v>
      </c>
      <c r="C662" s="4" t="s">
        <v>42</v>
      </c>
      <c r="D662" s="4">
        <v>1999</v>
      </c>
      <c r="E662" s="12">
        <v>8919</v>
      </c>
      <c r="F662" s="12">
        <v>4919</v>
      </c>
      <c r="G662" s="12">
        <v>13269.8</v>
      </c>
      <c r="H662" s="12">
        <v>0</v>
      </c>
      <c r="I662" s="12">
        <v>8147912</v>
      </c>
      <c r="J662" s="12">
        <v>5901</v>
      </c>
      <c r="K662" s="12">
        <v>0</v>
      </c>
      <c r="L662" s="12">
        <v>1813.2</v>
      </c>
      <c r="M662" s="12">
        <f>IFERROR(E662*MillingRate,"")</f>
        <v>5975.7300000000005</v>
      </c>
      <c r="N662" s="12">
        <f t="shared" si="90"/>
        <v>1813.1734092295183</v>
      </c>
      <c r="O662" s="12">
        <f t="shared" si="91"/>
        <v>19245.53</v>
      </c>
      <c r="P662" s="13">
        <f t="shared" si="92"/>
        <v>0.73340630090261172</v>
      </c>
      <c r="Q662" s="13">
        <f t="shared" si="93"/>
        <v>2.3620198647211703</v>
      </c>
      <c r="R662" s="13">
        <f t="shared" si="94"/>
        <v>31.049963290176997</v>
      </c>
      <c r="S662" s="13">
        <f t="shared" si="95"/>
        <v>68.95003670982301</v>
      </c>
      <c r="T662" s="14">
        <f t="shared" si="96"/>
        <v>0.45032555125171447</v>
      </c>
      <c r="U662" s="12">
        <f t="shared" si="97"/>
        <v>-13269.8</v>
      </c>
      <c r="V662" s="15">
        <f t="shared" si="98"/>
        <v>0.72423462599988808</v>
      </c>
    </row>
    <row r="663" spans="1:22" x14ac:dyDescent="0.35">
      <c r="A663" s="4" t="s">
        <v>63</v>
      </c>
      <c r="B663" s="4" t="s">
        <v>64</v>
      </c>
      <c r="C663" s="4" t="s">
        <v>42</v>
      </c>
      <c r="D663" s="4">
        <v>2000</v>
      </c>
      <c r="E663" s="12">
        <v>11654</v>
      </c>
      <c r="F663" s="12">
        <v>4266</v>
      </c>
      <c r="G663" s="12">
        <v>1700</v>
      </c>
      <c r="H663" s="12">
        <v>0</v>
      </c>
      <c r="I663" s="12">
        <v>8213931.0000000009</v>
      </c>
      <c r="J663" s="12">
        <v>450</v>
      </c>
      <c r="K663" s="12">
        <v>0</v>
      </c>
      <c r="L663" s="12">
        <v>2731.8</v>
      </c>
      <c r="M663" s="12">
        <f>IFERROR(E663*MillingRate,"")</f>
        <v>7808.18</v>
      </c>
      <c r="N663" s="12">
        <f t="shared" si="90"/>
        <v>2731.8330989217066</v>
      </c>
      <c r="O663" s="12">
        <f t="shared" si="91"/>
        <v>9508.18</v>
      </c>
      <c r="P663" s="13">
        <f t="shared" si="92"/>
        <v>0.95060209295646614</v>
      </c>
      <c r="Q663" s="13">
        <f t="shared" si="93"/>
        <v>1.1575675520040281</v>
      </c>
      <c r="R663" s="13">
        <f t="shared" si="94"/>
        <v>82.120658212192026</v>
      </c>
      <c r="S663" s="13">
        <f t="shared" si="95"/>
        <v>17.87934178780797</v>
      </c>
      <c r="T663" s="14">
        <f t="shared" si="96"/>
        <v>4.5930470588235295</v>
      </c>
      <c r="U663" s="12">
        <f t="shared" si="97"/>
        <v>-1700</v>
      </c>
      <c r="V663" s="15">
        <f t="shared" si="98"/>
        <v>5.4784974453766407E-2</v>
      </c>
    </row>
    <row r="664" spans="1:22" x14ac:dyDescent="0.35">
      <c r="A664" s="4" t="s">
        <v>63</v>
      </c>
      <c r="B664" s="4" t="s">
        <v>64</v>
      </c>
      <c r="C664" s="4" t="s">
        <v>42</v>
      </c>
      <c r="D664" s="4">
        <v>2001</v>
      </c>
      <c r="E664" s="12">
        <v>15610</v>
      </c>
      <c r="F664" s="12">
        <v>5090</v>
      </c>
      <c r="G664" s="12">
        <v>25237.75</v>
      </c>
      <c r="H664" s="12">
        <v>0</v>
      </c>
      <c r="I664" s="12">
        <v>8287093.9999999991</v>
      </c>
      <c r="J664" s="12">
        <v>12195</v>
      </c>
      <c r="K664" s="12">
        <v>0</v>
      </c>
      <c r="L664" s="12">
        <v>3066.8</v>
      </c>
      <c r="M664" s="12">
        <f>IFERROR(E664*MillingRate,"")</f>
        <v>10458.700000000001</v>
      </c>
      <c r="N664" s="12">
        <f t="shared" si="90"/>
        <v>3066.7976424361491</v>
      </c>
      <c r="O664" s="12">
        <f t="shared" si="91"/>
        <v>35696.449999999997</v>
      </c>
      <c r="P664" s="13">
        <f t="shared" si="92"/>
        <v>1.2620467440094201</v>
      </c>
      <c r="Q664" s="13">
        <f t="shared" si="93"/>
        <v>4.3074749725295751</v>
      </c>
      <c r="R664" s="13">
        <f t="shared" si="94"/>
        <v>29.298991916563139</v>
      </c>
      <c r="S664" s="13">
        <f t="shared" si="95"/>
        <v>70.701008083436875</v>
      </c>
      <c r="T664" s="14">
        <f t="shared" si="96"/>
        <v>0.41440698952957378</v>
      </c>
      <c r="U664" s="12">
        <f t="shared" si="97"/>
        <v>-25237.75</v>
      </c>
      <c r="V664" s="15">
        <f t="shared" si="98"/>
        <v>1.4715653038326826</v>
      </c>
    </row>
    <row r="665" spans="1:22" x14ac:dyDescent="0.35">
      <c r="A665" s="4" t="s">
        <v>63</v>
      </c>
      <c r="B665" s="4" t="s">
        <v>64</v>
      </c>
      <c r="C665" s="4" t="s">
        <v>42</v>
      </c>
      <c r="D665" s="4">
        <v>2002</v>
      </c>
      <c r="E665" s="12">
        <v>20976</v>
      </c>
      <c r="F665" s="12">
        <v>6423</v>
      </c>
      <c r="G665" s="12">
        <v>13062</v>
      </c>
      <c r="H665" s="12">
        <v>0</v>
      </c>
      <c r="I665" s="12">
        <v>8400180</v>
      </c>
      <c r="J665" s="12">
        <v>4052</v>
      </c>
      <c r="K665" s="12">
        <v>0</v>
      </c>
      <c r="L665" s="12">
        <v>3265.8</v>
      </c>
      <c r="M665" s="12">
        <f>IFERROR(E665*MillingRate,"")</f>
        <v>14053.92</v>
      </c>
      <c r="N665" s="12">
        <f t="shared" si="90"/>
        <v>3265.7636618402616</v>
      </c>
      <c r="O665" s="12">
        <f t="shared" si="91"/>
        <v>27115.919999999998</v>
      </c>
      <c r="P665" s="13">
        <f t="shared" si="92"/>
        <v>1.6730498632172168</v>
      </c>
      <c r="Q665" s="13">
        <f t="shared" si="93"/>
        <v>3.2280165425026608</v>
      </c>
      <c r="R665" s="13">
        <f t="shared" si="94"/>
        <v>51.82903622668897</v>
      </c>
      <c r="S665" s="13">
        <f t="shared" si="95"/>
        <v>48.17096377331103</v>
      </c>
      <c r="T665" s="14">
        <f t="shared" si="96"/>
        <v>1.0759393661001377</v>
      </c>
      <c r="U665" s="12">
        <f t="shared" si="97"/>
        <v>-13062</v>
      </c>
      <c r="V665" s="15">
        <f t="shared" si="98"/>
        <v>0.4823706158677552</v>
      </c>
    </row>
    <row r="666" spans="1:22" x14ac:dyDescent="0.35">
      <c r="A666" s="4" t="s">
        <v>63</v>
      </c>
      <c r="B666" s="4" t="s">
        <v>64</v>
      </c>
      <c r="C666" s="4" t="s">
        <v>42</v>
      </c>
      <c r="D666" s="4">
        <v>2003</v>
      </c>
      <c r="E666" s="12">
        <v>27891</v>
      </c>
      <c r="F666" s="12">
        <v>7607</v>
      </c>
      <c r="G666" s="12">
        <v>12118.65</v>
      </c>
      <c r="H666" s="12">
        <v>0</v>
      </c>
      <c r="I666" s="12">
        <v>8586875</v>
      </c>
      <c r="J666" s="12">
        <v>3162</v>
      </c>
      <c r="K666" s="12">
        <v>0</v>
      </c>
      <c r="L666" s="12">
        <v>3666.5</v>
      </c>
      <c r="M666" s="12">
        <f>IFERROR(E666*MillingRate,"")</f>
        <v>18686.97</v>
      </c>
      <c r="N666" s="12">
        <f t="shared" si="90"/>
        <v>3666.491389509662</v>
      </c>
      <c r="O666" s="12">
        <f t="shared" si="91"/>
        <v>30805.620000000003</v>
      </c>
      <c r="P666" s="13">
        <f t="shared" si="92"/>
        <v>2.1762247616274837</v>
      </c>
      <c r="Q666" s="13">
        <f t="shared" si="93"/>
        <v>3.587523982822622</v>
      </c>
      <c r="R666" s="13">
        <f t="shared" si="94"/>
        <v>60.660911872573898</v>
      </c>
      <c r="S666" s="13">
        <f t="shared" si="95"/>
        <v>39.339088127426095</v>
      </c>
      <c r="T666" s="14">
        <f t="shared" si="96"/>
        <v>1.5420009654540729</v>
      </c>
      <c r="U666" s="12">
        <f t="shared" si="97"/>
        <v>-12118.65</v>
      </c>
      <c r="V666" s="15">
        <f t="shared" si="98"/>
        <v>0.36823640730766433</v>
      </c>
    </row>
    <row r="667" spans="1:22" x14ac:dyDescent="0.35">
      <c r="A667" s="4" t="s">
        <v>63</v>
      </c>
      <c r="B667" s="4" t="s">
        <v>64</v>
      </c>
      <c r="C667" s="4" t="s">
        <v>42</v>
      </c>
      <c r="D667" s="4">
        <v>2004</v>
      </c>
      <c r="E667" s="12">
        <v>46191</v>
      </c>
      <c r="F667" s="12">
        <v>12167</v>
      </c>
      <c r="G667" s="12">
        <v>3011</v>
      </c>
      <c r="H667" s="12">
        <v>0</v>
      </c>
      <c r="I667" s="12">
        <v>8816844</v>
      </c>
      <c r="J667" s="12">
        <v>800</v>
      </c>
      <c r="K667" s="12">
        <v>0</v>
      </c>
      <c r="L667" s="12">
        <v>3796.4</v>
      </c>
      <c r="M667" s="12">
        <f>IFERROR(E667*MillingRate,"")</f>
        <v>30947.97</v>
      </c>
      <c r="N667" s="12">
        <f t="shared" si="90"/>
        <v>3796.4165365332456</v>
      </c>
      <c r="O667" s="12">
        <f t="shared" si="91"/>
        <v>33958.97</v>
      </c>
      <c r="P667" s="13">
        <f t="shared" si="92"/>
        <v>3.5100961296355022</v>
      </c>
      <c r="Q667" s="13">
        <f t="shared" si="93"/>
        <v>3.8516015481276522</v>
      </c>
      <c r="R667" s="13">
        <f t="shared" si="94"/>
        <v>91.133417768560122</v>
      </c>
      <c r="S667" s="13">
        <f t="shared" si="95"/>
        <v>8.8665822314398817</v>
      </c>
      <c r="T667" s="14">
        <f t="shared" si="96"/>
        <v>10.278302889405513</v>
      </c>
      <c r="U667" s="12">
        <f t="shared" si="97"/>
        <v>-3011</v>
      </c>
      <c r="V667" s="15">
        <f t="shared" si="98"/>
        <v>9.0735415075961418E-2</v>
      </c>
    </row>
    <row r="668" spans="1:22" x14ac:dyDescent="0.35">
      <c r="A668" s="4" t="s">
        <v>63</v>
      </c>
      <c r="B668" s="4" t="s">
        <v>64</v>
      </c>
      <c r="C668" s="4" t="s">
        <v>42</v>
      </c>
      <c r="D668" s="4">
        <v>2005</v>
      </c>
      <c r="E668" s="12">
        <v>62194</v>
      </c>
      <c r="F668" s="12">
        <v>13922</v>
      </c>
      <c r="G668" s="12">
        <v>14506.8</v>
      </c>
      <c r="H668" s="12">
        <v>143</v>
      </c>
      <c r="I668" s="12">
        <v>9054528</v>
      </c>
      <c r="J668" s="12">
        <v>4409</v>
      </c>
      <c r="K668" s="12">
        <v>40</v>
      </c>
      <c r="L668" s="12">
        <v>4467.3</v>
      </c>
      <c r="M668" s="12">
        <f>IFERROR(E668*MillingRate,"")</f>
        <v>41669.980000000003</v>
      </c>
      <c r="N668" s="12">
        <f t="shared" si="90"/>
        <v>4467.3179140928023</v>
      </c>
      <c r="O668" s="12">
        <f t="shared" si="91"/>
        <v>56033.78</v>
      </c>
      <c r="P668" s="13">
        <f t="shared" si="92"/>
        <v>4.6021150964467719</v>
      </c>
      <c r="Q668" s="13">
        <f t="shared" si="93"/>
        <v>6.1884816083179599</v>
      </c>
      <c r="R668" s="13">
        <f t="shared" si="94"/>
        <v>74.36582004640772</v>
      </c>
      <c r="S668" s="13">
        <f t="shared" si="95"/>
        <v>25.889383154233037</v>
      </c>
      <c r="T668" s="14">
        <f t="shared" si="96"/>
        <v>2.8724446466484688</v>
      </c>
      <c r="U668" s="12">
        <f t="shared" si="97"/>
        <v>-14363.8</v>
      </c>
      <c r="V668" s="15">
        <f t="shared" si="98"/>
        <v>0.48693868968100823</v>
      </c>
    </row>
    <row r="669" spans="1:22" x14ac:dyDescent="0.35">
      <c r="A669" s="4" t="s">
        <v>63</v>
      </c>
      <c r="B669" s="4" t="s">
        <v>64</v>
      </c>
      <c r="C669" s="4" t="s">
        <v>42</v>
      </c>
      <c r="D669" s="4">
        <v>2006</v>
      </c>
      <c r="E669" s="12">
        <v>62932</v>
      </c>
      <c r="F669" s="12">
        <v>14034</v>
      </c>
      <c r="G669" s="12">
        <v>16672.8</v>
      </c>
      <c r="H669" s="12">
        <v>103.3</v>
      </c>
      <c r="I669" s="12">
        <v>9299246</v>
      </c>
      <c r="J669" s="12">
        <v>6170</v>
      </c>
      <c r="K669" s="12">
        <v>31</v>
      </c>
      <c r="L669" s="12">
        <v>4484.3</v>
      </c>
      <c r="M669" s="12">
        <f>IFERROR(E669*MillingRate,"")</f>
        <v>42164.44</v>
      </c>
      <c r="N669" s="12">
        <f t="shared" si="90"/>
        <v>4484.252529571042</v>
      </c>
      <c r="O669" s="12">
        <f t="shared" si="91"/>
        <v>58733.94</v>
      </c>
      <c r="P669" s="13">
        <f t="shared" si="92"/>
        <v>4.5341783624177703</v>
      </c>
      <c r="Q669" s="13">
        <f t="shared" si="93"/>
        <v>6.3159894899005788</v>
      </c>
      <c r="R669" s="13">
        <f t="shared" si="94"/>
        <v>71.788883905966458</v>
      </c>
      <c r="S669" s="13">
        <f t="shared" si="95"/>
        <v>28.386993959540259</v>
      </c>
      <c r="T669" s="14">
        <f t="shared" si="96"/>
        <v>2.5289357516433957</v>
      </c>
      <c r="U669" s="12">
        <f t="shared" si="97"/>
        <v>-16569.5</v>
      </c>
      <c r="V669" s="15">
        <f t="shared" si="98"/>
        <v>0.66349465322242251</v>
      </c>
    </row>
    <row r="670" spans="1:22" x14ac:dyDescent="0.35">
      <c r="A670" s="4" t="s">
        <v>63</v>
      </c>
      <c r="B670" s="4" t="s">
        <v>64</v>
      </c>
      <c r="C670" s="4" t="s">
        <v>42</v>
      </c>
      <c r="D670" s="4">
        <v>2007</v>
      </c>
      <c r="E670" s="12">
        <v>62000</v>
      </c>
      <c r="F670" s="12">
        <v>15005</v>
      </c>
      <c r="G670" s="12">
        <v>18715.45</v>
      </c>
      <c r="H670" s="12">
        <v>50</v>
      </c>
      <c r="I670" s="12">
        <v>9549933</v>
      </c>
      <c r="J670" s="12">
        <v>7486</v>
      </c>
      <c r="K670" s="12">
        <v>10</v>
      </c>
      <c r="L670" s="12">
        <v>4132</v>
      </c>
      <c r="M670" s="12">
        <f>IFERROR(E670*MillingRate,"")</f>
        <v>41540</v>
      </c>
      <c r="N670" s="12">
        <f t="shared" si="90"/>
        <v>4131.9560146617796</v>
      </c>
      <c r="O670" s="12">
        <f t="shared" si="91"/>
        <v>60205.45</v>
      </c>
      <c r="P670" s="13">
        <f t="shared" si="92"/>
        <v>4.3497687365974187</v>
      </c>
      <c r="Q670" s="13">
        <f t="shared" si="93"/>
        <v>6.3042798310731607</v>
      </c>
      <c r="R670" s="13">
        <f t="shared" si="94"/>
        <v>68.997075846123565</v>
      </c>
      <c r="S670" s="13">
        <f t="shared" si="95"/>
        <v>31.085973113729743</v>
      </c>
      <c r="T670" s="14">
        <f t="shared" si="96"/>
        <v>2.2195565695721982</v>
      </c>
      <c r="U670" s="12">
        <f t="shared" si="97"/>
        <v>-18665.45</v>
      </c>
      <c r="V670" s="15">
        <f t="shared" si="98"/>
        <v>0.78387984502090224</v>
      </c>
    </row>
    <row r="671" spans="1:22" x14ac:dyDescent="0.35">
      <c r="A671" s="4" t="s">
        <v>63</v>
      </c>
      <c r="B671" s="4" t="s">
        <v>64</v>
      </c>
      <c r="C671" s="4" t="s">
        <v>42</v>
      </c>
      <c r="D671" s="4">
        <v>2008</v>
      </c>
      <c r="E671" s="12">
        <v>82000</v>
      </c>
      <c r="F671" s="12">
        <v>18455</v>
      </c>
      <c r="G671" s="12">
        <v>12714</v>
      </c>
      <c r="H671" s="12">
        <v>75</v>
      </c>
      <c r="I671" s="12">
        <v>9804269</v>
      </c>
      <c r="J671" s="12">
        <v>5018</v>
      </c>
      <c r="K671" s="12">
        <v>36</v>
      </c>
      <c r="L671" s="12">
        <v>4443.2</v>
      </c>
      <c r="M671" s="12">
        <f>IFERROR(E671*MillingRate,"")</f>
        <v>54940</v>
      </c>
      <c r="N671" s="12">
        <f t="shared" si="90"/>
        <v>4443.2403142779731</v>
      </c>
      <c r="O671" s="12">
        <f t="shared" si="91"/>
        <v>67579</v>
      </c>
      <c r="P671" s="13">
        <f t="shared" si="92"/>
        <v>5.6036814167379534</v>
      </c>
      <c r="Q671" s="13">
        <f t="shared" si="93"/>
        <v>6.8928137324669487</v>
      </c>
      <c r="R671" s="13">
        <f t="shared" si="94"/>
        <v>81.29744447239527</v>
      </c>
      <c r="S671" s="13">
        <f t="shared" si="95"/>
        <v>18.813536749581971</v>
      </c>
      <c r="T671" s="14">
        <f t="shared" si="96"/>
        <v>4.3212207015887998</v>
      </c>
      <c r="U671" s="12">
        <f t="shared" si="97"/>
        <v>-12639</v>
      </c>
      <c r="V671" s="15">
        <f t="shared" si="98"/>
        <v>0.51181786219859937</v>
      </c>
    </row>
    <row r="672" spans="1:22" x14ac:dyDescent="0.35">
      <c r="A672" s="4" t="s">
        <v>63</v>
      </c>
      <c r="B672" s="4" t="s">
        <v>64</v>
      </c>
      <c r="C672" s="4" t="s">
        <v>42</v>
      </c>
      <c r="D672" s="4">
        <v>2009</v>
      </c>
      <c r="E672" s="12">
        <v>81081</v>
      </c>
      <c r="F672" s="12">
        <v>14433</v>
      </c>
      <c r="G672" s="12">
        <v>32274.25</v>
      </c>
      <c r="H672" s="12">
        <v>31</v>
      </c>
      <c r="I672" s="12">
        <v>10060432</v>
      </c>
      <c r="J672" s="12">
        <v>11816</v>
      </c>
      <c r="K672" s="12">
        <v>13</v>
      </c>
      <c r="L672" s="12">
        <v>5617.8</v>
      </c>
      <c r="M672" s="12">
        <f>IFERROR(E672*MillingRate,"")</f>
        <v>54324.270000000004</v>
      </c>
      <c r="N672" s="12">
        <f t="shared" si="90"/>
        <v>5617.7509873207237</v>
      </c>
      <c r="O672" s="12">
        <f t="shared" si="91"/>
        <v>86567.52</v>
      </c>
      <c r="P672" s="13">
        <f t="shared" si="92"/>
        <v>5.3997949591031489</v>
      </c>
      <c r="Q672" s="13">
        <f t="shared" si="93"/>
        <v>8.604751764138955</v>
      </c>
      <c r="R672" s="13">
        <f t="shared" si="94"/>
        <v>62.753640164348013</v>
      </c>
      <c r="S672" s="13">
        <f t="shared" si="95"/>
        <v>37.282170033287308</v>
      </c>
      <c r="T672" s="14">
        <f t="shared" si="96"/>
        <v>1.6832078204760763</v>
      </c>
      <c r="U672" s="12">
        <f t="shared" si="97"/>
        <v>-32243.25</v>
      </c>
      <c r="V672" s="15">
        <f t="shared" si="98"/>
        <v>1.1745022480147971</v>
      </c>
    </row>
    <row r="673" spans="1:22" x14ac:dyDescent="0.35">
      <c r="A673" s="4" t="s">
        <v>63</v>
      </c>
      <c r="B673" s="4" t="s">
        <v>64</v>
      </c>
      <c r="C673" s="4" t="s">
        <v>42</v>
      </c>
      <c r="D673" s="4">
        <v>2010</v>
      </c>
      <c r="E673" s="12">
        <v>67253</v>
      </c>
      <c r="F673" s="12">
        <v>12975</v>
      </c>
      <c r="G673" s="12">
        <v>44619</v>
      </c>
      <c r="H673" s="12">
        <v>232.25</v>
      </c>
      <c r="I673" s="12">
        <v>10317553</v>
      </c>
      <c r="J673" s="12">
        <v>16384</v>
      </c>
      <c r="K673" s="12">
        <v>87</v>
      </c>
      <c r="L673" s="12">
        <v>5183.3</v>
      </c>
      <c r="M673" s="12">
        <f>IFERROR(E673*MillingRate,"")</f>
        <v>45059.51</v>
      </c>
      <c r="N673" s="12">
        <f t="shared" si="90"/>
        <v>5183.2755298651255</v>
      </c>
      <c r="O673" s="12">
        <f t="shared" si="91"/>
        <v>89446.260000000009</v>
      </c>
      <c r="P673" s="13">
        <f t="shared" si="92"/>
        <v>4.3672671223496504</v>
      </c>
      <c r="Q673" s="13">
        <f t="shared" si="93"/>
        <v>8.6693288612135078</v>
      </c>
      <c r="R673" s="13">
        <f t="shared" si="94"/>
        <v>50.376069385125767</v>
      </c>
      <c r="S673" s="13">
        <f t="shared" si="95"/>
        <v>49.883583729492983</v>
      </c>
      <c r="T673" s="14">
        <f t="shared" si="96"/>
        <v>1.0098726999708645</v>
      </c>
      <c r="U673" s="12">
        <f t="shared" si="97"/>
        <v>-44386.75</v>
      </c>
      <c r="V673" s="15">
        <f t="shared" si="98"/>
        <v>1.5879734274202419</v>
      </c>
    </row>
    <row r="674" spans="1:22" x14ac:dyDescent="0.35">
      <c r="A674" s="4" t="s">
        <v>63</v>
      </c>
      <c r="B674" s="4" t="s">
        <v>64</v>
      </c>
      <c r="C674" s="4" t="s">
        <v>42</v>
      </c>
      <c r="D674" s="4">
        <v>2011</v>
      </c>
      <c r="E674" s="12">
        <v>80541</v>
      </c>
      <c r="F674" s="12">
        <v>14592</v>
      </c>
      <c r="G674" s="12">
        <v>39521.9</v>
      </c>
      <c r="H674" s="12">
        <v>314.89999999999998</v>
      </c>
      <c r="I674" s="12">
        <v>10573733</v>
      </c>
      <c r="J674" s="12">
        <v>16608</v>
      </c>
      <c r="K674" s="12">
        <v>120</v>
      </c>
      <c r="L674" s="12">
        <v>5519.5</v>
      </c>
      <c r="M674" s="12">
        <f>IFERROR(E674*MillingRate,"")</f>
        <v>53962.47</v>
      </c>
      <c r="N674" s="12">
        <f t="shared" si="90"/>
        <v>5519.53125</v>
      </c>
      <c r="O674" s="12">
        <f t="shared" si="91"/>
        <v>93169.47</v>
      </c>
      <c r="P674" s="13">
        <f t="shared" si="92"/>
        <v>5.1034454908214535</v>
      </c>
      <c r="Q674" s="13">
        <f t="shared" si="93"/>
        <v>8.8114074754866607</v>
      </c>
      <c r="R674" s="13">
        <f t="shared" si="94"/>
        <v>57.918618620455817</v>
      </c>
      <c r="S674" s="13">
        <f t="shared" si="95"/>
        <v>42.419367631907754</v>
      </c>
      <c r="T674" s="14">
        <f t="shared" si="96"/>
        <v>1.3653814720446131</v>
      </c>
      <c r="U674" s="12">
        <f t="shared" si="97"/>
        <v>-39207</v>
      </c>
      <c r="V674" s="15">
        <f t="shared" si="98"/>
        <v>1.5706846390011928</v>
      </c>
    </row>
    <row r="675" spans="1:22" x14ac:dyDescent="0.35">
      <c r="A675" s="4" t="s">
        <v>63</v>
      </c>
      <c r="B675" s="4" t="s">
        <v>64</v>
      </c>
      <c r="C675" s="4" t="s">
        <v>42</v>
      </c>
      <c r="D675" s="4">
        <v>2012</v>
      </c>
      <c r="E675" s="12">
        <v>84079</v>
      </c>
      <c r="F675" s="12">
        <v>14701</v>
      </c>
      <c r="G675" s="12">
        <v>57204.35</v>
      </c>
      <c r="H675" s="12">
        <v>4022.05</v>
      </c>
      <c r="I675" s="12">
        <v>10829901</v>
      </c>
      <c r="J675" s="12">
        <v>20878</v>
      </c>
      <c r="K675" s="12">
        <v>3534</v>
      </c>
      <c r="L675" s="12">
        <v>5719.3</v>
      </c>
      <c r="M675" s="12">
        <f>IFERROR(E675*MillingRate,"")</f>
        <v>56332.93</v>
      </c>
      <c r="N675" s="12">
        <f t="shared" si="90"/>
        <v>5719.2707979049046</v>
      </c>
      <c r="O675" s="12">
        <f t="shared" si="91"/>
        <v>109515.23</v>
      </c>
      <c r="P675" s="13">
        <f t="shared" si="92"/>
        <v>5.2016107995816396</v>
      </c>
      <c r="Q675" s="13">
        <f t="shared" si="93"/>
        <v>10.112302042280904</v>
      </c>
      <c r="R675" s="13">
        <f t="shared" si="94"/>
        <v>51.43844376713632</v>
      </c>
      <c r="S675" s="13">
        <f t="shared" si="95"/>
        <v>52.23415044647215</v>
      </c>
      <c r="T675" s="14">
        <f t="shared" si="96"/>
        <v>0.98476654310380241</v>
      </c>
      <c r="U675" s="12">
        <f t="shared" si="97"/>
        <v>-53182.299999999996</v>
      </c>
      <c r="V675" s="15">
        <f t="shared" si="98"/>
        <v>1.9278107897754559</v>
      </c>
    </row>
    <row r="676" spans="1:22" x14ac:dyDescent="0.35">
      <c r="A676" s="4" t="s">
        <v>63</v>
      </c>
      <c r="B676" s="4" t="s">
        <v>64</v>
      </c>
      <c r="C676" s="4" t="s">
        <v>42</v>
      </c>
      <c r="D676" s="4">
        <v>2013</v>
      </c>
      <c r="E676" s="12">
        <v>93746</v>
      </c>
      <c r="F676" s="12">
        <v>17568</v>
      </c>
      <c r="G676" s="12">
        <v>63348.85</v>
      </c>
      <c r="H676" s="12">
        <v>16329.85</v>
      </c>
      <c r="I676" s="12">
        <v>11093340</v>
      </c>
      <c r="J676" s="12">
        <v>27636</v>
      </c>
      <c r="K676" s="12">
        <v>12248</v>
      </c>
      <c r="L676" s="12">
        <v>5336.2</v>
      </c>
      <c r="M676" s="12">
        <f>IFERROR(E676*MillingRate,"")</f>
        <v>62809.820000000007</v>
      </c>
      <c r="N676" s="12">
        <f t="shared" si="90"/>
        <v>5336.1794171220399</v>
      </c>
      <c r="O676" s="12">
        <f t="shared" si="91"/>
        <v>109828.82</v>
      </c>
      <c r="P676" s="13">
        <f t="shared" si="92"/>
        <v>5.6619395060459707</v>
      </c>
      <c r="Q676" s="13">
        <f t="shared" si="93"/>
        <v>9.9004285454155383</v>
      </c>
      <c r="R676" s="13">
        <f t="shared" si="94"/>
        <v>57.188832585108351</v>
      </c>
      <c r="S676" s="13">
        <f t="shared" si="95"/>
        <v>57.679623617917407</v>
      </c>
      <c r="T676" s="14">
        <f t="shared" si="96"/>
        <v>0.99149108468425251</v>
      </c>
      <c r="U676" s="12">
        <f t="shared" si="97"/>
        <v>-47019</v>
      </c>
      <c r="V676" s="15">
        <f t="shared" si="98"/>
        <v>2.4912244644083748</v>
      </c>
    </row>
    <row r="677" spans="1:22" x14ac:dyDescent="0.35">
      <c r="A677" s="4" t="s">
        <v>63</v>
      </c>
      <c r="B677" s="4" t="s">
        <v>64</v>
      </c>
      <c r="C677" s="4" t="s">
        <v>42</v>
      </c>
      <c r="D677" s="4">
        <v>2014</v>
      </c>
      <c r="E677" s="12">
        <v>72723</v>
      </c>
      <c r="F677" s="12">
        <v>23770</v>
      </c>
      <c r="G677" s="12">
        <v>48692.72</v>
      </c>
      <c r="H677" s="12">
        <v>21868.21</v>
      </c>
      <c r="I677" s="12">
        <v>11364757</v>
      </c>
      <c r="J677" s="12">
        <v>24237</v>
      </c>
      <c r="K677" s="12">
        <v>14897</v>
      </c>
      <c r="L677" s="12">
        <v>3059.4</v>
      </c>
      <c r="M677" s="12">
        <f>IFERROR(E677*MillingRate,"")</f>
        <v>48724.41</v>
      </c>
      <c r="N677" s="12">
        <f t="shared" si="90"/>
        <v>3059.4446781657552</v>
      </c>
      <c r="O677" s="12">
        <f t="shared" si="91"/>
        <v>75548.920000000013</v>
      </c>
      <c r="P677" s="13">
        <f t="shared" si="92"/>
        <v>4.2873252811300757</v>
      </c>
      <c r="Q677" s="13">
        <f t="shared" si="93"/>
        <v>6.6476493954072238</v>
      </c>
      <c r="R677" s="13">
        <f t="shared" si="94"/>
        <v>64.493853783746999</v>
      </c>
      <c r="S677" s="13">
        <f t="shared" si="95"/>
        <v>64.451907452813344</v>
      </c>
      <c r="T677" s="14">
        <f t="shared" si="96"/>
        <v>1.0006508159741334</v>
      </c>
      <c r="U677" s="12">
        <f t="shared" si="97"/>
        <v>-26824.510000000002</v>
      </c>
      <c r="V677" s="15">
        <f t="shared" si="98"/>
        <v>2.1326456870129293</v>
      </c>
    </row>
    <row r="678" spans="1:22" x14ac:dyDescent="0.35">
      <c r="A678" s="4" t="s">
        <v>63</v>
      </c>
      <c r="B678" s="4" t="s">
        <v>64</v>
      </c>
      <c r="C678" s="4" t="s">
        <v>42</v>
      </c>
      <c r="D678" s="4">
        <v>2015</v>
      </c>
      <c r="E678" s="12">
        <v>97435</v>
      </c>
      <c r="F678" s="12">
        <v>30204</v>
      </c>
      <c r="G678" s="12">
        <v>109564.8</v>
      </c>
      <c r="H678" s="12">
        <v>29433.48</v>
      </c>
      <c r="I678" s="12">
        <v>11640022</v>
      </c>
      <c r="J678" s="12">
        <v>46639</v>
      </c>
      <c r="K678" s="12">
        <v>18543</v>
      </c>
      <c r="L678" s="12">
        <v>3225.9</v>
      </c>
      <c r="M678" s="12">
        <f>IFERROR(E678*MillingRate,"")</f>
        <v>65281.450000000004</v>
      </c>
      <c r="N678" s="12">
        <f t="shared" si="90"/>
        <v>3225.8972321546817</v>
      </c>
      <c r="O678" s="12">
        <f t="shared" si="91"/>
        <v>145412.76999999999</v>
      </c>
      <c r="P678" s="13">
        <f t="shared" si="92"/>
        <v>5.6083613931313883</v>
      </c>
      <c r="Q678" s="13">
        <f t="shared" si="93"/>
        <v>12.492482402524669</v>
      </c>
      <c r="R678" s="13">
        <f t="shared" si="94"/>
        <v>44.893890680990403</v>
      </c>
      <c r="S678" s="13">
        <f t="shared" si="95"/>
        <v>75.347440255762962</v>
      </c>
      <c r="T678" s="14">
        <f t="shared" si="96"/>
        <v>0.59582502774613744</v>
      </c>
      <c r="U678" s="12">
        <f t="shared" si="97"/>
        <v>-80131.320000000007</v>
      </c>
      <c r="V678" s="15">
        <f t="shared" si="98"/>
        <v>4.0067793686300597</v>
      </c>
    </row>
    <row r="679" spans="1:22" x14ac:dyDescent="0.35">
      <c r="A679" s="4" t="s">
        <v>63</v>
      </c>
      <c r="B679" s="4" t="s">
        <v>64</v>
      </c>
      <c r="C679" s="4" t="s">
        <v>42</v>
      </c>
      <c r="D679" s="4">
        <v>2016</v>
      </c>
      <c r="E679" s="12">
        <v>110544.42</v>
      </c>
      <c r="F679" s="12">
        <v>33430</v>
      </c>
      <c r="G679" s="12">
        <v>173190.94</v>
      </c>
      <c r="H679" s="12">
        <v>38654.839999999997</v>
      </c>
      <c r="I679" s="12">
        <v>11919183</v>
      </c>
      <c r="J679" s="12">
        <v>64868</v>
      </c>
      <c r="K679" s="12">
        <v>22826</v>
      </c>
      <c r="L679" s="12">
        <v>3306.7</v>
      </c>
      <c r="M679" s="12">
        <f>IFERROR(E679*MillingRate,"")</f>
        <v>74064.761400000003</v>
      </c>
      <c r="N679" s="12">
        <f t="shared" si="90"/>
        <v>3306.7430451690097</v>
      </c>
      <c r="O679" s="12">
        <f t="shared" si="91"/>
        <v>208600.86140000002</v>
      </c>
      <c r="P679" s="13">
        <f t="shared" si="92"/>
        <v>6.2139125978684957</v>
      </c>
      <c r="Q679" s="13">
        <f t="shared" si="93"/>
        <v>17.501271806968653</v>
      </c>
      <c r="R679" s="13">
        <f t="shared" si="94"/>
        <v>35.505491637437693</v>
      </c>
      <c r="S679" s="13">
        <f t="shared" si="95"/>
        <v>83.025035868811599</v>
      </c>
      <c r="T679" s="14">
        <f t="shared" si="96"/>
        <v>0.42764801322748175</v>
      </c>
      <c r="U679" s="12">
        <f t="shared" si="97"/>
        <v>-134536.1</v>
      </c>
      <c r="V679" s="15">
        <f t="shared" si="98"/>
        <v>5.4423193267525134</v>
      </c>
    </row>
    <row r="680" spans="1:22" x14ac:dyDescent="0.35">
      <c r="A680" s="4" t="s">
        <v>63</v>
      </c>
      <c r="B680" s="4" t="s">
        <v>64</v>
      </c>
      <c r="C680" s="4" t="s">
        <v>42</v>
      </c>
      <c r="D680" s="4">
        <v>2017</v>
      </c>
      <c r="E680" s="12">
        <v>108958.15</v>
      </c>
      <c r="F680" s="12">
        <v>31583</v>
      </c>
      <c r="G680" s="12">
        <v>178219.78</v>
      </c>
      <c r="H680" s="12">
        <v>54726.68</v>
      </c>
      <c r="I680" s="12">
        <v>12202060</v>
      </c>
      <c r="J680" s="12">
        <v>82402</v>
      </c>
      <c r="K680" s="12">
        <v>31227</v>
      </c>
      <c r="L680" s="12">
        <v>3449.9</v>
      </c>
      <c r="M680" s="12">
        <f>IFERROR(E680*MillingRate,"")</f>
        <v>73001.960500000001</v>
      </c>
      <c r="N680" s="12">
        <f t="shared" si="90"/>
        <v>3449.8986796694426</v>
      </c>
      <c r="O680" s="12">
        <f t="shared" si="91"/>
        <v>196495.06050000002</v>
      </c>
      <c r="P680" s="13">
        <f t="shared" si="92"/>
        <v>5.9827570508586252</v>
      </c>
      <c r="Q680" s="13">
        <f t="shared" si="93"/>
        <v>16.103433395672536</v>
      </c>
      <c r="R680" s="13">
        <f t="shared" si="94"/>
        <v>37.152058842720884</v>
      </c>
      <c r="S680" s="13">
        <f t="shared" si="95"/>
        <v>90.699369005258006</v>
      </c>
      <c r="T680" s="14">
        <f t="shared" si="96"/>
        <v>0.40961761090716192</v>
      </c>
      <c r="U680" s="12">
        <f t="shared" si="97"/>
        <v>-123493.1</v>
      </c>
      <c r="V680" s="15">
        <f t="shared" si="98"/>
        <v>6.7531220138238952</v>
      </c>
    </row>
    <row r="681" spans="1:22" x14ac:dyDescent="0.35">
      <c r="A681" s="4" t="s">
        <v>63</v>
      </c>
      <c r="B681" s="4" t="s">
        <v>64</v>
      </c>
      <c r="C681" s="4" t="s">
        <v>42</v>
      </c>
      <c r="D681" s="4">
        <v>2018</v>
      </c>
      <c r="E681" s="12">
        <v>113880.46</v>
      </c>
      <c r="F681" s="12">
        <v>32780</v>
      </c>
      <c r="G681" s="12">
        <v>138570.73000000001</v>
      </c>
      <c r="H681" s="12">
        <v>54876.02</v>
      </c>
      <c r="I681" s="12">
        <v>12487996</v>
      </c>
      <c r="J681" s="12">
        <v>70675</v>
      </c>
      <c r="K681" s="12">
        <v>32579</v>
      </c>
      <c r="L681" s="12">
        <v>3474.1</v>
      </c>
      <c r="M681" s="12">
        <f>IFERROR(E681*MillingRate,"")</f>
        <v>76299.908200000005</v>
      </c>
      <c r="N681" s="12">
        <f t="shared" si="90"/>
        <v>3474.0835875533862</v>
      </c>
      <c r="O681" s="12">
        <f t="shared" si="91"/>
        <v>159994.61820000003</v>
      </c>
      <c r="P681" s="13">
        <f t="shared" si="92"/>
        <v>6.1098600768289808</v>
      </c>
      <c r="Q681" s="13">
        <f t="shared" si="93"/>
        <v>12.811872953835028</v>
      </c>
      <c r="R681" s="13">
        <f t="shared" si="94"/>
        <v>47.689046705697251</v>
      </c>
      <c r="S681" s="13">
        <f t="shared" si="95"/>
        <v>86.60961947281298</v>
      </c>
      <c r="T681" s="14">
        <f t="shared" si="96"/>
        <v>0.55062067003616133</v>
      </c>
      <c r="U681" s="12">
        <f t="shared" si="97"/>
        <v>-83694.710000000021</v>
      </c>
      <c r="V681" s="15">
        <f t="shared" si="98"/>
        <v>5.6594348684929114</v>
      </c>
    </row>
    <row r="682" spans="1:22" x14ac:dyDescent="0.35">
      <c r="A682" s="4" t="s">
        <v>63</v>
      </c>
      <c r="B682" s="4" t="s">
        <v>64</v>
      </c>
      <c r="C682" s="4" t="s">
        <v>42</v>
      </c>
      <c r="D682" s="4">
        <v>2019</v>
      </c>
      <c r="E682" s="12">
        <v>131576.89000000001</v>
      </c>
      <c r="F682" s="12">
        <v>32896</v>
      </c>
      <c r="G682" s="12">
        <v>112294.56</v>
      </c>
      <c r="H682" s="12">
        <v>57878</v>
      </c>
      <c r="I682" s="12">
        <v>12776103</v>
      </c>
      <c r="J682" s="12">
        <v>55196</v>
      </c>
      <c r="K682" s="12">
        <v>32240</v>
      </c>
      <c r="L682" s="12">
        <v>3999.8</v>
      </c>
      <c r="M682" s="12">
        <f>IFERROR(E682*MillingRate,"")</f>
        <v>88156.516300000018</v>
      </c>
      <c r="N682" s="12">
        <f t="shared" si="90"/>
        <v>3999.7838642996112</v>
      </c>
      <c r="O682" s="12">
        <f t="shared" si="91"/>
        <v>142573.07630000002</v>
      </c>
      <c r="P682" s="13">
        <f t="shared" si="92"/>
        <v>6.9001100178982595</v>
      </c>
      <c r="Q682" s="13">
        <f t="shared" si="93"/>
        <v>11.159355579710027</v>
      </c>
      <c r="R682" s="13">
        <f t="shared" si="94"/>
        <v>61.832513254117117</v>
      </c>
      <c r="S682" s="13">
        <f t="shared" si="95"/>
        <v>78.762809160203261</v>
      </c>
      <c r="T682" s="14">
        <f t="shared" si="96"/>
        <v>0.78504707886116676</v>
      </c>
      <c r="U682" s="12">
        <f t="shared" si="97"/>
        <v>-54416.56</v>
      </c>
      <c r="V682" s="15">
        <f t="shared" si="98"/>
        <v>4.3202532102316331</v>
      </c>
    </row>
    <row r="683" spans="1:22" x14ac:dyDescent="0.35">
      <c r="A683" s="4" t="s">
        <v>63</v>
      </c>
      <c r="B683" s="4" t="s">
        <v>64</v>
      </c>
      <c r="C683" s="4" t="s">
        <v>42</v>
      </c>
      <c r="D683" s="4">
        <v>2020</v>
      </c>
      <c r="E683" s="12">
        <v>116504.47</v>
      </c>
      <c r="F683" s="12">
        <v>29584</v>
      </c>
      <c r="G683" s="12">
        <v>186778.23999999999</v>
      </c>
      <c r="H683" s="12">
        <v>59293.42</v>
      </c>
      <c r="I683" s="12">
        <v>13065837</v>
      </c>
      <c r="J683" s="12">
        <v>97913</v>
      </c>
      <c r="K683" s="12">
        <v>34034</v>
      </c>
      <c r="L683" s="12">
        <v>3938.1</v>
      </c>
      <c r="M683" s="12">
        <f>IFERROR(E683*MillingRate,"")</f>
        <v>78057.994900000005</v>
      </c>
      <c r="N683" s="12">
        <f t="shared" si="90"/>
        <v>3938.0905219037318</v>
      </c>
      <c r="O683" s="12">
        <f t="shared" si="91"/>
        <v>205542.8149</v>
      </c>
      <c r="P683" s="13">
        <f t="shared" si="92"/>
        <v>5.9742054718729465</v>
      </c>
      <c r="Q683" s="13">
        <f t="shared" si="93"/>
        <v>15.731316325161565</v>
      </c>
      <c r="R683" s="13">
        <f t="shared" si="94"/>
        <v>37.976513524920108</v>
      </c>
      <c r="S683" s="13">
        <f t="shared" si="95"/>
        <v>90.870722039527735</v>
      </c>
      <c r="T683" s="14">
        <f t="shared" si="96"/>
        <v>0.4179180342421045</v>
      </c>
      <c r="U683" s="12">
        <f t="shared" si="97"/>
        <v>-127484.81999999999</v>
      </c>
      <c r="V683" s="15">
        <f t="shared" si="98"/>
        <v>7.493817655922081</v>
      </c>
    </row>
    <row r="684" spans="1:22" x14ac:dyDescent="0.35">
      <c r="A684" s="4" t="s">
        <v>63</v>
      </c>
      <c r="B684" s="4" t="s">
        <v>64</v>
      </c>
      <c r="C684" s="4" t="s">
        <v>42</v>
      </c>
      <c r="D684" s="4">
        <v>2021</v>
      </c>
      <c r="E684" s="12">
        <v>131758</v>
      </c>
      <c r="F684" s="12">
        <v>31676</v>
      </c>
      <c r="G684" s="12">
        <v>159783.69</v>
      </c>
      <c r="H684" s="12">
        <v>64719.76</v>
      </c>
      <c r="I684" s="12">
        <v>13355260</v>
      </c>
      <c r="J684" s="12">
        <v>88833</v>
      </c>
      <c r="K684" s="12">
        <v>36457</v>
      </c>
      <c r="L684" s="12">
        <v>4159.6000000000004</v>
      </c>
      <c r="M684" s="12">
        <f>IFERROR(E684*MillingRate,"")</f>
        <v>88277.86</v>
      </c>
      <c r="N684" s="12">
        <f t="shared" si="90"/>
        <v>4159.5529738603364</v>
      </c>
      <c r="O684" s="12">
        <f t="shared" si="91"/>
        <v>183341.78999999998</v>
      </c>
      <c r="P684" s="13">
        <f t="shared" si="92"/>
        <v>6.6099694053129632</v>
      </c>
      <c r="Q684" s="13">
        <f t="shared" si="93"/>
        <v>13.728058457866037</v>
      </c>
      <c r="R684" s="13">
        <f t="shared" si="94"/>
        <v>48.149339002308203</v>
      </c>
      <c r="S684" s="13">
        <f t="shared" si="95"/>
        <v>87.150719974971352</v>
      </c>
      <c r="T684" s="14">
        <f t="shared" si="96"/>
        <v>0.55248354822698109</v>
      </c>
      <c r="U684" s="12">
        <f t="shared" si="97"/>
        <v>-95063.93</v>
      </c>
      <c r="V684" s="15">
        <f t="shared" si="98"/>
        <v>6.6515365481465727</v>
      </c>
    </row>
    <row r="685" spans="1:22" x14ac:dyDescent="0.35">
      <c r="A685" s="4" t="s">
        <v>63</v>
      </c>
      <c r="B685" s="4" t="s">
        <v>64</v>
      </c>
      <c r="C685" s="4" t="s">
        <v>42</v>
      </c>
      <c r="D685" s="4">
        <v>2022</v>
      </c>
      <c r="E685" s="12">
        <v>135074.74</v>
      </c>
      <c r="F685" s="12">
        <v>32253</v>
      </c>
      <c r="G685" s="12">
        <v>251771.11</v>
      </c>
      <c r="H685" s="12">
        <v>94626.99</v>
      </c>
      <c r="I685" s="12">
        <v>13651030</v>
      </c>
      <c r="J685" s="12">
        <v>144270</v>
      </c>
      <c r="K685" s="12">
        <v>62887</v>
      </c>
      <c r="L685" s="12">
        <v>4187.8999999999996</v>
      </c>
      <c r="M685" s="12">
        <f>IFERROR(E685*MillingRate,"")</f>
        <v>90500.075800000006</v>
      </c>
      <c r="N685" s="12">
        <f t="shared" si="90"/>
        <v>4187.9744519889618</v>
      </c>
      <c r="O685" s="12">
        <f t="shared" si="91"/>
        <v>247644.19579999999</v>
      </c>
      <c r="P685" s="13">
        <f t="shared" si="92"/>
        <v>6.6295419320007367</v>
      </c>
      <c r="Q685" s="13">
        <f t="shared" si="93"/>
        <v>18.141063040664328</v>
      </c>
      <c r="R685" s="13">
        <f t="shared" si="94"/>
        <v>36.544396087154333</v>
      </c>
      <c r="S685" s="13">
        <f t="shared" si="95"/>
        <v>101.66646918037721</v>
      </c>
      <c r="T685" s="14">
        <f t="shared" si="96"/>
        <v>0.35945377450176874</v>
      </c>
      <c r="U685" s="12">
        <f t="shared" si="97"/>
        <v>-157144.12</v>
      </c>
      <c r="V685" s="15">
        <f t="shared" si="98"/>
        <v>10.568433297707205</v>
      </c>
    </row>
    <row r="686" spans="1:22" x14ac:dyDescent="0.35">
      <c r="A686" s="4" t="s">
        <v>63</v>
      </c>
      <c r="B686" s="4" t="s">
        <v>64</v>
      </c>
      <c r="C686" s="4" t="s">
        <v>42</v>
      </c>
      <c r="D686" s="4">
        <v>2023</v>
      </c>
      <c r="E686" s="12">
        <v>133628.01</v>
      </c>
      <c r="F686" s="12">
        <v>32673</v>
      </c>
      <c r="G686" s="12">
        <v>160083.81</v>
      </c>
      <c r="H686" s="12">
        <v>75.11</v>
      </c>
      <c r="I686" s="12">
        <v>13954471</v>
      </c>
      <c r="J686" s="12">
        <v>87119</v>
      </c>
      <c r="K686" s="12">
        <v>38</v>
      </c>
      <c r="L686" s="12">
        <v>4089.8</v>
      </c>
      <c r="M686" s="12">
        <f>IFERROR(E686*MillingRate,"")</f>
        <v>89530.766700000007</v>
      </c>
      <c r="N686" s="12">
        <f t="shared" si="90"/>
        <v>4089.860435221743</v>
      </c>
      <c r="O686" s="12">
        <f t="shared" si="91"/>
        <v>249539.46670000002</v>
      </c>
      <c r="P686" s="13">
        <f t="shared" si="92"/>
        <v>6.4159197937349255</v>
      </c>
      <c r="Q686" s="13">
        <f t="shared" si="93"/>
        <v>17.882402471580615</v>
      </c>
      <c r="R686" s="13">
        <f t="shared" si="94"/>
        <v>35.878399470828079</v>
      </c>
      <c r="S686" s="13">
        <f t="shared" si="95"/>
        <v>64.151699976362892</v>
      </c>
      <c r="T686" s="14">
        <f t="shared" si="96"/>
        <v>0.55927433698635742</v>
      </c>
      <c r="U686" s="12">
        <f t="shared" si="97"/>
        <v>-160008.70000000001</v>
      </c>
      <c r="V686" s="15">
        <f t="shared" si="98"/>
        <v>6.2430886846230145</v>
      </c>
    </row>
    <row r="687" spans="1:22" x14ac:dyDescent="0.35">
      <c r="A687" s="4" t="s">
        <v>63</v>
      </c>
      <c r="B687" s="4" t="s">
        <v>64</v>
      </c>
      <c r="C687" s="4" t="s">
        <v>42</v>
      </c>
      <c r="D687" s="4">
        <v>2024</v>
      </c>
      <c r="E687" s="12">
        <v>141932.4</v>
      </c>
      <c r="F687" s="12">
        <v>34551</v>
      </c>
      <c r="G687" s="12">
        <v>53729.19</v>
      </c>
      <c r="H687" s="12">
        <v>0.02</v>
      </c>
      <c r="I687" s="12">
        <v>14256567</v>
      </c>
      <c r="J687" s="12">
        <v>34504</v>
      </c>
      <c r="K687" s="12">
        <v>0</v>
      </c>
      <c r="L687" s="12">
        <v>4107.8999999999996</v>
      </c>
      <c r="M687" s="12">
        <f>IFERROR(E687*MillingRate,"")</f>
        <v>95094.707999999999</v>
      </c>
      <c r="N687" s="12">
        <f t="shared" si="90"/>
        <v>4107.9100460189284</v>
      </c>
      <c r="O687" s="12">
        <f t="shared" si="91"/>
        <v>148823.878</v>
      </c>
      <c r="P687" s="13">
        <f t="shared" si="92"/>
        <v>6.6702389151609918</v>
      </c>
      <c r="Q687" s="13">
        <f t="shared" si="93"/>
        <v>10.438970195279129</v>
      </c>
      <c r="R687" s="13">
        <f t="shared" si="94"/>
        <v>63.897480214834879</v>
      </c>
      <c r="S687" s="13">
        <f t="shared" si="95"/>
        <v>36.102533223868818</v>
      </c>
      <c r="T687" s="14">
        <f t="shared" si="96"/>
        <v>1.7698891049725483</v>
      </c>
      <c r="U687" s="12">
        <f t="shared" si="97"/>
        <v>-53729.170000000006</v>
      </c>
      <c r="V687" s="15">
        <f t="shared" si="98"/>
        <v>2.4202179949773321</v>
      </c>
    </row>
    <row r="688" spans="1:22" x14ac:dyDescent="0.35">
      <c r="A688" s="4" t="s">
        <v>65</v>
      </c>
      <c r="B688" s="4" t="s">
        <v>66</v>
      </c>
      <c r="C688" s="4" t="s">
        <v>42</v>
      </c>
      <c r="D688" s="4">
        <v>1961</v>
      </c>
      <c r="E688" s="12"/>
      <c r="F688" s="12"/>
      <c r="G688" s="12">
        <v>4800</v>
      </c>
      <c r="H688" s="12"/>
      <c r="I688" s="12">
        <v>44108</v>
      </c>
      <c r="J688" s="12">
        <v>450</v>
      </c>
      <c r="K688" s="12"/>
      <c r="L688" s="12"/>
      <c r="M688" s="12">
        <f>IFERROR(E688*MillingRate,"")</f>
        <v>0</v>
      </c>
      <c r="N688" s="12" t="str">
        <f t="shared" si="90"/>
        <v/>
      </c>
      <c r="O688" s="12">
        <f t="shared" si="91"/>
        <v>4800</v>
      </c>
      <c r="P688" s="13">
        <f t="shared" si="92"/>
        <v>0</v>
      </c>
      <c r="Q688" s="13">
        <f t="shared" si="93"/>
        <v>108.82379613675523</v>
      </c>
      <c r="R688" s="13">
        <f t="shared" si="94"/>
        <v>0</v>
      </c>
      <c r="S688" s="13">
        <f t="shared" si="95"/>
        <v>100</v>
      </c>
      <c r="T688" s="14">
        <f t="shared" si="96"/>
        <v>0</v>
      </c>
      <c r="U688" s="12">
        <f t="shared" si="97"/>
        <v>-4800</v>
      </c>
      <c r="V688" s="15">
        <f t="shared" si="98"/>
        <v>10.202230887820804</v>
      </c>
    </row>
    <row r="689" spans="1:22" x14ac:dyDescent="0.35">
      <c r="A689" s="4" t="s">
        <v>65</v>
      </c>
      <c r="B689" s="4" t="s">
        <v>66</v>
      </c>
      <c r="C689" s="4" t="s">
        <v>42</v>
      </c>
      <c r="D689" s="4">
        <v>1962</v>
      </c>
      <c r="E689" s="12"/>
      <c r="F689" s="12"/>
      <c r="G689" s="12">
        <v>4000</v>
      </c>
      <c r="H689" s="12"/>
      <c r="I689" s="12">
        <v>45063</v>
      </c>
      <c r="J689" s="12">
        <v>580</v>
      </c>
      <c r="K689" s="12"/>
      <c r="L689" s="12"/>
      <c r="M689" s="12">
        <f>IFERROR(E689*MillingRate,"")</f>
        <v>0</v>
      </c>
      <c r="N689" s="12" t="str">
        <f t="shared" si="90"/>
        <v/>
      </c>
      <c r="O689" s="12">
        <f t="shared" si="91"/>
        <v>4000</v>
      </c>
      <c r="P689" s="13">
        <f t="shared" si="92"/>
        <v>0</v>
      </c>
      <c r="Q689" s="13">
        <f t="shared" si="93"/>
        <v>88.76461842309655</v>
      </c>
      <c r="R689" s="13">
        <f t="shared" si="94"/>
        <v>0</v>
      </c>
      <c r="S689" s="13">
        <f t="shared" si="95"/>
        <v>100</v>
      </c>
      <c r="T689" s="14">
        <f t="shared" si="96"/>
        <v>0</v>
      </c>
      <c r="U689" s="12">
        <f t="shared" si="97"/>
        <v>-4000</v>
      </c>
      <c r="V689" s="15">
        <f t="shared" si="98"/>
        <v>12.870869671349</v>
      </c>
    </row>
    <row r="690" spans="1:22" x14ac:dyDescent="0.35">
      <c r="A690" s="4" t="s">
        <v>65</v>
      </c>
      <c r="B690" s="4" t="s">
        <v>66</v>
      </c>
      <c r="C690" s="4" t="s">
        <v>42</v>
      </c>
      <c r="D690" s="4">
        <v>1963</v>
      </c>
      <c r="E690" s="12"/>
      <c r="F690" s="12"/>
      <c r="G690" s="12">
        <v>4100</v>
      </c>
      <c r="H690" s="12"/>
      <c r="I690" s="12">
        <v>46075</v>
      </c>
      <c r="J690" s="12">
        <v>460</v>
      </c>
      <c r="K690" s="12"/>
      <c r="L690" s="12"/>
      <c r="M690" s="12">
        <f>IFERROR(E690*MillingRate,"")</f>
        <v>0</v>
      </c>
      <c r="N690" s="12" t="str">
        <f t="shared" si="90"/>
        <v/>
      </c>
      <c r="O690" s="12">
        <f t="shared" si="91"/>
        <v>4100</v>
      </c>
      <c r="P690" s="13">
        <f t="shared" si="92"/>
        <v>0</v>
      </c>
      <c r="Q690" s="13">
        <f t="shared" si="93"/>
        <v>88.985349972870324</v>
      </c>
      <c r="R690" s="13">
        <f t="shared" si="94"/>
        <v>0</v>
      </c>
      <c r="S690" s="13">
        <f t="shared" si="95"/>
        <v>100</v>
      </c>
      <c r="T690" s="14">
        <f t="shared" si="96"/>
        <v>0</v>
      </c>
      <c r="U690" s="12">
        <f t="shared" si="97"/>
        <v>-4100</v>
      </c>
      <c r="V690" s="15">
        <f t="shared" si="98"/>
        <v>9.9837221920781332</v>
      </c>
    </row>
    <row r="691" spans="1:22" x14ac:dyDescent="0.35">
      <c r="A691" s="4" t="s">
        <v>65</v>
      </c>
      <c r="B691" s="4" t="s">
        <v>66</v>
      </c>
      <c r="C691" s="4" t="s">
        <v>42</v>
      </c>
      <c r="D691" s="4">
        <v>1964</v>
      </c>
      <c r="E691" s="12"/>
      <c r="F691" s="12"/>
      <c r="G691" s="12">
        <v>3500</v>
      </c>
      <c r="H691" s="12"/>
      <c r="I691" s="12">
        <v>47140</v>
      </c>
      <c r="J691" s="12">
        <v>340</v>
      </c>
      <c r="K691" s="12"/>
      <c r="L691" s="12"/>
      <c r="M691" s="12">
        <f>IFERROR(E691*MillingRate,"")</f>
        <v>0</v>
      </c>
      <c r="N691" s="12" t="str">
        <f t="shared" si="90"/>
        <v/>
      </c>
      <c r="O691" s="12">
        <f t="shared" si="91"/>
        <v>3500</v>
      </c>
      <c r="P691" s="13">
        <f t="shared" si="92"/>
        <v>0</v>
      </c>
      <c r="Q691" s="13">
        <f t="shared" si="93"/>
        <v>74.246924056003394</v>
      </c>
      <c r="R691" s="13">
        <f t="shared" si="94"/>
        <v>0</v>
      </c>
      <c r="S691" s="13">
        <f t="shared" si="95"/>
        <v>100</v>
      </c>
      <c r="T691" s="14">
        <f t="shared" si="96"/>
        <v>0</v>
      </c>
      <c r="U691" s="12">
        <f t="shared" si="97"/>
        <v>-3500</v>
      </c>
      <c r="V691" s="15">
        <f t="shared" si="98"/>
        <v>7.2125583368689012</v>
      </c>
    </row>
    <row r="692" spans="1:22" x14ac:dyDescent="0.35">
      <c r="A692" s="4" t="s">
        <v>65</v>
      </c>
      <c r="B692" s="4" t="s">
        <v>66</v>
      </c>
      <c r="C692" s="4" t="s">
        <v>42</v>
      </c>
      <c r="D692" s="4">
        <v>1965</v>
      </c>
      <c r="E692" s="12"/>
      <c r="F692" s="12"/>
      <c r="G692" s="12">
        <v>2600</v>
      </c>
      <c r="H692" s="12"/>
      <c r="I692" s="12">
        <v>48270</v>
      </c>
      <c r="J692" s="12">
        <v>330</v>
      </c>
      <c r="K692" s="12"/>
      <c r="L692" s="12"/>
      <c r="M692" s="12">
        <f>IFERROR(E692*MillingRate,"")</f>
        <v>0</v>
      </c>
      <c r="N692" s="12" t="str">
        <f t="shared" si="90"/>
        <v/>
      </c>
      <c r="O692" s="12">
        <f t="shared" si="91"/>
        <v>2600</v>
      </c>
      <c r="P692" s="13">
        <f t="shared" si="92"/>
        <v>0</v>
      </c>
      <c r="Q692" s="13">
        <f t="shared" si="93"/>
        <v>53.86368344727574</v>
      </c>
      <c r="R692" s="13">
        <f t="shared" si="94"/>
        <v>0</v>
      </c>
      <c r="S692" s="13">
        <f t="shared" si="95"/>
        <v>100</v>
      </c>
      <c r="T692" s="14">
        <f t="shared" si="96"/>
        <v>0</v>
      </c>
      <c r="U692" s="12">
        <f t="shared" si="97"/>
        <v>-2600</v>
      </c>
      <c r="V692" s="15">
        <f t="shared" si="98"/>
        <v>6.8365444375388442</v>
      </c>
    </row>
    <row r="693" spans="1:22" x14ac:dyDescent="0.35">
      <c r="A693" s="4" t="s">
        <v>65</v>
      </c>
      <c r="B693" s="4" t="s">
        <v>66</v>
      </c>
      <c r="C693" s="4" t="s">
        <v>42</v>
      </c>
      <c r="D693" s="4">
        <v>1966</v>
      </c>
      <c r="E693" s="12"/>
      <c r="F693" s="12"/>
      <c r="G693" s="12">
        <v>3051</v>
      </c>
      <c r="H693" s="12"/>
      <c r="I693" s="12">
        <v>49456</v>
      </c>
      <c r="J693" s="12">
        <v>380</v>
      </c>
      <c r="K693" s="12"/>
      <c r="L693" s="12"/>
      <c r="M693" s="12">
        <f>IFERROR(E693*MillingRate,"")</f>
        <v>0</v>
      </c>
      <c r="N693" s="12" t="str">
        <f t="shared" si="90"/>
        <v/>
      </c>
      <c r="O693" s="12">
        <f t="shared" si="91"/>
        <v>3051</v>
      </c>
      <c r="P693" s="13">
        <f t="shared" si="92"/>
        <v>0</v>
      </c>
      <c r="Q693" s="13">
        <f t="shared" si="93"/>
        <v>61.691200258815918</v>
      </c>
      <c r="R693" s="13">
        <f t="shared" si="94"/>
        <v>0</v>
      </c>
      <c r="S693" s="13">
        <f t="shared" si="95"/>
        <v>100</v>
      </c>
      <c r="T693" s="14">
        <f t="shared" si="96"/>
        <v>0</v>
      </c>
      <c r="U693" s="12">
        <f t="shared" si="97"/>
        <v>-3051</v>
      </c>
      <c r="V693" s="15">
        <f t="shared" si="98"/>
        <v>7.6835975412487869</v>
      </c>
    </row>
    <row r="694" spans="1:22" x14ac:dyDescent="0.35">
      <c r="A694" s="4" t="s">
        <v>65</v>
      </c>
      <c r="B694" s="4" t="s">
        <v>66</v>
      </c>
      <c r="C694" s="4" t="s">
        <v>42</v>
      </c>
      <c r="D694" s="4">
        <v>1967</v>
      </c>
      <c r="E694" s="12"/>
      <c r="F694" s="12"/>
      <c r="G694" s="12">
        <v>3038</v>
      </c>
      <c r="H694" s="12"/>
      <c r="I694" s="12">
        <v>50667</v>
      </c>
      <c r="J694" s="12">
        <v>421</v>
      </c>
      <c r="K694" s="12"/>
      <c r="L694" s="12"/>
      <c r="M694" s="12">
        <f>IFERROR(E694*MillingRate,"")</f>
        <v>0</v>
      </c>
      <c r="N694" s="12" t="str">
        <f t="shared" si="90"/>
        <v/>
      </c>
      <c r="O694" s="12">
        <f t="shared" si="91"/>
        <v>3038</v>
      </c>
      <c r="P694" s="13">
        <f t="shared" si="92"/>
        <v>0</v>
      </c>
      <c r="Q694" s="13">
        <f t="shared" si="93"/>
        <v>59.960131841237889</v>
      </c>
      <c r="R694" s="13">
        <f t="shared" si="94"/>
        <v>0</v>
      </c>
      <c r="S694" s="13">
        <f t="shared" si="95"/>
        <v>100</v>
      </c>
      <c r="T694" s="14">
        <f t="shared" si="96"/>
        <v>0</v>
      </c>
      <c r="U694" s="12">
        <f t="shared" si="97"/>
        <v>-3038</v>
      </c>
      <c r="V694" s="15">
        <f t="shared" si="98"/>
        <v>8.3091558608167055</v>
      </c>
    </row>
    <row r="695" spans="1:22" x14ac:dyDescent="0.35">
      <c r="A695" s="4" t="s">
        <v>65</v>
      </c>
      <c r="B695" s="4" t="s">
        <v>66</v>
      </c>
      <c r="C695" s="4" t="s">
        <v>42</v>
      </c>
      <c r="D695" s="4">
        <v>1968</v>
      </c>
      <c r="E695" s="12"/>
      <c r="F695" s="12"/>
      <c r="G695" s="12">
        <v>4047</v>
      </c>
      <c r="H695" s="12"/>
      <c r="I695" s="12">
        <v>51885</v>
      </c>
      <c r="J695" s="12">
        <v>719</v>
      </c>
      <c r="K695" s="12"/>
      <c r="L695" s="12"/>
      <c r="M695" s="12">
        <f>IFERROR(E695*MillingRate,"")</f>
        <v>0</v>
      </c>
      <c r="N695" s="12" t="str">
        <f t="shared" si="90"/>
        <v/>
      </c>
      <c r="O695" s="12">
        <f t="shared" si="91"/>
        <v>4047</v>
      </c>
      <c r="P695" s="13">
        <f t="shared" si="92"/>
        <v>0</v>
      </c>
      <c r="Q695" s="13">
        <f t="shared" si="93"/>
        <v>77.999421798207578</v>
      </c>
      <c r="R695" s="13">
        <f t="shared" si="94"/>
        <v>0</v>
      </c>
      <c r="S695" s="13">
        <f t="shared" si="95"/>
        <v>100</v>
      </c>
      <c r="T695" s="14">
        <f t="shared" si="96"/>
        <v>0</v>
      </c>
      <c r="U695" s="12">
        <f t="shared" si="97"/>
        <v>-4047</v>
      </c>
      <c r="V695" s="15">
        <f t="shared" si="98"/>
        <v>13.857569625132504</v>
      </c>
    </row>
    <row r="696" spans="1:22" x14ac:dyDescent="0.35">
      <c r="A696" s="4" t="s">
        <v>65</v>
      </c>
      <c r="B696" s="4" t="s">
        <v>66</v>
      </c>
      <c r="C696" s="4" t="s">
        <v>42</v>
      </c>
      <c r="D696" s="4">
        <v>1969</v>
      </c>
      <c r="E696" s="12"/>
      <c r="F696" s="12"/>
      <c r="G696" s="12">
        <v>3000</v>
      </c>
      <c r="H696" s="12"/>
      <c r="I696" s="12">
        <v>53081</v>
      </c>
      <c r="J696" s="12">
        <v>420</v>
      </c>
      <c r="K696" s="12"/>
      <c r="L696" s="12"/>
      <c r="M696" s="12">
        <f>IFERROR(E696*MillingRate,"")</f>
        <v>0</v>
      </c>
      <c r="N696" s="12" t="str">
        <f t="shared" si="90"/>
        <v/>
      </c>
      <c r="O696" s="12">
        <f t="shared" si="91"/>
        <v>3000</v>
      </c>
      <c r="P696" s="13">
        <f t="shared" si="92"/>
        <v>0</v>
      </c>
      <c r="Q696" s="13">
        <f t="shared" si="93"/>
        <v>56.51739793899889</v>
      </c>
      <c r="R696" s="13">
        <f t="shared" si="94"/>
        <v>0</v>
      </c>
      <c r="S696" s="13">
        <f t="shared" si="95"/>
        <v>100</v>
      </c>
      <c r="T696" s="14">
        <f t="shared" si="96"/>
        <v>0</v>
      </c>
      <c r="U696" s="12">
        <f t="shared" si="97"/>
        <v>-3000</v>
      </c>
      <c r="V696" s="15">
        <f t="shared" si="98"/>
        <v>7.9124357114598443</v>
      </c>
    </row>
    <row r="697" spans="1:22" x14ac:dyDescent="0.35">
      <c r="A697" s="4" t="s">
        <v>65</v>
      </c>
      <c r="B697" s="4" t="s">
        <v>66</v>
      </c>
      <c r="C697" s="4" t="s">
        <v>42</v>
      </c>
      <c r="D697" s="4">
        <v>1970</v>
      </c>
      <c r="E697" s="12"/>
      <c r="F697" s="12"/>
      <c r="G697" s="12">
        <v>3154</v>
      </c>
      <c r="H697" s="12"/>
      <c r="I697" s="12">
        <v>54252</v>
      </c>
      <c r="J697" s="12">
        <v>344</v>
      </c>
      <c r="K697" s="12"/>
      <c r="L697" s="12"/>
      <c r="M697" s="12">
        <f>IFERROR(E697*MillingRate,"")</f>
        <v>0</v>
      </c>
      <c r="N697" s="12" t="str">
        <f t="shared" si="90"/>
        <v/>
      </c>
      <c r="O697" s="12">
        <f t="shared" si="91"/>
        <v>3154</v>
      </c>
      <c r="P697" s="13">
        <f t="shared" si="92"/>
        <v>0</v>
      </c>
      <c r="Q697" s="13">
        <f t="shared" si="93"/>
        <v>58.136105581361058</v>
      </c>
      <c r="R697" s="13">
        <f t="shared" si="94"/>
        <v>0</v>
      </c>
      <c r="S697" s="13">
        <f t="shared" si="95"/>
        <v>100</v>
      </c>
      <c r="T697" s="14">
        <f t="shared" si="96"/>
        <v>0</v>
      </c>
      <c r="U697" s="12">
        <f t="shared" si="97"/>
        <v>-3154</v>
      </c>
      <c r="V697" s="15">
        <f t="shared" si="98"/>
        <v>6.3407800634078004</v>
      </c>
    </row>
    <row r="698" spans="1:22" x14ac:dyDescent="0.35">
      <c r="A698" s="4" t="s">
        <v>65</v>
      </c>
      <c r="B698" s="4" t="s">
        <v>66</v>
      </c>
      <c r="C698" s="4" t="s">
        <v>42</v>
      </c>
      <c r="D698" s="4">
        <v>1971</v>
      </c>
      <c r="E698" s="12"/>
      <c r="F698" s="12"/>
      <c r="G698" s="12">
        <v>4964</v>
      </c>
      <c r="H698" s="12"/>
      <c r="I698" s="12">
        <v>55511</v>
      </c>
      <c r="J698" s="12">
        <v>481</v>
      </c>
      <c r="K698" s="12"/>
      <c r="L698" s="12"/>
      <c r="M698" s="12">
        <f>IFERROR(E698*MillingRate,"")</f>
        <v>0</v>
      </c>
      <c r="N698" s="12" t="str">
        <f t="shared" si="90"/>
        <v/>
      </c>
      <c r="O698" s="12">
        <f t="shared" si="91"/>
        <v>4964</v>
      </c>
      <c r="P698" s="13">
        <f t="shared" si="92"/>
        <v>0</v>
      </c>
      <c r="Q698" s="13">
        <f t="shared" si="93"/>
        <v>89.423717821693003</v>
      </c>
      <c r="R698" s="13">
        <f t="shared" si="94"/>
        <v>0</v>
      </c>
      <c r="S698" s="13">
        <f t="shared" si="95"/>
        <v>100</v>
      </c>
      <c r="T698" s="14">
        <f t="shared" si="96"/>
        <v>0</v>
      </c>
      <c r="U698" s="12">
        <f t="shared" si="97"/>
        <v>-4964</v>
      </c>
      <c r="V698" s="15">
        <f t="shared" si="98"/>
        <v>8.6649492893300426</v>
      </c>
    </row>
    <row r="699" spans="1:22" x14ac:dyDescent="0.35">
      <c r="A699" s="4" t="s">
        <v>65</v>
      </c>
      <c r="B699" s="4" t="s">
        <v>66</v>
      </c>
      <c r="C699" s="4" t="s">
        <v>42</v>
      </c>
      <c r="D699" s="4">
        <v>1972</v>
      </c>
      <c r="E699" s="12"/>
      <c r="F699" s="12"/>
      <c r="G699" s="12">
        <v>4181</v>
      </c>
      <c r="H699" s="12"/>
      <c r="I699" s="12">
        <v>56889</v>
      </c>
      <c r="J699" s="12">
        <v>528</v>
      </c>
      <c r="K699" s="12"/>
      <c r="L699" s="12"/>
      <c r="M699" s="12">
        <f>IFERROR(E699*MillingRate,"")</f>
        <v>0</v>
      </c>
      <c r="N699" s="12" t="str">
        <f t="shared" si="90"/>
        <v/>
      </c>
      <c r="O699" s="12">
        <f t="shared" si="91"/>
        <v>4181</v>
      </c>
      <c r="P699" s="13">
        <f t="shared" si="92"/>
        <v>0</v>
      </c>
      <c r="Q699" s="13">
        <f t="shared" si="93"/>
        <v>73.493997082036955</v>
      </c>
      <c r="R699" s="13">
        <f t="shared" si="94"/>
        <v>0</v>
      </c>
      <c r="S699" s="13">
        <f t="shared" si="95"/>
        <v>100</v>
      </c>
      <c r="T699" s="14">
        <f t="shared" si="96"/>
        <v>0</v>
      </c>
      <c r="U699" s="12">
        <f t="shared" si="97"/>
        <v>-4181</v>
      </c>
      <c r="V699" s="15">
        <f t="shared" si="98"/>
        <v>9.2812318725939988</v>
      </c>
    </row>
    <row r="700" spans="1:22" x14ac:dyDescent="0.35">
      <c r="A700" s="4" t="s">
        <v>65</v>
      </c>
      <c r="B700" s="4" t="s">
        <v>66</v>
      </c>
      <c r="C700" s="4" t="s">
        <v>42</v>
      </c>
      <c r="D700" s="4">
        <v>1973</v>
      </c>
      <c r="E700" s="12"/>
      <c r="F700" s="12"/>
      <c r="G700" s="12">
        <v>4884</v>
      </c>
      <c r="H700" s="12"/>
      <c r="I700" s="12">
        <v>58300</v>
      </c>
      <c r="J700" s="12">
        <v>1328</v>
      </c>
      <c r="K700" s="12"/>
      <c r="L700" s="12"/>
      <c r="M700" s="12">
        <f>IFERROR(E700*MillingRate,"")</f>
        <v>0</v>
      </c>
      <c r="N700" s="12" t="str">
        <f t="shared" si="90"/>
        <v/>
      </c>
      <c r="O700" s="12">
        <f t="shared" si="91"/>
        <v>4884</v>
      </c>
      <c r="P700" s="13">
        <f t="shared" si="92"/>
        <v>0</v>
      </c>
      <c r="Q700" s="13">
        <f t="shared" si="93"/>
        <v>83.773584905660371</v>
      </c>
      <c r="R700" s="13">
        <f t="shared" si="94"/>
        <v>0</v>
      </c>
      <c r="S700" s="13">
        <f t="shared" si="95"/>
        <v>100</v>
      </c>
      <c r="T700" s="14">
        <f t="shared" si="96"/>
        <v>0</v>
      </c>
      <c r="U700" s="12">
        <f t="shared" si="97"/>
        <v>-4884</v>
      </c>
      <c r="V700" s="15">
        <f t="shared" si="98"/>
        <v>22.778730703259004</v>
      </c>
    </row>
    <row r="701" spans="1:22" x14ac:dyDescent="0.35">
      <c r="A701" s="4" t="s">
        <v>65</v>
      </c>
      <c r="B701" s="4" t="s">
        <v>66</v>
      </c>
      <c r="C701" s="4" t="s">
        <v>42</v>
      </c>
      <c r="D701" s="4">
        <v>1974</v>
      </c>
      <c r="E701" s="12"/>
      <c r="F701" s="12"/>
      <c r="G701" s="12">
        <v>5916</v>
      </c>
      <c r="H701" s="12"/>
      <c r="I701" s="12">
        <v>59739</v>
      </c>
      <c r="J701" s="12">
        <v>2293</v>
      </c>
      <c r="K701" s="12"/>
      <c r="L701" s="12"/>
      <c r="M701" s="12">
        <f>IFERROR(E701*MillingRate,"")</f>
        <v>0</v>
      </c>
      <c r="N701" s="12" t="str">
        <f t="shared" si="90"/>
        <v/>
      </c>
      <c r="O701" s="12">
        <f t="shared" si="91"/>
        <v>5916</v>
      </c>
      <c r="P701" s="13">
        <f t="shared" si="92"/>
        <v>0</v>
      </c>
      <c r="Q701" s="13">
        <f t="shared" si="93"/>
        <v>99.030783910008537</v>
      </c>
      <c r="R701" s="13">
        <f t="shared" si="94"/>
        <v>0</v>
      </c>
      <c r="S701" s="13">
        <f t="shared" si="95"/>
        <v>100</v>
      </c>
      <c r="T701" s="14">
        <f t="shared" si="96"/>
        <v>0</v>
      </c>
      <c r="U701" s="12">
        <f t="shared" si="97"/>
        <v>-5916</v>
      </c>
      <c r="V701" s="15">
        <f t="shared" si="98"/>
        <v>38.383635481009058</v>
      </c>
    </row>
    <row r="702" spans="1:22" x14ac:dyDescent="0.35">
      <c r="A702" s="4" t="s">
        <v>65</v>
      </c>
      <c r="B702" s="4" t="s">
        <v>66</v>
      </c>
      <c r="C702" s="4" t="s">
        <v>42</v>
      </c>
      <c r="D702" s="4">
        <v>1975</v>
      </c>
      <c r="E702" s="12"/>
      <c r="F702" s="12"/>
      <c r="G702" s="12">
        <v>3862</v>
      </c>
      <c r="H702" s="12"/>
      <c r="I702" s="12">
        <v>61218</v>
      </c>
      <c r="J702" s="12">
        <v>1561</v>
      </c>
      <c r="K702" s="12"/>
      <c r="L702" s="12"/>
      <c r="M702" s="12">
        <f>IFERROR(E702*MillingRate,"")</f>
        <v>0</v>
      </c>
      <c r="N702" s="12" t="str">
        <f t="shared" si="90"/>
        <v/>
      </c>
      <c r="O702" s="12">
        <f t="shared" si="91"/>
        <v>3862</v>
      </c>
      <c r="P702" s="13">
        <f t="shared" si="92"/>
        <v>0</v>
      </c>
      <c r="Q702" s="13">
        <f t="shared" si="93"/>
        <v>63.086020451501192</v>
      </c>
      <c r="R702" s="13">
        <f t="shared" si="94"/>
        <v>0</v>
      </c>
      <c r="S702" s="13">
        <f t="shared" si="95"/>
        <v>100</v>
      </c>
      <c r="T702" s="14">
        <f t="shared" si="96"/>
        <v>0</v>
      </c>
      <c r="U702" s="12">
        <f t="shared" si="97"/>
        <v>-3862</v>
      </c>
      <c r="V702" s="15">
        <f t="shared" si="98"/>
        <v>25.499036231173839</v>
      </c>
    </row>
    <row r="703" spans="1:22" x14ac:dyDescent="0.35">
      <c r="A703" s="4" t="s">
        <v>65</v>
      </c>
      <c r="B703" s="4" t="s">
        <v>66</v>
      </c>
      <c r="C703" s="4" t="s">
        <v>42</v>
      </c>
      <c r="D703" s="4">
        <v>1976</v>
      </c>
      <c r="E703" s="12"/>
      <c r="F703" s="12"/>
      <c r="G703" s="12">
        <v>5850</v>
      </c>
      <c r="H703" s="12"/>
      <c r="I703" s="12">
        <v>62743</v>
      </c>
      <c r="J703" s="12">
        <v>2059</v>
      </c>
      <c r="K703" s="12"/>
      <c r="L703" s="12"/>
      <c r="M703" s="12">
        <f>IFERROR(E703*MillingRate,"")</f>
        <v>0</v>
      </c>
      <c r="N703" s="12" t="str">
        <f t="shared" si="90"/>
        <v/>
      </c>
      <c r="O703" s="12">
        <f t="shared" si="91"/>
        <v>5850</v>
      </c>
      <c r="P703" s="13">
        <f t="shared" si="92"/>
        <v>0</v>
      </c>
      <c r="Q703" s="13">
        <f t="shared" si="93"/>
        <v>93.237492628659766</v>
      </c>
      <c r="R703" s="13">
        <f t="shared" si="94"/>
        <v>0</v>
      </c>
      <c r="S703" s="13">
        <f t="shared" si="95"/>
        <v>100</v>
      </c>
      <c r="T703" s="14">
        <f t="shared" si="96"/>
        <v>0</v>
      </c>
      <c r="U703" s="12">
        <f t="shared" si="97"/>
        <v>-5850</v>
      </c>
      <c r="V703" s="15">
        <f t="shared" si="98"/>
        <v>32.816409798702644</v>
      </c>
    </row>
    <row r="704" spans="1:22" x14ac:dyDescent="0.35">
      <c r="A704" s="4" t="s">
        <v>65</v>
      </c>
      <c r="B704" s="4" t="s">
        <v>66</v>
      </c>
      <c r="C704" s="4" t="s">
        <v>42</v>
      </c>
      <c r="D704" s="4">
        <v>1977</v>
      </c>
      <c r="E704" s="12"/>
      <c r="F704" s="12"/>
      <c r="G704" s="12">
        <v>4360</v>
      </c>
      <c r="H704" s="12"/>
      <c r="I704" s="12">
        <v>64104</v>
      </c>
      <c r="J704" s="12">
        <v>1263</v>
      </c>
      <c r="K704" s="12"/>
      <c r="L704" s="12"/>
      <c r="M704" s="12">
        <f>IFERROR(E704*MillingRate,"")</f>
        <v>0</v>
      </c>
      <c r="N704" s="12" t="str">
        <f t="shared" si="90"/>
        <v/>
      </c>
      <c r="O704" s="12">
        <f t="shared" si="91"/>
        <v>4360</v>
      </c>
      <c r="P704" s="13">
        <f t="shared" si="92"/>
        <v>0</v>
      </c>
      <c r="Q704" s="13">
        <f t="shared" si="93"/>
        <v>68.014476475726937</v>
      </c>
      <c r="R704" s="13">
        <f t="shared" si="94"/>
        <v>0</v>
      </c>
      <c r="S704" s="13">
        <f t="shared" si="95"/>
        <v>100</v>
      </c>
      <c r="T704" s="14">
        <f t="shared" si="96"/>
        <v>0</v>
      </c>
      <c r="U704" s="12">
        <f t="shared" si="97"/>
        <v>-4360</v>
      </c>
      <c r="V704" s="15">
        <f t="shared" si="98"/>
        <v>19.702358667165857</v>
      </c>
    </row>
    <row r="705" spans="1:22" x14ac:dyDescent="0.35">
      <c r="A705" s="4" t="s">
        <v>65</v>
      </c>
      <c r="B705" s="4" t="s">
        <v>66</v>
      </c>
      <c r="C705" s="4" t="s">
        <v>42</v>
      </c>
      <c r="D705" s="4">
        <v>1978</v>
      </c>
      <c r="E705" s="12"/>
      <c r="F705" s="12"/>
      <c r="G705" s="12">
        <v>6299</v>
      </c>
      <c r="H705" s="12"/>
      <c r="I705" s="12">
        <v>64986.999999999993</v>
      </c>
      <c r="J705" s="12">
        <v>1879</v>
      </c>
      <c r="K705" s="12"/>
      <c r="L705" s="12"/>
      <c r="M705" s="12">
        <f>IFERROR(E705*MillingRate,"")</f>
        <v>0</v>
      </c>
      <c r="N705" s="12" t="str">
        <f t="shared" si="90"/>
        <v/>
      </c>
      <c r="O705" s="12">
        <f t="shared" si="91"/>
        <v>6299</v>
      </c>
      <c r="P705" s="13">
        <f t="shared" si="92"/>
        <v>0</v>
      </c>
      <c r="Q705" s="13">
        <f t="shared" si="93"/>
        <v>96.927077723236962</v>
      </c>
      <c r="R705" s="13">
        <f t="shared" si="94"/>
        <v>0</v>
      </c>
      <c r="S705" s="13">
        <f t="shared" si="95"/>
        <v>100</v>
      </c>
      <c r="T705" s="14">
        <f t="shared" si="96"/>
        <v>0</v>
      </c>
      <c r="U705" s="12">
        <f t="shared" si="97"/>
        <v>-6299</v>
      </c>
      <c r="V705" s="15">
        <f t="shared" si="98"/>
        <v>28.913475002692849</v>
      </c>
    </row>
    <row r="706" spans="1:22" x14ac:dyDescent="0.35">
      <c r="A706" s="4" t="s">
        <v>65</v>
      </c>
      <c r="B706" s="4" t="s">
        <v>66</v>
      </c>
      <c r="C706" s="4" t="s">
        <v>42</v>
      </c>
      <c r="D706" s="4">
        <v>1979</v>
      </c>
      <c r="E706" s="12"/>
      <c r="F706" s="12"/>
      <c r="G706" s="12">
        <v>4658</v>
      </c>
      <c r="H706" s="12"/>
      <c r="I706" s="12">
        <v>65603</v>
      </c>
      <c r="J706" s="12">
        <v>1712</v>
      </c>
      <c r="K706" s="12"/>
      <c r="L706" s="12"/>
      <c r="M706" s="12">
        <f>IFERROR(E706*MillingRate,"")</f>
        <v>0</v>
      </c>
      <c r="N706" s="12" t="str">
        <f t="shared" ref="N706:N769" si="99">IFERROR(E706*1000/F706,"")</f>
        <v/>
      </c>
      <c r="O706" s="12">
        <f t="shared" ref="O706:O769" si="100">IFERROR(M706+G706-N(H706),"")</f>
        <v>4658</v>
      </c>
      <c r="P706" s="13">
        <f t="shared" ref="P706:P769" si="101">IFERROR(M706*1000/I706,"")</f>
        <v>0</v>
      </c>
      <c r="Q706" s="13">
        <f t="shared" ref="Q706:Q769" si="102">IFERROR(O706*1000/I706,"")</f>
        <v>71.002850479398802</v>
      </c>
      <c r="R706" s="13">
        <f t="shared" ref="R706:R769" si="103">IF(N(O706)&lt;=0,"",M706/O706*100)</f>
        <v>0</v>
      </c>
      <c r="S706" s="13">
        <f t="shared" ref="S706:S769" si="104">IF(N(O706)&lt;=0,"",G706/O706*100)</f>
        <v>100</v>
      </c>
      <c r="T706" s="14">
        <f t="shared" ref="T706:T769" si="105">IFERROR(M706/G706,"")</f>
        <v>0</v>
      </c>
      <c r="U706" s="12">
        <f t="shared" ref="U706:U769" si="106">IFERROR(N(H706)-G706,"")</f>
        <v>-4658</v>
      </c>
      <c r="V706" s="15">
        <f t="shared" ref="V706:V769" si="107">IFERROR(J706*1000/I706,"")</f>
        <v>26.096367544167187</v>
      </c>
    </row>
    <row r="707" spans="1:22" x14ac:dyDescent="0.35">
      <c r="A707" s="4" t="s">
        <v>65</v>
      </c>
      <c r="B707" s="4" t="s">
        <v>66</v>
      </c>
      <c r="C707" s="4" t="s">
        <v>42</v>
      </c>
      <c r="D707" s="4">
        <v>1980</v>
      </c>
      <c r="E707" s="12"/>
      <c r="F707" s="12"/>
      <c r="G707" s="12">
        <v>7321</v>
      </c>
      <c r="H707" s="12"/>
      <c r="I707" s="12">
        <v>66260</v>
      </c>
      <c r="J707" s="12">
        <v>2879</v>
      </c>
      <c r="K707" s="12"/>
      <c r="L707" s="12"/>
      <c r="M707" s="12">
        <f>IFERROR(E707*MillingRate,"")</f>
        <v>0</v>
      </c>
      <c r="N707" s="12" t="str">
        <f t="shared" si="99"/>
        <v/>
      </c>
      <c r="O707" s="12">
        <f t="shared" si="100"/>
        <v>7321</v>
      </c>
      <c r="P707" s="13">
        <f t="shared" si="101"/>
        <v>0</v>
      </c>
      <c r="Q707" s="13">
        <f t="shared" si="102"/>
        <v>110.48898279504981</v>
      </c>
      <c r="R707" s="13">
        <f t="shared" si="103"/>
        <v>0</v>
      </c>
      <c r="S707" s="13">
        <f t="shared" si="104"/>
        <v>100</v>
      </c>
      <c r="T707" s="14">
        <f t="shared" si="105"/>
        <v>0</v>
      </c>
      <c r="U707" s="12">
        <f t="shared" si="106"/>
        <v>-7321</v>
      </c>
      <c r="V707" s="15">
        <f t="shared" si="107"/>
        <v>43.450045276184724</v>
      </c>
    </row>
    <row r="708" spans="1:22" x14ac:dyDescent="0.35">
      <c r="A708" s="4" t="s">
        <v>65</v>
      </c>
      <c r="B708" s="4" t="s">
        <v>66</v>
      </c>
      <c r="C708" s="4" t="s">
        <v>42</v>
      </c>
      <c r="D708" s="4">
        <v>1981</v>
      </c>
      <c r="E708" s="12"/>
      <c r="F708" s="12"/>
      <c r="G708" s="12">
        <v>4642</v>
      </c>
      <c r="H708" s="12"/>
      <c r="I708" s="12">
        <v>66950</v>
      </c>
      <c r="J708" s="12">
        <v>2258</v>
      </c>
      <c r="K708" s="12"/>
      <c r="L708" s="12"/>
      <c r="M708" s="12">
        <f>IFERROR(E708*MillingRate,"")</f>
        <v>0</v>
      </c>
      <c r="N708" s="12" t="str">
        <f t="shared" si="99"/>
        <v/>
      </c>
      <c r="O708" s="12">
        <f t="shared" si="100"/>
        <v>4642</v>
      </c>
      <c r="P708" s="13">
        <f t="shared" si="101"/>
        <v>0</v>
      </c>
      <c r="Q708" s="13">
        <f t="shared" si="102"/>
        <v>69.335324869305452</v>
      </c>
      <c r="R708" s="13">
        <f t="shared" si="103"/>
        <v>0</v>
      </c>
      <c r="S708" s="13">
        <f t="shared" si="104"/>
        <v>100</v>
      </c>
      <c r="T708" s="14">
        <f t="shared" si="105"/>
        <v>0</v>
      </c>
      <c r="U708" s="12">
        <f t="shared" si="106"/>
        <v>-4642</v>
      </c>
      <c r="V708" s="15">
        <f t="shared" si="107"/>
        <v>33.726661687826734</v>
      </c>
    </row>
    <row r="709" spans="1:22" x14ac:dyDescent="0.35">
      <c r="A709" s="4" t="s">
        <v>65</v>
      </c>
      <c r="B709" s="4" t="s">
        <v>66</v>
      </c>
      <c r="C709" s="4" t="s">
        <v>42</v>
      </c>
      <c r="D709" s="4">
        <v>1982</v>
      </c>
      <c r="E709" s="12"/>
      <c r="F709" s="12"/>
      <c r="G709" s="12">
        <v>6792</v>
      </c>
      <c r="H709" s="12"/>
      <c r="I709" s="12">
        <v>67650</v>
      </c>
      <c r="J709" s="12">
        <v>2988</v>
      </c>
      <c r="K709" s="12"/>
      <c r="L709" s="12"/>
      <c r="M709" s="12">
        <f>IFERROR(E709*MillingRate,"")</f>
        <v>0</v>
      </c>
      <c r="N709" s="12" t="str">
        <f t="shared" si="99"/>
        <v/>
      </c>
      <c r="O709" s="12">
        <f t="shared" si="100"/>
        <v>6792</v>
      </c>
      <c r="P709" s="13">
        <f t="shared" si="101"/>
        <v>0</v>
      </c>
      <c r="Q709" s="13">
        <f t="shared" si="102"/>
        <v>100.39911308203992</v>
      </c>
      <c r="R709" s="13">
        <f t="shared" si="103"/>
        <v>0</v>
      </c>
      <c r="S709" s="13">
        <f t="shared" si="104"/>
        <v>100</v>
      </c>
      <c r="T709" s="14">
        <f t="shared" si="105"/>
        <v>0</v>
      </c>
      <c r="U709" s="12">
        <f t="shared" si="106"/>
        <v>-6792</v>
      </c>
      <c r="V709" s="15">
        <f t="shared" si="107"/>
        <v>44.168514412416854</v>
      </c>
    </row>
    <row r="710" spans="1:22" x14ac:dyDescent="0.35">
      <c r="A710" s="4" t="s">
        <v>65</v>
      </c>
      <c r="B710" s="4" t="s">
        <v>66</v>
      </c>
      <c r="C710" s="4" t="s">
        <v>42</v>
      </c>
      <c r="D710" s="4">
        <v>1983</v>
      </c>
      <c r="E710" s="12"/>
      <c r="F710" s="12"/>
      <c r="G710" s="12">
        <v>3532</v>
      </c>
      <c r="H710" s="12"/>
      <c r="I710" s="12">
        <v>68360</v>
      </c>
      <c r="J710" s="12">
        <v>1454</v>
      </c>
      <c r="K710" s="12"/>
      <c r="L710" s="12"/>
      <c r="M710" s="12">
        <f>IFERROR(E710*MillingRate,"")</f>
        <v>0</v>
      </c>
      <c r="N710" s="12" t="str">
        <f t="shared" si="99"/>
        <v/>
      </c>
      <c r="O710" s="12">
        <f t="shared" si="100"/>
        <v>3532</v>
      </c>
      <c r="P710" s="13">
        <f t="shared" si="101"/>
        <v>0</v>
      </c>
      <c r="Q710" s="13">
        <f t="shared" si="102"/>
        <v>51.667641895845527</v>
      </c>
      <c r="R710" s="13">
        <f t="shared" si="103"/>
        <v>0</v>
      </c>
      <c r="S710" s="13">
        <f t="shared" si="104"/>
        <v>100</v>
      </c>
      <c r="T710" s="14">
        <f t="shared" si="105"/>
        <v>0</v>
      </c>
      <c r="U710" s="12">
        <f t="shared" si="106"/>
        <v>-3532</v>
      </c>
      <c r="V710" s="15">
        <f t="shared" si="107"/>
        <v>21.269748390871854</v>
      </c>
    </row>
    <row r="711" spans="1:22" x14ac:dyDescent="0.35">
      <c r="A711" s="4" t="s">
        <v>65</v>
      </c>
      <c r="B711" s="4" t="s">
        <v>66</v>
      </c>
      <c r="C711" s="4" t="s">
        <v>42</v>
      </c>
      <c r="D711" s="4">
        <v>1984</v>
      </c>
      <c r="E711" s="12"/>
      <c r="F711" s="12"/>
      <c r="G711" s="12">
        <v>5666.1</v>
      </c>
      <c r="H711" s="12"/>
      <c r="I711" s="12">
        <v>69083</v>
      </c>
      <c r="J711" s="12">
        <v>2602</v>
      </c>
      <c r="K711" s="12"/>
      <c r="L711" s="12"/>
      <c r="M711" s="12">
        <f>IFERROR(E711*MillingRate,"")</f>
        <v>0</v>
      </c>
      <c r="N711" s="12" t="str">
        <f t="shared" si="99"/>
        <v/>
      </c>
      <c r="O711" s="12">
        <f t="shared" si="100"/>
        <v>5666.1</v>
      </c>
      <c r="P711" s="13">
        <f t="shared" si="101"/>
        <v>0</v>
      </c>
      <c r="Q711" s="13">
        <f t="shared" si="102"/>
        <v>82.018731091585479</v>
      </c>
      <c r="R711" s="13">
        <f t="shared" si="103"/>
        <v>0</v>
      </c>
      <c r="S711" s="13">
        <f t="shared" si="104"/>
        <v>100</v>
      </c>
      <c r="T711" s="14">
        <f t="shared" si="105"/>
        <v>0</v>
      </c>
      <c r="U711" s="12">
        <f t="shared" si="106"/>
        <v>-5666.1</v>
      </c>
      <c r="V711" s="15">
        <f t="shared" si="107"/>
        <v>37.664837948554634</v>
      </c>
    </row>
    <row r="712" spans="1:22" x14ac:dyDescent="0.35">
      <c r="A712" s="4" t="s">
        <v>65</v>
      </c>
      <c r="B712" s="4" t="s">
        <v>66</v>
      </c>
      <c r="C712" s="4" t="s">
        <v>42</v>
      </c>
      <c r="D712" s="4">
        <v>1985</v>
      </c>
      <c r="E712" s="12"/>
      <c r="F712" s="12"/>
      <c r="G712" s="12">
        <v>4438.8</v>
      </c>
      <c r="H712" s="12"/>
      <c r="I712" s="12">
        <v>69823</v>
      </c>
      <c r="J712" s="12">
        <v>1587</v>
      </c>
      <c r="K712" s="12"/>
      <c r="L712" s="12"/>
      <c r="M712" s="12">
        <f>IFERROR(E712*MillingRate,"")</f>
        <v>0</v>
      </c>
      <c r="N712" s="12" t="str">
        <f t="shared" si="99"/>
        <v/>
      </c>
      <c r="O712" s="12">
        <f t="shared" si="100"/>
        <v>4438.8</v>
      </c>
      <c r="P712" s="13">
        <f t="shared" si="101"/>
        <v>0</v>
      </c>
      <c r="Q712" s="13">
        <f t="shared" si="102"/>
        <v>63.572175357690156</v>
      </c>
      <c r="R712" s="13">
        <f t="shared" si="103"/>
        <v>0</v>
      </c>
      <c r="S712" s="13">
        <f t="shared" si="104"/>
        <v>100</v>
      </c>
      <c r="T712" s="14">
        <f t="shared" si="105"/>
        <v>0</v>
      </c>
      <c r="U712" s="12">
        <f t="shared" si="106"/>
        <v>-4438.8</v>
      </c>
      <c r="V712" s="15">
        <f t="shared" si="107"/>
        <v>22.728900219125503</v>
      </c>
    </row>
    <row r="713" spans="1:22" x14ac:dyDescent="0.35">
      <c r="A713" s="4" t="s">
        <v>65</v>
      </c>
      <c r="B713" s="4" t="s">
        <v>66</v>
      </c>
      <c r="C713" s="4" t="s">
        <v>42</v>
      </c>
      <c r="D713" s="4">
        <v>1986</v>
      </c>
      <c r="E713" s="12"/>
      <c r="F713" s="12"/>
      <c r="G713" s="12">
        <v>6657.9</v>
      </c>
      <c r="H713" s="12"/>
      <c r="I713" s="12">
        <v>70564</v>
      </c>
      <c r="J713" s="12">
        <v>2280</v>
      </c>
      <c r="K713" s="12"/>
      <c r="L713" s="12"/>
      <c r="M713" s="12">
        <f>IFERROR(E713*MillingRate,"")</f>
        <v>0</v>
      </c>
      <c r="N713" s="12" t="str">
        <f t="shared" si="99"/>
        <v/>
      </c>
      <c r="O713" s="12">
        <f t="shared" si="100"/>
        <v>6657.9</v>
      </c>
      <c r="P713" s="13">
        <f t="shared" si="101"/>
        <v>0</v>
      </c>
      <c r="Q713" s="13">
        <f t="shared" si="102"/>
        <v>94.352644407913388</v>
      </c>
      <c r="R713" s="13">
        <f t="shared" si="103"/>
        <v>0</v>
      </c>
      <c r="S713" s="13">
        <f t="shared" si="104"/>
        <v>100</v>
      </c>
      <c r="T713" s="14">
        <f t="shared" si="105"/>
        <v>0</v>
      </c>
      <c r="U713" s="12">
        <f t="shared" si="106"/>
        <v>-6657.9</v>
      </c>
      <c r="V713" s="15">
        <f t="shared" si="107"/>
        <v>32.31109347542656</v>
      </c>
    </row>
    <row r="714" spans="1:22" x14ac:dyDescent="0.35">
      <c r="A714" s="4" t="s">
        <v>65</v>
      </c>
      <c r="B714" s="4" t="s">
        <v>66</v>
      </c>
      <c r="C714" s="4" t="s">
        <v>42</v>
      </c>
      <c r="D714" s="4">
        <v>1987</v>
      </c>
      <c r="E714" s="12"/>
      <c r="F714" s="12"/>
      <c r="G714" s="12">
        <v>4830</v>
      </c>
      <c r="H714" s="12"/>
      <c r="I714" s="12">
        <v>71338</v>
      </c>
      <c r="J714" s="12">
        <v>1697</v>
      </c>
      <c r="K714" s="12"/>
      <c r="L714" s="12"/>
      <c r="M714" s="12">
        <f>IFERROR(E714*MillingRate,"")</f>
        <v>0</v>
      </c>
      <c r="N714" s="12" t="str">
        <f t="shared" si="99"/>
        <v/>
      </c>
      <c r="O714" s="12">
        <f t="shared" si="100"/>
        <v>4830</v>
      </c>
      <c r="P714" s="13">
        <f t="shared" si="101"/>
        <v>0</v>
      </c>
      <c r="Q714" s="13">
        <f t="shared" si="102"/>
        <v>67.705851019092208</v>
      </c>
      <c r="R714" s="13">
        <f t="shared" si="103"/>
        <v>0</v>
      </c>
      <c r="S714" s="13">
        <f t="shared" si="104"/>
        <v>100</v>
      </c>
      <c r="T714" s="14">
        <f t="shared" si="105"/>
        <v>0</v>
      </c>
      <c r="U714" s="12">
        <f t="shared" si="106"/>
        <v>-4830</v>
      </c>
      <c r="V714" s="15">
        <f t="shared" si="107"/>
        <v>23.788163391180017</v>
      </c>
    </row>
    <row r="715" spans="1:22" x14ac:dyDescent="0.35">
      <c r="A715" s="4" t="s">
        <v>65</v>
      </c>
      <c r="B715" s="4" t="s">
        <v>66</v>
      </c>
      <c r="C715" s="4" t="s">
        <v>42</v>
      </c>
      <c r="D715" s="4">
        <v>1988</v>
      </c>
      <c r="E715" s="12"/>
      <c r="F715" s="12"/>
      <c r="G715" s="12">
        <v>6665</v>
      </c>
      <c r="H715" s="12"/>
      <c r="I715" s="12">
        <v>72210</v>
      </c>
      <c r="J715" s="12">
        <v>2483</v>
      </c>
      <c r="K715" s="12"/>
      <c r="L715" s="12"/>
      <c r="M715" s="12">
        <f>IFERROR(E715*MillingRate,"")</f>
        <v>0</v>
      </c>
      <c r="N715" s="12" t="str">
        <f t="shared" si="99"/>
        <v/>
      </c>
      <c r="O715" s="12">
        <f t="shared" si="100"/>
        <v>6665</v>
      </c>
      <c r="P715" s="13">
        <f t="shared" si="101"/>
        <v>0</v>
      </c>
      <c r="Q715" s="13">
        <f t="shared" si="102"/>
        <v>92.300235424456446</v>
      </c>
      <c r="R715" s="13">
        <f t="shared" si="103"/>
        <v>0</v>
      </c>
      <c r="S715" s="13">
        <f t="shared" si="104"/>
        <v>100</v>
      </c>
      <c r="T715" s="14">
        <f t="shared" si="105"/>
        <v>0</v>
      </c>
      <c r="U715" s="12">
        <f t="shared" si="106"/>
        <v>-6665</v>
      </c>
      <c r="V715" s="15">
        <f t="shared" si="107"/>
        <v>34.385819138623461</v>
      </c>
    </row>
    <row r="716" spans="1:22" x14ac:dyDescent="0.35">
      <c r="A716" s="4" t="s">
        <v>65</v>
      </c>
      <c r="B716" s="4" t="s">
        <v>66</v>
      </c>
      <c r="C716" s="4" t="s">
        <v>42</v>
      </c>
      <c r="D716" s="4">
        <v>1989</v>
      </c>
      <c r="E716" s="12"/>
      <c r="F716" s="12"/>
      <c r="G716" s="12">
        <v>5718.1</v>
      </c>
      <c r="H716" s="12"/>
      <c r="I716" s="12">
        <v>73118</v>
      </c>
      <c r="J716" s="12">
        <v>2597</v>
      </c>
      <c r="K716" s="12"/>
      <c r="L716" s="12"/>
      <c r="M716" s="12">
        <f>IFERROR(E716*MillingRate,"")</f>
        <v>0</v>
      </c>
      <c r="N716" s="12" t="str">
        <f t="shared" si="99"/>
        <v/>
      </c>
      <c r="O716" s="12">
        <f t="shared" si="100"/>
        <v>5718.1</v>
      </c>
      <c r="P716" s="13">
        <f t="shared" si="101"/>
        <v>0</v>
      </c>
      <c r="Q716" s="13">
        <f t="shared" si="102"/>
        <v>78.203725484832731</v>
      </c>
      <c r="R716" s="13">
        <f t="shared" si="103"/>
        <v>0</v>
      </c>
      <c r="S716" s="13">
        <f t="shared" si="104"/>
        <v>100</v>
      </c>
      <c r="T716" s="14">
        <f t="shared" si="105"/>
        <v>0</v>
      </c>
      <c r="U716" s="12">
        <f t="shared" si="106"/>
        <v>-5718.1</v>
      </c>
      <c r="V716" s="15">
        <f t="shared" si="107"/>
        <v>35.517929921496759</v>
      </c>
    </row>
    <row r="717" spans="1:22" x14ac:dyDescent="0.35">
      <c r="A717" s="4" t="s">
        <v>65</v>
      </c>
      <c r="B717" s="4" t="s">
        <v>66</v>
      </c>
      <c r="C717" s="4" t="s">
        <v>42</v>
      </c>
      <c r="D717" s="4">
        <v>1990</v>
      </c>
      <c r="E717" s="12"/>
      <c r="F717" s="12"/>
      <c r="G717" s="12">
        <v>4655.6000000000004</v>
      </c>
      <c r="H717" s="12"/>
      <c r="I717" s="12">
        <v>73983</v>
      </c>
      <c r="J717" s="12">
        <v>2106</v>
      </c>
      <c r="K717" s="12"/>
      <c r="L717" s="12"/>
      <c r="M717" s="12">
        <f>IFERROR(E717*MillingRate,"")</f>
        <v>0</v>
      </c>
      <c r="N717" s="12" t="str">
        <f t="shared" si="99"/>
        <v/>
      </c>
      <c r="O717" s="12">
        <f t="shared" si="100"/>
        <v>4655.6000000000004</v>
      </c>
      <c r="P717" s="13">
        <f t="shared" si="101"/>
        <v>0</v>
      </c>
      <c r="Q717" s="13">
        <f t="shared" si="102"/>
        <v>62.927969939040047</v>
      </c>
      <c r="R717" s="13">
        <f t="shared" si="103"/>
        <v>0</v>
      </c>
      <c r="S717" s="13">
        <f t="shared" si="104"/>
        <v>100</v>
      </c>
      <c r="T717" s="14">
        <f t="shared" si="105"/>
        <v>0</v>
      </c>
      <c r="U717" s="12">
        <f t="shared" si="106"/>
        <v>-4655.6000000000004</v>
      </c>
      <c r="V717" s="15">
        <f t="shared" si="107"/>
        <v>28.465998945703742</v>
      </c>
    </row>
    <row r="718" spans="1:22" x14ac:dyDescent="0.35">
      <c r="A718" s="4" t="s">
        <v>65</v>
      </c>
      <c r="B718" s="4" t="s">
        <v>66</v>
      </c>
      <c r="C718" s="4" t="s">
        <v>42</v>
      </c>
      <c r="D718" s="4">
        <v>1991</v>
      </c>
      <c r="E718" s="12"/>
      <c r="F718" s="12"/>
      <c r="G718" s="12">
        <v>6153.3</v>
      </c>
      <c r="H718" s="12"/>
      <c r="I718" s="12">
        <v>74817</v>
      </c>
      <c r="J718" s="12">
        <v>2780</v>
      </c>
      <c r="K718" s="12"/>
      <c r="L718" s="12"/>
      <c r="M718" s="12">
        <f>IFERROR(E718*MillingRate,"")</f>
        <v>0</v>
      </c>
      <c r="N718" s="12" t="str">
        <f t="shared" si="99"/>
        <v/>
      </c>
      <c r="O718" s="12">
        <f t="shared" si="100"/>
        <v>6153.3</v>
      </c>
      <c r="P718" s="13">
        <f t="shared" si="101"/>
        <v>0</v>
      </c>
      <c r="Q718" s="13">
        <f t="shared" si="102"/>
        <v>82.244677011909062</v>
      </c>
      <c r="R718" s="13">
        <f t="shared" si="103"/>
        <v>0</v>
      </c>
      <c r="S718" s="13">
        <f t="shared" si="104"/>
        <v>100</v>
      </c>
      <c r="T718" s="14">
        <f t="shared" si="105"/>
        <v>0</v>
      </c>
      <c r="U718" s="12">
        <f t="shared" si="106"/>
        <v>-6153.3</v>
      </c>
      <c r="V718" s="15">
        <f t="shared" si="107"/>
        <v>37.157330553216518</v>
      </c>
    </row>
    <row r="719" spans="1:22" x14ac:dyDescent="0.35">
      <c r="A719" s="4" t="s">
        <v>65</v>
      </c>
      <c r="B719" s="4" t="s">
        <v>66</v>
      </c>
      <c r="C719" s="4" t="s">
        <v>42</v>
      </c>
      <c r="D719" s="4">
        <v>1992</v>
      </c>
      <c r="E719" s="12"/>
      <c r="F719" s="12"/>
      <c r="G719" s="12">
        <v>4506.2</v>
      </c>
      <c r="H719" s="12"/>
      <c r="I719" s="12">
        <v>75617</v>
      </c>
      <c r="J719" s="12">
        <v>2335</v>
      </c>
      <c r="K719" s="12"/>
      <c r="L719" s="12"/>
      <c r="M719" s="12">
        <f>IFERROR(E719*MillingRate,"")</f>
        <v>0</v>
      </c>
      <c r="N719" s="12" t="str">
        <f t="shared" si="99"/>
        <v/>
      </c>
      <c r="O719" s="12">
        <f t="shared" si="100"/>
        <v>4506.2</v>
      </c>
      <c r="P719" s="13">
        <f t="shared" si="101"/>
        <v>0</v>
      </c>
      <c r="Q719" s="13">
        <f t="shared" si="102"/>
        <v>59.592419693984155</v>
      </c>
      <c r="R719" s="13">
        <f t="shared" si="103"/>
        <v>0</v>
      </c>
      <c r="S719" s="13">
        <f t="shared" si="104"/>
        <v>100</v>
      </c>
      <c r="T719" s="14">
        <f t="shared" si="105"/>
        <v>0</v>
      </c>
      <c r="U719" s="12">
        <f t="shared" si="106"/>
        <v>-4506.2</v>
      </c>
      <c r="V719" s="15">
        <f t="shared" si="107"/>
        <v>30.879299628390442</v>
      </c>
    </row>
    <row r="720" spans="1:22" x14ac:dyDescent="0.35">
      <c r="A720" s="4" t="s">
        <v>65</v>
      </c>
      <c r="B720" s="4" t="s">
        <v>66</v>
      </c>
      <c r="C720" s="4" t="s">
        <v>42</v>
      </c>
      <c r="D720" s="4">
        <v>1993</v>
      </c>
      <c r="E720" s="12"/>
      <c r="F720" s="12"/>
      <c r="G720" s="12">
        <v>3109.9</v>
      </c>
      <c r="H720" s="12"/>
      <c r="I720" s="12">
        <v>76409</v>
      </c>
      <c r="J720" s="12">
        <v>1775</v>
      </c>
      <c r="K720" s="12"/>
      <c r="L720" s="12"/>
      <c r="M720" s="12">
        <f>IFERROR(E720*MillingRate,"")</f>
        <v>0</v>
      </c>
      <c r="N720" s="12" t="str">
        <f t="shared" si="99"/>
        <v/>
      </c>
      <c r="O720" s="12">
        <f t="shared" si="100"/>
        <v>3109.9</v>
      </c>
      <c r="P720" s="13">
        <f t="shared" si="101"/>
        <v>0</v>
      </c>
      <c r="Q720" s="13">
        <f t="shared" si="102"/>
        <v>40.700702796790956</v>
      </c>
      <c r="R720" s="13">
        <f t="shared" si="103"/>
        <v>0</v>
      </c>
      <c r="S720" s="13">
        <f t="shared" si="104"/>
        <v>100</v>
      </c>
      <c r="T720" s="14">
        <f t="shared" si="105"/>
        <v>0</v>
      </c>
      <c r="U720" s="12">
        <f t="shared" si="106"/>
        <v>-3109.9</v>
      </c>
      <c r="V720" s="15">
        <f t="shared" si="107"/>
        <v>23.230247745684409</v>
      </c>
    </row>
    <row r="721" spans="1:22" x14ac:dyDescent="0.35">
      <c r="A721" s="4" t="s">
        <v>65</v>
      </c>
      <c r="B721" s="4" t="s">
        <v>66</v>
      </c>
      <c r="C721" s="4" t="s">
        <v>42</v>
      </c>
      <c r="D721" s="4">
        <v>1994</v>
      </c>
      <c r="E721" s="12"/>
      <c r="F721" s="12"/>
      <c r="G721" s="12">
        <v>1191</v>
      </c>
      <c r="H721" s="12">
        <v>1</v>
      </c>
      <c r="I721" s="12">
        <v>77261</v>
      </c>
      <c r="J721" s="12">
        <v>993</v>
      </c>
      <c r="K721" s="12">
        <v>1</v>
      </c>
      <c r="L721" s="12"/>
      <c r="M721" s="12">
        <f>IFERROR(E721*MillingRate,"")</f>
        <v>0</v>
      </c>
      <c r="N721" s="12" t="str">
        <f t="shared" si="99"/>
        <v/>
      </c>
      <c r="O721" s="12">
        <f t="shared" si="100"/>
        <v>1190</v>
      </c>
      <c r="P721" s="13">
        <f t="shared" si="101"/>
        <v>0</v>
      </c>
      <c r="Q721" s="13">
        <f t="shared" si="102"/>
        <v>15.402337531225328</v>
      </c>
      <c r="R721" s="13">
        <f t="shared" si="103"/>
        <v>0</v>
      </c>
      <c r="S721" s="13">
        <f t="shared" si="104"/>
        <v>100.08403361344537</v>
      </c>
      <c r="T721" s="14">
        <f t="shared" si="105"/>
        <v>0</v>
      </c>
      <c r="U721" s="12">
        <f t="shared" si="106"/>
        <v>-1190</v>
      </c>
      <c r="V721" s="15">
        <f t="shared" si="107"/>
        <v>12.852538797064495</v>
      </c>
    </row>
    <row r="722" spans="1:22" x14ac:dyDescent="0.35">
      <c r="A722" s="4" t="s">
        <v>65</v>
      </c>
      <c r="B722" s="4" t="s">
        <v>66</v>
      </c>
      <c r="C722" s="4" t="s">
        <v>42</v>
      </c>
      <c r="D722" s="4">
        <v>1995</v>
      </c>
      <c r="E722" s="12"/>
      <c r="F722" s="12"/>
      <c r="G722" s="12">
        <v>5957</v>
      </c>
      <c r="H722" s="12">
        <v>0</v>
      </c>
      <c r="I722" s="12">
        <v>78126</v>
      </c>
      <c r="J722" s="12">
        <v>3542</v>
      </c>
      <c r="K722" s="12">
        <v>0</v>
      </c>
      <c r="L722" s="12"/>
      <c r="M722" s="12">
        <f>IFERROR(E722*MillingRate,"")</f>
        <v>0</v>
      </c>
      <c r="N722" s="12" t="str">
        <f t="shared" si="99"/>
        <v/>
      </c>
      <c r="O722" s="12">
        <f t="shared" si="100"/>
        <v>5957</v>
      </c>
      <c r="P722" s="13">
        <f t="shared" si="101"/>
        <v>0</v>
      </c>
      <c r="Q722" s="13">
        <f t="shared" si="102"/>
        <v>76.24862401761257</v>
      </c>
      <c r="R722" s="13">
        <f t="shared" si="103"/>
        <v>0</v>
      </c>
      <c r="S722" s="13">
        <f t="shared" si="104"/>
        <v>100</v>
      </c>
      <c r="T722" s="14">
        <f t="shared" si="105"/>
        <v>0</v>
      </c>
      <c r="U722" s="12">
        <f t="shared" si="106"/>
        <v>-5957</v>
      </c>
      <c r="V722" s="15">
        <f t="shared" si="107"/>
        <v>45.337019686148018</v>
      </c>
    </row>
    <row r="723" spans="1:22" x14ac:dyDescent="0.35">
      <c r="A723" s="4" t="s">
        <v>65</v>
      </c>
      <c r="B723" s="4" t="s">
        <v>66</v>
      </c>
      <c r="C723" s="4" t="s">
        <v>42</v>
      </c>
      <c r="D723" s="4">
        <v>1996</v>
      </c>
      <c r="E723" s="12"/>
      <c r="F723" s="12"/>
      <c r="G723" s="12">
        <v>5638.65</v>
      </c>
      <c r="H723" s="12">
        <v>0</v>
      </c>
      <c r="I723" s="12">
        <v>78882</v>
      </c>
      <c r="J723" s="12">
        <v>4823</v>
      </c>
      <c r="K723" s="12">
        <v>0</v>
      </c>
      <c r="L723" s="12"/>
      <c r="M723" s="12">
        <f>IFERROR(E723*MillingRate,"")</f>
        <v>0</v>
      </c>
      <c r="N723" s="12" t="str">
        <f t="shared" si="99"/>
        <v/>
      </c>
      <c r="O723" s="12">
        <f t="shared" si="100"/>
        <v>5638.65</v>
      </c>
      <c r="P723" s="13">
        <f t="shared" si="101"/>
        <v>0</v>
      </c>
      <c r="Q723" s="13">
        <f t="shared" si="102"/>
        <v>71.482087168175255</v>
      </c>
      <c r="R723" s="13">
        <f t="shared" si="103"/>
        <v>0</v>
      </c>
      <c r="S723" s="13">
        <f t="shared" si="104"/>
        <v>100</v>
      </c>
      <c r="T723" s="14">
        <f t="shared" si="105"/>
        <v>0</v>
      </c>
      <c r="U723" s="12">
        <f t="shared" si="106"/>
        <v>-5638.65</v>
      </c>
      <c r="V723" s="15">
        <f t="shared" si="107"/>
        <v>61.141958875282064</v>
      </c>
    </row>
    <row r="724" spans="1:22" x14ac:dyDescent="0.35">
      <c r="A724" s="4" t="s">
        <v>65</v>
      </c>
      <c r="B724" s="4" t="s">
        <v>66</v>
      </c>
      <c r="C724" s="4" t="s">
        <v>42</v>
      </c>
      <c r="D724" s="4">
        <v>1997</v>
      </c>
      <c r="E724" s="12"/>
      <c r="F724" s="12"/>
      <c r="G724" s="12">
        <v>5801.3</v>
      </c>
      <c r="H724" s="12">
        <v>2</v>
      </c>
      <c r="I724" s="12">
        <v>79650</v>
      </c>
      <c r="J724" s="12">
        <v>4738</v>
      </c>
      <c r="K724" s="12">
        <v>1</v>
      </c>
      <c r="L724" s="12"/>
      <c r="M724" s="12">
        <f>IFERROR(E724*MillingRate,"")</f>
        <v>0</v>
      </c>
      <c r="N724" s="12" t="str">
        <f t="shared" si="99"/>
        <v/>
      </c>
      <c r="O724" s="12">
        <f t="shared" si="100"/>
        <v>5799.3</v>
      </c>
      <c r="P724" s="13">
        <f t="shared" si="101"/>
        <v>0</v>
      </c>
      <c r="Q724" s="13">
        <f t="shared" si="102"/>
        <v>72.809792843691142</v>
      </c>
      <c r="R724" s="13">
        <f t="shared" si="103"/>
        <v>0</v>
      </c>
      <c r="S724" s="13">
        <f t="shared" si="104"/>
        <v>100.03448692083528</v>
      </c>
      <c r="T724" s="14">
        <f t="shared" si="105"/>
        <v>0</v>
      </c>
      <c r="U724" s="12">
        <f t="shared" si="106"/>
        <v>-5799.3</v>
      </c>
      <c r="V724" s="15">
        <f t="shared" si="107"/>
        <v>59.485247959824228</v>
      </c>
    </row>
    <row r="725" spans="1:22" x14ac:dyDescent="0.35">
      <c r="A725" s="4" t="s">
        <v>65</v>
      </c>
      <c r="B725" s="4" t="s">
        <v>66</v>
      </c>
      <c r="C725" s="4" t="s">
        <v>42</v>
      </c>
      <c r="D725" s="4">
        <v>1998</v>
      </c>
      <c r="E725" s="12"/>
      <c r="F725" s="12"/>
      <c r="G725" s="12">
        <v>4850.6000000000004</v>
      </c>
      <c r="H725" s="12">
        <v>0</v>
      </c>
      <c r="I725" s="12">
        <v>80722</v>
      </c>
      <c r="J725" s="12">
        <v>4202</v>
      </c>
      <c r="K725" s="12">
        <v>0</v>
      </c>
      <c r="L725" s="12"/>
      <c r="M725" s="12">
        <f>IFERROR(E725*MillingRate,"")</f>
        <v>0</v>
      </c>
      <c r="N725" s="12" t="str">
        <f t="shared" si="99"/>
        <v/>
      </c>
      <c r="O725" s="12">
        <f t="shared" si="100"/>
        <v>4850.6000000000004</v>
      </c>
      <c r="P725" s="13">
        <f t="shared" si="101"/>
        <v>0</v>
      </c>
      <c r="Q725" s="13">
        <f t="shared" si="102"/>
        <v>60.090186070711823</v>
      </c>
      <c r="R725" s="13">
        <f t="shared" si="103"/>
        <v>0</v>
      </c>
      <c r="S725" s="13">
        <f t="shared" si="104"/>
        <v>100</v>
      </c>
      <c r="T725" s="14">
        <f t="shared" si="105"/>
        <v>0</v>
      </c>
      <c r="U725" s="12">
        <f t="shared" si="106"/>
        <v>-4850.6000000000004</v>
      </c>
      <c r="V725" s="15">
        <f t="shared" si="107"/>
        <v>52.055201803721417</v>
      </c>
    </row>
    <row r="726" spans="1:22" x14ac:dyDescent="0.35">
      <c r="A726" s="4" t="s">
        <v>65</v>
      </c>
      <c r="B726" s="4" t="s">
        <v>66</v>
      </c>
      <c r="C726" s="4" t="s">
        <v>42</v>
      </c>
      <c r="D726" s="4">
        <v>1999</v>
      </c>
      <c r="E726" s="12"/>
      <c r="F726" s="12"/>
      <c r="G726" s="12">
        <v>4100</v>
      </c>
      <c r="H726" s="12">
        <v>0</v>
      </c>
      <c r="I726" s="12">
        <v>82021</v>
      </c>
      <c r="J726" s="12">
        <v>3500</v>
      </c>
      <c r="K726" s="12">
        <v>0</v>
      </c>
      <c r="L726" s="12"/>
      <c r="M726" s="12">
        <f>IFERROR(E726*MillingRate,"")</f>
        <v>0</v>
      </c>
      <c r="N726" s="12" t="str">
        <f t="shared" si="99"/>
        <v/>
      </c>
      <c r="O726" s="12">
        <f t="shared" si="100"/>
        <v>4100</v>
      </c>
      <c r="P726" s="13">
        <f t="shared" si="101"/>
        <v>0</v>
      </c>
      <c r="Q726" s="13">
        <f t="shared" si="102"/>
        <v>49.987198400409653</v>
      </c>
      <c r="R726" s="13">
        <f t="shared" si="103"/>
        <v>0</v>
      </c>
      <c r="S726" s="13">
        <f t="shared" si="104"/>
        <v>100</v>
      </c>
      <c r="T726" s="14">
        <f t="shared" si="105"/>
        <v>0</v>
      </c>
      <c r="U726" s="12">
        <f t="shared" si="106"/>
        <v>-4100</v>
      </c>
      <c r="V726" s="15">
        <f t="shared" si="107"/>
        <v>42.671998634496042</v>
      </c>
    </row>
    <row r="727" spans="1:22" x14ac:dyDescent="0.35">
      <c r="A727" s="4" t="s">
        <v>65</v>
      </c>
      <c r="B727" s="4" t="s">
        <v>66</v>
      </c>
      <c r="C727" s="4" t="s">
        <v>42</v>
      </c>
      <c r="D727" s="4">
        <v>2000</v>
      </c>
      <c r="E727" s="12"/>
      <c r="F727" s="12"/>
      <c r="G727" s="12">
        <v>6405.97</v>
      </c>
      <c r="H727" s="12">
        <v>0.02</v>
      </c>
      <c r="I727" s="12">
        <v>83318</v>
      </c>
      <c r="J727" s="12">
        <v>5664</v>
      </c>
      <c r="K727" s="12">
        <v>0</v>
      </c>
      <c r="L727" s="12"/>
      <c r="M727" s="12">
        <f>IFERROR(E727*MillingRate,"")</f>
        <v>0</v>
      </c>
      <c r="N727" s="12" t="str">
        <f t="shared" si="99"/>
        <v/>
      </c>
      <c r="O727" s="12">
        <f t="shared" si="100"/>
        <v>6405.95</v>
      </c>
      <c r="P727" s="13">
        <f t="shared" si="101"/>
        <v>0</v>
      </c>
      <c r="Q727" s="13">
        <f t="shared" si="102"/>
        <v>76.88554694063707</v>
      </c>
      <c r="R727" s="13">
        <f t="shared" si="103"/>
        <v>0</v>
      </c>
      <c r="S727" s="13">
        <f t="shared" si="104"/>
        <v>100.0003122097425</v>
      </c>
      <c r="T727" s="14">
        <f t="shared" si="105"/>
        <v>0</v>
      </c>
      <c r="U727" s="12">
        <f t="shared" si="106"/>
        <v>-6405.95</v>
      </c>
      <c r="V727" s="15">
        <f t="shared" si="107"/>
        <v>67.980508413548094</v>
      </c>
    </row>
    <row r="728" spans="1:22" x14ac:dyDescent="0.35">
      <c r="A728" s="4" t="s">
        <v>65</v>
      </c>
      <c r="B728" s="4" t="s">
        <v>66</v>
      </c>
      <c r="C728" s="4" t="s">
        <v>42</v>
      </c>
      <c r="D728" s="4">
        <v>2001</v>
      </c>
      <c r="E728" s="12"/>
      <c r="F728" s="12"/>
      <c r="G728" s="12">
        <v>6054.01</v>
      </c>
      <c r="H728" s="12">
        <v>0</v>
      </c>
      <c r="I728" s="12">
        <v>84606</v>
      </c>
      <c r="J728" s="12">
        <v>4706</v>
      </c>
      <c r="K728" s="12">
        <v>0</v>
      </c>
      <c r="L728" s="12"/>
      <c r="M728" s="12">
        <f>IFERROR(E728*MillingRate,"")</f>
        <v>0</v>
      </c>
      <c r="N728" s="12" t="str">
        <f t="shared" si="99"/>
        <v/>
      </c>
      <c r="O728" s="12">
        <f t="shared" si="100"/>
        <v>6054.01</v>
      </c>
      <c r="P728" s="13">
        <f t="shared" si="101"/>
        <v>0</v>
      </c>
      <c r="Q728" s="13">
        <f t="shared" si="102"/>
        <v>71.555327045363214</v>
      </c>
      <c r="R728" s="13">
        <f t="shared" si="103"/>
        <v>0</v>
      </c>
      <c r="S728" s="13">
        <f t="shared" si="104"/>
        <v>100</v>
      </c>
      <c r="T728" s="14">
        <f t="shared" si="105"/>
        <v>0</v>
      </c>
      <c r="U728" s="12">
        <f t="shared" si="106"/>
        <v>-6054.01</v>
      </c>
      <c r="V728" s="15">
        <f t="shared" si="107"/>
        <v>55.622532680897336</v>
      </c>
    </row>
    <row r="729" spans="1:22" x14ac:dyDescent="0.35">
      <c r="A729" s="4" t="s">
        <v>65</v>
      </c>
      <c r="B729" s="4" t="s">
        <v>66</v>
      </c>
      <c r="C729" s="4" t="s">
        <v>42</v>
      </c>
      <c r="D729" s="4">
        <v>2002</v>
      </c>
      <c r="E729" s="12"/>
      <c r="F729" s="12"/>
      <c r="G729" s="12">
        <v>5917</v>
      </c>
      <c r="H729" s="12">
        <v>0</v>
      </c>
      <c r="I729" s="12">
        <v>85857</v>
      </c>
      <c r="J729" s="12">
        <v>4552</v>
      </c>
      <c r="K729" s="12">
        <v>0</v>
      </c>
      <c r="L729" s="12"/>
      <c r="M729" s="12">
        <f>IFERROR(E729*MillingRate,"")</f>
        <v>0</v>
      </c>
      <c r="N729" s="12" t="str">
        <f t="shared" si="99"/>
        <v/>
      </c>
      <c r="O729" s="12">
        <f t="shared" si="100"/>
        <v>5917</v>
      </c>
      <c r="P729" s="13">
        <f t="shared" si="101"/>
        <v>0</v>
      </c>
      <c r="Q729" s="13">
        <f t="shared" si="102"/>
        <v>68.916919994875201</v>
      </c>
      <c r="R729" s="13">
        <f t="shared" si="103"/>
        <v>0</v>
      </c>
      <c r="S729" s="13">
        <f t="shared" si="104"/>
        <v>100</v>
      </c>
      <c r="T729" s="14">
        <f t="shared" si="105"/>
        <v>0</v>
      </c>
      <c r="U729" s="12">
        <f t="shared" si="106"/>
        <v>-5917</v>
      </c>
      <c r="V729" s="15">
        <f t="shared" si="107"/>
        <v>53.018391045575783</v>
      </c>
    </row>
    <row r="730" spans="1:22" x14ac:dyDescent="0.35">
      <c r="A730" s="4" t="s">
        <v>65</v>
      </c>
      <c r="B730" s="4" t="s">
        <v>66</v>
      </c>
      <c r="C730" s="4" t="s">
        <v>42</v>
      </c>
      <c r="D730" s="4">
        <v>2003</v>
      </c>
      <c r="E730" s="12"/>
      <c r="F730" s="12"/>
      <c r="G730" s="12">
        <v>5045</v>
      </c>
      <c r="H730" s="12">
        <v>3</v>
      </c>
      <c r="I730" s="12">
        <v>87034</v>
      </c>
      <c r="J730" s="12">
        <v>4359</v>
      </c>
      <c r="K730" s="12">
        <v>3</v>
      </c>
      <c r="L730" s="12"/>
      <c r="M730" s="12">
        <f>IFERROR(E730*MillingRate,"")</f>
        <v>0</v>
      </c>
      <c r="N730" s="12" t="str">
        <f t="shared" si="99"/>
        <v/>
      </c>
      <c r="O730" s="12">
        <f t="shared" si="100"/>
        <v>5042</v>
      </c>
      <c r="P730" s="13">
        <f t="shared" si="101"/>
        <v>0</v>
      </c>
      <c r="Q730" s="13">
        <f t="shared" si="102"/>
        <v>57.93138313762438</v>
      </c>
      <c r="R730" s="13">
        <f t="shared" si="103"/>
        <v>0</v>
      </c>
      <c r="S730" s="13">
        <f t="shared" si="104"/>
        <v>100.05950019833398</v>
      </c>
      <c r="T730" s="14">
        <f t="shared" si="105"/>
        <v>0</v>
      </c>
      <c r="U730" s="12">
        <f t="shared" si="106"/>
        <v>-5042</v>
      </c>
      <c r="V730" s="15">
        <f t="shared" si="107"/>
        <v>50.083875267136982</v>
      </c>
    </row>
    <row r="731" spans="1:22" x14ac:dyDescent="0.35">
      <c r="A731" s="4" t="s">
        <v>65</v>
      </c>
      <c r="B731" s="4" t="s">
        <v>66</v>
      </c>
      <c r="C731" s="4" t="s">
        <v>42</v>
      </c>
      <c r="D731" s="4">
        <v>2004</v>
      </c>
      <c r="E731" s="12"/>
      <c r="F731" s="12"/>
      <c r="G731" s="12">
        <v>5049.95</v>
      </c>
      <c r="H731" s="12">
        <v>3</v>
      </c>
      <c r="I731" s="12">
        <v>88156</v>
      </c>
      <c r="J731" s="12">
        <v>2617</v>
      </c>
      <c r="K731" s="12">
        <v>3</v>
      </c>
      <c r="L731" s="12"/>
      <c r="M731" s="12">
        <f>IFERROR(E731*MillingRate,"")</f>
        <v>0</v>
      </c>
      <c r="N731" s="12" t="str">
        <f t="shared" si="99"/>
        <v/>
      </c>
      <c r="O731" s="12">
        <f t="shared" si="100"/>
        <v>5046.95</v>
      </c>
      <c r="P731" s="13">
        <f t="shared" si="101"/>
        <v>0</v>
      </c>
      <c r="Q731" s="13">
        <f t="shared" si="102"/>
        <v>57.250215527020281</v>
      </c>
      <c r="R731" s="13">
        <f t="shared" si="103"/>
        <v>0</v>
      </c>
      <c r="S731" s="13">
        <f t="shared" si="104"/>
        <v>100.05944184111195</v>
      </c>
      <c r="T731" s="14">
        <f t="shared" si="105"/>
        <v>0</v>
      </c>
      <c r="U731" s="12">
        <f t="shared" si="106"/>
        <v>-5046.95</v>
      </c>
      <c r="V731" s="15">
        <f t="shared" si="107"/>
        <v>29.686011162030944</v>
      </c>
    </row>
    <row r="732" spans="1:22" x14ac:dyDescent="0.35">
      <c r="A732" s="4" t="s">
        <v>65</v>
      </c>
      <c r="B732" s="4" t="s">
        <v>66</v>
      </c>
      <c r="C732" s="4" t="s">
        <v>42</v>
      </c>
      <c r="D732" s="4">
        <v>2005</v>
      </c>
      <c r="E732" s="12"/>
      <c r="F732" s="12"/>
      <c r="G732" s="12">
        <v>5141.6499999999996</v>
      </c>
      <c r="H732" s="12">
        <v>0</v>
      </c>
      <c r="I732" s="12">
        <v>89266</v>
      </c>
      <c r="J732" s="12">
        <v>4108</v>
      </c>
      <c r="K732" s="12">
        <v>0</v>
      </c>
      <c r="L732" s="12"/>
      <c r="M732" s="12">
        <f>IFERROR(E732*MillingRate,"")</f>
        <v>0</v>
      </c>
      <c r="N732" s="12" t="str">
        <f t="shared" si="99"/>
        <v/>
      </c>
      <c r="O732" s="12">
        <f t="shared" si="100"/>
        <v>5141.6499999999996</v>
      </c>
      <c r="P732" s="13">
        <f t="shared" si="101"/>
        <v>0</v>
      </c>
      <c r="Q732" s="13">
        <f t="shared" si="102"/>
        <v>57.599197902896961</v>
      </c>
      <c r="R732" s="13">
        <f t="shared" si="103"/>
        <v>0</v>
      </c>
      <c r="S732" s="13">
        <f t="shared" si="104"/>
        <v>100</v>
      </c>
      <c r="T732" s="14">
        <f t="shared" si="105"/>
        <v>0</v>
      </c>
      <c r="U732" s="12">
        <f t="shared" si="106"/>
        <v>-5141.6499999999996</v>
      </c>
      <c r="V732" s="15">
        <f t="shared" si="107"/>
        <v>46.019761163264846</v>
      </c>
    </row>
    <row r="733" spans="1:22" x14ac:dyDescent="0.35">
      <c r="A733" s="4" t="s">
        <v>65</v>
      </c>
      <c r="B733" s="4" t="s">
        <v>66</v>
      </c>
      <c r="C733" s="4" t="s">
        <v>42</v>
      </c>
      <c r="D733" s="4">
        <v>2006</v>
      </c>
      <c r="E733" s="12"/>
      <c r="F733" s="12"/>
      <c r="G733" s="12">
        <v>6726.35</v>
      </c>
      <c r="H733" s="12">
        <v>6</v>
      </c>
      <c r="I733" s="12">
        <v>90373</v>
      </c>
      <c r="J733" s="12">
        <v>5393</v>
      </c>
      <c r="K733" s="12">
        <v>9</v>
      </c>
      <c r="L733" s="12"/>
      <c r="M733" s="12">
        <f>IFERROR(E733*MillingRate,"")</f>
        <v>0</v>
      </c>
      <c r="N733" s="12" t="str">
        <f t="shared" si="99"/>
        <v/>
      </c>
      <c r="O733" s="12">
        <f t="shared" si="100"/>
        <v>6720.35</v>
      </c>
      <c r="P733" s="13">
        <f t="shared" si="101"/>
        <v>0</v>
      </c>
      <c r="Q733" s="13">
        <f t="shared" si="102"/>
        <v>74.36236486561252</v>
      </c>
      <c r="R733" s="13">
        <f t="shared" si="103"/>
        <v>0</v>
      </c>
      <c r="S733" s="13">
        <f t="shared" si="104"/>
        <v>100.08928106423029</v>
      </c>
      <c r="T733" s="14">
        <f t="shared" si="105"/>
        <v>0</v>
      </c>
      <c r="U733" s="12">
        <f t="shared" si="106"/>
        <v>-6720.35</v>
      </c>
      <c r="V733" s="15">
        <f t="shared" si="107"/>
        <v>59.674902902415546</v>
      </c>
    </row>
    <row r="734" spans="1:22" x14ac:dyDescent="0.35">
      <c r="A734" s="4" t="s">
        <v>65</v>
      </c>
      <c r="B734" s="4" t="s">
        <v>66</v>
      </c>
      <c r="C734" s="4" t="s">
        <v>42</v>
      </c>
      <c r="D734" s="4">
        <v>2007</v>
      </c>
      <c r="E734" s="12"/>
      <c r="F734" s="12"/>
      <c r="G734" s="12">
        <v>5430.85</v>
      </c>
      <c r="H734" s="12">
        <v>3</v>
      </c>
      <c r="I734" s="12">
        <v>91468</v>
      </c>
      <c r="J734" s="12">
        <v>5195</v>
      </c>
      <c r="K734" s="12">
        <v>3</v>
      </c>
      <c r="L734" s="12"/>
      <c r="M734" s="12">
        <f>IFERROR(E734*MillingRate,"")</f>
        <v>0</v>
      </c>
      <c r="N734" s="12" t="str">
        <f t="shared" si="99"/>
        <v/>
      </c>
      <c r="O734" s="12">
        <f t="shared" si="100"/>
        <v>5427.85</v>
      </c>
      <c r="P734" s="13">
        <f t="shared" si="101"/>
        <v>0</v>
      </c>
      <c r="Q734" s="13">
        <f t="shared" si="102"/>
        <v>59.341518345213629</v>
      </c>
      <c r="R734" s="13">
        <f t="shared" si="103"/>
        <v>0</v>
      </c>
      <c r="S734" s="13">
        <f t="shared" si="104"/>
        <v>100.05527050305369</v>
      </c>
      <c r="T734" s="14">
        <f t="shared" si="105"/>
        <v>0</v>
      </c>
      <c r="U734" s="12">
        <f t="shared" si="106"/>
        <v>-5427.85</v>
      </c>
      <c r="V734" s="15">
        <f t="shared" si="107"/>
        <v>56.795819302925615</v>
      </c>
    </row>
    <row r="735" spans="1:22" x14ac:dyDescent="0.35">
      <c r="A735" s="4" t="s">
        <v>65</v>
      </c>
      <c r="B735" s="4" t="s">
        <v>66</v>
      </c>
      <c r="C735" s="4" t="s">
        <v>42</v>
      </c>
      <c r="D735" s="4">
        <v>2008</v>
      </c>
      <c r="E735" s="12"/>
      <c r="F735" s="12"/>
      <c r="G735" s="12">
        <v>7180.6</v>
      </c>
      <c r="H735" s="12">
        <v>3</v>
      </c>
      <c r="I735" s="12">
        <v>92547</v>
      </c>
      <c r="J735" s="12">
        <v>8034</v>
      </c>
      <c r="K735" s="12">
        <v>3</v>
      </c>
      <c r="L735" s="12"/>
      <c r="M735" s="12">
        <f>IFERROR(E735*MillingRate,"")</f>
        <v>0</v>
      </c>
      <c r="N735" s="12" t="str">
        <f t="shared" si="99"/>
        <v/>
      </c>
      <c r="O735" s="12">
        <f t="shared" si="100"/>
        <v>7177.6</v>
      </c>
      <c r="P735" s="13">
        <f t="shared" si="101"/>
        <v>0</v>
      </c>
      <c r="Q735" s="13">
        <f t="shared" si="102"/>
        <v>77.55626870671118</v>
      </c>
      <c r="R735" s="13">
        <f t="shared" si="103"/>
        <v>0</v>
      </c>
      <c r="S735" s="13">
        <f t="shared" si="104"/>
        <v>100.04179670084707</v>
      </c>
      <c r="T735" s="14">
        <f t="shared" si="105"/>
        <v>0</v>
      </c>
      <c r="U735" s="12">
        <f t="shared" si="106"/>
        <v>-7177.6</v>
      </c>
      <c r="V735" s="15">
        <f t="shared" si="107"/>
        <v>86.809945217024861</v>
      </c>
    </row>
    <row r="736" spans="1:22" x14ac:dyDescent="0.35">
      <c r="A736" s="4" t="s">
        <v>65</v>
      </c>
      <c r="B736" s="4" t="s">
        <v>66</v>
      </c>
      <c r="C736" s="4" t="s">
        <v>42</v>
      </c>
      <c r="D736" s="4">
        <v>2009</v>
      </c>
      <c r="E736" s="12"/>
      <c r="F736" s="12"/>
      <c r="G736" s="12">
        <v>5285.45</v>
      </c>
      <c r="H736" s="12">
        <v>3</v>
      </c>
      <c r="I736" s="12">
        <v>93628</v>
      </c>
      <c r="J736" s="12">
        <v>5685</v>
      </c>
      <c r="K736" s="12">
        <v>3</v>
      </c>
      <c r="L736" s="12"/>
      <c r="M736" s="12">
        <f>IFERROR(E736*MillingRate,"")</f>
        <v>0</v>
      </c>
      <c r="N736" s="12" t="str">
        <f t="shared" si="99"/>
        <v/>
      </c>
      <c r="O736" s="12">
        <f t="shared" si="100"/>
        <v>5282.45</v>
      </c>
      <c r="P736" s="13">
        <f t="shared" si="101"/>
        <v>0</v>
      </c>
      <c r="Q736" s="13">
        <f t="shared" si="102"/>
        <v>56.419553979578758</v>
      </c>
      <c r="R736" s="13">
        <f t="shared" si="103"/>
        <v>0</v>
      </c>
      <c r="S736" s="13">
        <f t="shared" si="104"/>
        <v>100.05679182954879</v>
      </c>
      <c r="T736" s="14">
        <f t="shared" si="105"/>
        <v>0</v>
      </c>
      <c r="U736" s="12">
        <f t="shared" si="106"/>
        <v>-5282.45</v>
      </c>
      <c r="V736" s="15">
        <f t="shared" si="107"/>
        <v>60.719015679070367</v>
      </c>
    </row>
    <row r="737" spans="1:22" x14ac:dyDescent="0.35">
      <c r="A737" s="4" t="s">
        <v>65</v>
      </c>
      <c r="B737" s="4" t="s">
        <v>66</v>
      </c>
      <c r="C737" s="4" t="s">
        <v>42</v>
      </c>
      <c r="D737" s="4">
        <v>2010</v>
      </c>
      <c r="E737" s="12"/>
      <c r="F737" s="12"/>
      <c r="G737" s="12">
        <v>6202.8</v>
      </c>
      <c r="H737" s="12">
        <v>3</v>
      </c>
      <c r="I737" s="12">
        <v>94971</v>
      </c>
      <c r="J737" s="12">
        <v>5852</v>
      </c>
      <c r="K737" s="12">
        <v>3</v>
      </c>
      <c r="L737" s="12"/>
      <c r="M737" s="12">
        <f>IFERROR(E737*MillingRate,"")</f>
        <v>0</v>
      </c>
      <c r="N737" s="12" t="str">
        <f t="shared" si="99"/>
        <v/>
      </c>
      <c r="O737" s="12">
        <f t="shared" si="100"/>
        <v>6199.8</v>
      </c>
      <c r="P737" s="13">
        <f t="shared" si="101"/>
        <v>0</v>
      </c>
      <c r="Q737" s="13">
        <f t="shared" si="102"/>
        <v>65.28098050983985</v>
      </c>
      <c r="R737" s="13">
        <f t="shared" si="103"/>
        <v>0</v>
      </c>
      <c r="S737" s="13">
        <f t="shared" si="104"/>
        <v>100.04838865769862</v>
      </c>
      <c r="T737" s="14">
        <f t="shared" si="105"/>
        <v>0</v>
      </c>
      <c r="U737" s="12">
        <f t="shared" si="106"/>
        <v>-6199.8</v>
      </c>
      <c r="V737" s="15">
        <f t="shared" si="107"/>
        <v>61.618809952511818</v>
      </c>
    </row>
    <row r="738" spans="1:22" x14ac:dyDescent="0.35">
      <c r="A738" s="4" t="s">
        <v>65</v>
      </c>
      <c r="B738" s="4" t="s">
        <v>66</v>
      </c>
      <c r="C738" s="4" t="s">
        <v>42</v>
      </c>
      <c r="D738" s="4">
        <v>2011</v>
      </c>
      <c r="E738" s="12"/>
      <c r="F738" s="12"/>
      <c r="G738" s="12">
        <v>5464.3</v>
      </c>
      <c r="H738" s="12">
        <v>3</v>
      </c>
      <c r="I738" s="12">
        <v>97024</v>
      </c>
      <c r="J738" s="12">
        <v>5600</v>
      </c>
      <c r="K738" s="12">
        <v>3</v>
      </c>
      <c r="L738" s="12"/>
      <c r="M738" s="12">
        <f>IFERROR(E738*MillingRate,"")</f>
        <v>0</v>
      </c>
      <c r="N738" s="12" t="str">
        <f t="shared" si="99"/>
        <v/>
      </c>
      <c r="O738" s="12">
        <f t="shared" si="100"/>
        <v>5461.3</v>
      </c>
      <c r="P738" s="13">
        <f t="shared" si="101"/>
        <v>0</v>
      </c>
      <c r="Q738" s="13">
        <f t="shared" si="102"/>
        <v>56.288134894459105</v>
      </c>
      <c r="R738" s="13">
        <f t="shared" si="103"/>
        <v>0</v>
      </c>
      <c r="S738" s="13">
        <f t="shared" si="104"/>
        <v>100.05493197590319</v>
      </c>
      <c r="T738" s="14">
        <f t="shared" si="105"/>
        <v>0</v>
      </c>
      <c r="U738" s="12">
        <f t="shared" si="106"/>
        <v>-5461.3</v>
      </c>
      <c r="V738" s="15">
        <f t="shared" si="107"/>
        <v>57.717678100263853</v>
      </c>
    </row>
    <row r="739" spans="1:22" x14ac:dyDescent="0.35">
      <c r="A739" s="4" t="s">
        <v>65</v>
      </c>
      <c r="B739" s="4" t="s">
        <v>66</v>
      </c>
      <c r="C739" s="4" t="s">
        <v>42</v>
      </c>
      <c r="D739" s="4">
        <v>2012</v>
      </c>
      <c r="E739" s="12"/>
      <c r="F739" s="12"/>
      <c r="G739" s="12">
        <v>6379.9</v>
      </c>
      <c r="H739" s="12">
        <v>3</v>
      </c>
      <c r="I739" s="12">
        <v>99543</v>
      </c>
      <c r="J739" s="12">
        <v>6105</v>
      </c>
      <c r="K739" s="12">
        <v>3</v>
      </c>
      <c r="L739" s="12"/>
      <c r="M739" s="12">
        <f>IFERROR(E739*MillingRate,"")</f>
        <v>0</v>
      </c>
      <c r="N739" s="12" t="str">
        <f t="shared" si="99"/>
        <v/>
      </c>
      <c r="O739" s="12">
        <f t="shared" si="100"/>
        <v>6376.9</v>
      </c>
      <c r="P739" s="13">
        <f t="shared" si="101"/>
        <v>0</v>
      </c>
      <c r="Q739" s="13">
        <f t="shared" si="102"/>
        <v>64.061762253498486</v>
      </c>
      <c r="R739" s="13">
        <f t="shared" si="103"/>
        <v>0</v>
      </c>
      <c r="S739" s="13">
        <f t="shared" si="104"/>
        <v>100.04704480233342</v>
      </c>
      <c r="T739" s="14">
        <f t="shared" si="105"/>
        <v>0</v>
      </c>
      <c r="U739" s="12">
        <f t="shared" si="106"/>
        <v>-6376.9</v>
      </c>
      <c r="V739" s="15">
        <f t="shared" si="107"/>
        <v>61.330279376751754</v>
      </c>
    </row>
    <row r="740" spans="1:22" x14ac:dyDescent="0.35">
      <c r="A740" s="4" t="s">
        <v>65</v>
      </c>
      <c r="B740" s="4" t="s">
        <v>66</v>
      </c>
      <c r="C740" s="4" t="s">
        <v>42</v>
      </c>
      <c r="D740" s="4">
        <v>2013</v>
      </c>
      <c r="E740" s="12"/>
      <c r="F740" s="12"/>
      <c r="G740" s="12">
        <v>7077</v>
      </c>
      <c r="H740" s="12">
        <v>1</v>
      </c>
      <c r="I740" s="12">
        <v>102093</v>
      </c>
      <c r="J740" s="12">
        <v>6887</v>
      </c>
      <c r="K740" s="12">
        <v>1</v>
      </c>
      <c r="L740" s="12"/>
      <c r="M740" s="12">
        <f>IFERROR(E740*MillingRate,"")</f>
        <v>0</v>
      </c>
      <c r="N740" s="12" t="str">
        <f t="shared" si="99"/>
        <v/>
      </c>
      <c r="O740" s="12">
        <f t="shared" si="100"/>
        <v>7076</v>
      </c>
      <c r="P740" s="13">
        <f t="shared" si="101"/>
        <v>0</v>
      </c>
      <c r="Q740" s="13">
        <f t="shared" si="102"/>
        <v>69.309355195752886</v>
      </c>
      <c r="R740" s="13">
        <f t="shared" si="103"/>
        <v>0</v>
      </c>
      <c r="S740" s="13">
        <f t="shared" si="104"/>
        <v>100.01413227812324</v>
      </c>
      <c r="T740" s="14">
        <f t="shared" si="105"/>
        <v>0</v>
      </c>
      <c r="U740" s="12">
        <f t="shared" si="106"/>
        <v>-7076</v>
      </c>
      <c r="V740" s="15">
        <f t="shared" si="107"/>
        <v>67.458101926674701</v>
      </c>
    </row>
    <row r="741" spans="1:22" x14ac:dyDescent="0.35">
      <c r="A741" s="4" t="s">
        <v>65</v>
      </c>
      <c r="B741" s="4" t="s">
        <v>66</v>
      </c>
      <c r="C741" s="4" t="s">
        <v>42</v>
      </c>
      <c r="D741" s="4">
        <v>2014</v>
      </c>
      <c r="E741" s="12"/>
      <c r="F741" s="12"/>
      <c r="G741" s="12">
        <v>5946.85</v>
      </c>
      <c r="H741" s="12"/>
      <c r="I741" s="12">
        <v>104654</v>
      </c>
      <c r="J741" s="12">
        <v>7700</v>
      </c>
      <c r="K741" s="12"/>
      <c r="L741" s="12"/>
      <c r="M741" s="12">
        <f>IFERROR(E741*MillingRate,"")</f>
        <v>0</v>
      </c>
      <c r="N741" s="12" t="str">
        <f t="shared" si="99"/>
        <v/>
      </c>
      <c r="O741" s="12">
        <f t="shared" si="100"/>
        <v>5946.85</v>
      </c>
      <c r="P741" s="13">
        <f t="shared" si="101"/>
        <v>0</v>
      </c>
      <c r="Q741" s="13">
        <f t="shared" si="102"/>
        <v>56.82391499608233</v>
      </c>
      <c r="R741" s="13">
        <f t="shared" si="103"/>
        <v>0</v>
      </c>
      <c r="S741" s="13">
        <f t="shared" si="104"/>
        <v>100</v>
      </c>
      <c r="T741" s="14">
        <f t="shared" si="105"/>
        <v>0</v>
      </c>
      <c r="U741" s="12">
        <f t="shared" si="106"/>
        <v>-5946.85</v>
      </c>
      <c r="V741" s="15">
        <f t="shared" si="107"/>
        <v>73.575783056548246</v>
      </c>
    </row>
    <row r="742" spans="1:22" x14ac:dyDescent="0.35">
      <c r="A742" s="4" t="s">
        <v>65</v>
      </c>
      <c r="B742" s="4" t="s">
        <v>66</v>
      </c>
      <c r="C742" s="4" t="s">
        <v>42</v>
      </c>
      <c r="D742" s="4">
        <v>2015</v>
      </c>
      <c r="E742" s="12"/>
      <c r="F742" s="12"/>
      <c r="G742" s="12">
        <v>5967.48</v>
      </c>
      <c r="H742" s="12">
        <v>25.43</v>
      </c>
      <c r="I742" s="12">
        <v>107230</v>
      </c>
      <c r="J742" s="12">
        <v>5847</v>
      </c>
      <c r="K742" s="12">
        <v>13</v>
      </c>
      <c r="L742" s="12"/>
      <c r="M742" s="12">
        <f>IFERROR(E742*MillingRate,"")</f>
        <v>0</v>
      </c>
      <c r="N742" s="12" t="str">
        <f t="shared" si="99"/>
        <v/>
      </c>
      <c r="O742" s="12">
        <f t="shared" si="100"/>
        <v>5942.0499999999993</v>
      </c>
      <c r="P742" s="13">
        <f t="shared" si="101"/>
        <v>0</v>
      </c>
      <c r="Q742" s="13">
        <f t="shared" si="102"/>
        <v>55.414063228574086</v>
      </c>
      <c r="R742" s="13">
        <f t="shared" si="103"/>
        <v>0</v>
      </c>
      <c r="S742" s="13">
        <f t="shared" si="104"/>
        <v>100.42796677914187</v>
      </c>
      <c r="T742" s="14">
        <f t="shared" si="105"/>
        <v>0</v>
      </c>
      <c r="U742" s="12">
        <f t="shared" si="106"/>
        <v>-5942.0499999999993</v>
      </c>
      <c r="V742" s="15">
        <f t="shared" si="107"/>
        <v>54.527650843980233</v>
      </c>
    </row>
    <row r="743" spans="1:22" x14ac:dyDescent="0.35">
      <c r="A743" s="4" t="s">
        <v>65</v>
      </c>
      <c r="B743" s="4" t="s">
        <v>66</v>
      </c>
      <c r="C743" s="4" t="s">
        <v>42</v>
      </c>
      <c r="D743" s="4">
        <v>2016</v>
      </c>
      <c r="E743" s="12"/>
      <c r="F743" s="12"/>
      <c r="G743" s="12">
        <v>6292.13</v>
      </c>
      <c r="H743" s="12"/>
      <c r="I743" s="12">
        <v>109821</v>
      </c>
      <c r="J743" s="12">
        <v>5258</v>
      </c>
      <c r="K743" s="12"/>
      <c r="L743" s="12"/>
      <c r="M743" s="12">
        <f>IFERROR(E743*MillingRate,"")</f>
        <v>0</v>
      </c>
      <c r="N743" s="12" t="str">
        <f t="shared" si="99"/>
        <v/>
      </c>
      <c r="O743" s="12">
        <f t="shared" si="100"/>
        <v>6292.13</v>
      </c>
      <c r="P743" s="13">
        <f t="shared" si="101"/>
        <v>0</v>
      </c>
      <c r="Q743" s="13">
        <f t="shared" si="102"/>
        <v>57.294415457881463</v>
      </c>
      <c r="R743" s="13">
        <f t="shared" si="103"/>
        <v>0</v>
      </c>
      <c r="S743" s="13">
        <f t="shared" si="104"/>
        <v>100</v>
      </c>
      <c r="T743" s="14">
        <f t="shared" si="105"/>
        <v>0</v>
      </c>
      <c r="U743" s="12">
        <f t="shared" si="106"/>
        <v>-6292.13</v>
      </c>
      <c r="V743" s="15">
        <f t="shared" si="107"/>
        <v>47.877910417861791</v>
      </c>
    </row>
    <row r="744" spans="1:22" x14ac:dyDescent="0.35">
      <c r="A744" s="4" t="s">
        <v>65</v>
      </c>
      <c r="B744" s="4" t="s">
        <v>66</v>
      </c>
      <c r="C744" s="4" t="s">
        <v>42</v>
      </c>
      <c r="D744" s="4">
        <v>2017</v>
      </c>
      <c r="E744" s="12"/>
      <c r="F744" s="12"/>
      <c r="G744" s="12">
        <v>6451.25</v>
      </c>
      <c r="H744" s="12">
        <v>0.05</v>
      </c>
      <c r="I744" s="12">
        <v>112427</v>
      </c>
      <c r="J744" s="12">
        <v>5670</v>
      </c>
      <c r="K744" s="12">
        <v>5</v>
      </c>
      <c r="L744" s="12"/>
      <c r="M744" s="12">
        <f>IFERROR(E744*MillingRate,"")</f>
        <v>0</v>
      </c>
      <c r="N744" s="12" t="str">
        <f t="shared" si="99"/>
        <v/>
      </c>
      <c r="O744" s="12">
        <f t="shared" si="100"/>
        <v>6451.2</v>
      </c>
      <c r="P744" s="13">
        <f t="shared" si="101"/>
        <v>0</v>
      </c>
      <c r="Q744" s="13">
        <f t="shared" si="102"/>
        <v>57.381234045202667</v>
      </c>
      <c r="R744" s="13">
        <f t="shared" si="103"/>
        <v>0</v>
      </c>
      <c r="S744" s="13">
        <f t="shared" si="104"/>
        <v>100.00077504960319</v>
      </c>
      <c r="T744" s="14">
        <f t="shared" si="105"/>
        <v>0</v>
      </c>
      <c r="U744" s="12">
        <f t="shared" si="106"/>
        <v>-6451.2</v>
      </c>
      <c r="V744" s="15">
        <f t="shared" si="107"/>
        <v>50.432725235041403</v>
      </c>
    </row>
    <row r="745" spans="1:22" x14ac:dyDescent="0.35">
      <c r="A745" s="4" t="s">
        <v>65</v>
      </c>
      <c r="B745" s="4" t="s">
        <v>66</v>
      </c>
      <c r="C745" s="4" t="s">
        <v>42</v>
      </c>
      <c r="D745" s="4">
        <v>2018</v>
      </c>
      <c r="E745" s="12"/>
      <c r="F745" s="12"/>
      <c r="G745" s="12">
        <v>7815.51</v>
      </c>
      <c r="H745" s="12"/>
      <c r="I745" s="12">
        <v>115040</v>
      </c>
      <c r="J745" s="12">
        <v>7805</v>
      </c>
      <c r="K745" s="12"/>
      <c r="L745" s="12"/>
      <c r="M745" s="12">
        <f>IFERROR(E745*MillingRate,"")</f>
        <v>0</v>
      </c>
      <c r="N745" s="12" t="str">
        <f t="shared" si="99"/>
        <v/>
      </c>
      <c r="O745" s="12">
        <f t="shared" si="100"/>
        <v>7815.51</v>
      </c>
      <c r="P745" s="13">
        <f t="shared" si="101"/>
        <v>0</v>
      </c>
      <c r="Q745" s="13">
        <f t="shared" si="102"/>
        <v>67.937326147426987</v>
      </c>
      <c r="R745" s="13">
        <f t="shared" si="103"/>
        <v>0</v>
      </c>
      <c r="S745" s="13">
        <f t="shared" si="104"/>
        <v>100</v>
      </c>
      <c r="T745" s="14">
        <f t="shared" si="105"/>
        <v>0</v>
      </c>
      <c r="U745" s="12">
        <f t="shared" si="106"/>
        <v>-7815.51</v>
      </c>
      <c r="V745" s="15">
        <f t="shared" si="107"/>
        <v>67.845966620305987</v>
      </c>
    </row>
    <row r="746" spans="1:22" x14ac:dyDescent="0.35">
      <c r="A746" s="4" t="s">
        <v>65</v>
      </c>
      <c r="B746" s="4" t="s">
        <v>66</v>
      </c>
      <c r="C746" s="4" t="s">
        <v>42</v>
      </c>
      <c r="D746" s="4">
        <v>2019</v>
      </c>
      <c r="E746" s="12"/>
      <c r="F746" s="12"/>
      <c r="G746" s="12">
        <v>5692.69</v>
      </c>
      <c r="H746" s="12"/>
      <c r="I746" s="12">
        <v>117650</v>
      </c>
      <c r="J746" s="12">
        <v>5066</v>
      </c>
      <c r="K746" s="12"/>
      <c r="L746" s="12"/>
      <c r="M746" s="12">
        <f>IFERROR(E746*MillingRate,"")</f>
        <v>0</v>
      </c>
      <c r="N746" s="12" t="str">
        <f t="shared" si="99"/>
        <v/>
      </c>
      <c r="O746" s="12">
        <f t="shared" si="100"/>
        <v>5692.69</v>
      </c>
      <c r="P746" s="13">
        <f t="shared" si="101"/>
        <v>0</v>
      </c>
      <c r="Q746" s="13">
        <f t="shared" si="102"/>
        <v>48.386655333616659</v>
      </c>
      <c r="R746" s="13">
        <f t="shared" si="103"/>
        <v>0</v>
      </c>
      <c r="S746" s="13">
        <f t="shared" si="104"/>
        <v>100</v>
      </c>
      <c r="T746" s="14">
        <f t="shared" si="105"/>
        <v>0</v>
      </c>
      <c r="U746" s="12">
        <f t="shared" si="106"/>
        <v>-5692.69</v>
      </c>
      <c r="V746" s="15">
        <f t="shared" si="107"/>
        <v>43.059923501912451</v>
      </c>
    </row>
    <row r="747" spans="1:22" x14ac:dyDescent="0.35">
      <c r="A747" s="4" t="s">
        <v>65</v>
      </c>
      <c r="B747" s="4" t="s">
        <v>66</v>
      </c>
      <c r="C747" s="4" t="s">
        <v>42</v>
      </c>
      <c r="D747" s="4">
        <v>2020</v>
      </c>
      <c r="E747" s="12"/>
      <c r="F747" s="12"/>
      <c r="G747" s="12">
        <v>8317.99</v>
      </c>
      <c r="H747" s="12"/>
      <c r="I747" s="12">
        <v>120291</v>
      </c>
      <c r="J747" s="12">
        <v>7461</v>
      </c>
      <c r="K747" s="12"/>
      <c r="L747" s="12"/>
      <c r="M747" s="12">
        <f>IFERROR(E747*MillingRate,"")</f>
        <v>0</v>
      </c>
      <c r="N747" s="12" t="str">
        <f t="shared" si="99"/>
        <v/>
      </c>
      <c r="O747" s="12">
        <f t="shared" si="100"/>
        <v>8317.99</v>
      </c>
      <c r="P747" s="13">
        <f t="shared" si="101"/>
        <v>0</v>
      </c>
      <c r="Q747" s="13">
        <f t="shared" si="102"/>
        <v>69.148897257483938</v>
      </c>
      <c r="R747" s="13">
        <f t="shared" si="103"/>
        <v>0</v>
      </c>
      <c r="S747" s="13">
        <f t="shared" si="104"/>
        <v>100</v>
      </c>
      <c r="T747" s="14">
        <f t="shared" si="105"/>
        <v>0</v>
      </c>
      <c r="U747" s="12">
        <f t="shared" si="106"/>
        <v>-8317.99</v>
      </c>
      <c r="V747" s="15">
        <f t="shared" si="107"/>
        <v>62.024590368356733</v>
      </c>
    </row>
    <row r="748" spans="1:22" x14ac:dyDescent="0.35">
      <c r="A748" s="4" t="s">
        <v>65</v>
      </c>
      <c r="B748" s="4" t="s">
        <v>66</v>
      </c>
      <c r="C748" s="4" t="s">
        <v>42</v>
      </c>
      <c r="D748" s="4">
        <v>2021</v>
      </c>
      <c r="E748" s="12"/>
      <c r="F748" s="12"/>
      <c r="G748" s="12">
        <v>6092.07</v>
      </c>
      <c r="H748" s="12">
        <v>109.23</v>
      </c>
      <c r="I748" s="12">
        <v>122987</v>
      </c>
      <c r="J748" s="12">
        <v>5644</v>
      </c>
      <c r="K748" s="12">
        <v>149</v>
      </c>
      <c r="L748" s="12"/>
      <c r="M748" s="12">
        <f>IFERROR(E748*MillingRate,"")</f>
        <v>0</v>
      </c>
      <c r="N748" s="12" t="str">
        <f t="shared" si="99"/>
        <v/>
      </c>
      <c r="O748" s="12">
        <f t="shared" si="100"/>
        <v>5982.84</v>
      </c>
      <c r="P748" s="13">
        <f t="shared" si="101"/>
        <v>0</v>
      </c>
      <c r="Q748" s="13">
        <f t="shared" si="102"/>
        <v>48.646117069283747</v>
      </c>
      <c r="R748" s="13">
        <f t="shared" si="103"/>
        <v>0</v>
      </c>
      <c r="S748" s="13">
        <f t="shared" si="104"/>
        <v>101.82572156367209</v>
      </c>
      <c r="T748" s="14">
        <f t="shared" si="105"/>
        <v>0</v>
      </c>
      <c r="U748" s="12">
        <f t="shared" si="106"/>
        <v>-5982.84</v>
      </c>
      <c r="V748" s="15">
        <f t="shared" si="107"/>
        <v>45.891029133160416</v>
      </c>
    </row>
    <row r="749" spans="1:22" x14ac:dyDescent="0.35">
      <c r="A749" s="4" t="s">
        <v>65</v>
      </c>
      <c r="B749" s="4" t="s">
        <v>66</v>
      </c>
      <c r="C749" s="4" t="s">
        <v>42</v>
      </c>
      <c r="D749" s="4">
        <v>2022</v>
      </c>
      <c r="E749" s="12"/>
      <c r="F749" s="12"/>
      <c r="G749" s="12">
        <v>6601.63</v>
      </c>
      <c r="H749" s="12">
        <v>820</v>
      </c>
      <c r="I749" s="12">
        <v>125522</v>
      </c>
      <c r="J749" s="12">
        <v>7632</v>
      </c>
      <c r="K749" s="12">
        <v>0</v>
      </c>
      <c r="L749" s="12"/>
      <c r="M749" s="12">
        <f>IFERROR(E749*MillingRate,"")</f>
        <v>0</v>
      </c>
      <c r="N749" s="12" t="str">
        <f t="shared" si="99"/>
        <v/>
      </c>
      <c r="O749" s="12">
        <f t="shared" si="100"/>
        <v>5781.63</v>
      </c>
      <c r="P749" s="13">
        <f t="shared" si="101"/>
        <v>0</v>
      </c>
      <c r="Q749" s="13">
        <f t="shared" si="102"/>
        <v>46.060690556237155</v>
      </c>
      <c r="R749" s="13">
        <f t="shared" si="103"/>
        <v>0</v>
      </c>
      <c r="S749" s="13">
        <f t="shared" si="104"/>
        <v>114.1828515487847</v>
      </c>
      <c r="T749" s="14">
        <f t="shared" si="105"/>
        <v>0</v>
      </c>
      <c r="U749" s="12">
        <f t="shared" si="106"/>
        <v>-5781.63</v>
      </c>
      <c r="V749" s="15">
        <f t="shared" si="107"/>
        <v>60.802090470196461</v>
      </c>
    </row>
    <row r="750" spans="1:22" x14ac:dyDescent="0.35">
      <c r="A750" s="4" t="s">
        <v>65</v>
      </c>
      <c r="B750" s="4" t="s">
        <v>66</v>
      </c>
      <c r="C750" s="4" t="s">
        <v>42</v>
      </c>
      <c r="D750" s="4">
        <v>2023</v>
      </c>
      <c r="E750" s="12"/>
      <c r="F750" s="12"/>
      <c r="G750" s="12">
        <v>5669.08</v>
      </c>
      <c r="H750" s="12">
        <v>2</v>
      </c>
      <c r="I750" s="12">
        <v>127951</v>
      </c>
      <c r="J750" s="12">
        <v>6534</v>
      </c>
      <c r="K750" s="12">
        <v>6</v>
      </c>
      <c r="L750" s="12"/>
      <c r="M750" s="12">
        <f>IFERROR(E750*MillingRate,"")</f>
        <v>0</v>
      </c>
      <c r="N750" s="12" t="str">
        <f t="shared" si="99"/>
        <v/>
      </c>
      <c r="O750" s="12">
        <f t="shared" si="100"/>
        <v>5667.08</v>
      </c>
      <c r="P750" s="13">
        <f t="shared" si="101"/>
        <v>0</v>
      </c>
      <c r="Q750" s="13">
        <f t="shared" si="102"/>
        <v>44.291017655196129</v>
      </c>
      <c r="R750" s="13">
        <f t="shared" si="103"/>
        <v>0</v>
      </c>
      <c r="S750" s="13">
        <f t="shared" si="104"/>
        <v>100.03529154344035</v>
      </c>
      <c r="T750" s="14">
        <f t="shared" si="105"/>
        <v>0</v>
      </c>
      <c r="U750" s="12">
        <f t="shared" si="106"/>
        <v>-5667.08</v>
      </c>
      <c r="V750" s="15">
        <f t="shared" si="107"/>
        <v>51.066423865385971</v>
      </c>
    </row>
    <row r="751" spans="1:22" x14ac:dyDescent="0.35">
      <c r="A751" s="4" t="s">
        <v>65</v>
      </c>
      <c r="B751" s="4" t="s">
        <v>66</v>
      </c>
      <c r="C751" s="4" t="s">
        <v>42</v>
      </c>
      <c r="D751" s="4">
        <v>2024</v>
      </c>
      <c r="E751" s="12"/>
      <c r="F751" s="12"/>
      <c r="G751" s="12">
        <v>7308.82</v>
      </c>
      <c r="H751" s="12"/>
      <c r="I751" s="12">
        <v>130418</v>
      </c>
      <c r="J751" s="12">
        <v>8259</v>
      </c>
      <c r="K751" s="12"/>
      <c r="L751" s="12"/>
      <c r="M751" s="12">
        <f>IFERROR(E751*MillingRate,"")</f>
        <v>0</v>
      </c>
      <c r="N751" s="12" t="str">
        <f t="shared" si="99"/>
        <v/>
      </c>
      <c r="O751" s="12">
        <f t="shared" si="100"/>
        <v>7308.82</v>
      </c>
      <c r="P751" s="13">
        <f t="shared" si="101"/>
        <v>0</v>
      </c>
      <c r="Q751" s="13">
        <f t="shared" si="102"/>
        <v>56.041497339324323</v>
      </c>
      <c r="R751" s="13">
        <f t="shared" si="103"/>
        <v>0</v>
      </c>
      <c r="S751" s="13">
        <f t="shared" si="104"/>
        <v>100</v>
      </c>
      <c r="T751" s="14">
        <f t="shared" si="105"/>
        <v>0</v>
      </c>
      <c r="U751" s="12">
        <f t="shared" si="106"/>
        <v>-7308.82</v>
      </c>
      <c r="V751" s="15">
        <f t="shared" si="107"/>
        <v>63.327148093054639</v>
      </c>
    </row>
    <row r="752" spans="1:22" x14ac:dyDescent="0.35">
      <c r="A752" s="4" t="s">
        <v>67</v>
      </c>
      <c r="B752" s="4" t="s">
        <v>68</v>
      </c>
      <c r="C752" s="4" t="s">
        <v>42</v>
      </c>
      <c r="D752" s="4">
        <v>1961</v>
      </c>
      <c r="E752" s="12">
        <v>0</v>
      </c>
      <c r="F752" s="12">
        <v>0</v>
      </c>
      <c r="G752" s="12">
        <v>15700</v>
      </c>
      <c r="H752" s="12">
        <v>0</v>
      </c>
      <c r="I752" s="12">
        <v>2952054</v>
      </c>
      <c r="J752" s="12">
        <v>1950</v>
      </c>
      <c r="K752" s="12">
        <v>0</v>
      </c>
      <c r="L752" s="12"/>
      <c r="M752" s="12">
        <f>IFERROR(E752*MillingRate,"")</f>
        <v>0</v>
      </c>
      <c r="N752" s="12" t="str">
        <f t="shared" si="99"/>
        <v/>
      </c>
      <c r="O752" s="12">
        <f t="shared" si="100"/>
        <v>15700</v>
      </c>
      <c r="P752" s="13">
        <f t="shared" si="101"/>
        <v>0</v>
      </c>
      <c r="Q752" s="13">
        <f t="shared" si="102"/>
        <v>5.3183308977410304</v>
      </c>
      <c r="R752" s="13">
        <f t="shared" si="103"/>
        <v>0</v>
      </c>
      <c r="S752" s="13">
        <f t="shared" si="104"/>
        <v>100</v>
      </c>
      <c r="T752" s="14">
        <f t="shared" si="105"/>
        <v>0</v>
      </c>
      <c r="U752" s="12">
        <f t="shared" si="106"/>
        <v>-15700</v>
      </c>
      <c r="V752" s="15">
        <f t="shared" si="107"/>
        <v>0.66055702233089231</v>
      </c>
    </row>
    <row r="753" spans="1:22" x14ac:dyDescent="0.35">
      <c r="A753" s="4" t="s">
        <v>67</v>
      </c>
      <c r="B753" s="4" t="s">
        <v>68</v>
      </c>
      <c r="C753" s="4" t="s">
        <v>42</v>
      </c>
      <c r="D753" s="4">
        <v>1962</v>
      </c>
      <c r="E753" s="12">
        <v>0</v>
      </c>
      <c r="F753" s="12">
        <v>0</v>
      </c>
      <c r="G753" s="12">
        <v>16800</v>
      </c>
      <c r="H753" s="12">
        <v>0</v>
      </c>
      <c r="I753" s="12">
        <v>3030091</v>
      </c>
      <c r="J753" s="12">
        <v>2660</v>
      </c>
      <c r="K753" s="12">
        <v>0</v>
      </c>
      <c r="L753" s="12"/>
      <c r="M753" s="12">
        <f>IFERROR(E753*MillingRate,"")</f>
        <v>0</v>
      </c>
      <c r="N753" s="12" t="str">
        <f t="shared" si="99"/>
        <v/>
      </c>
      <c r="O753" s="12">
        <f t="shared" si="100"/>
        <v>16800</v>
      </c>
      <c r="P753" s="13">
        <f t="shared" si="101"/>
        <v>0</v>
      </c>
      <c r="Q753" s="13">
        <f t="shared" si="102"/>
        <v>5.5443879408242198</v>
      </c>
      <c r="R753" s="13">
        <f t="shared" si="103"/>
        <v>0</v>
      </c>
      <c r="S753" s="13">
        <f t="shared" si="104"/>
        <v>100</v>
      </c>
      <c r="T753" s="14">
        <f t="shared" si="105"/>
        <v>0</v>
      </c>
      <c r="U753" s="12">
        <f t="shared" si="106"/>
        <v>-16800</v>
      </c>
      <c r="V753" s="15">
        <f t="shared" si="107"/>
        <v>0.87786142396383471</v>
      </c>
    </row>
    <row r="754" spans="1:22" x14ac:dyDescent="0.35">
      <c r="A754" s="4" t="s">
        <v>67</v>
      </c>
      <c r="B754" s="4" t="s">
        <v>68</v>
      </c>
      <c r="C754" s="4" t="s">
        <v>42</v>
      </c>
      <c r="D754" s="4">
        <v>1963</v>
      </c>
      <c r="E754" s="12">
        <v>0</v>
      </c>
      <c r="F754" s="12">
        <v>0</v>
      </c>
      <c r="G754" s="12">
        <v>22800</v>
      </c>
      <c r="H754" s="12">
        <v>0</v>
      </c>
      <c r="I754" s="12">
        <v>3110361</v>
      </c>
      <c r="J754" s="12">
        <v>3050</v>
      </c>
      <c r="K754" s="12">
        <v>0</v>
      </c>
      <c r="L754" s="12"/>
      <c r="M754" s="12">
        <f>IFERROR(E754*MillingRate,"")</f>
        <v>0</v>
      </c>
      <c r="N754" s="12" t="str">
        <f t="shared" si="99"/>
        <v/>
      </c>
      <c r="O754" s="12">
        <f t="shared" si="100"/>
        <v>22800</v>
      </c>
      <c r="P754" s="13">
        <f t="shared" si="101"/>
        <v>0</v>
      </c>
      <c r="Q754" s="13">
        <f t="shared" si="102"/>
        <v>7.3303388256218494</v>
      </c>
      <c r="R754" s="13">
        <f t="shared" si="103"/>
        <v>0</v>
      </c>
      <c r="S754" s="13">
        <f t="shared" si="104"/>
        <v>100</v>
      </c>
      <c r="T754" s="14">
        <f t="shared" si="105"/>
        <v>0</v>
      </c>
      <c r="U754" s="12">
        <f t="shared" si="106"/>
        <v>-22800</v>
      </c>
      <c r="V754" s="15">
        <f t="shared" si="107"/>
        <v>0.98059357097134381</v>
      </c>
    </row>
    <row r="755" spans="1:22" x14ac:dyDescent="0.35">
      <c r="A755" s="4" t="s">
        <v>67</v>
      </c>
      <c r="B755" s="4" t="s">
        <v>68</v>
      </c>
      <c r="C755" s="4" t="s">
        <v>42</v>
      </c>
      <c r="D755" s="4">
        <v>1964</v>
      </c>
      <c r="E755" s="12">
        <v>0</v>
      </c>
      <c r="F755" s="12">
        <v>0</v>
      </c>
      <c r="G755" s="12">
        <v>36700</v>
      </c>
      <c r="H755" s="12">
        <v>0</v>
      </c>
      <c r="I755" s="12">
        <v>3192796</v>
      </c>
      <c r="J755" s="12">
        <v>5400</v>
      </c>
      <c r="K755" s="12">
        <v>0</v>
      </c>
      <c r="L755" s="12"/>
      <c r="M755" s="12">
        <f>IFERROR(E755*MillingRate,"")</f>
        <v>0</v>
      </c>
      <c r="N755" s="12" t="str">
        <f t="shared" si="99"/>
        <v/>
      </c>
      <c r="O755" s="12">
        <f t="shared" si="100"/>
        <v>36700</v>
      </c>
      <c r="P755" s="13">
        <f t="shared" si="101"/>
        <v>0</v>
      </c>
      <c r="Q755" s="13">
        <f t="shared" si="102"/>
        <v>11.494627279663343</v>
      </c>
      <c r="R755" s="13">
        <f t="shared" si="103"/>
        <v>0</v>
      </c>
      <c r="S755" s="13">
        <f t="shared" si="104"/>
        <v>100</v>
      </c>
      <c r="T755" s="14">
        <f t="shared" si="105"/>
        <v>0</v>
      </c>
      <c r="U755" s="12">
        <f t="shared" si="106"/>
        <v>-36700</v>
      </c>
      <c r="V755" s="15">
        <f t="shared" si="107"/>
        <v>1.6913075561357507</v>
      </c>
    </row>
    <row r="756" spans="1:22" x14ac:dyDescent="0.35">
      <c r="A756" s="4" t="s">
        <v>67</v>
      </c>
      <c r="B756" s="4" t="s">
        <v>68</v>
      </c>
      <c r="C756" s="4" t="s">
        <v>42</v>
      </c>
      <c r="D756" s="4">
        <v>1965</v>
      </c>
      <c r="E756" s="12">
        <v>0</v>
      </c>
      <c r="F756" s="12">
        <v>0</v>
      </c>
      <c r="G756" s="12">
        <v>28797</v>
      </c>
      <c r="H756" s="12">
        <v>0</v>
      </c>
      <c r="I756" s="12">
        <v>3277874</v>
      </c>
      <c r="J756" s="12">
        <v>4171</v>
      </c>
      <c r="K756" s="12">
        <v>0</v>
      </c>
      <c r="L756" s="12"/>
      <c r="M756" s="12">
        <f>IFERROR(E756*MillingRate,"")</f>
        <v>0</v>
      </c>
      <c r="N756" s="12" t="str">
        <f t="shared" si="99"/>
        <v/>
      </c>
      <c r="O756" s="12">
        <f t="shared" si="100"/>
        <v>28797</v>
      </c>
      <c r="P756" s="13">
        <f t="shared" si="101"/>
        <v>0</v>
      </c>
      <c r="Q756" s="13">
        <f t="shared" si="102"/>
        <v>8.7852675240109903</v>
      </c>
      <c r="R756" s="13">
        <f t="shared" si="103"/>
        <v>0</v>
      </c>
      <c r="S756" s="13">
        <f t="shared" si="104"/>
        <v>100</v>
      </c>
      <c r="T756" s="14">
        <f t="shared" si="105"/>
        <v>0</v>
      </c>
      <c r="U756" s="12">
        <f t="shared" si="106"/>
        <v>-28797</v>
      </c>
      <c r="V756" s="15">
        <f t="shared" si="107"/>
        <v>1.2724711200003418</v>
      </c>
    </row>
    <row r="757" spans="1:22" x14ac:dyDescent="0.35">
      <c r="A757" s="4" t="s">
        <v>67</v>
      </c>
      <c r="B757" s="4" t="s">
        <v>68</v>
      </c>
      <c r="C757" s="4" t="s">
        <v>42</v>
      </c>
      <c r="D757" s="4">
        <v>1966</v>
      </c>
      <c r="E757" s="12">
        <v>0</v>
      </c>
      <c r="F757" s="12">
        <v>0</v>
      </c>
      <c r="G757" s="12">
        <v>22078</v>
      </c>
      <c r="H757" s="12">
        <v>0</v>
      </c>
      <c r="I757" s="12">
        <v>3365106</v>
      </c>
      <c r="J757" s="12">
        <v>3150</v>
      </c>
      <c r="K757" s="12">
        <v>0</v>
      </c>
      <c r="L757" s="12"/>
      <c r="M757" s="12">
        <f>IFERROR(E757*MillingRate,"")</f>
        <v>0</v>
      </c>
      <c r="N757" s="12" t="str">
        <f t="shared" si="99"/>
        <v/>
      </c>
      <c r="O757" s="12">
        <f t="shared" si="100"/>
        <v>22078</v>
      </c>
      <c r="P757" s="13">
        <f t="shared" si="101"/>
        <v>0</v>
      </c>
      <c r="Q757" s="13">
        <f t="shared" si="102"/>
        <v>6.5608631644887261</v>
      </c>
      <c r="R757" s="13">
        <f t="shared" si="103"/>
        <v>0</v>
      </c>
      <c r="S757" s="13">
        <f t="shared" si="104"/>
        <v>100</v>
      </c>
      <c r="T757" s="14">
        <f t="shared" si="105"/>
        <v>0</v>
      </c>
      <c r="U757" s="12">
        <f t="shared" si="106"/>
        <v>-22078</v>
      </c>
      <c r="V757" s="15">
        <f t="shared" si="107"/>
        <v>0.93607749651868322</v>
      </c>
    </row>
    <row r="758" spans="1:22" x14ac:dyDescent="0.35">
      <c r="A758" s="4" t="s">
        <v>67</v>
      </c>
      <c r="B758" s="4" t="s">
        <v>68</v>
      </c>
      <c r="C758" s="4" t="s">
        <v>42</v>
      </c>
      <c r="D758" s="4">
        <v>1967</v>
      </c>
      <c r="E758" s="12">
        <v>0</v>
      </c>
      <c r="F758" s="12">
        <v>0</v>
      </c>
      <c r="G758" s="12">
        <v>17328</v>
      </c>
      <c r="H758" s="12">
        <v>0</v>
      </c>
      <c r="I758" s="12">
        <v>3454537</v>
      </c>
      <c r="J758" s="12">
        <v>2878</v>
      </c>
      <c r="K758" s="12">
        <v>0</v>
      </c>
      <c r="L758" s="12"/>
      <c r="M758" s="12">
        <f>IFERROR(E758*MillingRate,"")</f>
        <v>0</v>
      </c>
      <c r="N758" s="12" t="str">
        <f t="shared" si="99"/>
        <v/>
      </c>
      <c r="O758" s="12">
        <f t="shared" si="100"/>
        <v>17328</v>
      </c>
      <c r="P758" s="13">
        <f t="shared" si="101"/>
        <v>0</v>
      </c>
      <c r="Q758" s="13">
        <f t="shared" si="102"/>
        <v>5.0160122760300441</v>
      </c>
      <c r="R758" s="13">
        <f t="shared" si="103"/>
        <v>0</v>
      </c>
      <c r="S758" s="13">
        <f t="shared" si="104"/>
        <v>100</v>
      </c>
      <c r="T758" s="14">
        <f t="shared" si="105"/>
        <v>0</v>
      </c>
      <c r="U758" s="12">
        <f t="shared" si="106"/>
        <v>-17328</v>
      </c>
      <c r="V758" s="15">
        <f t="shared" si="107"/>
        <v>0.83310730207839723</v>
      </c>
    </row>
    <row r="759" spans="1:22" x14ac:dyDescent="0.35">
      <c r="A759" s="4" t="s">
        <v>67</v>
      </c>
      <c r="B759" s="4" t="s">
        <v>68</v>
      </c>
      <c r="C759" s="4" t="s">
        <v>42</v>
      </c>
      <c r="D759" s="4">
        <v>1968</v>
      </c>
      <c r="E759" s="12">
        <v>0</v>
      </c>
      <c r="F759" s="12">
        <v>0</v>
      </c>
      <c r="G759" s="12">
        <v>15353</v>
      </c>
      <c r="H759" s="12">
        <v>0</v>
      </c>
      <c r="I759" s="12">
        <v>3546590</v>
      </c>
      <c r="J759" s="12">
        <v>2789</v>
      </c>
      <c r="K759" s="12">
        <v>0</v>
      </c>
      <c r="L759" s="12"/>
      <c r="M759" s="12">
        <f>IFERROR(E759*MillingRate,"")</f>
        <v>0</v>
      </c>
      <c r="N759" s="12" t="str">
        <f t="shared" si="99"/>
        <v/>
      </c>
      <c r="O759" s="12">
        <f t="shared" si="100"/>
        <v>15353</v>
      </c>
      <c r="P759" s="13">
        <f t="shared" si="101"/>
        <v>0</v>
      </c>
      <c r="Q759" s="13">
        <f t="shared" si="102"/>
        <v>4.3289469603196311</v>
      </c>
      <c r="R759" s="13">
        <f t="shared" si="103"/>
        <v>0</v>
      </c>
      <c r="S759" s="13">
        <f t="shared" si="104"/>
        <v>100</v>
      </c>
      <c r="T759" s="14">
        <f t="shared" si="105"/>
        <v>0</v>
      </c>
      <c r="U759" s="12">
        <f t="shared" si="106"/>
        <v>-15353</v>
      </c>
      <c r="V759" s="15">
        <f t="shared" si="107"/>
        <v>0.78638917946534559</v>
      </c>
    </row>
    <row r="760" spans="1:22" x14ac:dyDescent="0.35">
      <c r="A760" s="4" t="s">
        <v>67</v>
      </c>
      <c r="B760" s="4" t="s">
        <v>68</v>
      </c>
      <c r="C760" s="4" t="s">
        <v>42</v>
      </c>
      <c r="D760" s="4">
        <v>1969</v>
      </c>
      <c r="E760" s="12">
        <v>0</v>
      </c>
      <c r="F760" s="12">
        <v>0</v>
      </c>
      <c r="G760" s="12">
        <v>15999</v>
      </c>
      <c r="H760" s="12">
        <v>0</v>
      </c>
      <c r="I760" s="12">
        <v>3641015</v>
      </c>
      <c r="J760" s="12">
        <v>3678</v>
      </c>
      <c r="K760" s="12">
        <v>0</v>
      </c>
      <c r="L760" s="12"/>
      <c r="M760" s="12">
        <f>IFERROR(E760*MillingRate,"")</f>
        <v>0</v>
      </c>
      <c r="N760" s="12" t="str">
        <f t="shared" si="99"/>
        <v/>
      </c>
      <c r="O760" s="12">
        <f t="shared" si="100"/>
        <v>15999</v>
      </c>
      <c r="P760" s="13">
        <f t="shared" si="101"/>
        <v>0</v>
      </c>
      <c r="Q760" s="13">
        <f t="shared" si="102"/>
        <v>4.3941043912205799</v>
      </c>
      <c r="R760" s="13">
        <f t="shared" si="103"/>
        <v>0</v>
      </c>
      <c r="S760" s="13">
        <f t="shared" si="104"/>
        <v>100</v>
      </c>
      <c r="T760" s="14">
        <f t="shared" si="105"/>
        <v>0</v>
      </c>
      <c r="U760" s="12">
        <f t="shared" si="106"/>
        <v>-15999</v>
      </c>
      <c r="V760" s="15">
        <f t="shared" si="107"/>
        <v>1.0101578817994432</v>
      </c>
    </row>
    <row r="761" spans="1:22" x14ac:dyDescent="0.35">
      <c r="A761" s="4" t="s">
        <v>67</v>
      </c>
      <c r="B761" s="4" t="s">
        <v>68</v>
      </c>
      <c r="C761" s="4" t="s">
        <v>42</v>
      </c>
      <c r="D761" s="4">
        <v>1970</v>
      </c>
      <c r="E761" s="12">
        <v>1000</v>
      </c>
      <c r="F761" s="12">
        <v>350</v>
      </c>
      <c r="G761" s="12">
        <v>23270</v>
      </c>
      <c r="H761" s="12">
        <v>2</v>
      </c>
      <c r="I761" s="12">
        <v>3738448</v>
      </c>
      <c r="J761" s="12">
        <v>3715</v>
      </c>
      <c r="K761" s="12">
        <v>1</v>
      </c>
      <c r="L761" s="12">
        <v>2857.1</v>
      </c>
      <c r="M761" s="12">
        <f>IFERROR(E761*MillingRate,"")</f>
        <v>670</v>
      </c>
      <c r="N761" s="12">
        <f t="shared" si="99"/>
        <v>2857.1428571428573</v>
      </c>
      <c r="O761" s="12">
        <f t="shared" si="100"/>
        <v>23938</v>
      </c>
      <c r="P761" s="13">
        <f t="shared" si="101"/>
        <v>0.17921875601854032</v>
      </c>
      <c r="Q761" s="13">
        <f t="shared" si="102"/>
        <v>6.4031919127937584</v>
      </c>
      <c r="R761" s="13">
        <f t="shared" si="103"/>
        <v>2.7988971509733478</v>
      </c>
      <c r="S761" s="13">
        <f t="shared" si="104"/>
        <v>97.209457765895223</v>
      </c>
      <c r="T761" s="14">
        <f t="shared" si="105"/>
        <v>2.8792436613665665E-2</v>
      </c>
      <c r="U761" s="12">
        <f t="shared" si="106"/>
        <v>-23268</v>
      </c>
      <c r="V761" s="15">
        <f t="shared" si="107"/>
        <v>0.99372787852071232</v>
      </c>
    </row>
    <row r="762" spans="1:22" x14ac:dyDescent="0.35">
      <c r="A762" s="4" t="s">
        <v>67</v>
      </c>
      <c r="B762" s="4" t="s">
        <v>68</v>
      </c>
      <c r="C762" s="4" t="s">
        <v>42</v>
      </c>
      <c r="D762" s="4">
        <v>1971</v>
      </c>
      <c r="E762" s="12">
        <v>1400</v>
      </c>
      <c r="F762" s="12">
        <v>500</v>
      </c>
      <c r="G762" s="12">
        <v>36172</v>
      </c>
      <c r="H762" s="12">
        <v>5</v>
      </c>
      <c r="I762" s="12">
        <v>3837691</v>
      </c>
      <c r="J762" s="12">
        <v>5176</v>
      </c>
      <c r="K762" s="12">
        <v>1</v>
      </c>
      <c r="L762" s="12">
        <v>2800</v>
      </c>
      <c r="M762" s="12">
        <f>IFERROR(E762*MillingRate,"")</f>
        <v>938</v>
      </c>
      <c r="N762" s="12">
        <f t="shared" si="99"/>
        <v>2800</v>
      </c>
      <c r="O762" s="12">
        <f t="shared" si="100"/>
        <v>37105</v>
      </c>
      <c r="P762" s="13">
        <f t="shared" si="101"/>
        <v>0.24441780226704027</v>
      </c>
      <c r="Q762" s="13">
        <f t="shared" si="102"/>
        <v>9.668574150446192</v>
      </c>
      <c r="R762" s="13">
        <f t="shared" si="103"/>
        <v>2.5279611912141222</v>
      </c>
      <c r="S762" s="13">
        <f t="shared" si="104"/>
        <v>97.485514081660156</v>
      </c>
      <c r="T762" s="14">
        <f t="shared" si="105"/>
        <v>2.5931659847395774E-2</v>
      </c>
      <c r="U762" s="12">
        <f t="shared" si="106"/>
        <v>-36167</v>
      </c>
      <c r="V762" s="15">
        <f t="shared" si="107"/>
        <v>1.3487276594181241</v>
      </c>
    </row>
    <row r="763" spans="1:22" x14ac:dyDescent="0.35">
      <c r="A763" s="4" t="s">
        <v>67</v>
      </c>
      <c r="B763" s="4" t="s">
        <v>68</v>
      </c>
      <c r="C763" s="4" t="s">
        <v>42</v>
      </c>
      <c r="D763" s="4">
        <v>1972</v>
      </c>
      <c r="E763" s="12">
        <v>2600</v>
      </c>
      <c r="F763" s="12">
        <v>870</v>
      </c>
      <c r="G763" s="12">
        <v>26625</v>
      </c>
      <c r="H763" s="12">
        <v>0</v>
      </c>
      <c r="I763" s="12">
        <v>3939436</v>
      </c>
      <c r="J763" s="12">
        <v>3505</v>
      </c>
      <c r="K763" s="12">
        <v>0</v>
      </c>
      <c r="L763" s="12">
        <v>2988.5</v>
      </c>
      <c r="M763" s="12">
        <f>IFERROR(E763*MillingRate,"")</f>
        <v>1742</v>
      </c>
      <c r="N763" s="12">
        <f t="shared" si="99"/>
        <v>2988.5057471264367</v>
      </c>
      <c r="O763" s="12">
        <f t="shared" si="100"/>
        <v>28367</v>
      </c>
      <c r="P763" s="13">
        <f t="shared" si="101"/>
        <v>0.44219527871502418</v>
      </c>
      <c r="Q763" s="13">
        <f t="shared" si="102"/>
        <v>7.2007769640121069</v>
      </c>
      <c r="R763" s="13">
        <f t="shared" si="103"/>
        <v>6.1409384143547081</v>
      </c>
      <c r="S763" s="13">
        <f t="shared" si="104"/>
        <v>93.859061585645293</v>
      </c>
      <c r="T763" s="14">
        <f t="shared" si="105"/>
        <v>6.5427230046948351E-2</v>
      </c>
      <c r="U763" s="12">
        <f t="shared" si="106"/>
        <v>-26625</v>
      </c>
      <c r="V763" s="15">
        <f t="shared" si="107"/>
        <v>0.88972126974521226</v>
      </c>
    </row>
    <row r="764" spans="1:22" x14ac:dyDescent="0.35">
      <c r="A764" s="4" t="s">
        <v>67</v>
      </c>
      <c r="B764" s="4" t="s">
        <v>68</v>
      </c>
      <c r="C764" s="4" t="s">
        <v>42</v>
      </c>
      <c r="D764" s="4">
        <v>1973</v>
      </c>
      <c r="E764" s="12">
        <v>1600</v>
      </c>
      <c r="F764" s="12">
        <v>550</v>
      </c>
      <c r="G764" s="12">
        <v>29776</v>
      </c>
      <c r="H764" s="12">
        <v>10</v>
      </c>
      <c r="I764" s="12">
        <v>4045592</v>
      </c>
      <c r="J764" s="12">
        <v>6378</v>
      </c>
      <c r="K764" s="12">
        <v>3</v>
      </c>
      <c r="L764" s="12">
        <v>2909.1</v>
      </c>
      <c r="M764" s="12">
        <f>IFERROR(E764*MillingRate,"")</f>
        <v>1072</v>
      </c>
      <c r="N764" s="12">
        <f t="shared" si="99"/>
        <v>2909.090909090909</v>
      </c>
      <c r="O764" s="12">
        <f t="shared" si="100"/>
        <v>30838</v>
      </c>
      <c r="P764" s="13">
        <f t="shared" si="101"/>
        <v>0.26497976068768181</v>
      </c>
      <c r="Q764" s="13">
        <f t="shared" si="102"/>
        <v>7.6226174067973238</v>
      </c>
      <c r="R764" s="13">
        <f t="shared" si="103"/>
        <v>3.476230624554121</v>
      </c>
      <c r="S764" s="13">
        <f t="shared" si="104"/>
        <v>96.556196899928665</v>
      </c>
      <c r="T764" s="14">
        <f t="shared" si="105"/>
        <v>3.6002149382052658E-2</v>
      </c>
      <c r="U764" s="12">
        <f t="shared" si="106"/>
        <v>-29766</v>
      </c>
      <c r="V764" s="15">
        <f t="shared" si="107"/>
        <v>1.576530703046674</v>
      </c>
    </row>
    <row r="765" spans="1:22" x14ac:dyDescent="0.35">
      <c r="A765" s="4" t="s">
        <v>67</v>
      </c>
      <c r="B765" s="4" t="s">
        <v>68</v>
      </c>
      <c r="C765" s="4" t="s">
        <v>42</v>
      </c>
      <c r="D765" s="4">
        <v>1974</v>
      </c>
      <c r="E765" s="12">
        <v>1700</v>
      </c>
      <c r="F765" s="12">
        <v>570</v>
      </c>
      <c r="G765" s="12">
        <v>16876</v>
      </c>
      <c r="H765" s="12">
        <v>2</v>
      </c>
      <c r="I765" s="12">
        <v>4151841.9999999995</v>
      </c>
      <c r="J765" s="12">
        <v>8472</v>
      </c>
      <c r="K765" s="12">
        <v>1</v>
      </c>
      <c r="L765" s="12">
        <v>2982.5</v>
      </c>
      <c r="M765" s="12">
        <f>IFERROR(E765*MillingRate,"")</f>
        <v>1139</v>
      </c>
      <c r="N765" s="12">
        <f t="shared" si="99"/>
        <v>2982.4561403508774</v>
      </c>
      <c r="O765" s="12">
        <f t="shared" si="100"/>
        <v>18013</v>
      </c>
      <c r="P765" s="13">
        <f t="shared" si="101"/>
        <v>0.27433606577514275</v>
      </c>
      <c r="Q765" s="13">
        <f t="shared" si="102"/>
        <v>4.3385562360032006</v>
      </c>
      <c r="R765" s="13">
        <f t="shared" si="103"/>
        <v>6.323211014267474</v>
      </c>
      <c r="S765" s="13">
        <f t="shared" si="104"/>
        <v>93.687892077943701</v>
      </c>
      <c r="T765" s="14">
        <f t="shared" si="105"/>
        <v>6.7492296752785022E-2</v>
      </c>
      <c r="U765" s="12">
        <f t="shared" si="106"/>
        <v>-16874</v>
      </c>
      <c r="V765" s="15">
        <f t="shared" si="107"/>
        <v>2.0405400783555829</v>
      </c>
    </row>
    <row r="766" spans="1:22" x14ac:dyDescent="0.35">
      <c r="A766" s="4" t="s">
        <v>67</v>
      </c>
      <c r="B766" s="4" t="s">
        <v>68</v>
      </c>
      <c r="C766" s="4" t="s">
        <v>42</v>
      </c>
      <c r="D766" s="4">
        <v>1975</v>
      </c>
      <c r="E766" s="12">
        <v>3300</v>
      </c>
      <c r="F766" s="12">
        <v>1600</v>
      </c>
      <c r="G766" s="12">
        <v>37006</v>
      </c>
      <c r="H766" s="12">
        <v>0</v>
      </c>
      <c r="I766" s="12">
        <v>4257535</v>
      </c>
      <c r="J766" s="12">
        <v>10200</v>
      </c>
      <c r="K766" s="12">
        <v>0</v>
      </c>
      <c r="L766" s="12">
        <v>2062.5</v>
      </c>
      <c r="M766" s="12">
        <f>IFERROR(E766*MillingRate,"")</f>
        <v>2211</v>
      </c>
      <c r="N766" s="12">
        <f t="shared" si="99"/>
        <v>2062.5</v>
      </c>
      <c r="O766" s="12">
        <f t="shared" si="100"/>
        <v>39217</v>
      </c>
      <c r="P766" s="13">
        <f t="shared" si="101"/>
        <v>0.51931457991537355</v>
      </c>
      <c r="Q766" s="13">
        <f t="shared" si="102"/>
        <v>9.2111984986617852</v>
      </c>
      <c r="R766" s="13">
        <f t="shared" si="103"/>
        <v>5.6378611316520892</v>
      </c>
      <c r="S766" s="13">
        <f t="shared" si="104"/>
        <v>94.362138868347913</v>
      </c>
      <c r="T766" s="14">
        <f t="shared" si="105"/>
        <v>5.9747068043020053E-2</v>
      </c>
      <c r="U766" s="12">
        <f t="shared" si="106"/>
        <v>-37006</v>
      </c>
      <c r="V766" s="15">
        <f t="shared" si="107"/>
        <v>2.395752471794125</v>
      </c>
    </row>
    <row r="767" spans="1:22" x14ac:dyDescent="0.35">
      <c r="A767" s="4" t="s">
        <v>67</v>
      </c>
      <c r="B767" s="4" t="s">
        <v>68</v>
      </c>
      <c r="C767" s="4" t="s">
        <v>42</v>
      </c>
      <c r="D767" s="4">
        <v>1976</v>
      </c>
      <c r="E767" s="12">
        <v>3600</v>
      </c>
      <c r="F767" s="12">
        <v>1800</v>
      </c>
      <c r="G767" s="12">
        <v>20303</v>
      </c>
      <c r="H767" s="12">
        <v>1</v>
      </c>
      <c r="I767" s="12">
        <v>4365812</v>
      </c>
      <c r="J767" s="12">
        <v>6850</v>
      </c>
      <c r="K767" s="12">
        <v>1</v>
      </c>
      <c r="L767" s="12">
        <v>2000</v>
      </c>
      <c r="M767" s="12">
        <f>IFERROR(E767*MillingRate,"")</f>
        <v>2412</v>
      </c>
      <c r="N767" s="12">
        <f t="shared" si="99"/>
        <v>2000</v>
      </c>
      <c r="O767" s="12">
        <f t="shared" si="100"/>
        <v>22714</v>
      </c>
      <c r="P767" s="13">
        <f t="shared" si="101"/>
        <v>0.55247454539957286</v>
      </c>
      <c r="Q767" s="13">
        <f t="shared" si="102"/>
        <v>5.2026976883109031</v>
      </c>
      <c r="R767" s="13">
        <f t="shared" si="103"/>
        <v>10.619001496874175</v>
      </c>
      <c r="S767" s="13">
        <f t="shared" si="104"/>
        <v>89.385401074227346</v>
      </c>
      <c r="T767" s="14">
        <f t="shared" si="105"/>
        <v>0.11880017731369748</v>
      </c>
      <c r="U767" s="12">
        <f t="shared" si="106"/>
        <v>-20302</v>
      </c>
      <c r="V767" s="15">
        <f t="shared" si="107"/>
        <v>1.569009384737593</v>
      </c>
    </row>
    <row r="768" spans="1:22" x14ac:dyDescent="0.35">
      <c r="A768" s="4" t="s">
        <v>67</v>
      </c>
      <c r="B768" s="4" t="s">
        <v>68</v>
      </c>
      <c r="C768" s="4" t="s">
        <v>42</v>
      </c>
      <c r="D768" s="4">
        <v>1977</v>
      </c>
      <c r="E768" s="12">
        <v>8000</v>
      </c>
      <c r="F768" s="12">
        <v>4400</v>
      </c>
      <c r="G768" s="12">
        <v>62798</v>
      </c>
      <c r="H768" s="12">
        <v>1</v>
      </c>
      <c r="I768" s="12">
        <v>4484050</v>
      </c>
      <c r="J768" s="12">
        <v>19900</v>
      </c>
      <c r="K768" s="12">
        <v>1</v>
      </c>
      <c r="L768" s="12">
        <v>1818.2</v>
      </c>
      <c r="M768" s="12">
        <f>IFERROR(E768*MillingRate,"")</f>
        <v>5360</v>
      </c>
      <c r="N768" s="12">
        <f t="shared" si="99"/>
        <v>1818.1818181818182</v>
      </c>
      <c r="O768" s="12">
        <f t="shared" si="100"/>
        <v>68157</v>
      </c>
      <c r="P768" s="13">
        <f t="shared" si="101"/>
        <v>1.195347955531272</v>
      </c>
      <c r="Q768" s="13">
        <f t="shared" si="102"/>
        <v>15.199875112900168</v>
      </c>
      <c r="R768" s="13">
        <f t="shared" si="103"/>
        <v>7.8641959006411657</v>
      </c>
      <c r="S768" s="13">
        <f t="shared" si="104"/>
        <v>92.137271300086567</v>
      </c>
      <c r="T768" s="14">
        <f t="shared" si="105"/>
        <v>8.5353036720914682E-2</v>
      </c>
      <c r="U768" s="12">
        <f t="shared" si="106"/>
        <v>-62797</v>
      </c>
      <c r="V768" s="15">
        <f t="shared" si="107"/>
        <v>4.4379522975881178</v>
      </c>
    </row>
    <row r="769" spans="1:22" x14ac:dyDescent="0.35">
      <c r="A769" s="4" t="s">
        <v>67</v>
      </c>
      <c r="B769" s="4" t="s">
        <v>68</v>
      </c>
      <c r="C769" s="4" t="s">
        <v>42</v>
      </c>
      <c r="D769" s="4">
        <v>1978</v>
      </c>
      <c r="E769" s="12">
        <v>11400</v>
      </c>
      <c r="F769" s="12">
        <v>9800</v>
      </c>
      <c r="G769" s="12">
        <v>13576</v>
      </c>
      <c r="H769" s="12">
        <v>0</v>
      </c>
      <c r="I769" s="12">
        <v>4814892</v>
      </c>
      <c r="J769" s="12">
        <v>7000</v>
      </c>
      <c r="K769" s="12">
        <v>0</v>
      </c>
      <c r="L769" s="12">
        <v>1163.3</v>
      </c>
      <c r="M769" s="12">
        <f>IFERROR(E769*MillingRate,"")</f>
        <v>7638.0000000000009</v>
      </c>
      <c r="N769" s="12">
        <f t="shared" si="99"/>
        <v>1163.2653061224489</v>
      </c>
      <c r="O769" s="12">
        <f t="shared" si="100"/>
        <v>21214</v>
      </c>
      <c r="P769" s="13">
        <f t="shared" si="101"/>
        <v>1.5863284160890838</v>
      </c>
      <c r="Q769" s="13">
        <f t="shared" si="102"/>
        <v>4.4059139851942684</v>
      </c>
      <c r="R769" s="13">
        <f t="shared" si="103"/>
        <v>36.004525313472243</v>
      </c>
      <c r="S769" s="13">
        <f t="shared" si="104"/>
        <v>63.995474686527764</v>
      </c>
      <c r="T769" s="14">
        <f t="shared" si="105"/>
        <v>0.56261048909840905</v>
      </c>
      <c r="U769" s="12">
        <f t="shared" si="106"/>
        <v>-13576</v>
      </c>
      <c r="V769" s="15">
        <f t="shared" si="107"/>
        <v>1.4538228479475759</v>
      </c>
    </row>
    <row r="770" spans="1:22" x14ac:dyDescent="0.35">
      <c r="A770" s="4" t="s">
        <v>67</v>
      </c>
      <c r="B770" s="4" t="s">
        <v>68</v>
      </c>
      <c r="C770" s="4" t="s">
        <v>42</v>
      </c>
      <c r="D770" s="4">
        <v>1979</v>
      </c>
      <c r="E770" s="12">
        <v>12400</v>
      </c>
      <c r="F770" s="12">
        <v>4800</v>
      </c>
      <c r="G770" s="12">
        <v>13400</v>
      </c>
      <c r="H770" s="12">
        <v>11</v>
      </c>
      <c r="I770" s="12">
        <v>5449117</v>
      </c>
      <c r="J770" s="12">
        <v>4800</v>
      </c>
      <c r="K770" s="12">
        <v>27</v>
      </c>
      <c r="L770" s="12">
        <v>2583.3000000000002</v>
      </c>
      <c r="M770" s="12">
        <f>IFERROR(E770*MillingRate,"")</f>
        <v>8308</v>
      </c>
      <c r="N770" s="12">
        <f t="shared" ref="N770:N833" si="108">IFERROR(E770*1000/F770,"")</f>
        <v>2583.3333333333335</v>
      </c>
      <c r="O770" s="12">
        <f t="shared" ref="O770:O833" si="109">IFERROR(M770+G770-N(H770),"")</f>
        <v>21697</v>
      </c>
      <c r="P770" s="13">
        <f t="shared" ref="P770:P833" si="110">IFERROR(M770*1000/I770,"")</f>
        <v>1.5246506911119728</v>
      </c>
      <c r="Q770" s="13">
        <f t="shared" ref="Q770:Q833" si="111">IFERROR(O770*1000/I770,"")</f>
        <v>3.9817460333481551</v>
      </c>
      <c r="R770" s="13">
        <f t="shared" ref="R770:R833" si="112">IF(N(O770)&lt;=0,"",M770/O770*100)</f>
        <v>38.291007973452551</v>
      </c>
      <c r="S770" s="13">
        <f t="shared" ref="S770:S833" si="113">IF(N(O770)&lt;=0,"",G770/O770*100)</f>
        <v>61.759690279762182</v>
      </c>
      <c r="T770" s="14">
        <f t="shared" ref="T770:T833" si="114">IFERROR(M770/G770,"")</f>
        <v>0.62</v>
      </c>
      <c r="U770" s="12">
        <f t="shared" ref="U770:U833" si="115">IFERROR(N(H770)-G770,"")</f>
        <v>-13389</v>
      </c>
      <c r="V770" s="15">
        <f t="shared" ref="V770:V833" si="116">IFERROR(J770*1000/I770,"")</f>
        <v>0.88087666313643109</v>
      </c>
    </row>
    <row r="771" spans="1:22" x14ac:dyDescent="0.35">
      <c r="A771" s="4" t="s">
        <v>67</v>
      </c>
      <c r="B771" s="4" t="s">
        <v>68</v>
      </c>
      <c r="C771" s="4" t="s">
        <v>42</v>
      </c>
      <c r="D771" s="4">
        <v>1980</v>
      </c>
      <c r="E771" s="12">
        <v>16100</v>
      </c>
      <c r="F771" s="12">
        <v>5900</v>
      </c>
      <c r="G771" s="12">
        <v>61100</v>
      </c>
      <c r="H771" s="12">
        <v>16</v>
      </c>
      <c r="I771" s="12">
        <v>5936154</v>
      </c>
      <c r="J771" s="12">
        <v>24000</v>
      </c>
      <c r="K771" s="12">
        <v>18</v>
      </c>
      <c r="L771" s="12">
        <v>2728.8</v>
      </c>
      <c r="M771" s="12">
        <f>IFERROR(E771*MillingRate,"")</f>
        <v>10787</v>
      </c>
      <c r="N771" s="12">
        <f t="shared" si="108"/>
        <v>2728.8135593220341</v>
      </c>
      <c r="O771" s="12">
        <f t="shared" si="109"/>
        <v>71871</v>
      </c>
      <c r="P771" s="13">
        <f t="shared" si="110"/>
        <v>1.8171698375749685</v>
      </c>
      <c r="Q771" s="13">
        <f t="shared" si="111"/>
        <v>12.10733414261153</v>
      </c>
      <c r="R771" s="13">
        <f t="shared" si="112"/>
        <v>15.00883527431092</v>
      </c>
      <c r="S771" s="13">
        <f t="shared" si="113"/>
        <v>85.013426834189033</v>
      </c>
      <c r="T771" s="14">
        <f t="shared" si="114"/>
        <v>0.17654664484451718</v>
      </c>
      <c r="U771" s="12">
        <f t="shared" si="115"/>
        <v>-61084</v>
      </c>
      <c r="V771" s="15">
        <f t="shared" si="116"/>
        <v>4.0430217949197411</v>
      </c>
    </row>
    <row r="772" spans="1:22" x14ac:dyDescent="0.35">
      <c r="A772" s="4" t="s">
        <v>67</v>
      </c>
      <c r="B772" s="4" t="s">
        <v>68</v>
      </c>
      <c r="C772" s="4" t="s">
        <v>42</v>
      </c>
      <c r="D772" s="4">
        <v>1981</v>
      </c>
      <c r="E772" s="12">
        <v>19500</v>
      </c>
      <c r="F772" s="12">
        <v>5700</v>
      </c>
      <c r="G772" s="12">
        <v>75000</v>
      </c>
      <c r="H772" s="12">
        <v>0</v>
      </c>
      <c r="I772" s="12">
        <v>5982849</v>
      </c>
      <c r="J772" s="12">
        <v>32600</v>
      </c>
      <c r="K772" s="12">
        <v>0</v>
      </c>
      <c r="L772" s="12">
        <v>3421.1</v>
      </c>
      <c r="M772" s="12">
        <f>IFERROR(E772*MillingRate,"")</f>
        <v>13065</v>
      </c>
      <c r="N772" s="12">
        <f t="shared" si="108"/>
        <v>3421.0526315789475</v>
      </c>
      <c r="O772" s="12">
        <f t="shared" si="109"/>
        <v>88065</v>
      </c>
      <c r="P772" s="13">
        <f t="shared" si="110"/>
        <v>2.1837422271563263</v>
      </c>
      <c r="Q772" s="13">
        <f t="shared" si="111"/>
        <v>14.719575907732253</v>
      </c>
      <c r="R772" s="13">
        <f t="shared" si="112"/>
        <v>14.835632771248511</v>
      </c>
      <c r="S772" s="13">
        <f t="shared" si="113"/>
        <v>85.164367228751487</v>
      </c>
      <c r="T772" s="14">
        <f t="shared" si="114"/>
        <v>0.17419999999999999</v>
      </c>
      <c r="U772" s="12">
        <f t="shared" si="115"/>
        <v>-75000</v>
      </c>
      <c r="V772" s="15">
        <f t="shared" si="116"/>
        <v>5.4489090398236693</v>
      </c>
    </row>
    <row r="773" spans="1:22" x14ac:dyDescent="0.35">
      <c r="A773" s="4" t="s">
        <v>67</v>
      </c>
      <c r="B773" s="4" t="s">
        <v>68</v>
      </c>
      <c r="C773" s="4" t="s">
        <v>42</v>
      </c>
      <c r="D773" s="4">
        <v>1982</v>
      </c>
      <c r="E773" s="12">
        <v>19000</v>
      </c>
      <c r="F773" s="12">
        <v>6000</v>
      </c>
      <c r="G773" s="12">
        <v>84217.95</v>
      </c>
      <c r="H773" s="12">
        <v>0</v>
      </c>
      <c r="I773" s="12">
        <v>6003840</v>
      </c>
      <c r="J773" s="12">
        <v>25523</v>
      </c>
      <c r="K773" s="12">
        <v>0</v>
      </c>
      <c r="L773" s="12">
        <v>3166.7</v>
      </c>
      <c r="M773" s="12">
        <f>IFERROR(E773*MillingRate,"")</f>
        <v>12730</v>
      </c>
      <c r="N773" s="12">
        <f t="shared" si="108"/>
        <v>3166.6666666666665</v>
      </c>
      <c r="O773" s="12">
        <f t="shared" si="109"/>
        <v>96947.95</v>
      </c>
      <c r="P773" s="13">
        <f t="shared" si="110"/>
        <v>2.1203096684788401</v>
      </c>
      <c r="Q773" s="13">
        <f t="shared" si="111"/>
        <v>16.147657166080375</v>
      </c>
      <c r="R773" s="13">
        <f t="shared" si="112"/>
        <v>13.130757277487559</v>
      </c>
      <c r="S773" s="13">
        <f t="shared" si="113"/>
        <v>86.869242722512439</v>
      </c>
      <c r="T773" s="14">
        <f t="shared" si="114"/>
        <v>0.1511554247045909</v>
      </c>
      <c r="U773" s="12">
        <f t="shared" si="115"/>
        <v>-84217.95</v>
      </c>
      <c r="V773" s="15">
        <f t="shared" si="116"/>
        <v>4.2511126212557295</v>
      </c>
    </row>
    <row r="774" spans="1:22" x14ac:dyDescent="0.35">
      <c r="A774" s="4" t="s">
        <v>67</v>
      </c>
      <c r="B774" s="4" t="s">
        <v>68</v>
      </c>
      <c r="C774" s="4" t="s">
        <v>42</v>
      </c>
      <c r="D774" s="4">
        <v>1983</v>
      </c>
      <c r="E774" s="12">
        <v>3900</v>
      </c>
      <c r="F774" s="12">
        <v>1000</v>
      </c>
      <c r="G774" s="12">
        <v>61300</v>
      </c>
      <c r="H774" s="12">
        <v>0</v>
      </c>
      <c r="I774" s="12">
        <v>6198430</v>
      </c>
      <c r="J774" s="12">
        <v>18000</v>
      </c>
      <c r="K774" s="12">
        <v>0</v>
      </c>
      <c r="L774" s="12">
        <v>3900</v>
      </c>
      <c r="M774" s="12">
        <f>IFERROR(E774*MillingRate,"")</f>
        <v>2613</v>
      </c>
      <c r="N774" s="12">
        <f t="shared" si="108"/>
        <v>3900</v>
      </c>
      <c r="O774" s="12">
        <f t="shared" si="109"/>
        <v>63913</v>
      </c>
      <c r="P774" s="13">
        <f t="shared" si="110"/>
        <v>0.42155836235950073</v>
      </c>
      <c r="Q774" s="13">
        <f t="shared" si="111"/>
        <v>10.311159438761106</v>
      </c>
      <c r="R774" s="13">
        <f t="shared" si="112"/>
        <v>4.0883701281429445</v>
      </c>
      <c r="S774" s="13">
        <f t="shared" si="113"/>
        <v>95.911629871857045</v>
      </c>
      <c r="T774" s="14">
        <f t="shared" si="114"/>
        <v>4.262642740619902E-2</v>
      </c>
      <c r="U774" s="12">
        <f t="shared" si="115"/>
        <v>-61300</v>
      </c>
      <c r="V774" s="15">
        <f t="shared" si="116"/>
        <v>2.9039611643593619</v>
      </c>
    </row>
    <row r="775" spans="1:22" x14ac:dyDescent="0.35">
      <c r="A775" s="4" t="s">
        <v>67</v>
      </c>
      <c r="B775" s="4" t="s">
        <v>68</v>
      </c>
      <c r="C775" s="4" t="s">
        <v>42</v>
      </c>
      <c r="D775" s="4">
        <v>1984</v>
      </c>
      <c r="E775" s="12">
        <v>4200</v>
      </c>
      <c r="F775" s="12">
        <v>1300</v>
      </c>
      <c r="G775" s="12">
        <v>94369</v>
      </c>
      <c r="H775" s="12">
        <v>0</v>
      </c>
      <c r="I775" s="12">
        <v>6428389</v>
      </c>
      <c r="J775" s="12">
        <v>27300</v>
      </c>
      <c r="K775" s="12">
        <v>0</v>
      </c>
      <c r="L775" s="12">
        <v>3230.8</v>
      </c>
      <c r="M775" s="12">
        <f>IFERROR(E775*MillingRate,"")</f>
        <v>2814</v>
      </c>
      <c r="N775" s="12">
        <f t="shared" si="108"/>
        <v>3230.7692307692309</v>
      </c>
      <c r="O775" s="12">
        <f t="shared" si="109"/>
        <v>97183</v>
      </c>
      <c r="P775" s="13">
        <f t="shared" si="110"/>
        <v>0.43774575558510848</v>
      </c>
      <c r="Q775" s="13">
        <f t="shared" si="111"/>
        <v>15.117784564686424</v>
      </c>
      <c r="R775" s="13">
        <f t="shared" si="112"/>
        <v>2.8955681549242152</v>
      </c>
      <c r="S775" s="13">
        <f t="shared" si="113"/>
        <v>97.104431845075794</v>
      </c>
      <c r="T775" s="14">
        <f t="shared" si="114"/>
        <v>2.9819114327798324E-2</v>
      </c>
      <c r="U775" s="12">
        <f t="shared" si="115"/>
        <v>-94369</v>
      </c>
      <c r="V775" s="15">
        <f t="shared" si="116"/>
        <v>4.2467871810495597</v>
      </c>
    </row>
    <row r="776" spans="1:22" x14ac:dyDescent="0.35">
      <c r="A776" s="4" t="s">
        <v>67</v>
      </c>
      <c r="B776" s="4" t="s">
        <v>68</v>
      </c>
      <c r="C776" s="4" t="s">
        <v>42</v>
      </c>
      <c r="D776" s="4">
        <v>1985</v>
      </c>
      <c r="E776" s="12">
        <v>10600</v>
      </c>
      <c r="F776" s="12">
        <v>2600</v>
      </c>
      <c r="G776" s="12">
        <v>61259</v>
      </c>
      <c r="H776" s="12">
        <v>0</v>
      </c>
      <c r="I776" s="12">
        <v>6693289</v>
      </c>
      <c r="J776" s="12">
        <v>16700</v>
      </c>
      <c r="K776" s="12">
        <v>0</v>
      </c>
      <c r="L776" s="12">
        <v>4076.9</v>
      </c>
      <c r="M776" s="12">
        <f>IFERROR(E776*MillingRate,"")</f>
        <v>7102</v>
      </c>
      <c r="N776" s="12">
        <f t="shared" si="108"/>
        <v>4076.9230769230771</v>
      </c>
      <c r="O776" s="12">
        <f t="shared" si="109"/>
        <v>68361</v>
      </c>
      <c r="P776" s="13">
        <f t="shared" si="110"/>
        <v>1.0610628048482591</v>
      </c>
      <c r="Q776" s="13">
        <f t="shared" si="111"/>
        <v>10.213364461029547</v>
      </c>
      <c r="R776" s="13">
        <f t="shared" si="112"/>
        <v>10.388964468044644</v>
      </c>
      <c r="S776" s="13">
        <f t="shared" si="113"/>
        <v>89.611035531955352</v>
      </c>
      <c r="T776" s="14">
        <f t="shared" si="114"/>
        <v>0.11593398521033645</v>
      </c>
      <c r="U776" s="12">
        <f t="shared" si="115"/>
        <v>-61259</v>
      </c>
      <c r="V776" s="15">
        <f t="shared" si="116"/>
        <v>2.495036446207537</v>
      </c>
    </row>
    <row r="777" spans="1:22" x14ac:dyDescent="0.35">
      <c r="A777" s="4" t="s">
        <v>67</v>
      </c>
      <c r="B777" s="4" t="s">
        <v>68</v>
      </c>
      <c r="C777" s="4" t="s">
        <v>42</v>
      </c>
      <c r="D777" s="4">
        <v>1986</v>
      </c>
      <c r="E777" s="12">
        <v>11900</v>
      </c>
      <c r="F777" s="12">
        <v>3200</v>
      </c>
      <c r="G777" s="12">
        <v>97376</v>
      </c>
      <c r="H777" s="12">
        <v>0</v>
      </c>
      <c r="I777" s="12">
        <v>6974788</v>
      </c>
      <c r="J777" s="12">
        <v>23985</v>
      </c>
      <c r="K777" s="12">
        <v>0</v>
      </c>
      <c r="L777" s="12">
        <v>3718.8</v>
      </c>
      <c r="M777" s="12">
        <f>IFERROR(E777*MillingRate,"")</f>
        <v>7973.0000000000009</v>
      </c>
      <c r="N777" s="12">
        <f t="shared" si="108"/>
        <v>3718.75</v>
      </c>
      <c r="O777" s="12">
        <f t="shared" si="109"/>
        <v>105349</v>
      </c>
      <c r="P777" s="13">
        <f t="shared" si="110"/>
        <v>1.1431171814827921</v>
      </c>
      <c r="Q777" s="13">
        <f t="shared" si="111"/>
        <v>15.104258365989045</v>
      </c>
      <c r="R777" s="13">
        <f t="shared" si="112"/>
        <v>7.5681781507180901</v>
      </c>
      <c r="S777" s="13">
        <f t="shared" si="113"/>
        <v>92.431821849281917</v>
      </c>
      <c r="T777" s="14">
        <f t="shared" si="114"/>
        <v>8.1878491620111737E-2</v>
      </c>
      <c r="U777" s="12">
        <f t="shared" si="115"/>
        <v>-97376</v>
      </c>
      <c r="V777" s="15">
        <f t="shared" si="116"/>
        <v>3.4388141976501649</v>
      </c>
    </row>
    <row r="778" spans="1:22" x14ac:dyDescent="0.35">
      <c r="A778" s="4" t="s">
        <v>67</v>
      </c>
      <c r="B778" s="4" t="s">
        <v>68</v>
      </c>
      <c r="C778" s="4" t="s">
        <v>42</v>
      </c>
      <c r="D778" s="4">
        <v>1987</v>
      </c>
      <c r="E778" s="12">
        <v>12000</v>
      </c>
      <c r="F778" s="12">
        <v>3600</v>
      </c>
      <c r="G778" s="12">
        <v>81481</v>
      </c>
      <c r="H778" s="12">
        <v>0</v>
      </c>
      <c r="I778" s="12">
        <v>7228302</v>
      </c>
      <c r="J778" s="12">
        <v>21300</v>
      </c>
      <c r="K778" s="12">
        <v>0</v>
      </c>
      <c r="L778" s="12">
        <v>3333.3</v>
      </c>
      <c r="M778" s="12">
        <f>IFERROR(E778*MillingRate,"")</f>
        <v>8040.0000000000009</v>
      </c>
      <c r="N778" s="12">
        <f t="shared" si="108"/>
        <v>3333.3333333333335</v>
      </c>
      <c r="O778" s="12">
        <f t="shared" si="109"/>
        <v>89521</v>
      </c>
      <c r="P778" s="13">
        <f t="shared" si="110"/>
        <v>1.112294422673541</v>
      </c>
      <c r="Q778" s="13">
        <f t="shared" si="111"/>
        <v>12.38478967812911</v>
      </c>
      <c r="R778" s="13">
        <f t="shared" si="112"/>
        <v>8.981132918533083</v>
      </c>
      <c r="S778" s="13">
        <f t="shared" si="113"/>
        <v>91.018867081466908</v>
      </c>
      <c r="T778" s="14">
        <f t="shared" si="114"/>
        <v>9.8673310342288392E-2</v>
      </c>
      <c r="U778" s="12">
        <f t="shared" si="115"/>
        <v>-81481</v>
      </c>
      <c r="V778" s="15">
        <f t="shared" si="116"/>
        <v>2.9467501496202013</v>
      </c>
    </row>
    <row r="779" spans="1:22" x14ac:dyDescent="0.35">
      <c r="A779" s="4" t="s">
        <v>67</v>
      </c>
      <c r="B779" s="4" t="s">
        <v>68</v>
      </c>
      <c r="C779" s="4" t="s">
        <v>42</v>
      </c>
      <c r="D779" s="4">
        <v>1988</v>
      </c>
      <c r="E779" s="12">
        <v>12000</v>
      </c>
      <c r="F779" s="12">
        <v>5000</v>
      </c>
      <c r="G779" s="12">
        <v>46525</v>
      </c>
      <c r="H779" s="12"/>
      <c r="I779" s="12">
        <v>7235360</v>
      </c>
      <c r="J779" s="12">
        <v>15160</v>
      </c>
      <c r="K779" s="12">
        <v>0</v>
      </c>
      <c r="L779" s="12">
        <v>2400</v>
      </c>
      <c r="M779" s="12">
        <f>IFERROR(E779*MillingRate,"")</f>
        <v>8040.0000000000009</v>
      </c>
      <c r="N779" s="12">
        <f t="shared" si="108"/>
        <v>2400</v>
      </c>
      <c r="O779" s="12">
        <f t="shared" si="109"/>
        <v>54565</v>
      </c>
      <c r="P779" s="13">
        <f t="shared" si="110"/>
        <v>1.111209393865682</v>
      </c>
      <c r="Q779" s="13">
        <f t="shared" si="111"/>
        <v>7.5414353950598176</v>
      </c>
      <c r="R779" s="13">
        <f t="shared" si="112"/>
        <v>14.734720058645653</v>
      </c>
      <c r="S779" s="13">
        <f t="shared" si="113"/>
        <v>85.265279941354351</v>
      </c>
      <c r="T779" s="14">
        <f t="shared" si="114"/>
        <v>0.1728103170338528</v>
      </c>
      <c r="U779" s="12">
        <f t="shared" si="115"/>
        <v>-46525</v>
      </c>
      <c r="V779" s="15">
        <f t="shared" si="116"/>
        <v>2.0952654740054402</v>
      </c>
    </row>
    <row r="780" spans="1:22" x14ac:dyDescent="0.35">
      <c r="A780" s="4" t="s">
        <v>67</v>
      </c>
      <c r="B780" s="4" t="s">
        <v>68</v>
      </c>
      <c r="C780" s="4" t="s">
        <v>42</v>
      </c>
      <c r="D780" s="4">
        <v>1989</v>
      </c>
      <c r="E780" s="12">
        <v>19700</v>
      </c>
      <c r="F780" s="12">
        <v>6500</v>
      </c>
      <c r="G780" s="12">
        <v>70000</v>
      </c>
      <c r="H780" s="12"/>
      <c r="I780" s="12">
        <v>7114817</v>
      </c>
      <c r="J780" s="12">
        <v>24000</v>
      </c>
      <c r="K780" s="12">
        <v>0</v>
      </c>
      <c r="L780" s="12">
        <v>3030.8</v>
      </c>
      <c r="M780" s="12">
        <f>IFERROR(E780*MillingRate,"")</f>
        <v>13199</v>
      </c>
      <c r="N780" s="12">
        <f t="shared" si="108"/>
        <v>3030.7692307692309</v>
      </c>
      <c r="O780" s="12">
        <f t="shared" si="109"/>
        <v>83199</v>
      </c>
      <c r="P780" s="13">
        <f t="shared" si="110"/>
        <v>1.8551425848338756</v>
      </c>
      <c r="Q780" s="13">
        <f t="shared" si="111"/>
        <v>11.693765278853975</v>
      </c>
      <c r="R780" s="13">
        <f t="shared" si="112"/>
        <v>15.864373369872235</v>
      </c>
      <c r="S780" s="13">
        <f t="shared" si="113"/>
        <v>84.135626630127774</v>
      </c>
      <c r="T780" s="14">
        <f t="shared" si="114"/>
        <v>0.18855714285714287</v>
      </c>
      <c r="U780" s="12">
        <f t="shared" si="115"/>
        <v>-70000</v>
      </c>
      <c r="V780" s="15">
        <f t="shared" si="116"/>
        <v>3.3732420665211769</v>
      </c>
    </row>
    <row r="781" spans="1:22" x14ac:dyDescent="0.35">
      <c r="A781" s="4" t="s">
        <v>67</v>
      </c>
      <c r="B781" s="4" t="s">
        <v>68</v>
      </c>
      <c r="C781" s="4" t="s">
        <v>42</v>
      </c>
      <c r="D781" s="4">
        <v>1990</v>
      </c>
      <c r="E781" s="12">
        <v>15000</v>
      </c>
      <c r="F781" s="12">
        <v>5000</v>
      </c>
      <c r="G781" s="12">
        <v>70000</v>
      </c>
      <c r="H781" s="12"/>
      <c r="I781" s="12">
        <v>7082811</v>
      </c>
      <c r="J781" s="12">
        <v>24500</v>
      </c>
      <c r="K781" s="12">
        <v>0</v>
      </c>
      <c r="L781" s="12">
        <v>3000</v>
      </c>
      <c r="M781" s="12">
        <f>IFERROR(E781*MillingRate,"")</f>
        <v>10050</v>
      </c>
      <c r="N781" s="12">
        <f t="shared" si="108"/>
        <v>3000</v>
      </c>
      <c r="O781" s="12">
        <f t="shared" si="109"/>
        <v>80050</v>
      </c>
      <c r="P781" s="13">
        <f t="shared" si="110"/>
        <v>1.41892816284382</v>
      </c>
      <c r="Q781" s="13">
        <f t="shared" si="111"/>
        <v>11.302009894094308</v>
      </c>
      <c r="R781" s="13">
        <f t="shared" si="112"/>
        <v>12.554653341661462</v>
      </c>
      <c r="S781" s="13">
        <f t="shared" si="113"/>
        <v>87.445346658338536</v>
      </c>
      <c r="T781" s="14">
        <f t="shared" si="114"/>
        <v>0.14357142857142857</v>
      </c>
      <c r="U781" s="12">
        <f t="shared" si="115"/>
        <v>-70000</v>
      </c>
      <c r="V781" s="15">
        <f t="shared" si="116"/>
        <v>3.4590786059376706</v>
      </c>
    </row>
    <row r="782" spans="1:22" x14ac:dyDescent="0.35">
      <c r="A782" s="4" t="s">
        <v>67</v>
      </c>
      <c r="B782" s="4" t="s">
        <v>68</v>
      </c>
      <c r="C782" s="4" t="s">
        <v>42</v>
      </c>
      <c r="D782" s="4">
        <v>1991</v>
      </c>
      <c r="E782" s="12">
        <v>10000</v>
      </c>
      <c r="F782" s="12">
        <v>4000</v>
      </c>
      <c r="G782" s="12">
        <v>90000</v>
      </c>
      <c r="H782" s="12"/>
      <c r="I782" s="12">
        <v>6813760</v>
      </c>
      <c r="J782" s="12">
        <v>31000</v>
      </c>
      <c r="K782" s="12">
        <v>0</v>
      </c>
      <c r="L782" s="12">
        <v>2500</v>
      </c>
      <c r="M782" s="12">
        <f>IFERROR(E782*MillingRate,"")</f>
        <v>6700</v>
      </c>
      <c r="N782" s="12">
        <f t="shared" si="108"/>
        <v>2500</v>
      </c>
      <c r="O782" s="12">
        <f t="shared" si="109"/>
        <v>96700</v>
      </c>
      <c r="P782" s="13">
        <f t="shared" si="110"/>
        <v>0.98330437232893442</v>
      </c>
      <c r="Q782" s="13">
        <f t="shared" si="111"/>
        <v>14.191870567792233</v>
      </c>
      <c r="R782" s="13">
        <f t="shared" si="112"/>
        <v>6.928645294725956</v>
      </c>
      <c r="S782" s="13">
        <f t="shared" si="113"/>
        <v>93.071354705274047</v>
      </c>
      <c r="T782" s="14">
        <f t="shared" si="114"/>
        <v>7.4444444444444438E-2</v>
      </c>
      <c r="U782" s="12">
        <f t="shared" si="115"/>
        <v>-90000</v>
      </c>
      <c r="V782" s="15">
        <f t="shared" si="116"/>
        <v>4.5496172451040247</v>
      </c>
    </row>
    <row r="783" spans="1:22" x14ac:dyDescent="0.35">
      <c r="A783" s="4" t="s">
        <v>67</v>
      </c>
      <c r="B783" s="4" t="s">
        <v>68</v>
      </c>
      <c r="C783" s="4" t="s">
        <v>42</v>
      </c>
      <c r="D783" s="4">
        <v>1992</v>
      </c>
      <c r="E783" s="12">
        <v>15000</v>
      </c>
      <c r="F783" s="12">
        <v>5669</v>
      </c>
      <c r="G783" s="12">
        <v>118000</v>
      </c>
      <c r="H783" s="12"/>
      <c r="I783" s="12">
        <v>6495107</v>
      </c>
      <c r="J783" s="12">
        <v>44000</v>
      </c>
      <c r="K783" s="12">
        <v>0</v>
      </c>
      <c r="L783" s="12">
        <v>2645.8</v>
      </c>
      <c r="M783" s="12">
        <f>IFERROR(E783*MillingRate,"")</f>
        <v>10050</v>
      </c>
      <c r="N783" s="12">
        <f t="shared" si="108"/>
        <v>2645.9693067560415</v>
      </c>
      <c r="O783" s="12">
        <f t="shared" si="109"/>
        <v>128050</v>
      </c>
      <c r="P783" s="13">
        <f t="shared" si="110"/>
        <v>1.5473186200011793</v>
      </c>
      <c r="Q783" s="13">
        <f t="shared" si="111"/>
        <v>19.714840725487662</v>
      </c>
      <c r="R783" s="13">
        <f t="shared" si="112"/>
        <v>7.8484966809839909</v>
      </c>
      <c r="S783" s="13">
        <f t="shared" si="113"/>
        <v>92.151503319016015</v>
      </c>
      <c r="T783" s="14">
        <f t="shared" si="114"/>
        <v>8.5169491525423732E-2</v>
      </c>
      <c r="U783" s="12">
        <f t="shared" si="115"/>
        <v>-118000</v>
      </c>
      <c r="V783" s="15">
        <f t="shared" si="116"/>
        <v>6.774330276622079</v>
      </c>
    </row>
    <row r="784" spans="1:22" x14ac:dyDescent="0.35">
      <c r="A784" s="4" t="s">
        <v>67</v>
      </c>
      <c r="B784" s="4" t="s">
        <v>68</v>
      </c>
      <c r="C784" s="4" t="s">
        <v>42</v>
      </c>
      <c r="D784" s="4">
        <v>1993</v>
      </c>
      <c r="E784" s="12">
        <v>5000</v>
      </c>
      <c r="F784" s="12">
        <v>2000</v>
      </c>
      <c r="G784" s="12">
        <v>70000</v>
      </c>
      <c r="H784" s="12"/>
      <c r="I784" s="12">
        <v>6681399</v>
      </c>
      <c r="J784" s="12">
        <v>24000</v>
      </c>
      <c r="K784" s="12">
        <v>0</v>
      </c>
      <c r="L784" s="12">
        <v>2500</v>
      </c>
      <c r="M784" s="12">
        <f>IFERROR(E784*MillingRate,"")</f>
        <v>3350</v>
      </c>
      <c r="N784" s="12">
        <f t="shared" si="108"/>
        <v>2500</v>
      </c>
      <c r="O784" s="12">
        <f t="shared" si="109"/>
        <v>73350</v>
      </c>
      <c r="P784" s="13">
        <f t="shared" si="110"/>
        <v>0.50139199889125019</v>
      </c>
      <c r="Q784" s="13">
        <f t="shared" si="111"/>
        <v>10.978239736917374</v>
      </c>
      <c r="R784" s="13">
        <f t="shared" si="112"/>
        <v>4.5671438309475123</v>
      </c>
      <c r="S784" s="13">
        <f t="shared" si="113"/>
        <v>95.432856169052499</v>
      </c>
      <c r="T784" s="14">
        <f t="shared" si="114"/>
        <v>4.7857142857142855E-2</v>
      </c>
      <c r="U784" s="12">
        <f t="shared" si="115"/>
        <v>-70000</v>
      </c>
      <c r="V784" s="15">
        <f t="shared" si="116"/>
        <v>3.5920620816089563</v>
      </c>
    </row>
    <row r="785" spans="1:22" x14ac:dyDescent="0.35">
      <c r="A785" s="4" t="s">
        <v>67</v>
      </c>
      <c r="B785" s="4" t="s">
        <v>68</v>
      </c>
      <c r="C785" s="4" t="s">
        <v>42</v>
      </c>
      <c r="D785" s="4">
        <v>1994</v>
      </c>
      <c r="E785" s="12">
        <v>1650</v>
      </c>
      <c r="F785" s="12">
        <v>1100</v>
      </c>
      <c r="G785" s="12">
        <v>55000</v>
      </c>
      <c r="H785" s="12"/>
      <c r="I785" s="12">
        <v>7026797</v>
      </c>
      <c r="J785" s="12">
        <v>19000</v>
      </c>
      <c r="K785" s="12"/>
      <c r="L785" s="12">
        <v>1500</v>
      </c>
      <c r="M785" s="12">
        <f>IFERROR(E785*MillingRate,"")</f>
        <v>1105.5</v>
      </c>
      <c r="N785" s="12">
        <f t="shared" si="108"/>
        <v>1500</v>
      </c>
      <c r="O785" s="12">
        <f t="shared" si="109"/>
        <v>56105.5</v>
      </c>
      <c r="P785" s="13">
        <f t="shared" si="110"/>
        <v>0.15732630386220064</v>
      </c>
      <c r="Q785" s="13">
        <f t="shared" si="111"/>
        <v>7.9845056004890989</v>
      </c>
      <c r="R785" s="13">
        <f t="shared" si="112"/>
        <v>1.9703950593079111</v>
      </c>
      <c r="S785" s="13">
        <f t="shared" si="113"/>
        <v>98.029604940692096</v>
      </c>
      <c r="T785" s="14">
        <f t="shared" si="114"/>
        <v>2.01E-2</v>
      </c>
      <c r="U785" s="12">
        <f t="shared" si="115"/>
        <v>-55000</v>
      </c>
      <c r="V785" s="15">
        <f t="shared" si="116"/>
        <v>2.7039346661074739</v>
      </c>
    </row>
    <row r="786" spans="1:22" x14ac:dyDescent="0.35">
      <c r="A786" s="4" t="s">
        <v>67</v>
      </c>
      <c r="B786" s="4" t="s">
        <v>68</v>
      </c>
      <c r="C786" s="4" t="s">
        <v>42</v>
      </c>
      <c r="D786" s="4">
        <v>1995</v>
      </c>
      <c r="E786" s="12">
        <v>2000</v>
      </c>
      <c r="F786" s="12">
        <v>1200</v>
      </c>
      <c r="G786" s="12">
        <v>50000</v>
      </c>
      <c r="H786" s="12"/>
      <c r="I786" s="12">
        <v>7285007</v>
      </c>
      <c r="J786" s="12">
        <v>15000</v>
      </c>
      <c r="K786" s="12"/>
      <c r="L786" s="12">
        <v>1666.7</v>
      </c>
      <c r="M786" s="12">
        <f>IFERROR(E786*MillingRate,"")</f>
        <v>1340</v>
      </c>
      <c r="N786" s="12">
        <f t="shared" si="108"/>
        <v>1666.6666666666667</v>
      </c>
      <c r="O786" s="12">
        <f t="shared" si="109"/>
        <v>51340</v>
      </c>
      <c r="P786" s="13">
        <f t="shared" si="110"/>
        <v>0.18393942517831485</v>
      </c>
      <c r="Q786" s="13">
        <f t="shared" si="111"/>
        <v>7.0473508124288697</v>
      </c>
      <c r="R786" s="13">
        <f t="shared" si="112"/>
        <v>2.6100506427736656</v>
      </c>
      <c r="S786" s="13">
        <f t="shared" si="113"/>
        <v>97.389949357226328</v>
      </c>
      <c r="T786" s="14">
        <f t="shared" si="114"/>
        <v>2.6800000000000001E-2</v>
      </c>
      <c r="U786" s="12">
        <f t="shared" si="115"/>
        <v>-50000</v>
      </c>
      <c r="V786" s="15">
        <f t="shared" si="116"/>
        <v>2.0590234161751662</v>
      </c>
    </row>
    <row r="787" spans="1:22" x14ac:dyDescent="0.35">
      <c r="A787" s="4" t="s">
        <v>67</v>
      </c>
      <c r="B787" s="4" t="s">
        <v>68</v>
      </c>
      <c r="C787" s="4" t="s">
        <v>42</v>
      </c>
      <c r="D787" s="4">
        <v>1996</v>
      </c>
      <c r="E787" s="12">
        <v>2888.34</v>
      </c>
      <c r="F787" s="12">
        <v>909</v>
      </c>
      <c r="G787" s="12">
        <v>88000</v>
      </c>
      <c r="H787" s="12"/>
      <c r="I787" s="12">
        <v>7554474</v>
      </c>
      <c r="J787" s="12">
        <v>27000</v>
      </c>
      <c r="K787" s="12"/>
      <c r="L787" s="12">
        <v>3177.1</v>
      </c>
      <c r="M787" s="12">
        <f>IFERROR(E787*MillingRate,"")</f>
        <v>1935.1878000000002</v>
      </c>
      <c r="N787" s="12">
        <f t="shared" si="108"/>
        <v>3177.4917491749175</v>
      </c>
      <c r="O787" s="12">
        <f t="shared" si="109"/>
        <v>89935.1878</v>
      </c>
      <c r="P787" s="13">
        <f t="shared" si="110"/>
        <v>0.25616446624874212</v>
      </c>
      <c r="Q787" s="13">
        <f t="shared" si="111"/>
        <v>11.904890770687674</v>
      </c>
      <c r="R787" s="13">
        <f t="shared" si="112"/>
        <v>2.1517582242709237</v>
      </c>
      <c r="S787" s="13">
        <f t="shared" si="113"/>
        <v>97.848241775729079</v>
      </c>
      <c r="T787" s="14">
        <f t="shared" si="114"/>
        <v>2.1990770454545457E-2</v>
      </c>
      <c r="U787" s="12">
        <f t="shared" si="115"/>
        <v>-88000</v>
      </c>
      <c r="V787" s="15">
        <f t="shared" si="116"/>
        <v>3.5740410252255814</v>
      </c>
    </row>
    <row r="788" spans="1:22" x14ac:dyDescent="0.35">
      <c r="A788" s="4" t="s">
        <v>67</v>
      </c>
      <c r="B788" s="4" t="s">
        <v>68</v>
      </c>
      <c r="C788" s="4" t="s">
        <v>42</v>
      </c>
      <c r="D788" s="4">
        <v>1997</v>
      </c>
      <c r="E788" s="12">
        <v>2809.01</v>
      </c>
      <c r="F788" s="12">
        <v>757</v>
      </c>
      <c r="G788" s="12">
        <v>78300</v>
      </c>
      <c r="H788" s="12"/>
      <c r="I788" s="12">
        <v>7824525</v>
      </c>
      <c r="J788" s="12">
        <v>24000</v>
      </c>
      <c r="K788" s="12"/>
      <c r="L788" s="12">
        <v>3713</v>
      </c>
      <c r="M788" s="12">
        <f>IFERROR(E788*MillingRate,"")</f>
        <v>1882.0367000000003</v>
      </c>
      <c r="N788" s="12">
        <f t="shared" si="108"/>
        <v>3710.7133421400263</v>
      </c>
      <c r="O788" s="12">
        <f t="shared" si="109"/>
        <v>80182.036699999997</v>
      </c>
      <c r="P788" s="13">
        <f t="shared" si="110"/>
        <v>0.24053047309581099</v>
      </c>
      <c r="Q788" s="13">
        <f t="shared" si="111"/>
        <v>10.247527702959605</v>
      </c>
      <c r="R788" s="13">
        <f t="shared" si="112"/>
        <v>2.3472049070561964</v>
      </c>
      <c r="S788" s="13">
        <f t="shared" si="113"/>
        <v>97.652795092943805</v>
      </c>
      <c r="T788" s="14">
        <f t="shared" si="114"/>
        <v>2.4036228607918268E-2</v>
      </c>
      <c r="U788" s="12">
        <f t="shared" si="115"/>
        <v>-78300</v>
      </c>
      <c r="V788" s="15">
        <f t="shared" si="116"/>
        <v>3.0672788444026953</v>
      </c>
    </row>
    <row r="789" spans="1:22" x14ac:dyDescent="0.35">
      <c r="A789" s="4" t="s">
        <v>67</v>
      </c>
      <c r="B789" s="4" t="s">
        <v>68</v>
      </c>
      <c r="C789" s="4" t="s">
        <v>42</v>
      </c>
      <c r="D789" s="4">
        <v>1998</v>
      </c>
      <c r="E789" s="12">
        <v>2000</v>
      </c>
      <c r="F789" s="12">
        <v>450</v>
      </c>
      <c r="G789" s="12">
        <v>151500</v>
      </c>
      <c r="H789" s="12"/>
      <c r="I789" s="12">
        <v>8155417</v>
      </c>
      <c r="J789" s="12">
        <v>41500</v>
      </c>
      <c r="K789" s="12"/>
      <c r="L789" s="12">
        <v>4446.1000000000004</v>
      </c>
      <c r="M789" s="12">
        <f>IFERROR(E789*MillingRate,"")</f>
        <v>1340</v>
      </c>
      <c r="N789" s="12">
        <f t="shared" si="108"/>
        <v>4444.4444444444443</v>
      </c>
      <c r="O789" s="12">
        <f t="shared" si="109"/>
        <v>152840</v>
      </c>
      <c r="P789" s="13">
        <f t="shared" si="110"/>
        <v>0.16430796855635954</v>
      </c>
      <c r="Q789" s="13">
        <f t="shared" si="111"/>
        <v>18.740917846383574</v>
      </c>
      <c r="R789" s="13">
        <f t="shared" si="112"/>
        <v>0.87673383930908144</v>
      </c>
      <c r="S789" s="13">
        <f t="shared" si="113"/>
        <v>99.123266160690918</v>
      </c>
      <c r="T789" s="14">
        <f t="shared" si="114"/>
        <v>8.8448844884488446E-3</v>
      </c>
      <c r="U789" s="12">
        <f t="shared" si="115"/>
        <v>-151500</v>
      </c>
      <c r="V789" s="15">
        <f t="shared" si="116"/>
        <v>5.0886423097678515</v>
      </c>
    </row>
    <row r="790" spans="1:22" x14ac:dyDescent="0.35">
      <c r="A790" s="4" t="s">
        <v>67</v>
      </c>
      <c r="B790" s="4" t="s">
        <v>68</v>
      </c>
      <c r="C790" s="4" t="s">
        <v>42</v>
      </c>
      <c r="D790" s="4">
        <v>1999</v>
      </c>
      <c r="E790" s="12">
        <v>2000</v>
      </c>
      <c r="F790" s="12">
        <v>350</v>
      </c>
      <c r="G790" s="12">
        <v>68680</v>
      </c>
      <c r="H790" s="12"/>
      <c r="I790" s="12">
        <v>8492059</v>
      </c>
      <c r="J790" s="12">
        <v>36840</v>
      </c>
      <c r="K790" s="12"/>
      <c r="L790" s="12">
        <v>5714.3</v>
      </c>
      <c r="M790" s="12">
        <f>IFERROR(E790*MillingRate,"")</f>
        <v>1340</v>
      </c>
      <c r="N790" s="12">
        <f t="shared" si="108"/>
        <v>5714.2857142857147</v>
      </c>
      <c r="O790" s="12">
        <f t="shared" si="109"/>
        <v>70020</v>
      </c>
      <c r="P790" s="13">
        <f t="shared" si="110"/>
        <v>0.15779447599221813</v>
      </c>
      <c r="Q790" s="13">
        <f t="shared" si="111"/>
        <v>8.2453501559515772</v>
      </c>
      <c r="R790" s="13">
        <f t="shared" si="112"/>
        <v>1.9137389317337903</v>
      </c>
      <c r="S790" s="13">
        <f t="shared" si="113"/>
        <v>98.086261068266211</v>
      </c>
      <c r="T790" s="14">
        <f t="shared" si="114"/>
        <v>1.9510774606872453E-2</v>
      </c>
      <c r="U790" s="12">
        <f t="shared" si="115"/>
        <v>-68680</v>
      </c>
      <c r="V790" s="15">
        <f t="shared" si="116"/>
        <v>4.3381705190696387</v>
      </c>
    </row>
    <row r="791" spans="1:22" x14ac:dyDescent="0.35">
      <c r="A791" s="4" t="s">
        <v>67</v>
      </c>
      <c r="B791" s="4" t="s">
        <v>68</v>
      </c>
      <c r="C791" s="4" t="s">
        <v>42</v>
      </c>
      <c r="D791" s="4">
        <v>2000</v>
      </c>
      <c r="E791" s="12">
        <v>2000</v>
      </c>
      <c r="F791" s="12">
        <v>1000</v>
      </c>
      <c r="G791" s="12">
        <v>67070</v>
      </c>
      <c r="H791" s="12"/>
      <c r="I791" s="12">
        <v>8838713</v>
      </c>
      <c r="J791" s="12">
        <v>37070</v>
      </c>
      <c r="K791" s="12"/>
      <c r="L791" s="12">
        <v>2000</v>
      </c>
      <c r="M791" s="12">
        <f>IFERROR(E791*MillingRate,"")</f>
        <v>1340</v>
      </c>
      <c r="N791" s="12">
        <f t="shared" si="108"/>
        <v>2000</v>
      </c>
      <c r="O791" s="12">
        <f t="shared" si="109"/>
        <v>68410</v>
      </c>
      <c r="P791" s="13">
        <f t="shared" si="110"/>
        <v>0.15160578242556355</v>
      </c>
      <c r="Q791" s="13">
        <f t="shared" si="111"/>
        <v>7.7398146087558226</v>
      </c>
      <c r="R791" s="13">
        <f t="shared" si="112"/>
        <v>1.9587779564391172</v>
      </c>
      <c r="S791" s="13">
        <f t="shared" si="113"/>
        <v>98.041222043560879</v>
      </c>
      <c r="T791" s="14">
        <f t="shared" si="114"/>
        <v>1.9979126285969883E-2</v>
      </c>
      <c r="U791" s="12">
        <f t="shared" si="115"/>
        <v>-67070</v>
      </c>
      <c r="V791" s="15">
        <f t="shared" si="116"/>
        <v>4.1940495182952544</v>
      </c>
    </row>
    <row r="792" spans="1:22" x14ac:dyDescent="0.35">
      <c r="A792" s="4" t="s">
        <v>67</v>
      </c>
      <c r="B792" s="4" t="s">
        <v>68</v>
      </c>
      <c r="C792" s="4" t="s">
        <v>42</v>
      </c>
      <c r="D792" s="4">
        <v>2001</v>
      </c>
      <c r="E792" s="12">
        <v>4000</v>
      </c>
      <c r="F792" s="12">
        <v>670</v>
      </c>
      <c r="G792" s="12">
        <v>46174</v>
      </c>
      <c r="H792" s="12"/>
      <c r="I792" s="12">
        <v>9198493</v>
      </c>
      <c r="J792" s="12">
        <v>10200</v>
      </c>
      <c r="K792" s="12"/>
      <c r="L792" s="12">
        <v>5970.1</v>
      </c>
      <c r="M792" s="12">
        <f>IFERROR(E792*MillingRate,"")</f>
        <v>2680</v>
      </c>
      <c r="N792" s="12">
        <f t="shared" si="108"/>
        <v>5970.1492537313434</v>
      </c>
      <c r="O792" s="12">
        <f t="shared" si="109"/>
        <v>48854</v>
      </c>
      <c r="P792" s="13">
        <f t="shared" si="110"/>
        <v>0.29135207256232082</v>
      </c>
      <c r="Q792" s="13">
        <f t="shared" si="111"/>
        <v>5.3110873705073214</v>
      </c>
      <c r="R792" s="13">
        <f t="shared" si="112"/>
        <v>5.4857330003684446</v>
      </c>
      <c r="S792" s="13">
        <f t="shared" si="113"/>
        <v>94.514266999631559</v>
      </c>
      <c r="T792" s="14">
        <f t="shared" si="114"/>
        <v>5.8041321956079181E-2</v>
      </c>
      <c r="U792" s="12">
        <f t="shared" si="115"/>
        <v>-46174</v>
      </c>
      <c r="V792" s="15">
        <f t="shared" si="116"/>
        <v>1.1088772910954001</v>
      </c>
    </row>
    <row r="793" spans="1:22" x14ac:dyDescent="0.35">
      <c r="A793" s="4" t="s">
        <v>67</v>
      </c>
      <c r="B793" s="4" t="s">
        <v>68</v>
      </c>
      <c r="C793" s="4" t="s">
        <v>42</v>
      </c>
      <c r="D793" s="4">
        <v>2002</v>
      </c>
      <c r="E793" s="12">
        <v>12000</v>
      </c>
      <c r="F793" s="12">
        <v>2000</v>
      </c>
      <c r="G793" s="12">
        <v>38790</v>
      </c>
      <c r="H793" s="12"/>
      <c r="I793" s="12">
        <v>9550063</v>
      </c>
      <c r="J793" s="12">
        <v>7000</v>
      </c>
      <c r="K793" s="12"/>
      <c r="L793" s="12">
        <v>6000</v>
      </c>
      <c r="M793" s="12">
        <f>IFERROR(E793*MillingRate,"")</f>
        <v>8040.0000000000009</v>
      </c>
      <c r="N793" s="12">
        <f t="shared" si="108"/>
        <v>6000</v>
      </c>
      <c r="O793" s="12">
        <f t="shared" si="109"/>
        <v>46830</v>
      </c>
      <c r="P793" s="13">
        <f t="shared" si="110"/>
        <v>0.84187926299543792</v>
      </c>
      <c r="Q793" s="13">
        <f t="shared" si="111"/>
        <v>4.9036325728950692</v>
      </c>
      <c r="R793" s="13">
        <f t="shared" si="112"/>
        <v>17.168481742472778</v>
      </c>
      <c r="S793" s="13">
        <f t="shared" si="113"/>
        <v>82.831518257527222</v>
      </c>
      <c r="T793" s="14">
        <f t="shared" si="114"/>
        <v>0.20726991492652747</v>
      </c>
      <c r="U793" s="12">
        <f t="shared" si="115"/>
        <v>-38790</v>
      </c>
      <c r="V793" s="15">
        <f t="shared" si="116"/>
        <v>0.73297945783184881</v>
      </c>
    </row>
    <row r="794" spans="1:22" x14ac:dyDescent="0.35">
      <c r="A794" s="4" t="s">
        <v>67</v>
      </c>
      <c r="B794" s="4" t="s">
        <v>68</v>
      </c>
      <c r="C794" s="4" t="s">
        <v>42</v>
      </c>
      <c r="D794" s="4">
        <v>2003</v>
      </c>
      <c r="E794" s="12">
        <v>12000</v>
      </c>
      <c r="F794" s="12">
        <v>2000</v>
      </c>
      <c r="G794" s="12">
        <v>66647</v>
      </c>
      <c r="H794" s="12"/>
      <c r="I794" s="12">
        <v>9909157</v>
      </c>
      <c r="J794" s="12">
        <v>13912</v>
      </c>
      <c r="K794" s="12"/>
      <c r="L794" s="12">
        <v>6000</v>
      </c>
      <c r="M794" s="12">
        <f>IFERROR(E794*MillingRate,"")</f>
        <v>8040.0000000000009</v>
      </c>
      <c r="N794" s="12">
        <f t="shared" si="108"/>
        <v>6000</v>
      </c>
      <c r="O794" s="12">
        <f t="shared" si="109"/>
        <v>74687</v>
      </c>
      <c r="P794" s="13">
        <f t="shared" si="110"/>
        <v>0.81137073516950042</v>
      </c>
      <c r="Q794" s="13">
        <f t="shared" si="111"/>
        <v>7.5371699126373715</v>
      </c>
      <c r="R794" s="13">
        <f t="shared" si="112"/>
        <v>10.764925622933042</v>
      </c>
      <c r="S794" s="13">
        <f t="shared" si="113"/>
        <v>89.235074377066965</v>
      </c>
      <c r="T794" s="14">
        <f t="shared" si="114"/>
        <v>0.12063558749831202</v>
      </c>
      <c r="U794" s="12">
        <f t="shared" si="115"/>
        <v>-66647</v>
      </c>
      <c r="V794" s="15">
        <f t="shared" si="116"/>
        <v>1.4039539387659314</v>
      </c>
    </row>
    <row r="795" spans="1:22" x14ac:dyDescent="0.35">
      <c r="A795" s="4" t="s">
        <v>67</v>
      </c>
      <c r="B795" s="4" t="s">
        <v>68</v>
      </c>
      <c r="C795" s="4" t="s">
        <v>42</v>
      </c>
      <c r="D795" s="4">
        <v>2004</v>
      </c>
      <c r="E795" s="12">
        <v>18000</v>
      </c>
      <c r="F795" s="12">
        <v>3000</v>
      </c>
      <c r="G795" s="12">
        <v>167116.35</v>
      </c>
      <c r="H795" s="12">
        <v>309.55</v>
      </c>
      <c r="I795" s="12">
        <v>10280998</v>
      </c>
      <c r="J795" s="12">
        <v>42708</v>
      </c>
      <c r="K795" s="12">
        <v>113</v>
      </c>
      <c r="L795" s="12">
        <v>6000</v>
      </c>
      <c r="M795" s="12">
        <f>IFERROR(E795*MillingRate,"")</f>
        <v>12060</v>
      </c>
      <c r="N795" s="12">
        <f t="shared" si="108"/>
        <v>6000</v>
      </c>
      <c r="O795" s="12">
        <f t="shared" si="109"/>
        <v>178866.80000000002</v>
      </c>
      <c r="P795" s="13">
        <f t="shared" si="110"/>
        <v>1.1730378704479858</v>
      </c>
      <c r="Q795" s="13">
        <f t="shared" si="111"/>
        <v>17.397805154713581</v>
      </c>
      <c r="R795" s="13">
        <f t="shared" si="112"/>
        <v>6.7424474525177382</v>
      </c>
      <c r="S795" s="13">
        <f t="shared" si="113"/>
        <v>93.430614289515987</v>
      </c>
      <c r="T795" s="14">
        <f t="shared" si="114"/>
        <v>7.2165290828814774E-2</v>
      </c>
      <c r="U795" s="12">
        <f t="shared" si="115"/>
        <v>-166806.80000000002</v>
      </c>
      <c r="V795" s="15">
        <f t="shared" si="116"/>
        <v>4.1540714238053544</v>
      </c>
    </row>
    <row r="796" spans="1:22" x14ac:dyDescent="0.35">
      <c r="A796" s="4" t="s">
        <v>67</v>
      </c>
      <c r="B796" s="4" t="s">
        <v>68</v>
      </c>
      <c r="C796" s="4" t="s">
        <v>42</v>
      </c>
      <c r="D796" s="4">
        <v>2005</v>
      </c>
      <c r="E796" s="12">
        <v>14508.72</v>
      </c>
      <c r="F796" s="12">
        <v>2669</v>
      </c>
      <c r="G796" s="12">
        <v>128832.95</v>
      </c>
      <c r="H796" s="12"/>
      <c r="I796" s="12">
        <v>10644228</v>
      </c>
      <c r="J796" s="12">
        <v>34954</v>
      </c>
      <c r="K796" s="12"/>
      <c r="L796" s="12">
        <v>5436.3</v>
      </c>
      <c r="M796" s="12">
        <f>IFERROR(E796*MillingRate,"")</f>
        <v>9720.8423999999995</v>
      </c>
      <c r="N796" s="12">
        <f t="shared" si="108"/>
        <v>5436.0134881978265</v>
      </c>
      <c r="O796" s="12">
        <f t="shared" si="109"/>
        <v>138553.79240000001</v>
      </c>
      <c r="P796" s="13">
        <f t="shared" si="110"/>
        <v>0.91325011076425644</v>
      </c>
      <c r="Q796" s="13">
        <f t="shared" si="111"/>
        <v>13.016800504461198</v>
      </c>
      <c r="R796" s="13">
        <f t="shared" si="112"/>
        <v>7.0159338345184121</v>
      </c>
      <c r="S796" s="13">
        <f t="shared" si="113"/>
        <v>92.984066165481579</v>
      </c>
      <c r="T796" s="14">
        <f t="shared" si="114"/>
        <v>7.5453076251067758E-2</v>
      </c>
      <c r="U796" s="12">
        <f t="shared" si="115"/>
        <v>-128832.95</v>
      </c>
      <c r="V796" s="15">
        <f t="shared" si="116"/>
        <v>3.2838454794467009</v>
      </c>
    </row>
    <row r="797" spans="1:22" x14ac:dyDescent="0.35">
      <c r="A797" s="4" t="s">
        <v>67</v>
      </c>
      <c r="B797" s="4" t="s">
        <v>68</v>
      </c>
      <c r="C797" s="4" t="s">
        <v>42</v>
      </c>
      <c r="D797" s="4">
        <v>2006</v>
      </c>
      <c r="E797" s="12">
        <v>14338.84</v>
      </c>
      <c r="F797" s="12">
        <v>2619</v>
      </c>
      <c r="G797" s="12">
        <v>176829.05</v>
      </c>
      <c r="H797" s="12">
        <v>50</v>
      </c>
      <c r="I797" s="12">
        <v>10975502</v>
      </c>
      <c r="J797" s="12">
        <v>48031</v>
      </c>
      <c r="K797" s="12">
        <v>10</v>
      </c>
      <c r="L797" s="12">
        <v>5475.1</v>
      </c>
      <c r="M797" s="12">
        <f>IFERROR(E797*MillingRate,"")</f>
        <v>9607.0228000000006</v>
      </c>
      <c r="N797" s="12">
        <f t="shared" si="108"/>
        <v>5474.9293623520425</v>
      </c>
      <c r="O797" s="12">
        <f t="shared" si="109"/>
        <v>186386.07279999999</v>
      </c>
      <c r="P797" s="13">
        <f t="shared" si="110"/>
        <v>0.87531511542706664</v>
      </c>
      <c r="Q797" s="13">
        <f t="shared" si="111"/>
        <v>16.982008914034182</v>
      </c>
      <c r="R797" s="13">
        <f t="shared" si="112"/>
        <v>5.1543673063538042</v>
      </c>
      <c r="S797" s="13">
        <f t="shared" si="113"/>
        <v>94.872458732335062</v>
      </c>
      <c r="T797" s="14">
        <f t="shared" si="114"/>
        <v>5.4329437385995126E-2</v>
      </c>
      <c r="U797" s="12">
        <f t="shared" si="115"/>
        <v>-176779.05</v>
      </c>
      <c r="V797" s="15">
        <f t="shared" si="116"/>
        <v>4.3762007423441771</v>
      </c>
    </row>
    <row r="798" spans="1:22" x14ac:dyDescent="0.35">
      <c r="A798" s="4" t="s">
        <v>67</v>
      </c>
      <c r="B798" s="4" t="s">
        <v>68</v>
      </c>
      <c r="C798" s="4" t="s">
        <v>42</v>
      </c>
      <c r="D798" s="4">
        <v>2007</v>
      </c>
      <c r="E798" s="12">
        <v>16000</v>
      </c>
      <c r="F798" s="12">
        <v>2600</v>
      </c>
      <c r="G798" s="12">
        <v>120841</v>
      </c>
      <c r="H798" s="12"/>
      <c r="I798" s="12">
        <v>11322582</v>
      </c>
      <c r="J798" s="12">
        <v>42000</v>
      </c>
      <c r="K798" s="12"/>
      <c r="L798" s="12">
        <v>6153.8</v>
      </c>
      <c r="M798" s="12">
        <f>IFERROR(E798*MillingRate,"")</f>
        <v>10720</v>
      </c>
      <c r="N798" s="12">
        <f t="shared" si="108"/>
        <v>6153.8461538461543</v>
      </c>
      <c r="O798" s="12">
        <f t="shared" si="109"/>
        <v>131561</v>
      </c>
      <c r="P798" s="13">
        <f t="shared" si="110"/>
        <v>0.94678051349065084</v>
      </c>
      <c r="Q798" s="13">
        <f t="shared" si="111"/>
        <v>11.619346187998461</v>
      </c>
      <c r="R798" s="13">
        <f t="shared" si="112"/>
        <v>8.1483114296790085</v>
      </c>
      <c r="S798" s="13">
        <f t="shared" si="113"/>
        <v>91.851688570320988</v>
      </c>
      <c r="T798" s="14">
        <f t="shared" si="114"/>
        <v>8.8711612780430479E-2</v>
      </c>
      <c r="U798" s="12">
        <f t="shared" si="115"/>
        <v>-120841</v>
      </c>
      <c r="V798" s="15">
        <f t="shared" si="116"/>
        <v>3.7094012655417288</v>
      </c>
    </row>
    <row r="799" spans="1:22" x14ac:dyDescent="0.35">
      <c r="A799" s="4" t="s">
        <v>67</v>
      </c>
      <c r="B799" s="4" t="s">
        <v>68</v>
      </c>
      <c r="C799" s="4" t="s">
        <v>42</v>
      </c>
      <c r="D799" s="4">
        <v>2008</v>
      </c>
      <c r="E799" s="12">
        <v>10014.48</v>
      </c>
      <c r="F799" s="12">
        <v>1971</v>
      </c>
      <c r="G799" s="12">
        <v>38195</v>
      </c>
      <c r="H799" s="12"/>
      <c r="I799" s="12">
        <v>11663084</v>
      </c>
      <c r="J799" s="12">
        <v>13300</v>
      </c>
      <c r="K799" s="12"/>
      <c r="L799" s="12">
        <v>5080.7</v>
      </c>
      <c r="M799" s="12">
        <f>IFERROR(E799*MillingRate,"")</f>
        <v>6709.7016000000003</v>
      </c>
      <c r="N799" s="12">
        <f t="shared" si="108"/>
        <v>5080.9132420091328</v>
      </c>
      <c r="O799" s="12">
        <f t="shared" si="109"/>
        <v>44904.7016</v>
      </c>
      <c r="P799" s="13">
        <f t="shared" si="110"/>
        <v>0.57529394455188698</v>
      </c>
      <c r="Q799" s="13">
        <f t="shared" si="111"/>
        <v>3.8501567509931336</v>
      </c>
      <c r="R799" s="13">
        <f t="shared" si="112"/>
        <v>14.942091498053736</v>
      </c>
      <c r="S799" s="13">
        <f t="shared" si="113"/>
        <v>85.057908501946272</v>
      </c>
      <c r="T799" s="14">
        <f t="shared" si="114"/>
        <v>0.17566963215080508</v>
      </c>
      <c r="U799" s="12">
        <f t="shared" si="115"/>
        <v>-38195</v>
      </c>
      <c r="V799" s="15">
        <f t="shared" si="116"/>
        <v>1.1403501852511737</v>
      </c>
    </row>
    <row r="800" spans="1:22" x14ac:dyDescent="0.35">
      <c r="A800" s="4" t="s">
        <v>67</v>
      </c>
      <c r="B800" s="4" t="s">
        <v>68</v>
      </c>
      <c r="C800" s="4" t="s">
        <v>42</v>
      </c>
      <c r="D800" s="4">
        <v>2009</v>
      </c>
      <c r="E800" s="12">
        <v>5200</v>
      </c>
      <c r="F800" s="12">
        <v>1100</v>
      </c>
      <c r="G800" s="12">
        <v>128407</v>
      </c>
      <c r="H800" s="12"/>
      <c r="I800" s="12">
        <v>11961201</v>
      </c>
      <c r="J800" s="12">
        <v>43000</v>
      </c>
      <c r="K800" s="12"/>
      <c r="L800" s="12">
        <v>4727.3</v>
      </c>
      <c r="M800" s="12">
        <f>IFERROR(E800*MillingRate,"")</f>
        <v>3484</v>
      </c>
      <c r="N800" s="12">
        <f t="shared" si="108"/>
        <v>4727.272727272727</v>
      </c>
      <c r="O800" s="12">
        <f t="shared" si="109"/>
        <v>131891</v>
      </c>
      <c r="P800" s="13">
        <f t="shared" si="110"/>
        <v>0.29127509854570621</v>
      </c>
      <c r="Q800" s="13">
        <f t="shared" si="111"/>
        <v>11.026568318683049</v>
      </c>
      <c r="R800" s="13">
        <f t="shared" si="112"/>
        <v>2.6415752401604355</v>
      </c>
      <c r="S800" s="13">
        <f t="shared" si="113"/>
        <v>97.358424759839565</v>
      </c>
      <c r="T800" s="14">
        <f t="shared" si="114"/>
        <v>2.7132477201398678E-2</v>
      </c>
      <c r="U800" s="12">
        <f t="shared" si="115"/>
        <v>-128407</v>
      </c>
      <c r="V800" s="15">
        <f t="shared" si="116"/>
        <v>3.5949567271714606</v>
      </c>
    </row>
    <row r="801" spans="1:22" x14ac:dyDescent="0.35">
      <c r="A801" s="4" t="s">
        <v>67</v>
      </c>
      <c r="B801" s="4" t="s">
        <v>68</v>
      </c>
      <c r="C801" s="4" t="s">
        <v>42</v>
      </c>
      <c r="D801" s="4">
        <v>2010</v>
      </c>
      <c r="E801" s="12">
        <v>8580</v>
      </c>
      <c r="F801" s="12">
        <v>1650</v>
      </c>
      <c r="G801" s="12">
        <v>152146.5</v>
      </c>
      <c r="H801" s="12"/>
      <c r="I801" s="12">
        <v>12261756</v>
      </c>
      <c r="J801" s="12">
        <v>66783</v>
      </c>
      <c r="K801" s="12"/>
      <c r="L801" s="12">
        <v>5200</v>
      </c>
      <c r="M801" s="12">
        <f>IFERROR(E801*MillingRate,"")</f>
        <v>5748.6</v>
      </c>
      <c r="N801" s="12">
        <f t="shared" si="108"/>
        <v>5200</v>
      </c>
      <c r="O801" s="12">
        <f t="shared" si="109"/>
        <v>157895.1</v>
      </c>
      <c r="P801" s="13">
        <f t="shared" si="110"/>
        <v>0.46882355186320784</v>
      </c>
      <c r="Q801" s="13">
        <f t="shared" si="111"/>
        <v>12.877038166474687</v>
      </c>
      <c r="R801" s="13">
        <f t="shared" si="112"/>
        <v>3.6407716262252596</v>
      </c>
      <c r="S801" s="13">
        <f t="shared" si="113"/>
        <v>96.359228373774741</v>
      </c>
      <c r="T801" s="14">
        <f t="shared" si="114"/>
        <v>3.7783320681054118E-2</v>
      </c>
      <c r="U801" s="12">
        <f t="shared" si="115"/>
        <v>-152146.5</v>
      </c>
      <c r="V801" s="15">
        <f t="shared" si="116"/>
        <v>5.4464466590266518</v>
      </c>
    </row>
    <row r="802" spans="1:22" x14ac:dyDescent="0.35">
      <c r="A802" s="4" t="s">
        <v>67</v>
      </c>
      <c r="B802" s="4" t="s">
        <v>68</v>
      </c>
      <c r="C802" s="4" t="s">
        <v>42</v>
      </c>
      <c r="D802" s="4">
        <v>2011</v>
      </c>
      <c r="E802" s="12">
        <v>4270</v>
      </c>
      <c r="F802" s="12">
        <v>1200</v>
      </c>
      <c r="G802" s="12">
        <v>230913.48</v>
      </c>
      <c r="H802" s="12"/>
      <c r="I802" s="12">
        <v>12348830</v>
      </c>
      <c r="J802" s="12">
        <v>112914</v>
      </c>
      <c r="K802" s="12"/>
      <c r="L802" s="12">
        <v>3558.3</v>
      </c>
      <c r="M802" s="12">
        <f>IFERROR(E802*MillingRate,"")</f>
        <v>2860.9</v>
      </c>
      <c r="N802" s="12">
        <f t="shared" si="108"/>
        <v>3558.3333333333335</v>
      </c>
      <c r="O802" s="12">
        <f t="shared" si="109"/>
        <v>233774.38</v>
      </c>
      <c r="P802" s="13">
        <f t="shared" si="110"/>
        <v>0.23167376990370747</v>
      </c>
      <c r="Q802" s="13">
        <f t="shared" si="111"/>
        <v>18.930893048167317</v>
      </c>
      <c r="R802" s="13">
        <f t="shared" si="112"/>
        <v>1.2237867981940536</v>
      </c>
      <c r="S802" s="13">
        <f t="shared" si="113"/>
        <v>98.776213201805945</v>
      </c>
      <c r="T802" s="14">
        <f t="shared" si="114"/>
        <v>1.2389488911604468E-2</v>
      </c>
      <c r="U802" s="12">
        <f t="shared" si="115"/>
        <v>-230913.48</v>
      </c>
      <c r="V802" s="15">
        <f t="shared" si="116"/>
        <v>9.1437002533843295</v>
      </c>
    </row>
    <row r="803" spans="1:22" x14ac:dyDescent="0.35">
      <c r="A803" s="4" t="s">
        <v>67</v>
      </c>
      <c r="B803" s="4" t="s">
        <v>68</v>
      </c>
      <c r="C803" s="4" t="s">
        <v>42</v>
      </c>
      <c r="D803" s="4">
        <v>2012</v>
      </c>
      <c r="E803" s="12">
        <v>5356</v>
      </c>
      <c r="F803" s="12">
        <v>1100</v>
      </c>
      <c r="G803" s="12">
        <v>150718.35</v>
      </c>
      <c r="H803" s="12"/>
      <c r="I803" s="12">
        <v>12461160</v>
      </c>
      <c r="J803" s="12">
        <v>58855</v>
      </c>
      <c r="K803" s="12"/>
      <c r="L803" s="12">
        <v>4869.1000000000004</v>
      </c>
      <c r="M803" s="12">
        <f>IFERROR(E803*MillingRate,"")</f>
        <v>3588.5200000000004</v>
      </c>
      <c r="N803" s="12">
        <f t="shared" si="108"/>
        <v>4869.090909090909</v>
      </c>
      <c r="O803" s="12">
        <f t="shared" si="109"/>
        <v>154306.87</v>
      </c>
      <c r="P803" s="13">
        <f t="shared" si="110"/>
        <v>0.28797640027092186</v>
      </c>
      <c r="Q803" s="13">
        <f t="shared" si="111"/>
        <v>12.383026138818536</v>
      </c>
      <c r="R803" s="13">
        <f t="shared" si="112"/>
        <v>2.3255737090642823</v>
      </c>
      <c r="S803" s="13">
        <f t="shared" si="113"/>
        <v>97.674426290935727</v>
      </c>
      <c r="T803" s="14">
        <f t="shared" si="114"/>
        <v>2.3809443242976056E-2</v>
      </c>
      <c r="U803" s="12">
        <f t="shared" si="115"/>
        <v>-150718.35</v>
      </c>
      <c r="V803" s="15">
        <f t="shared" si="116"/>
        <v>4.7230755403188791</v>
      </c>
    </row>
    <row r="804" spans="1:22" x14ac:dyDescent="0.35">
      <c r="A804" s="4" t="s">
        <v>67</v>
      </c>
      <c r="B804" s="4" t="s">
        <v>68</v>
      </c>
      <c r="C804" s="4" t="s">
        <v>42</v>
      </c>
      <c r="D804" s="4">
        <v>2013</v>
      </c>
      <c r="E804" s="12">
        <v>1970</v>
      </c>
      <c r="F804" s="12">
        <v>1338</v>
      </c>
      <c r="G804" s="12">
        <v>175972</v>
      </c>
      <c r="H804" s="12"/>
      <c r="I804" s="12">
        <v>12869594</v>
      </c>
      <c r="J804" s="12">
        <v>82508</v>
      </c>
      <c r="K804" s="12"/>
      <c r="L804" s="12">
        <v>1472.3</v>
      </c>
      <c r="M804" s="12">
        <f>IFERROR(E804*MillingRate,"")</f>
        <v>1319.9</v>
      </c>
      <c r="N804" s="12">
        <f t="shared" si="108"/>
        <v>1472.3467862481316</v>
      </c>
      <c r="O804" s="12">
        <f t="shared" si="109"/>
        <v>177291.9</v>
      </c>
      <c r="P804" s="13">
        <f t="shared" si="110"/>
        <v>0.10255956792420957</v>
      </c>
      <c r="Q804" s="13">
        <f t="shared" si="111"/>
        <v>13.77602898739463</v>
      </c>
      <c r="R804" s="13">
        <f t="shared" si="112"/>
        <v>0.74447845615056307</v>
      </c>
      <c r="S804" s="13">
        <f t="shared" si="113"/>
        <v>99.25552154384944</v>
      </c>
      <c r="T804" s="14">
        <f t="shared" si="114"/>
        <v>7.5006250994476397E-3</v>
      </c>
      <c r="U804" s="12">
        <f t="shared" si="115"/>
        <v>-175972</v>
      </c>
      <c r="V804" s="15">
        <f t="shared" si="116"/>
        <v>6.411080256300238</v>
      </c>
    </row>
    <row r="805" spans="1:22" x14ac:dyDescent="0.35">
      <c r="A805" s="4" t="s">
        <v>67</v>
      </c>
      <c r="B805" s="4" t="s">
        <v>68</v>
      </c>
      <c r="C805" s="4" t="s">
        <v>42</v>
      </c>
      <c r="D805" s="4">
        <v>2014</v>
      </c>
      <c r="E805" s="12">
        <v>600</v>
      </c>
      <c r="F805" s="12">
        <v>300</v>
      </c>
      <c r="G805" s="12">
        <v>220712.67</v>
      </c>
      <c r="H805" s="12"/>
      <c r="I805" s="12">
        <v>13339491</v>
      </c>
      <c r="J805" s="12">
        <v>107620</v>
      </c>
      <c r="K805" s="12"/>
      <c r="L805" s="12">
        <v>2000</v>
      </c>
      <c r="M805" s="12">
        <f>IFERROR(E805*MillingRate,"")</f>
        <v>402</v>
      </c>
      <c r="N805" s="12">
        <f t="shared" si="108"/>
        <v>2000</v>
      </c>
      <c r="O805" s="12">
        <f t="shared" si="109"/>
        <v>221114.67</v>
      </c>
      <c r="P805" s="13">
        <f t="shared" si="110"/>
        <v>3.0136082403743891E-2</v>
      </c>
      <c r="Q805" s="13">
        <f t="shared" si="111"/>
        <v>16.575945064170739</v>
      </c>
      <c r="R805" s="13">
        <f t="shared" si="112"/>
        <v>0.18180611896985396</v>
      </c>
      <c r="S805" s="13">
        <f t="shared" si="113"/>
        <v>99.818193881030155</v>
      </c>
      <c r="T805" s="14">
        <f t="shared" si="114"/>
        <v>1.8213725564554131E-3</v>
      </c>
      <c r="U805" s="12">
        <f t="shared" si="115"/>
        <v>-220712.67</v>
      </c>
      <c r="V805" s="15">
        <f t="shared" si="116"/>
        <v>8.0677741002261634</v>
      </c>
    </row>
    <row r="806" spans="1:22" x14ac:dyDescent="0.35">
      <c r="A806" s="4" t="s">
        <v>67</v>
      </c>
      <c r="B806" s="4" t="s">
        <v>68</v>
      </c>
      <c r="C806" s="4" t="s">
        <v>42</v>
      </c>
      <c r="D806" s="4">
        <v>2015</v>
      </c>
      <c r="E806" s="12">
        <v>2450</v>
      </c>
      <c r="F806" s="12">
        <v>1400</v>
      </c>
      <c r="G806" s="12">
        <v>296266.68</v>
      </c>
      <c r="H806" s="12"/>
      <c r="I806" s="12">
        <v>13806963</v>
      </c>
      <c r="J806" s="12">
        <v>125828</v>
      </c>
      <c r="K806" s="12"/>
      <c r="L806" s="12">
        <v>1750</v>
      </c>
      <c r="M806" s="12">
        <f>IFERROR(E806*MillingRate,"")</f>
        <v>1641.5</v>
      </c>
      <c r="N806" s="12">
        <f t="shared" si="108"/>
        <v>1750</v>
      </c>
      <c r="O806" s="12">
        <f t="shared" si="109"/>
        <v>297908.18</v>
      </c>
      <c r="P806" s="13">
        <f t="shared" si="110"/>
        <v>0.11888928796289235</v>
      </c>
      <c r="Q806" s="13">
        <f t="shared" si="111"/>
        <v>21.576662441986699</v>
      </c>
      <c r="R806" s="13">
        <f t="shared" si="112"/>
        <v>0.55100870341995978</v>
      </c>
      <c r="S806" s="13">
        <f t="shared" si="113"/>
        <v>99.448991296580033</v>
      </c>
      <c r="T806" s="14">
        <f t="shared" si="114"/>
        <v>5.5406163123034964E-3</v>
      </c>
      <c r="U806" s="12">
        <f t="shared" si="115"/>
        <v>-296266.68</v>
      </c>
      <c r="V806" s="15">
        <f t="shared" si="116"/>
        <v>9.1133727236033</v>
      </c>
    </row>
    <row r="807" spans="1:22" x14ac:dyDescent="0.35">
      <c r="A807" s="4" t="s">
        <v>67</v>
      </c>
      <c r="B807" s="4" t="s">
        <v>68</v>
      </c>
      <c r="C807" s="4" t="s">
        <v>42</v>
      </c>
      <c r="D807" s="4">
        <v>2016</v>
      </c>
      <c r="E807" s="12">
        <v>1375</v>
      </c>
      <c r="F807" s="12">
        <v>750</v>
      </c>
      <c r="G807" s="12">
        <v>356857.84</v>
      </c>
      <c r="H807" s="12">
        <v>3.75</v>
      </c>
      <c r="I807" s="12">
        <v>14348740</v>
      </c>
      <c r="J807" s="12">
        <v>143948</v>
      </c>
      <c r="K807" s="12">
        <v>2</v>
      </c>
      <c r="L807" s="12">
        <v>1833.3</v>
      </c>
      <c r="M807" s="12">
        <f>IFERROR(E807*MillingRate,"")</f>
        <v>921.25</v>
      </c>
      <c r="N807" s="12">
        <f t="shared" si="108"/>
        <v>1833.3333333333333</v>
      </c>
      <c r="O807" s="12">
        <f t="shared" si="109"/>
        <v>357775.34</v>
      </c>
      <c r="P807" s="13">
        <f t="shared" si="110"/>
        <v>6.4204243717566833E-2</v>
      </c>
      <c r="Q807" s="13">
        <f t="shared" si="111"/>
        <v>24.93426879293931</v>
      </c>
      <c r="R807" s="13">
        <f t="shared" si="112"/>
        <v>0.25749399050253158</v>
      </c>
      <c r="S807" s="13">
        <f t="shared" si="113"/>
        <v>99.743554153285132</v>
      </c>
      <c r="T807" s="14">
        <f t="shared" si="114"/>
        <v>2.5815602089616411E-3</v>
      </c>
      <c r="U807" s="12">
        <f t="shared" si="115"/>
        <v>-356854.09</v>
      </c>
      <c r="V807" s="15">
        <f t="shared" si="116"/>
        <v>10.032100379545522</v>
      </c>
    </row>
    <row r="808" spans="1:22" x14ac:dyDescent="0.35">
      <c r="A808" s="4" t="s">
        <v>67</v>
      </c>
      <c r="B808" s="4" t="s">
        <v>68</v>
      </c>
      <c r="C808" s="4" t="s">
        <v>42</v>
      </c>
      <c r="D808" s="4">
        <v>2017</v>
      </c>
      <c r="E808" s="12">
        <v>1473.51</v>
      </c>
      <c r="F808" s="12">
        <v>853</v>
      </c>
      <c r="G808" s="12">
        <v>426151.16</v>
      </c>
      <c r="H808" s="12"/>
      <c r="I808" s="12">
        <v>14916629</v>
      </c>
      <c r="J808" s="12">
        <v>189843</v>
      </c>
      <c r="K808" s="12"/>
      <c r="L808" s="12">
        <v>1727.4</v>
      </c>
      <c r="M808" s="12">
        <f>IFERROR(E808*MillingRate,"")</f>
        <v>987.25170000000003</v>
      </c>
      <c r="N808" s="12">
        <f t="shared" si="108"/>
        <v>1727.4443141852287</v>
      </c>
      <c r="O808" s="12">
        <f t="shared" si="109"/>
        <v>427138.4117</v>
      </c>
      <c r="P808" s="13">
        <f t="shared" si="110"/>
        <v>6.6184638633836113E-2</v>
      </c>
      <c r="Q808" s="13">
        <f t="shared" si="111"/>
        <v>28.635049628170009</v>
      </c>
      <c r="R808" s="13">
        <f t="shared" si="112"/>
        <v>0.23113156601176732</v>
      </c>
      <c r="S808" s="13">
        <f t="shared" si="113"/>
        <v>99.768868433988217</v>
      </c>
      <c r="T808" s="14">
        <f t="shared" si="114"/>
        <v>2.3166702162678615E-3</v>
      </c>
      <c r="U808" s="12">
        <f t="shared" si="115"/>
        <v>-426151.16</v>
      </c>
      <c r="V808" s="15">
        <f t="shared" si="116"/>
        <v>12.726937165226808</v>
      </c>
    </row>
    <row r="809" spans="1:22" x14ac:dyDescent="0.35">
      <c r="A809" s="4" t="s">
        <v>67</v>
      </c>
      <c r="B809" s="4" t="s">
        <v>68</v>
      </c>
      <c r="C809" s="4" t="s">
        <v>42</v>
      </c>
      <c r="D809" s="4">
        <v>2018</v>
      </c>
      <c r="E809" s="12">
        <v>1766.17</v>
      </c>
      <c r="F809" s="12">
        <v>1001</v>
      </c>
      <c r="G809" s="12">
        <v>372498.56</v>
      </c>
      <c r="H809" s="12">
        <v>0.8</v>
      </c>
      <c r="I809" s="12">
        <v>15452487</v>
      </c>
      <c r="J809" s="12">
        <v>176647</v>
      </c>
      <c r="K809" s="12">
        <v>1</v>
      </c>
      <c r="L809" s="12">
        <v>1764.4</v>
      </c>
      <c r="M809" s="12">
        <f>IFERROR(E809*MillingRate,"")</f>
        <v>1183.3339000000001</v>
      </c>
      <c r="N809" s="12">
        <f t="shared" si="108"/>
        <v>1764.4055944055945</v>
      </c>
      <c r="O809" s="12">
        <f t="shared" si="109"/>
        <v>373681.09390000004</v>
      </c>
      <c r="P809" s="13">
        <f t="shared" si="110"/>
        <v>7.6578863971864211E-2</v>
      </c>
      <c r="Q809" s="13">
        <f t="shared" si="111"/>
        <v>24.182585877600157</v>
      </c>
      <c r="R809" s="13">
        <f t="shared" si="112"/>
        <v>0.31666945941789321</v>
      </c>
      <c r="S809" s="13">
        <f t="shared" si="113"/>
        <v>99.683544626874678</v>
      </c>
      <c r="T809" s="14">
        <f t="shared" si="114"/>
        <v>3.1767475825946819E-3</v>
      </c>
      <c r="U809" s="12">
        <f t="shared" si="115"/>
        <v>-372497.76</v>
      </c>
      <c r="V809" s="15">
        <f t="shared" si="116"/>
        <v>11.431622624888796</v>
      </c>
    </row>
    <row r="810" spans="1:22" x14ac:dyDescent="0.35">
      <c r="A810" s="4" t="s">
        <v>67</v>
      </c>
      <c r="B810" s="4" t="s">
        <v>68</v>
      </c>
      <c r="C810" s="4" t="s">
        <v>42</v>
      </c>
      <c r="D810" s="4">
        <v>2019</v>
      </c>
      <c r="E810" s="12">
        <v>2002.59</v>
      </c>
      <c r="F810" s="12">
        <v>998</v>
      </c>
      <c r="G810" s="12">
        <v>457117.37</v>
      </c>
      <c r="H810" s="12">
        <v>21.36</v>
      </c>
      <c r="I810" s="12">
        <v>16030971</v>
      </c>
      <c r="J810" s="12">
        <v>208422</v>
      </c>
      <c r="K810" s="12">
        <v>8</v>
      </c>
      <c r="L810" s="12">
        <v>2006.3</v>
      </c>
      <c r="M810" s="12">
        <f>IFERROR(E810*MillingRate,"")</f>
        <v>1341.7353000000001</v>
      </c>
      <c r="N810" s="12">
        <f t="shared" si="108"/>
        <v>2006.6032064128256</v>
      </c>
      <c r="O810" s="12">
        <f t="shared" si="109"/>
        <v>458437.74530000001</v>
      </c>
      <c r="P810" s="13">
        <f t="shared" si="110"/>
        <v>8.3696446085517837E-2</v>
      </c>
      <c r="Q810" s="13">
        <f t="shared" si="111"/>
        <v>28.59700421764845</v>
      </c>
      <c r="R810" s="13">
        <f t="shared" si="112"/>
        <v>0.29267557345697465</v>
      </c>
      <c r="S810" s="13">
        <f t="shared" si="113"/>
        <v>99.71198372875341</v>
      </c>
      <c r="T810" s="14">
        <f t="shared" si="114"/>
        <v>2.9352096158586144E-3</v>
      </c>
      <c r="U810" s="12">
        <f t="shared" si="115"/>
        <v>-457096.01</v>
      </c>
      <c r="V810" s="15">
        <f t="shared" si="116"/>
        <v>13.001208722790404</v>
      </c>
    </row>
    <row r="811" spans="1:22" x14ac:dyDescent="0.35">
      <c r="A811" s="4" t="s">
        <v>67</v>
      </c>
      <c r="B811" s="4" t="s">
        <v>68</v>
      </c>
      <c r="C811" s="4" t="s">
        <v>42</v>
      </c>
      <c r="D811" s="4">
        <v>2020</v>
      </c>
      <c r="E811" s="12">
        <v>2086.71</v>
      </c>
      <c r="F811" s="12">
        <v>1018</v>
      </c>
      <c r="G811" s="12">
        <v>523527.96</v>
      </c>
      <c r="H811" s="12">
        <v>0</v>
      </c>
      <c r="I811" s="12">
        <v>16651190.999999998</v>
      </c>
      <c r="J811" s="12">
        <v>231323</v>
      </c>
      <c r="K811" s="12">
        <v>0</v>
      </c>
      <c r="L811" s="12">
        <v>2049</v>
      </c>
      <c r="M811" s="12">
        <f>IFERROR(E811*MillingRate,"")</f>
        <v>1398.0957000000001</v>
      </c>
      <c r="N811" s="12">
        <f t="shared" si="108"/>
        <v>2049.8133595284871</v>
      </c>
      <c r="O811" s="12">
        <f t="shared" si="109"/>
        <v>524926.05570000003</v>
      </c>
      <c r="P811" s="13">
        <f t="shared" si="110"/>
        <v>8.396370565925286E-2</v>
      </c>
      <c r="Q811" s="13">
        <f t="shared" si="111"/>
        <v>31.52483541267409</v>
      </c>
      <c r="R811" s="13">
        <f t="shared" si="112"/>
        <v>0.26634145606196091</v>
      </c>
      <c r="S811" s="13">
        <f t="shared" si="113"/>
        <v>99.733658543938049</v>
      </c>
      <c r="T811" s="14">
        <f t="shared" si="114"/>
        <v>2.6705272818666648E-3</v>
      </c>
      <c r="U811" s="12">
        <f t="shared" si="115"/>
        <v>-523527.96</v>
      </c>
      <c r="V811" s="15">
        <f t="shared" si="116"/>
        <v>13.892279537241512</v>
      </c>
    </row>
    <row r="812" spans="1:22" x14ac:dyDescent="0.35">
      <c r="A812" s="4" t="s">
        <v>67</v>
      </c>
      <c r="B812" s="4" t="s">
        <v>68</v>
      </c>
      <c r="C812" s="4" t="s">
        <v>42</v>
      </c>
      <c r="D812" s="4">
        <v>2021</v>
      </c>
      <c r="E812" s="12">
        <v>2000</v>
      </c>
      <c r="F812" s="12">
        <v>1000</v>
      </c>
      <c r="G812" s="12">
        <v>496799.45</v>
      </c>
      <c r="H812" s="12"/>
      <c r="I812" s="12">
        <v>17271431</v>
      </c>
      <c r="J812" s="12">
        <v>220372</v>
      </c>
      <c r="K812" s="12"/>
      <c r="L812" s="12">
        <v>2000</v>
      </c>
      <c r="M812" s="12">
        <f>IFERROR(E812*MillingRate,"")</f>
        <v>1340</v>
      </c>
      <c r="N812" s="12">
        <f t="shared" si="108"/>
        <v>2000</v>
      </c>
      <c r="O812" s="12">
        <f t="shared" si="109"/>
        <v>498139.45</v>
      </c>
      <c r="P812" s="13">
        <f t="shared" si="110"/>
        <v>7.7584769901231698E-2</v>
      </c>
      <c r="Q812" s="13">
        <f t="shared" si="111"/>
        <v>28.841816870877693</v>
      </c>
      <c r="R812" s="13">
        <f t="shared" si="112"/>
        <v>0.26900097954498486</v>
      </c>
      <c r="S812" s="13">
        <f t="shared" si="113"/>
        <v>99.730999020455016</v>
      </c>
      <c r="T812" s="14">
        <f t="shared" si="114"/>
        <v>2.6972654659742478E-3</v>
      </c>
      <c r="U812" s="12">
        <f t="shared" si="115"/>
        <v>-496799.45</v>
      </c>
      <c r="V812" s="15">
        <f t="shared" si="116"/>
        <v>12.759336501995694</v>
      </c>
    </row>
    <row r="813" spans="1:22" x14ac:dyDescent="0.35">
      <c r="A813" s="4" t="s">
        <v>67</v>
      </c>
      <c r="B813" s="4" t="s">
        <v>68</v>
      </c>
      <c r="C813" s="4" t="s">
        <v>42</v>
      </c>
      <c r="D813" s="4">
        <v>2022</v>
      </c>
      <c r="E813" s="12">
        <v>2000</v>
      </c>
      <c r="F813" s="12">
        <v>1000</v>
      </c>
      <c r="G813" s="12">
        <v>618548.57999999996</v>
      </c>
      <c r="H813" s="12"/>
      <c r="I813" s="12">
        <v>17801897</v>
      </c>
      <c r="J813" s="12">
        <v>272144</v>
      </c>
      <c r="K813" s="12"/>
      <c r="L813" s="12">
        <v>2000</v>
      </c>
      <c r="M813" s="12">
        <f>IFERROR(E813*MillingRate,"")</f>
        <v>1340</v>
      </c>
      <c r="N813" s="12">
        <f t="shared" si="108"/>
        <v>2000</v>
      </c>
      <c r="O813" s="12">
        <f t="shared" si="109"/>
        <v>619888.57999999996</v>
      </c>
      <c r="P813" s="13">
        <f t="shared" si="110"/>
        <v>7.5272876817566128E-2</v>
      </c>
      <c r="Q813" s="13">
        <f t="shared" si="111"/>
        <v>34.8214900917582</v>
      </c>
      <c r="R813" s="13">
        <f t="shared" si="112"/>
        <v>0.21616787971799706</v>
      </c>
      <c r="S813" s="13">
        <f t="shared" si="113"/>
        <v>99.783832120282</v>
      </c>
      <c r="T813" s="14">
        <f t="shared" si="114"/>
        <v>2.166361775497084E-3</v>
      </c>
      <c r="U813" s="12">
        <f t="shared" si="115"/>
        <v>-618548.57999999996</v>
      </c>
      <c r="V813" s="15">
        <f t="shared" si="116"/>
        <v>15.287359543760981</v>
      </c>
    </row>
    <row r="814" spans="1:22" x14ac:dyDescent="0.35">
      <c r="A814" s="4" t="s">
        <v>67</v>
      </c>
      <c r="B814" s="4" t="s">
        <v>68</v>
      </c>
      <c r="C814" s="4" t="s">
        <v>42</v>
      </c>
      <c r="D814" s="4">
        <v>2023</v>
      </c>
      <c r="E814" s="12">
        <v>2000</v>
      </c>
      <c r="F814" s="12">
        <v>1000</v>
      </c>
      <c r="G814" s="12">
        <v>484673.38</v>
      </c>
      <c r="H814" s="12"/>
      <c r="I814" s="12">
        <v>18358615</v>
      </c>
      <c r="J814" s="12">
        <v>252793</v>
      </c>
      <c r="K814" s="12"/>
      <c r="L814" s="12">
        <v>2000</v>
      </c>
      <c r="M814" s="12">
        <f>IFERROR(E814*MillingRate,"")</f>
        <v>1340</v>
      </c>
      <c r="N814" s="12">
        <f t="shared" si="108"/>
        <v>2000</v>
      </c>
      <c r="O814" s="12">
        <f t="shared" si="109"/>
        <v>486013.38</v>
      </c>
      <c r="P814" s="13">
        <f t="shared" si="110"/>
        <v>7.2990255528535247E-2</v>
      </c>
      <c r="Q814" s="13">
        <f t="shared" si="111"/>
        <v>26.473314027229179</v>
      </c>
      <c r="R814" s="13">
        <f t="shared" si="112"/>
        <v>0.27571257400362104</v>
      </c>
      <c r="S814" s="13">
        <f t="shared" si="113"/>
        <v>99.72428742599638</v>
      </c>
      <c r="T814" s="14">
        <f t="shared" si="114"/>
        <v>2.7647484992883247E-3</v>
      </c>
      <c r="U814" s="12">
        <f t="shared" si="115"/>
        <v>-484673.38</v>
      </c>
      <c r="V814" s="15">
        <f t="shared" si="116"/>
        <v>13.769720646138067</v>
      </c>
    </row>
    <row r="815" spans="1:22" x14ac:dyDescent="0.35">
      <c r="A815" s="4" t="s">
        <v>67</v>
      </c>
      <c r="B815" s="4" t="s">
        <v>68</v>
      </c>
      <c r="C815" s="4" t="s">
        <v>42</v>
      </c>
      <c r="D815" s="4">
        <v>2024</v>
      </c>
      <c r="E815" s="12">
        <v>2000</v>
      </c>
      <c r="F815" s="12">
        <v>1000</v>
      </c>
      <c r="G815" s="12">
        <v>588746.26</v>
      </c>
      <c r="H815" s="12"/>
      <c r="I815" s="12">
        <v>19009151</v>
      </c>
      <c r="J815" s="12">
        <v>327793</v>
      </c>
      <c r="K815" s="12"/>
      <c r="L815" s="12">
        <v>2000</v>
      </c>
      <c r="M815" s="12">
        <f>IFERROR(E815*MillingRate,"")</f>
        <v>1340</v>
      </c>
      <c r="N815" s="12">
        <f t="shared" si="108"/>
        <v>2000</v>
      </c>
      <c r="O815" s="12">
        <f t="shared" si="109"/>
        <v>590086.26</v>
      </c>
      <c r="P815" s="13">
        <f t="shared" si="110"/>
        <v>7.049236444068438E-2</v>
      </c>
      <c r="Q815" s="13">
        <f t="shared" si="111"/>
        <v>31.042220665194357</v>
      </c>
      <c r="R815" s="13">
        <f t="shared" si="112"/>
        <v>0.22708544340618947</v>
      </c>
      <c r="S815" s="13">
        <f t="shared" si="113"/>
        <v>99.772914556593804</v>
      </c>
      <c r="T815" s="14">
        <f t="shared" si="114"/>
        <v>2.2760229508719085E-3</v>
      </c>
      <c r="U815" s="12">
        <f t="shared" si="115"/>
        <v>-588746.26</v>
      </c>
      <c r="V815" s="15">
        <f t="shared" si="116"/>
        <v>17.243957923212879</v>
      </c>
    </row>
    <row r="816" spans="1:22" x14ac:dyDescent="0.35">
      <c r="A816" s="4" t="s">
        <v>69</v>
      </c>
      <c r="B816" s="4" t="s">
        <v>70</v>
      </c>
      <c r="C816" s="4" t="s">
        <v>42</v>
      </c>
      <c r="D816" s="4">
        <v>2012</v>
      </c>
      <c r="E816" s="12"/>
      <c r="F816" s="12"/>
      <c r="G816" s="12">
        <v>0</v>
      </c>
      <c r="H816" s="12"/>
      <c r="I816" s="12">
        <v>10756240</v>
      </c>
      <c r="J816" s="12">
        <v>0</v>
      </c>
      <c r="K816" s="12"/>
      <c r="L816" s="12"/>
      <c r="M816" s="12">
        <f>IFERROR(E816*MillingRate,"")</f>
        <v>0</v>
      </c>
      <c r="N816" s="12" t="str">
        <f t="shared" si="108"/>
        <v/>
      </c>
      <c r="O816" s="12">
        <f t="shared" si="109"/>
        <v>0</v>
      </c>
      <c r="P816" s="13">
        <f t="shared" si="110"/>
        <v>0</v>
      </c>
      <c r="Q816" s="13">
        <f t="shared" si="111"/>
        <v>0</v>
      </c>
      <c r="R816" s="13" t="str">
        <f t="shared" si="112"/>
        <v/>
      </c>
      <c r="S816" s="13" t="str">
        <f t="shared" si="113"/>
        <v/>
      </c>
      <c r="T816" s="14" t="str">
        <f t="shared" si="114"/>
        <v/>
      </c>
      <c r="U816" s="12">
        <f t="shared" si="115"/>
        <v>0</v>
      </c>
      <c r="V816" s="15">
        <f t="shared" si="116"/>
        <v>0</v>
      </c>
    </row>
    <row r="817" spans="1:22" x14ac:dyDescent="0.35">
      <c r="A817" s="4" t="s">
        <v>69</v>
      </c>
      <c r="B817" s="4" t="s">
        <v>70</v>
      </c>
      <c r="C817" s="4" t="s">
        <v>42</v>
      </c>
      <c r="D817" s="4">
        <v>2013</v>
      </c>
      <c r="E817" s="12"/>
      <c r="F817" s="12"/>
      <c r="G817" s="12">
        <v>0</v>
      </c>
      <c r="H817" s="12"/>
      <c r="I817" s="12">
        <v>11166275</v>
      </c>
      <c r="J817" s="12">
        <v>0</v>
      </c>
      <c r="K817" s="12"/>
      <c r="L817" s="12"/>
      <c r="M817" s="12">
        <f>IFERROR(E817*MillingRate,"")</f>
        <v>0</v>
      </c>
      <c r="N817" s="12" t="str">
        <f t="shared" si="108"/>
        <v/>
      </c>
      <c r="O817" s="12">
        <f t="shared" si="109"/>
        <v>0</v>
      </c>
      <c r="P817" s="13">
        <f t="shared" si="110"/>
        <v>0</v>
      </c>
      <c r="Q817" s="13">
        <f t="shared" si="111"/>
        <v>0</v>
      </c>
      <c r="R817" s="13" t="str">
        <f t="shared" si="112"/>
        <v/>
      </c>
      <c r="S817" s="13" t="str">
        <f t="shared" si="113"/>
        <v/>
      </c>
      <c r="T817" s="14" t="str">
        <f t="shared" si="114"/>
        <v/>
      </c>
      <c r="U817" s="12">
        <f t="shared" si="115"/>
        <v>0</v>
      </c>
      <c r="V817" s="15">
        <f t="shared" si="116"/>
        <v>0</v>
      </c>
    </row>
    <row r="818" spans="1:22" x14ac:dyDescent="0.35">
      <c r="A818" s="4" t="s">
        <v>69</v>
      </c>
      <c r="B818" s="4" t="s">
        <v>70</v>
      </c>
      <c r="C818" s="4" t="s">
        <v>42</v>
      </c>
      <c r="D818" s="4">
        <v>2014</v>
      </c>
      <c r="E818" s="12"/>
      <c r="F818" s="12"/>
      <c r="G818" s="12">
        <v>25618.21</v>
      </c>
      <c r="H818" s="12">
        <v>1.33</v>
      </c>
      <c r="I818" s="12">
        <v>11235073</v>
      </c>
      <c r="J818" s="12">
        <v>16387</v>
      </c>
      <c r="K818" s="12">
        <v>1</v>
      </c>
      <c r="L818" s="12"/>
      <c r="M818" s="12">
        <f>IFERROR(E818*MillingRate,"")</f>
        <v>0</v>
      </c>
      <c r="N818" s="12" t="str">
        <f t="shared" si="108"/>
        <v/>
      </c>
      <c r="O818" s="12">
        <f t="shared" si="109"/>
        <v>25616.879999999997</v>
      </c>
      <c r="P818" s="13">
        <f t="shared" si="110"/>
        <v>0</v>
      </c>
      <c r="Q818" s="13">
        <f t="shared" si="111"/>
        <v>2.2800813132233317</v>
      </c>
      <c r="R818" s="13">
        <f t="shared" si="112"/>
        <v>0</v>
      </c>
      <c r="S818" s="13">
        <f t="shared" si="113"/>
        <v>100.00519188909813</v>
      </c>
      <c r="T818" s="14">
        <f t="shared" si="114"/>
        <v>0</v>
      </c>
      <c r="U818" s="12">
        <f t="shared" si="115"/>
        <v>-25616.879999999997</v>
      </c>
      <c r="V818" s="15">
        <f t="shared" si="116"/>
        <v>1.458557501139512</v>
      </c>
    </row>
    <row r="819" spans="1:22" x14ac:dyDescent="0.35">
      <c r="A819" s="4" t="s">
        <v>69</v>
      </c>
      <c r="B819" s="4" t="s">
        <v>70</v>
      </c>
      <c r="C819" s="4" t="s">
        <v>42</v>
      </c>
      <c r="D819" s="4">
        <v>2015</v>
      </c>
      <c r="E819" s="12">
        <v>15695</v>
      </c>
      <c r="F819" s="12">
        <v>17299</v>
      </c>
      <c r="G819" s="12">
        <v>31997.54</v>
      </c>
      <c r="H819" s="12">
        <v>24.08</v>
      </c>
      <c r="I819" s="12">
        <v>11107561</v>
      </c>
      <c r="J819" s="12">
        <v>17041</v>
      </c>
      <c r="K819" s="12">
        <v>15</v>
      </c>
      <c r="L819" s="12">
        <v>907.3</v>
      </c>
      <c r="M819" s="12">
        <f>IFERROR(E819*MillingRate,"")</f>
        <v>10515.650000000001</v>
      </c>
      <c r="N819" s="12">
        <f t="shared" si="108"/>
        <v>907.27787733394996</v>
      </c>
      <c r="O819" s="12">
        <f t="shared" si="109"/>
        <v>42489.11</v>
      </c>
      <c r="P819" s="13">
        <f t="shared" si="110"/>
        <v>0.94671098362637862</v>
      </c>
      <c r="Q819" s="13">
        <f t="shared" si="111"/>
        <v>3.8252421031043631</v>
      </c>
      <c r="R819" s="13">
        <f t="shared" si="112"/>
        <v>24.749047461808452</v>
      </c>
      <c r="S819" s="13">
        <f t="shared" si="113"/>
        <v>75.307625883432252</v>
      </c>
      <c r="T819" s="14">
        <f t="shared" si="114"/>
        <v>0.32863932664823614</v>
      </c>
      <c r="U819" s="12">
        <f t="shared" si="115"/>
        <v>-31973.46</v>
      </c>
      <c r="V819" s="15">
        <f t="shared" si="116"/>
        <v>1.5341801859112005</v>
      </c>
    </row>
    <row r="820" spans="1:22" x14ac:dyDescent="0.35">
      <c r="A820" s="4" t="s">
        <v>69</v>
      </c>
      <c r="B820" s="4" t="s">
        <v>70</v>
      </c>
      <c r="C820" s="4" t="s">
        <v>42</v>
      </c>
      <c r="D820" s="4">
        <v>2016</v>
      </c>
      <c r="E820" s="12">
        <v>14073</v>
      </c>
      <c r="F820" s="12">
        <v>16008</v>
      </c>
      <c r="G820" s="12">
        <v>29620.97</v>
      </c>
      <c r="H820" s="12"/>
      <c r="I820" s="12">
        <v>10830102</v>
      </c>
      <c r="J820" s="12">
        <v>12054</v>
      </c>
      <c r="K820" s="12"/>
      <c r="L820" s="12">
        <v>879.1</v>
      </c>
      <c r="M820" s="12">
        <f>IFERROR(E820*MillingRate,"")</f>
        <v>9428.91</v>
      </c>
      <c r="N820" s="12">
        <f t="shared" si="108"/>
        <v>879.12293853073459</v>
      </c>
      <c r="O820" s="12">
        <f t="shared" si="109"/>
        <v>39049.880000000005</v>
      </c>
      <c r="P820" s="13">
        <f t="shared" si="110"/>
        <v>0.8706206091133768</v>
      </c>
      <c r="Q820" s="13">
        <f t="shared" si="111"/>
        <v>3.6056797987682856</v>
      </c>
      <c r="R820" s="13">
        <f t="shared" si="112"/>
        <v>24.145810435268942</v>
      </c>
      <c r="S820" s="13">
        <f t="shared" si="113"/>
        <v>75.854189564731058</v>
      </c>
      <c r="T820" s="14">
        <f t="shared" si="114"/>
        <v>0.31831874513224917</v>
      </c>
      <c r="U820" s="12">
        <f t="shared" si="115"/>
        <v>-29620.97</v>
      </c>
      <c r="V820" s="15">
        <f t="shared" si="116"/>
        <v>1.1130089079493435</v>
      </c>
    </row>
    <row r="821" spans="1:22" x14ac:dyDescent="0.35">
      <c r="A821" s="4" t="s">
        <v>69</v>
      </c>
      <c r="B821" s="4" t="s">
        <v>70</v>
      </c>
      <c r="C821" s="4" t="s">
        <v>42</v>
      </c>
      <c r="D821" s="4">
        <v>2017</v>
      </c>
      <c r="E821" s="12">
        <v>13022</v>
      </c>
      <c r="F821" s="12">
        <v>14710</v>
      </c>
      <c r="G821" s="12">
        <v>25564.44</v>
      </c>
      <c r="H821" s="12"/>
      <c r="I821" s="12">
        <v>10259154</v>
      </c>
      <c r="J821" s="12">
        <v>17937</v>
      </c>
      <c r="K821" s="12"/>
      <c r="L821" s="12">
        <v>885.2</v>
      </c>
      <c r="M821" s="12">
        <f>IFERROR(E821*MillingRate,"")</f>
        <v>8724.74</v>
      </c>
      <c r="N821" s="12">
        <f t="shared" si="108"/>
        <v>885.24813052345348</v>
      </c>
      <c r="O821" s="12">
        <f t="shared" si="109"/>
        <v>34289.18</v>
      </c>
      <c r="P821" s="13">
        <f t="shared" si="110"/>
        <v>0.85043464597568186</v>
      </c>
      <c r="Q821" s="13">
        <f t="shared" si="111"/>
        <v>3.342300934365543</v>
      </c>
      <c r="R821" s="13">
        <f t="shared" si="112"/>
        <v>25.444586309733857</v>
      </c>
      <c r="S821" s="13">
        <f t="shared" si="113"/>
        <v>74.555413690266136</v>
      </c>
      <c r="T821" s="14">
        <f t="shared" si="114"/>
        <v>0.34128422136373809</v>
      </c>
      <c r="U821" s="12">
        <f t="shared" si="115"/>
        <v>-25564.44</v>
      </c>
      <c r="V821" s="15">
        <f t="shared" si="116"/>
        <v>1.7483897795081349</v>
      </c>
    </row>
    <row r="822" spans="1:22" x14ac:dyDescent="0.35">
      <c r="A822" s="4" t="s">
        <v>69</v>
      </c>
      <c r="B822" s="4" t="s">
        <v>70</v>
      </c>
      <c r="C822" s="4" t="s">
        <v>42</v>
      </c>
      <c r="D822" s="4">
        <v>2018</v>
      </c>
      <c r="E822" s="12">
        <v>12821</v>
      </c>
      <c r="F822" s="12">
        <v>15048</v>
      </c>
      <c r="G822" s="12">
        <v>21371.71</v>
      </c>
      <c r="H822" s="12"/>
      <c r="I822" s="12">
        <v>10122977</v>
      </c>
      <c r="J822" s="12">
        <v>10780</v>
      </c>
      <c r="K822" s="12"/>
      <c r="L822" s="12">
        <v>852</v>
      </c>
      <c r="M822" s="12">
        <f>IFERROR(E822*MillingRate,"")</f>
        <v>8590.07</v>
      </c>
      <c r="N822" s="12">
        <f t="shared" si="108"/>
        <v>852.00691121743751</v>
      </c>
      <c r="O822" s="12">
        <f t="shared" si="109"/>
        <v>29961.78</v>
      </c>
      <c r="P822" s="13">
        <f t="shared" si="110"/>
        <v>0.84857152199397468</v>
      </c>
      <c r="Q822" s="13">
        <f t="shared" si="111"/>
        <v>2.9597795194042229</v>
      </c>
      <c r="R822" s="13">
        <f t="shared" si="112"/>
        <v>28.670092364338835</v>
      </c>
      <c r="S822" s="13">
        <f t="shared" si="113"/>
        <v>71.329907635661158</v>
      </c>
      <c r="T822" s="14">
        <f t="shared" si="114"/>
        <v>0.40193648519468028</v>
      </c>
      <c r="U822" s="12">
        <f t="shared" si="115"/>
        <v>-21371.71</v>
      </c>
      <c r="V822" s="15">
        <f t="shared" si="116"/>
        <v>1.0649041284989584</v>
      </c>
    </row>
    <row r="823" spans="1:22" x14ac:dyDescent="0.35">
      <c r="A823" s="4" t="s">
        <v>69</v>
      </c>
      <c r="B823" s="4" t="s">
        <v>70</v>
      </c>
      <c r="C823" s="4" t="s">
        <v>42</v>
      </c>
      <c r="D823" s="4">
        <v>2019</v>
      </c>
      <c r="E823" s="12">
        <v>24555</v>
      </c>
      <c r="F823" s="12">
        <v>27886</v>
      </c>
      <c r="G823" s="12">
        <v>31160.06</v>
      </c>
      <c r="H823" s="12">
        <v>1.51</v>
      </c>
      <c r="I823" s="12">
        <v>10423384</v>
      </c>
      <c r="J823" s="12">
        <v>20297</v>
      </c>
      <c r="K823" s="12">
        <v>1</v>
      </c>
      <c r="L823" s="12">
        <v>880.5</v>
      </c>
      <c r="M823" s="12">
        <f>IFERROR(E823*MillingRate,"")</f>
        <v>16451.850000000002</v>
      </c>
      <c r="N823" s="12">
        <f t="shared" si="108"/>
        <v>880.54937961701216</v>
      </c>
      <c r="O823" s="12">
        <f t="shared" si="109"/>
        <v>47610.400000000001</v>
      </c>
      <c r="P823" s="13">
        <f t="shared" si="110"/>
        <v>1.5783597726035998</v>
      </c>
      <c r="Q823" s="13">
        <f t="shared" si="111"/>
        <v>4.5676528850899096</v>
      </c>
      <c r="R823" s="13">
        <f t="shared" si="112"/>
        <v>34.555160217095427</v>
      </c>
      <c r="S823" s="13">
        <f t="shared" si="113"/>
        <v>65.448011358862772</v>
      </c>
      <c r="T823" s="14">
        <f t="shared" si="114"/>
        <v>0.52797876512432906</v>
      </c>
      <c r="U823" s="12">
        <f t="shared" si="115"/>
        <v>-31158.550000000003</v>
      </c>
      <c r="V823" s="15">
        <f t="shared" si="116"/>
        <v>1.9472562845233372</v>
      </c>
    </row>
    <row r="824" spans="1:22" x14ac:dyDescent="0.35">
      <c r="A824" s="4" t="s">
        <v>69</v>
      </c>
      <c r="B824" s="4" t="s">
        <v>70</v>
      </c>
      <c r="C824" s="4" t="s">
        <v>42</v>
      </c>
      <c r="D824" s="4">
        <v>2020</v>
      </c>
      <c r="E824" s="12">
        <v>26232</v>
      </c>
      <c r="F824" s="12">
        <v>29642</v>
      </c>
      <c r="G824" s="12">
        <v>28395.64</v>
      </c>
      <c r="H824" s="12">
        <v>5.28</v>
      </c>
      <c r="I824" s="12">
        <v>10698467</v>
      </c>
      <c r="J824" s="12">
        <v>17307</v>
      </c>
      <c r="K824" s="12">
        <v>4</v>
      </c>
      <c r="L824" s="12">
        <v>885</v>
      </c>
      <c r="M824" s="12">
        <f>IFERROR(E824*MillingRate,"")</f>
        <v>17575.440000000002</v>
      </c>
      <c r="N824" s="12">
        <f t="shared" si="108"/>
        <v>884.96052897915115</v>
      </c>
      <c r="O824" s="12">
        <f t="shared" si="109"/>
        <v>45965.8</v>
      </c>
      <c r="P824" s="13">
        <f t="shared" si="110"/>
        <v>1.6427998516049078</v>
      </c>
      <c r="Q824" s="13">
        <f t="shared" si="111"/>
        <v>4.2964847206613808</v>
      </c>
      <c r="R824" s="13">
        <f t="shared" si="112"/>
        <v>38.235905825635584</v>
      </c>
      <c r="S824" s="13">
        <f t="shared" si="113"/>
        <v>61.775580975420851</v>
      </c>
      <c r="T824" s="14">
        <f t="shared" si="114"/>
        <v>0.61894854280445877</v>
      </c>
      <c r="U824" s="12">
        <f t="shared" si="115"/>
        <v>-28390.36</v>
      </c>
      <c r="V824" s="15">
        <f t="shared" si="116"/>
        <v>1.6177084062604483</v>
      </c>
    </row>
    <row r="825" spans="1:22" x14ac:dyDescent="0.35">
      <c r="A825" s="4" t="s">
        <v>69</v>
      </c>
      <c r="B825" s="4" t="s">
        <v>70</v>
      </c>
      <c r="C825" s="4" t="s">
        <v>42</v>
      </c>
      <c r="D825" s="4">
        <v>2021</v>
      </c>
      <c r="E825" s="12">
        <v>26024</v>
      </c>
      <c r="F825" s="12">
        <v>30718</v>
      </c>
      <c r="G825" s="12">
        <v>20842.84</v>
      </c>
      <c r="H825" s="12">
        <v>7.18</v>
      </c>
      <c r="I825" s="12">
        <v>10865780</v>
      </c>
      <c r="J825" s="12">
        <v>12285</v>
      </c>
      <c r="K825" s="12">
        <v>7</v>
      </c>
      <c r="L825" s="12">
        <v>847.2</v>
      </c>
      <c r="M825" s="12">
        <f>IFERROR(E825*MillingRate,"")</f>
        <v>17436.080000000002</v>
      </c>
      <c r="N825" s="12">
        <f t="shared" si="108"/>
        <v>847.19057230288433</v>
      </c>
      <c r="O825" s="12">
        <f t="shared" si="109"/>
        <v>38271.74</v>
      </c>
      <c r="P825" s="13">
        <f t="shared" si="110"/>
        <v>1.6046781731270097</v>
      </c>
      <c r="Q825" s="13">
        <f t="shared" si="111"/>
        <v>3.5222266602121524</v>
      </c>
      <c r="R825" s="13">
        <f t="shared" si="112"/>
        <v>45.558628899548346</v>
      </c>
      <c r="S825" s="13">
        <f t="shared" si="113"/>
        <v>54.460131679406267</v>
      </c>
      <c r="T825" s="14">
        <f t="shared" si="114"/>
        <v>0.83655010545587849</v>
      </c>
      <c r="U825" s="12">
        <f t="shared" si="115"/>
        <v>-20835.66</v>
      </c>
      <c r="V825" s="15">
        <f t="shared" si="116"/>
        <v>1.1306137249235675</v>
      </c>
    </row>
    <row r="826" spans="1:22" x14ac:dyDescent="0.35">
      <c r="A826" s="4" t="s">
        <v>69</v>
      </c>
      <c r="B826" s="4" t="s">
        <v>70</v>
      </c>
      <c r="C826" s="4" t="s">
        <v>42</v>
      </c>
      <c r="D826" s="4">
        <v>2022</v>
      </c>
      <c r="E826" s="12">
        <v>36515</v>
      </c>
      <c r="F826" s="12">
        <v>30718</v>
      </c>
      <c r="G826" s="12">
        <v>2878.43</v>
      </c>
      <c r="H826" s="12">
        <v>1.21</v>
      </c>
      <c r="I826" s="12">
        <v>11021177</v>
      </c>
      <c r="J826" s="12">
        <v>1893</v>
      </c>
      <c r="K826" s="12">
        <v>1</v>
      </c>
      <c r="L826" s="12">
        <v>1188.7</v>
      </c>
      <c r="M826" s="12">
        <f>IFERROR(E826*MillingRate,"")</f>
        <v>24465.050000000003</v>
      </c>
      <c r="N826" s="12">
        <f t="shared" si="108"/>
        <v>1188.7167133276905</v>
      </c>
      <c r="O826" s="12">
        <f t="shared" si="109"/>
        <v>27342.270000000004</v>
      </c>
      <c r="P826" s="13">
        <f t="shared" si="110"/>
        <v>2.2198218937959169</v>
      </c>
      <c r="Q826" s="13">
        <f t="shared" si="111"/>
        <v>2.4808847548678332</v>
      </c>
      <c r="R826" s="13">
        <f t="shared" si="112"/>
        <v>89.477025865079966</v>
      </c>
      <c r="S826" s="13">
        <f t="shared" si="113"/>
        <v>10.527399517304158</v>
      </c>
      <c r="T826" s="14">
        <f t="shared" si="114"/>
        <v>8.4994424043662704</v>
      </c>
      <c r="U826" s="12">
        <f t="shared" si="115"/>
        <v>-2877.22</v>
      </c>
      <c r="V826" s="15">
        <f t="shared" si="116"/>
        <v>0.17176023940092786</v>
      </c>
    </row>
    <row r="827" spans="1:22" x14ac:dyDescent="0.35">
      <c r="A827" s="4" t="s">
        <v>69</v>
      </c>
      <c r="B827" s="4" t="s">
        <v>70</v>
      </c>
      <c r="C827" s="4" t="s">
        <v>42</v>
      </c>
      <c r="D827" s="4">
        <v>2023</v>
      </c>
      <c r="E827" s="12">
        <v>33000</v>
      </c>
      <c r="F827" s="12">
        <v>30285</v>
      </c>
      <c r="G827" s="12">
        <v>5099.84</v>
      </c>
      <c r="H827" s="12">
        <v>0.17</v>
      </c>
      <c r="I827" s="12">
        <v>11483374</v>
      </c>
      <c r="J827" s="12">
        <v>4102</v>
      </c>
      <c r="K827" s="12">
        <v>0</v>
      </c>
      <c r="L827" s="12">
        <v>1089.5999999999999</v>
      </c>
      <c r="M827" s="12">
        <f>IFERROR(E827*MillingRate,"")</f>
        <v>22110</v>
      </c>
      <c r="N827" s="12">
        <f t="shared" si="108"/>
        <v>1089.6483407627538</v>
      </c>
      <c r="O827" s="12">
        <f t="shared" si="109"/>
        <v>27209.670000000002</v>
      </c>
      <c r="P827" s="13">
        <f t="shared" si="110"/>
        <v>1.9253923106571291</v>
      </c>
      <c r="Q827" s="13">
        <f t="shared" si="111"/>
        <v>2.369483916486566</v>
      </c>
      <c r="R827" s="13">
        <f t="shared" si="112"/>
        <v>81.257876335876176</v>
      </c>
      <c r="S827" s="13">
        <f t="shared" si="113"/>
        <v>18.742748442006093</v>
      </c>
      <c r="T827" s="14">
        <f t="shared" si="114"/>
        <v>4.3354301311413694</v>
      </c>
      <c r="U827" s="12">
        <f t="shared" si="115"/>
        <v>-5099.67</v>
      </c>
      <c r="V827" s="15">
        <f t="shared" si="116"/>
        <v>0.35721208766691742</v>
      </c>
    </row>
    <row r="828" spans="1:22" x14ac:dyDescent="0.35">
      <c r="A828" s="4" t="s">
        <v>69</v>
      </c>
      <c r="B828" s="4" t="s">
        <v>70</v>
      </c>
      <c r="C828" s="4" t="s">
        <v>42</v>
      </c>
      <c r="D828" s="4">
        <v>2024</v>
      </c>
      <c r="E828" s="12">
        <v>38000</v>
      </c>
      <c r="F828" s="12">
        <v>38453</v>
      </c>
      <c r="G828" s="12">
        <v>7228.53</v>
      </c>
      <c r="H828" s="12">
        <v>0.39</v>
      </c>
      <c r="I828" s="12">
        <v>11943408</v>
      </c>
      <c r="J828" s="12">
        <v>5977</v>
      </c>
      <c r="K828" s="12">
        <v>0</v>
      </c>
      <c r="L828" s="12">
        <v>988.2</v>
      </c>
      <c r="M828" s="12">
        <f>IFERROR(E828*MillingRate,"")</f>
        <v>25460</v>
      </c>
      <c r="N828" s="12">
        <f t="shared" si="108"/>
        <v>988.2193847034041</v>
      </c>
      <c r="O828" s="12">
        <f t="shared" si="109"/>
        <v>32688.14</v>
      </c>
      <c r="P828" s="13">
        <f t="shared" si="110"/>
        <v>2.1317198575147058</v>
      </c>
      <c r="Q828" s="13">
        <f t="shared" si="111"/>
        <v>2.7369189765601241</v>
      </c>
      <c r="R828" s="13">
        <f t="shared" si="112"/>
        <v>77.887576350321552</v>
      </c>
      <c r="S828" s="13">
        <f t="shared" si="113"/>
        <v>22.113616742953255</v>
      </c>
      <c r="T828" s="14">
        <f t="shared" si="114"/>
        <v>3.522154573613169</v>
      </c>
      <c r="U828" s="12">
        <f t="shared" si="115"/>
        <v>-7228.1399999999994</v>
      </c>
      <c r="V828" s="15">
        <f t="shared" si="116"/>
        <v>0.50044342452338564</v>
      </c>
    </row>
    <row r="829" spans="1:22" x14ac:dyDescent="0.35">
      <c r="A829" s="4" t="s">
        <v>71</v>
      </c>
      <c r="B829" s="4" t="s">
        <v>72</v>
      </c>
      <c r="C829" s="4" t="s">
        <v>42</v>
      </c>
      <c r="D829" s="4">
        <v>1961</v>
      </c>
      <c r="E829" s="12">
        <v>3200</v>
      </c>
      <c r="F829" s="12">
        <v>2630</v>
      </c>
      <c r="G829" s="12">
        <v>6561</v>
      </c>
      <c r="H829" s="12">
        <v>0</v>
      </c>
      <c r="I829" s="12">
        <v>7862217</v>
      </c>
      <c r="J829" s="12">
        <v>1050</v>
      </c>
      <c r="K829" s="12">
        <v>0</v>
      </c>
      <c r="L829" s="12">
        <v>1216.7</v>
      </c>
      <c r="M829" s="12">
        <f>IFERROR(E829*MillingRate,"")</f>
        <v>2144</v>
      </c>
      <c r="N829" s="12">
        <f t="shared" si="108"/>
        <v>1216.7300380228137</v>
      </c>
      <c r="O829" s="12">
        <f t="shared" si="109"/>
        <v>8705</v>
      </c>
      <c r="P829" s="13">
        <f t="shared" si="110"/>
        <v>0.27269661979566323</v>
      </c>
      <c r="Q829" s="13">
        <f t="shared" si="111"/>
        <v>1.1071940649819256</v>
      </c>
      <c r="R829" s="13">
        <f t="shared" si="112"/>
        <v>24.629523262492821</v>
      </c>
      <c r="S829" s="13">
        <f t="shared" si="113"/>
        <v>75.370476737507175</v>
      </c>
      <c r="T829" s="14">
        <f t="shared" si="114"/>
        <v>0.32677945435147082</v>
      </c>
      <c r="U829" s="12">
        <f t="shared" si="115"/>
        <v>-6561</v>
      </c>
      <c r="V829" s="15">
        <f t="shared" si="116"/>
        <v>0.13355011697082389</v>
      </c>
    </row>
    <row r="830" spans="1:22" x14ac:dyDescent="0.35">
      <c r="A830" s="4" t="s">
        <v>71</v>
      </c>
      <c r="B830" s="4" t="s">
        <v>72</v>
      </c>
      <c r="C830" s="4" t="s">
        <v>42</v>
      </c>
      <c r="D830" s="4">
        <v>1962</v>
      </c>
      <c r="E830" s="12">
        <v>4000</v>
      </c>
      <c r="F830" s="12">
        <v>3197</v>
      </c>
      <c r="G830" s="12">
        <v>5110</v>
      </c>
      <c r="H830" s="12">
        <v>0</v>
      </c>
      <c r="I830" s="12">
        <v>8092231</v>
      </c>
      <c r="J830" s="12">
        <v>1020</v>
      </c>
      <c r="K830" s="12">
        <v>0</v>
      </c>
      <c r="L830" s="12">
        <v>1251.2</v>
      </c>
      <c r="M830" s="12">
        <f>IFERROR(E830*MillingRate,"")</f>
        <v>2680</v>
      </c>
      <c r="N830" s="12">
        <f t="shared" si="108"/>
        <v>1251.1729746637473</v>
      </c>
      <c r="O830" s="12">
        <f t="shared" si="109"/>
        <v>7790</v>
      </c>
      <c r="P830" s="13">
        <f t="shared" si="110"/>
        <v>0.33118184589639127</v>
      </c>
      <c r="Q830" s="13">
        <f t="shared" si="111"/>
        <v>0.96265170878092832</v>
      </c>
      <c r="R830" s="13">
        <f t="shared" si="112"/>
        <v>34.403080872913996</v>
      </c>
      <c r="S830" s="13">
        <f t="shared" si="113"/>
        <v>65.596919127086011</v>
      </c>
      <c r="T830" s="14">
        <f t="shared" si="114"/>
        <v>0.52446183953033265</v>
      </c>
      <c r="U830" s="12">
        <f t="shared" si="115"/>
        <v>-5110</v>
      </c>
      <c r="V830" s="15">
        <f t="shared" si="116"/>
        <v>0.12604682194564143</v>
      </c>
    </row>
    <row r="831" spans="1:22" x14ac:dyDescent="0.35">
      <c r="A831" s="4" t="s">
        <v>71</v>
      </c>
      <c r="B831" s="4" t="s">
        <v>72</v>
      </c>
      <c r="C831" s="4" t="s">
        <v>42</v>
      </c>
      <c r="D831" s="4">
        <v>1963</v>
      </c>
      <c r="E831" s="12">
        <v>1650</v>
      </c>
      <c r="F831" s="12">
        <v>1376</v>
      </c>
      <c r="G831" s="12">
        <v>4834</v>
      </c>
      <c r="H831" s="12">
        <v>33</v>
      </c>
      <c r="I831" s="12">
        <v>8333663</v>
      </c>
      <c r="J831" s="12">
        <v>922</v>
      </c>
      <c r="K831" s="12">
        <v>7</v>
      </c>
      <c r="L831" s="12">
        <v>1199.0999999999999</v>
      </c>
      <c r="M831" s="12">
        <f>IFERROR(E831*MillingRate,"")</f>
        <v>1105.5</v>
      </c>
      <c r="N831" s="12">
        <f t="shared" si="108"/>
        <v>1199.1279069767443</v>
      </c>
      <c r="O831" s="12">
        <f t="shared" si="109"/>
        <v>5906.5</v>
      </c>
      <c r="P831" s="13">
        <f t="shared" si="110"/>
        <v>0.13265475217800385</v>
      </c>
      <c r="Q831" s="13">
        <f t="shared" si="111"/>
        <v>0.7087519617723923</v>
      </c>
      <c r="R831" s="13">
        <f t="shared" si="112"/>
        <v>18.716668077541694</v>
      </c>
      <c r="S831" s="13">
        <f t="shared" si="113"/>
        <v>81.842038432235682</v>
      </c>
      <c r="T831" s="14">
        <f t="shared" si="114"/>
        <v>0.22869259412494827</v>
      </c>
      <c r="U831" s="12">
        <f t="shared" si="115"/>
        <v>-4801</v>
      </c>
      <c r="V831" s="15">
        <f t="shared" si="116"/>
        <v>0.11063562325474405</v>
      </c>
    </row>
    <row r="832" spans="1:22" x14ac:dyDescent="0.35">
      <c r="A832" s="4" t="s">
        <v>71</v>
      </c>
      <c r="B832" s="4" t="s">
        <v>72</v>
      </c>
      <c r="C832" s="4" t="s">
        <v>42</v>
      </c>
      <c r="D832" s="4">
        <v>1964</v>
      </c>
      <c r="E832" s="12">
        <v>2300</v>
      </c>
      <c r="F832" s="12">
        <v>1983</v>
      </c>
      <c r="G832" s="12">
        <v>6353</v>
      </c>
      <c r="H832" s="12">
        <v>56</v>
      </c>
      <c r="I832" s="12">
        <v>8586363</v>
      </c>
      <c r="J832" s="12">
        <v>1297</v>
      </c>
      <c r="K832" s="12">
        <v>6</v>
      </c>
      <c r="L832" s="12">
        <v>1159.9000000000001</v>
      </c>
      <c r="M832" s="12">
        <f>IFERROR(E832*MillingRate,"")</f>
        <v>1541</v>
      </c>
      <c r="N832" s="12">
        <f t="shared" si="108"/>
        <v>1159.8587997982854</v>
      </c>
      <c r="O832" s="12">
        <f t="shared" si="109"/>
        <v>7838</v>
      </c>
      <c r="P832" s="13">
        <f t="shared" si="110"/>
        <v>0.17947063267648944</v>
      </c>
      <c r="Q832" s="13">
        <f t="shared" si="111"/>
        <v>0.91284284160825724</v>
      </c>
      <c r="R832" s="13">
        <f t="shared" si="112"/>
        <v>19.660627711150806</v>
      </c>
      <c r="S832" s="13">
        <f t="shared" si="113"/>
        <v>81.053840265373822</v>
      </c>
      <c r="T832" s="14">
        <f t="shared" si="114"/>
        <v>0.24256256886510311</v>
      </c>
      <c r="U832" s="12">
        <f t="shared" si="115"/>
        <v>-6297</v>
      </c>
      <c r="V832" s="15">
        <f t="shared" si="116"/>
        <v>0.15105347863816146</v>
      </c>
    </row>
    <row r="833" spans="1:22" x14ac:dyDescent="0.35">
      <c r="A833" s="4" t="s">
        <v>71</v>
      </c>
      <c r="B833" s="4" t="s">
        <v>72</v>
      </c>
      <c r="C833" s="4" t="s">
        <v>42</v>
      </c>
      <c r="D833" s="4">
        <v>1965</v>
      </c>
      <c r="E833" s="12">
        <v>4750</v>
      </c>
      <c r="F833" s="12">
        <v>4000</v>
      </c>
      <c r="G833" s="12">
        <v>9923</v>
      </c>
      <c r="H833" s="12">
        <v>489</v>
      </c>
      <c r="I833" s="12">
        <v>8849203</v>
      </c>
      <c r="J833" s="12">
        <v>1764</v>
      </c>
      <c r="K833" s="12">
        <v>81</v>
      </c>
      <c r="L833" s="12">
        <v>1187.5</v>
      </c>
      <c r="M833" s="12">
        <f>IFERROR(E833*MillingRate,"")</f>
        <v>3182.5</v>
      </c>
      <c r="N833" s="12">
        <f t="shared" si="108"/>
        <v>1187.5</v>
      </c>
      <c r="O833" s="12">
        <f t="shared" si="109"/>
        <v>12616.5</v>
      </c>
      <c r="P833" s="13">
        <f t="shared" si="110"/>
        <v>0.35963690741414794</v>
      </c>
      <c r="Q833" s="13">
        <f t="shared" si="111"/>
        <v>1.4257216158336519</v>
      </c>
      <c r="R833" s="13">
        <f t="shared" si="112"/>
        <v>25.224903895692147</v>
      </c>
      <c r="S833" s="13">
        <f t="shared" si="113"/>
        <v>78.65097293227123</v>
      </c>
      <c r="T833" s="14">
        <f t="shared" si="114"/>
        <v>0.32071954046155399</v>
      </c>
      <c r="U833" s="12">
        <f t="shared" si="115"/>
        <v>-9434</v>
      </c>
      <c r="V833" s="15">
        <f t="shared" si="116"/>
        <v>0.1993399857591695</v>
      </c>
    </row>
    <row r="834" spans="1:22" x14ac:dyDescent="0.35">
      <c r="A834" s="4" t="s">
        <v>71</v>
      </c>
      <c r="B834" s="4" t="s">
        <v>72</v>
      </c>
      <c r="C834" s="4" t="s">
        <v>42</v>
      </c>
      <c r="D834" s="4">
        <v>1966</v>
      </c>
      <c r="E834" s="12">
        <v>6198</v>
      </c>
      <c r="F834" s="12">
        <v>3000</v>
      </c>
      <c r="G834" s="12">
        <v>8777</v>
      </c>
      <c r="H834" s="12">
        <v>305</v>
      </c>
      <c r="I834" s="12">
        <v>9122864</v>
      </c>
      <c r="J834" s="12">
        <v>1615</v>
      </c>
      <c r="K834" s="12">
        <v>37</v>
      </c>
      <c r="L834" s="12">
        <v>2066</v>
      </c>
      <c r="M834" s="12">
        <f>IFERROR(E834*MillingRate,"")</f>
        <v>4152.66</v>
      </c>
      <c r="N834" s="12">
        <f t="shared" ref="N834:N897" si="117">IFERROR(E834*1000/F834,"")</f>
        <v>2066</v>
      </c>
      <c r="O834" s="12">
        <f t="shared" ref="O834:O897" si="118">IFERROR(M834+G834-N(H834),"")</f>
        <v>12624.66</v>
      </c>
      <c r="P834" s="13">
        <f t="shared" ref="P834:P897" si="119">IFERROR(M834*1000/I834,"")</f>
        <v>0.45519257987403955</v>
      </c>
      <c r="Q834" s="13">
        <f t="shared" ref="Q834:Q897" si="120">IFERROR(O834*1000/I834,"")</f>
        <v>1.3838483178089687</v>
      </c>
      <c r="R834" s="13">
        <f t="shared" ref="R834:R897" si="121">IF(N(O834)&lt;=0,"",M834/O834*100)</f>
        <v>32.893242273455286</v>
      </c>
      <c r="S834" s="13">
        <f t="shared" ref="S834:S897" si="122">IF(N(O834)&lt;=0,"",G834/O834*100)</f>
        <v>69.522664372743506</v>
      </c>
      <c r="T834" s="14">
        <f t="shared" ref="T834:T897" si="123">IFERROR(M834/G834,"")</f>
        <v>0.47312977099236642</v>
      </c>
      <c r="U834" s="12">
        <f t="shared" ref="U834:U897" si="124">IFERROR(N(H834)-G834,"")</f>
        <v>-8472</v>
      </c>
      <c r="V834" s="15">
        <f t="shared" ref="V834:V897" si="125">IFERROR(J834*1000/I834,"")</f>
        <v>0.1770277404113445</v>
      </c>
    </row>
    <row r="835" spans="1:22" x14ac:dyDescent="0.35">
      <c r="A835" s="4" t="s">
        <v>71</v>
      </c>
      <c r="B835" s="4" t="s">
        <v>72</v>
      </c>
      <c r="C835" s="4" t="s">
        <v>42</v>
      </c>
      <c r="D835" s="4">
        <v>1967</v>
      </c>
      <c r="E835" s="12">
        <v>7824</v>
      </c>
      <c r="F835" s="12">
        <v>6000</v>
      </c>
      <c r="G835" s="12">
        <v>10183</v>
      </c>
      <c r="H835" s="12">
        <v>363</v>
      </c>
      <c r="I835" s="12">
        <v>9408924</v>
      </c>
      <c r="J835" s="12">
        <v>2203</v>
      </c>
      <c r="K835" s="12">
        <v>47</v>
      </c>
      <c r="L835" s="12">
        <v>1304</v>
      </c>
      <c r="M835" s="12">
        <f>IFERROR(E835*MillingRate,"")</f>
        <v>5242.08</v>
      </c>
      <c r="N835" s="12">
        <f t="shared" si="117"/>
        <v>1304</v>
      </c>
      <c r="O835" s="12">
        <f t="shared" si="118"/>
        <v>15062.08</v>
      </c>
      <c r="P835" s="13">
        <f t="shared" si="119"/>
        <v>0.55713915852652229</v>
      </c>
      <c r="Q835" s="13">
        <f t="shared" si="120"/>
        <v>1.6008291702643149</v>
      </c>
      <c r="R835" s="13">
        <f t="shared" si="121"/>
        <v>34.803161316365333</v>
      </c>
      <c r="S835" s="13">
        <f t="shared" si="122"/>
        <v>67.606864390575538</v>
      </c>
      <c r="T835" s="14">
        <f t="shared" si="123"/>
        <v>0.51478739074928803</v>
      </c>
      <c r="U835" s="12">
        <f t="shared" si="124"/>
        <v>-9820</v>
      </c>
      <c r="V835" s="15">
        <f t="shared" si="125"/>
        <v>0.23413941913017897</v>
      </c>
    </row>
    <row r="836" spans="1:22" x14ac:dyDescent="0.35">
      <c r="A836" s="4" t="s">
        <v>71</v>
      </c>
      <c r="B836" s="4" t="s">
        <v>72</v>
      </c>
      <c r="C836" s="4" t="s">
        <v>42</v>
      </c>
      <c r="D836" s="4">
        <v>1968</v>
      </c>
      <c r="E836" s="12">
        <v>2868</v>
      </c>
      <c r="F836" s="12">
        <v>5000</v>
      </c>
      <c r="G836" s="12">
        <v>1867</v>
      </c>
      <c r="H836" s="12">
        <v>411</v>
      </c>
      <c r="I836" s="12">
        <v>9708632</v>
      </c>
      <c r="J836" s="12">
        <v>519</v>
      </c>
      <c r="K836" s="12">
        <v>88</v>
      </c>
      <c r="L836" s="12">
        <v>573.6</v>
      </c>
      <c r="M836" s="12">
        <f>IFERROR(E836*MillingRate,"")</f>
        <v>1921.5600000000002</v>
      </c>
      <c r="N836" s="12">
        <f t="shared" si="117"/>
        <v>573.6</v>
      </c>
      <c r="O836" s="12">
        <f t="shared" si="118"/>
        <v>3377.5600000000004</v>
      </c>
      <c r="P836" s="13">
        <f t="shared" si="119"/>
        <v>0.19792283815062722</v>
      </c>
      <c r="Q836" s="13">
        <f t="shared" si="120"/>
        <v>0.34789247341953022</v>
      </c>
      <c r="R836" s="13">
        <f t="shared" si="121"/>
        <v>56.891957507786685</v>
      </c>
      <c r="S836" s="13">
        <f t="shared" si="122"/>
        <v>55.276590201210333</v>
      </c>
      <c r="T836" s="14">
        <f t="shared" si="123"/>
        <v>1.0292233529726835</v>
      </c>
      <c r="U836" s="12">
        <f t="shared" si="124"/>
        <v>-1456</v>
      </c>
      <c r="V836" s="15">
        <f t="shared" si="125"/>
        <v>5.345758290148396E-2</v>
      </c>
    </row>
    <row r="837" spans="1:22" x14ac:dyDescent="0.35">
      <c r="A837" s="4" t="s">
        <v>71</v>
      </c>
      <c r="B837" s="4" t="s">
        <v>72</v>
      </c>
      <c r="C837" s="4" t="s">
        <v>42</v>
      </c>
      <c r="D837" s="4">
        <v>1969</v>
      </c>
      <c r="E837" s="12">
        <v>4767</v>
      </c>
      <c r="F837" s="12">
        <v>7000</v>
      </c>
      <c r="G837" s="12">
        <v>5962</v>
      </c>
      <c r="H837" s="12">
        <v>300</v>
      </c>
      <c r="I837" s="12">
        <v>10014858</v>
      </c>
      <c r="J837" s="12">
        <v>1543</v>
      </c>
      <c r="K837" s="12">
        <v>39</v>
      </c>
      <c r="L837" s="12">
        <v>681</v>
      </c>
      <c r="M837" s="12">
        <f>IFERROR(E837*MillingRate,"")</f>
        <v>3193.8900000000003</v>
      </c>
      <c r="N837" s="12">
        <f t="shared" si="117"/>
        <v>681</v>
      </c>
      <c r="O837" s="12">
        <f t="shared" si="118"/>
        <v>8855.89</v>
      </c>
      <c r="P837" s="13">
        <f t="shared" si="119"/>
        <v>0.31891515586142116</v>
      </c>
      <c r="Q837" s="13">
        <f t="shared" si="120"/>
        <v>0.88427514399105811</v>
      </c>
      <c r="R837" s="13">
        <f t="shared" si="121"/>
        <v>36.065149860714172</v>
      </c>
      <c r="S837" s="13">
        <f t="shared" si="122"/>
        <v>67.322426091561667</v>
      </c>
      <c r="T837" s="14">
        <f t="shared" si="123"/>
        <v>0.53570781616907082</v>
      </c>
      <c r="U837" s="12">
        <f t="shared" si="124"/>
        <v>-5662</v>
      </c>
      <c r="V837" s="15">
        <f t="shared" si="125"/>
        <v>0.15407108118757151</v>
      </c>
    </row>
    <row r="838" spans="1:22" x14ac:dyDescent="0.35">
      <c r="A838" s="4" t="s">
        <v>71</v>
      </c>
      <c r="B838" s="4" t="s">
        <v>72</v>
      </c>
      <c r="C838" s="4" t="s">
        <v>42</v>
      </c>
      <c r="D838" s="4">
        <v>1970</v>
      </c>
      <c r="E838" s="12">
        <v>11440</v>
      </c>
      <c r="F838" s="12">
        <v>15621</v>
      </c>
      <c r="G838" s="12">
        <v>4028</v>
      </c>
      <c r="H838" s="12">
        <v>183</v>
      </c>
      <c r="I838" s="12">
        <v>10321603</v>
      </c>
      <c r="J838" s="12">
        <v>938</v>
      </c>
      <c r="K838" s="12">
        <v>19</v>
      </c>
      <c r="L838" s="12">
        <v>732.3</v>
      </c>
      <c r="M838" s="12">
        <f>IFERROR(E838*MillingRate,"")</f>
        <v>7664.8</v>
      </c>
      <c r="N838" s="12">
        <f t="shared" si="117"/>
        <v>732.34748095512452</v>
      </c>
      <c r="O838" s="12">
        <f t="shared" si="118"/>
        <v>11509.8</v>
      </c>
      <c r="P838" s="13">
        <f t="shared" si="119"/>
        <v>0.74259783097644816</v>
      </c>
      <c r="Q838" s="13">
        <f t="shared" si="120"/>
        <v>1.1151174870802529</v>
      </c>
      <c r="R838" s="13">
        <f t="shared" si="121"/>
        <v>66.593685381153449</v>
      </c>
      <c r="S838" s="13">
        <f t="shared" si="122"/>
        <v>34.996264053241589</v>
      </c>
      <c r="T838" s="14">
        <f t="shared" si="123"/>
        <v>1.9028798411122145</v>
      </c>
      <c r="U838" s="12">
        <f t="shared" si="124"/>
        <v>-3845</v>
      </c>
      <c r="V838" s="15">
        <f t="shared" si="125"/>
        <v>9.087735693767722E-2</v>
      </c>
    </row>
    <row r="839" spans="1:22" x14ac:dyDescent="0.35">
      <c r="A839" s="4" t="s">
        <v>71</v>
      </c>
      <c r="B839" s="4" t="s">
        <v>72</v>
      </c>
      <c r="C839" s="4" t="s">
        <v>42</v>
      </c>
      <c r="D839" s="4">
        <v>1971</v>
      </c>
      <c r="E839" s="12">
        <v>22000</v>
      </c>
      <c r="F839" s="12">
        <v>24000</v>
      </c>
      <c r="G839" s="12">
        <v>4133</v>
      </c>
      <c r="H839" s="12">
        <v>0</v>
      </c>
      <c r="I839" s="12">
        <v>10618206</v>
      </c>
      <c r="J839" s="12">
        <v>857</v>
      </c>
      <c r="K839" s="12">
        <v>0</v>
      </c>
      <c r="L839" s="12">
        <v>916.7</v>
      </c>
      <c r="M839" s="12">
        <f>IFERROR(E839*MillingRate,"")</f>
        <v>14740</v>
      </c>
      <c r="N839" s="12">
        <f t="shared" si="117"/>
        <v>916.66666666666663</v>
      </c>
      <c r="O839" s="12">
        <f t="shared" si="118"/>
        <v>18873</v>
      </c>
      <c r="P839" s="13">
        <f t="shared" si="119"/>
        <v>1.3881817700654895</v>
      </c>
      <c r="Q839" s="13">
        <f t="shared" si="120"/>
        <v>1.7774188973165523</v>
      </c>
      <c r="R839" s="13">
        <f t="shared" si="121"/>
        <v>78.100990833465801</v>
      </c>
      <c r="S839" s="13">
        <f t="shared" si="122"/>
        <v>21.899009166534203</v>
      </c>
      <c r="T839" s="14">
        <f t="shared" si="123"/>
        <v>3.5664166465037503</v>
      </c>
      <c r="U839" s="12">
        <f t="shared" si="124"/>
        <v>-4133</v>
      </c>
      <c r="V839" s="15">
        <f t="shared" si="125"/>
        <v>8.0710432628638015E-2</v>
      </c>
    </row>
    <row r="840" spans="1:22" x14ac:dyDescent="0.35">
      <c r="A840" s="4" t="s">
        <v>71</v>
      </c>
      <c r="B840" s="4" t="s">
        <v>72</v>
      </c>
      <c r="C840" s="4" t="s">
        <v>42</v>
      </c>
      <c r="D840" s="4">
        <v>1972</v>
      </c>
      <c r="E840" s="12">
        <v>15700</v>
      </c>
      <c r="F840" s="12">
        <v>17900</v>
      </c>
      <c r="G840" s="12">
        <v>5339</v>
      </c>
      <c r="H840" s="12">
        <v>0</v>
      </c>
      <c r="I840" s="12">
        <v>10885796</v>
      </c>
      <c r="J840" s="12">
        <v>1127</v>
      </c>
      <c r="K840" s="12">
        <v>0</v>
      </c>
      <c r="L840" s="12">
        <v>877.1</v>
      </c>
      <c r="M840" s="12">
        <f>IFERROR(E840*MillingRate,"")</f>
        <v>10519</v>
      </c>
      <c r="N840" s="12">
        <f t="shared" si="117"/>
        <v>877.09497206703907</v>
      </c>
      <c r="O840" s="12">
        <f t="shared" si="118"/>
        <v>15858</v>
      </c>
      <c r="P840" s="13">
        <f t="shared" si="119"/>
        <v>0.96630508232930323</v>
      </c>
      <c r="Q840" s="13">
        <f t="shared" si="120"/>
        <v>1.4567607182791227</v>
      </c>
      <c r="R840" s="13">
        <f t="shared" si="121"/>
        <v>66.332450498171269</v>
      </c>
      <c r="S840" s="13">
        <f t="shared" si="122"/>
        <v>33.667549501828731</v>
      </c>
      <c r="T840" s="14">
        <f t="shared" si="123"/>
        <v>1.9702191421614534</v>
      </c>
      <c r="U840" s="12">
        <f t="shared" si="124"/>
        <v>-5339</v>
      </c>
      <c r="V840" s="15">
        <f t="shared" si="125"/>
        <v>0.10352940657715798</v>
      </c>
    </row>
    <row r="841" spans="1:22" x14ac:dyDescent="0.35">
      <c r="A841" s="4" t="s">
        <v>71</v>
      </c>
      <c r="B841" s="4" t="s">
        <v>72</v>
      </c>
      <c r="C841" s="4" t="s">
        <v>42</v>
      </c>
      <c r="D841" s="4">
        <v>1973</v>
      </c>
      <c r="E841" s="12">
        <v>8700</v>
      </c>
      <c r="F841" s="12">
        <v>9800</v>
      </c>
      <c r="G841" s="12">
        <v>1780</v>
      </c>
      <c r="H841" s="12">
        <v>0</v>
      </c>
      <c r="I841" s="12">
        <v>11144236</v>
      </c>
      <c r="J841" s="12">
        <v>569</v>
      </c>
      <c r="K841" s="12">
        <v>0</v>
      </c>
      <c r="L841" s="12">
        <v>887.8</v>
      </c>
      <c r="M841" s="12">
        <f>IFERROR(E841*MillingRate,"")</f>
        <v>5829</v>
      </c>
      <c r="N841" s="12">
        <f t="shared" si="117"/>
        <v>887.75510204081638</v>
      </c>
      <c r="O841" s="12">
        <f t="shared" si="118"/>
        <v>7609</v>
      </c>
      <c r="P841" s="13">
        <f t="shared" si="119"/>
        <v>0.52305066044904291</v>
      </c>
      <c r="Q841" s="13">
        <f t="shared" si="120"/>
        <v>0.68277448539316643</v>
      </c>
      <c r="R841" s="13">
        <f t="shared" si="121"/>
        <v>76.606650019713499</v>
      </c>
      <c r="S841" s="13">
        <f t="shared" si="122"/>
        <v>23.393349980286505</v>
      </c>
      <c r="T841" s="14">
        <f t="shared" si="123"/>
        <v>3.2747191011235954</v>
      </c>
      <c r="U841" s="12">
        <f t="shared" si="124"/>
        <v>-1780</v>
      </c>
      <c r="V841" s="15">
        <f t="shared" si="125"/>
        <v>5.1057784490565347E-2</v>
      </c>
    </row>
    <row r="842" spans="1:22" x14ac:dyDescent="0.35">
      <c r="A842" s="4" t="s">
        <v>71</v>
      </c>
      <c r="B842" s="4" t="s">
        <v>72</v>
      </c>
      <c r="C842" s="4" t="s">
        <v>42</v>
      </c>
      <c r="D842" s="4">
        <v>1974</v>
      </c>
      <c r="E842" s="12">
        <v>15000</v>
      </c>
      <c r="F842" s="12">
        <v>17300</v>
      </c>
      <c r="G842" s="12">
        <v>3600</v>
      </c>
      <c r="H842" s="12">
        <v>0</v>
      </c>
      <c r="I842" s="12">
        <v>11424846</v>
      </c>
      <c r="J842" s="12">
        <v>2057</v>
      </c>
      <c r="K842" s="12">
        <v>0</v>
      </c>
      <c r="L842" s="12">
        <v>867.1</v>
      </c>
      <c r="M842" s="12">
        <f>IFERROR(E842*MillingRate,"")</f>
        <v>10050</v>
      </c>
      <c r="N842" s="12">
        <f t="shared" si="117"/>
        <v>867.05202312138726</v>
      </c>
      <c r="O842" s="12">
        <f t="shared" si="118"/>
        <v>13650</v>
      </c>
      <c r="P842" s="13">
        <f t="shared" si="119"/>
        <v>0.87966174773821892</v>
      </c>
      <c r="Q842" s="13">
        <f t="shared" si="120"/>
        <v>1.1947644633459391</v>
      </c>
      <c r="R842" s="13">
        <f t="shared" si="121"/>
        <v>73.626373626373635</v>
      </c>
      <c r="S842" s="13">
        <f t="shared" si="122"/>
        <v>26.373626373626376</v>
      </c>
      <c r="T842" s="14">
        <f t="shared" si="123"/>
        <v>2.7916666666666665</v>
      </c>
      <c r="U842" s="12">
        <f t="shared" si="124"/>
        <v>-3600</v>
      </c>
      <c r="V842" s="15">
        <f t="shared" si="125"/>
        <v>0.1800461905569668</v>
      </c>
    </row>
    <row r="843" spans="1:22" x14ac:dyDescent="0.35">
      <c r="A843" s="4" t="s">
        <v>71</v>
      </c>
      <c r="B843" s="4" t="s">
        <v>72</v>
      </c>
      <c r="C843" s="4" t="s">
        <v>42</v>
      </c>
      <c r="D843" s="4">
        <v>1975</v>
      </c>
      <c r="E843" s="12">
        <v>16000</v>
      </c>
      <c r="F843" s="12">
        <v>17900</v>
      </c>
      <c r="G843" s="12">
        <v>4993</v>
      </c>
      <c r="H843" s="12">
        <v>0</v>
      </c>
      <c r="I843" s="12">
        <v>11725240</v>
      </c>
      <c r="J843" s="12">
        <v>2259</v>
      </c>
      <c r="K843" s="12">
        <v>0</v>
      </c>
      <c r="L843" s="12">
        <v>893.9</v>
      </c>
      <c r="M843" s="12">
        <f>IFERROR(E843*MillingRate,"")</f>
        <v>10720</v>
      </c>
      <c r="N843" s="12">
        <f t="shared" si="117"/>
        <v>893.85474860335194</v>
      </c>
      <c r="O843" s="12">
        <f t="shared" si="118"/>
        <v>15713</v>
      </c>
      <c r="P843" s="13">
        <f t="shared" si="119"/>
        <v>0.91426700007846318</v>
      </c>
      <c r="Q843" s="13">
        <f t="shared" si="120"/>
        <v>1.340100501141128</v>
      </c>
      <c r="R843" s="13">
        <f t="shared" si="121"/>
        <v>68.223763762489654</v>
      </c>
      <c r="S843" s="13">
        <f t="shared" si="122"/>
        <v>31.776236237510343</v>
      </c>
      <c r="T843" s="14">
        <f t="shared" si="123"/>
        <v>2.1470058081313841</v>
      </c>
      <c r="U843" s="12">
        <f t="shared" si="124"/>
        <v>-4993</v>
      </c>
      <c r="V843" s="15">
        <f t="shared" si="125"/>
        <v>0.19266130160235526</v>
      </c>
    </row>
    <row r="844" spans="1:22" x14ac:dyDescent="0.35">
      <c r="A844" s="4" t="s">
        <v>71</v>
      </c>
      <c r="B844" s="4" t="s">
        <v>72</v>
      </c>
      <c r="C844" s="4" t="s">
        <v>42</v>
      </c>
      <c r="D844" s="4">
        <v>1976</v>
      </c>
      <c r="E844" s="12">
        <v>29000</v>
      </c>
      <c r="F844" s="12">
        <v>24409</v>
      </c>
      <c r="G844" s="12">
        <v>2001</v>
      </c>
      <c r="H844" s="12">
        <v>0</v>
      </c>
      <c r="I844" s="12">
        <v>12037294</v>
      </c>
      <c r="J844" s="12">
        <v>867</v>
      </c>
      <c r="K844" s="12">
        <v>0</v>
      </c>
      <c r="L844" s="12">
        <v>1188.0999999999999</v>
      </c>
      <c r="M844" s="12">
        <f>IFERROR(E844*MillingRate,"")</f>
        <v>19430</v>
      </c>
      <c r="N844" s="12">
        <f t="shared" si="117"/>
        <v>1188.0863615879389</v>
      </c>
      <c r="O844" s="12">
        <f t="shared" si="118"/>
        <v>21431</v>
      </c>
      <c r="P844" s="13">
        <f t="shared" si="119"/>
        <v>1.6141501570037253</v>
      </c>
      <c r="Q844" s="13">
        <f t="shared" si="120"/>
        <v>1.7803835313817209</v>
      </c>
      <c r="R844" s="13">
        <f t="shared" si="121"/>
        <v>90.663058186738837</v>
      </c>
      <c r="S844" s="13">
        <f t="shared" si="122"/>
        <v>9.3369418132611646</v>
      </c>
      <c r="T844" s="14">
        <f t="shared" si="123"/>
        <v>9.7101449275362324</v>
      </c>
      <c r="U844" s="12">
        <f t="shared" si="124"/>
        <v>-2001</v>
      </c>
      <c r="V844" s="15">
        <f t="shared" si="125"/>
        <v>7.2026154715503332E-2</v>
      </c>
    </row>
    <row r="845" spans="1:22" x14ac:dyDescent="0.35">
      <c r="A845" s="4" t="s">
        <v>71</v>
      </c>
      <c r="B845" s="4" t="s">
        <v>72</v>
      </c>
      <c r="C845" s="4" t="s">
        <v>42</v>
      </c>
      <c r="D845" s="4">
        <v>1977</v>
      </c>
      <c r="E845" s="12">
        <v>21000</v>
      </c>
      <c r="F845" s="12">
        <v>19600</v>
      </c>
      <c r="G845" s="12">
        <v>0</v>
      </c>
      <c r="H845" s="12">
        <v>0</v>
      </c>
      <c r="I845" s="12">
        <v>12359669</v>
      </c>
      <c r="J845" s="12">
        <v>0</v>
      </c>
      <c r="K845" s="12">
        <v>0</v>
      </c>
      <c r="L845" s="12">
        <v>1071.4000000000001</v>
      </c>
      <c r="M845" s="12">
        <f>IFERROR(E845*MillingRate,"")</f>
        <v>14070</v>
      </c>
      <c r="N845" s="12">
        <f t="shared" si="117"/>
        <v>1071.4285714285713</v>
      </c>
      <c r="O845" s="12">
        <f t="shared" si="118"/>
        <v>14070</v>
      </c>
      <c r="P845" s="13">
        <f t="shared" si="119"/>
        <v>1.1383800003058335</v>
      </c>
      <c r="Q845" s="13">
        <f t="shared" si="120"/>
        <v>1.1383800003058335</v>
      </c>
      <c r="R845" s="13">
        <f t="shared" si="121"/>
        <v>100</v>
      </c>
      <c r="S845" s="13">
        <f t="shared" si="122"/>
        <v>0</v>
      </c>
      <c r="T845" s="14" t="str">
        <f t="shared" si="123"/>
        <v/>
      </c>
      <c r="U845" s="12">
        <f t="shared" si="124"/>
        <v>0</v>
      </c>
      <c r="V845" s="15">
        <f t="shared" si="125"/>
        <v>0</v>
      </c>
    </row>
    <row r="846" spans="1:22" x14ac:dyDescent="0.35">
      <c r="A846" s="4" t="s">
        <v>71</v>
      </c>
      <c r="B846" s="4" t="s">
        <v>72</v>
      </c>
      <c r="C846" s="4" t="s">
        <v>42</v>
      </c>
      <c r="D846" s="4">
        <v>1978</v>
      </c>
      <c r="E846" s="12">
        <v>25700</v>
      </c>
      <c r="F846" s="12">
        <v>24400</v>
      </c>
      <c r="G846" s="12">
        <v>0</v>
      </c>
      <c r="H846" s="12">
        <v>0</v>
      </c>
      <c r="I846" s="12">
        <v>12692113</v>
      </c>
      <c r="J846" s="12">
        <v>0</v>
      </c>
      <c r="K846" s="12">
        <v>0</v>
      </c>
      <c r="L846" s="12">
        <v>1053.3</v>
      </c>
      <c r="M846" s="12">
        <f>IFERROR(E846*MillingRate,"")</f>
        <v>17219</v>
      </c>
      <c r="N846" s="12">
        <f t="shared" si="117"/>
        <v>1053.2786885245901</v>
      </c>
      <c r="O846" s="12">
        <f t="shared" si="118"/>
        <v>17219</v>
      </c>
      <c r="P846" s="13">
        <f t="shared" si="119"/>
        <v>1.3566692953332515</v>
      </c>
      <c r="Q846" s="13">
        <f t="shared" si="120"/>
        <v>1.3566692953332515</v>
      </c>
      <c r="R846" s="13">
        <f t="shared" si="121"/>
        <v>100</v>
      </c>
      <c r="S846" s="13">
        <f t="shared" si="122"/>
        <v>0</v>
      </c>
      <c r="T846" s="14" t="str">
        <f t="shared" si="123"/>
        <v/>
      </c>
      <c r="U846" s="12">
        <f t="shared" si="124"/>
        <v>0</v>
      </c>
      <c r="V846" s="15">
        <f t="shared" si="125"/>
        <v>0</v>
      </c>
    </row>
    <row r="847" spans="1:22" x14ac:dyDescent="0.35">
      <c r="A847" s="4" t="s">
        <v>71</v>
      </c>
      <c r="B847" s="4" t="s">
        <v>72</v>
      </c>
      <c r="C847" s="4" t="s">
        <v>42</v>
      </c>
      <c r="D847" s="4">
        <v>1979</v>
      </c>
      <c r="E847" s="12">
        <v>15000</v>
      </c>
      <c r="F847" s="12">
        <v>12000</v>
      </c>
      <c r="G847" s="12">
        <v>10000</v>
      </c>
      <c r="H847" s="12">
        <v>0</v>
      </c>
      <c r="I847" s="12">
        <v>13002163</v>
      </c>
      <c r="J847" s="12">
        <v>3720</v>
      </c>
      <c r="K847" s="12">
        <v>0</v>
      </c>
      <c r="L847" s="12">
        <v>1250</v>
      </c>
      <c r="M847" s="12">
        <f>IFERROR(E847*MillingRate,"")</f>
        <v>10050</v>
      </c>
      <c r="N847" s="12">
        <f t="shared" si="117"/>
        <v>1250</v>
      </c>
      <c r="O847" s="12">
        <f t="shared" si="118"/>
        <v>20050</v>
      </c>
      <c r="P847" s="13">
        <f t="shared" si="119"/>
        <v>0.77294831636859185</v>
      </c>
      <c r="Q847" s="13">
        <f t="shared" si="120"/>
        <v>1.5420511187253998</v>
      </c>
      <c r="R847" s="13">
        <f t="shared" si="121"/>
        <v>50.124688279301743</v>
      </c>
      <c r="S847" s="13">
        <f t="shared" si="122"/>
        <v>49.875311720698257</v>
      </c>
      <c r="T847" s="14">
        <f t="shared" si="123"/>
        <v>1.0049999999999999</v>
      </c>
      <c r="U847" s="12">
        <f t="shared" si="124"/>
        <v>-10000</v>
      </c>
      <c r="V847" s="15">
        <f t="shared" si="125"/>
        <v>0.28610624247673255</v>
      </c>
    </row>
    <row r="848" spans="1:22" x14ac:dyDescent="0.35">
      <c r="A848" s="4" t="s">
        <v>71</v>
      </c>
      <c r="B848" s="4" t="s">
        <v>72</v>
      </c>
      <c r="C848" s="4" t="s">
        <v>42</v>
      </c>
      <c r="D848" s="4">
        <v>1980</v>
      </c>
      <c r="E848" s="12">
        <v>17000</v>
      </c>
      <c r="F848" s="12">
        <v>11000</v>
      </c>
      <c r="G848" s="12">
        <v>15000</v>
      </c>
      <c r="H848" s="12">
        <v>0</v>
      </c>
      <c r="I848" s="12">
        <v>13275741</v>
      </c>
      <c r="J848" s="12">
        <v>6000</v>
      </c>
      <c r="K848" s="12">
        <v>0</v>
      </c>
      <c r="L848" s="12">
        <v>1545.5</v>
      </c>
      <c r="M848" s="12">
        <f>IFERROR(E848*MillingRate,"")</f>
        <v>11390</v>
      </c>
      <c r="N848" s="12">
        <f t="shared" si="117"/>
        <v>1545.4545454545455</v>
      </c>
      <c r="O848" s="12">
        <f t="shared" si="118"/>
        <v>26390</v>
      </c>
      <c r="P848" s="13">
        <f t="shared" si="119"/>
        <v>0.85795587605995027</v>
      </c>
      <c r="Q848" s="13">
        <f t="shared" si="120"/>
        <v>1.9878363098526854</v>
      </c>
      <c r="R848" s="13">
        <f t="shared" si="121"/>
        <v>43.160287987874199</v>
      </c>
      <c r="S848" s="13">
        <f t="shared" si="122"/>
        <v>56.839712012125808</v>
      </c>
      <c r="T848" s="14">
        <f t="shared" si="123"/>
        <v>0.7593333333333333</v>
      </c>
      <c r="U848" s="12">
        <f t="shared" si="124"/>
        <v>-15000</v>
      </c>
      <c r="V848" s="15">
        <f t="shared" si="125"/>
        <v>0.45195217351709405</v>
      </c>
    </row>
    <row r="849" spans="1:22" x14ac:dyDescent="0.35">
      <c r="A849" s="4" t="s">
        <v>71</v>
      </c>
      <c r="B849" s="4" t="s">
        <v>72</v>
      </c>
      <c r="C849" s="4" t="s">
        <v>42</v>
      </c>
      <c r="D849" s="4">
        <v>1981</v>
      </c>
      <c r="E849" s="12">
        <v>15000</v>
      </c>
      <c r="F849" s="12">
        <v>12000</v>
      </c>
      <c r="G849" s="12">
        <v>8800</v>
      </c>
      <c r="H849" s="12">
        <v>0</v>
      </c>
      <c r="I849" s="12">
        <v>13556452</v>
      </c>
      <c r="J849" s="12">
        <v>3800</v>
      </c>
      <c r="K849" s="12">
        <v>0</v>
      </c>
      <c r="L849" s="12">
        <v>1250</v>
      </c>
      <c r="M849" s="12">
        <f>IFERROR(E849*MillingRate,"")</f>
        <v>10050</v>
      </c>
      <c r="N849" s="12">
        <f t="shared" si="117"/>
        <v>1250</v>
      </c>
      <c r="O849" s="12">
        <f t="shared" si="118"/>
        <v>18850</v>
      </c>
      <c r="P849" s="13">
        <f t="shared" si="119"/>
        <v>0.74134441666595363</v>
      </c>
      <c r="Q849" s="13">
        <f t="shared" si="120"/>
        <v>1.3904818163336543</v>
      </c>
      <c r="R849" s="13">
        <f t="shared" si="121"/>
        <v>53.315649867374006</v>
      </c>
      <c r="S849" s="13">
        <f t="shared" si="122"/>
        <v>46.684350132625994</v>
      </c>
      <c r="T849" s="14">
        <f t="shared" si="123"/>
        <v>1.1420454545454546</v>
      </c>
      <c r="U849" s="12">
        <f t="shared" si="124"/>
        <v>-8800</v>
      </c>
      <c r="V849" s="15">
        <f t="shared" si="125"/>
        <v>0.28030933167468891</v>
      </c>
    </row>
    <row r="850" spans="1:22" x14ac:dyDescent="0.35">
      <c r="A850" s="4" t="s">
        <v>71</v>
      </c>
      <c r="B850" s="4" t="s">
        <v>72</v>
      </c>
      <c r="C850" s="4" t="s">
        <v>42</v>
      </c>
      <c r="D850" s="4">
        <v>1982</v>
      </c>
      <c r="E850" s="12">
        <v>19000</v>
      </c>
      <c r="F850" s="12">
        <v>15000</v>
      </c>
      <c r="G850" s="12">
        <v>5200</v>
      </c>
      <c r="H850" s="12">
        <v>0</v>
      </c>
      <c r="I850" s="12">
        <v>13873631</v>
      </c>
      <c r="J850" s="12">
        <v>1900</v>
      </c>
      <c r="K850" s="12">
        <v>0</v>
      </c>
      <c r="L850" s="12">
        <v>1266.7</v>
      </c>
      <c r="M850" s="12">
        <f>IFERROR(E850*MillingRate,"")</f>
        <v>12730</v>
      </c>
      <c r="N850" s="12">
        <f t="shared" si="117"/>
        <v>1266.6666666666667</v>
      </c>
      <c r="O850" s="12">
        <f t="shared" si="118"/>
        <v>17930</v>
      </c>
      <c r="P850" s="13">
        <f t="shared" si="119"/>
        <v>0.91756801085454842</v>
      </c>
      <c r="Q850" s="13">
        <f t="shared" si="120"/>
        <v>1.2923797670559352</v>
      </c>
      <c r="R850" s="13">
        <f t="shared" si="121"/>
        <v>70.998326826547682</v>
      </c>
      <c r="S850" s="13">
        <f t="shared" si="122"/>
        <v>29.001673173452314</v>
      </c>
      <c r="T850" s="14">
        <f t="shared" si="123"/>
        <v>2.4480769230769233</v>
      </c>
      <c r="U850" s="12">
        <f t="shared" si="124"/>
        <v>-5200</v>
      </c>
      <c r="V850" s="15">
        <f t="shared" si="125"/>
        <v>0.1369504493812759</v>
      </c>
    </row>
    <row r="851" spans="1:22" x14ac:dyDescent="0.35">
      <c r="A851" s="4" t="s">
        <v>71</v>
      </c>
      <c r="B851" s="4" t="s">
        <v>72</v>
      </c>
      <c r="C851" s="4" t="s">
        <v>42</v>
      </c>
      <c r="D851" s="4">
        <v>1983</v>
      </c>
      <c r="E851" s="12">
        <v>22000</v>
      </c>
      <c r="F851" s="12">
        <v>17000</v>
      </c>
      <c r="G851" s="12">
        <v>6000</v>
      </c>
      <c r="H851" s="12">
        <v>0</v>
      </c>
      <c r="I851" s="12">
        <v>14221881</v>
      </c>
      <c r="J851" s="12">
        <v>2100</v>
      </c>
      <c r="K851" s="12">
        <v>0</v>
      </c>
      <c r="L851" s="12">
        <v>1294.0999999999999</v>
      </c>
      <c r="M851" s="12">
        <f>IFERROR(E851*MillingRate,"")</f>
        <v>14740</v>
      </c>
      <c r="N851" s="12">
        <f t="shared" si="117"/>
        <v>1294.1176470588234</v>
      </c>
      <c r="O851" s="12">
        <f t="shared" si="118"/>
        <v>20740</v>
      </c>
      <c r="P851" s="13">
        <f t="shared" si="119"/>
        <v>1.036431116249672</v>
      </c>
      <c r="Q851" s="13">
        <f t="shared" si="120"/>
        <v>1.458316238196621</v>
      </c>
      <c r="R851" s="13">
        <f t="shared" si="121"/>
        <v>71.07039537126326</v>
      </c>
      <c r="S851" s="13">
        <f t="shared" si="122"/>
        <v>28.929604628736737</v>
      </c>
      <c r="T851" s="14">
        <f t="shared" si="123"/>
        <v>2.4566666666666666</v>
      </c>
      <c r="U851" s="12">
        <f t="shared" si="124"/>
        <v>-6000</v>
      </c>
      <c r="V851" s="15">
        <f t="shared" si="125"/>
        <v>0.14765979268143223</v>
      </c>
    </row>
    <row r="852" spans="1:22" x14ac:dyDescent="0.35">
      <c r="A852" s="4" t="s">
        <v>71</v>
      </c>
      <c r="B852" s="4" t="s">
        <v>72</v>
      </c>
      <c r="C852" s="4" t="s">
        <v>42</v>
      </c>
      <c r="D852" s="4">
        <v>1984</v>
      </c>
      <c r="E852" s="12">
        <v>20000</v>
      </c>
      <c r="F852" s="12">
        <v>17000</v>
      </c>
      <c r="G852" s="12">
        <v>7500</v>
      </c>
      <c r="H852" s="12">
        <v>0</v>
      </c>
      <c r="I852" s="12">
        <v>14607677</v>
      </c>
      <c r="J852" s="12">
        <v>2500</v>
      </c>
      <c r="K852" s="12">
        <v>0</v>
      </c>
      <c r="L852" s="12">
        <v>1176.5</v>
      </c>
      <c r="M852" s="12">
        <f>IFERROR(E852*MillingRate,"")</f>
        <v>13400</v>
      </c>
      <c r="N852" s="12">
        <f t="shared" si="117"/>
        <v>1176.4705882352941</v>
      </c>
      <c r="O852" s="12">
        <f t="shared" si="118"/>
        <v>20900</v>
      </c>
      <c r="P852" s="13">
        <f t="shared" si="119"/>
        <v>0.91732586913032099</v>
      </c>
      <c r="Q852" s="13">
        <f t="shared" si="120"/>
        <v>1.4307545272256499</v>
      </c>
      <c r="R852" s="13">
        <f t="shared" si="121"/>
        <v>64.114832535885171</v>
      </c>
      <c r="S852" s="13">
        <f t="shared" si="122"/>
        <v>35.885167464114829</v>
      </c>
      <c r="T852" s="14">
        <f t="shared" si="123"/>
        <v>1.7866666666666666</v>
      </c>
      <c r="U852" s="12">
        <f t="shared" si="124"/>
        <v>-7500</v>
      </c>
      <c r="V852" s="15">
        <f t="shared" si="125"/>
        <v>0.1711428860317763</v>
      </c>
    </row>
    <row r="853" spans="1:22" x14ac:dyDescent="0.35">
      <c r="A853" s="4" t="s">
        <v>71</v>
      </c>
      <c r="B853" s="4" t="s">
        <v>72</v>
      </c>
      <c r="C853" s="4" t="s">
        <v>42</v>
      </c>
      <c r="D853" s="4">
        <v>1985</v>
      </c>
      <c r="E853" s="12">
        <v>19000</v>
      </c>
      <c r="F853" s="12">
        <v>14000</v>
      </c>
      <c r="G853" s="12">
        <v>6000</v>
      </c>
      <c r="H853" s="12">
        <v>0</v>
      </c>
      <c r="I853" s="12">
        <v>15023681</v>
      </c>
      <c r="J853" s="12">
        <v>2000</v>
      </c>
      <c r="K853" s="12">
        <v>0</v>
      </c>
      <c r="L853" s="12">
        <v>1357.1</v>
      </c>
      <c r="M853" s="12">
        <f>IFERROR(E853*MillingRate,"")</f>
        <v>12730</v>
      </c>
      <c r="N853" s="12">
        <f t="shared" si="117"/>
        <v>1357.1428571428571</v>
      </c>
      <c r="O853" s="12">
        <f t="shared" si="118"/>
        <v>18730</v>
      </c>
      <c r="P853" s="13">
        <f t="shared" si="119"/>
        <v>0.84732896019291148</v>
      </c>
      <c r="Q853" s="13">
        <f t="shared" si="120"/>
        <v>1.2466984622477009</v>
      </c>
      <c r="R853" s="13">
        <f t="shared" si="121"/>
        <v>67.965830218900152</v>
      </c>
      <c r="S853" s="13">
        <f t="shared" si="122"/>
        <v>32.034169781099841</v>
      </c>
      <c r="T853" s="14">
        <f t="shared" si="123"/>
        <v>2.1216666666666666</v>
      </c>
      <c r="U853" s="12">
        <f t="shared" si="124"/>
        <v>-6000</v>
      </c>
      <c r="V853" s="15">
        <f t="shared" si="125"/>
        <v>0.13312316735159646</v>
      </c>
    </row>
    <row r="854" spans="1:22" x14ac:dyDescent="0.35">
      <c r="A854" s="4" t="s">
        <v>71</v>
      </c>
      <c r="B854" s="4" t="s">
        <v>72</v>
      </c>
      <c r="C854" s="4" t="s">
        <v>42</v>
      </c>
      <c r="D854" s="4">
        <v>1986</v>
      </c>
      <c r="E854" s="12">
        <v>21000</v>
      </c>
      <c r="F854" s="12">
        <v>19000</v>
      </c>
      <c r="G854" s="12">
        <v>6000</v>
      </c>
      <c r="H854" s="12">
        <v>0</v>
      </c>
      <c r="I854" s="12">
        <v>15467579</v>
      </c>
      <c r="J854" s="12">
        <v>2000</v>
      </c>
      <c r="K854" s="12">
        <v>0</v>
      </c>
      <c r="L854" s="12">
        <v>1105.3</v>
      </c>
      <c r="M854" s="12">
        <f>IFERROR(E854*MillingRate,"")</f>
        <v>14070</v>
      </c>
      <c r="N854" s="12">
        <f t="shared" si="117"/>
        <v>1105.2631578947369</v>
      </c>
      <c r="O854" s="12">
        <f t="shared" si="118"/>
        <v>20070</v>
      </c>
      <c r="P854" s="13">
        <f t="shared" si="119"/>
        <v>0.9096446185922179</v>
      </c>
      <c r="Q854" s="13">
        <f t="shared" si="120"/>
        <v>1.2975527715100081</v>
      </c>
      <c r="R854" s="13">
        <f t="shared" si="121"/>
        <v>70.104633781763823</v>
      </c>
      <c r="S854" s="13">
        <f t="shared" si="122"/>
        <v>29.895366218236173</v>
      </c>
      <c r="T854" s="14">
        <f t="shared" si="123"/>
        <v>2.3450000000000002</v>
      </c>
      <c r="U854" s="12">
        <f t="shared" si="124"/>
        <v>-6000</v>
      </c>
      <c r="V854" s="15">
        <f t="shared" si="125"/>
        <v>0.1293027176392634</v>
      </c>
    </row>
    <row r="855" spans="1:22" x14ac:dyDescent="0.35">
      <c r="A855" s="4" t="s">
        <v>71</v>
      </c>
      <c r="B855" s="4" t="s">
        <v>72</v>
      </c>
      <c r="C855" s="4" t="s">
        <v>42</v>
      </c>
      <c r="D855" s="4">
        <v>1987</v>
      </c>
      <c r="E855" s="12">
        <v>20000</v>
      </c>
      <c r="F855" s="12">
        <v>16000</v>
      </c>
      <c r="G855" s="12">
        <v>6000</v>
      </c>
      <c r="H855" s="12">
        <v>0</v>
      </c>
      <c r="I855" s="12">
        <v>15954170</v>
      </c>
      <c r="J855" s="12">
        <v>1800</v>
      </c>
      <c r="K855" s="12">
        <v>0</v>
      </c>
      <c r="L855" s="12">
        <v>1250</v>
      </c>
      <c r="M855" s="12">
        <f>IFERROR(E855*MillingRate,"")</f>
        <v>13400</v>
      </c>
      <c r="N855" s="12">
        <f t="shared" si="117"/>
        <v>1250</v>
      </c>
      <c r="O855" s="12">
        <f t="shared" si="118"/>
        <v>19400</v>
      </c>
      <c r="P855" s="13">
        <f t="shared" si="119"/>
        <v>0.8399058051907432</v>
      </c>
      <c r="Q855" s="13">
        <f t="shared" si="120"/>
        <v>1.2159830313955537</v>
      </c>
      <c r="R855" s="13">
        <f t="shared" si="121"/>
        <v>69.072164948453604</v>
      </c>
      <c r="S855" s="13">
        <f t="shared" si="122"/>
        <v>30.927835051546392</v>
      </c>
      <c r="T855" s="14">
        <f t="shared" si="123"/>
        <v>2.2333333333333334</v>
      </c>
      <c r="U855" s="12">
        <f t="shared" si="124"/>
        <v>-6000</v>
      </c>
      <c r="V855" s="15">
        <f t="shared" si="125"/>
        <v>0.11282316786144313</v>
      </c>
    </row>
    <row r="856" spans="1:22" x14ac:dyDescent="0.35">
      <c r="A856" s="4" t="s">
        <v>71</v>
      </c>
      <c r="B856" s="4" t="s">
        <v>72</v>
      </c>
      <c r="C856" s="4" t="s">
        <v>42</v>
      </c>
      <c r="D856" s="4">
        <v>1988</v>
      </c>
      <c r="E856" s="12">
        <v>23000</v>
      </c>
      <c r="F856" s="12">
        <v>17000</v>
      </c>
      <c r="G856" s="12">
        <v>0</v>
      </c>
      <c r="H856" s="12">
        <v>0</v>
      </c>
      <c r="I856" s="12">
        <v>16470483</v>
      </c>
      <c r="J856" s="12">
        <v>0</v>
      </c>
      <c r="K856" s="12">
        <v>0</v>
      </c>
      <c r="L856" s="12">
        <v>1352.9</v>
      </c>
      <c r="M856" s="12">
        <f>IFERROR(E856*MillingRate,"")</f>
        <v>15410.000000000002</v>
      </c>
      <c r="N856" s="12">
        <f t="shared" si="117"/>
        <v>1352.9411764705883</v>
      </c>
      <c r="O856" s="12">
        <f t="shared" si="118"/>
        <v>15410.000000000002</v>
      </c>
      <c r="P856" s="13">
        <f t="shared" si="119"/>
        <v>0.93561312075668956</v>
      </c>
      <c r="Q856" s="13">
        <f t="shared" si="120"/>
        <v>0.93561312075668956</v>
      </c>
      <c r="R856" s="13">
        <f t="shared" si="121"/>
        <v>100</v>
      </c>
      <c r="S856" s="13">
        <f t="shared" si="122"/>
        <v>0</v>
      </c>
      <c r="T856" s="14" t="str">
        <f t="shared" si="123"/>
        <v/>
      </c>
      <c r="U856" s="12">
        <f t="shared" si="124"/>
        <v>0</v>
      </c>
      <c r="V856" s="15">
        <f t="shared" si="125"/>
        <v>0</v>
      </c>
    </row>
    <row r="857" spans="1:22" x14ac:dyDescent="0.35">
      <c r="A857" s="4" t="s">
        <v>71</v>
      </c>
      <c r="B857" s="4" t="s">
        <v>72</v>
      </c>
      <c r="C857" s="4" t="s">
        <v>42</v>
      </c>
      <c r="D857" s="4">
        <v>1989</v>
      </c>
      <c r="E857" s="12">
        <v>45000</v>
      </c>
      <c r="F857" s="12">
        <v>32000</v>
      </c>
      <c r="G857" s="12">
        <v>6100</v>
      </c>
      <c r="H857" s="12">
        <v>0</v>
      </c>
      <c r="I857" s="12">
        <v>17010698</v>
      </c>
      <c r="J857" s="12">
        <v>2200</v>
      </c>
      <c r="K857" s="12">
        <v>0</v>
      </c>
      <c r="L857" s="12">
        <v>1406.3</v>
      </c>
      <c r="M857" s="12">
        <f>IFERROR(E857*MillingRate,"")</f>
        <v>30150</v>
      </c>
      <c r="N857" s="12">
        <f t="shared" si="117"/>
        <v>1406.25</v>
      </c>
      <c r="O857" s="12">
        <f t="shared" si="118"/>
        <v>36250</v>
      </c>
      <c r="P857" s="13">
        <f t="shared" si="119"/>
        <v>1.7724140420340189</v>
      </c>
      <c r="Q857" s="13">
        <f t="shared" si="120"/>
        <v>2.131011907918182</v>
      </c>
      <c r="R857" s="13">
        <f t="shared" si="121"/>
        <v>83.172413793103445</v>
      </c>
      <c r="S857" s="13">
        <f t="shared" si="122"/>
        <v>16.827586206896552</v>
      </c>
      <c r="T857" s="14">
        <f t="shared" si="123"/>
        <v>4.942622950819672</v>
      </c>
      <c r="U857" s="12">
        <f t="shared" si="124"/>
        <v>-6100</v>
      </c>
      <c r="V857" s="15">
        <f t="shared" si="125"/>
        <v>0.12933037785986207</v>
      </c>
    </row>
    <row r="858" spans="1:22" x14ac:dyDescent="0.35">
      <c r="A858" s="4" t="s">
        <v>71</v>
      </c>
      <c r="B858" s="4" t="s">
        <v>72</v>
      </c>
      <c r="C858" s="4" t="s">
        <v>42</v>
      </c>
      <c r="D858" s="4">
        <v>1990</v>
      </c>
      <c r="E858" s="12">
        <v>54000</v>
      </c>
      <c r="F858" s="12">
        <v>39000</v>
      </c>
      <c r="G858" s="12">
        <v>0</v>
      </c>
      <c r="H858" s="12">
        <v>0</v>
      </c>
      <c r="I858" s="12">
        <v>17569897</v>
      </c>
      <c r="J858" s="12">
        <v>0</v>
      </c>
      <c r="K858" s="12">
        <v>0</v>
      </c>
      <c r="L858" s="12">
        <v>1384.6</v>
      </c>
      <c r="M858" s="12">
        <f>IFERROR(E858*MillingRate,"")</f>
        <v>36180</v>
      </c>
      <c r="N858" s="12">
        <f t="shared" si="117"/>
        <v>1384.6153846153845</v>
      </c>
      <c r="O858" s="12">
        <f t="shared" si="118"/>
        <v>36180</v>
      </c>
      <c r="P858" s="13">
        <f t="shared" si="119"/>
        <v>2.0592038758109963</v>
      </c>
      <c r="Q858" s="13">
        <f t="shared" si="120"/>
        <v>2.0592038758109963</v>
      </c>
      <c r="R858" s="13">
        <f t="shared" si="121"/>
        <v>100</v>
      </c>
      <c r="S858" s="13">
        <f t="shared" si="122"/>
        <v>0</v>
      </c>
      <c r="T858" s="14" t="str">
        <f t="shared" si="123"/>
        <v/>
      </c>
      <c r="U858" s="12">
        <f t="shared" si="124"/>
        <v>0</v>
      </c>
      <c r="V858" s="15">
        <f t="shared" si="125"/>
        <v>0</v>
      </c>
    </row>
    <row r="859" spans="1:22" x14ac:dyDescent="0.35">
      <c r="A859" s="4" t="s">
        <v>71</v>
      </c>
      <c r="B859" s="4" t="s">
        <v>72</v>
      </c>
      <c r="C859" s="4" t="s">
        <v>42</v>
      </c>
      <c r="D859" s="4">
        <v>1991</v>
      </c>
      <c r="E859" s="12">
        <v>61000</v>
      </c>
      <c r="F859" s="12">
        <v>45000</v>
      </c>
      <c r="G859" s="12">
        <v>409</v>
      </c>
      <c r="H859" s="12">
        <v>0</v>
      </c>
      <c r="I859" s="12">
        <v>18155901</v>
      </c>
      <c r="J859" s="12">
        <v>150</v>
      </c>
      <c r="K859" s="12">
        <v>0</v>
      </c>
      <c r="L859" s="12">
        <v>1355.6</v>
      </c>
      <c r="M859" s="12">
        <f>IFERROR(E859*MillingRate,"")</f>
        <v>40870</v>
      </c>
      <c r="N859" s="12">
        <f t="shared" si="117"/>
        <v>1355.5555555555557</v>
      </c>
      <c r="O859" s="12">
        <f t="shared" si="118"/>
        <v>41279</v>
      </c>
      <c r="P859" s="13">
        <f t="shared" si="119"/>
        <v>2.2510587604547965</v>
      </c>
      <c r="Q859" s="13">
        <f t="shared" si="120"/>
        <v>2.2735858716127613</v>
      </c>
      <c r="R859" s="13">
        <f t="shared" si="121"/>
        <v>99.009181423968613</v>
      </c>
      <c r="S859" s="13">
        <f t="shared" si="122"/>
        <v>0.99081857603139611</v>
      </c>
      <c r="T859" s="14">
        <f t="shared" si="123"/>
        <v>99.926650366748163</v>
      </c>
      <c r="U859" s="12">
        <f t="shared" si="124"/>
        <v>-409</v>
      </c>
      <c r="V859" s="15">
        <f t="shared" si="125"/>
        <v>8.2617767082999623E-3</v>
      </c>
    </row>
    <row r="860" spans="1:22" x14ac:dyDescent="0.35">
      <c r="A860" s="4" t="s">
        <v>71</v>
      </c>
      <c r="B860" s="4" t="s">
        <v>72</v>
      </c>
      <c r="C860" s="4" t="s">
        <v>42</v>
      </c>
      <c r="D860" s="4">
        <v>1992</v>
      </c>
      <c r="E860" s="12">
        <v>68000</v>
      </c>
      <c r="F860" s="12">
        <v>50000</v>
      </c>
      <c r="G860" s="12">
        <v>827</v>
      </c>
      <c r="H860" s="12">
        <v>0</v>
      </c>
      <c r="I860" s="12">
        <v>18785032</v>
      </c>
      <c r="J860" s="12">
        <v>289</v>
      </c>
      <c r="K860" s="12">
        <v>0</v>
      </c>
      <c r="L860" s="12">
        <v>1360</v>
      </c>
      <c r="M860" s="12">
        <f>IFERROR(E860*MillingRate,"")</f>
        <v>45560</v>
      </c>
      <c r="N860" s="12">
        <f t="shared" si="117"/>
        <v>1360</v>
      </c>
      <c r="O860" s="12">
        <f t="shared" si="118"/>
        <v>46387</v>
      </c>
      <c r="P860" s="13">
        <f t="shared" si="119"/>
        <v>2.4253352349892192</v>
      </c>
      <c r="Q860" s="13">
        <f t="shared" si="120"/>
        <v>2.4693596476173156</v>
      </c>
      <c r="R860" s="13">
        <f t="shared" si="121"/>
        <v>98.217172914825284</v>
      </c>
      <c r="S860" s="13">
        <f t="shared" si="122"/>
        <v>1.7828270851747257</v>
      </c>
      <c r="T860" s="14">
        <f t="shared" si="123"/>
        <v>55.090689238210402</v>
      </c>
      <c r="U860" s="12">
        <f t="shared" si="124"/>
        <v>-827</v>
      </c>
      <c r="V860" s="15">
        <f t="shared" si="125"/>
        <v>1.538458917717042E-2</v>
      </c>
    </row>
    <row r="861" spans="1:22" x14ac:dyDescent="0.35">
      <c r="A861" s="4" t="s">
        <v>71</v>
      </c>
      <c r="B861" s="4" t="s">
        <v>72</v>
      </c>
      <c r="C861" s="4" t="s">
        <v>42</v>
      </c>
      <c r="D861" s="4">
        <v>1993</v>
      </c>
      <c r="E861" s="12">
        <v>74000</v>
      </c>
      <c r="F861" s="12">
        <v>53000</v>
      </c>
      <c r="G861" s="12">
        <v>2084</v>
      </c>
      <c r="H861" s="12">
        <v>0</v>
      </c>
      <c r="I861" s="12">
        <v>19445161</v>
      </c>
      <c r="J861" s="12">
        <v>1035</v>
      </c>
      <c r="K861" s="12">
        <v>0</v>
      </c>
      <c r="L861" s="12">
        <v>1396.2</v>
      </c>
      <c r="M861" s="12">
        <f>IFERROR(E861*MillingRate,"")</f>
        <v>49580</v>
      </c>
      <c r="N861" s="12">
        <f t="shared" si="117"/>
        <v>1396.2264150943397</v>
      </c>
      <c r="O861" s="12">
        <f t="shared" si="118"/>
        <v>51664</v>
      </c>
      <c r="P861" s="13">
        <f t="shared" si="119"/>
        <v>2.5497346100657126</v>
      </c>
      <c r="Q861" s="13">
        <f t="shared" si="120"/>
        <v>2.656907803437575</v>
      </c>
      <c r="R861" s="13">
        <f t="shared" si="121"/>
        <v>95.966243419015171</v>
      </c>
      <c r="S861" s="13">
        <f t="shared" si="122"/>
        <v>4.033756580984825</v>
      </c>
      <c r="T861" s="14">
        <f t="shared" si="123"/>
        <v>23.790786948176585</v>
      </c>
      <c r="U861" s="12">
        <f t="shared" si="124"/>
        <v>-2084</v>
      </c>
      <c r="V861" s="15">
        <f t="shared" si="125"/>
        <v>5.3226609951956688E-2</v>
      </c>
    </row>
    <row r="862" spans="1:22" x14ac:dyDescent="0.35">
      <c r="A862" s="4" t="s">
        <v>71</v>
      </c>
      <c r="B862" s="4" t="s">
        <v>72</v>
      </c>
      <c r="C862" s="4" t="s">
        <v>42</v>
      </c>
      <c r="D862" s="4">
        <v>1994</v>
      </c>
      <c r="E862" s="12">
        <v>77000</v>
      </c>
      <c r="F862" s="12">
        <v>55000</v>
      </c>
      <c r="G862" s="12">
        <v>8061.17</v>
      </c>
      <c r="H862" s="12">
        <v>86.8</v>
      </c>
      <c r="I862" s="12">
        <v>20108801</v>
      </c>
      <c r="J862" s="12">
        <v>3565</v>
      </c>
      <c r="K862" s="12">
        <v>61</v>
      </c>
      <c r="L862" s="12">
        <v>1400</v>
      </c>
      <c r="M862" s="12">
        <f>IFERROR(E862*MillingRate,"")</f>
        <v>51590</v>
      </c>
      <c r="N862" s="12">
        <f t="shared" si="117"/>
        <v>1400</v>
      </c>
      <c r="O862" s="12">
        <f t="shared" si="118"/>
        <v>59564.369999999995</v>
      </c>
      <c r="P862" s="13">
        <f t="shared" si="119"/>
        <v>2.5655433160833407</v>
      </c>
      <c r="Q862" s="13">
        <f t="shared" si="120"/>
        <v>2.9621045033962985</v>
      </c>
      <c r="R862" s="13">
        <f t="shared" si="121"/>
        <v>86.612181074021265</v>
      </c>
      <c r="S862" s="13">
        <f t="shared" si="122"/>
        <v>13.533543626835979</v>
      </c>
      <c r="T862" s="14">
        <f t="shared" si="123"/>
        <v>6.3998154114105024</v>
      </c>
      <c r="U862" s="12">
        <f t="shared" si="124"/>
        <v>-7974.37</v>
      </c>
      <c r="V862" s="15">
        <f t="shared" si="125"/>
        <v>0.17728555770182419</v>
      </c>
    </row>
    <row r="863" spans="1:22" x14ac:dyDescent="0.35">
      <c r="A863" s="4" t="s">
        <v>71</v>
      </c>
      <c r="B863" s="4" t="s">
        <v>72</v>
      </c>
      <c r="C863" s="4" t="s">
        <v>42</v>
      </c>
      <c r="D863" s="4">
        <v>1995</v>
      </c>
      <c r="E863" s="12">
        <v>77000</v>
      </c>
      <c r="F863" s="12">
        <v>55000</v>
      </c>
      <c r="G863" s="12">
        <v>8834.41</v>
      </c>
      <c r="H863" s="12">
        <v>539.04999999999995</v>
      </c>
      <c r="I863" s="12">
        <v>20665668</v>
      </c>
      <c r="J863" s="12">
        <v>4618</v>
      </c>
      <c r="K863" s="12">
        <v>198</v>
      </c>
      <c r="L863" s="12">
        <v>1400</v>
      </c>
      <c r="M863" s="12">
        <f>IFERROR(E863*MillingRate,"")</f>
        <v>51590</v>
      </c>
      <c r="N863" s="12">
        <f t="shared" si="117"/>
        <v>1400</v>
      </c>
      <c r="O863" s="12">
        <f t="shared" si="118"/>
        <v>59885.36</v>
      </c>
      <c r="P863" s="13">
        <f t="shared" si="119"/>
        <v>2.4964109556003704</v>
      </c>
      <c r="Q863" s="13">
        <f t="shared" si="120"/>
        <v>2.8978187397571662</v>
      </c>
      <c r="R863" s="13">
        <f t="shared" si="121"/>
        <v>86.147933317926118</v>
      </c>
      <c r="S863" s="13">
        <f t="shared" si="122"/>
        <v>14.752203209599141</v>
      </c>
      <c r="T863" s="14">
        <f t="shared" si="123"/>
        <v>5.8396655803839757</v>
      </c>
      <c r="U863" s="12">
        <f t="shared" si="124"/>
        <v>-8295.36</v>
      </c>
      <c r="V863" s="15">
        <f t="shared" si="125"/>
        <v>0.22346241118361138</v>
      </c>
    </row>
    <row r="864" spans="1:22" x14ac:dyDescent="0.35">
      <c r="A864" s="4" t="s">
        <v>71</v>
      </c>
      <c r="B864" s="4" t="s">
        <v>72</v>
      </c>
      <c r="C864" s="4" t="s">
        <v>42</v>
      </c>
      <c r="D864" s="4">
        <v>1996</v>
      </c>
      <c r="E864" s="12">
        <v>82000</v>
      </c>
      <c r="F864" s="12">
        <v>58000</v>
      </c>
      <c r="G864" s="12">
        <v>12524.93</v>
      </c>
      <c r="H864" s="12">
        <v>120</v>
      </c>
      <c r="I864" s="12">
        <v>21231550</v>
      </c>
      <c r="J864" s="12">
        <v>5595</v>
      </c>
      <c r="K864" s="12">
        <v>71</v>
      </c>
      <c r="L864" s="12">
        <v>1413.8</v>
      </c>
      <c r="M864" s="12">
        <f>IFERROR(E864*MillingRate,"")</f>
        <v>54940</v>
      </c>
      <c r="N864" s="12">
        <f t="shared" si="117"/>
        <v>1413.7931034482758</v>
      </c>
      <c r="O864" s="12">
        <f t="shared" si="118"/>
        <v>67344.929999999993</v>
      </c>
      <c r="P864" s="13">
        <f t="shared" si="119"/>
        <v>2.5876584611109412</v>
      </c>
      <c r="Q864" s="13">
        <f t="shared" si="120"/>
        <v>3.1719271555774307</v>
      </c>
      <c r="R864" s="13">
        <f t="shared" si="121"/>
        <v>81.580009066755295</v>
      </c>
      <c r="S864" s="13">
        <f t="shared" si="122"/>
        <v>18.598178066262751</v>
      </c>
      <c r="T864" s="14">
        <f t="shared" si="123"/>
        <v>4.3864516608076851</v>
      </c>
      <c r="U864" s="12">
        <f t="shared" si="124"/>
        <v>-12404.93</v>
      </c>
      <c r="V864" s="15">
        <f t="shared" si="125"/>
        <v>0.26352291754488016</v>
      </c>
    </row>
    <row r="865" spans="1:22" x14ac:dyDescent="0.35">
      <c r="A865" s="4" t="s">
        <v>71</v>
      </c>
      <c r="B865" s="4" t="s">
        <v>72</v>
      </c>
      <c r="C865" s="4" t="s">
        <v>42</v>
      </c>
      <c r="D865" s="4">
        <v>1997</v>
      </c>
      <c r="E865" s="12">
        <v>80000</v>
      </c>
      <c r="F865" s="12">
        <v>60000</v>
      </c>
      <c r="G865" s="12">
        <v>32503.24</v>
      </c>
      <c r="H865" s="12">
        <v>1693.71</v>
      </c>
      <c r="I865" s="12">
        <v>21856046</v>
      </c>
      <c r="J865" s="12">
        <v>10638</v>
      </c>
      <c r="K865" s="12">
        <v>360</v>
      </c>
      <c r="L865" s="12">
        <v>1333.3</v>
      </c>
      <c r="M865" s="12">
        <f>IFERROR(E865*MillingRate,"")</f>
        <v>53600</v>
      </c>
      <c r="N865" s="12">
        <f t="shared" si="117"/>
        <v>1333.3333333333333</v>
      </c>
      <c r="O865" s="12">
        <f t="shared" si="118"/>
        <v>84409.53</v>
      </c>
      <c r="P865" s="13">
        <f t="shared" si="119"/>
        <v>2.4524106510390764</v>
      </c>
      <c r="Q865" s="13">
        <f t="shared" si="120"/>
        <v>3.8620677317388514</v>
      </c>
      <c r="R865" s="13">
        <f t="shared" si="121"/>
        <v>63.4999389286968</v>
      </c>
      <c r="S865" s="13">
        <f t="shared" si="122"/>
        <v>38.506599906432371</v>
      </c>
      <c r="T865" s="14">
        <f t="shared" si="123"/>
        <v>1.6490663699988062</v>
      </c>
      <c r="U865" s="12">
        <f t="shared" si="124"/>
        <v>-30809.530000000002</v>
      </c>
      <c r="V865" s="15">
        <f t="shared" si="125"/>
        <v>0.48673030794316591</v>
      </c>
    </row>
    <row r="866" spans="1:22" x14ac:dyDescent="0.35">
      <c r="A866" s="4" t="s">
        <v>71</v>
      </c>
      <c r="B866" s="4" t="s">
        <v>72</v>
      </c>
      <c r="C866" s="4" t="s">
        <v>42</v>
      </c>
      <c r="D866" s="4">
        <v>1998</v>
      </c>
      <c r="E866" s="12">
        <v>90000</v>
      </c>
      <c r="F866" s="12">
        <v>64000</v>
      </c>
      <c r="G866" s="12">
        <v>53683.45</v>
      </c>
      <c r="H866" s="12">
        <v>1374.25</v>
      </c>
      <c r="I866" s="12">
        <v>22515806</v>
      </c>
      <c r="J866" s="12">
        <v>15901</v>
      </c>
      <c r="K866" s="12">
        <v>354</v>
      </c>
      <c r="L866" s="12">
        <v>1406.3</v>
      </c>
      <c r="M866" s="12">
        <f>IFERROR(E866*MillingRate,"")</f>
        <v>60300</v>
      </c>
      <c r="N866" s="12">
        <f t="shared" si="117"/>
        <v>1406.25</v>
      </c>
      <c r="O866" s="12">
        <f t="shared" si="118"/>
        <v>112609.2</v>
      </c>
      <c r="P866" s="13">
        <f t="shared" si="119"/>
        <v>2.6781186514042625</v>
      </c>
      <c r="Q866" s="13">
        <f t="shared" si="120"/>
        <v>5.0013399475905951</v>
      </c>
      <c r="R866" s="13">
        <f t="shared" si="121"/>
        <v>53.548022719280489</v>
      </c>
      <c r="S866" s="13">
        <f t="shared" si="122"/>
        <v>47.672348262841759</v>
      </c>
      <c r="T866" s="14">
        <f t="shared" si="123"/>
        <v>1.1232512068430773</v>
      </c>
      <c r="U866" s="12">
        <f t="shared" si="124"/>
        <v>-52309.2</v>
      </c>
      <c r="V866" s="15">
        <f t="shared" si="125"/>
        <v>0.70621500291839434</v>
      </c>
    </row>
    <row r="867" spans="1:22" x14ac:dyDescent="0.35">
      <c r="A867" s="4" t="s">
        <v>71</v>
      </c>
      <c r="B867" s="4" t="s">
        <v>72</v>
      </c>
      <c r="C867" s="4" t="s">
        <v>42</v>
      </c>
      <c r="D867" s="4">
        <v>1999</v>
      </c>
      <c r="E867" s="12">
        <v>95000</v>
      </c>
      <c r="F867" s="12">
        <v>68000</v>
      </c>
      <c r="G867" s="12">
        <v>39741</v>
      </c>
      <c r="H867" s="12">
        <v>226.75</v>
      </c>
      <c r="I867" s="12">
        <v>23257281</v>
      </c>
      <c r="J867" s="12">
        <v>13620</v>
      </c>
      <c r="K867" s="12">
        <v>73</v>
      </c>
      <c r="L867" s="12">
        <v>1397.1</v>
      </c>
      <c r="M867" s="12">
        <f>IFERROR(E867*MillingRate,"")</f>
        <v>63650.000000000007</v>
      </c>
      <c r="N867" s="12">
        <f t="shared" si="117"/>
        <v>1397.0588235294117</v>
      </c>
      <c r="O867" s="12">
        <f t="shared" si="118"/>
        <v>103164.25</v>
      </c>
      <c r="P867" s="13">
        <f t="shared" si="119"/>
        <v>2.7367773558740596</v>
      </c>
      <c r="Q867" s="13">
        <f t="shared" si="120"/>
        <v>4.435782927505584</v>
      </c>
      <c r="R867" s="13">
        <f t="shared" si="121"/>
        <v>61.697729591404006</v>
      </c>
      <c r="S867" s="13">
        <f t="shared" si="122"/>
        <v>38.522065541115261</v>
      </c>
      <c r="T867" s="14">
        <f t="shared" si="123"/>
        <v>1.6016204926901689</v>
      </c>
      <c r="U867" s="12">
        <f t="shared" si="124"/>
        <v>-39514.25</v>
      </c>
      <c r="V867" s="15">
        <f t="shared" si="125"/>
        <v>0.58562305714068641</v>
      </c>
    </row>
    <row r="868" spans="1:22" x14ac:dyDescent="0.35">
      <c r="A868" s="4" t="s">
        <v>71</v>
      </c>
      <c r="B868" s="4" t="s">
        <v>72</v>
      </c>
      <c r="C868" s="4" t="s">
        <v>42</v>
      </c>
      <c r="D868" s="4">
        <v>2000</v>
      </c>
      <c r="E868" s="12">
        <v>109000</v>
      </c>
      <c r="F868" s="12">
        <v>72000</v>
      </c>
      <c r="G868" s="12">
        <v>51256.49</v>
      </c>
      <c r="H868" s="12">
        <v>1567.36</v>
      </c>
      <c r="I868" s="12">
        <v>24000150</v>
      </c>
      <c r="J868" s="12">
        <v>16146</v>
      </c>
      <c r="K868" s="12">
        <v>505</v>
      </c>
      <c r="L868" s="12">
        <v>1513.9</v>
      </c>
      <c r="M868" s="12">
        <f>IFERROR(E868*MillingRate,"")</f>
        <v>73030</v>
      </c>
      <c r="N868" s="12">
        <f t="shared" si="117"/>
        <v>1513.8888888888889</v>
      </c>
      <c r="O868" s="12">
        <f t="shared" si="118"/>
        <v>122719.12999999999</v>
      </c>
      <c r="P868" s="13">
        <f t="shared" si="119"/>
        <v>3.0428976485563632</v>
      </c>
      <c r="Q868" s="13">
        <f t="shared" si="120"/>
        <v>5.1132651254262989</v>
      </c>
      <c r="R868" s="13">
        <f t="shared" si="121"/>
        <v>59.509874295881993</v>
      </c>
      <c r="S868" s="13">
        <f t="shared" si="122"/>
        <v>41.767318591649079</v>
      </c>
      <c r="T868" s="14">
        <f t="shared" si="123"/>
        <v>1.4247951820345093</v>
      </c>
      <c r="U868" s="12">
        <f t="shared" si="124"/>
        <v>-49689.13</v>
      </c>
      <c r="V868" s="15">
        <f t="shared" si="125"/>
        <v>0.6727457953387791</v>
      </c>
    </row>
    <row r="869" spans="1:22" x14ac:dyDescent="0.35">
      <c r="A869" s="4" t="s">
        <v>71</v>
      </c>
      <c r="B869" s="4" t="s">
        <v>72</v>
      </c>
      <c r="C869" s="4" t="s">
        <v>42</v>
      </c>
      <c r="D869" s="4">
        <v>2001</v>
      </c>
      <c r="E869" s="12">
        <v>114000</v>
      </c>
      <c r="F869" s="12">
        <v>76000</v>
      </c>
      <c r="G869" s="12">
        <v>22224.9</v>
      </c>
      <c r="H869" s="12">
        <v>893.6</v>
      </c>
      <c r="I869" s="12">
        <v>24745676</v>
      </c>
      <c r="J869" s="12">
        <v>6179</v>
      </c>
      <c r="K869" s="12">
        <v>254</v>
      </c>
      <c r="L869" s="12">
        <v>1500</v>
      </c>
      <c r="M869" s="12">
        <f>IFERROR(E869*MillingRate,"")</f>
        <v>76380</v>
      </c>
      <c r="N869" s="12">
        <f t="shared" si="117"/>
        <v>1500</v>
      </c>
      <c r="O869" s="12">
        <f t="shared" si="118"/>
        <v>97711.299999999988</v>
      </c>
      <c r="P869" s="13">
        <f t="shared" si="119"/>
        <v>3.0865998568800466</v>
      </c>
      <c r="Q869" s="13">
        <f t="shared" si="120"/>
        <v>3.9486211651684111</v>
      </c>
      <c r="R869" s="13">
        <f t="shared" si="121"/>
        <v>78.169055165574505</v>
      </c>
      <c r="S869" s="13">
        <f t="shared" si="122"/>
        <v>22.745475702400853</v>
      </c>
      <c r="T869" s="14">
        <f t="shared" si="123"/>
        <v>3.436685879351538</v>
      </c>
      <c r="U869" s="12">
        <f t="shared" si="124"/>
        <v>-21331.300000000003</v>
      </c>
      <c r="V869" s="15">
        <f t="shared" si="125"/>
        <v>0.24970019004532348</v>
      </c>
    </row>
    <row r="870" spans="1:22" x14ac:dyDescent="0.35">
      <c r="A870" s="4" t="s">
        <v>71</v>
      </c>
      <c r="B870" s="4" t="s">
        <v>72</v>
      </c>
      <c r="C870" s="4" t="s">
        <v>42</v>
      </c>
      <c r="D870" s="4">
        <v>2002</v>
      </c>
      <c r="E870" s="12">
        <v>120000</v>
      </c>
      <c r="F870" s="12">
        <v>80000</v>
      </c>
      <c r="G870" s="12">
        <v>42989.4</v>
      </c>
      <c r="H870" s="12">
        <v>765</v>
      </c>
      <c r="I870" s="12">
        <v>25532870</v>
      </c>
      <c r="J870" s="12">
        <v>10918</v>
      </c>
      <c r="K870" s="12">
        <v>205</v>
      </c>
      <c r="L870" s="12">
        <v>1500</v>
      </c>
      <c r="M870" s="12">
        <f>IFERROR(E870*MillingRate,"")</f>
        <v>80400</v>
      </c>
      <c r="N870" s="12">
        <f t="shared" si="117"/>
        <v>1500</v>
      </c>
      <c r="O870" s="12">
        <f t="shared" si="118"/>
        <v>122624.4</v>
      </c>
      <c r="P870" s="13">
        <f t="shared" si="119"/>
        <v>3.1488822055648269</v>
      </c>
      <c r="Q870" s="13">
        <f t="shared" si="120"/>
        <v>4.8026093423888501</v>
      </c>
      <c r="R870" s="13">
        <f t="shared" si="121"/>
        <v>65.56607004804917</v>
      </c>
      <c r="S870" s="13">
        <f t="shared" si="122"/>
        <v>35.057786215467722</v>
      </c>
      <c r="T870" s="14">
        <f t="shared" si="123"/>
        <v>1.8702284749263771</v>
      </c>
      <c r="U870" s="12">
        <f t="shared" si="124"/>
        <v>-42224.4</v>
      </c>
      <c r="V870" s="15">
        <f t="shared" si="125"/>
        <v>0.4276056706512037</v>
      </c>
    </row>
    <row r="871" spans="1:22" x14ac:dyDescent="0.35">
      <c r="A871" s="4" t="s">
        <v>71</v>
      </c>
      <c r="B871" s="4" t="s">
        <v>72</v>
      </c>
      <c r="C871" s="4" t="s">
        <v>42</v>
      </c>
      <c r="D871" s="4">
        <v>2003</v>
      </c>
      <c r="E871" s="12">
        <v>132000</v>
      </c>
      <c r="F871" s="12">
        <v>86000</v>
      </c>
      <c r="G871" s="12">
        <v>48924.2</v>
      </c>
      <c r="H871" s="12">
        <v>927</v>
      </c>
      <c r="I871" s="12">
        <v>26352124</v>
      </c>
      <c r="J871" s="12">
        <v>13146</v>
      </c>
      <c r="K871" s="12">
        <v>256</v>
      </c>
      <c r="L871" s="12">
        <v>1534.9</v>
      </c>
      <c r="M871" s="12">
        <f>IFERROR(E871*MillingRate,"")</f>
        <v>88440</v>
      </c>
      <c r="N871" s="12">
        <f t="shared" si="117"/>
        <v>1534.8837209302326</v>
      </c>
      <c r="O871" s="12">
        <f t="shared" si="118"/>
        <v>136437.20000000001</v>
      </c>
      <c r="P871" s="13">
        <f t="shared" si="119"/>
        <v>3.3560862114947545</v>
      </c>
      <c r="Q871" s="13">
        <f t="shared" si="120"/>
        <v>5.17746501192845</v>
      </c>
      <c r="R871" s="13">
        <f t="shared" si="121"/>
        <v>64.821031214360886</v>
      </c>
      <c r="S871" s="13">
        <f t="shared" si="122"/>
        <v>35.858402253930741</v>
      </c>
      <c r="T871" s="14">
        <f t="shared" si="123"/>
        <v>1.8076943516705435</v>
      </c>
      <c r="U871" s="12">
        <f t="shared" si="124"/>
        <v>-47997.2</v>
      </c>
      <c r="V871" s="15">
        <f t="shared" si="125"/>
        <v>0.49885921908989195</v>
      </c>
    </row>
    <row r="872" spans="1:22" x14ac:dyDescent="0.35">
      <c r="A872" s="4" t="s">
        <v>71</v>
      </c>
      <c r="B872" s="4" t="s">
        <v>72</v>
      </c>
      <c r="C872" s="4" t="s">
        <v>42</v>
      </c>
      <c r="D872" s="4">
        <v>2004</v>
      </c>
      <c r="E872" s="12">
        <v>121000</v>
      </c>
      <c r="F872" s="12">
        <v>93000</v>
      </c>
      <c r="G872" s="12">
        <v>62004.7</v>
      </c>
      <c r="H872" s="12">
        <v>7045.45</v>
      </c>
      <c r="I872" s="12">
        <v>27154515</v>
      </c>
      <c r="J872" s="12">
        <v>18247</v>
      </c>
      <c r="K872" s="12">
        <v>2026</v>
      </c>
      <c r="L872" s="12">
        <v>1301.0999999999999</v>
      </c>
      <c r="M872" s="12">
        <f>IFERROR(E872*MillingRate,"")</f>
        <v>81070</v>
      </c>
      <c r="N872" s="12">
        <f t="shared" si="117"/>
        <v>1301.0752688172042</v>
      </c>
      <c r="O872" s="12">
        <f t="shared" si="118"/>
        <v>136029.25</v>
      </c>
      <c r="P872" s="13">
        <f t="shared" si="119"/>
        <v>2.9855071983425225</v>
      </c>
      <c r="Q872" s="13">
        <f t="shared" si="120"/>
        <v>5.0094523875679604</v>
      </c>
      <c r="R872" s="13">
        <f t="shared" si="121"/>
        <v>59.597476278079895</v>
      </c>
      <c r="S872" s="13">
        <f t="shared" si="122"/>
        <v>45.581887719001607</v>
      </c>
      <c r="T872" s="14">
        <f t="shared" si="123"/>
        <v>1.3074815296259801</v>
      </c>
      <c r="U872" s="12">
        <f t="shared" si="124"/>
        <v>-54959.25</v>
      </c>
      <c r="V872" s="15">
        <f t="shared" si="125"/>
        <v>0.67196928392939448</v>
      </c>
    </row>
    <row r="873" spans="1:22" x14ac:dyDescent="0.35">
      <c r="A873" s="4" t="s">
        <v>71</v>
      </c>
      <c r="B873" s="4" t="s">
        <v>72</v>
      </c>
      <c r="C873" s="4" t="s">
        <v>42</v>
      </c>
      <c r="D873" s="4">
        <v>2005</v>
      </c>
      <c r="E873" s="12">
        <v>153000</v>
      </c>
      <c r="F873" s="12">
        <v>102000</v>
      </c>
      <c r="G873" s="12">
        <v>66475.199999999997</v>
      </c>
      <c r="H873" s="12">
        <v>13263.5</v>
      </c>
      <c r="I873" s="12">
        <v>27963289</v>
      </c>
      <c r="J873" s="12">
        <v>19259</v>
      </c>
      <c r="K873" s="12">
        <v>3730</v>
      </c>
      <c r="L873" s="12">
        <v>1500</v>
      </c>
      <c r="M873" s="12">
        <f>IFERROR(E873*MillingRate,"")</f>
        <v>102510</v>
      </c>
      <c r="N873" s="12">
        <f t="shared" si="117"/>
        <v>1500</v>
      </c>
      <c r="O873" s="12">
        <f t="shared" si="118"/>
        <v>155721.70000000001</v>
      </c>
      <c r="P873" s="13">
        <f t="shared" si="119"/>
        <v>3.6658777871229669</v>
      </c>
      <c r="Q873" s="13">
        <f t="shared" si="120"/>
        <v>5.5687905668034974</v>
      </c>
      <c r="R873" s="13">
        <f t="shared" si="121"/>
        <v>65.828975666204514</v>
      </c>
      <c r="S873" s="13">
        <f t="shared" si="122"/>
        <v>42.688462815394381</v>
      </c>
      <c r="T873" s="14">
        <f t="shared" si="123"/>
        <v>1.542078850458517</v>
      </c>
      <c r="U873" s="12">
        <f t="shared" si="124"/>
        <v>-53211.7</v>
      </c>
      <c r="V873" s="15">
        <f t="shared" si="125"/>
        <v>0.68872442007805301</v>
      </c>
    </row>
    <row r="874" spans="1:22" x14ac:dyDescent="0.35">
      <c r="A874" s="4" t="s">
        <v>71</v>
      </c>
      <c r="B874" s="4" t="s">
        <v>72</v>
      </c>
      <c r="C874" s="4" t="s">
        <v>42</v>
      </c>
      <c r="D874" s="4">
        <v>2006</v>
      </c>
      <c r="E874" s="12">
        <v>154000</v>
      </c>
      <c r="F874" s="12">
        <v>113000</v>
      </c>
      <c r="G874" s="12">
        <v>50858.400000000001</v>
      </c>
      <c r="H874" s="12">
        <v>14989.3</v>
      </c>
      <c r="I874" s="12">
        <v>28794003</v>
      </c>
      <c r="J874" s="12">
        <v>14800</v>
      </c>
      <c r="K874" s="12">
        <v>4336</v>
      </c>
      <c r="L874" s="12">
        <v>1362.8</v>
      </c>
      <c r="M874" s="12">
        <f>IFERROR(E874*MillingRate,"")</f>
        <v>103180</v>
      </c>
      <c r="N874" s="12">
        <f t="shared" si="117"/>
        <v>1362.8318584070796</v>
      </c>
      <c r="O874" s="12">
        <f t="shared" si="118"/>
        <v>139049.1</v>
      </c>
      <c r="P874" s="13">
        <f t="shared" si="119"/>
        <v>3.5833850541725649</v>
      </c>
      <c r="Q874" s="13">
        <f t="shared" si="120"/>
        <v>4.8290993093249313</v>
      </c>
      <c r="R874" s="13">
        <f t="shared" si="121"/>
        <v>74.204004197078589</v>
      </c>
      <c r="S874" s="13">
        <f t="shared" si="122"/>
        <v>36.57585701741327</v>
      </c>
      <c r="T874" s="14">
        <f t="shared" si="123"/>
        <v>2.0287700753464519</v>
      </c>
      <c r="U874" s="12">
        <f t="shared" si="124"/>
        <v>-35869.100000000006</v>
      </c>
      <c r="V874" s="15">
        <f t="shared" si="125"/>
        <v>0.51399591783052878</v>
      </c>
    </row>
    <row r="875" spans="1:22" x14ac:dyDescent="0.35">
      <c r="A875" s="4" t="s">
        <v>71</v>
      </c>
      <c r="B875" s="4" t="s">
        <v>72</v>
      </c>
      <c r="C875" s="4" t="s">
        <v>42</v>
      </c>
      <c r="D875" s="4">
        <v>2007</v>
      </c>
      <c r="E875" s="12">
        <v>162000</v>
      </c>
      <c r="F875" s="12">
        <v>119000</v>
      </c>
      <c r="G875" s="12">
        <v>74717.149999999994</v>
      </c>
      <c r="H875" s="12">
        <v>24591.3</v>
      </c>
      <c r="I875" s="12">
        <v>29653430</v>
      </c>
      <c r="J875" s="12">
        <v>20188</v>
      </c>
      <c r="K875" s="12">
        <v>6949</v>
      </c>
      <c r="L875" s="12">
        <v>1361.3</v>
      </c>
      <c r="M875" s="12">
        <f>IFERROR(E875*MillingRate,"")</f>
        <v>108540</v>
      </c>
      <c r="N875" s="12">
        <f t="shared" si="117"/>
        <v>1361.3445378151262</v>
      </c>
      <c r="O875" s="12">
        <f t="shared" si="118"/>
        <v>158665.85</v>
      </c>
      <c r="P875" s="13">
        <f t="shared" si="119"/>
        <v>3.6602848304563755</v>
      </c>
      <c r="Q875" s="13">
        <f t="shared" si="120"/>
        <v>5.3506744413715381</v>
      </c>
      <c r="R875" s="13">
        <f t="shared" si="121"/>
        <v>68.407915124773226</v>
      </c>
      <c r="S875" s="13">
        <f t="shared" si="122"/>
        <v>47.090883135848067</v>
      </c>
      <c r="T875" s="14">
        <f t="shared" si="123"/>
        <v>1.452678534981594</v>
      </c>
      <c r="U875" s="12">
        <f t="shared" si="124"/>
        <v>-50125.849999999991</v>
      </c>
      <c r="V875" s="15">
        <f t="shared" si="125"/>
        <v>0.68079814038375996</v>
      </c>
    </row>
    <row r="876" spans="1:22" x14ac:dyDescent="0.35">
      <c r="A876" s="4" t="s">
        <v>71</v>
      </c>
      <c r="B876" s="4" t="s">
        <v>72</v>
      </c>
      <c r="C876" s="4" t="s">
        <v>42</v>
      </c>
      <c r="D876" s="4">
        <v>2008</v>
      </c>
      <c r="E876" s="12">
        <v>177857</v>
      </c>
      <c r="F876" s="12">
        <v>128000</v>
      </c>
      <c r="G876" s="12">
        <v>63362.8</v>
      </c>
      <c r="H876" s="12">
        <v>25336.45</v>
      </c>
      <c r="I876" s="12">
        <v>30539553</v>
      </c>
      <c r="J876" s="12">
        <v>23894</v>
      </c>
      <c r="K876" s="12">
        <v>10434</v>
      </c>
      <c r="L876" s="12">
        <v>1389.5</v>
      </c>
      <c r="M876" s="12">
        <f>IFERROR(E876*MillingRate,"")</f>
        <v>119164.19</v>
      </c>
      <c r="N876" s="12">
        <f t="shared" si="117"/>
        <v>1389.5078125</v>
      </c>
      <c r="O876" s="12">
        <f t="shared" si="118"/>
        <v>157190.53999999998</v>
      </c>
      <c r="P876" s="13">
        <f t="shared" si="119"/>
        <v>3.9019624812452234</v>
      </c>
      <c r="Q876" s="13">
        <f t="shared" si="120"/>
        <v>5.1471133189146538</v>
      </c>
      <c r="R876" s="13">
        <f t="shared" si="121"/>
        <v>75.808754140039227</v>
      </c>
      <c r="S876" s="13">
        <f t="shared" si="122"/>
        <v>40.309550434778082</v>
      </c>
      <c r="T876" s="14">
        <f t="shared" si="123"/>
        <v>1.8806648380437734</v>
      </c>
      <c r="U876" s="12">
        <f t="shared" si="124"/>
        <v>-38026.350000000006</v>
      </c>
      <c r="V876" s="15">
        <f t="shared" si="125"/>
        <v>0.78239521056513173</v>
      </c>
    </row>
    <row r="877" spans="1:22" x14ac:dyDescent="0.35">
      <c r="A877" s="4" t="s">
        <v>71</v>
      </c>
      <c r="B877" s="4" t="s">
        <v>72</v>
      </c>
      <c r="C877" s="4" t="s">
        <v>42</v>
      </c>
      <c r="D877" s="4">
        <v>2009</v>
      </c>
      <c r="E877" s="12">
        <v>205765</v>
      </c>
      <c r="F877" s="12">
        <v>86000</v>
      </c>
      <c r="G877" s="12">
        <v>80117.399999999994</v>
      </c>
      <c r="H877" s="12">
        <v>38107</v>
      </c>
      <c r="I877" s="12">
        <v>31451151</v>
      </c>
      <c r="J877" s="12">
        <v>33248</v>
      </c>
      <c r="K877" s="12">
        <v>16737</v>
      </c>
      <c r="L877" s="12">
        <v>2392.6</v>
      </c>
      <c r="M877" s="12">
        <f>IFERROR(E877*MillingRate,"")</f>
        <v>137862.55000000002</v>
      </c>
      <c r="N877" s="12">
        <f t="shared" si="117"/>
        <v>2392.6162790697676</v>
      </c>
      <c r="O877" s="12">
        <f t="shared" si="118"/>
        <v>179872.95</v>
      </c>
      <c r="P877" s="13">
        <f t="shared" si="119"/>
        <v>4.3833864776522811</v>
      </c>
      <c r="Q877" s="13">
        <f t="shared" si="120"/>
        <v>5.7191213765117848</v>
      </c>
      <c r="R877" s="13">
        <f t="shared" si="121"/>
        <v>76.644403730522015</v>
      </c>
      <c r="S877" s="13">
        <f t="shared" si="122"/>
        <v>44.541105263465127</v>
      </c>
      <c r="T877" s="14">
        <f t="shared" si="123"/>
        <v>1.7207566645947077</v>
      </c>
      <c r="U877" s="12">
        <f t="shared" si="124"/>
        <v>-42010.399999999994</v>
      </c>
      <c r="V877" s="15">
        <f t="shared" si="125"/>
        <v>1.0571314226306059</v>
      </c>
    </row>
    <row r="878" spans="1:22" x14ac:dyDescent="0.35">
      <c r="A878" s="4" t="s">
        <v>71</v>
      </c>
      <c r="B878" s="4" t="s">
        <v>72</v>
      </c>
      <c r="C878" s="4" t="s">
        <v>42</v>
      </c>
      <c r="D878" s="4">
        <v>2010</v>
      </c>
      <c r="E878" s="12">
        <v>218111</v>
      </c>
      <c r="F878" s="12">
        <v>87000</v>
      </c>
      <c r="G878" s="12">
        <v>77202.05</v>
      </c>
      <c r="H878" s="12">
        <v>39918.699999999997</v>
      </c>
      <c r="I878" s="12">
        <v>32390802</v>
      </c>
      <c r="J878" s="12">
        <v>29898</v>
      </c>
      <c r="K878" s="12">
        <v>16456</v>
      </c>
      <c r="L878" s="12">
        <v>2507</v>
      </c>
      <c r="M878" s="12">
        <f>IFERROR(E878*MillingRate,"")</f>
        <v>146134.37</v>
      </c>
      <c r="N878" s="12">
        <f t="shared" si="117"/>
        <v>2507.022988505747</v>
      </c>
      <c r="O878" s="12">
        <f t="shared" si="118"/>
        <v>183417.71999999997</v>
      </c>
      <c r="P878" s="13">
        <f t="shared" si="119"/>
        <v>4.5116008550822544</v>
      </c>
      <c r="Q878" s="13">
        <f t="shared" si="120"/>
        <v>5.662648303675839</v>
      </c>
      <c r="R878" s="13">
        <f t="shared" si="121"/>
        <v>79.672983613578893</v>
      </c>
      <c r="S878" s="13">
        <f t="shared" si="122"/>
        <v>42.090835062173937</v>
      </c>
      <c r="T878" s="14">
        <f t="shared" si="123"/>
        <v>1.8928819895326612</v>
      </c>
      <c r="U878" s="12">
        <f t="shared" si="124"/>
        <v>-37283.350000000006</v>
      </c>
      <c r="V878" s="15">
        <f t="shared" si="125"/>
        <v>0.92303981852625938</v>
      </c>
    </row>
    <row r="879" spans="1:22" x14ac:dyDescent="0.35">
      <c r="A879" s="4" t="s">
        <v>71</v>
      </c>
      <c r="B879" s="4" t="s">
        <v>72</v>
      </c>
      <c r="C879" s="4" t="s">
        <v>42</v>
      </c>
      <c r="D879" s="4">
        <v>2011</v>
      </c>
      <c r="E879" s="12">
        <v>233000</v>
      </c>
      <c r="F879" s="12">
        <v>90000</v>
      </c>
      <c r="G879" s="12">
        <v>91971.7</v>
      </c>
      <c r="H879" s="12">
        <v>38087.050000000003</v>
      </c>
      <c r="I879" s="12">
        <v>33354542.999999996</v>
      </c>
      <c r="J879" s="12">
        <v>37075</v>
      </c>
      <c r="K879" s="12">
        <v>18442</v>
      </c>
      <c r="L879" s="12">
        <v>2588.9</v>
      </c>
      <c r="M879" s="12">
        <f>IFERROR(E879*MillingRate,"")</f>
        <v>156110</v>
      </c>
      <c r="N879" s="12">
        <f t="shared" si="117"/>
        <v>2588.8888888888887</v>
      </c>
      <c r="O879" s="12">
        <f t="shared" si="118"/>
        <v>209994.65000000002</v>
      </c>
      <c r="P879" s="13">
        <f t="shared" si="119"/>
        <v>4.6803219579413824</v>
      </c>
      <c r="Q879" s="13">
        <f t="shared" si="120"/>
        <v>6.2958335240869605</v>
      </c>
      <c r="R879" s="13">
        <f t="shared" si="121"/>
        <v>74.339989137818506</v>
      </c>
      <c r="S879" s="13">
        <f t="shared" si="122"/>
        <v>43.797163403924813</v>
      </c>
      <c r="T879" s="14">
        <f t="shared" si="123"/>
        <v>1.6973699518438825</v>
      </c>
      <c r="U879" s="12">
        <f t="shared" si="124"/>
        <v>-53884.649999999994</v>
      </c>
      <c r="V879" s="15">
        <f t="shared" si="125"/>
        <v>1.1115427364722101</v>
      </c>
    </row>
    <row r="880" spans="1:22" x14ac:dyDescent="0.35">
      <c r="A880" s="4" t="s">
        <v>71</v>
      </c>
      <c r="B880" s="4" t="s">
        <v>72</v>
      </c>
      <c r="C880" s="4" t="s">
        <v>42</v>
      </c>
      <c r="D880" s="4">
        <v>2012</v>
      </c>
      <c r="E880" s="12">
        <v>212000</v>
      </c>
      <c r="F880" s="12">
        <v>92000</v>
      </c>
      <c r="G880" s="12">
        <v>134004.5</v>
      </c>
      <c r="H880" s="12">
        <v>71203.199999999997</v>
      </c>
      <c r="I880" s="12">
        <v>34337438</v>
      </c>
      <c r="J880" s="12">
        <v>59089</v>
      </c>
      <c r="K880" s="12">
        <v>38886</v>
      </c>
      <c r="L880" s="12">
        <v>2304.3000000000002</v>
      </c>
      <c r="M880" s="12">
        <f>IFERROR(E880*MillingRate,"")</f>
        <v>142040</v>
      </c>
      <c r="N880" s="12">
        <f t="shared" si="117"/>
        <v>2304.3478260869565</v>
      </c>
      <c r="O880" s="12">
        <f t="shared" si="118"/>
        <v>204841.3</v>
      </c>
      <c r="P880" s="13">
        <f t="shared" si="119"/>
        <v>4.1365928349109797</v>
      </c>
      <c r="Q880" s="13">
        <f t="shared" si="120"/>
        <v>5.9655382559409356</v>
      </c>
      <c r="R880" s="13">
        <f t="shared" si="121"/>
        <v>69.34148533523269</v>
      </c>
      <c r="S880" s="13">
        <f t="shared" si="122"/>
        <v>65.418692421889531</v>
      </c>
      <c r="T880" s="14">
        <f t="shared" si="123"/>
        <v>1.0599644041804566</v>
      </c>
      <c r="U880" s="12">
        <f t="shared" si="124"/>
        <v>-62801.3</v>
      </c>
      <c r="V880" s="15">
        <f t="shared" si="125"/>
        <v>1.720833103506441</v>
      </c>
    </row>
    <row r="881" spans="1:22" x14ac:dyDescent="0.35">
      <c r="A881" s="4" t="s">
        <v>71</v>
      </c>
      <c r="B881" s="4" t="s">
        <v>72</v>
      </c>
      <c r="C881" s="4" t="s">
        <v>42</v>
      </c>
      <c r="D881" s="4">
        <v>2013</v>
      </c>
      <c r="E881" s="12">
        <v>214000</v>
      </c>
      <c r="F881" s="12">
        <v>93000</v>
      </c>
      <c r="G881" s="12">
        <v>115615.3</v>
      </c>
      <c r="H881" s="12">
        <v>70659.5</v>
      </c>
      <c r="I881" s="12">
        <v>35337042</v>
      </c>
      <c r="J881" s="12">
        <v>55411</v>
      </c>
      <c r="K881" s="12">
        <v>36966</v>
      </c>
      <c r="L881" s="12">
        <v>2301.1</v>
      </c>
      <c r="M881" s="12">
        <f>IFERROR(E881*MillingRate,"")</f>
        <v>143380</v>
      </c>
      <c r="N881" s="12">
        <f t="shared" si="117"/>
        <v>2301.0752688172042</v>
      </c>
      <c r="O881" s="12">
        <f t="shared" si="118"/>
        <v>188335.8</v>
      </c>
      <c r="P881" s="13">
        <f t="shared" si="119"/>
        <v>4.057498644057417</v>
      </c>
      <c r="Q881" s="13">
        <f t="shared" si="120"/>
        <v>5.329699073284063</v>
      </c>
      <c r="R881" s="13">
        <f t="shared" si="121"/>
        <v>76.12997635075223</v>
      </c>
      <c r="S881" s="13">
        <f t="shared" si="122"/>
        <v>61.387850849387114</v>
      </c>
      <c r="T881" s="14">
        <f t="shared" si="123"/>
        <v>1.2401472815449166</v>
      </c>
      <c r="U881" s="12">
        <f t="shared" si="124"/>
        <v>-44955.8</v>
      </c>
      <c r="V881" s="15">
        <f t="shared" si="125"/>
        <v>1.5680712607467258</v>
      </c>
    </row>
    <row r="882" spans="1:22" x14ac:dyDescent="0.35">
      <c r="A882" s="4" t="s">
        <v>71</v>
      </c>
      <c r="B882" s="4" t="s">
        <v>72</v>
      </c>
      <c r="C882" s="4" t="s">
        <v>42</v>
      </c>
      <c r="D882" s="4">
        <v>2014</v>
      </c>
      <c r="E882" s="12">
        <v>237008</v>
      </c>
      <c r="F882" s="12">
        <v>95000</v>
      </c>
      <c r="G882" s="12">
        <v>171919.23</v>
      </c>
      <c r="H882" s="12">
        <v>57773.45</v>
      </c>
      <c r="I882" s="12">
        <v>36395539</v>
      </c>
      <c r="J882" s="12">
        <v>71670</v>
      </c>
      <c r="K882" s="12">
        <v>28688</v>
      </c>
      <c r="L882" s="12">
        <v>2494.8000000000002</v>
      </c>
      <c r="M882" s="12">
        <f>IFERROR(E882*MillingRate,"")</f>
        <v>158795.36000000002</v>
      </c>
      <c r="N882" s="12">
        <f t="shared" si="117"/>
        <v>2494.8210526315788</v>
      </c>
      <c r="O882" s="12">
        <f t="shared" si="118"/>
        <v>272941.14</v>
      </c>
      <c r="P882" s="13">
        <f t="shared" si="119"/>
        <v>4.3630446028014598</v>
      </c>
      <c r="Q882" s="13">
        <f t="shared" si="120"/>
        <v>7.499302043582869</v>
      </c>
      <c r="R882" s="13">
        <f t="shared" si="121"/>
        <v>58.179342256722457</v>
      </c>
      <c r="S882" s="13">
        <f t="shared" si="122"/>
        <v>62.987657338868011</v>
      </c>
      <c r="T882" s="14">
        <f t="shared" si="123"/>
        <v>0.92366258271398727</v>
      </c>
      <c r="U882" s="12">
        <f t="shared" si="124"/>
        <v>-114145.78000000001</v>
      </c>
      <c r="V882" s="15">
        <f t="shared" si="125"/>
        <v>1.9691973788326091</v>
      </c>
    </row>
    <row r="883" spans="1:22" x14ac:dyDescent="0.35">
      <c r="A883" s="4" t="s">
        <v>71</v>
      </c>
      <c r="B883" s="4" t="s">
        <v>72</v>
      </c>
      <c r="C883" s="4" t="s">
        <v>42</v>
      </c>
      <c r="D883" s="4">
        <v>2015</v>
      </c>
      <c r="E883" s="12">
        <v>238193</v>
      </c>
      <c r="F883" s="12">
        <v>95277</v>
      </c>
      <c r="G883" s="12">
        <v>120469.06</v>
      </c>
      <c r="H883" s="12">
        <v>53472.34</v>
      </c>
      <c r="I883" s="12">
        <v>37531446</v>
      </c>
      <c r="J883" s="12">
        <v>48232</v>
      </c>
      <c r="K883" s="12">
        <v>24186</v>
      </c>
      <c r="L883" s="12">
        <v>2500</v>
      </c>
      <c r="M883" s="12">
        <f>IFERROR(E883*MillingRate,"")</f>
        <v>159589.31</v>
      </c>
      <c r="N883" s="12">
        <f t="shared" si="117"/>
        <v>2500.0052478562507</v>
      </c>
      <c r="O883" s="12">
        <f t="shared" si="118"/>
        <v>226586.03</v>
      </c>
      <c r="P883" s="13">
        <f t="shared" si="119"/>
        <v>4.2521492510573671</v>
      </c>
      <c r="Q883" s="13">
        <f t="shared" si="120"/>
        <v>6.0372315524427167</v>
      </c>
      <c r="R883" s="13">
        <f t="shared" si="121"/>
        <v>70.432104750676814</v>
      </c>
      <c r="S883" s="13">
        <f t="shared" si="122"/>
        <v>53.167028876405134</v>
      </c>
      <c r="T883" s="14">
        <f t="shared" si="123"/>
        <v>1.3247327571079246</v>
      </c>
      <c r="U883" s="12">
        <f t="shared" si="124"/>
        <v>-66996.72</v>
      </c>
      <c r="V883" s="15">
        <f t="shared" si="125"/>
        <v>1.2851090256421243</v>
      </c>
    </row>
    <row r="884" spans="1:22" x14ac:dyDescent="0.35">
      <c r="A884" s="4" t="s">
        <v>71</v>
      </c>
      <c r="B884" s="4" t="s">
        <v>72</v>
      </c>
      <c r="C884" s="4" t="s">
        <v>42</v>
      </c>
      <c r="D884" s="4">
        <v>2016</v>
      </c>
      <c r="E884" s="12">
        <v>214910</v>
      </c>
      <c r="F884" s="12">
        <v>106929</v>
      </c>
      <c r="G884" s="12">
        <v>137155.26999999999</v>
      </c>
      <c r="H884" s="12">
        <v>45485.760000000002</v>
      </c>
      <c r="I884" s="12">
        <v>38799152</v>
      </c>
      <c r="J884" s="12">
        <v>47306</v>
      </c>
      <c r="K884" s="12">
        <v>20274</v>
      </c>
      <c r="L884" s="12">
        <v>2009.8</v>
      </c>
      <c r="M884" s="12">
        <f>IFERROR(E884*MillingRate,"")</f>
        <v>143989.70000000001</v>
      </c>
      <c r="N884" s="12">
        <f t="shared" si="117"/>
        <v>2009.8383039212936</v>
      </c>
      <c r="O884" s="12">
        <f t="shared" si="118"/>
        <v>235659.20999999996</v>
      </c>
      <c r="P884" s="13">
        <f t="shared" si="119"/>
        <v>3.711155852066045</v>
      </c>
      <c r="Q884" s="13">
        <f t="shared" si="120"/>
        <v>6.0738237268690813</v>
      </c>
      <c r="R884" s="13">
        <f t="shared" si="121"/>
        <v>61.100815877300121</v>
      </c>
      <c r="S884" s="13">
        <f t="shared" si="122"/>
        <v>58.200683096578324</v>
      </c>
      <c r="T884" s="14">
        <f t="shared" si="123"/>
        <v>1.0498298752938915</v>
      </c>
      <c r="U884" s="12">
        <f t="shared" si="124"/>
        <v>-91669.50999999998</v>
      </c>
      <c r="V884" s="15">
        <f t="shared" si="125"/>
        <v>1.2192534517249243</v>
      </c>
    </row>
    <row r="885" spans="1:22" x14ac:dyDescent="0.35">
      <c r="A885" s="4" t="s">
        <v>71</v>
      </c>
      <c r="B885" s="4" t="s">
        <v>72</v>
      </c>
      <c r="C885" s="4" t="s">
        <v>42</v>
      </c>
      <c r="D885" s="4">
        <v>2017</v>
      </c>
      <c r="E885" s="12">
        <v>188674</v>
      </c>
      <c r="F885" s="12">
        <v>119352</v>
      </c>
      <c r="G885" s="12">
        <v>192382.38</v>
      </c>
      <c r="H885" s="12">
        <v>54012.47</v>
      </c>
      <c r="I885" s="12">
        <v>40177388</v>
      </c>
      <c r="J885" s="12">
        <v>92374</v>
      </c>
      <c r="K885" s="12">
        <v>26989</v>
      </c>
      <c r="L885" s="12">
        <v>1580.8</v>
      </c>
      <c r="M885" s="12">
        <f>IFERROR(E885*MillingRate,"")</f>
        <v>126411.58</v>
      </c>
      <c r="N885" s="12">
        <f t="shared" si="117"/>
        <v>1580.8197600375361</v>
      </c>
      <c r="O885" s="12">
        <f t="shared" si="118"/>
        <v>264781.49</v>
      </c>
      <c r="P885" s="13">
        <f t="shared" si="119"/>
        <v>3.1463364417816311</v>
      </c>
      <c r="Q885" s="13">
        <f t="shared" si="120"/>
        <v>6.5903111969349526</v>
      </c>
      <c r="R885" s="13">
        <f t="shared" si="121"/>
        <v>47.74184932640118</v>
      </c>
      <c r="S885" s="13">
        <f t="shared" si="122"/>
        <v>72.657035051808194</v>
      </c>
      <c r="T885" s="14">
        <f t="shared" si="123"/>
        <v>0.6570850199482926</v>
      </c>
      <c r="U885" s="12">
        <f t="shared" si="124"/>
        <v>-138369.91</v>
      </c>
      <c r="V885" s="15">
        <f t="shared" si="125"/>
        <v>2.2991539420133535</v>
      </c>
    </row>
    <row r="886" spans="1:22" x14ac:dyDescent="0.35">
      <c r="A886" s="4" t="s">
        <v>71</v>
      </c>
      <c r="B886" s="4" t="s">
        <v>72</v>
      </c>
      <c r="C886" s="4" t="s">
        <v>42</v>
      </c>
      <c r="D886" s="4">
        <v>2018</v>
      </c>
      <c r="E886" s="12">
        <v>199266</v>
      </c>
      <c r="F886" s="12">
        <v>200000</v>
      </c>
      <c r="G886" s="12">
        <v>184261.79</v>
      </c>
      <c r="H886" s="12">
        <v>52638.11</v>
      </c>
      <c r="I886" s="12">
        <v>41565831</v>
      </c>
      <c r="J886" s="12">
        <v>76882</v>
      </c>
      <c r="K886" s="12">
        <v>26900</v>
      </c>
      <c r="L886" s="12">
        <v>996.3</v>
      </c>
      <c r="M886" s="12">
        <f>IFERROR(E886*MillingRate,"")</f>
        <v>133508.22</v>
      </c>
      <c r="N886" s="12">
        <f t="shared" si="117"/>
        <v>996.33</v>
      </c>
      <c r="O886" s="12">
        <f t="shared" si="118"/>
        <v>265131.90000000002</v>
      </c>
      <c r="P886" s="13">
        <f t="shared" si="119"/>
        <v>3.2119704283068464</v>
      </c>
      <c r="Q886" s="13">
        <f t="shared" si="120"/>
        <v>6.378602174463925</v>
      </c>
      <c r="R886" s="13">
        <f t="shared" si="121"/>
        <v>50.355396691231789</v>
      </c>
      <c r="S886" s="13">
        <f t="shared" si="122"/>
        <v>69.498159218109919</v>
      </c>
      <c r="T886" s="14">
        <f t="shared" si="123"/>
        <v>0.72455727256312874</v>
      </c>
      <c r="U886" s="12">
        <f t="shared" si="124"/>
        <v>-131623.67999999999</v>
      </c>
      <c r="V886" s="15">
        <f t="shared" si="125"/>
        <v>1.8496442426472841</v>
      </c>
    </row>
    <row r="887" spans="1:22" x14ac:dyDescent="0.35">
      <c r="A887" s="4" t="s">
        <v>71</v>
      </c>
      <c r="B887" s="4" t="s">
        <v>72</v>
      </c>
      <c r="C887" s="4" t="s">
        <v>42</v>
      </c>
      <c r="D887" s="4">
        <v>2019</v>
      </c>
      <c r="E887" s="12">
        <v>167000</v>
      </c>
      <c r="F887" s="12">
        <v>177000</v>
      </c>
      <c r="G887" s="12">
        <v>186256.35</v>
      </c>
      <c r="H887" s="12">
        <v>50450.75</v>
      </c>
      <c r="I887" s="12">
        <v>42999637</v>
      </c>
      <c r="J887" s="12">
        <v>85125</v>
      </c>
      <c r="K887" s="12">
        <v>25786</v>
      </c>
      <c r="L887" s="12">
        <v>943.5</v>
      </c>
      <c r="M887" s="12">
        <f>IFERROR(E887*MillingRate,"")</f>
        <v>111890</v>
      </c>
      <c r="N887" s="12">
        <f t="shared" si="117"/>
        <v>943.50282485875709</v>
      </c>
      <c r="O887" s="12">
        <f t="shared" si="118"/>
        <v>247695.59999999998</v>
      </c>
      <c r="P887" s="13">
        <f t="shared" si="119"/>
        <v>2.6021149899474731</v>
      </c>
      <c r="Q887" s="13">
        <f t="shared" si="120"/>
        <v>5.760411419287097</v>
      </c>
      <c r="R887" s="13">
        <f t="shared" si="121"/>
        <v>45.172380938539078</v>
      </c>
      <c r="S887" s="13">
        <f t="shared" si="122"/>
        <v>75.19566354832304</v>
      </c>
      <c r="T887" s="14">
        <f t="shared" si="123"/>
        <v>0.60073119654712437</v>
      </c>
      <c r="U887" s="12">
        <f t="shared" si="124"/>
        <v>-135805.6</v>
      </c>
      <c r="V887" s="15">
        <f t="shared" si="125"/>
        <v>1.9796678748706646</v>
      </c>
    </row>
    <row r="888" spans="1:22" x14ac:dyDescent="0.35">
      <c r="A888" s="4" t="s">
        <v>71</v>
      </c>
      <c r="B888" s="4" t="s">
        <v>72</v>
      </c>
      <c r="C888" s="4" t="s">
        <v>42</v>
      </c>
      <c r="D888" s="4">
        <v>2020</v>
      </c>
      <c r="E888" s="12">
        <v>275000</v>
      </c>
      <c r="F888" s="12">
        <v>221000</v>
      </c>
      <c r="G888" s="12">
        <v>289095.90999999997</v>
      </c>
      <c r="H888" s="12">
        <v>36080.300000000003</v>
      </c>
      <c r="I888" s="12">
        <v>44457152</v>
      </c>
      <c r="J888" s="12">
        <v>105934</v>
      </c>
      <c r="K888" s="12">
        <v>18619</v>
      </c>
      <c r="L888" s="12">
        <v>1244.3</v>
      </c>
      <c r="M888" s="12">
        <f>IFERROR(E888*MillingRate,"")</f>
        <v>184250</v>
      </c>
      <c r="N888" s="12">
        <f t="shared" si="117"/>
        <v>1244.3438914027149</v>
      </c>
      <c r="O888" s="12">
        <f t="shared" si="118"/>
        <v>437265.61</v>
      </c>
      <c r="P888" s="13">
        <f t="shared" si="119"/>
        <v>4.1444400217089932</v>
      </c>
      <c r="Q888" s="13">
        <f t="shared" si="120"/>
        <v>9.8356640119457044</v>
      </c>
      <c r="R888" s="13">
        <f t="shared" si="121"/>
        <v>42.136860477090806</v>
      </c>
      <c r="S888" s="13">
        <f t="shared" si="122"/>
        <v>66.114485884220343</v>
      </c>
      <c r="T888" s="14">
        <f t="shared" si="123"/>
        <v>0.63733174225813161</v>
      </c>
      <c r="U888" s="12">
        <f t="shared" si="124"/>
        <v>-253015.61</v>
      </c>
      <c r="V888" s="15">
        <f t="shared" si="125"/>
        <v>2.3828337001884421</v>
      </c>
    </row>
    <row r="889" spans="1:22" x14ac:dyDescent="0.35">
      <c r="A889" s="4" t="s">
        <v>71</v>
      </c>
      <c r="B889" s="4" t="s">
        <v>72</v>
      </c>
      <c r="C889" s="4" t="s">
        <v>42</v>
      </c>
      <c r="D889" s="4">
        <v>2021</v>
      </c>
      <c r="E889" s="12">
        <v>327900</v>
      </c>
      <c r="F889" s="12">
        <v>219000</v>
      </c>
      <c r="G889" s="12">
        <v>504157.15</v>
      </c>
      <c r="H889" s="12">
        <v>8365.69</v>
      </c>
      <c r="I889" s="12">
        <v>45910930</v>
      </c>
      <c r="J889" s="12">
        <v>227735</v>
      </c>
      <c r="K889" s="12">
        <v>4890</v>
      </c>
      <c r="L889" s="12">
        <v>1497.3</v>
      </c>
      <c r="M889" s="12">
        <f>IFERROR(E889*MillingRate,"")</f>
        <v>219693</v>
      </c>
      <c r="N889" s="12">
        <f t="shared" si="117"/>
        <v>1497.2602739726028</v>
      </c>
      <c r="O889" s="12">
        <f t="shared" si="118"/>
        <v>715484.46000000008</v>
      </c>
      <c r="P889" s="13">
        <f t="shared" si="119"/>
        <v>4.7852003869231137</v>
      </c>
      <c r="Q889" s="13">
        <f t="shared" si="120"/>
        <v>15.584185726579708</v>
      </c>
      <c r="R889" s="13">
        <f t="shared" si="121"/>
        <v>30.7054886978258</v>
      </c>
      <c r="S889" s="13">
        <f t="shared" si="122"/>
        <v>70.463745641659358</v>
      </c>
      <c r="T889" s="14">
        <f t="shared" si="123"/>
        <v>0.43576293621939111</v>
      </c>
      <c r="U889" s="12">
        <f t="shared" si="124"/>
        <v>-495791.46</v>
      </c>
      <c r="V889" s="15">
        <f t="shared" si="125"/>
        <v>4.9603656471345712</v>
      </c>
    </row>
    <row r="890" spans="1:22" x14ac:dyDescent="0.35">
      <c r="A890" s="4" t="s">
        <v>71</v>
      </c>
      <c r="B890" s="4" t="s">
        <v>72</v>
      </c>
      <c r="C890" s="4" t="s">
        <v>42</v>
      </c>
      <c r="D890" s="4">
        <v>2022</v>
      </c>
      <c r="E890" s="12">
        <v>347000</v>
      </c>
      <c r="F890" s="12">
        <v>231000</v>
      </c>
      <c r="G890" s="12">
        <v>342036.91</v>
      </c>
      <c r="H890" s="12">
        <v>2881.65</v>
      </c>
      <c r="I890" s="12">
        <v>47312719</v>
      </c>
      <c r="J890" s="12">
        <v>146016</v>
      </c>
      <c r="K890" s="12">
        <v>2430</v>
      </c>
      <c r="L890" s="12">
        <v>1502.2</v>
      </c>
      <c r="M890" s="12">
        <f>IFERROR(E890*MillingRate,"")</f>
        <v>232490</v>
      </c>
      <c r="N890" s="12">
        <f t="shared" si="117"/>
        <v>1502.1645021645022</v>
      </c>
      <c r="O890" s="12">
        <f t="shared" si="118"/>
        <v>571645.25999999989</v>
      </c>
      <c r="P890" s="13">
        <f t="shared" si="119"/>
        <v>4.9139006363172664</v>
      </c>
      <c r="Q890" s="13">
        <f t="shared" si="120"/>
        <v>12.082274535944549</v>
      </c>
      <c r="R890" s="13">
        <f t="shared" si="121"/>
        <v>40.670327608419257</v>
      </c>
      <c r="S890" s="13">
        <f t="shared" si="122"/>
        <v>59.833769985252751</v>
      </c>
      <c r="T890" s="14">
        <f t="shared" si="123"/>
        <v>0.67972196334015533</v>
      </c>
      <c r="U890" s="12">
        <f t="shared" si="124"/>
        <v>-339155.25999999995</v>
      </c>
      <c r="V890" s="15">
        <f t="shared" si="125"/>
        <v>3.0861891492644928</v>
      </c>
    </row>
    <row r="891" spans="1:22" x14ac:dyDescent="0.35">
      <c r="A891" s="4" t="s">
        <v>71</v>
      </c>
      <c r="B891" s="4" t="s">
        <v>72</v>
      </c>
      <c r="C891" s="4" t="s">
        <v>42</v>
      </c>
      <c r="D891" s="4">
        <v>2023</v>
      </c>
      <c r="E891" s="12">
        <v>365000</v>
      </c>
      <c r="F891" s="12">
        <v>230000</v>
      </c>
      <c r="G891" s="12">
        <v>239146.55</v>
      </c>
      <c r="H891" s="12">
        <v>1743.91</v>
      </c>
      <c r="I891" s="12">
        <v>48656601</v>
      </c>
      <c r="J891" s="12">
        <v>125031</v>
      </c>
      <c r="K891" s="12">
        <v>1945</v>
      </c>
      <c r="L891" s="12">
        <v>1587</v>
      </c>
      <c r="M891" s="12">
        <f>IFERROR(E891*MillingRate,"")</f>
        <v>244550.00000000003</v>
      </c>
      <c r="N891" s="12">
        <f t="shared" si="117"/>
        <v>1586.9565217391305</v>
      </c>
      <c r="O891" s="12">
        <f t="shared" si="118"/>
        <v>481952.64000000007</v>
      </c>
      <c r="P891" s="13">
        <f t="shared" si="119"/>
        <v>5.0260395295594122</v>
      </c>
      <c r="Q891" s="13">
        <f t="shared" si="120"/>
        <v>9.9051851155817499</v>
      </c>
      <c r="R891" s="13">
        <f t="shared" si="121"/>
        <v>50.741500243675397</v>
      </c>
      <c r="S891" s="13">
        <f t="shared" si="122"/>
        <v>49.620342363930185</v>
      </c>
      <c r="T891" s="14">
        <f t="shared" si="123"/>
        <v>1.0225947227756371</v>
      </c>
      <c r="U891" s="12">
        <f t="shared" si="124"/>
        <v>-237402.63999999998</v>
      </c>
      <c r="V891" s="15">
        <f t="shared" si="125"/>
        <v>2.5696616169304551</v>
      </c>
    </row>
    <row r="892" spans="1:22" x14ac:dyDescent="0.35">
      <c r="A892" s="4" t="s">
        <v>71</v>
      </c>
      <c r="B892" s="4" t="s">
        <v>72</v>
      </c>
      <c r="C892" s="4" t="s">
        <v>42</v>
      </c>
      <c r="D892" s="4">
        <v>2024</v>
      </c>
      <c r="E892" s="12">
        <v>300000</v>
      </c>
      <c r="F892" s="12">
        <v>230000</v>
      </c>
      <c r="G892" s="12">
        <v>292602.87</v>
      </c>
      <c r="H892" s="12">
        <v>3427.4</v>
      </c>
      <c r="I892" s="12">
        <v>50015092</v>
      </c>
      <c r="J892" s="12">
        <v>229514</v>
      </c>
      <c r="K892" s="12">
        <v>2584</v>
      </c>
      <c r="L892" s="12">
        <v>1304.3</v>
      </c>
      <c r="M892" s="12">
        <f>IFERROR(E892*MillingRate,"")</f>
        <v>201000</v>
      </c>
      <c r="N892" s="12">
        <f t="shared" si="117"/>
        <v>1304.3478260869565</v>
      </c>
      <c r="O892" s="12">
        <f t="shared" si="118"/>
        <v>490175.47</v>
      </c>
      <c r="P892" s="13">
        <f t="shared" si="119"/>
        <v>4.018786969341174</v>
      </c>
      <c r="Q892" s="13">
        <f t="shared" si="120"/>
        <v>9.8005512016253018</v>
      </c>
      <c r="R892" s="13">
        <f t="shared" si="121"/>
        <v>41.005723929840883</v>
      </c>
      <c r="S892" s="13">
        <f t="shared" si="122"/>
        <v>59.693495066164779</v>
      </c>
      <c r="T892" s="14">
        <f t="shared" si="123"/>
        <v>0.6869378964054591</v>
      </c>
      <c r="U892" s="12">
        <f t="shared" si="124"/>
        <v>-289175.46999999997</v>
      </c>
      <c r="V892" s="15">
        <f t="shared" si="125"/>
        <v>4.5888948879670162</v>
      </c>
    </row>
    <row r="893" spans="1:22" x14ac:dyDescent="0.35">
      <c r="A893" s="4" t="s">
        <v>73</v>
      </c>
      <c r="B893" s="4" t="s">
        <v>74</v>
      </c>
      <c r="C893" s="4" t="s">
        <v>42</v>
      </c>
      <c r="D893" s="4">
        <v>1961</v>
      </c>
      <c r="E893" s="12">
        <v>94000</v>
      </c>
      <c r="F893" s="12">
        <v>82000</v>
      </c>
      <c r="G893" s="12">
        <v>12882</v>
      </c>
      <c r="H893" s="12">
        <v>3654</v>
      </c>
      <c r="I893" s="12">
        <v>10187886</v>
      </c>
      <c r="J893" s="12">
        <v>1950</v>
      </c>
      <c r="K893" s="12">
        <v>700</v>
      </c>
      <c r="L893" s="12">
        <v>1146.3</v>
      </c>
      <c r="M893" s="12">
        <f>IFERROR(E893*MillingRate,"")</f>
        <v>62980.000000000007</v>
      </c>
      <c r="N893" s="12">
        <f t="shared" si="117"/>
        <v>1146.3414634146341</v>
      </c>
      <c r="O893" s="12">
        <f t="shared" si="118"/>
        <v>72208</v>
      </c>
      <c r="P893" s="13">
        <f t="shared" si="119"/>
        <v>6.1818516618658679</v>
      </c>
      <c r="Q893" s="13">
        <f t="shared" si="120"/>
        <v>7.0876332931090902</v>
      </c>
      <c r="R893" s="13">
        <f t="shared" si="121"/>
        <v>87.220252603589643</v>
      </c>
      <c r="S893" s="13">
        <f t="shared" si="122"/>
        <v>17.840128517615778</v>
      </c>
      <c r="T893" s="14">
        <f t="shared" si="123"/>
        <v>4.8889923924856395</v>
      </c>
      <c r="U893" s="12">
        <f t="shared" si="124"/>
        <v>-9228</v>
      </c>
      <c r="V893" s="15">
        <f t="shared" si="125"/>
        <v>0.1914037907373522</v>
      </c>
    </row>
    <row r="894" spans="1:22" x14ac:dyDescent="0.35">
      <c r="A894" s="4" t="s">
        <v>73</v>
      </c>
      <c r="B894" s="4" t="s">
        <v>74</v>
      </c>
      <c r="C894" s="4" t="s">
        <v>42</v>
      </c>
      <c r="D894" s="4">
        <v>1962</v>
      </c>
      <c r="E894" s="12">
        <v>104000</v>
      </c>
      <c r="F894" s="12">
        <v>83000</v>
      </c>
      <c r="G894" s="12">
        <v>16337</v>
      </c>
      <c r="H894" s="12">
        <v>3038</v>
      </c>
      <c r="I894" s="12">
        <v>10487756</v>
      </c>
      <c r="J894" s="12">
        <v>2450</v>
      </c>
      <c r="K894" s="12">
        <v>600</v>
      </c>
      <c r="L894" s="12">
        <v>1253</v>
      </c>
      <c r="M894" s="12">
        <f>IFERROR(E894*MillingRate,"")</f>
        <v>69680</v>
      </c>
      <c r="N894" s="12">
        <f t="shared" si="117"/>
        <v>1253.0120481927711</v>
      </c>
      <c r="O894" s="12">
        <f t="shared" si="118"/>
        <v>82979</v>
      </c>
      <c r="P894" s="13">
        <f t="shared" si="119"/>
        <v>6.643937940585193</v>
      </c>
      <c r="Q894" s="13">
        <f t="shared" si="120"/>
        <v>7.9119880363349413</v>
      </c>
      <c r="R894" s="13">
        <f t="shared" si="121"/>
        <v>83.97305342315525</v>
      </c>
      <c r="S894" s="13">
        <f t="shared" si="122"/>
        <v>19.688113860133285</v>
      </c>
      <c r="T894" s="14">
        <f t="shared" si="123"/>
        <v>4.2651649629674973</v>
      </c>
      <c r="U894" s="12">
        <f t="shared" si="124"/>
        <v>-13299</v>
      </c>
      <c r="V894" s="15">
        <f t="shared" si="125"/>
        <v>0.23360573987419234</v>
      </c>
    </row>
    <row r="895" spans="1:22" x14ac:dyDescent="0.35">
      <c r="A895" s="4" t="s">
        <v>73</v>
      </c>
      <c r="B895" s="4" t="s">
        <v>74</v>
      </c>
      <c r="C895" s="4" t="s">
        <v>42</v>
      </c>
      <c r="D895" s="4">
        <v>1963</v>
      </c>
      <c r="E895" s="12">
        <v>183000</v>
      </c>
      <c r="F895" s="12">
        <v>115000</v>
      </c>
      <c r="G895" s="12">
        <v>12444</v>
      </c>
      <c r="H895" s="12">
        <v>3616</v>
      </c>
      <c r="I895" s="12">
        <v>10799528</v>
      </c>
      <c r="J895" s="12">
        <v>1917</v>
      </c>
      <c r="K895" s="12">
        <v>416</v>
      </c>
      <c r="L895" s="12">
        <v>1591.3</v>
      </c>
      <c r="M895" s="12">
        <f>IFERROR(E895*MillingRate,"")</f>
        <v>122610.00000000001</v>
      </c>
      <c r="N895" s="12">
        <f t="shared" si="117"/>
        <v>1591.304347826087</v>
      </c>
      <c r="O895" s="12">
        <f t="shared" si="118"/>
        <v>131438</v>
      </c>
      <c r="P895" s="13">
        <f t="shared" si="119"/>
        <v>11.353273957898903</v>
      </c>
      <c r="Q895" s="13">
        <f t="shared" si="120"/>
        <v>12.170717090598774</v>
      </c>
      <c r="R895" s="13">
        <f t="shared" si="121"/>
        <v>93.283525312314566</v>
      </c>
      <c r="S895" s="13">
        <f t="shared" si="122"/>
        <v>9.4675816734886418</v>
      </c>
      <c r="T895" s="14">
        <f t="shared" si="123"/>
        <v>9.8529411764705888</v>
      </c>
      <c r="U895" s="12">
        <f t="shared" si="124"/>
        <v>-8828</v>
      </c>
      <c r="V895" s="15">
        <f t="shared" si="125"/>
        <v>0.17750775774644967</v>
      </c>
    </row>
    <row r="896" spans="1:22" x14ac:dyDescent="0.35">
      <c r="A896" s="4" t="s">
        <v>73</v>
      </c>
      <c r="B896" s="4" t="s">
        <v>74</v>
      </c>
      <c r="C896" s="4" t="s">
        <v>42</v>
      </c>
      <c r="D896" s="4">
        <v>1964</v>
      </c>
      <c r="E896" s="12">
        <v>147322</v>
      </c>
      <c r="F896" s="12">
        <v>110000</v>
      </c>
      <c r="G896" s="12">
        <v>8606</v>
      </c>
      <c r="H896" s="12">
        <v>5197</v>
      </c>
      <c r="I896" s="12">
        <v>11127826</v>
      </c>
      <c r="J896" s="12">
        <v>1280</v>
      </c>
      <c r="K896" s="12">
        <v>105</v>
      </c>
      <c r="L896" s="12">
        <v>1339.3</v>
      </c>
      <c r="M896" s="12">
        <f>IFERROR(E896*MillingRate,"")</f>
        <v>98705.74</v>
      </c>
      <c r="N896" s="12">
        <f t="shared" si="117"/>
        <v>1339.2909090909091</v>
      </c>
      <c r="O896" s="12">
        <f t="shared" si="118"/>
        <v>102114.74</v>
      </c>
      <c r="P896" s="13">
        <f t="shared" si="119"/>
        <v>8.8701728441835801</v>
      </c>
      <c r="Q896" s="13">
        <f t="shared" si="120"/>
        <v>9.1765219909081974</v>
      </c>
      <c r="R896" s="13">
        <f t="shared" si="121"/>
        <v>96.661598511635049</v>
      </c>
      <c r="S896" s="13">
        <f t="shared" si="122"/>
        <v>8.4277744819210234</v>
      </c>
      <c r="T896" s="14">
        <f t="shared" si="123"/>
        <v>11.469409714152917</v>
      </c>
      <c r="U896" s="12">
        <f t="shared" si="124"/>
        <v>-3409</v>
      </c>
      <c r="V896" s="15">
        <f t="shared" si="125"/>
        <v>0.11502696034247839</v>
      </c>
    </row>
    <row r="897" spans="1:22" x14ac:dyDescent="0.35">
      <c r="A897" s="4" t="s">
        <v>73</v>
      </c>
      <c r="B897" s="4" t="s">
        <v>74</v>
      </c>
      <c r="C897" s="4" t="s">
        <v>42</v>
      </c>
      <c r="D897" s="4">
        <v>1965</v>
      </c>
      <c r="E897" s="12">
        <v>72954</v>
      </c>
      <c r="F897" s="12">
        <v>56000</v>
      </c>
      <c r="G897" s="12">
        <v>15649</v>
      </c>
      <c r="H897" s="12">
        <v>1833</v>
      </c>
      <c r="I897" s="12">
        <v>11470728</v>
      </c>
      <c r="J897" s="12">
        <v>2263</v>
      </c>
      <c r="K897" s="12">
        <v>383</v>
      </c>
      <c r="L897" s="12">
        <v>1302.8</v>
      </c>
      <c r="M897" s="12">
        <f>IFERROR(E897*MillingRate,"")</f>
        <v>48879.18</v>
      </c>
      <c r="N897" s="12">
        <f t="shared" si="117"/>
        <v>1302.75</v>
      </c>
      <c r="O897" s="12">
        <f t="shared" si="118"/>
        <v>62695.18</v>
      </c>
      <c r="P897" s="13">
        <f t="shared" si="119"/>
        <v>4.2612099249498376</v>
      </c>
      <c r="Q897" s="13">
        <f t="shared" si="120"/>
        <v>5.4656670439748902</v>
      </c>
      <c r="R897" s="13">
        <f t="shared" si="121"/>
        <v>77.963218225069298</v>
      </c>
      <c r="S897" s="13">
        <f t="shared" si="122"/>
        <v>24.96045150520343</v>
      </c>
      <c r="T897" s="14">
        <f t="shared" si="123"/>
        <v>3.1234698702792509</v>
      </c>
      <c r="U897" s="12">
        <f t="shared" si="124"/>
        <v>-13816</v>
      </c>
      <c r="V897" s="15">
        <f t="shared" si="125"/>
        <v>0.19728477564806698</v>
      </c>
    </row>
    <row r="898" spans="1:22" x14ac:dyDescent="0.35">
      <c r="A898" s="4" t="s">
        <v>73</v>
      </c>
      <c r="B898" s="4" t="s">
        <v>74</v>
      </c>
      <c r="C898" s="4" t="s">
        <v>42</v>
      </c>
      <c r="D898" s="4">
        <v>1966</v>
      </c>
      <c r="E898" s="12">
        <v>133082</v>
      </c>
      <c r="F898" s="12">
        <v>127000</v>
      </c>
      <c r="G898" s="12">
        <v>22536</v>
      </c>
      <c r="H898" s="12">
        <v>1512</v>
      </c>
      <c r="I898" s="12">
        <v>11827459</v>
      </c>
      <c r="J898" s="12">
        <v>3810</v>
      </c>
      <c r="K898" s="12">
        <v>274</v>
      </c>
      <c r="L898" s="12">
        <v>1047.9000000000001</v>
      </c>
      <c r="M898" s="12">
        <f>IFERROR(E898*MillingRate,"")</f>
        <v>89164.94</v>
      </c>
      <c r="N898" s="12">
        <f t="shared" ref="N898:N961" si="126">IFERROR(E898*1000/F898,"")</f>
        <v>1047.8897637795276</v>
      </c>
      <c r="O898" s="12">
        <f t="shared" ref="O898:O961" si="127">IFERROR(M898+G898-N(H898),"")</f>
        <v>110188.94</v>
      </c>
      <c r="P898" s="13">
        <f t="shared" ref="P898:P961" si="128">IFERROR(M898*1000/I898,"")</f>
        <v>7.5388077861863652</v>
      </c>
      <c r="Q898" s="13">
        <f t="shared" ref="Q898:Q961" si="129">IFERROR(O898*1000/I898,"")</f>
        <v>9.3163662626097459</v>
      </c>
      <c r="R898" s="13">
        <f t="shared" ref="R898:R961" si="130">IF(N(O898)&lt;=0,"",M898/O898*100)</f>
        <v>80.920045151536996</v>
      </c>
      <c r="S898" s="13">
        <f t="shared" ref="S898:S961" si="131">IF(N(O898)&lt;=0,"",G898/O898*100)</f>
        <v>20.452143382085353</v>
      </c>
      <c r="T898" s="14">
        <f t="shared" ref="T898:T961" si="132">IFERROR(M898/G898,"")</f>
        <v>3.9565557330493433</v>
      </c>
      <c r="U898" s="12">
        <f t="shared" ref="U898:U961" si="133">IFERROR(N(H898)-G898,"")</f>
        <v>-21024</v>
      </c>
      <c r="V898" s="15">
        <f t="shared" ref="V898:V961" si="134">IFERROR(J898*1000/I898,"")</f>
        <v>0.322131744443164</v>
      </c>
    </row>
    <row r="899" spans="1:22" x14ac:dyDescent="0.35">
      <c r="A899" s="4" t="s">
        <v>73</v>
      </c>
      <c r="B899" s="4" t="s">
        <v>74</v>
      </c>
      <c r="C899" s="4" t="s">
        <v>42</v>
      </c>
      <c r="D899" s="4">
        <v>1967</v>
      </c>
      <c r="E899" s="12">
        <v>109687</v>
      </c>
      <c r="F899" s="12">
        <v>110000</v>
      </c>
      <c r="G899" s="12">
        <v>20356</v>
      </c>
      <c r="H899" s="12">
        <v>373</v>
      </c>
      <c r="I899" s="12">
        <v>12200109</v>
      </c>
      <c r="J899" s="12">
        <v>3450</v>
      </c>
      <c r="K899" s="12">
        <v>77</v>
      </c>
      <c r="L899" s="12">
        <v>997.2</v>
      </c>
      <c r="M899" s="12">
        <f>IFERROR(E899*MillingRate,"")</f>
        <v>73490.290000000008</v>
      </c>
      <c r="N899" s="12">
        <f t="shared" si="126"/>
        <v>997.15454545454543</v>
      </c>
      <c r="O899" s="12">
        <f t="shared" si="127"/>
        <v>93473.290000000008</v>
      </c>
      <c r="P899" s="13">
        <f t="shared" si="128"/>
        <v>6.023740443630464</v>
      </c>
      <c r="Q899" s="13">
        <f t="shared" si="129"/>
        <v>7.6616766292825753</v>
      </c>
      <c r="R899" s="13">
        <f t="shared" si="130"/>
        <v>78.621700380932353</v>
      </c>
      <c r="S899" s="13">
        <f t="shared" si="131"/>
        <v>21.777344094767606</v>
      </c>
      <c r="T899" s="14">
        <f t="shared" si="132"/>
        <v>3.6102520141481631</v>
      </c>
      <c r="U899" s="12">
        <f t="shared" si="133"/>
        <v>-19983</v>
      </c>
      <c r="V899" s="15">
        <f t="shared" si="134"/>
        <v>0.2827843587299097</v>
      </c>
    </row>
    <row r="900" spans="1:22" x14ac:dyDescent="0.35">
      <c r="A900" s="4" t="s">
        <v>73</v>
      </c>
      <c r="B900" s="4" t="s">
        <v>74</v>
      </c>
      <c r="C900" s="4" t="s">
        <v>42</v>
      </c>
      <c r="D900" s="4">
        <v>1968</v>
      </c>
      <c r="E900" s="12">
        <v>104000</v>
      </c>
      <c r="F900" s="12">
        <v>128000</v>
      </c>
      <c r="G900" s="12">
        <v>15131</v>
      </c>
      <c r="H900" s="12">
        <v>103</v>
      </c>
      <c r="I900" s="12">
        <v>12602076</v>
      </c>
      <c r="J900" s="12">
        <v>2814</v>
      </c>
      <c r="K900" s="12">
        <v>17</v>
      </c>
      <c r="L900" s="12">
        <v>812.5</v>
      </c>
      <c r="M900" s="12">
        <f>IFERROR(E900*MillingRate,"")</f>
        <v>69680</v>
      </c>
      <c r="N900" s="12">
        <f t="shared" si="126"/>
        <v>812.5</v>
      </c>
      <c r="O900" s="12">
        <f t="shared" si="127"/>
        <v>84708</v>
      </c>
      <c r="P900" s="13">
        <f t="shared" si="128"/>
        <v>5.5292477207723554</v>
      </c>
      <c r="Q900" s="13">
        <f t="shared" si="129"/>
        <v>6.7217496545807212</v>
      </c>
      <c r="R900" s="13">
        <f t="shared" si="130"/>
        <v>82.25905463474524</v>
      </c>
      <c r="S900" s="13">
        <f t="shared" si="131"/>
        <v>17.862539547622422</v>
      </c>
      <c r="T900" s="14">
        <f t="shared" si="132"/>
        <v>4.6051153261516093</v>
      </c>
      <c r="U900" s="12">
        <f t="shared" si="133"/>
        <v>-15028</v>
      </c>
      <c r="V900" s="15">
        <f t="shared" si="134"/>
        <v>0.22329654256965281</v>
      </c>
    </row>
    <row r="901" spans="1:22" x14ac:dyDescent="0.35">
      <c r="A901" s="4" t="s">
        <v>73</v>
      </c>
      <c r="B901" s="4" t="s">
        <v>74</v>
      </c>
      <c r="C901" s="4" t="s">
        <v>42</v>
      </c>
      <c r="D901" s="4">
        <v>1969</v>
      </c>
      <c r="E901" s="12">
        <v>126000</v>
      </c>
      <c r="F901" s="12">
        <v>129000</v>
      </c>
      <c r="G901" s="12">
        <v>8005</v>
      </c>
      <c r="H901" s="12">
        <v>0</v>
      </c>
      <c r="I901" s="12">
        <v>13036700</v>
      </c>
      <c r="J901" s="12">
        <v>1440</v>
      </c>
      <c r="K901" s="12">
        <v>0</v>
      </c>
      <c r="L901" s="12">
        <v>976.7</v>
      </c>
      <c r="M901" s="12">
        <f>IFERROR(E901*MillingRate,"")</f>
        <v>84420</v>
      </c>
      <c r="N901" s="12">
        <f t="shared" si="126"/>
        <v>976.74418604651157</v>
      </c>
      <c r="O901" s="12">
        <f t="shared" si="127"/>
        <v>92425</v>
      </c>
      <c r="P901" s="13">
        <f t="shared" si="128"/>
        <v>6.4755651353486696</v>
      </c>
      <c r="Q901" s="13">
        <f t="shared" si="129"/>
        <v>7.0896008959322527</v>
      </c>
      <c r="R901" s="13">
        <f t="shared" si="130"/>
        <v>91.338923451447116</v>
      </c>
      <c r="S901" s="13">
        <f t="shared" si="131"/>
        <v>8.6610765485528809</v>
      </c>
      <c r="T901" s="14">
        <f t="shared" si="132"/>
        <v>10.545908806995628</v>
      </c>
      <c r="U901" s="12">
        <f t="shared" si="133"/>
        <v>-8005</v>
      </c>
      <c r="V901" s="15">
        <f t="shared" si="134"/>
        <v>0.11045740102940162</v>
      </c>
    </row>
    <row r="902" spans="1:22" x14ac:dyDescent="0.35">
      <c r="A902" s="4" t="s">
        <v>73</v>
      </c>
      <c r="B902" s="4" t="s">
        <v>74</v>
      </c>
      <c r="C902" s="4" t="s">
        <v>42</v>
      </c>
      <c r="D902" s="4">
        <v>1970</v>
      </c>
      <c r="E902" s="12">
        <v>132000</v>
      </c>
      <c r="F902" s="12">
        <v>151000</v>
      </c>
      <c r="G902" s="12">
        <v>7272</v>
      </c>
      <c r="H902" s="12">
        <v>489</v>
      </c>
      <c r="I902" s="12">
        <v>13492677</v>
      </c>
      <c r="J902" s="12">
        <v>1110</v>
      </c>
      <c r="K902" s="12">
        <v>100</v>
      </c>
      <c r="L902" s="12">
        <v>874.2</v>
      </c>
      <c r="M902" s="12">
        <f>IFERROR(E902*MillingRate,"")</f>
        <v>88440</v>
      </c>
      <c r="N902" s="12">
        <f t="shared" si="126"/>
        <v>874.17218543046363</v>
      </c>
      <c r="O902" s="12">
        <f t="shared" si="127"/>
        <v>95223</v>
      </c>
      <c r="P902" s="13">
        <f t="shared" si="128"/>
        <v>6.5546666536225535</v>
      </c>
      <c r="Q902" s="13">
        <f t="shared" si="129"/>
        <v>7.0573837941870243</v>
      </c>
      <c r="R902" s="13">
        <f t="shared" si="130"/>
        <v>92.876720960272209</v>
      </c>
      <c r="S902" s="13">
        <f t="shared" si="131"/>
        <v>7.636810434453861</v>
      </c>
      <c r="T902" s="14">
        <f t="shared" si="132"/>
        <v>12.161716171617162</v>
      </c>
      <c r="U902" s="12">
        <f t="shared" si="133"/>
        <v>-6783</v>
      </c>
      <c r="V902" s="15">
        <f t="shared" si="134"/>
        <v>8.22668474165653E-2</v>
      </c>
    </row>
    <row r="903" spans="1:22" x14ac:dyDescent="0.35">
      <c r="A903" s="4" t="s">
        <v>73</v>
      </c>
      <c r="B903" s="4" t="s">
        <v>74</v>
      </c>
      <c r="C903" s="4" t="s">
        <v>42</v>
      </c>
      <c r="D903" s="4">
        <v>1971</v>
      </c>
      <c r="E903" s="12">
        <v>171000</v>
      </c>
      <c r="F903" s="12">
        <v>153000</v>
      </c>
      <c r="G903" s="12">
        <v>9951</v>
      </c>
      <c r="H903" s="12">
        <v>4183</v>
      </c>
      <c r="I903" s="12">
        <v>13971451</v>
      </c>
      <c r="J903" s="12">
        <v>1432</v>
      </c>
      <c r="K903" s="12">
        <v>802</v>
      </c>
      <c r="L903" s="12">
        <v>1117.5999999999999</v>
      </c>
      <c r="M903" s="12">
        <f>IFERROR(E903*MillingRate,"")</f>
        <v>114570</v>
      </c>
      <c r="N903" s="12">
        <f t="shared" si="126"/>
        <v>1117.6470588235295</v>
      </c>
      <c r="O903" s="12">
        <f t="shared" si="127"/>
        <v>120338</v>
      </c>
      <c r="P903" s="13">
        <f t="shared" si="128"/>
        <v>8.20029358439578</v>
      </c>
      <c r="Q903" s="13">
        <f t="shared" si="129"/>
        <v>8.6131354574410341</v>
      </c>
      <c r="R903" s="13">
        <f t="shared" si="130"/>
        <v>95.206834083996739</v>
      </c>
      <c r="S903" s="13">
        <f t="shared" si="131"/>
        <v>8.2692083963502796</v>
      </c>
      <c r="T903" s="14">
        <f t="shared" si="132"/>
        <v>11.513415737111847</v>
      </c>
      <c r="U903" s="12">
        <f t="shared" si="133"/>
        <v>-5768</v>
      </c>
      <c r="V903" s="15">
        <f t="shared" si="134"/>
        <v>0.10249472298904387</v>
      </c>
    </row>
    <row r="904" spans="1:22" x14ac:dyDescent="0.35">
      <c r="A904" s="4" t="s">
        <v>73</v>
      </c>
      <c r="B904" s="4" t="s">
        <v>74</v>
      </c>
      <c r="C904" s="4" t="s">
        <v>42</v>
      </c>
      <c r="D904" s="4">
        <v>1972</v>
      </c>
      <c r="E904" s="12">
        <v>187000</v>
      </c>
      <c r="F904" s="12">
        <v>155000</v>
      </c>
      <c r="G904" s="12">
        <v>5742</v>
      </c>
      <c r="H904" s="12">
        <v>6572</v>
      </c>
      <c r="I904" s="12">
        <v>14479308</v>
      </c>
      <c r="J904" s="12">
        <v>921</v>
      </c>
      <c r="K904" s="12">
        <v>795</v>
      </c>
      <c r="L904" s="12">
        <v>1206.5</v>
      </c>
      <c r="M904" s="12">
        <f>IFERROR(E904*MillingRate,"")</f>
        <v>125290.00000000001</v>
      </c>
      <c r="N904" s="12">
        <f t="shared" si="126"/>
        <v>1206.4516129032259</v>
      </c>
      <c r="O904" s="12">
        <f t="shared" si="127"/>
        <v>124460.00000000001</v>
      </c>
      <c r="P904" s="13">
        <f t="shared" si="128"/>
        <v>8.6530378385486397</v>
      </c>
      <c r="Q904" s="13">
        <f t="shared" si="129"/>
        <v>8.5957146570816789</v>
      </c>
      <c r="R904" s="13">
        <f t="shared" si="130"/>
        <v>100.66688092559859</v>
      </c>
      <c r="S904" s="13">
        <f t="shared" si="131"/>
        <v>4.613530451550699</v>
      </c>
      <c r="T904" s="14">
        <f t="shared" si="132"/>
        <v>21.819923371647512</v>
      </c>
      <c r="U904" s="12">
        <f t="shared" si="133"/>
        <v>830</v>
      </c>
      <c r="V904" s="15">
        <f t="shared" si="134"/>
        <v>6.3608012206108192E-2</v>
      </c>
    </row>
    <row r="905" spans="1:22" x14ac:dyDescent="0.35">
      <c r="A905" s="4" t="s">
        <v>73</v>
      </c>
      <c r="B905" s="4" t="s">
        <v>74</v>
      </c>
      <c r="C905" s="4" t="s">
        <v>42</v>
      </c>
      <c r="D905" s="4">
        <v>1973</v>
      </c>
      <c r="E905" s="12">
        <v>301000</v>
      </c>
      <c r="F905" s="12">
        <v>130824</v>
      </c>
      <c r="G905" s="12">
        <v>8059</v>
      </c>
      <c r="H905" s="12">
        <v>7519</v>
      </c>
      <c r="I905" s="12">
        <v>15010101</v>
      </c>
      <c r="J905" s="12">
        <v>1458</v>
      </c>
      <c r="K905" s="12">
        <v>648</v>
      </c>
      <c r="L905" s="12">
        <v>2300.8000000000002</v>
      </c>
      <c r="M905" s="12">
        <f>IFERROR(E905*MillingRate,"")</f>
        <v>201670</v>
      </c>
      <c r="N905" s="12">
        <f t="shared" si="126"/>
        <v>2300.8010762551212</v>
      </c>
      <c r="O905" s="12">
        <f t="shared" si="127"/>
        <v>202210</v>
      </c>
      <c r="P905" s="13">
        <f t="shared" si="128"/>
        <v>13.435619120750752</v>
      </c>
      <c r="Q905" s="13">
        <f t="shared" si="129"/>
        <v>13.4715948946646</v>
      </c>
      <c r="R905" s="13">
        <f t="shared" si="130"/>
        <v>99.732950892636367</v>
      </c>
      <c r="S905" s="13">
        <f t="shared" si="131"/>
        <v>3.9854606597102022</v>
      </c>
      <c r="T905" s="14">
        <f t="shared" si="132"/>
        <v>25.0241965504405</v>
      </c>
      <c r="U905" s="12">
        <f t="shared" si="133"/>
        <v>-540</v>
      </c>
      <c r="V905" s="15">
        <f t="shared" si="134"/>
        <v>9.7134589567385327E-2</v>
      </c>
    </row>
    <row r="906" spans="1:22" x14ac:dyDescent="0.35">
      <c r="A906" s="4" t="s">
        <v>73</v>
      </c>
      <c r="B906" s="4" t="s">
        <v>74</v>
      </c>
      <c r="C906" s="4" t="s">
        <v>42</v>
      </c>
      <c r="D906" s="4">
        <v>1974</v>
      </c>
      <c r="E906" s="12">
        <v>223000</v>
      </c>
      <c r="F906" s="12">
        <v>163000</v>
      </c>
      <c r="G906" s="12">
        <v>71190</v>
      </c>
      <c r="H906" s="12">
        <v>60</v>
      </c>
      <c r="I906" s="12">
        <v>15561630</v>
      </c>
      <c r="J906" s="12">
        <v>37489</v>
      </c>
      <c r="K906" s="12">
        <v>16</v>
      </c>
      <c r="L906" s="12">
        <v>1368.1</v>
      </c>
      <c r="M906" s="12">
        <f>IFERROR(E906*MillingRate,"")</f>
        <v>149410</v>
      </c>
      <c r="N906" s="12">
        <f t="shared" si="126"/>
        <v>1368.0981595092026</v>
      </c>
      <c r="O906" s="12">
        <f t="shared" si="127"/>
        <v>220540</v>
      </c>
      <c r="P906" s="13">
        <f t="shared" si="128"/>
        <v>9.6011793109076624</v>
      </c>
      <c r="Q906" s="13">
        <f t="shared" si="129"/>
        <v>14.172037248026074</v>
      </c>
      <c r="R906" s="13">
        <f t="shared" si="130"/>
        <v>67.747347419969159</v>
      </c>
      <c r="S906" s="13">
        <f t="shared" si="131"/>
        <v>32.279858529065017</v>
      </c>
      <c r="T906" s="14">
        <f t="shared" si="132"/>
        <v>2.0987498244135412</v>
      </c>
      <c r="U906" s="12">
        <f t="shared" si="133"/>
        <v>-71130</v>
      </c>
      <c r="V906" s="15">
        <f t="shared" si="134"/>
        <v>2.409066402426995</v>
      </c>
    </row>
    <row r="907" spans="1:22" x14ac:dyDescent="0.35">
      <c r="A907" s="4" t="s">
        <v>73</v>
      </c>
      <c r="B907" s="4" t="s">
        <v>74</v>
      </c>
      <c r="C907" s="4" t="s">
        <v>42</v>
      </c>
      <c r="D907" s="4">
        <v>1975</v>
      </c>
      <c r="E907" s="12">
        <v>265000</v>
      </c>
      <c r="F907" s="12">
        <v>204000</v>
      </c>
      <c r="G907" s="12">
        <v>63983</v>
      </c>
      <c r="H907" s="12">
        <v>103</v>
      </c>
      <c r="I907" s="12">
        <v>16138361</v>
      </c>
      <c r="J907" s="12">
        <v>32330</v>
      </c>
      <c r="K907" s="12">
        <v>15</v>
      </c>
      <c r="L907" s="12">
        <v>1299</v>
      </c>
      <c r="M907" s="12">
        <f>IFERROR(E907*MillingRate,"")</f>
        <v>177550</v>
      </c>
      <c r="N907" s="12">
        <f t="shared" si="126"/>
        <v>1299.0196078431372</v>
      </c>
      <c r="O907" s="12">
        <f t="shared" si="127"/>
        <v>241430</v>
      </c>
      <c r="P907" s="13">
        <f t="shared" si="128"/>
        <v>11.001736793469918</v>
      </c>
      <c r="Q907" s="13">
        <f t="shared" si="129"/>
        <v>14.960007400999395</v>
      </c>
      <c r="R907" s="13">
        <f t="shared" si="130"/>
        <v>73.540984964586016</v>
      </c>
      <c r="S907" s="13">
        <f t="shared" si="131"/>
        <v>26.501677504866834</v>
      </c>
      <c r="T907" s="14">
        <f t="shared" si="132"/>
        <v>2.7749558476470311</v>
      </c>
      <c r="U907" s="12">
        <f t="shared" si="133"/>
        <v>-63880</v>
      </c>
      <c r="V907" s="15">
        <f t="shared" si="134"/>
        <v>2.0033013265721347</v>
      </c>
    </row>
    <row r="908" spans="1:22" x14ac:dyDescent="0.35">
      <c r="A908" s="4" t="s">
        <v>73</v>
      </c>
      <c r="B908" s="4" t="s">
        <v>74</v>
      </c>
      <c r="C908" s="4" t="s">
        <v>42</v>
      </c>
      <c r="D908" s="4">
        <v>1976</v>
      </c>
      <c r="E908" s="12">
        <v>346000</v>
      </c>
      <c r="F908" s="12">
        <v>267000</v>
      </c>
      <c r="G908" s="12">
        <v>8793</v>
      </c>
      <c r="H908" s="12">
        <v>10</v>
      </c>
      <c r="I908" s="12">
        <v>16736211</v>
      </c>
      <c r="J908" s="12">
        <v>3020</v>
      </c>
      <c r="K908" s="12">
        <v>7</v>
      </c>
      <c r="L908" s="12">
        <v>1295.9000000000001</v>
      </c>
      <c r="M908" s="12">
        <f>IFERROR(E908*MillingRate,"")</f>
        <v>231820</v>
      </c>
      <c r="N908" s="12">
        <f t="shared" si="126"/>
        <v>1295.8801498127341</v>
      </c>
      <c r="O908" s="12">
        <f t="shared" si="127"/>
        <v>240603</v>
      </c>
      <c r="P908" s="13">
        <f t="shared" si="128"/>
        <v>13.851402805569313</v>
      </c>
      <c r="Q908" s="13">
        <f t="shared" si="129"/>
        <v>14.376193034373193</v>
      </c>
      <c r="R908" s="13">
        <f t="shared" si="130"/>
        <v>96.349588325997587</v>
      </c>
      <c r="S908" s="13">
        <f t="shared" si="131"/>
        <v>3.6545678981558831</v>
      </c>
      <c r="T908" s="14">
        <f t="shared" si="132"/>
        <v>26.364153303764358</v>
      </c>
      <c r="U908" s="12">
        <f t="shared" si="133"/>
        <v>-8783</v>
      </c>
      <c r="V908" s="15">
        <f t="shared" si="134"/>
        <v>0.18044705578819484</v>
      </c>
    </row>
    <row r="909" spans="1:22" x14ac:dyDescent="0.35">
      <c r="A909" s="4" t="s">
        <v>73</v>
      </c>
      <c r="B909" s="4" t="s">
        <v>74</v>
      </c>
      <c r="C909" s="4" t="s">
        <v>42</v>
      </c>
      <c r="D909" s="4">
        <v>1977</v>
      </c>
      <c r="E909" s="12">
        <v>314000</v>
      </c>
      <c r="F909" s="12">
        <v>243000</v>
      </c>
      <c r="G909" s="12">
        <v>52075</v>
      </c>
      <c r="H909" s="12">
        <v>51</v>
      </c>
      <c r="I909" s="12">
        <v>17352929</v>
      </c>
      <c r="J909" s="12">
        <v>16105</v>
      </c>
      <c r="K909" s="12">
        <v>16</v>
      </c>
      <c r="L909" s="12">
        <v>1292.2</v>
      </c>
      <c r="M909" s="12">
        <f>IFERROR(E909*MillingRate,"")</f>
        <v>210380</v>
      </c>
      <c r="N909" s="12">
        <f t="shared" si="126"/>
        <v>1292.1810699588477</v>
      </c>
      <c r="O909" s="12">
        <f t="shared" si="127"/>
        <v>262404</v>
      </c>
      <c r="P909" s="13">
        <f t="shared" si="128"/>
        <v>12.123601727408669</v>
      </c>
      <c r="Q909" s="13">
        <f t="shared" si="129"/>
        <v>15.121597051425727</v>
      </c>
      <c r="R909" s="13">
        <f t="shared" si="130"/>
        <v>80.174082712153776</v>
      </c>
      <c r="S909" s="13">
        <f t="shared" si="131"/>
        <v>19.845352967180379</v>
      </c>
      <c r="T909" s="14">
        <f t="shared" si="132"/>
        <v>4.0399423907825254</v>
      </c>
      <c r="U909" s="12">
        <f t="shared" si="133"/>
        <v>-52024</v>
      </c>
      <c r="V909" s="15">
        <f t="shared" si="134"/>
        <v>0.92808539699551584</v>
      </c>
    </row>
    <row r="910" spans="1:22" x14ac:dyDescent="0.35">
      <c r="A910" s="4" t="s">
        <v>73</v>
      </c>
      <c r="B910" s="4" t="s">
        <v>74</v>
      </c>
      <c r="C910" s="4" t="s">
        <v>42</v>
      </c>
      <c r="D910" s="4">
        <v>1978</v>
      </c>
      <c r="E910" s="12">
        <v>387000</v>
      </c>
      <c r="F910" s="12">
        <v>258000</v>
      </c>
      <c r="G910" s="12">
        <v>47248</v>
      </c>
      <c r="H910" s="12">
        <v>67</v>
      </c>
      <c r="I910" s="12">
        <v>17976566</v>
      </c>
      <c r="J910" s="12">
        <v>17224</v>
      </c>
      <c r="K910" s="12">
        <v>32</v>
      </c>
      <c r="L910" s="12">
        <v>1500</v>
      </c>
      <c r="M910" s="12">
        <f>IFERROR(E910*MillingRate,"")</f>
        <v>259290.00000000003</v>
      </c>
      <c r="N910" s="12">
        <f t="shared" si="126"/>
        <v>1500</v>
      </c>
      <c r="O910" s="12">
        <f t="shared" si="127"/>
        <v>306471</v>
      </c>
      <c r="P910" s="13">
        <f t="shared" si="128"/>
        <v>14.42377815651777</v>
      </c>
      <c r="Q910" s="13">
        <f t="shared" si="129"/>
        <v>17.048361739388934</v>
      </c>
      <c r="R910" s="13">
        <f t="shared" si="130"/>
        <v>84.605068668813701</v>
      </c>
      <c r="S910" s="13">
        <f t="shared" si="131"/>
        <v>15.416793106036133</v>
      </c>
      <c r="T910" s="14">
        <f t="shared" si="132"/>
        <v>5.4878513376227573</v>
      </c>
      <c r="U910" s="12">
        <f t="shared" si="133"/>
        <v>-47181</v>
      </c>
      <c r="V910" s="15">
        <f t="shared" si="134"/>
        <v>0.95813627586047301</v>
      </c>
    </row>
    <row r="911" spans="1:22" x14ac:dyDescent="0.35">
      <c r="A911" s="4" t="s">
        <v>73</v>
      </c>
      <c r="B911" s="4" t="s">
        <v>74</v>
      </c>
      <c r="C911" s="4" t="s">
        <v>42</v>
      </c>
      <c r="D911" s="4">
        <v>1979</v>
      </c>
      <c r="E911" s="12">
        <v>262000</v>
      </c>
      <c r="F911" s="12">
        <v>260000</v>
      </c>
      <c r="G911" s="12">
        <v>25428</v>
      </c>
      <c r="H911" s="12">
        <v>119</v>
      </c>
      <c r="I911" s="12">
        <v>18592038</v>
      </c>
      <c r="J911" s="12">
        <v>8658</v>
      </c>
      <c r="K911" s="12">
        <v>52</v>
      </c>
      <c r="L911" s="12">
        <v>1007.7</v>
      </c>
      <c r="M911" s="12">
        <f>IFERROR(E911*MillingRate,"")</f>
        <v>175540</v>
      </c>
      <c r="N911" s="12">
        <f t="shared" si="126"/>
        <v>1007.6923076923077</v>
      </c>
      <c r="O911" s="12">
        <f t="shared" si="127"/>
        <v>200849</v>
      </c>
      <c r="P911" s="13">
        <f t="shared" si="128"/>
        <v>9.4416760550941223</v>
      </c>
      <c r="Q911" s="13">
        <f t="shared" si="129"/>
        <v>10.802957696192315</v>
      </c>
      <c r="R911" s="13">
        <f t="shared" si="130"/>
        <v>87.39899128200787</v>
      </c>
      <c r="S911" s="13">
        <f t="shared" si="131"/>
        <v>12.660257208151398</v>
      </c>
      <c r="T911" s="14">
        <f t="shared" si="132"/>
        <v>6.9034135598552773</v>
      </c>
      <c r="U911" s="12">
        <f t="shared" si="133"/>
        <v>-25309</v>
      </c>
      <c r="V911" s="15">
        <f t="shared" si="134"/>
        <v>0.46568321342716706</v>
      </c>
    </row>
    <row r="912" spans="1:22" x14ac:dyDescent="0.35">
      <c r="A912" s="4" t="s">
        <v>73</v>
      </c>
      <c r="B912" s="4" t="s">
        <v>74</v>
      </c>
      <c r="C912" s="4" t="s">
        <v>42</v>
      </c>
      <c r="D912" s="4">
        <v>1980</v>
      </c>
      <c r="E912" s="12">
        <v>291000</v>
      </c>
      <c r="F912" s="12">
        <v>245000</v>
      </c>
      <c r="G912" s="12">
        <v>103654</v>
      </c>
      <c r="H912" s="12">
        <v>977</v>
      </c>
      <c r="I912" s="12">
        <v>19189769</v>
      </c>
      <c r="J912" s="12">
        <v>48065</v>
      </c>
      <c r="K912" s="12">
        <v>796</v>
      </c>
      <c r="L912" s="12">
        <v>1187.8</v>
      </c>
      <c r="M912" s="12">
        <f>IFERROR(E912*MillingRate,"")</f>
        <v>194970</v>
      </c>
      <c r="N912" s="12">
        <f t="shared" si="126"/>
        <v>1187.7551020408164</v>
      </c>
      <c r="O912" s="12">
        <f t="shared" si="127"/>
        <v>297647</v>
      </c>
      <c r="P912" s="13">
        <f t="shared" si="128"/>
        <v>10.160101458230164</v>
      </c>
      <c r="Q912" s="13">
        <f t="shared" si="129"/>
        <v>15.51071302630063</v>
      </c>
      <c r="R912" s="13">
        <f t="shared" si="130"/>
        <v>65.50376788612013</v>
      </c>
      <c r="S912" s="13">
        <f t="shared" si="131"/>
        <v>34.824473285469026</v>
      </c>
      <c r="T912" s="14">
        <f t="shared" si="132"/>
        <v>1.8809693788951705</v>
      </c>
      <c r="U912" s="12">
        <f t="shared" si="133"/>
        <v>-102677</v>
      </c>
      <c r="V912" s="15">
        <f t="shared" si="134"/>
        <v>2.5047200932955471</v>
      </c>
    </row>
    <row r="913" spans="1:22" x14ac:dyDescent="0.35">
      <c r="A913" s="4" t="s">
        <v>73</v>
      </c>
      <c r="B913" s="4" t="s">
        <v>74</v>
      </c>
      <c r="C913" s="4" t="s">
        <v>42</v>
      </c>
      <c r="D913" s="4">
        <v>1981</v>
      </c>
      <c r="E913" s="12">
        <v>200000</v>
      </c>
      <c r="F913" s="12">
        <v>280000</v>
      </c>
      <c r="G913" s="12">
        <v>45477</v>
      </c>
      <c r="H913" s="12">
        <v>211</v>
      </c>
      <c r="I913" s="12">
        <v>19784704</v>
      </c>
      <c r="J913" s="12">
        <v>23485</v>
      </c>
      <c r="K913" s="12">
        <v>148</v>
      </c>
      <c r="L913" s="12">
        <v>714.3</v>
      </c>
      <c r="M913" s="12">
        <f>IFERROR(E913*MillingRate,"")</f>
        <v>134000</v>
      </c>
      <c r="N913" s="12">
        <f t="shared" si="126"/>
        <v>714.28571428571433</v>
      </c>
      <c r="O913" s="12">
        <f t="shared" si="127"/>
        <v>179266</v>
      </c>
      <c r="P913" s="13">
        <f t="shared" si="128"/>
        <v>6.7729090109207597</v>
      </c>
      <c r="Q913" s="13">
        <f t="shared" si="129"/>
        <v>9.0608381100874702</v>
      </c>
      <c r="R913" s="13">
        <f t="shared" si="130"/>
        <v>74.749255296598349</v>
      </c>
      <c r="S913" s="13">
        <f t="shared" si="131"/>
        <v>25.368446888980621</v>
      </c>
      <c r="T913" s="14">
        <f t="shared" si="132"/>
        <v>2.9465444070629108</v>
      </c>
      <c r="U913" s="12">
        <f t="shared" si="133"/>
        <v>-45266</v>
      </c>
      <c r="V913" s="15">
        <f t="shared" si="134"/>
        <v>1.1870281203095079</v>
      </c>
    </row>
    <row r="914" spans="1:22" x14ac:dyDescent="0.35">
      <c r="A914" s="4" t="s">
        <v>73</v>
      </c>
      <c r="B914" s="4" t="s">
        <v>74</v>
      </c>
      <c r="C914" s="4" t="s">
        <v>42</v>
      </c>
      <c r="D914" s="4">
        <v>1982</v>
      </c>
      <c r="E914" s="12">
        <v>320000</v>
      </c>
      <c r="F914" s="12">
        <v>300000</v>
      </c>
      <c r="G914" s="12">
        <v>126712</v>
      </c>
      <c r="H914" s="12">
        <v>0</v>
      </c>
      <c r="I914" s="12">
        <v>20398571</v>
      </c>
      <c r="J914" s="12">
        <v>49214</v>
      </c>
      <c r="K914" s="12">
        <v>0</v>
      </c>
      <c r="L914" s="12">
        <v>1066.7</v>
      </c>
      <c r="M914" s="12">
        <f>IFERROR(E914*MillingRate,"")</f>
        <v>214400</v>
      </c>
      <c r="N914" s="12">
        <f t="shared" si="126"/>
        <v>1066.6666666666667</v>
      </c>
      <c r="O914" s="12">
        <f t="shared" si="127"/>
        <v>341112</v>
      </c>
      <c r="P914" s="13">
        <f t="shared" si="128"/>
        <v>10.510540174603408</v>
      </c>
      <c r="Q914" s="13">
        <f t="shared" si="129"/>
        <v>16.722347854660995</v>
      </c>
      <c r="R914" s="13">
        <f t="shared" si="130"/>
        <v>62.853256408452353</v>
      </c>
      <c r="S914" s="13">
        <f t="shared" si="131"/>
        <v>37.14674359154764</v>
      </c>
      <c r="T914" s="14">
        <f t="shared" si="132"/>
        <v>1.6920260117431656</v>
      </c>
      <c r="U914" s="12">
        <f t="shared" si="133"/>
        <v>-126712</v>
      </c>
      <c r="V914" s="15">
        <f t="shared" si="134"/>
        <v>2.4126199820565861</v>
      </c>
    </row>
    <row r="915" spans="1:22" x14ac:dyDescent="0.35">
      <c r="A915" s="4" t="s">
        <v>73</v>
      </c>
      <c r="B915" s="4" t="s">
        <v>74</v>
      </c>
      <c r="C915" s="4" t="s">
        <v>42</v>
      </c>
      <c r="D915" s="4">
        <v>1983</v>
      </c>
      <c r="E915" s="12">
        <v>349231</v>
      </c>
      <c r="F915" s="12">
        <v>224110</v>
      </c>
      <c r="G915" s="12">
        <v>63843</v>
      </c>
      <c r="H915" s="12">
        <v>0</v>
      </c>
      <c r="I915" s="12">
        <v>21079874</v>
      </c>
      <c r="J915" s="12">
        <v>32148</v>
      </c>
      <c r="K915" s="12">
        <v>0</v>
      </c>
      <c r="L915" s="12">
        <v>1558.3</v>
      </c>
      <c r="M915" s="12">
        <f>IFERROR(E915*MillingRate,"")</f>
        <v>233984.77000000002</v>
      </c>
      <c r="N915" s="12">
        <f t="shared" si="126"/>
        <v>1558.3017268305744</v>
      </c>
      <c r="O915" s="12">
        <f t="shared" si="127"/>
        <v>297827.77</v>
      </c>
      <c r="P915" s="13">
        <f t="shared" si="128"/>
        <v>11.09991312092283</v>
      </c>
      <c r="Q915" s="13">
        <f t="shared" si="129"/>
        <v>14.128536536793341</v>
      </c>
      <c r="R915" s="13">
        <f t="shared" si="130"/>
        <v>78.563785371659606</v>
      </c>
      <c r="S915" s="13">
        <f t="shared" si="131"/>
        <v>21.436214628340398</v>
      </c>
      <c r="T915" s="14">
        <f t="shared" si="132"/>
        <v>3.6650027410992596</v>
      </c>
      <c r="U915" s="12">
        <f t="shared" si="133"/>
        <v>-63843</v>
      </c>
      <c r="V915" s="15">
        <f t="shared" si="134"/>
        <v>1.5250565539433489</v>
      </c>
    </row>
    <row r="916" spans="1:22" x14ac:dyDescent="0.35">
      <c r="A916" s="4" t="s">
        <v>73</v>
      </c>
      <c r="B916" s="4" t="s">
        <v>74</v>
      </c>
      <c r="C916" s="4" t="s">
        <v>42</v>
      </c>
      <c r="D916" s="4">
        <v>1984</v>
      </c>
      <c r="E916" s="12">
        <v>355385</v>
      </c>
      <c r="F916" s="12">
        <v>271210</v>
      </c>
      <c r="G916" s="12">
        <v>64000</v>
      </c>
      <c r="H916" s="12">
        <v>0</v>
      </c>
      <c r="I916" s="12">
        <v>21779066</v>
      </c>
      <c r="J916" s="12">
        <v>31000</v>
      </c>
      <c r="K916" s="12">
        <v>0</v>
      </c>
      <c r="L916" s="12">
        <v>1310.4000000000001</v>
      </c>
      <c r="M916" s="12">
        <f>IFERROR(E916*MillingRate,"")</f>
        <v>238107.95</v>
      </c>
      <c r="N916" s="12">
        <f t="shared" si="126"/>
        <v>1310.3683492496589</v>
      </c>
      <c r="O916" s="12">
        <f t="shared" si="127"/>
        <v>302107.95</v>
      </c>
      <c r="P916" s="13">
        <f t="shared" si="128"/>
        <v>10.932881602911714</v>
      </c>
      <c r="Q916" s="13">
        <f t="shared" si="129"/>
        <v>13.87148328583053</v>
      </c>
      <c r="R916" s="13">
        <f t="shared" si="130"/>
        <v>78.815519419465801</v>
      </c>
      <c r="S916" s="13">
        <f t="shared" si="131"/>
        <v>21.18448058053421</v>
      </c>
      <c r="T916" s="14">
        <f t="shared" si="132"/>
        <v>3.7204367187500003</v>
      </c>
      <c r="U916" s="12">
        <f t="shared" si="133"/>
        <v>-64000</v>
      </c>
      <c r="V916" s="15">
        <f t="shared" si="134"/>
        <v>1.4233851901638022</v>
      </c>
    </row>
    <row r="917" spans="1:22" x14ac:dyDescent="0.35">
      <c r="A917" s="4" t="s">
        <v>73</v>
      </c>
      <c r="B917" s="4" t="s">
        <v>74</v>
      </c>
      <c r="C917" s="4" t="s">
        <v>42</v>
      </c>
      <c r="D917" s="4">
        <v>1985</v>
      </c>
      <c r="E917" s="12">
        <v>427692</v>
      </c>
      <c r="F917" s="12">
        <v>236540</v>
      </c>
      <c r="G917" s="12">
        <v>53192</v>
      </c>
      <c r="H917" s="12">
        <v>0</v>
      </c>
      <c r="I917" s="12">
        <v>22501693</v>
      </c>
      <c r="J917" s="12">
        <v>18007</v>
      </c>
      <c r="K917" s="12">
        <v>0</v>
      </c>
      <c r="L917" s="12">
        <v>1808.1</v>
      </c>
      <c r="M917" s="12">
        <f>IFERROR(E917*MillingRate,"")</f>
        <v>286553.64</v>
      </c>
      <c r="N917" s="12">
        <f t="shared" si="126"/>
        <v>1808.1170203771032</v>
      </c>
      <c r="O917" s="12">
        <f t="shared" si="127"/>
        <v>339745.64</v>
      </c>
      <c r="P917" s="13">
        <f t="shared" si="128"/>
        <v>12.734759113458708</v>
      </c>
      <c r="Q917" s="13">
        <f t="shared" si="129"/>
        <v>15.098670131176352</v>
      </c>
      <c r="R917" s="13">
        <f t="shared" si="130"/>
        <v>84.343581274508779</v>
      </c>
      <c r="S917" s="13">
        <f t="shared" si="131"/>
        <v>15.656418725491223</v>
      </c>
      <c r="T917" s="14">
        <f t="shared" si="132"/>
        <v>5.3871567152955331</v>
      </c>
      <c r="U917" s="12">
        <f t="shared" si="133"/>
        <v>-53192</v>
      </c>
      <c r="V917" s="15">
        <f t="shared" si="134"/>
        <v>0.80025089667697447</v>
      </c>
    </row>
    <row r="918" spans="1:22" x14ac:dyDescent="0.35">
      <c r="A918" s="4" t="s">
        <v>73</v>
      </c>
      <c r="B918" s="4" t="s">
        <v>74</v>
      </c>
      <c r="C918" s="4" t="s">
        <v>42</v>
      </c>
      <c r="D918" s="4">
        <v>1986</v>
      </c>
      <c r="E918" s="12">
        <v>547692</v>
      </c>
      <c r="F918" s="12">
        <v>273760</v>
      </c>
      <c r="G918" s="12">
        <v>141665</v>
      </c>
      <c r="H918" s="12">
        <v>0</v>
      </c>
      <c r="I918" s="12">
        <v>23258959</v>
      </c>
      <c r="J918" s="12">
        <v>34936</v>
      </c>
      <c r="K918" s="12">
        <v>0</v>
      </c>
      <c r="L918" s="12">
        <v>2000.6</v>
      </c>
      <c r="M918" s="12">
        <f>IFERROR(E918*MillingRate,"")</f>
        <v>366953.64</v>
      </c>
      <c r="N918" s="12">
        <f t="shared" si="126"/>
        <v>2000.6282875511397</v>
      </c>
      <c r="O918" s="12">
        <f t="shared" si="127"/>
        <v>508618.64</v>
      </c>
      <c r="P918" s="13">
        <f t="shared" si="128"/>
        <v>15.776872903039212</v>
      </c>
      <c r="Q918" s="13">
        <f t="shared" si="129"/>
        <v>21.867644205400595</v>
      </c>
      <c r="R918" s="13">
        <f t="shared" si="130"/>
        <v>72.147108096549502</v>
      </c>
      <c r="S918" s="13">
        <f t="shared" si="131"/>
        <v>27.852891903450487</v>
      </c>
      <c r="T918" s="14">
        <f t="shared" si="132"/>
        <v>2.5902914622524973</v>
      </c>
      <c r="U918" s="12">
        <f t="shared" si="133"/>
        <v>-141665</v>
      </c>
      <c r="V918" s="15">
        <f t="shared" si="134"/>
        <v>1.5020448679581919</v>
      </c>
    </row>
    <row r="919" spans="1:22" x14ac:dyDescent="0.35">
      <c r="A919" s="4" t="s">
        <v>73</v>
      </c>
      <c r="B919" s="4" t="s">
        <v>74</v>
      </c>
      <c r="C919" s="4" t="s">
        <v>42</v>
      </c>
      <c r="D919" s="4">
        <v>1987</v>
      </c>
      <c r="E919" s="12">
        <v>644615</v>
      </c>
      <c r="F919" s="12">
        <v>351190</v>
      </c>
      <c r="G919" s="12">
        <v>83500</v>
      </c>
      <c r="H919" s="12">
        <v>0</v>
      </c>
      <c r="I919" s="12">
        <v>24030378</v>
      </c>
      <c r="J919" s="12">
        <v>21700</v>
      </c>
      <c r="K919" s="12">
        <v>0</v>
      </c>
      <c r="L919" s="12">
        <v>1835.5</v>
      </c>
      <c r="M919" s="12">
        <f>IFERROR(E919*MillingRate,"")</f>
        <v>431892.05000000005</v>
      </c>
      <c r="N919" s="12">
        <f t="shared" si="126"/>
        <v>1835.516387140864</v>
      </c>
      <c r="O919" s="12">
        <f t="shared" si="127"/>
        <v>515392.05000000005</v>
      </c>
      <c r="P919" s="13">
        <f t="shared" si="128"/>
        <v>17.97275307113355</v>
      </c>
      <c r="Q919" s="13">
        <f t="shared" si="129"/>
        <v>21.447521549598598</v>
      </c>
      <c r="R919" s="13">
        <f t="shared" si="130"/>
        <v>83.798741171890413</v>
      </c>
      <c r="S919" s="13">
        <f t="shared" si="131"/>
        <v>16.201258828109591</v>
      </c>
      <c r="T919" s="14">
        <f t="shared" si="132"/>
        <v>5.1723598802395214</v>
      </c>
      <c r="U919" s="12">
        <f t="shared" si="133"/>
        <v>-83500</v>
      </c>
      <c r="V919" s="15">
        <f t="shared" si="134"/>
        <v>0.90302366446337212</v>
      </c>
    </row>
    <row r="920" spans="1:22" x14ac:dyDescent="0.35">
      <c r="A920" s="4" t="s">
        <v>73</v>
      </c>
      <c r="B920" s="4" t="s">
        <v>74</v>
      </c>
      <c r="C920" s="4" t="s">
        <v>42</v>
      </c>
      <c r="D920" s="4">
        <v>1988</v>
      </c>
      <c r="E920" s="12">
        <v>615385</v>
      </c>
      <c r="F920" s="12">
        <v>345000</v>
      </c>
      <c r="G920" s="12">
        <v>50400</v>
      </c>
      <c r="H920" s="12">
        <v>7</v>
      </c>
      <c r="I920" s="12">
        <v>24769686</v>
      </c>
      <c r="J920" s="12">
        <v>13348</v>
      </c>
      <c r="K920" s="12">
        <v>2</v>
      </c>
      <c r="L920" s="12">
        <v>1783.7</v>
      </c>
      <c r="M920" s="12">
        <f>IFERROR(E920*MillingRate,"")</f>
        <v>412307.95</v>
      </c>
      <c r="N920" s="12">
        <f t="shared" si="126"/>
        <v>1783.7246376811595</v>
      </c>
      <c r="O920" s="12">
        <f t="shared" si="127"/>
        <v>462700.95</v>
      </c>
      <c r="P920" s="13">
        <f t="shared" si="128"/>
        <v>16.645667207892746</v>
      </c>
      <c r="Q920" s="13">
        <f t="shared" si="129"/>
        <v>18.680129816744547</v>
      </c>
      <c r="R920" s="13">
        <f t="shared" si="130"/>
        <v>89.108948231033452</v>
      </c>
      <c r="S920" s="13">
        <f t="shared" si="131"/>
        <v>10.892564625164482</v>
      </c>
      <c r="T920" s="14">
        <f t="shared" si="132"/>
        <v>8.1807132936507934</v>
      </c>
      <c r="U920" s="12">
        <f t="shared" si="133"/>
        <v>-50393</v>
      </c>
      <c r="V920" s="15">
        <f t="shared" si="134"/>
        <v>0.5388845058431504</v>
      </c>
    </row>
    <row r="921" spans="1:22" x14ac:dyDescent="0.35">
      <c r="A921" s="4" t="s">
        <v>73</v>
      </c>
      <c r="B921" s="4" t="s">
        <v>74</v>
      </c>
      <c r="C921" s="4" t="s">
        <v>42</v>
      </c>
      <c r="D921" s="4">
        <v>1989</v>
      </c>
      <c r="E921" s="12">
        <v>718461</v>
      </c>
      <c r="F921" s="12">
        <v>385310</v>
      </c>
      <c r="G921" s="12">
        <v>21025</v>
      </c>
      <c r="H921" s="12">
        <v>0</v>
      </c>
      <c r="I921" s="12">
        <v>25438759</v>
      </c>
      <c r="J921" s="12">
        <v>8299</v>
      </c>
      <c r="K921" s="12">
        <v>0</v>
      </c>
      <c r="L921" s="12">
        <v>1864.6</v>
      </c>
      <c r="M921" s="12">
        <f>IFERROR(E921*MillingRate,"")</f>
        <v>481368.87000000005</v>
      </c>
      <c r="N921" s="12">
        <f t="shared" si="126"/>
        <v>1864.631076276245</v>
      </c>
      <c r="O921" s="12">
        <f t="shared" si="127"/>
        <v>502393.87000000005</v>
      </c>
      <c r="P921" s="13">
        <f t="shared" si="128"/>
        <v>18.922655385822871</v>
      </c>
      <c r="Q921" s="13">
        <f t="shared" si="129"/>
        <v>19.749150105946601</v>
      </c>
      <c r="R921" s="13">
        <f t="shared" si="130"/>
        <v>95.815036517065792</v>
      </c>
      <c r="S921" s="13">
        <f t="shared" si="131"/>
        <v>4.1849634829342159</v>
      </c>
      <c r="T921" s="14">
        <f t="shared" si="132"/>
        <v>22.8950711058264</v>
      </c>
      <c r="U921" s="12">
        <f t="shared" si="133"/>
        <v>-21025</v>
      </c>
      <c r="V921" s="15">
        <f t="shared" si="134"/>
        <v>0.32623446764836289</v>
      </c>
    </row>
    <row r="922" spans="1:22" x14ac:dyDescent="0.35">
      <c r="A922" s="4" t="s">
        <v>73</v>
      </c>
      <c r="B922" s="4" t="s">
        <v>74</v>
      </c>
      <c r="C922" s="4" t="s">
        <v>42</v>
      </c>
      <c r="D922" s="4">
        <v>1990</v>
      </c>
      <c r="E922" s="12">
        <v>740000</v>
      </c>
      <c r="F922" s="12">
        <v>384500</v>
      </c>
      <c r="G922" s="12">
        <v>34000</v>
      </c>
      <c r="H922" s="12">
        <v>0</v>
      </c>
      <c r="I922" s="12">
        <v>26110206</v>
      </c>
      <c r="J922" s="12">
        <v>12000</v>
      </c>
      <c r="K922" s="12">
        <v>0</v>
      </c>
      <c r="L922" s="12">
        <v>1924.6</v>
      </c>
      <c r="M922" s="12">
        <f>IFERROR(E922*MillingRate,"")</f>
        <v>495800.00000000006</v>
      </c>
      <c r="N922" s="12">
        <f t="shared" si="126"/>
        <v>1924.5773732119635</v>
      </c>
      <c r="O922" s="12">
        <f t="shared" si="127"/>
        <v>529800</v>
      </c>
      <c r="P922" s="13">
        <f t="shared" si="128"/>
        <v>18.98874332894961</v>
      </c>
      <c r="Q922" s="13">
        <f t="shared" si="129"/>
        <v>20.290916126820292</v>
      </c>
      <c r="R922" s="13">
        <f t="shared" si="130"/>
        <v>93.582483956209899</v>
      </c>
      <c r="S922" s="13">
        <f t="shared" si="131"/>
        <v>6.4175160437901102</v>
      </c>
      <c r="T922" s="14">
        <f t="shared" si="132"/>
        <v>14.582352941176472</v>
      </c>
      <c r="U922" s="12">
        <f t="shared" si="133"/>
        <v>-34000</v>
      </c>
      <c r="V922" s="15">
        <f t="shared" si="134"/>
        <v>0.45959039924847778</v>
      </c>
    </row>
    <row r="923" spans="1:22" x14ac:dyDescent="0.35">
      <c r="A923" s="4" t="s">
        <v>73</v>
      </c>
      <c r="B923" s="4" t="s">
        <v>74</v>
      </c>
      <c r="C923" s="4" t="s">
        <v>42</v>
      </c>
      <c r="D923" s="4">
        <v>1991</v>
      </c>
      <c r="E923" s="12">
        <v>624615</v>
      </c>
      <c r="F923" s="12">
        <v>368700</v>
      </c>
      <c r="G923" s="12">
        <v>60000</v>
      </c>
      <c r="H923" s="12">
        <v>0</v>
      </c>
      <c r="I923" s="12">
        <v>26780436</v>
      </c>
      <c r="J923" s="12">
        <v>20000</v>
      </c>
      <c r="K923" s="12">
        <v>0</v>
      </c>
      <c r="L923" s="12">
        <v>1694.1</v>
      </c>
      <c r="M923" s="12">
        <f>IFERROR(E923*MillingRate,"")</f>
        <v>418492.05000000005</v>
      </c>
      <c r="N923" s="12">
        <f t="shared" si="126"/>
        <v>1694.1008950366152</v>
      </c>
      <c r="O923" s="12">
        <f t="shared" si="127"/>
        <v>478492.05000000005</v>
      </c>
      <c r="P923" s="13">
        <f t="shared" si="128"/>
        <v>15.626782551262425</v>
      </c>
      <c r="Q923" s="13">
        <f t="shared" si="129"/>
        <v>17.867224043701157</v>
      </c>
      <c r="R923" s="13">
        <f t="shared" si="130"/>
        <v>87.46060671227454</v>
      </c>
      <c r="S923" s="13">
        <f t="shared" si="131"/>
        <v>12.539393287725471</v>
      </c>
      <c r="T923" s="14">
        <f t="shared" si="132"/>
        <v>6.9748675000000011</v>
      </c>
      <c r="U923" s="12">
        <f t="shared" si="133"/>
        <v>-60000</v>
      </c>
      <c r="V923" s="15">
        <f t="shared" si="134"/>
        <v>0.74681383081291131</v>
      </c>
    </row>
    <row r="924" spans="1:22" x14ac:dyDescent="0.35">
      <c r="A924" s="4" t="s">
        <v>73</v>
      </c>
      <c r="B924" s="4" t="s">
        <v>74</v>
      </c>
      <c r="C924" s="4" t="s">
        <v>42</v>
      </c>
      <c r="D924" s="4">
        <v>1992</v>
      </c>
      <c r="E924" s="12">
        <v>392220</v>
      </c>
      <c r="F924" s="12">
        <v>306570</v>
      </c>
      <c r="G924" s="12">
        <v>70000</v>
      </c>
      <c r="H924" s="12">
        <v>0</v>
      </c>
      <c r="I924" s="12">
        <v>27457588</v>
      </c>
      <c r="J924" s="12">
        <v>24500</v>
      </c>
      <c r="K924" s="12">
        <v>0</v>
      </c>
      <c r="L924" s="12">
        <v>1279.4000000000001</v>
      </c>
      <c r="M924" s="12">
        <f>IFERROR(E924*MillingRate,"")</f>
        <v>262787.40000000002</v>
      </c>
      <c r="N924" s="12">
        <f t="shared" si="126"/>
        <v>1279.3815441824054</v>
      </c>
      <c r="O924" s="12">
        <f t="shared" si="127"/>
        <v>332787.40000000002</v>
      </c>
      <c r="P924" s="13">
        <f t="shared" si="128"/>
        <v>9.5706658574671604</v>
      </c>
      <c r="Q924" s="13">
        <f t="shared" si="129"/>
        <v>12.120052205605241</v>
      </c>
      <c r="R924" s="13">
        <f t="shared" si="130"/>
        <v>78.965549777425466</v>
      </c>
      <c r="S924" s="13">
        <f t="shared" si="131"/>
        <v>21.034450222574531</v>
      </c>
      <c r="T924" s="14">
        <f t="shared" si="132"/>
        <v>3.7541057142857146</v>
      </c>
      <c r="U924" s="12">
        <f t="shared" si="133"/>
        <v>-70000</v>
      </c>
      <c r="V924" s="15">
        <f t="shared" si="134"/>
        <v>0.89228522184832837</v>
      </c>
    </row>
    <row r="925" spans="1:22" x14ac:dyDescent="0.35">
      <c r="A925" s="4" t="s">
        <v>73</v>
      </c>
      <c r="B925" s="4" t="s">
        <v>74</v>
      </c>
      <c r="C925" s="4" t="s">
        <v>42</v>
      </c>
      <c r="D925" s="4">
        <v>1993</v>
      </c>
      <c r="E925" s="12">
        <v>641000</v>
      </c>
      <c r="F925" s="12">
        <v>353700</v>
      </c>
      <c r="G925" s="12">
        <v>91000</v>
      </c>
      <c r="H925" s="12">
        <v>0</v>
      </c>
      <c r="I925" s="12">
        <v>28332692</v>
      </c>
      <c r="J925" s="12">
        <v>27300</v>
      </c>
      <c r="K925" s="12">
        <v>0</v>
      </c>
      <c r="L925" s="12">
        <v>1812.3</v>
      </c>
      <c r="M925" s="12">
        <f>IFERROR(E925*MillingRate,"")</f>
        <v>429470</v>
      </c>
      <c r="N925" s="12">
        <f t="shared" si="126"/>
        <v>1812.2702855527284</v>
      </c>
      <c r="O925" s="12">
        <f t="shared" si="127"/>
        <v>520470</v>
      </c>
      <c r="P925" s="13">
        <f t="shared" si="128"/>
        <v>15.158107814110993</v>
      </c>
      <c r="Q925" s="13">
        <f t="shared" si="129"/>
        <v>18.369945220877707</v>
      </c>
      <c r="R925" s="13">
        <f t="shared" si="130"/>
        <v>82.515803024189665</v>
      </c>
      <c r="S925" s="13">
        <f t="shared" si="131"/>
        <v>17.484196975810328</v>
      </c>
      <c r="T925" s="14">
        <f t="shared" si="132"/>
        <v>4.7194505494505492</v>
      </c>
      <c r="U925" s="12">
        <f t="shared" si="133"/>
        <v>-91000</v>
      </c>
      <c r="V925" s="15">
        <f t="shared" si="134"/>
        <v>0.96355122203001398</v>
      </c>
    </row>
    <row r="926" spans="1:22" x14ac:dyDescent="0.35">
      <c r="A926" s="4" t="s">
        <v>73</v>
      </c>
      <c r="B926" s="4" t="s">
        <v>74</v>
      </c>
      <c r="C926" s="4" t="s">
        <v>42</v>
      </c>
      <c r="D926" s="4">
        <v>1994</v>
      </c>
      <c r="E926" s="12">
        <v>614300</v>
      </c>
      <c r="F926" s="12">
        <v>352600</v>
      </c>
      <c r="G926" s="12">
        <v>60000</v>
      </c>
      <c r="H926" s="12"/>
      <c r="I926" s="12">
        <v>29442356</v>
      </c>
      <c r="J926" s="12">
        <v>19200</v>
      </c>
      <c r="K926" s="12"/>
      <c r="L926" s="12">
        <v>1742.2</v>
      </c>
      <c r="M926" s="12">
        <f>IFERROR(E926*MillingRate,"")</f>
        <v>411581</v>
      </c>
      <c r="N926" s="12">
        <f t="shared" si="126"/>
        <v>1742.2007941009642</v>
      </c>
      <c r="O926" s="12">
        <f t="shared" si="127"/>
        <v>471581</v>
      </c>
      <c r="P926" s="13">
        <f t="shared" si="128"/>
        <v>13.979214163431758</v>
      </c>
      <c r="Q926" s="13">
        <f t="shared" si="129"/>
        <v>16.017094555884047</v>
      </c>
      <c r="R926" s="13">
        <f t="shared" si="130"/>
        <v>87.276841094106857</v>
      </c>
      <c r="S926" s="13">
        <f t="shared" si="131"/>
        <v>12.723158905893156</v>
      </c>
      <c r="T926" s="14">
        <f t="shared" si="132"/>
        <v>6.8596833333333329</v>
      </c>
      <c r="U926" s="12">
        <f t="shared" si="133"/>
        <v>-60000</v>
      </c>
      <c r="V926" s="15">
        <f t="shared" si="134"/>
        <v>0.65212172558473247</v>
      </c>
    </row>
    <row r="927" spans="1:22" x14ac:dyDescent="0.35">
      <c r="A927" s="4" t="s">
        <v>73</v>
      </c>
      <c r="B927" s="4" t="s">
        <v>74</v>
      </c>
      <c r="C927" s="4" t="s">
        <v>42</v>
      </c>
      <c r="D927" s="4">
        <v>1995</v>
      </c>
      <c r="E927" s="12">
        <v>622600</v>
      </c>
      <c r="F927" s="12">
        <v>394000</v>
      </c>
      <c r="G927" s="12">
        <v>67719.100000000006</v>
      </c>
      <c r="H927" s="12"/>
      <c r="I927" s="12">
        <v>30383497</v>
      </c>
      <c r="J927" s="12">
        <v>11960</v>
      </c>
      <c r="K927" s="12"/>
      <c r="L927" s="12">
        <v>1580.2</v>
      </c>
      <c r="M927" s="12">
        <f>IFERROR(E927*MillingRate,"")</f>
        <v>417142</v>
      </c>
      <c r="N927" s="12">
        <f t="shared" si="126"/>
        <v>1580.2030456852792</v>
      </c>
      <c r="O927" s="12">
        <f t="shared" si="127"/>
        <v>484861.1</v>
      </c>
      <c r="P927" s="13">
        <f t="shared" si="128"/>
        <v>13.729229390547111</v>
      </c>
      <c r="Q927" s="13">
        <f t="shared" si="129"/>
        <v>15.95804130117083</v>
      </c>
      <c r="R927" s="13">
        <f t="shared" si="130"/>
        <v>86.033299021101101</v>
      </c>
      <c r="S927" s="13">
        <f t="shared" si="131"/>
        <v>13.966700978898908</v>
      </c>
      <c r="T927" s="14">
        <f t="shared" si="132"/>
        <v>6.1598869447467548</v>
      </c>
      <c r="U927" s="12">
        <f t="shared" si="133"/>
        <v>-67719.100000000006</v>
      </c>
      <c r="V927" s="15">
        <f t="shared" si="134"/>
        <v>0.39363474191269032</v>
      </c>
    </row>
    <row r="928" spans="1:22" x14ac:dyDescent="0.35">
      <c r="A928" s="4" t="s">
        <v>73</v>
      </c>
      <c r="B928" s="4" t="s">
        <v>74</v>
      </c>
      <c r="C928" s="4" t="s">
        <v>42</v>
      </c>
      <c r="D928" s="4">
        <v>1996</v>
      </c>
      <c r="E928" s="12">
        <v>806800</v>
      </c>
      <c r="F928" s="12">
        <v>513400</v>
      </c>
      <c r="G928" s="12">
        <v>48047.040000000001</v>
      </c>
      <c r="H928" s="12"/>
      <c r="I928" s="12">
        <v>30945762</v>
      </c>
      <c r="J928" s="12">
        <v>17262</v>
      </c>
      <c r="K928" s="12"/>
      <c r="L928" s="12">
        <v>1571.5</v>
      </c>
      <c r="M928" s="12">
        <f>IFERROR(E928*MillingRate,"")</f>
        <v>540556</v>
      </c>
      <c r="N928" s="12">
        <f t="shared" si="126"/>
        <v>1571.4842228282041</v>
      </c>
      <c r="O928" s="12">
        <f t="shared" si="127"/>
        <v>588603.04</v>
      </c>
      <c r="P928" s="13">
        <f t="shared" si="128"/>
        <v>17.467852302360498</v>
      </c>
      <c r="Q928" s="13">
        <f t="shared" si="129"/>
        <v>19.020473304228219</v>
      </c>
      <c r="R928" s="13">
        <f t="shared" si="130"/>
        <v>91.837106379878691</v>
      </c>
      <c r="S928" s="13">
        <f t="shared" si="131"/>
        <v>8.1628936201212969</v>
      </c>
      <c r="T928" s="14">
        <f t="shared" si="132"/>
        <v>11.250557786702364</v>
      </c>
      <c r="U928" s="12">
        <f t="shared" si="133"/>
        <v>-48047.040000000001</v>
      </c>
      <c r="V928" s="15">
        <f t="shared" si="134"/>
        <v>0.55781466942064639</v>
      </c>
    </row>
    <row r="929" spans="1:22" x14ac:dyDescent="0.35">
      <c r="A929" s="4" t="s">
        <v>73</v>
      </c>
      <c r="B929" s="4" t="s">
        <v>74</v>
      </c>
      <c r="C929" s="4" t="s">
        <v>42</v>
      </c>
      <c r="D929" s="4">
        <v>1997</v>
      </c>
      <c r="E929" s="12">
        <v>549700</v>
      </c>
      <c r="F929" s="12">
        <v>439300</v>
      </c>
      <c r="G929" s="12">
        <v>98974.91</v>
      </c>
      <c r="H929" s="12">
        <v>1150.9000000000001</v>
      </c>
      <c r="I929" s="12">
        <v>31578089</v>
      </c>
      <c r="J929" s="12">
        <v>24773</v>
      </c>
      <c r="K929" s="12">
        <v>423</v>
      </c>
      <c r="L929" s="12">
        <v>1251.3</v>
      </c>
      <c r="M929" s="12">
        <f>IFERROR(E929*MillingRate,"")</f>
        <v>368299</v>
      </c>
      <c r="N929" s="12">
        <f t="shared" si="126"/>
        <v>1251.3089005235602</v>
      </c>
      <c r="O929" s="12">
        <f t="shared" si="127"/>
        <v>466123.01</v>
      </c>
      <c r="P929" s="13">
        <f t="shared" si="128"/>
        <v>11.663118689671183</v>
      </c>
      <c r="Q929" s="13">
        <f t="shared" si="129"/>
        <v>14.760963210915012</v>
      </c>
      <c r="R929" s="13">
        <f t="shared" si="130"/>
        <v>79.013263044019212</v>
      </c>
      <c r="S929" s="13">
        <f t="shared" si="131"/>
        <v>21.23364602833059</v>
      </c>
      <c r="T929" s="14">
        <f t="shared" si="132"/>
        <v>3.7211349825930631</v>
      </c>
      <c r="U929" s="12">
        <f t="shared" si="133"/>
        <v>-97824.010000000009</v>
      </c>
      <c r="V929" s="15">
        <f t="shared" si="134"/>
        <v>0.78449965734151927</v>
      </c>
    </row>
    <row r="930" spans="1:22" x14ac:dyDescent="0.35">
      <c r="A930" s="4" t="s">
        <v>73</v>
      </c>
      <c r="B930" s="4" t="s">
        <v>74</v>
      </c>
      <c r="C930" s="4" t="s">
        <v>42</v>
      </c>
      <c r="D930" s="4">
        <v>1998</v>
      </c>
      <c r="E930" s="12">
        <v>849100</v>
      </c>
      <c r="F930" s="12">
        <v>654500</v>
      </c>
      <c r="G930" s="12">
        <v>181412.11</v>
      </c>
      <c r="H930" s="12">
        <v>11921.7</v>
      </c>
      <c r="I930" s="12">
        <v>32420458</v>
      </c>
      <c r="J930" s="12">
        <v>73737</v>
      </c>
      <c r="K930" s="12">
        <v>4707</v>
      </c>
      <c r="L930" s="12">
        <v>1297.3</v>
      </c>
      <c r="M930" s="12">
        <f>IFERROR(E930*MillingRate,"")</f>
        <v>568897</v>
      </c>
      <c r="N930" s="12">
        <f t="shared" si="126"/>
        <v>1297.3262032085561</v>
      </c>
      <c r="O930" s="12">
        <f t="shared" si="127"/>
        <v>738387.41</v>
      </c>
      <c r="P930" s="13">
        <f t="shared" si="128"/>
        <v>17.547469563816772</v>
      </c>
      <c r="Q930" s="13">
        <f t="shared" si="129"/>
        <v>22.775354068101073</v>
      </c>
      <c r="R930" s="13">
        <f t="shared" si="130"/>
        <v>77.045869457606258</v>
      </c>
      <c r="S930" s="13">
        <f t="shared" si="131"/>
        <v>24.568689490520971</v>
      </c>
      <c r="T930" s="14">
        <f t="shared" si="132"/>
        <v>3.1359372866563322</v>
      </c>
      <c r="U930" s="12">
        <f t="shared" si="133"/>
        <v>-169490.40999999997</v>
      </c>
      <c r="V930" s="15">
        <f t="shared" si="134"/>
        <v>2.2743972339934246</v>
      </c>
    </row>
    <row r="931" spans="1:22" x14ac:dyDescent="0.35">
      <c r="A931" s="4" t="s">
        <v>73</v>
      </c>
      <c r="B931" s="4" t="s">
        <v>74</v>
      </c>
      <c r="C931" s="4" t="s">
        <v>42</v>
      </c>
      <c r="D931" s="4">
        <v>1999</v>
      </c>
      <c r="E931" s="12">
        <v>728600</v>
      </c>
      <c r="F931" s="12">
        <v>379100</v>
      </c>
      <c r="G931" s="12">
        <v>85593</v>
      </c>
      <c r="H931" s="12">
        <v>15931.25</v>
      </c>
      <c r="I931" s="12">
        <v>33300330</v>
      </c>
      <c r="J931" s="12">
        <v>33865</v>
      </c>
      <c r="K931" s="12">
        <v>5692</v>
      </c>
      <c r="L931" s="12">
        <v>1921.9</v>
      </c>
      <c r="M931" s="12">
        <f>IFERROR(E931*MillingRate,"")</f>
        <v>488162.00000000006</v>
      </c>
      <c r="N931" s="12">
        <f t="shared" si="126"/>
        <v>1921.9203376417831</v>
      </c>
      <c r="O931" s="12">
        <f t="shared" si="127"/>
        <v>557823.75</v>
      </c>
      <c r="P931" s="13">
        <f t="shared" si="128"/>
        <v>14.659374246441404</v>
      </c>
      <c r="Q931" s="13">
        <f t="shared" si="129"/>
        <v>16.751297960110307</v>
      </c>
      <c r="R931" s="13">
        <f t="shared" si="130"/>
        <v>87.51187090904611</v>
      </c>
      <c r="S931" s="13">
        <f t="shared" si="131"/>
        <v>15.344093900627215</v>
      </c>
      <c r="T931" s="14">
        <f t="shared" si="132"/>
        <v>5.7032934936268163</v>
      </c>
      <c r="U931" s="12">
        <f t="shared" si="133"/>
        <v>-69661.75</v>
      </c>
      <c r="V931" s="15">
        <f t="shared" si="134"/>
        <v>1.0169568890158145</v>
      </c>
    </row>
    <row r="932" spans="1:22" x14ac:dyDescent="0.35">
      <c r="A932" s="4" t="s">
        <v>73</v>
      </c>
      <c r="B932" s="4" t="s">
        <v>74</v>
      </c>
      <c r="C932" s="4" t="s">
        <v>42</v>
      </c>
      <c r="D932" s="4">
        <v>2000</v>
      </c>
      <c r="E932" s="12">
        <v>781538</v>
      </c>
      <c r="F932" s="12">
        <v>415600</v>
      </c>
      <c r="G932" s="12">
        <v>191648.1</v>
      </c>
      <c r="H932" s="12">
        <v>5686.35</v>
      </c>
      <c r="I932" s="12">
        <v>34260139</v>
      </c>
      <c r="J932" s="12">
        <v>56310</v>
      </c>
      <c r="K932" s="12">
        <v>1651</v>
      </c>
      <c r="L932" s="12">
        <v>1880.5</v>
      </c>
      <c r="M932" s="12">
        <f>IFERROR(E932*MillingRate,"")</f>
        <v>523630.46</v>
      </c>
      <c r="N932" s="12">
        <f t="shared" si="126"/>
        <v>1880.5052935514918</v>
      </c>
      <c r="O932" s="12">
        <f t="shared" si="127"/>
        <v>709592.21000000008</v>
      </c>
      <c r="P932" s="13">
        <f t="shared" si="128"/>
        <v>15.283956086693051</v>
      </c>
      <c r="Q932" s="13">
        <f t="shared" si="129"/>
        <v>20.711889405936155</v>
      </c>
      <c r="R932" s="13">
        <f t="shared" si="130"/>
        <v>73.793152266990063</v>
      </c>
      <c r="S932" s="13">
        <f t="shared" si="131"/>
        <v>27.008202358929502</v>
      </c>
      <c r="T932" s="14">
        <f t="shared" si="132"/>
        <v>2.7322496805342711</v>
      </c>
      <c r="U932" s="12">
        <f t="shared" si="133"/>
        <v>-185961.75</v>
      </c>
      <c r="V932" s="15">
        <f t="shared" si="134"/>
        <v>1.6436010373454701</v>
      </c>
    </row>
    <row r="933" spans="1:22" x14ac:dyDescent="0.35">
      <c r="A933" s="4" t="s">
        <v>73</v>
      </c>
      <c r="B933" s="4" t="s">
        <v>74</v>
      </c>
      <c r="C933" s="4" t="s">
        <v>42</v>
      </c>
      <c r="D933" s="4">
        <v>2001</v>
      </c>
      <c r="E933" s="12">
        <v>867692</v>
      </c>
      <c r="F933" s="12">
        <v>405860</v>
      </c>
      <c r="G933" s="12">
        <v>139027.6</v>
      </c>
      <c r="H933" s="12">
        <v>6431.7</v>
      </c>
      <c r="I933" s="12">
        <v>35198299</v>
      </c>
      <c r="J933" s="12">
        <v>29939</v>
      </c>
      <c r="K933" s="12">
        <v>2486</v>
      </c>
      <c r="L933" s="12">
        <v>2137.9</v>
      </c>
      <c r="M933" s="12">
        <f>IFERROR(E933*MillingRate,"")</f>
        <v>581353.64</v>
      </c>
      <c r="N933" s="12">
        <f t="shared" si="126"/>
        <v>2137.9096240082786</v>
      </c>
      <c r="O933" s="12">
        <f t="shared" si="127"/>
        <v>713949.54</v>
      </c>
      <c r="P933" s="13">
        <f t="shared" si="128"/>
        <v>16.516526551467727</v>
      </c>
      <c r="Q933" s="13">
        <f t="shared" si="129"/>
        <v>20.283637570099625</v>
      </c>
      <c r="R933" s="13">
        <f t="shared" si="130"/>
        <v>81.427833121091439</v>
      </c>
      <c r="S933" s="13">
        <f t="shared" si="131"/>
        <v>19.473028864196763</v>
      </c>
      <c r="T933" s="14">
        <f t="shared" si="132"/>
        <v>4.1815699904191685</v>
      </c>
      <c r="U933" s="12">
        <f t="shared" si="133"/>
        <v>-132595.9</v>
      </c>
      <c r="V933" s="15">
        <f t="shared" si="134"/>
        <v>0.8505808760815402</v>
      </c>
    </row>
    <row r="934" spans="1:22" x14ac:dyDescent="0.35">
      <c r="A934" s="4" t="s">
        <v>73</v>
      </c>
      <c r="B934" s="4" t="s">
        <v>74</v>
      </c>
      <c r="C934" s="4" t="s">
        <v>42</v>
      </c>
      <c r="D934" s="4">
        <v>2002</v>
      </c>
      <c r="E934" s="12">
        <v>984615</v>
      </c>
      <c r="F934" s="12">
        <v>565600</v>
      </c>
      <c r="G934" s="12">
        <v>76499.8</v>
      </c>
      <c r="H934" s="12">
        <v>9047.2000000000007</v>
      </c>
      <c r="I934" s="12">
        <v>36121304</v>
      </c>
      <c r="J934" s="12">
        <v>11916</v>
      </c>
      <c r="K934" s="12">
        <v>1972</v>
      </c>
      <c r="L934" s="12">
        <v>1740.8</v>
      </c>
      <c r="M934" s="12">
        <f>IFERROR(E934*MillingRate,"")</f>
        <v>659692.05000000005</v>
      </c>
      <c r="N934" s="12">
        <f t="shared" si="126"/>
        <v>1740.8327439886846</v>
      </c>
      <c r="O934" s="12">
        <f t="shared" si="127"/>
        <v>727144.65000000014</v>
      </c>
      <c r="P934" s="13">
        <f t="shared" si="128"/>
        <v>18.263240164308577</v>
      </c>
      <c r="Q934" s="13">
        <f t="shared" si="129"/>
        <v>20.130631219736699</v>
      </c>
      <c r="R934" s="13">
        <f t="shared" si="130"/>
        <v>90.723633873947904</v>
      </c>
      <c r="S934" s="13">
        <f t="shared" si="131"/>
        <v>10.520575239053191</v>
      </c>
      <c r="T934" s="14">
        <f t="shared" si="132"/>
        <v>8.6234480351582619</v>
      </c>
      <c r="U934" s="12">
        <f t="shared" si="133"/>
        <v>-67452.600000000006</v>
      </c>
      <c r="V934" s="15">
        <f t="shared" si="134"/>
        <v>0.32988842263280416</v>
      </c>
    </row>
    <row r="935" spans="1:22" x14ac:dyDescent="0.35">
      <c r="A935" s="4" t="s">
        <v>73</v>
      </c>
      <c r="B935" s="4" t="s">
        <v>74</v>
      </c>
      <c r="C935" s="4" t="s">
        <v>42</v>
      </c>
      <c r="D935" s="4">
        <v>2003</v>
      </c>
      <c r="E935" s="12">
        <v>1096923</v>
      </c>
      <c r="F935" s="12">
        <v>620800</v>
      </c>
      <c r="G935" s="12">
        <v>189201.2</v>
      </c>
      <c r="H935" s="12">
        <v>10906.15</v>
      </c>
      <c r="I935" s="12">
        <v>37089555</v>
      </c>
      <c r="J935" s="12">
        <v>34064</v>
      </c>
      <c r="K935" s="12">
        <v>1678</v>
      </c>
      <c r="L935" s="12">
        <v>1767</v>
      </c>
      <c r="M935" s="12">
        <f>IFERROR(E935*MillingRate,"")</f>
        <v>734938.41</v>
      </c>
      <c r="N935" s="12">
        <f t="shared" si="126"/>
        <v>1766.9507087628865</v>
      </c>
      <c r="O935" s="12">
        <f t="shared" si="127"/>
        <v>913233.46000000008</v>
      </c>
      <c r="P935" s="13">
        <f t="shared" si="128"/>
        <v>19.815239357819202</v>
      </c>
      <c r="Q935" s="13">
        <f t="shared" si="129"/>
        <v>24.622389241391549</v>
      </c>
      <c r="R935" s="13">
        <f t="shared" si="130"/>
        <v>80.476509259746138</v>
      </c>
      <c r="S935" s="13">
        <f t="shared" si="131"/>
        <v>20.717725344842268</v>
      </c>
      <c r="T935" s="14">
        <f t="shared" si="132"/>
        <v>3.8844278471806732</v>
      </c>
      <c r="U935" s="12">
        <f t="shared" si="133"/>
        <v>-178295.05000000002</v>
      </c>
      <c r="V935" s="15">
        <f t="shared" si="134"/>
        <v>0.9184256861534198</v>
      </c>
    </row>
    <row r="936" spans="1:22" x14ac:dyDescent="0.35">
      <c r="A936" s="4" t="s">
        <v>73</v>
      </c>
      <c r="B936" s="4" t="s">
        <v>74</v>
      </c>
      <c r="C936" s="4" t="s">
        <v>42</v>
      </c>
      <c r="D936" s="4">
        <v>2004</v>
      </c>
      <c r="E936" s="12">
        <v>1058462</v>
      </c>
      <c r="F936" s="12">
        <v>613130</v>
      </c>
      <c r="G936" s="12">
        <v>194279.5</v>
      </c>
      <c r="H936" s="12">
        <v>2434.4</v>
      </c>
      <c r="I936" s="12">
        <v>38109668</v>
      </c>
      <c r="J936" s="12">
        <v>50770</v>
      </c>
      <c r="K936" s="12">
        <v>524</v>
      </c>
      <c r="L936" s="12">
        <v>1726.3</v>
      </c>
      <c r="M936" s="12">
        <f>IFERROR(E936*MillingRate,"")</f>
        <v>709169.54</v>
      </c>
      <c r="N936" s="12">
        <f t="shared" si="126"/>
        <v>1726.3255753266028</v>
      </c>
      <c r="O936" s="12">
        <f t="shared" si="127"/>
        <v>901014.64</v>
      </c>
      <c r="P936" s="13">
        <f t="shared" si="128"/>
        <v>18.608651746848071</v>
      </c>
      <c r="Q936" s="13">
        <f t="shared" si="129"/>
        <v>23.642678807907746</v>
      </c>
      <c r="R936" s="13">
        <f t="shared" si="130"/>
        <v>78.707882038409508</v>
      </c>
      <c r="S936" s="13">
        <f t="shared" si="131"/>
        <v>21.562302250715927</v>
      </c>
      <c r="T936" s="14">
        <f t="shared" si="132"/>
        <v>3.6502540926860529</v>
      </c>
      <c r="U936" s="12">
        <f t="shared" si="133"/>
        <v>-191845.1</v>
      </c>
      <c r="V936" s="15">
        <f t="shared" si="134"/>
        <v>1.3322078796383112</v>
      </c>
    </row>
    <row r="937" spans="1:22" x14ac:dyDescent="0.35">
      <c r="A937" s="4" t="s">
        <v>73</v>
      </c>
      <c r="B937" s="4" t="s">
        <v>74</v>
      </c>
      <c r="C937" s="4" t="s">
        <v>42</v>
      </c>
      <c r="D937" s="4">
        <v>2005</v>
      </c>
      <c r="E937" s="12">
        <v>1167692</v>
      </c>
      <c r="F937" s="12">
        <v>701990</v>
      </c>
      <c r="G937" s="12">
        <v>75021.399999999994</v>
      </c>
      <c r="H937" s="12">
        <v>9285.9</v>
      </c>
      <c r="I937" s="12">
        <v>39182076</v>
      </c>
      <c r="J937" s="12">
        <v>15170</v>
      </c>
      <c r="K937" s="12">
        <v>1734</v>
      </c>
      <c r="L937" s="12">
        <v>1663.4</v>
      </c>
      <c r="M937" s="12">
        <f>IFERROR(E937*MillingRate,"")</f>
        <v>782353.64</v>
      </c>
      <c r="N937" s="12">
        <f t="shared" si="126"/>
        <v>1663.4026125728287</v>
      </c>
      <c r="O937" s="12">
        <f t="shared" si="127"/>
        <v>848089.14</v>
      </c>
      <c r="P937" s="13">
        <f t="shared" si="128"/>
        <v>19.967130889134104</v>
      </c>
      <c r="Q937" s="13">
        <f t="shared" si="129"/>
        <v>21.644824026169516</v>
      </c>
      <c r="R937" s="13">
        <f t="shared" si="130"/>
        <v>92.248986940217165</v>
      </c>
      <c r="S937" s="13">
        <f t="shared" si="131"/>
        <v>8.8459333413938062</v>
      </c>
      <c r="T937" s="14">
        <f t="shared" si="132"/>
        <v>10.428406294737236</v>
      </c>
      <c r="U937" s="12">
        <f t="shared" si="133"/>
        <v>-65735.5</v>
      </c>
      <c r="V937" s="15">
        <f t="shared" si="134"/>
        <v>0.3871668259742031</v>
      </c>
    </row>
    <row r="938" spans="1:22" x14ac:dyDescent="0.35">
      <c r="A938" s="4" t="s">
        <v>73</v>
      </c>
      <c r="B938" s="4" t="s">
        <v>74</v>
      </c>
      <c r="C938" s="4" t="s">
        <v>42</v>
      </c>
      <c r="D938" s="4">
        <v>2006</v>
      </c>
      <c r="E938" s="12">
        <v>1206154</v>
      </c>
      <c r="F938" s="12">
        <v>633770</v>
      </c>
      <c r="G938" s="12">
        <v>94200.1</v>
      </c>
      <c r="H938" s="12">
        <v>4389.7</v>
      </c>
      <c r="I938" s="12">
        <v>40294902</v>
      </c>
      <c r="J938" s="12">
        <v>22498</v>
      </c>
      <c r="K938" s="12">
        <v>1410</v>
      </c>
      <c r="L938" s="12">
        <v>1903.1</v>
      </c>
      <c r="M938" s="12">
        <f>IFERROR(E938*MillingRate,"")</f>
        <v>808123.18</v>
      </c>
      <c r="N938" s="12">
        <f t="shared" si="126"/>
        <v>1903.1415182163876</v>
      </c>
      <c r="O938" s="12">
        <f t="shared" si="127"/>
        <v>897933.58000000007</v>
      </c>
      <c r="P938" s="13">
        <f t="shared" si="128"/>
        <v>20.055221377632336</v>
      </c>
      <c r="Q938" s="13">
        <f t="shared" si="129"/>
        <v>22.284049232828512</v>
      </c>
      <c r="R938" s="13">
        <f t="shared" si="130"/>
        <v>89.998102086793537</v>
      </c>
      <c r="S938" s="13">
        <f t="shared" si="131"/>
        <v>10.490764806902533</v>
      </c>
      <c r="T938" s="14">
        <f t="shared" si="132"/>
        <v>8.578793228457295</v>
      </c>
      <c r="U938" s="12">
        <f t="shared" si="133"/>
        <v>-89810.400000000009</v>
      </c>
      <c r="V938" s="15">
        <f t="shared" si="134"/>
        <v>0.55833365719564232</v>
      </c>
    </row>
    <row r="939" spans="1:22" x14ac:dyDescent="0.35">
      <c r="A939" s="4" t="s">
        <v>73</v>
      </c>
      <c r="B939" s="4" t="s">
        <v>74</v>
      </c>
      <c r="C939" s="4" t="s">
        <v>42</v>
      </c>
      <c r="D939" s="4">
        <v>2007</v>
      </c>
      <c r="E939" s="12">
        <v>1341846</v>
      </c>
      <c r="F939" s="12">
        <v>557981</v>
      </c>
      <c r="G939" s="12">
        <v>48446.2</v>
      </c>
      <c r="H939" s="12">
        <v>20156.25</v>
      </c>
      <c r="I939" s="12">
        <v>41435512</v>
      </c>
      <c r="J939" s="12">
        <v>6114</v>
      </c>
      <c r="K939" s="12">
        <v>3974</v>
      </c>
      <c r="L939" s="12">
        <v>2404.8000000000002</v>
      </c>
      <c r="M939" s="12">
        <f>IFERROR(E939*MillingRate,"")</f>
        <v>899036.82000000007</v>
      </c>
      <c r="N939" s="12">
        <f t="shared" si="126"/>
        <v>2404.8238201659196</v>
      </c>
      <c r="O939" s="12">
        <f t="shared" si="127"/>
        <v>927326.77</v>
      </c>
      <c r="P939" s="13">
        <f t="shared" si="128"/>
        <v>21.69725379524694</v>
      </c>
      <c r="Q939" s="13">
        <f t="shared" si="129"/>
        <v>22.380000276091678</v>
      </c>
      <c r="R939" s="13">
        <f t="shared" si="130"/>
        <v>96.94930083815008</v>
      </c>
      <c r="S939" s="13">
        <f t="shared" si="131"/>
        <v>5.2242857175362252</v>
      </c>
      <c r="T939" s="14">
        <f t="shared" si="132"/>
        <v>18.557427001498571</v>
      </c>
      <c r="U939" s="12">
        <f t="shared" si="133"/>
        <v>-28289.949999999997</v>
      </c>
      <c r="V939" s="15">
        <f t="shared" si="134"/>
        <v>0.14755459037165994</v>
      </c>
    </row>
    <row r="940" spans="1:22" x14ac:dyDescent="0.35">
      <c r="A940" s="4" t="s">
        <v>73</v>
      </c>
      <c r="B940" s="4" t="s">
        <v>74</v>
      </c>
      <c r="C940" s="4" t="s">
        <v>42</v>
      </c>
      <c r="D940" s="4">
        <v>2008</v>
      </c>
      <c r="E940" s="12">
        <v>1420570</v>
      </c>
      <c r="F940" s="12">
        <v>887660</v>
      </c>
      <c r="G940" s="12">
        <v>64187.8</v>
      </c>
      <c r="H940" s="12">
        <v>5588.95</v>
      </c>
      <c r="I940" s="12">
        <v>42570728</v>
      </c>
      <c r="J940" s="12">
        <v>16357</v>
      </c>
      <c r="K940" s="12">
        <v>1648</v>
      </c>
      <c r="L940" s="12">
        <v>1600.4</v>
      </c>
      <c r="M940" s="12">
        <f>IFERROR(E940*MillingRate,"")</f>
        <v>951781.9</v>
      </c>
      <c r="N940" s="12">
        <f t="shared" si="126"/>
        <v>1600.3537390442286</v>
      </c>
      <c r="O940" s="12">
        <f t="shared" si="127"/>
        <v>1010380.7500000001</v>
      </c>
      <c r="P940" s="13">
        <f t="shared" si="128"/>
        <v>22.357660879090439</v>
      </c>
      <c r="Q940" s="13">
        <f t="shared" si="129"/>
        <v>23.734166585076959</v>
      </c>
      <c r="R940" s="13">
        <f t="shared" si="130"/>
        <v>94.200320027870674</v>
      </c>
      <c r="S940" s="13">
        <f t="shared" si="131"/>
        <v>6.3528328305938135</v>
      </c>
      <c r="T940" s="14">
        <f t="shared" si="132"/>
        <v>14.828081037206447</v>
      </c>
      <c r="U940" s="12">
        <f t="shared" si="133"/>
        <v>-58598.850000000006</v>
      </c>
      <c r="V940" s="15">
        <f t="shared" si="134"/>
        <v>0.38423115526706519</v>
      </c>
    </row>
    <row r="941" spans="1:22" x14ac:dyDescent="0.35">
      <c r="A941" s="4" t="s">
        <v>73</v>
      </c>
      <c r="B941" s="4" t="s">
        <v>74</v>
      </c>
      <c r="C941" s="4" t="s">
        <v>42</v>
      </c>
      <c r="D941" s="4">
        <v>2009</v>
      </c>
      <c r="E941" s="12">
        <v>1334800</v>
      </c>
      <c r="F941" s="12">
        <v>805630</v>
      </c>
      <c r="G941" s="12">
        <v>39603.4</v>
      </c>
      <c r="H941" s="12">
        <v>808.25</v>
      </c>
      <c r="I941" s="12">
        <v>43633982</v>
      </c>
      <c r="J941" s="12">
        <v>11161</v>
      </c>
      <c r="K941" s="12">
        <v>216</v>
      </c>
      <c r="L941" s="12">
        <v>1656.8</v>
      </c>
      <c r="M941" s="12">
        <f>IFERROR(E941*MillingRate,"")</f>
        <v>894316</v>
      </c>
      <c r="N941" s="12">
        <f t="shared" si="126"/>
        <v>1656.8399885803656</v>
      </c>
      <c r="O941" s="12">
        <f t="shared" si="127"/>
        <v>933111.15</v>
      </c>
      <c r="P941" s="13">
        <f t="shared" si="128"/>
        <v>20.495860313642702</v>
      </c>
      <c r="Q941" s="13">
        <f t="shared" si="129"/>
        <v>21.384964361034022</v>
      </c>
      <c r="R941" s="13">
        <f t="shared" si="130"/>
        <v>95.842387051103188</v>
      </c>
      <c r="S941" s="13">
        <f t="shared" si="131"/>
        <v>4.2442317831053682</v>
      </c>
      <c r="T941" s="14">
        <f t="shared" si="132"/>
        <v>22.581798532449234</v>
      </c>
      <c r="U941" s="12">
        <f t="shared" si="133"/>
        <v>-38795.15</v>
      </c>
      <c r="V941" s="15">
        <f t="shared" si="134"/>
        <v>0.25578687730127403</v>
      </c>
    </row>
    <row r="942" spans="1:22" x14ac:dyDescent="0.35">
      <c r="A942" s="4" t="s">
        <v>73</v>
      </c>
      <c r="B942" s="4" t="s">
        <v>74</v>
      </c>
      <c r="C942" s="4" t="s">
        <v>42</v>
      </c>
      <c r="D942" s="4">
        <v>2010</v>
      </c>
      <c r="E942" s="12">
        <v>2650120</v>
      </c>
      <c r="F942" s="12">
        <v>1136290</v>
      </c>
      <c r="G942" s="12">
        <v>74875.7</v>
      </c>
      <c r="H942" s="12">
        <v>48275.3</v>
      </c>
      <c r="I942" s="12">
        <v>44758488</v>
      </c>
      <c r="J942" s="12">
        <v>33612</v>
      </c>
      <c r="K942" s="12">
        <v>14348</v>
      </c>
      <c r="L942" s="12">
        <v>2332.3000000000002</v>
      </c>
      <c r="M942" s="12">
        <f>IFERROR(E942*MillingRate,"")</f>
        <v>1775580.4000000001</v>
      </c>
      <c r="N942" s="12">
        <f t="shared" si="126"/>
        <v>2332.2567302361194</v>
      </c>
      <c r="O942" s="12">
        <f t="shared" si="127"/>
        <v>1802180.8</v>
      </c>
      <c r="P942" s="13">
        <f t="shared" si="128"/>
        <v>39.67024980825984</v>
      </c>
      <c r="Q942" s="13">
        <f t="shared" si="129"/>
        <v>40.264559428370326</v>
      </c>
      <c r="R942" s="13">
        <f t="shared" si="130"/>
        <v>98.523988270211291</v>
      </c>
      <c r="S942" s="13">
        <f t="shared" si="131"/>
        <v>4.1547274280138815</v>
      </c>
      <c r="T942" s="14">
        <f t="shared" si="132"/>
        <v>23.713706850152988</v>
      </c>
      <c r="U942" s="12">
        <f t="shared" si="133"/>
        <v>-26600.399999999994</v>
      </c>
      <c r="V942" s="15">
        <f t="shared" si="134"/>
        <v>0.75096370547637803</v>
      </c>
    </row>
    <row r="943" spans="1:22" x14ac:dyDescent="0.35">
      <c r="A943" s="4" t="s">
        <v>73</v>
      </c>
      <c r="B943" s="4" t="s">
        <v>74</v>
      </c>
      <c r="C943" s="4" t="s">
        <v>42</v>
      </c>
      <c r="D943" s="4">
        <v>2011</v>
      </c>
      <c r="E943" s="12">
        <v>2248320</v>
      </c>
      <c r="F943" s="12">
        <v>1119324</v>
      </c>
      <c r="G943" s="12">
        <v>50851.3</v>
      </c>
      <c r="H943" s="12">
        <v>35176.300000000003</v>
      </c>
      <c r="I943" s="12">
        <v>46029367</v>
      </c>
      <c r="J943" s="12">
        <v>24227</v>
      </c>
      <c r="K943" s="12">
        <v>12719</v>
      </c>
      <c r="L943" s="12">
        <v>2008.6</v>
      </c>
      <c r="M943" s="12">
        <f>IFERROR(E943*MillingRate,"")</f>
        <v>1506374.4000000001</v>
      </c>
      <c r="N943" s="12">
        <f t="shared" si="126"/>
        <v>2008.640929704</v>
      </c>
      <c r="O943" s="12">
        <f t="shared" si="127"/>
        <v>1522049.4000000001</v>
      </c>
      <c r="P943" s="13">
        <f t="shared" si="128"/>
        <v>32.726376619517715</v>
      </c>
      <c r="Q943" s="13">
        <f t="shared" si="129"/>
        <v>33.066920081694803</v>
      </c>
      <c r="R943" s="13">
        <f t="shared" si="130"/>
        <v>98.970138551350573</v>
      </c>
      <c r="S943" s="13">
        <f t="shared" si="131"/>
        <v>3.3409756608425454</v>
      </c>
      <c r="T943" s="14">
        <f t="shared" si="132"/>
        <v>29.623124679211742</v>
      </c>
      <c r="U943" s="12">
        <f t="shared" si="133"/>
        <v>-15675</v>
      </c>
      <c r="V943" s="15">
        <f t="shared" si="134"/>
        <v>0.52633789206790527</v>
      </c>
    </row>
    <row r="944" spans="1:22" x14ac:dyDescent="0.35">
      <c r="A944" s="4" t="s">
        <v>73</v>
      </c>
      <c r="B944" s="4" t="s">
        <v>74</v>
      </c>
      <c r="C944" s="4" t="s">
        <v>42</v>
      </c>
      <c r="D944" s="4">
        <v>2012</v>
      </c>
      <c r="E944" s="12">
        <v>1800551</v>
      </c>
      <c r="F944" s="12">
        <v>799361</v>
      </c>
      <c r="G944" s="12">
        <v>197521.55</v>
      </c>
      <c r="H944" s="12">
        <v>17493.75</v>
      </c>
      <c r="I944" s="12">
        <v>47374260</v>
      </c>
      <c r="J944" s="12">
        <v>94681</v>
      </c>
      <c r="K944" s="12">
        <v>5427</v>
      </c>
      <c r="L944" s="12">
        <v>2252.5</v>
      </c>
      <c r="M944" s="12">
        <f>IFERROR(E944*MillingRate,"")</f>
        <v>1206369.1700000002</v>
      </c>
      <c r="N944" s="12">
        <f t="shared" si="126"/>
        <v>2252.4879247298782</v>
      </c>
      <c r="O944" s="12">
        <f t="shared" si="127"/>
        <v>1386396.9700000002</v>
      </c>
      <c r="P944" s="13">
        <f t="shared" si="128"/>
        <v>25.464654645792891</v>
      </c>
      <c r="Q944" s="13">
        <f t="shared" si="129"/>
        <v>29.264773106746159</v>
      </c>
      <c r="R944" s="13">
        <f t="shared" si="130"/>
        <v>87.014700414413042</v>
      </c>
      <c r="S944" s="13">
        <f t="shared" si="131"/>
        <v>14.247113508910797</v>
      </c>
      <c r="T944" s="14">
        <f t="shared" si="132"/>
        <v>6.107531912340705</v>
      </c>
      <c r="U944" s="12">
        <f t="shared" si="133"/>
        <v>-180027.8</v>
      </c>
      <c r="V944" s="15">
        <f t="shared" si="134"/>
        <v>1.9985747534631675</v>
      </c>
    </row>
    <row r="945" spans="1:22" x14ac:dyDescent="0.35">
      <c r="A945" s="4" t="s">
        <v>73</v>
      </c>
      <c r="B945" s="4" t="s">
        <v>74</v>
      </c>
      <c r="C945" s="4" t="s">
        <v>42</v>
      </c>
      <c r="D945" s="4">
        <v>2013</v>
      </c>
      <c r="E945" s="12">
        <v>2194750</v>
      </c>
      <c r="F945" s="12">
        <v>928273</v>
      </c>
      <c r="G945" s="12">
        <v>284787.15000000002</v>
      </c>
      <c r="H945" s="12">
        <v>51433.05</v>
      </c>
      <c r="I945" s="12">
        <v>48824128</v>
      </c>
      <c r="J945" s="12">
        <v>128436</v>
      </c>
      <c r="K945" s="12">
        <v>20003</v>
      </c>
      <c r="L945" s="12">
        <v>2364.3000000000002</v>
      </c>
      <c r="M945" s="12">
        <f>IFERROR(E945*MillingRate,"")</f>
        <v>1470482.5</v>
      </c>
      <c r="N945" s="12">
        <f t="shared" si="126"/>
        <v>2364.3367845450639</v>
      </c>
      <c r="O945" s="12">
        <f t="shared" si="127"/>
        <v>1703836.5999999999</v>
      </c>
      <c r="P945" s="13">
        <f t="shared" si="128"/>
        <v>30.117947011772539</v>
      </c>
      <c r="Q945" s="13">
        <f t="shared" si="129"/>
        <v>34.897430221385619</v>
      </c>
      <c r="R945" s="13">
        <f t="shared" si="130"/>
        <v>86.30419724520533</v>
      </c>
      <c r="S945" s="13">
        <f t="shared" si="131"/>
        <v>16.714463699159886</v>
      </c>
      <c r="T945" s="14">
        <f t="shared" si="132"/>
        <v>5.163443996683136</v>
      </c>
      <c r="U945" s="12">
        <f t="shared" si="133"/>
        <v>-233354.10000000003</v>
      </c>
      <c r="V945" s="15">
        <f t="shared" si="134"/>
        <v>2.6305846158686133</v>
      </c>
    </row>
    <row r="946" spans="1:22" x14ac:dyDescent="0.35">
      <c r="A946" s="4" t="s">
        <v>73</v>
      </c>
      <c r="B946" s="4" t="s">
        <v>74</v>
      </c>
      <c r="C946" s="4" t="s">
        <v>42</v>
      </c>
      <c r="D946" s="4">
        <v>2014</v>
      </c>
      <c r="E946" s="12">
        <v>2621000</v>
      </c>
      <c r="F946" s="12">
        <v>957218</v>
      </c>
      <c r="G946" s="12">
        <v>9017.7099999999991</v>
      </c>
      <c r="H946" s="12">
        <v>47862.45</v>
      </c>
      <c r="I946" s="12">
        <v>50351512</v>
      </c>
      <c r="J946" s="12">
        <v>2973</v>
      </c>
      <c r="K946" s="12">
        <v>19193</v>
      </c>
      <c r="L946" s="12">
        <v>2738.1</v>
      </c>
      <c r="M946" s="12">
        <f>IFERROR(E946*MillingRate,"")</f>
        <v>1756070</v>
      </c>
      <c r="N946" s="12">
        <f t="shared" si="126"/>
        <v>2738.1432442766431</v>
      </c>
      <c r="O946" s="12">
        <f t="shared" si="127"/>
        <v>1717225.26</v>
      </c>
      <c r="P946" s="13">
        <f t="shared" si="128"/>
        <v>34.876211860331026</v>
      </c>
      <c r="Q946" s="13">
        <f t="shared" si="129"/>
        <v>34.104740687826812</v>
      </c>
      <c r="R946" s="13">
        <f t="shared" si="130"/>
        <v>102.26206432579497</v>
      </c>
      <c r="S946" s="13">
        <f t="shared" si="131"/>
        <v>0.52513262005009165</v>
      </c>
      <c r="T946" s="14">
        <f t="shared" si="132"/>
        <v>194.73569232099948</v>
      </c>
      <c r="U946" s="12">
        <f t="shared" si="133"/>
        <v>38844.74</v>
      </c>
      <c r="V946" s="15">
        <f t="shared" si="134"/>
        <v>5.9044900180951862E-2</v>
      </c>
    </row>
    <row r="947" spans="1:22" x14ac:dyDescent="0.35">
      <c r="A947" s="4" t="s">
        <v>73</v>
      </c>
      <c r="B947" s="4" t="s">
        <v>74</v>
      </c>
      <c r="C947" s="4" t="s">
        <v>42</v>
      </c>
      <c r="D947" s="4">
        <v>2015</v>
      </c>
      <c r="E947" s="12">
        <v>2979900</v>
      </c>
      <c r="F947" s="12">
        <v>1154467</v>
      </c>
      <c r="G947" s="12">
        <v>28849.38</v>
      </c>
      <c r="H947" s="12">
        <v>7901.99</v>
      </c>
      <c r="I947" s="12">
        <v>52020962</v>
      </c>
      <c r="J947" s="12">
        <v>8913</v>
      </c>
      <c r="K947" s="12">
        <v>1049</v>
      </c>
      <c r="L947" s="12">
        <v>2581.1999999999998</v>
      </c>
      <c r="M947" s="12">
        <f>IFERROR(E947*MillingRate,"")</f>
        <v>1996533.0000000002</v>
      </c>
      <c r="N947" s="12">
        <f t="shared" si="126"/>
        <v>2581.1911470834593</v>
      </c>
      <c r="O947" s="12">
        <f t="shared" si="127"/>
        <v>2017480.3900000001</v>
      </c>
      <c r="P947" s="13">
        <f t="shared" si="128"/>
        <v>38.379394060417418</v>
      </c>
      <c r="Q947" s="13">
        <f t="shared" si="129"/>
        <v>38.782066160175972</v>
      </c>
      <c r="R947" s="13">
        <f t="shared" si="130"/>
        <v>98.961705397295091</v>
      </c>
      <c r="S947" s="13">
        <f t="shared" si="131"/>
        <v>1.4299707765684899</v>
      </c>
      <c r="T947" s="14">
        <f t="shared" si="132"/>
        <v>69.205404067609081</v>
      </c>
      <c r="U947" s="12">
        <f t="shared" si="133"/>
        <v>-20947.39</v>
      </c>
      <c r="V947" s="15">
        <f t="shared" si="134"/>
        <v>0.17133477846872575</v>
      </c>
    </row>
    <row r="948" spans="1:22" x14ac:dyDescent="0.35">
      <c r="A948" s="4" t="s">
        <v>73</v>
      </c>
      <c r="B948" s="4" t="s">
        <v>74</v>
      </c>
      <c r="C948" s="4" t="s">
        <v>42</v>
      </c>
      <c r="D948" s="4">
        <v>2016</v>
      </c>
      <c r="E948" s="12">
        <v>3429000</v>
      </c>
      <c r="F948" s="12">
        <v>1238000</v>
      </c>
      <c r="G948" s="12">
        <v>910.66</v>
      </c>
      <c r="H948" s="12">
        <v>12395.34</v>
      </c>
      <c r="I948" s="12">
        <v>53824013</v>
      </c>
      <c r="J948" s="12">
        <v>721</v>
      </c>
      <c r="K948" s="12">
        <v>2765</v>
      </c>
      <c r="L948" s="12">
        <v>2769.8</v>
      </c>
      <c r="M948" s="12">
        <f>IFERROR(E948*MillingRate,"")</f>
        <v>2297430</v>
      </c>
      <c r="N948" s="12">
        <f t="shared" si="126"/>
        <v>2769.7899838449111</v>
      </c>
      <c r="O948" s="12">
        <f t="shared" si="127"/>
        <v>2285945.3200000003</v>
      </c>
      <c r="P948" s="13">
        <f t="shared" si="128"/>
        <v>42.684108299394175</v>
      </c>
      <c r="Q948" s="13">
        <f t="shared" si="129"/>
        <v>42.470733648195285</v>
      </c>
      <c r="R948" s="13">
        <f t="shared" si="130"/>
        <v>100.50240396826288</v>
      </c>
      <c r="S948" s="13">
        <f t="shared" si="131"/>
        <v>3.9837348340423115E-2</v>
      </c>
      <c r="T948" s="14">
        <f t="shared" si="132"/>
        <v>2522.8186150703887</v>
      </c>
      <c r="U948" s="12">
        <f t="shared" si="133"/>
        <v>11484.68</v>
      </c>
      <c r="V948" s="15">
        <f t="shared" si="134"/>
        <v>1.3395508060686593E-2</v>
      </c>
    </row>
    <row r="949" spans="1:22" x14ac:dyDescent="0.35">
      <c r="A949" s="4" t="s">
        <v>73</v>
      </c>
      <c r="B949" s="4" t="s">
        <v>74</v>
      </c>
      <c r="C949" s="4" t="s">
        <v>42</v>
      </c>
      <c r="D949" s="4">
        <v>2017</v>
      </c>
      <c r="E949" s="12">
        <v>2451707</v>
      </c>
      <c r="F949" s="12">
        <v>1097283</v>
      </c>
      <c r="G949" s="12">
        <v>938.22</v>
      </c>
      <c r="H949" s="12">
        <v>366.89</v>
      </c>
      <c r="I949" s="12">
        <v>55652890</v>
      </c>
      <c r="J949" s="12">
        <v>537</v>
      </c>
      <c r="K949" s="12">
        <v>99</v>
      </c>
      <c r="L949" s="12">
        <v>2234.3000000000002</v>
      </c>
      <c r="M949" s="12">
        <f>IFERROR(E949*MillingRate,"")</f>
        <v>1642643.6900000002</v>
      </c>
      <c r="N949" s="12">
        <f t="shared" si="126"/>
        <v>2234.3433735873059</v>
      </c>
      <c r="O949" s="12">
        <f t="shared" si="127"/>
        <v>1643215.0200000003</v>
      </c>
      <c r="P949" s="13">
        <f t="shared" si="128"/>
        <v>29.515874018402283</v>
      </c>
      <c r="Q949" s="13">
        <f t="shared" si="129"/>
        <v>29.526139972245829</v>
      </c>
      <c r="R949" s="13">
        <f t="shared" si="130"/>
        <v>99.965230965330392</v>
      </c>
      <c r="S949" s="13">
        <f t="shared" si="131"/>
        <v>5.7096605652983863E-2</v>
      </c>
      <c r="T949" s="14">
        <f t="shared" si="132"/>
        <v>1750.8086482914457</v>
      </c>
      <c r="U949" s="12">
        <f t="shared" si="133"/>
        <v>-571.33000000000004</v>
      </c>
      <c r="V949" s="15">
        <f t="shared" si="134"/>
        <v>9.6490945932906635E-3</v>
      </c>
    </row>
    <row r="950" spans="1:22" x14ac:dyDescent="0.35">
      <c r="A950" s="4" t="s">
        <v>73</v>
      </c>
      <c r="B950" s="4" t="s">
        <v>74</v>
      </c>
      <c r="C950" s="4" t="s">
        <v>42</v>
      </c>
      <c r="D950" s="4">
        <v>2018</v>
      </c>
      <c r="E950" s="12">
        <v>3414815</v>
      </c>
      <c r="F950" s="12">
        <v>1032902</v>
      </c>
      <c r="G950" s="12">
        <v>1573</v>
      </c>
      <c r="H950" s="12">
        <v>70621.78</v>
      </c>
      <c r="I950" s="12">
        <v>57437144</v>
      </c>
      <c r="J950" s="12">
        <v>1100</v>
      </c>
      <c r="K950" s="12">
        <v>20653</v>
      </c>
      <c r="L950" s="12">
        <v>3306</v>
      </c>
      <c r="M950" s="12">
        <f>IFERROR(E950*MillingRate,"")</f>
        <v>2287926.0500000003</v>
      </c>
      <c r="N950" s="12">
        <f t="shared" si="126"/>
        <v>3306.039682370641</v>
      </c>
      <c r="O950" s="12">
        <f t="shared" si="127"/>
        <v>2218877.2700000005</v>
      </c>
      <c r="P950" s="13">
        <f t="shared" si="128"/>
        <v>39.833562232829692</v>
      </c>
      <c r="Q950" s="13">
        <f t="shared" si="129"/>
        <v>38.631399743692</v>
      </c>
      <c r="R950" s="13">
        <f t="shared" si="130"/>
        <v>103.11187918924421</v>
      </c>
      <c r="S950" s="13">
        <f t="shared" si="131"/>
        <v>7.0891708219625843E-2</v>
      </c>
      <c r="T950" s="14">
        <f t="shared" si="132"/>
        <v>1454.4984424666245</v>
      </c>
      <c r="U950" s="12">
        <f t="shared" si="133"/>
        <v>69048.78</v>
      </c>
      <c r="V950" s="15">
        <f t="shared" si="134"/>
        <v>1.9151370061157635E-2</v>
      </c>
    </row>
    <row r="951" spans="1:22" x14ac:dyDescent="0.35">
      <c r="A951" s="4" t="s">
        <v>73</v>
      </c>
      <c r="B951" s="4" t="s">
        <v>74</v>
      </c>
      <c r="C951" s="4" t="s">
        <v>42</v>
      </c>
      <c r="D951" s="4">
        <v>2019</v>
      </c>
      <c r="E951" s="12">
        <v>3474766</v>
      </c>
      <c r="F951" s="12">
        <v>1052547</v>
      </c>
      <c r="G951" s="12">
        <v>114.94</v>
      </c>
      <c r="H951" s="12">
        <v>110876.29</v>
      </c>
      <c r="I951" s="12">
        <v>59174891</v>
      </c>
      <c r="J951" s="12">
        <v>39</v>
      </c>
      <c r="K951" s="12">
        <v>46508</v>
      </c>
      <c r="L951" s="12">
        <v>3301.3</v>
      </c>
      <c r="M951" s="12">
        <f>IFERROR(E951*MillingRate,"")</f>
        <v>2328093.2200000002</v>
      </c>
      <c r="N951" s="12">
        <f t="shared" si="126"/>
        <v>3301.2929588892466</v>
      </c>
      <c r="O951" s="12">
        <f t="shared" si="127"/>
        <v>2217331.87</v>
      </c>
      <c r="P951" s="13">
        <f t="shared" si="128"/>
        <v>39.342585692299799</v>
      </c>
      <c r="Q951" s="13">
        <f t="shared" si="129"/>
        <v>37.47082305567745</v>
      </c>
      <c r="R951" s="13">
        <f t="shared" si="130"/>
        <v>104.99525359728854</v>
      </c>
      <c r="S951" s="13">
        <f t="shared" si="131"/>
        <v>5.1837075701257115E-3</v>
      </c>
      <c r="T951" s="14">
        <f t="shared" si="132"/>
        <v>20254.856620845661</v>
      </c>
      <c r="U951" s="12">
        <f t="shared" si="133"/>
        <v>110761.34999999999</v>
      </c>
      <c r="V951" s="15">
        <f t="shared" si="134"/>
        <v>6.5906331791975757E-4</v>
      </c>
    </row>
    <row r="952" spans="1:22" x14ac:dyDescent="0.35">
      <c r="A952" s="4" t="s">
        <v>73</v>
      </c>
      <c r="B952" s="4" t="s">
        <v>74</v>
      </c>
      <c r="C952" s="4" t="s">
        <v>42</v>
      </c>
      <c r="D952" s="4">
        <v>2020</v>
      </c>
      <c r="E952" s="12">
        <v>4527500</v>
      </c>
      <c r="F952" s="12">
        <v>1370000</v>
      </c>
      <c r="G952" s="12">
        <v>357.81</v>
      </c>
      <c r="H952" s="12">
        <v>342598.55</v>
      </c>
      <c r="I952" s="12">
        <v>60972798</v>
      </c>
      <c r="J952" s="12">
        <v>164</v>
      </c>
      <c r="K952" s="12">
        <v>143902</v>
      </c>
      <c r="L952" s="12">
        <v>3304.7</v>
      </c>
      <c r="M952" s="12">
        <f>IFERROR(E952*MillingRate,"")</f>
        <v>3033425</v>
      </c>
      <c r="N952" s="12">
        <f t="shared" si="126"/>
        <v>3304.7445255474454</v>
      </c>
      <c r="O952" s="12">
        <f t="shared" si="127"/>
        <v>2691184.2600000002</v>
      </c>
      <c r="P952" s="13">
        <f t="shared" si="128"/>
        <v>49.750464133202485</v>
      </c>
      <c r="Q952" s="13">
        <f t="shared" si="129"/>
        <v>44.137457165734801</v>
      </c>
      <c r="R952" s="13">
        <f t="shared" si="130"/>
        <v>112.71710544264255</v>
      </c>
      <c r="S952" s="13">
        <f t="shared" si="131"/>
        <v>1.329563364791677E-2</v>
      </c>
      <c r="T952" s="14">
        <f t="shared" si="132"/>
        <v>8477.7535563567253</v>
      </c>
      <c r="U952" s="12">
        <f t="shared" si="133"/>
        <v>342240.74</v>
      </c>
      <c r="V952" s="15">
        <f t="shared" si="134"/>
        <v>2.6897240307062831E-3</v>
      </c>
    </row>
    <row r="953" spans="1:22" x14ac:dyDescent="0.35">
      <c r="A953" s="4" t="s">
        <v>73</v>
      </c>
      <c r="B953" s="4" t="s">
        <v>74</v>
      </c>
      <c r="C953" s="4" t="s">
        <v>42</v>
      </c>
      <c r="D953" s="4">
        <v>2021</v>
      </c>
      <c r="E953" s="12">
        <v>4045400</v>
      </c>
      <c r="F953" s="12">
        <v>1351200</v>
      </c>
      <c r="G953" s="12">
        <v>49.89</v>
      </c>
      <c r="H953" s="12">
        <v>631489.23</v>
      </c>
      <c r="I953" s="12">
        <v>62830412</v>
      </c>
      <c r="J953" s="12">
        <v>30</v>
      </c>
      <c r="K953" s="12">
        <v>301987</v>
      </c>
      <c r="L953" s="12">
        <v>2993.9</v>
      </c>
      <c r="M953" s="12">
        <f>IFERROR(E953*MillingRate,"")</f>
        <v>2710418</v>
      </c>
      <c r="N953" s="12">
        <f t="shared" si="126"/>
        <v>2993.9313203078746</v>
      </c>
      <c r="O953" s="12">
        <f t="shared" si="127"/>
        <v>2078978.6600000001</v>
      </c>
      <c r="P953" s="13">
        <f t="shared" si="128"/>
        <v>43.138631655001724</v>
      </c>
      <c r="Q953" s="13">
        <f t="shared" si="129"/>
        <v>33.088731934465116</v>
      </c>
      <c r="R953" s="13">
        <f t="shared" si="130"/>
        <v>130.37257438707908</v>
      </c>
      <c r="S953" s="13">
        <f t="shared" si="131"/>
        <v>2.399736031922521E-3</v>
      </c>
      <c r="T953" s="14">
        <f t="shared" si="132"/>
        <v>54327.881338945677</v>
      </c>
      <c r="U953" s="12">
        <f t="shared" si="133"/>
        <v>631439.34</v>
      </c>
      <c r="V953" s="15">
        <f t="shared" si="134"/>
        <v>4.7747578035935845E-4</v>
      </c>
    </row>
    <row r="954" spans="1:22" x14ac:dyDescent="0.35">
      <c r="A954" s="4" t="s">
        <v>73</v>
      </c>
      <c r="B954" s="4" t="s">
        <v>74</v>
      </c>
      <c r="C954" s="4" t="s">
        <v>42</v>
      </c>
      <c r="D954" s="4">
        <v>2022</v>
      </c>
      <c r="E954" s="12">
        <v>4135400</v>
      </c>
      <c r="F954" s="12">
        <v>1420000</v>
      </c>
      <c r="G954" s="12">
        <v>186.71</v>
      </c>
      <c r="H954" s="12">
        <v>358742.51</v>
      </c>
      <c r="I954" s="12">
        <v>64711821</v>
      </c>
      <c r="J954" s="12">
        <v>47</v>
      </c>
      <c r="K954" s="12">
        <v>183525</v>
      </c>
      <c r="L954" s="12">
        <v>2912.3</v>
      </c>
      <c r="M954" s="12">
        <f>IFERROR(E954*MillingRate,"")</f>
        <v>2770718</v>
      </c>
      <c r="N954" s="12">
        <f t="shared" si="126"/>
        <v>2912.2535211267605</v>
      </c>
      <c r="O954" s="12">
        <f t="shared" si="127"/>
        <v>2412162.2000000002</v>
      </c>
      <c r="P954" s="13">
        <f t="shared" si="128"/>
        <v>42.816257635525353</v>
      </c>
      <c r="Q954" s="13">
        <f t="shared" si="129"/>
        <v>37.275449256790345</v>
      </c>
      <c r="R954" s="13">
        <f t="shared" si="130"/>
        <v>114.8644979180919</v>
      </c>
      <c r="S954" s="13">
        <f t="shared" si="131"/>
        <v>7.7403584219999802E-3</v>
      </c>
      <c r="T954" s="14">
        <f t="shared" si="132"/>
        <v>14839.687215467837</v>
      </c>
      <c r="U954" s="12">
        <f t="shared" si="133"/>
        <v>358555.8</v>
      </c>
      <c r="V954" s="15">
        <f t="shared" si="134"/>
        <v>7.2629697748731253E-4</v>
      </c>
    </row>
    <row r="955" spans="1:22" x14ac:dyDescent="0.35">
      <c r="A955" s="4" t="s">
        <v>73</v>
      </c>
      <c r="B955" s="4" t="s">
        <v>74</v>
      </c>
      <c r="C955" s="4" t="s">
        <v>42</v>
      </c>
      <c r="D955" s="4">
        <v>2023</v>
      </c>
      <c r="E955" s="12">
        <v>3588000</v>
      </c>
      <c r="F955" s="12">
        <v>1200000</v>
      </c>
      <c r="G955" s="12">
        <v>139483.26999999999</v>
      </c>
      <c r="H955" s="12">
        <v>212923.45</v>
      </c>
      <c r="I955" s="12">
        <v>66617606</v>
      </c>
      <c r="J955" s="12">
        <v>79350</v>
      </c>
      <c r="K955" s="12">
        <v>126293</v>
      </c>
      <c r="L955" s="12">
        <v>2990</v>
      </c>
      <c r="M955" s="12">
        <f>IFERROR(E955*MillingRate,"")</f>
        <v>2403960</v>
      </c>
      <c r="N955" s="12">
        <f t="shared" si="126"/>
        <v>2990</v>
      </c>
      <c r="O955" s="12">
        <f t="shared" si="127"/>
        <v>2330519.8199999998</v>
      </c>
      <c r="P955" s="13">
        <f t="shared" si="128"/>
        <v>36.085956015891654</v>
      </c>
      <c r="Q955" s="13">
        <f t="shared" si="129"/>
        <v>34.983542038421497</v>
      </c>
      <c r="R955" s="13">
        <f t="shared" si="130"/>
        <v>103.15123601909552</v>
      </c>
      <c r="S955" s="13">
        <f t="shared" si="131"/>
        <v>5.9850711760949542</v>
      </c>
      <c r="T955" s="14">
        <f t="shared" si="132"/>
        <v>17.23475510718956</v>
      </c>
      <c r="U955" s="12">
        <f t="shared" si="133"/>
        <v>73440.180000000022</v>
      </c>
      <c r="V955" s="15">
        <f t="shared" si="134"/>
        <v>1.1911265619482032</v>
      </c>
    </row>
    <row r="956" spans="1:22" x14ac:dyDescent="0.35">
      <c r="A956" s="4" t="s">
        <v>73</v>
      </c>
      <c r="B956" s="4" t="s">
        <v>74</v>
      </c>
      <c r="C956" s="4" t="s">
        <v>42</v>
      </c>
      <c r="D956" s="4">
        <v>2024</v>
      </c>
      <c r="E956" s="12">
        <v>4052140.8</v>
      </c>
      <c r="F956" s="12">
        <v>1304785</v>
      </c>
      <c r="G956" s="12">
        <v>866.46</v>
      </c>
      <c r="H956" s="12">
        <v>396610.14</v>
      </c>
      <c r="I956" s="12">
        <v>68560157</v>
      </c>
      <c r="J956" s="12">
        <v>948</v>
      </c>
      <c r="K956" s="12">
        <v>200838</v>
      </c>
      <c r="L956" s="12">
        <v>3105.6</v>
      </c>
      <c r="M956" s="12">
        <f>IFERROR(E956*MillingRate,"")</f>
        <v>2714934.3360000001</v>
      </c>
      <c r="N956" s="12">
        <f t="shared" si="126"/>
        <v>3105.6003862705352</v>
      </c>
      <c r="O956" s="12">
        <f t="shared" si="127"/>
        <v>2319190.656</v>
      </c>
      <c r="P956" s="13">
        <f t="shared" si="128"/>
        <v>39.599301617701954</v>
      </c>
      <c r="Q956" s="13">
        <f t="shared" si="129"/>
        <v>33.827090798523116</v>
      </c>
      <c r="R956" s="13">
        <f t="shared" si="130"/>
        <v>117.06387006071139</v>
      </c>
      <c r="S956" s="13">
        <f t="shared" si="131"/>
        <v>3.7360447178345309E-2</v>
      </c>
      <c r="T956" s="14">
        <f t="shared" si="132"/>
        <v>3133.3637282736654</v>
      </c>
      <c r="U956" s="12">
        <f t="shared" si="133"/>
        <v>395743.68</v>
      </c>
      <c r="V956" s="15">
        <f t="shared" si="134"/>
        <v>1.3827272886787584E-2</v>
      </c>
    </row>
    <row r="957" spans="1:22" x14ac:dyDescent="0.35">
      <c r="A957" s="4" t="s">
        <v>75</v>
      </c>
      <c r="B957" s="4" t="s">
        <v>76</v>
      </c>
      <c r="C957" s="4" t="s">
        <v>42</v>
      </c>
      <c r="D957" s="4">
        <v>1961</v>
      </c>
      <c r="E957" s="12">
        <v>0</v>
      </c>
      <c r="F957" s="12">
        <v>0</v>
      </c>
      <c r="G957" s="12">
        <v>2000</v>
      </c>
      <c r="H957" s="12">
        <v>0</v>
      </c>
      <c r="I957" s="12">
        <v>3254086</v>
      </c>
      <c r="J957" s="12">
        <v>300</v>
      </c>
      <c r="K957" s="12">
        <v>0</v>
      </c>
      <c r="L957" s="12"/>
      <c r="M957" s="12">
        <f>IFERROR(E957*MillingRate,"")</f>
        <v>0</v>
      </c>
      <c r="N957" s="12" t="str">
        <f t="shared" si="126"/>
        <v/>
      </c>
      <c r="O957" s="12">
        <f t="shared" si="127"/>
        <v>2000</v>
      </c>
      <c r="P957" s="13">
        <f t="shared" si="128"/>
        <v>0</v>
      </c>
      <c r="Q957" s="13">
        <f t="shared" si="129"/>
        <v>0.61461190638477292</v>
      </c>
      <c r="R957" s="13">
        <f t="shared" si="130"/>
        <v>0</v>
      </c>
      <c r="S957" s="13">
        <f t="shared" si="131"/>
        <v>100</v>
      </c>
      <c r="T957" s="14">
        <f t="shared" si="132"/>
        <v>0</v>
      </c>
      <c r="U957" s="12">
        <f t="shared" si="133"/>
        <v>-2000</v>
      </c>
      <c r="V957" s="15">
        <f t="shared" si="134"/>
        <v>9.2191785957715933E-2</v>
      </c>
    </row>
    <row r="958" spans="1:22" x14ac:dyDescent="0.35">
      <c r="A958" s="4" t="s">
        <v>75</v>
      </c>
      <c r="B958" s="4" t="s">
        <v>76</v>
      </c>
      <c r="C958" s="4" t="s">
        <v>42</v>
      </c>
      <c r="D958" s="4">
        <v>1962</v>
      </c>
      <c r="E958" s="12">
        <v>0</v>
      </c>
      <c r="F958" s="12">
        <v>0</v>
      </c>
      <c r="G958" s="12">
        <v>1000</v>
      </c>
      <c r="H958" s="12">
        <v>0</v>
      </c>
      <c r="I958" s="12">
        <v>3358099</v>
      </c>
      <c r="J958" s="12">
        <v>200</v>
      </c>
      <c r="K958" s="12">
        <v>0</v>
      </c>
      <c r="L958" s="12"/>
      <c r="M958" s="12">
        <f>IFERROR(E958*MillingRate,"")</f>
        <v>0</v>
      </c>
      <c r="N958" s="12" t="str">
        <f t="shared" si="126"/>
        <v/>
      </c>
      <c r="O958" s="12">
        <f t="shared" si="127"/>
        <v>1000</v>
      </c>
      <c r="P958" s="13">
        <f t="shared" si="128"/>
        <v>0</v>
      </c>
      <c r="Q958" s="13">
        <f t="shared" si="129"/>
        <v>0.29778752800319469</v>
      </c>
      <c r="R958" s="13">
        <f t="shared" si="130"/>
        <v>0</v>
      </c>
      <c r="S958" s="13">
        <f t="shared" si="131"/>
        <v>100</v>
      </c>
      <c r="T958" s="14">
        <f t="shared" si="132"/>
        <v>0</v>
      </c>
      <c r="U958" s="12">
        <f t="shared" si="133"/>
        <v>-1000</v>
      </c>
      <c r="V958" s="15">
        <f t="shared" si="134"/>
        <v>5.9557505600638931E-2</v>
      </c>
    </row>
    <row r="959" spans="1:22" x14ac:dyDescent="0.35">
      <c r="A959" s="4" t="s">
        <v>75</v>
      </c>
      <c r="B959" s="4" t="s">
        <v>76</v>
      </c>
      <c r="C959" s="4" t="s">
        <v>42</v>
      </c>
      <c r="D959" s="4">
        <v>1963</v>
      </c>
      <c r="E959" s="12">
        <v>0</v>
      </c>
      <c r="F959" s="12">
        <v>0</v>
      </c>
      <c r="G959" s="12">
        <v>2000</v>
      </c>
      <c r="H959" s="12">
        <v>0</v>
      </c>
      <c r="I959" s="12">
        <v>3465907</v>
      </c>
      <c r="J959" s="12">
        <v>300</v>
      </c>
      <c r="K959" s="12">
        <v>0</v>
      </c>
      <c r="L959" s="12"/>
      <c r="M959" s="12">
        <f>IFERROR(E959*MillingRate,"")</f>
        <v>0</v>
      </c>
      <c r="N959" s="12" t="str">
        <f t="shared" si="126"/>
        <v/>
      </c>
      <c r="O959" s="12">
        <f t="shared" si="127"/>
        <v>2000</v>
      </c>
      <c r="P959" s="13">
        <f t="shared" si="128"/>
        <v>0</v>
      </c>
      <c r="Q959" s="13">
        <f t="shared" si="129"/>
        <v>0.5770495284495516</v>
      </c>
      <c r="R959" s="13">
        <f t="shared" si="130"/>
        <v>0</v>
      </c>
      <c r="S959" s="13">
        <f t="shared" si="131"/>
        <v>100</v>
      </c>
      <c r="T959" s="14">
        <f t="shared" si="132"/>
        <v>0</v>
      </c>
      <c r="U959" s="12">
        <f t="shared" si="133"/>
        <v>-2000</v>
      </c>
      <c r="V959" s="15">
        <f t="shared" si="134"/>
        <v>8.6557429267432734E-2</v>
      </c>
    </row>
    <row r="960" spans="1:22" x14ac:dyDescent="0.35">
      <c r="A960" s="4" t="s">
        <v>75</v>
      </c>
      <c r="B960" s="4" t="s">
        <v>76</v>
      </c>
      <c r="C960" s="4" t="s">
        <v>42</v>
      </c>
      <c r="D960" s="4">
        <v>1964</v>
      </c>
      <c r="E960" s="12">
        <v>0</v>
      </c>
      <c r="F960" s="12">
        <v>0</v>
      </c>
      <c r="G960" s="12">
        <v>1500</v>
      </c>
      <c r="H960" s="12">
        <v>0</v>
      </c>
      <c r="I960" s="12">
        <v>3577017</v>
      </c>
      <c r="J960" s="12">
        <v>250</v>
      </c>
      <c r="K960" s="12">
        <v>0</v>
      </c>
      <c r="L960" s="12"/>
      <c r="M960" s="12">
        <f>IFERROR(E960*MillingRate,"")</f>
        <v>0</v>
      </c>
      <c r="N960" s="12" t="str">
        <f t="shared" si="126"/>
        <v/>
      </c>
      <c r="O960" s="12">
        <f t="shared" si="127"/>
        <v>1500</v>
      </c>
      <c r="P960" s="13">
        <f t="shared" si="128"/>
        <v>0</v>
      </c>
      <c r="Q960" s="13">
        <f t="shared" si="129"/>
        <v>0.41934382755239913</v>
      </c>
      <c r="R960" s="13">
        <f t="shared" si="130"/>
        <v>0</v>
      </c>
      <c r="S960" s="13">
        <f t="shared" si="131"/>
        <v>100</v>
      </c>
      <c r="T960" s="14">
        <f t="shared" si="132"/>
        <v>0</v>
      </c>
      <c r="U960" s="12">
        <f t="shared" si="133"/>
        <v>-1500</v>
      </c>
      <c r="V960" s="15">
        <f t="shared" si="134"/>
        <v>6.9890637925399846E-2</v>
      </c>
    </row>
    <row r="961" spans="1:22" x14ac:dyDescent="0.35">
      <c r="A961" s="4" t="s">
        <v>75</v>
      </c>
      <c r="B961" s="4" t="s">
        <v>76</v>
      </c>
      <c r="C961" s="4" t="s">
        <v>42</v>
      </c>
      <c r="D961" s="4">
        <v>1965</v>
      </c>
      <c r="E961" s="12">
        <v>0</v>
      </c>
      <c r="F961" s="12">
        <v>0</v>
      </c>
      <c r="G961" s="12">
        <v>2200</v>
      </c>
      <c r="H961" s="12">
        <v>0</v>
      </c>
      <c r="I961" s="12">
        <v>3692086</v>
      </c>
      <c r="J961" s="12">
        <v>350</v>
      </c>
      <c r="K961" s="12">
        <v>0</v>
      </c>
      <c r="L961" s="12"/>
      <c r="M961" s="12">
        <f>IFERROR(E961*MillingRate,"")</f>
        <v>0</v>
      </c>
      <c r="N961" s="12" t="str">
        <f t="shared" si="126"/>
        <v/>
      </c>
      <c r="O961" s="12">
        <f t="shared" si="127"/>
        <v>2200</v>
      </c>
      <c r="P961" s="13">
        <f t="shared" si="128"/>
        <v>0</v>
      </c>
      <c r="Q961" s="13">
        <f t="shared" si="129"/>
        <v>0.59586911030783141</v>
      </c>
      <c r="R961" s="13">
        <f t="shared" si="130"/>
        <v>0</v>
      </c>
      <c r="S961" s="13">
        <f t="shared" si="131"/>
        <v>100</v>
      </c>
      <c r="T961" s="14">
        <f t="shared" si="132"/>
        <v>0</v>
      </c>
      <c r="U961" s="12">
        <f t="shared" si="133"/>
        <v>-2200</v>
      </c>
      <c r="V961" s="15">
        <f t="shared" si="134"/>
        <v>9.4797358458064085E-2</v>
      </c>
    </row>
    <row r="962" spans="1:22" x14ac:dyDescent="0.35">
      <c r="A962" s="4" t="s">
        <v>75</v>
      </c>
      <c r="B962" s="4" t="s">
        <v>76</v>
      </c>
      <c r="C962" s="4" t="s">
        <v>42</v>
      </c>
      <c r="D962" s="4">
        <v>1966</v>
      </c>
      <c r="E962" s="12">
        <v>0</v>
      </c>
      <c r="F962" s="12">
        <v>0</v>
      </c>
      <c r="G962" s="12">
        <v>3214</v>
      </c>
      <c r="H962" s="12">
        <v>0</v>
      </c>
      <c r="I962" s="12">
        <v>3812003</v>
      </c>
      <c r="J962" s="12">
        <v>553</v>
      </c>
      <c r="K962" s="12">
        <v>0</v>
      </c>
      <c r="L962" s="12"/>
      <c r="M962" s="12">
        <f>IFERROR(E962*MillingRate,"")</f>
        <v>0</v>
      </c>
      <c r="N962" s="12" t="str">
        <f t="shared" ref="N962:N1025" si="135">IFERROR(E962*1000/F962,"")</f>
        <v/>
      </c>
      <c r="O962" s="12">
        <f t="shared" ref="O962:O1025" si="136">IFERROR(M962+G962-N(H962),"")</f>
        <v>3214</v>
      </c>
      <c r="P962" s="13">
        <f t="shared" ref="P962:P1025" si="137">IFERROR(M962*1000/I962,"")</f>
        <v>0</v>
      </c>
      <c r="Q962" s="13">
        <f t="shared" ref="Q962:Q1025" si="138">IFERROR(O962*1000/I962,"")</f>
        <v>0.84312630394047439</v>
      </c>
      <c r="R962" s="13">
        <f t="shared" ref="R962:R1025" si="139">IF(N(O962)&lt;=0,"",M962/O962*100)</f>
        <v>0</v>
      </c>
      <c r="S962" s="13">
        <f t="shared" ref="S962:S1025" si="140">IF(N(O962)&lt;=0,"",G962/O962*100)</f>
        <v>100</v>
      </c>
      <c r="T962" s="14">
        <f t="shared" ref="T962:T1025" si="141">IFERROR(M962/G962,"")</f>
        <v>0</v>
      </c>
      <c r="U962" s="12">
        <f t="shared" ref="U962:U1025" si="142">IFERROR(N(H962)-G962,"")</f>
        <v>-3214</v>
      </c>
      <c r="V962" s="15">
        <f t="shared" ref="V962:V1025" si="143">IFERROR(J962*1000/I962,"")</f>
        <v>0.14506809149940333</v>
      </c>
    </row>
    <row r="963" spans="1:22" x14ac:dyDescent="0.35">
      <c r="A963" s="4" t="s">
        <v>75</v>
      </c>
      <c r="B963" s="4" t="s">
        <v>76</v>
      </c>
      <c r="C963" s="4" t="s">
        <v>42</v>
      </c>
      <c r="D963" s="4">
        <v>1967</v>
      </c>
      <c r="E963" s="12">
        <v>0</v>
      </c>
      <c r="F963" s="12">
        <v>0</v>
      </c>
      <c r="G963" s="12">
        <v>3624</v>
      </c>
      <c r="H963" s="12">
        <v>0</v>
      </c>
      <c r="I963" s="12">
        <v>3936343</v>
      </c>
      <c r="J963" s="12">
        <v>600</v>
      </c>
      <c r="K963" s="12">
        <v>0</v>
      </c>
      <c r="L963" s="12"/>
      <c r="M963" s="12">
        <f>IFERROR(E963*MillingRate,"")</f>
        <v>0</v>
      </c>
      <c r="N963" s="12" t="str">
        <f t="shared" si="135"/>
        <v/>
      </c>
      <c r="O963" s="12">
        <f t="shared" si="136"/>
        <v>3624</v>
      </c>
      <c r="P963" s="13">
        <f t="shared" si="137"/>
        <v>0</v>
      </c>
      <c r="Q963" s="13">
        <f t="shared" si="138"/>
        <v>0.92065147778026457</v>
      </c>
      <c r="R963" s="13">
        <f t="shared" si="139"/>
        <v>0</v>
      </c>
      <c r="S963" s="13">
        <f t="shared" si="140"/>
        <v>100</v>
      </c>
      <c r="T963" s="14">
        <f t="shared" si="141"/>
        <v>0</v>
      </c>
      <c r="U963" s="12">
        <f t="shared" si="142"/>
        <v>-3624</v>
      </c>
      <c r="V963" s="15">
        <f t="shared" si="143"/>
        <v>0.15242574135434844</v>
      </c>
    </row>
    <row r="964" spans="1:22" x14ac:dyDescent="0.35">
      <c r="A964" s="4" t="s">
        <v>75</v>
      </c>
      <c r="B964" s="4" t="s">
        <v>76</v>
      </c>
      <c r="C964" s="4" t="s">
        <v>42</v>
      </c>
      <c r="D964" s="4">
        <v>1968</v>
      </c>
      <c r="E964" s="12">
        <v>191</v>
      </c>
      <c r="F964" s="12">
        <v>486</v>
      </c>
      <c r="G964" s="12">
        <v>3535</v>
      </c>
      <c r="H964" s="12">
        <v>0</v>
      </c>
      <c r="I964" s="12">
        <v>4065593</v>
      </c>
      <c r="J964" s="12">
        <v>600</v>
      </c>
      <c r="K964" s="12">
        <v>0</v>
      </c>
      <c r="L964" s="12">
        <v>393</v>
      </c>
      <c r="M964" s="12">
        <f>IFERROR(E964*MillingRate,"")</f>
        <v>127.97000000000001</v>
      </c>
      <c r="N964" s="12">
        <f t="shared" si="135"/>
        <v>393.00411522633743</v>
      </c>
      <c r="O964" s="12">
        <f t="shared" si="136"/>
        <v>3662.97</v>
      </c>
      <c r="P964" s="13">
        <f t="shared" si="137"/>
        <v>3.1476343057458042E-2</v>
      </c>
      <c r="Q964" s="13">
        <f t="shared" si="138"/>
        <v>0.9009681982431591</v>
      </c>
      <c r="R964" s="13">
        <f t="shared" si="139"/>
        <v>3.4936131063044473</v>
      </c>
      <c r="S964" s="13">
        <f t="shared" si="140"/>
        <v>96.506386893695563</v>
      </c>
      <c r="T964" s="14">
        <f t="shared" si="141"/>
        <v>3.6200848656294207E-2</v>
      </c>
      <c r="U964" s="12">
        <f t="shared" si="142"/>
        <v>-3535</v>
      </c>
      <c r="V964" s="15">
        <f t="shared" si="143"/>
        <v>0.14757994713194361</v>
      </c>
    </row>
    <row r="965" spans="1:22" x14ac:dyDescent="0.35">
      <c r="A965" s="4" t="s">
        <v>75</v>
      </c>
      <c r="B965" s="4" t="s">
        <v>76</v>
      </c>
      <c r="C965" s="4" t="s">
        <v>42</v>
      </c>
      <c r="D965" s="4">
        <v>1969</v>
      </c>
      <c r="E965" s="12">
        <v>417</v>
      </c>
      <c r="F965" s="12">
        <v>1012</v>
      </c>
      <c r="G965" s="12">
        <v>4321</v>
      </c>
      <c r="H965" s="12">
        <v>0</v>
      </c>
      <c r="I965" s="12">
        <v>4197116</v>
      </c>
      <c r="J965" s="12">
        <v>900</v>
      </c>
      <c r="K965" s="12">
        <v>0</v>
      </c>
      <c r="L965" s="12">
        <v>412.1</v>
      </c>
      <c r="M965" s="12">
        <f>IFERROR(E965*MillingRate,"")</f>
        <v>279.39000000000004</v>
      </c>
      <c r="N965" s="12">
        <f t="shared" si="135"/>
        <v>412.05533596837944</v>
      </c>
      <c r="O965" s="12">
        <f t="shared" si="136"/>
        <v>4600.3900000000003</v>
      </c>
      <c r="P965" s="13">
        <f t="shared" si="137"/>
        <v>6.6567138006192836E-2</v>
      </c>
      <c r="Q965" s="13">
        <f t="shared" si="138"/>
        <v>1.0960835964505151</v>
      </c>
      <c r="R965" s="13">
        <f t="shared" si="139"/>
        <v>6.0731807520666727</v>
      </c>
      <c r="S965" s="13">
        <f t="shared" si="140"/>
        <v>93.926819247933324</v>
      </c>
      <c r="T965" s="14">
        <f t="shared" si="141"/>
        <v>6.4658643832446197E-2</v>
      </c>
      <c r="U965" s="12">
        <f t="shared" si="142"/>
        <v>-4321</v>
      </c>
      <c r="V965" s="15">
        <f t="shared" si="143"/>
        <v>0.21443295825037956</v>
      </c>
    </row>
    <row r="966" spans="1:22" x14ac:dyDescent="0.35">
      <c r="A966" s="4" t="s">
        <v>75</v>
      </c>
      <c r="B966" s="4" t="s">
        <v>76</v>
      </c>
      <c r="C966" s="4" t="s">
        <v>42</v>
      </c>
      <c r="D966" s="4">
        <v>1970</v>
      </c>
      <c r="E966" s="12">
        <v>454</v>
      </c>
      <c r="F966" s="12">
        <v>1113</v>
      </c>
      <c r="G966" s="12">
        <v>4619</v>
      </c>
      <c r="H966" s="12">
        <v>0</v>
      </c>
      <c r="I966" s="12">
        <v>4321718</v>
      </c>
      <c r="J966" s="12">
        <v>1015</v>
      </c>
      <c r="K966" s="12">
        <v>0</v>
      </c>
      <c r="L966" s="12">
        <v>407.9</v>
      </c>
      <c r="M966" s="12">
        <f>IFERROR(E966*MillingRate,"")</f>
        <v>304.18</v>
      </c>
      <c r="N966" s="12">
        <f t="shared" si="135"/>
        <v>407.9065588499551</v>
      </c>
      <c r="O966" s="12">
        <f t="shared" si="136"/>
        <v>4923.18</v>
      </c>
      <c r="P966" s="13">
        <f t="shared" si="137"/>
        <v>7.0384046344532422E-2</v>
      </c>
      <c r="Q966" s="13">
        <f t="shared" si="138"/>
        <v>1.1391719681848747</v>
      </c>
      <c r="R966" s="13">
        <f t="shared" si="139"/>
        <v>6.1785268870933008</v>
      </c>
      <c r="S966" s="13">
        <f t="shared" si="140"/>
        <v>93.821473112906688</v>
      </c>
      <c r="T966" s="14">
        <f t="shared" si="141"/>
        <v>6.5854080969906914E-2</v>
      </c>
      <c r="U966" s="12">
        <f t="shared" si="142"/>
        <v>-4619</v>
      </c>
      <c r="V966" s="15">
        <f t="shared" si="143"/>
        <v>0.23486030324051685</v>
      </c>
    </row>
    <row r="967" spans="1:22" x14ac:dyDescent="0.35">
      <c r="A967" s="4" t="s">
        <v>75</v>
      </c>
      <c r="B967" s="4" t="s">
        <v>76</v>
      </c>
      <c r="C967" s="4" t="s">
        <v>42</v>
      </c>
      <c r="D967" s="4">
        <v>1971</v>
      </c>
      <c r="E967" s="12">
        <v>470</v>
      </c>
      <c r="F967" s="12">
        <v>850</v>
      </c>
      <c r="G967" s="12">
        <v>6886</v>
      </c>
      <c r="H967" s="12">
        <v>0</v>
      </c>
      <c r="I967" s="12">
        <v>4442525</v>
      </c>
      <c r="J967" s="12">
        <v>1498</v>
      </c>
      <c r="K967" s="12">
        <v>0</v>
      </c>
      <c r="L967" s="12">
        <v>552.9</v>
      </c>
      <c r="M967" s="12">
        <f>IFERROR(E967*MillingRate,"")</f>
        <v>314.90000000000003</v>
      </c>
      <c r="N967" s="12">
        <f t="shared" si="135"/>
        <v>552.94117647058829</v>
      </c>
      <c r="O967" s="12">
        <f t="shared" si="136"/>
        <v>7200.9</v>
      </c>
      <c r="P967" s="13">
        <f t="shared" si="137"/>
        <v>7.0883112644273258E-2</v>
      </c>
      <c r="Q967" s="13">
        <f t="shared" si="138"/>
        <v>1.6209025272789686</v>
      </c>
      <c r="R967" s="13">
        <f t="shared" si="139"/>
        <v>4.3730644780513552</v>
      </c>
      <c r="S967" s="13">
        <f t="shared" si="140"/>
        <v>95.626935521948653</v>
      </c>
      <c r="T967" s="14">
        <f t="shared" si="141"/>
        <v>4.5730467615451645E-2</v>
      </c>
      <c r="U967" s="12">
        <f t="shared" si="142"/>
        <v>-6886</v>
      </c>
      <c r="V967" s="15">
        <f t="shared" si="143"/>
        <v>0.3371956263611347</v>
      </c>
    </row>
    <row r="968" spans="1:22" x14ac:dyDescent="0.35">
      <c r="A968" s="4" t="s">
        <v>75</v>
      </c>
      <c r="B968" s="4" t="s">
        <v>76</v>
      </c>
      <c r="C968" s="4" t="s">
        <v>42</v>
      </c>
      <c r="D968" s="4">
        <v>1972</v>
      </c>
      <c r="E968" s="12">
        <v>530</v>
      </c>
      <c r="F968" s="12">
        <v>710</v>
      </c>
      <c r="G968" s="12">
        <v>5577</v>
      </c>
      <c r="H968" s="12">
        <v>0</v>
      </c>
      <c r="I968" s="12">
        <v>4569309</v>
      </c>
      <c r="J968" s="12">
        <v>1123</v>
      </c>
      <c r="K968" s="12">
        <v>0</v>
      </c>
      <c r="L968" s="12">
        <v>746.5</v>
      </c>
      <c r="M968" s="12">
        <f>IFERROR(E968*MillingRate,"")</f>
        <v>355.1</v>
      </c>
      <c r="N968" s="12">
        <f t="shared" si="135"/>
        <v>746.47887323943667</v>
      </c>
      <c r="O968" s="12">
        <f t="shared" si="136"/>
        <v>5932.1</v>
      </c>
      <c r="P968" s="13">
        <f t="shared" si="137"/>
        <v>7.7714157654910188E-2</v>
      </c>
      <c r="Q968" s="13">
        <f t="shared" si="138"/>
        <v>1.298248816177676</v>
      </c>
      <c r="R968" s="13">
        <f t="shared" si="139"/>
        <v>5.9860757573203411</v>
      </c>
      <c r="S968" s="13">
        <f t="shared" si="140"/>
        <v>94.01392424267965</v>
      </c>
      <c r="T968" s="14">
        <f t="shared" si="141"/>
        <v>6.3672225210686759E-2</v>
      </c>
      <c r="U968" s="12">
        <f t="shared" si="142"/>
        <v>-5577</v>
      </c>
      <c r="V968" s="15">
        <f t="shared" si="143"/>
        <v>0.245770202890634</v>
      </c>
    </row>
    <row r="969" spans="1:22" x14ac:dyDescent="0.35">
      <c r="A969" s="4" t="s">
        <v>75</v>
      </c>
      <c r="B969" s="4" t="s">
        <v>76</v>
      </c>
      <c r="C969" s="4" t="s">
        <v>42</v>
      </c>
      <c r="D969" s="4">
        <v>1973</v>
      </c>
      <c r="E969" s="12">
        <v>506</v>
      </c>
      <c r="F969" s="12">
        <v>900</v>
      </c>
      <c r="G969" s="12">
        <v>2720</v>
      </c>
      <c r="H969" s="12">
        <v>0</v>
      </c>
      <c r="I969" s="12">
        <v>4702693</v>
      </c>
      <c r="J969" s="12">
        <v>766</v>
      </c>
      <c r="K969" s="12">
        <v>0</v>
      </c>
      <c r="L969" s="12">
        <v>562.20000000000005</v>
      </c>
      <c r="M969" s="12">
        <f>IFERROR(E969*MillingRate,"")</f>
        <v>339.02000000000004</v>
      </c>
      <c r="N969" s="12">
        <f t="shared" si="135"/>
        <v>562.22222222222217</v>
      </c>
      <c r="O969" s="12">
        <f t="shared" si="136"/>
        <v>3059.02</v>
      </c>
      <c r="P969" s="13">
        <f t="shared" si="137"/>
        <v>7.2090608508784237E-2</v>
      </c>
      <c r="Q969" s="13">
        <f t="shared" si="138"/>
        <v>0.65048260645549261</v>
      </c>
      <c r="R969" s="13">
        <f t="shared" si="139"/>
        <v>11.082634307719468</v>
      </c>
      <c r="S969" s="13">
        <f t="shared" si="140"/>
        <v>88.917365692280541</v>
      </c>
      <c r="T969" s="14">
        <f t="shared" si="141"/>
        <v>0.12463970588235296</v>
      </c>
      <c r="U969" s="12">
        <f t="shared" si="142"/>
        <v>-2720</v>
      </c>
      <c r="V969" s="15">
        <f t="shared" si="143"/>
        <v>0.1628853935394039</v>
      </c>
    </row>
    <row r="970" spans="1:22" x14ac:dyDescent="0.35">
      <c r="A970" s="4" t="s">
        <v>75</v>
      </c>
      <c r="B970" s="4" t="s">
        <v>76</v>
      </c>
      <c r="C970" s="4" t="s">
        <v>42</v>
      </c>
      <c r="D970" s="4">
        <v>1974</v>
      </c>
      <c r="E970" s="12">
        <v>761</v>
      </c>
      <c r="F970" s="12">
        <v>1066</v>
      </c>
      <c r="G970" s="12">
        <v>2963</v>
      </c>
      <c r="H970" s="12">
        <v>0</v>
      </c>
      <c r="I970" s="12">
        <v>4842746</v>
      </c>
      <c r="J970" s="12">
        <v>1716</v>
      </c>
      <c r="K970" s="12">
        <v>0</v>
      </c>
      <c r="L970" s="12">
        <v>713.9</v>
      </c>
      <c r="M970" s="12">
        <f>IFERROR(E970*MillingRate,"")</f>
        <v>509.87</v>
      </c>
      <c r="N970" s="12">
        <f t="shared" si="135"/>
        <v>713.88367729831145</v>
      </c>
      <c r="O970" s="12">
        <f t="shared" si="136"/>
        <v>3472.87</v>
      </c>
      <c r="P970" s="13">
        <f t="shared" si="137"/>
        <v>0.10528530713772723</v>
      </c>
      <c r="Q970" s="13">
        <f t="shared" si="138"/>
        <v>0.71712825739776564</v>
      </c>
      <c r="R970" s="13">
        <f t="shared" si="139"/>
        <v>14.681517016185461</v>
      </c>
      <c r="S970" s="13">
        <f t="shared" si="140"/>
        <v>85.318482983814548</v>
      </c>
      <c r="T970" s="14">
        <f t="shared" si="141"/>
        <v>0.17207897401282485</v>
      </c>
      <c r="U970" s="12">
        <f t="shared" si="142"/>
        <v>-2963</v>
      </c>
      <c r="V970" s="15">
        <f t="shared" si="143"/>
        <v>0.3543444153379095</v>
      </c>
    </row>
    <row r="971" spans="1:22" x14ac:dyDescent="0.35">
      <c r="A971" s="4" t="s">
        <v>75</v>
      </c>
      <c r="B971" s="4" t="s">
        <v>76</v>
      </c>
      <c r="C971" s="4" t="s">
        <v>42</v>
      </c>
      <c r="D971" s="4">
        <v>1975</v>
      </c>
      <c r="E971" s="12">
        <v>1742</v>
      </c>
      <c r="F971" s="12">
        <v>1690</v>
      </c>
      <c r="G971" s="12">
        <v>3918</v>
      </c>
      <c r="H971" s="12">
        <v>0</v>
      </c>
      <c r="I971" s="12">
        <v>4990086</v>
      </c>
      <c r="J971" s="12">
        <v>1740</v>
      </c>
      <c r="K971" s="12">
        <v>0</v>
      </c>
      <c r="L971" s="12">
        <v>1030.8</v>
      </c>
      <c r="M971" s="12">
        <f>IFERROR(E971*MillingRate,"")</f>
        <v>1167.1400000000001</v>
      </c>
      <c r="N971" s="12">
        <f t="shared" si="135"/>
        <v>1030.7692307692307</v>
      </c>
      <c r="O971" s="12">
        <f t="shared" si="136"/>
        <v>5085.1400000000003</v>
      </c>
      <c r="P971" s="13">
        <f t="shared" si="137"/>
        <v>0.23389176058288375</v>
      </c>
      <c r="Q971" s="13">
        <f t="shared" si="138"/>
        <v>1.0190485695036118</v>
      </c>
      <c r="R971" s="13">
        <f t="shared" si="139"/>
        <v>22.951973790298794</v>
      </c>
      <c r="S971" s="13">
        <f t="shared" si="140"/>
        <v>77.048026209701206</v>
      </c>
      <c r="T971" s="14">
        <f t="shared" si="141"/>
        <v>0.29789178152118428</v>
      </c>
      <c r="U971" s="12">
        <f t="shared" si="142"/>
        <v>-3918</v>
      </c>
      <c r="V971" s="15">
        <f t="shared" si="143"/>
        <v>0.34869138527873067</v>
      </c>
    </row>
    <row r="972" spans="1:22" x14ac:dyDescent="0.35">
      <c r="A972" s="4" t="s">
        <v>75</v>
      </c>
      <c r="B972" s="4" t="s">
        <v>76</v>
      </c>
      <c r="C972" s="4" t="s">
        <v>42</v>
      </c>
      <c r="D972" s="4">
        <v>1976</v>
      </c>
      <c r="E972" s="12">
        <v>2413</v>
      </c>
      <c r="F972" s="12">
        <v>2236</v>
      </c>
      <c r="G972" s="12">
        <v>7494</v>
      </c>
      <c r="H972" s="12">
        <v>0</v>
      </c>
      <c r="I972" s="12">
        <v>5143842</v>
      </c>
      <c r="J972" s="12">
        <v>2285</v>
      </c>
      <c r="K972" s="12">
        <v>0</v>
      </c>
      <c r="L972" s="12">
        <v>1079.2</v>
      </c>
      <c r="M972" s="12">
        <f>IFERROR(E972*MillingRate,"")</f>
        <v>1616.71</v>
      </c>
      <c r="N972" s="12">
        <f t="shared" si="135"/>
        <v>1079.1592128801431</v>
      </c>
      <c r="O972" s="12">
        <f t="shared" si="136"/>
        <v>9110.7099999999991</v>
      </c>
      <c r="P972" s="13">
        <f t="shared" si="137"/>
        <v>0.31430008931067477</v>
      </c>
      <c r="Q972" s="13">
        <f t="shared" si="138"/>
        <v>1.7711877619880236</v>
      </c>
      <c r="R972" s="13">
        <f t="shared" si="139"/>
        <v>17.745159268597071</v>
      </c>
      <c r="S972" s="13">
        <f t="shared" si="140"/>
        <v>82.254840731402936</v>
      </c>
      <c r="T972" s="14">
        <f t="shared" si="141"/>
        <v>0.2157339204697091</v>
      </c>
      <c r="U972" s="12">
        <f t="shared" si="142"/>
        <v>-7494</v>
      </c>
      <c r="V972" s="15">
        <f t="shared" si="143"/>
        <v>0.44422048733223141</v>
      </c>
    </row>
    <row r="973" spans="1:22" x14ac:dyDescent="0.35">
      <c r="A973" s="4" t="s">
        <v>75</v>
      </c>
      <c r="B973" s="4" t="s">
        <v>76</v>
      </c>
      <c r="C973" s="4" t="s">
        <v>42</v>
      </c>
      <c r="D973" s="4">
        <v>1977</v>
      </c>
      <c r="E973" s="12">
        <v>1860</v>
      </c>
      <c r="F973" s="12">
        <v>2200</v>
      </c>
      <c r="G973" s="12">
        <v>8508</v>
      </c>
      <c r="H973" s="12">
        <v>0</v>
      </c>
      <c r="I973" s="12">
        <v>5302480</v>
      </c>
      <c r="J973" s="12">
        <v>2367</v>
      </c>
      <c r="K973" s="12">
        <v>0</v>
      </c>
      <c r="L973" s="12">
        <v>845.5</v>
      </c>
      <c r="M973" s="12">
        <f>IFERROR(E973*MillingRate,"")</f>
        <v>1246.2</v>
      </c>
      <c r="N973" s="12">
        <f t="shared" si="135"/>
        <v>845.4545454545455</v>
      </c>
      <c r="O973" s="12">
        <f t="shared" si="136"/>
        <v>9754.2000000000007</v>
      </c>
      <c r="P973" s="13">
        <f t="shared" si="137"/>
        <v>0.23502210286507447</v>
      </c>
      <c r="Q973" s="13">
        <f t="shared" si="138"/>
        <v>1.8395543217513315</v>
      </c>
      <c r="R973" s="13">
        <f t="shared" si="139"/>
        <v>12.776034938795593</v>
      </c>
      <c r="S973" s="13">
        <f t="shared" si="140"/>
        <v>87.223965061204396</v>
      </c>
      <c r="T973" s="14">
        <f t="shared" si="141"/>
        <v>0.14647390691114245</v>
      </c>
      <c r="U973" s="12">
        <f t="shared" si="142"/>
        <v>-8508</v>
      </c>
      <c r="V973" s="15">
        <f t="shared" si="143"/>
        <v>0.446394894464477</v>
      </c>
    </row>
    <row r="974" spans="1:22" x14ac:dyDescent="0.35">
      <c r="A974" s="4" t="s">
        <v>75</v>
      </c>
      <c r="B974" s="4" t="s">
        <v>76</v>
      </c>
      <c r="C974" s="4" t="s">
        <v>42</v>
      </c>
      <c r="D974" s="4">
        <v>1978</v>
      </c>
      <c r="E974" s="12">
        <v>2925</v>
      </c>
      <c r="F974" s="12">
        <v>3800</v>
      </c>
      <c r="G974" s="12">
        <v>7826</v>
      </c>
      <c r="H974" s="12">
        <v>9</v>
      </c>
      <c r="I974" s="12">
        <v>5465374</v>
      </c>
      <c r="J974" s="12">
        <v>2980</v>
      </c>
      <c r="K974" s="12">
        <v>18</v>
      </c>
      <c r="L974" s="12">
        <v>769.7</v>
      </c>
      <c r="M974" s="12">
        <f>IFERROR(E974*MillingRate,"")</f>
        <v>1959.7500000000002</v>
      </c>
      <c r="N974" s="12">
        <f t="shared" si="135"/>
        <v>769.73684210526312</v>
      </c>
      <c r="O974" s="12">
        <f t="shared" si="136"/>
        <v>9776.75</v>
      </c>
      <c r="P974" s="13">
        <f t="shared" si="137"/>
        <v>0.35857564367964573</v>
      </c>
      <c r="Q974" s="13">
        <f t="shared" si="138"/>
        <v>1.7888528763081903</v>
      </c>
      <c r="R974" s="13">
        <f t="shared" si="139"/>
        <v>20.045004730610891</v>
      </c>
      <c r="S974" s="13">
        <f t="shared" si="140"/>
        <v>80.047050400184105</v>
      </c>
      <c r="T974" s="14">
        <f t="shared" si="141"/>
        <v>0.25041528239202659</v>
      </c>
      <c r="U974" s="12">
        <f t="shared" si="142"/>
        <v>-7817</v>
      </c>
      <c r="V974" s="15">
        <f t="shared" si="143"/>
        <v>0.54525088310516356</v>
      </c>
    </row>
    <row r="975" spans="1:22" x14ac:dyDescent="0.35">
      <c r="A975" s="4" t="s">
        <v>75</v>
      </c>
      <c r="B975" s="4" t="s">
        <v>76</v>
      </c>
      <c r="C975" s="4" t="s">
        <v>42</v>
      </c>
      <c r="D975" s="4">
        <v>1979</v>
      </c>
      <c r="E975" s="12">
        <v>1852</v>
      </c>
      <c r="F975" s="12">
        <v>3100</v>
      </c>
      <c r="G975" s="12">
        <v>7442</v>
      </c>
      <c r="H975" s="12">
        <v>0</v>
      </c>
      <c r="I975" s="12">
        <v>5631728</v>
      </c>
      <c r="J975" s="12">
        <v>2787</v>
      </c>
      <c r="K975" s="12">
        <v>0</v>
      </c>
      <c r="L975" s="12">
        <v>597.4</v>
      </c>
      <c r="M975" s="12">
        <f>IFERROR(E975*MillingRate,"")</f>
        <v>1240.8400000000001</v>
      </c>
      <c r="N975" s="12">
        <f t="shared" si="135"/>
        <v>597.41935483870964</v>
      </c>
      <c r="O975" s="12">
        <f t="shared" si="136"/>
        <v>8682.84</v>
      </c>
      <c r="P975" s="13">
        <f t="shared" si="137"/>
        <v>0.22033024322197384</v>
      </c>
      <c r="Q975" s="13">
        <f t="shared" si="138"/>
        <v>1.5417719037567155</v>
      </c>
      <c r="R975" s="13">
        <f t="shared" si="139"/>
        <v>14.290715940867274</v>
      </c>
      <c r="S975" s="13">
        <f t="shared" si="140"/>
        <v>85.709284059132727</v>
      </c>
      <c r="T975" s="14">
        <f t="shared" si="141"/>
        <v>0.16673474872346145</v>
      </c>
      <c r="U975" s="12">
        <f t="shared" si="142"/>
        <v>-7442</v>
      </c>
      <c r="V975" s="15">
        <f t="shared" si="143"/>
        <v>0.49487475247384105</v>
      </c>
    </row>
    <row r="976" spans="1:22" x14ac:dyDescent="0.35">
      <c r="A976" s="4" t="s">
        <v>75</v>
      </c>
      <c r="B976" s="4" t="s">
        <v>76</v>
      </c>
      <c r="C976" s="4" t="s">
        <v>42</v>
      </c>
      <c r="D976" s="4">
        <v>1980</v>
      </c>
      <c r="E976" s="12">
        <v>2213</v>
      </c>
      <c r="F976" s="12">
        <v>5100</v>
      </c>
      <c r="G976" s="12">
        <v>4554</v>
      </c>
      <c r="H976" s="12">
        <v>0</v>
      </c>
      <c r="I976" s="12">
        <v>5802833</v>
      </c>
      <c r="J976" s="12">
        <v>1689</v>
      </c>
      <c r="K976" s="12">
        <v>0</v>
      </c>
      <c r="L976" s="12">
        <v>433.9</v>
      </c>
      <c r="M976" s="12">
        <f>IFERROR(E976*MillingRate,"")</f>
        <v>1482.71</v>
      </c>
      <c r="N976" s="12">
        <f t="shared" si="135"/>
        <v>433.92156862745099</v>
      </c>
      <c r="O976" s="12">
        <f t="shared" si="136"/>
        <v>6036.71</v>
      </c>
      <c r="P976" s="13">
        <f t="shared" si="137"/>
        <v>0.25551484938477464</v>
      </c>
      <c r="Q976" s="13">
        <f t="shared" si="138"/>
        <v>1.0403039343024347</v>
      </c>
      <c r="R976" s="13">
        <f t="shared" si="139"/>
        <v>24.561557537135297</v>
      </c>
      <c r="S976" s="13">
        <f t="shared" si="140"/>
        <v>75.438442462864714</v>
      </c>
      <c r="T976" s="14">
        <f t="shared" si="141"/>
        <v>0.32558410188844972</v>
      </c>
      <c r="U976" s="12">
        <f t="shared" si="142"/>
        <v>-4554</v>
      </c>
      <c r="V976" s="15">
        <f t="shared" si="143"/>
        <v>0.29106472648790688</v>
      </c>
    </row>
    <row r="977" spans="1:22" x14ac:dyDescent="0.35">
      <c r="A977" s="4" t="s">
        <v>75</v>
      </c>
      <c r="B977" s="4" t="s">
        <v>76</v>
      </c>
      <c r="C977" s="4" t="s">
        <v>42</v>
      </c>
      <c r="D977" s="4">
        <v>1981</v>
      </c>
      <c r="E977" s="12">
        <v>2673</v>
      </c>
      <c r="F977" s="12">
        <v>5362</v>
      </c>
      <c r="G977" s="12">
        <v>2356</v>
      </c>
      <c r="H977" s="12">
        <v>0</v>
      </c>
      <c r="I977" s="12">
        <v>5983289</v>
      </c>
      <c r="J977" s="12">
        <v>944</v>
      </c>
      <c r="K977" s="12">
        <v>0</v>
      </c>
      <c r="L977" s="12">
        <v>498.5</v>
      </c>
      <c r="M977" s="12">
        <f>IFERROR(E977*MillingRate,"")</f>
        <v>1790.91</v>
      </c>
      <c r="N977" s="12">
        <f t="shared" si="135"/>
        <v>498.50801939574785</v>
      </c>
      <c r="O977" s="12">
        <f t="shared" si="136"/>
        <v>4146.91</v>
      </c>
      <c r="P977" s="13">
        <f t="shared" si="137"/>
        <v>0.29931865233318999</v>
      </c>
      <c r="Q977" s="13">
        <f t="shared" si="138"/>
        <v>0.69308201559376459</v>
      </c>
      <c r="R977" s="13">
        <f t="shared" si="139"/>
        <v>43.186613647269901</v>
      </c>
      <c r="S977" s="13">
        <f t="shared" si="140"/>
        <v>56.813386352730113</v>
      </c>
      <c r="T977" s="14">
        <f t="shared" si="141"/>
        <v>0.7601485568760612</v>
      </c>
      <c r="U977" s="12">
        <f t="shared" si="142"/>
        <v>-2356</v>
      </c>
      <c r="V977" s="15">
        <f t="shared" si="143"/>
        <v>0.15777275675635927</v>
      </c>
    </row>
    <row r="978" spans="1:22" x14ac:dyDescent="0.35">
      <c r="A978" s="4" t="s">
        <v>75</v>
      </c>
      <c r="B978" s="4" t="s">
        <v>76</v>
      </c>
      <c r="C978" s="4" t="s">
        <v>42</v>
      </c>
      <c r="D978" s="4">
        <v>1982</v>
      </c>
      <c r="E978" s="12">
        <v>5272</v>
      </c>
      <c r="F978" s="12">
        <v>5920</v>
      </c>
      <c r="G978" s="12">
        <v>6458</v>
      </c>
      <c r="H978" s="12">
        <v>0</v>
      </c>
      <c r="I978" s="12">
        <v>6178637</v>
      </c>
      <c r="J978" s="12">
        <v>2300</v>
      </c>
      <c r="K978" s="12">
        <v>0</v>
      </c>
      <c r="L978" s="12">
        <v>890.5</v>
      </c>
      <c r="M978" s="12">
        <f>IFERROR(E978*MillingRate,"")</f>
        <v>3532.2400000000002</v>
      </c>
      <c r="N978" s="12">
        <f t="shared" si="135"/>
        <v>890.54054054054052</v>
      </c>
      <c r="O978" s="12">
        <f t="shared" si="136"/>
        <v>9990.24</v>
      </c>
      <c r="P978" s="13">
        <f t="shared" si="137"/>
        <v>0.57168595598025918</v>
      </c>
      <c r="Q978" s="13">
        <f t="shared" si="138"/>
        <v>1.6169002969425135</v>
      </c>
      <c r="R978" s="13">
        <f t="shared" si="139"/>
        <v>35.356908342542326</v>
      </c>
      <c r="S978" s="13">
        <f t="shared" si="140"/>
        <v>64.643091657457688</v>
      </c>
      <c r="T978" s="14">
        <f t="shared" si="141"/>
        <v>0.54695571384329522</v>
      </c>
      <c r="U978" s="12">
        <f t="shared" si="142"/>
        <v>-6458</v>
      </c>
      <c r="V978" s="15">
        <f t="shared" si="143"/>
        <v>0.37225038467221816</v>
      </c>
    </row>
    <row r="979" spans="1:22" x14ac:dyDescent="0.35">
      <c r="A979" s="4" t="s">
        <v>75</v>
      </c>
      <c r="B979" s="4" t="s">
        <v>76</v>
      </c>
      <c r="C979" s="4" t="s">
        <v>42</v>
      </c>
      <c r="D979" s="4">
        <v>1983</v>
      </c>
      <c r="E979" s="12">
        <v>9631</v>
      </c>
      <c r="F979" s="12">
        <v>7014</v>
      </c>
      <c r="G979" s="12">
        <v>8624</v>
      </c>
      <c r="H979" s="12">
        <v>0</v>
      </c>
      <c r="I979" s="12">
        <v>6381038</v>
      </c>
      <c r="J979" s="12">
        <v>2900</v>
      </c>
      <c r="K979" s="12">
        <v>0</v>
      </c>
      <c r="L979" s="12">
        <v>1373.1</v>
      </c>
      <c r="M979" s="12">
        <f>IFERROR(E979*MillingRate,"")</f>
        <v>6452.77</v>
      </c>
      <c r="N979" s="12">
        <f t="shared" si="135"/>
        <v>1373.1109210151126</v>
      </c>
      <c r="O979" s="12">
        <f t="shared" si="136"/>
        <v>15076.77</v>
      </c>
      <c r="P979" s="13">
        <f t="shared" si="137"/>
        <v>1.0112414312530345</v>
      </c>
      <c r="Q979" s="13">
        <f t="shared" si="138"/>
        <v>2.3627456849496902</v>
      </c>
      <c r="R979" s="13">
        <f t="shared" si="139"/>
        <v>42.799419239001459</v>
      </c>
      <c r="S979" s="13">
        <f t="shared" si="140"/>
        <v>57.200580760998541</v>
      </c>
      <c r="T979" s="14">
        <f t="shared" si="141"/>
        <v>0.74823399814471248</v>
      </c>
      <c r="U979" s="12">
        <f t="shared" si="142"/>
        <v>-8624</v>
      </c>
      <c r="V979" s="15">
        <f t="shared" si="143"/>
        <v>0.45447151388222418</v>
      </c>
    </row>
    <row r="980" spans="1:22" x14ac:dyDescent="0.35">
      <c r="A980" s="4" t="s">
        <v>75</v>
      </c>
      <c r="B980" s="4" t="s">
        <v>76</v>
      </c>
      <c r="C980" s="4" t="s">
        <v>42</v>
      </c>
      <c r="D980" s="4">
        <v>1984</v>
      </c>
      <c r="E980" s="12">
        <v>9271</v>
      </c>
      <c r="F980" s="12">
        <v>8740</v>
      </c>
      <c r="G980" s="12">
        <v>10583</v>
      </c>
      <c r="H980" s="12">
        <v>3</v>
      </c>
      <c r="I980" s="12">
        <v>6580490</v>
      </c>
      <c r="J980" s="12">
        <v>3200</v>
      </c>
      <c r="K980" s="12">
        <v>1</v>
      </c>
      <c r="L980" s="12">
        <v>1060.8</v>
      </c>
      <c r="M980" s="12">
        <f>IFERROR(E980*MillingRate,"")</f>
        <v>6211.5700000000006</v>
      </c>
      <c r="N980" s="12">
        <f t="shared" si="135"/>
        <v>1060.7551487414187</v>
      </c>
      <c r="O980" s="12">
        <f t="shared" si="136"/>
        <v>16791.57</v>
      </c>
      <c r="P980" s="13">
        <f t="shared" si="137"/>
        <v>0.94393730558058764</v>
      </c>
      <c r="Q980" s="13">
        <f t="shared" si="138"/>
        <v>2.5517203126210966</v>
      </c>
      <c r="R980" s="13">
        <f t="shared" si="139"/>
        <v>36.992193106421858</v>
      </c>
      <c r="S980" s="13">
        <f t="shared" si="140"/>
        <v>63.02567300139296</v>
      </c>
      <c r="T980" s="14">
        <f t="shared" si="141"/>
        <v>0.58693848625153555</v>
      </c>
      <c r="U980" s="12">
        <f t="shared" si="142"/>
        <v>-10580</v>
      </c>
      <c r="V980" s="15">
        <f t="shared" si="143"/>
        <v>0.48628597566442622</v>
      </c>
    </row>
    <row r="981" spans="1:22" x14ac:dyDescent="0.35">
      <c r="A981" s="4" t="s">
        <v>75</v>
      </c>
      <c r="B981" s="4" t="s">
        <v>76</v>
      </c>
      <c r="C981" s="4" t="s">
        <v>42</v>
      </c>
      <c r="D981" s="4">
        <v>1985</v>
      </c>
      <c r="E981" s="12">
        <v>11233</v>
      </c>
      <c r="F981" s="12">
        <v>10701</v>
      </c>
      <c r="G981" s="12">
        <v>3096</v>
      </c>
      <c r="H981" s="12">
        <v>30</v>
      </c>
      <c r="I981" s="12">
        <v>6780953</v>
      </c>
      <c r="J981" s="12">
        <v>963</v>
      </c>
      <c r="K981" s="12">
        <v>50</v>
      </c>
      <c r="L981" s="12">
        <v>1049.7</v>
      </c>
      <c r="M981" s="12">
        <f>IFERROR(E981*MillingRate,"")</f>
        <v>7526.1100000000006</v>
      </c>
      <c r="N981" s="12">
        <f t="shared" si="135"/>
        <v>1049.7149799084198</v>
      </c>
      <c r="O981" s="12">
        <f t="shared" si="136"/>
        <v>10592.11</v>
      </c>
      <c r="P981" s="13">
        <f t="shared" si="137"/>
        <v>1.1098897160915289</v>
      </c>
      <c r="Q981" s="13">
        <f t="shared" si="138"/>
        <v>1.5620385512183907</v>
      </c>
      <c r="R981" s="13">
        <f t="shared" si="139"/>
        <v>71.053925988306389</v>
      </c>
      <c r="S981" s="13">
        <f t="shared" si="140"/>
        <v>29.22930369869648</v>
      </c>
      <c r="T981" s="14">
        <f t="shared" si="141"/>
        <v>2.4309140826873388</v>
      </c>
      <c r="U981" s="12">
        <f t="shared" si="142"/>
        <v>-3066</v>
      </c>
      <c r="V981" s="15">
        <f t="shared" si="143"/>
        <v>0.14201543647330989</v>
      </c>
    </row>
    <row r="982" spans="1:22" x14ac:dyDescent="0.35">
      <c r="A982" s="4" t="s">
        <v>75</v>
      </c>
      <c r="B982" s="4" t="s">
        <v>76</v>
      </c>
      <c r="C982" s="4" t="s">
        <v>42</v>
      </c>
      <c r="D982" s="4">
        <v>1986</v>
      </c>
      <c r="E982" s="12">
        <v>11207</v>
      </c>
      <c r="F982" s="12">
        <v>10404</v>
      </c>
      <c r="G982" s="12">
        <v>5600</v>
      </c>
      <c r="H982" s="12">
        <v>30</v>
      </c>
      <c r="I982" s="12">
        <v>6986471</v>
      </c>
      <c r="J982" s="12">
        <v>1600</v>
      </c>
      <c r="K982" s="12">
        <v>19</v>
      </c>
      <c r="L982" s="12">
        <v>1077.2</v>
      </c>
      <c r="M982" s="12">
        <f>IFERROR(E982*MillingRate,"")</f>
        <v>7508.6900000000005</v>
      </c>
      <c r="N982" s="12">
        <f t="shared" si="135"/>
        <v>1077.1818531334102</v>
      </c>
      <c r="O982" s="12">
        <f t="shared" si="136"/>
        <v>13078.69</v>
      </c>
      <c r="P982" s="13">
        <f t="shared" si="137"/>
        <v>1.0747471792268228</v>
      </c>
      <c r="Q982" s="13">
        <f t="shared" si="138"/>
        <v>1.8720023313630014</v>
      </c>
      <c r="R982" s="13">
        <f t="shared" si="139"/>
        <v>57.411636792369883</v>
      </c>
      <c r="S982" s="13">
        <f t="shared" si="140"/>
        <v>42.817743978945906</v>
      </c>
      <c r="T982" s="14">
        <f t="shared" si="141"/>
        <v>1.3408375000000001</v>
      </c>
      <c r="U982" s="12">
        <f t="shared" si="142"/>
        <v>-5570</v>
      </c>
      <c r="V982" s="15">
        <f t="shared" si="143"/>
        <v>0.22901404729225958</v>
      </c>
    </row>
    <row r="983" spans="1:22" x14ac:dyDescent="0.35">
      <c r="A983" s="4" t="s">
        <v>75</v>
      </c>
      <c r="B983" s="4" t="s">
        <v>76</v>
      </c>
      <c r="C983" s="4" t="s">
        <v>42</v>
      </c>
      <c r="D983" s="4">
        <v>1987</v>
      </c>
      <c r="E983" s="12">
        <v>8242</v>
      </c>
      <c r="F983" s="12">
        <v>8689</v>
      </c>
      <c r="G983" s="12">
        <v>4000</v>
      </c>
      <c r="H983" s="12">
        <v>0</v>
      </c>
      <c r="I983" s="12">
        <v>7191282</v>
      </c>
      <c r="J983" s="12">
        <v>1100</v>
      </c>
      <c r="K983" s="12">
        <v>0</v>
      </c>
      <c r="L983" s="12">
        <v>948.6</v>
      </c>
      <c r="M983" s="12">
        <f>IFERROR(E983*MillingRate,"")</f>
        <v>5522.14</v>
      </c>
      <c r="N983" s="12">
        <f t="shared" si="135"/>
        <v>948.55564506847736</v>
      </c>
      <c r="O983" s="12">
        <f t="shared" si="136"/>
        <v>9522.14</v>
      </c>
      <c r="P983" s="13">
        <f t="shared" si="137"/>
        <v>0.76789368015327453</v>
      </c>
      <c r="Q983" s="13">
        <f t="shared" si="138"/>
        <v>1.3241227363910912</v>
      </c>
      <c r="R983" s="13">
        <f t="shared" si="139"/>
        <v>57.992636109109931</v>
      </c>
      <c r="S983" s="13">
        <f t="shared" si="140"/>
        <v>42.007363890890076</v>
      </c>
      <c r="T983" s="14">
        <f t="shared" si="141"/>
        <v>1.3805350000000001</v>
      </c>
      <c r="U983" s="12">
        <f t="shared" si="142"/>
        <v>-4000</v>
      </c>
      <c r="V983" s="15">
        <f t="shared" si="143"/>
        <v>0.15296299046539963</v>
      </c>
    </row>
    <row r="984" spans="1:22" x14ac:dyDescent="0.35">
      <c r="A984" s="4" t="s">
        <v>75</v>
      </c>
      <c r="B984" s="4" t="s">
        <v>76</v>
      </c>
      <c r="C984" s="4" t="s">
        <v>42</v>
      </c>
      <c r="D984" s="4">
        <v>1988</v>
      </c>
      <c r="E984" s="12">
        <v>9701</v>
      </c>
      <c r="F984" s="12">
        <v>10593</v>
      </c>
      <c r="G984" s="12">
        <v>0</v>
      </c>
      <c r="H984" s="12">
        <v>0</v>
      </c>
      <c r="I984" s="12">
        <v>7391440</v>
      </c>
      <c r="J984" s="12">
        <v>0</v>
      </c>
      <c r="K984" s="12">
        <v>0</v>
      </c>
      <c r="L984" s="12">
        <v>915.8</v>
      </c>
      <c r="M984" s="12">
        <f>IFERROR(E984*MillingRate,"")</f>
        <v>6499.67</v>
      </c>
      <c r="N984" s="12">
        <f t="shared" si="135"/>
        <v>915.79344850372888</v>
      </c>
      <c r="O984" s="12">
        <f t="shared" si="136"/>
        <v>6499.67</v>
      </c>
      <c r="P984" s="13">
        <f t="shared" si="137"/>
        <v>0.87935097897026826</v>
      </c>
      <c r="Q984" s="13">
        <f t="shared" si="138"/>
        <v>0.87935097897026826</v>
      </c>
      <c r="R984" s="13">
        <f t="shared" si="139"/>
        <v>100</v>
      </c>
      <c r="S984" s="13">
        <f t="shared" si="140"/>
        <v>0</v>
      </c>
      <c r="T984" s="14" t="str">
        <f t="shared" si="141"/>
        <v/>
      </c>
      <c r="U984" s="12">
        <f t="shared" si="142"/>
        <v>0</v>
      </c>
      <c r="V984" s="15">
        <f t="shared" si="143"/>
        <v>0</v>
      </c>
    </row>
    <row r="985" spans="1:22" x14ac:dyDescent="0.35">
      <c r="A985" s="4" t="s">
        <v>75</v>
      </c>
      <c r="B985" s="4" t="s">
        <v>76</v>
      </c>
      <c r="C985" s="4" t="s">
        <v>42</v>
      </c>
      <c r="D985" s="4">
        <v>1989</v>
      </c>
      <c r="E985" s="12">
        <v>11734</v>
      </c>
      <c r="F985" s="12">
        <v>12811</v>
      </c>
      <c r="G985" s="12">
        <v>0</v>
      </c>
      <c r="H985" s="12">
        <v>0</v>
      </c>
      <c r="I985" s="12">
        <v>7589216</v>
      </c>
      <c r="J985" s="12">
        <v>0</v>
      </c>
      <c r="K985" s="12">
        <v>0</v>
      </c>
      <c r="L985" s="12">
        <v>915.9</v>
      </c>
      <c r="M985" s="12">
        <f>IFERROR(E985*MillingRate,"")</f>
        <v>7861.7800000000007</v>
      </c>
      <c r="N985" s="12">
        <f t="shared" si="135"/>
        <v>915.93162126297716</v>
      </c>
      <c r="O985" s="12">
        <f t="shared" si="136"/>
        <v>7861.7800000000007</v>
      </c>
      <c r="P985" s="13">
        <f t="shared" si="137"/>
        <v>1.0359146452018233</v>
      </c>
      <c r="Q985" s="13">
        <f t="shared" si="138"/>
        <v>1.0359146452018233</v>
      </c>
      <c r="R985" s="13">
        <f t="shared" si="139"/>
        <v>100</v>
      </c>
      <c r="S985" s="13">
        <f t="shared" si="140"/>
        <v>0</v>
      </c>
      <c r="T985" s="14" t="str">
        <f t="shared" si="141"/>
        <v/>
      </c>
      <c r="U985" s="12">
        <f t="shared" si="142"/>
        <v>0</v>
      </c>
      <c r="V985" s="15">
        <f t="shared" si="143"/>
        <v>0</v>
      </c>
    </row>
    <row r="986" spans="1:22" x14ac:dyDescent="0.35">
      <c r="A986" s="4" t="s">
        <v>75</v>
      </c>
      <c r="B986" s="4" t="s">
        <v>76</v>
      </c>
      <c r="C986" s="4" t="s">
        <v>42</v>
      </c>
      <c r="D986" s="4">
        <v>1990</v>
      </c>
      <c r="E986" s="12">
        <v>9213</v>
      </c>
      <c r="F986" s="12">
        <v>9533</v>
      </c>
      <c r="G986" s="12">
        <v>4825</v>
      </c>
      <c r="H986" s="12">
        <v>0</v>
      </c>
      <c r="I986" s="12">
        <v>7786169</v>
      </c>
      <c r="J986" s="12">
        <v>1109</v>
      </c>
      <c r="K986" s="12">
        <v>0</v>
      </c>
      <c r="L986" s="12">
        <v>966.4</v>
      </c>
      <c r="M986" s="12">
        <f>IFERROR(E986*MillingRate,"")</f>
        <v>6172.71</v>
      </c>
      <c r="N986" s="12">
        <f t="shared" si="135"/>
        <v>966.43239274100495</v>
      </c>
      <c r="O986" s="12">
        <f t="shared" si="136"/>
        <v>10997.71</v>
      </c>
      <c r="P986" s="13">
        <f t="shared" si="137"/>
        <v>0.79277883642135172</v>
      </c>
      <c r="Q986" s="13">
        <f t="shared" si="138"/>
        <v>1.4124674149764795</v>
      </c>
      <c r="R986" s="13">
        <f t="shared" si="139"/>
        <v>56.127230123362047</v>
      </c>
      <c r="S986" s="13">
        <f t="shared" si="140"/>
        <v>43.87276987663796</v>
      </c>
      <c r="T986" s="14">
        <f t="shared" si="141"/>
        <v>1.279318134715026</v>
      </c>
      <c r="U986" s="12">
        <f t="shared" si="142"/>
        <v>-4825</v>
      </c>
      <c r="V986" s="15">
        <f t="shared" si="143"/>
        <v>0.14243204841816304</v>
      </c>
    </row>
    <row r="987" spans="1:22" x14ac:dyDescent="0.35">
      <c r="A987" s="4" t="s">
        <v>75</v>
      </c>
      <c r="B987" s="4" t="s">
        <v>76</v>
      </c>
      <c r="C987" s="4" t="s">
        <v>42</v>
      </c>
      <c r="D987" s="4">
        <v>1991</v>
      </c>
      <c r="E987" s="12">
        <v>14602</v>
      </c>
      <c r="F987" s="12">
        <v>13450</v>
      </c>
      <c r="G987" s="12">
        <v>991.75</v>
      </c>
      <c r="H987" s="12">
        <v>0</v>
      </c>
      <c r="I987" s="12">
        <v>7981650</v>
      </c>
      <c r="J987" s="12">
        <v>553</v>
      </c>
      <c r="K987" s="12">
        <v>0</v>
      </c>
      <c r="L987" s="12">
        <v>1085.7</v>
      </c>
      <c r="M987" s="12">
        <f>IFERROR(E987*MillingRate,"")</f>
        <v>9783.34</v>
      </c>
      <c r="N987" s="12">
        <f t="shared" si="135"/>
        <v>1085.6505576208178</v>
      </c>
      <c r="O987" s="12">
        <f t="shared" si="136"/>
        <v>10775.09</v>
      </c>
      <c r="P987" s="13">
        <f t="shared" si="137"/>
        <v>1.22572901593029</v>
      </c>
      <c r="Q987" s="13">
        <f t="shared" si="138"/>
        <v>1.3499827729855356</v>
      </c>
      <c r="R987" s="13">
        <f t="shared" si="139"/>
        <v>90.795900544682226</v>
      </c>
      <c r="S987" s="13">
        <f t="shared" si="140"/>
        <v>9.204099455317774</v>
      </c>
      <c r="T987" s="14">
        <f t="shared" si="141"/>
        <v>9.8647239727753977</v>
      </c>
      <c r="U987" s="12">
        <f t="shared" si="142"/>
        <v>-991.75</v>
      </c>
      <c r="V987" s="15">
        <f t="shared" si="143"/>
        <v>6.9283919991480453E-2</v>
      </c>
    </row>
    <row r="988" spans="1:22" x14ac:dyDescent="0.35">
      <c r="A988" s="4" t="s">
        <v>75</v>
      </c>
      <c r="B988" s="4" t="s">
        <v>76</v>
      </c>
      <c r="C988" s="4" t="s">
        <v>42</v>
      </c>
      <c r="D988" s="4">
        <v>1992</v>
      </c>
      <c r="E988" s="12">
        <v>8283</v>
      </c>
      <c r="F988" s="12">
        <v>14369</v>
      </c>
      <c r="G988" s="12">
        <v>5851.95</v>
      </c>
      <c r="H988" s="12">
        <v>0</v>
      </c>
      <c r="I988" s="12">
        <v>8176680</v>
      </c>
      <c r="J988" s="12">
        <v>4983</v>
      </c>
      <c r="K988" s="12">
        <v>0</v>
      </c>
      <c r="L988" s="12">
        <v>576.4</v>
      </c>
      <c r="M988" s="12">
        <f>IFERROR(E988*MillingRate,"")</f>
        <v>5549.6100000000006</v>
      </c>
      <c r="N988" s="12">
        <f t="shared" si="135"/>
        <v>576.44930057763236</v>
      </c>
      <c r="O988" s="12">
        <f t="shared" si="136"/>
        <v>11401.560000000001</v>
      </c>
      <c r="P988" s="13">
        <f t="shared" si="137"/>
        <v>0.67871189773844653</v>
      </c>
      <c r="Q988" s="13">
        <f t="shared" si="138"/>
        <v>1.3943996830009249</v>
      </c>
      <c r="R988" s="13">
        <f t="shared" si="139"/>
        <v>48.674128803426896</v>
      </c>
      <c r="S988" s="13">
        <f t="shared" si="140"/>
        <v>51.32587119657309</v>
      </c>
      <c r="T988" s="14">
        <f t="shared" si="141"/>
        <v>0.94833517032783954</v>
      </c>
      <c r="U988" s="12">
        <f t="shared" si="142"/>
        <v>-5851.95</v>
      </c>
      <c r="V988" s="15">
        <f t="shared" si="143"/>
        <v>0.60941604661060478</v>
      </c>
    </row>
    <row r="989" spans="1:22" x14ac:dyDescent="0.35">
      <c r="A989" s="4" t="s">
        <v>75</v>
      </c>
      <c r="B989" s="4" t="s">
        <v>76</v>
      </c>
      <c r="C989" s="4" t="s">
        <v>42</v>
      </c>
      <c r="D989" s="4">
        <v>1993</v>
      </c>
      <c r="E989" s="12">
        <v>13993</v>
      </c>
      <c r="F989" s="12">
        <v>13802</v>
      </c>
      <c r="G989" s="12">
        <v>1896.25</v>
      </c>
      <c r="H989" s="12">
        <v>0</v>
      </c>
      <c r="I989" s="12">
        <v>8373921</v>
      </c>
      <c r="J989" s="12">
        <v>859</v>
      </c>
      <c r="K989" s="12">
        <v>0</v>
      </c>
      <c r="L989" s="12">
        <v>1013.8</v>
      </c>
      <c r="M989" s="12">
        <f>IFERROR(E989*MillingRate,"")</f>
        <v>9375.3100000000013</v>
      </c>
      <c r="N989" s="12">
        <f t="shared" si="135"/>
        <v>1013.8385741196928</v>
      </c>
      <c r="O989" s="12">
        <f t="shared" si="136"/>
        <v>11271.560000000001</v>
      </c>
      <c r="P989" s="13">
        <f t="shared" si="137"/>
        <v>1.1195842425549516</v>
      </c>
      <c r="Q989" s="13">
        <f t="shared" si="138"/>
        <v>1.3460313274987907</v>
      </c>
      <c r="R989" s="13">
        <f t="shared" si="139"/>
        <v>83.176685392261589</v>
      </c>
      <c r="S989" s="13">
        <f t="shared" si="140"/>
        <v>16.823314607738414</v>
      </c>
      <c r="T989" s="14">
        <f t="shared" si="141"/>
        <v>4.9441318391562303</v>
      </c>
      <c r="U989" s="12">
        <f t="shared" si="142"/>
        <v>-1896.25</v>
      </c>
      <c r="V989" s="15">
        <f t="shared" si="143"/>
        <v>0.10258038020659617</v>
      </c>
    </row>
    <row r="990" spans="1:22" x14ac:dyDescent="0.35">
      <c r="A990" s="4" t="s">
        <v>75</v>
      </c>
      <c r="B990" s="4" t="s">
        <v>76</v>
      </c>
      <c r="C990" s="4" t="s">
        <v>42</v>
      </c>
      <c r="D990" s="4">
        <v>1994</v>
      </c>
      <c r="E990" s="12">
        <v>6358</v>
      </c>
      <c r="F990" s="12">
        <v>7177</v>
      </c>
      <c r="G990" s="12">
        <v>5823.7</v>
      </c>
      <c r="H990" s="12">
        <v>22.35</v>
      </c>
      <c r="I990" s="12">
        <v>8576269</v>
      </c>
      <c r="J990" s="12">
        <v>3312</v>
      </c>
      <c r="K990" s="12">
        <v>35</v>
      </c>
      <c r="L990" s="12">
        <v>885.9</v>
      </c>
      <c r="M990" s="12">
        <f>IFERROR(E990*MillingRate,"")</f>
        <v>4259.8600000000006</v>
      </c>
      <c r="N990" s="12">
        <f t="shared" si="135"/>
        <v>885.88546746551481</v>
      </c>
      <c r="O990" s="12">
        <f t="shared" si="136"/>
        <v>10061.210000000001</v>
      </c>
      <c r="P990" s="13">
        <f t="shared" si="137"/>
        <v>0.49670317010812054</v>
      </c>
      <c r="Q990" s="13">
        <f t="shared" si="138"/>
        <v>1.1731453386081991</v>
      </c>
      <c r="R990" s="13">
        <f t="shared" si="139"/>
        <v>42.339440286009342</v>
      </c>
      <c r="S990" s="13">
        <f t="shared" si="140"/>
        <v>57.882699993340758</v>
      </c>
      <c r="T990" s="14">
        <f t="shared" si="141"/>
        <v>0.73146968422137137</v>
      </c>
      <c r="U990" s="12">
        <f t="shared" si="142"/>
        <v>-5801.3499999999995</v>
      </c>
      <c r="V990" s="15">
        <f t="shared" si="143"/>
        <v>0.38618191663531076</v>
      </c>
    </row>
    <row r="991" spans="1:22" x14ac:dyDescent="0.35">
      <c r="A991" s="4" t="s">
        <v>75</v>
      </c>
      <c r="B991" s="4" t="s">
        <v>76</v>
      </c>
      <c r="C991" s="4" t="s">
        <v>42</v>
      </c>
      <c r="D991" s="4">
        <v>1995</v>
      </c>
      <c r="E991" s="12">
        <v>12110</v>
      </c>
      <c r="F991" s="12">
        <v>9746</v>
      </c>
      <c r="G991" s="12">
        <v>3709.7</v>
      </c>
      <c r="H991" s="12">
        <v>100</v>
      </c>
      <c r="I991" s="12">
        <v>8785763</v>
      </c>
      <c r="J991" s="12">
        <v>3638</v>
      </c>
      <c r="K991" s="12">
        <v>43</v>
      </c>
      <c r="L991" s="12">
        <v>1242.5999999999999</v>
      </c>
      <c r="M991" s="12">
        <f>IFERROR(E991*MillingRate,"")</f>
        <v>8113.7000000000007</v>
      </c>
      <c r="N991" s="12">
        <f t="shared" si="135"/>
        <v>1242.5610506874616</v>
      </c>
      <c r="O991" s="12">
        <f t="shared" si="136"/>
        <v>11723.400000000001</v>
      </c>
      <c r="P991" s="13">
        <f t="shared" si="137"/>
        <v>0.92350544853076522</v>
      </c>
      <c r="Q991" s="13">
        <f t="shared" si="138"/>
        <v>1.3343633330423323</v>
      </c>
      <c r="R991" s="13">
        <f t="shared" si="139"/>
        <v>69.209444359144953</v>
      </c>
      <c r="S991" s="13">
        <f t="shared" si="140"/>
        <v>31.643550505825953</v>
      </c>
      <c r="T991" s="14">
        <f t="shared" si="141"/>
        <v>2.1871579912122279</v>
      </c>
      <c r="U991" s="12">
        <f t="shared" si="142"/>
        <v>-3609.7</v>
      </c>
      <c r="V991" s="15">
        <f t="shared" si="143"/>
        <v>0.41407900486275351</v>
      </c>
    </row>
    <row r="992" spans="1:22" x14ac:dyDescent="0.35">
      <c r="A992" s="4" t="s">
        <v>75</v>
      </c>
      <c r="B992" s="4" t="s">
        <v>76</v>
      </c>
      <c r="C992" s="4" t="s">
        <v>42</v>
      </c>
      <c r="D992" s="4">
        <v>1996</v>
      </c>
      <c r="E992" s="12">
        <v>13296</v>
      </c>
      <c r="F992" s="12">
        <v>9888</v>
      </c>
      <c r="G992" s="12">
        <v>13153.25</v>
      </c>
      <c r="H992" s="12">
        <v>100</v>
      </c>
      <c r="I992" s="12">
        <v>9004053</v>
      </c>
      <c r="J992" s="12">
        <v>3160</v>
      </c>
      <c r="K992" s="12">
        <v>37</v>
      </c>
      <c r="L992" s="12">
        <v>1344.7</v>
      </c>
      <c r="M992" s="12">
        <f>IFERROR(E992*MillingRate,"")</f>
        <v>8908.32</v>
      </c>
      <c r="N992" s="12">
        <f t="shared" si="135"/>
        <v>1344.6601941747572</v>
      </c>
      <c r="O992" s="12">
        <f t="shared" si="136"/>
        <v>21961.57</v>
      </c>
      <c r="P992" s="13">
        <f t="shared" si="137"/>
        <v>0.98936778803945291</v>
      </c>
      <c r="Q992" s="13">
        <f t="shared" si="138"/>
        <v>2.4390760471978563</v>
      </c>
      <c r="R992" s="13">
        <f t="shared" si="139"/>
        <v>40.563220206934204</v>
      </c>
      <c r="S992" s="13">
        <f t="shared" si="140"/>
        <v>59.892120645290845</v>
      </c>
      <c r="T992" s="14">
        <f t="shared" si="141"/>
        <v>0.67727139680307147</v>
      </c>
      <c r="U992" s="12">
        <f t="shared" si="142"/>
        <v>-13053.25</v>
      </c>
      <c r="V992" s="15">
        <f t="shared" si="143"/>
        <v>0.35095306524739472</v>
      </c>
    </row>
    <row r="993" spans="1:22" x14ac:dyDescent="0.35">
      <c r="A993" s="4" t="s">
        <v>75</v>
      </c>
      <c r="B993" s="4" t="s">
        <v>76</v>
      </c>
      <c r="C993" s="4" t="s">
        <v>42</v>
      </c>
      <c r="D993" s="4">
        <v>1997</v>
      </c>
      <c r="E993" s="12">
        <v>12473</v>
      </c>
      <c r="F993" s="12">
        <v>12412</v>
      </c>
      <c r="G993" s="12">
        <v>6852.95</v>
      </c>
      <c r="H993" s="12">
        <v>705</v>
      </c>
      <c r="I993" s="12">
        <v>9237063</v>
      </c>
      <c r="J993" s="12">
        <v>3840</v>
      </c>
      <c r="K993" s="12">
        <v>472</v>
      </c>
      <c r="L993" s="12">
        <v>1004.9</v>
      </c>
      <c r="M993" s="12">
        <f>IFERROR(E993*MillingRate,"")</f>
        <v>8356.91</v>
      </c>
      <c r="N993" s="12">
        <f t="shared" si="135"/>
        <v>1004.9145987753786</v>
      </c>
      <c r="O993" s="12">
        <f t="shared" si="136"/>
        <v>14504.86</v>
      </c>
      <c r="P993" s="13">
        <f t="shared" si="137"/>
        <v>0.90471505932134488</v>
      </c>
      <c r="Q993" s="13">
        <f t="shared" si="138"/>
        <v>1.5702891709193711</v>
      </c>
      <c r="R993" s="13">
        <f t="shared" si="139"/>
        <v>57.614551260749849</v>
      </c>
      <c r="S993" s="13">
        <f t="shared" si="140"/>
        <v>47.245888619400667</v>
      </c>
      <c r="T993" s="14">
        <f t="shared" si="141"/>
        <v>1.2194616916802252</v>
      </c>
      <c r="U993" s="12">
        <f t="shared" si="142"/>
        <v>-6147.95</v>
      </c>
      <c r="V993" s="15">
        <f t="shared" si="143"/>
        <v>0.41571655406052765</v>
      </c>
    </row>
    <row r="994" spans="1:22" x14ac:dyDescent="0.35">
      <c r="A994" s="4" t="s">
        <v>75</v>
      </c>
      <c r="B994" s="4" t="s">
        <v>76</v>
      </c>
      <c r="C994" s="4" t="s">
        <v>42</v>
      </c>
      <c r="D994" s="4">
        <v>1998</v>
      </c>
      <c r="E994" s="12">
        <v>6399</v>
      </c>
      <c r="F994" s="12">
        <v>9065</v>
      </c>
      <c r="G994" s="12">
        <v>6300</v>
      </c>
      <c r="H994" s="12">
        <v>100</v>
      </c>
      <c r="I994" s="12">
        <v>9482408</v>
      </c>
      <c r="J994" s="12">
        <v>2570</v>
      </c>
      <c r="K994" s="12">
        <v>40</v>
      </c>
      <c r="L994" s="12">
        <v>705.9</v>
      </c>
      <c r="M994" s="12">
        <f>IFERROR(E994*MillingRate,"")</f>
        <v>4287.33</v>
      </c>
      <c r="N994" s="12">
        <f t="shared" si="135"/>
        <v>705.90182018753444</v>
      </c>
      <c r="O994" s="12">
        <f t="shared" si="136"/>
        <v>10487.33</v>
      </c>
      <c r="P994" s="13">
        <f t="shared" si="137"/>
        <v>0.45213515385543418</v>
      </c>
      <c r="Q994" s="13">
        <f t="shared" si="138"/>
        <v>1.1059775111975776</v>
      </c>
      <c r="R994" s="13">
        <f t="shared" si="139"/>
        <v>40.881044078902832</v>
      </c>
      <c r="S994" s="13">
        <f t="shared" si="140"/>
        <v>60.072487468211641</v>
      </c>
      <c r="T994" s="14">
        <f t="shared" si="141"/>
        <v>0.68052857142857137</v>
      </c>
      <c r="U994" s="12">
        <f t="shared" si="142"/>
        <v>-6200</v>
      </c>
      <c r="V994" s="15">
        <f t="shared" si="143"/>
        <v>0.27102820296279173</v>
      </c>
    </row>
    <row r="995" spans="1:22" x14ac:dyDescent="0.35">
      <c r="A995" s="4" t="s">
        <v>75</v>
      </c>
      <c r="B995" s="4" t="s">
        <v>76</v>
      </c>
      <c r="C995" s="4" t="s">
        <v>42</v>
      </c>
      <c r="D995" s="4">
        <v>1999</v>
      </c>
      <c r="E995" s="12">
        <v>14700</v>
      </c>
      <c r="F995" s="12">
        <v>16121</v>
      </c>
      <c r="G995" s="12">
        <v>7436.15</v>
      </c>
      <c r="H995" s="12">
        <v>180</v>
      </c>
      <c r="I995" s="12">
        <v>9740005</v>
      </c>
      <c r="J995" s="12">
        <v>3061</v>
      </c>
      <c r="K995" s="12">
        <v>75</v>
      </c>
      <c r="L995" s="12">
        <v>911.9</v>
      </c>
      <c r="M995" s="12">
        <f>IFERROR(E995*MillingRate,"")</f>
        <v>9849</v>
      </c>
      <c r="N995" s="12">
        <f t="shared" si="135"/>
        <v>911.854103343465</v>
      </c>
      <c r="O995" s="12">
        <f t="shared" si="136"/>
        <v>17105.150000000001</v>
      </c>
      <c r="P995" s="13">
        <f t="shared" si="137"/>
        <v>1.0111904460007977</v>
      </c>
      <c r="Q995" s="13">
        <f t="shared" si="138"/>
        <v>1.7561746631546904</v>
      </c>
      <c r="R995" s="13">
        <f t="shared" si="139"/>
        <v>57.579150138993221</v>
      </c>
      <c r="S995" s="13">
        <f t="shared" si="140"/>
        <v>43.473164514780635</v>
      </c>
      <c r="T995" s="14">
        <f t="shared" si="141"/>
        <v>1.3244757031528414</v>
      </c>
      <c r="U995" s="12">
        <f t="shared" si="142"/>
        <v>-7256.15</v>
      </c>
      <c r="V995" s="15">
        <f t="shared" si="143"/>
        <v>0.31427088589790253</v>
      </c>
    </row>
    <row r="996" spans="1:22" x14ac:dyDescent="0.35">
      <c r="A996" s="4" t="s">
        <v>75</v>
      </c>
      <c r="B996" s="4" t="s">
        <v>76</v>
      </c>
      <c r="C996" s="4" t="s">
        <v>42</v>
      </c>
      <c r="D996" s="4">
        <v>2000</v>
      </c>
      <c r="E996" s="12">
        <v>13936</v>
      </c>
      <c r="F996" s="12">
        <v>12297</v>
      </c>
      <c r="G996" s="12">
        <v>6538.8</v>
      </c>
      <c r="H996" s="12">
        <v>50</v>
      </c>
      <c r="I996" s="12">
        <v>10017631</v>
      </c>
      <c r="J996" s="12">
        <v>2226</v>
      </c>
      <c r="K996" s="12">
        <v>20</v>
      </c>
      <c r="L996" s="12">
        <v>1133.3</v>
      </c>
      <c r="M996" s="12">
        <f>IFERROR(E996*MillingRate,"")</f>
        <v>9337.1200000000008</v>
      </c>
      <c r="N996" s="12">
        <f t="shared" si="135"/>
        <v>1133.284540944946</v>
      </c>
      <c r="O996" s="12">
        <f t="shared" si="136"/>
        <v>15825.920000000002</v>
      </c>
      <c r="P996" s="13">
        <f t="shared" si="137"/>
        <v>0.93206866972840186</v>
      </c>
      <c r="Q996" s="13">
        <f t="shared" si="138"/>
        <v>1.5798066429078892</v>
      </c>
      <c r="R996" s="13">
        <f t="shared" si="139"/>
        <v>58.998908120349405</v>
      </c>
      <c r="S996" s="13">
        <f t="shared" si="140"/>
        <v>41.317029278550628</v>
      </c>
      <c r="T996" s="14">
        <f t="shared" si="141"/>
        <v>1.4279561999143575</v>
      </c>
      <c r="U996" s="12">
        <f t="shared" si="142"/>
        <v>-6488.8</v>
      </c>
      <c r="V996" s="15">
        <f t="shared" si="143"/>
        <v>0.22220822467906834</v>
      </c>
    </row>
    <row r="997" spans="1:22" x14ac:dyDescent="0.35">
      <c r="A997" s="4" t="s">
        <v>75</v>
      </c>
      <c r="B997" s="4" t="s">
        <v>76</v>
      </c>
      <c r="C997" s="4" t="s">
        <v>42</v>
      </c>
      <c r="D997" s="4">
        <v>2001</v>
      </c>
      <c r="E997" s="12">
        <v>11645</v>
      </c>
      <c r="F997" s="12">
        <v>9270</v>
      </c>
      <c r="G997" s="12">
        <v>13619.85</v>
      </c>
      <c r="H997" s="12">
        <v>126</v>
      </c>
      <c r="I997" s="12">
        <v>10325185</v>
      </c>
      <c r="J997" s="12">
        <v>4410</v>
      </c>
      <c r="K997" s="12">
        <v>47</v>
      </c>
      <c r="L997" s="12">
        <v>1256.2</v>
      </c>
      <c r="M997" s="12">
        <f>IFERROR(E997*MillingRate,"")</f>
        <v>7802.1500000000005</v>
      </c>
      <c r="N997" s="12">
        <f t="shared" si="135"/>
        <v>1256.2028047464942</v>
      </c>
      <c r="O997" s="12">
        <f t="shared" si="136"/>
        <v>21296</v>
      </c>
      <c r="P997" s="13">
        <f t="shared" si="137"/>
        <v>0.75564263497457929</v>
      </c>
      <c r="Q997" s="13">
        <f t="shared" si="138"/>
        <v>2.0625296302197005</v>
      </c>
      <c r="R997" s="13">
        <f t="shared" si="139"/>
        <v>36.636692336589036</v>
      </c>
      <c r="S997" s="13">
        <f t="shared" si="140"/>
        <v>63.954968069120966</v>
      </c>
      <c r="T997" s="14">
        <f t="shared" si="141"/>
        <v>0.57285138969959293</v>
      </c>
      <c r="U997" s="12">
        <f t="shared" si="142"/>
        <v>-13493.85</v>
      </c>
      <c r="V997" s="15">
        <f t="shared" si="143"/>
        <v>0.4271109912316341</v>
      </c>
    </row>
    <row r="998" spans="1:22" x14ac:dyDescent="0.35">
      <c r="A998" s="4" t="s">
        <v>75</v>
      </c>
      <c r="B998" s="4" t="s">
        <v>76</v>
      </c>
      <c r="C998" s="4" t="s">
        <v>42</v>
      </c>
      <c r="D998" s="4">
        <v>2002</v>
      </c>
      <c r="E998" s="12">
        <v>11642</v>
      </c>
      <c r="F998" s="12">
        <v>9268</v>
      </c>
      <c r="G998" s="12">
        <v>16679.75</v>
      </c>
      <c r="H998" s="12">
        <v>114.55</v>
      </c>
      <c r="I998" s="12">
        <v>10647949</v>
      </c>
      <c r="J998" s="12">
        <v>7036</v>
      </c>
      <c r="K998" s="12">
        <v>63</v>
      </c>
      <c r="L998" s="12">
        <v>1256.2</v>
      </c>
      <c r="M998" s="12">
        <f>IFERROR(E998*MillingRate,"")</f>
        <v>7800.14</v>
      </c>
      <c r="N998" s="12">
        <f t="shared" si="135"/>
        <v>1256.1501942166594</v>
      </c>
      <c r="O998" s="12">
        <f t="shared" si="136"/>
        <v>24365.34</v>
      </c>
      <c r="P998" s="13">
        <f t="shared" si="137"/>
        <v>0.73254858752610474</v>
      </c>
      <c r="Q998" s="13">
        <f t="shared" si="138"/>
        <v>2.288266031326784</v>
      </c>
      <c r="R998" s="13">
        <f t="shared" si="139"/>
        <v>32.01326146074711</v>
      </c>
      <c r="S998" s="13">
        <f t="shared" si="140"/>
        <v>68.456873575332835</v>
      </c>
      <c r="T998" s="14">
        <f t="shared" si="141"/>
        <v>0.46764130157826106</v>
      </c>
      <c r="U998" s="12">
        <f t="shared" si="142"/>
        <v>-16565.2</v>
      </c>
      <c r="V998" s="15">
        <f t="shared" si="143"/>
        <v>0.66078453230758338</v>
      </c>
    </row>
    <row r="999" spans="1:22" x14ac:dyDescent="0.35">
      <c r="A999" s="4" t="s">
        <v>75</v>
      </c>
      <c r="B999" s="4" t="s">
        <v>76</v>
      </c>
      <c r="C999" s="4" t="s">
        <v>42</v>
      </c>
      <c r="D999" s="4">
        <v>2003</v>
      </c>
      <c r="E999" s="12">
        <v>10743.67</v>
      </c>
      <c r="F999" s="12">
        <v>7452</v>
      </c>
      <c r="G999" s="12">
        <v>26180.55</v>
      </c>
      <c r="H999" s="12">
        <v>155.30000000000001</v>
      </c>
      <c r="I999" s="12">
        <v>10983595</v>
      </c>
      <c r="J999" s="12">
        <v>10468</v>
      </c>
      <c r="K999" s="12">
        <v>72</v>
      </c>
      <c r="L999" s="12">
        <v>1441.6</v>
      </c>
      <c r="M999" s="12">
        <f>IFERROR(E999*MillingRate,"")</f>
        <v>7198.2589000000007</v>
      </c>
      <c r="N999" s="12">
        <f t="shared" si="135"/>
        <v>1441.7163177670425</v>
      </c>
      <c r="O999" s="12">
        <f t="shared" si="136"/>
        <v>33223.508900000001</v>
      </c>
      <c r="P999" s="13">
        <f t="shared" si="137"/>
        <v>0.65536455960002171</v>
      </c>
      <c r="Q999" s="13">
        <f t="shared" si="138"/>
        <v>3.0248301125451187</v>
      </c>
      <c r="R999" s="13">
        <f t="shared" si="139"/>
        <v>21.666160915351117</v>
      </c>
      <c r="S999" s="13">
        <f t="shared" si="140"/>
        <v>78.801279174939893</v>
      </c>
      <c r="T999" s="14">
        <f t="shared" si="141"/>
        <v>0.27494681738924509</v>
      </c>
      <c r="U999" s="12">
        <f t="shared" si="142"/>
        <v>-26025.25</v>
      </c>
      <c r="V999" s="15">
        <f t="shared" si="143"/>
        <v>0.95305771926222693</v>
      </c>
    </row>
    <row r="1000" spans="1:22" x14ac:dyDescent="0.35">
      <c r="A1000" s="4" t="s">
        <v>75</v>
      </c>
      <c r="B1000" s="4" t="s">
        <v>76</v>
      </c>
      <c r="C1000" s="4" t="s">
        <v>42</v>
      </c>
      <c r="D1000" s="4">
        <v>2004</v>
      </c>
      <c r="E1000" s="12">
        <v>17189</v>
      </c>
      <c r="F1000" s="12">
        <v>9684</v>
      </c>
      <c r="G1000" s="12">
        <v>25743.15</v>
      </c>
      <c r="H1000" s="12">
        <v>3089.75</v>
      </c>
      <c r="I1000" s="12">
        <v>11338198</v>
      </c>
      <c r="J1000" s="12">
        <v>9397</v>
      </c>
      <c r="K1000" s="12">
        <v>1378</v>
      </c>
      <c r="L1000" s="12">
        <v>1774.9</v>
      </c>
      <c r="M1000" s="12">
        <f>IFERROR(E1000*MillingRate,"")</f>
        <v>11516.630000000001</v>
      </c>
      <c r="N1000" s="12">
        <f t="shared" si="135"/>
        <v>1774.9896736885585</v>
      </c>
      <c r="O1000" s="12">
        <f t="shared" si="136"/>
        <v>34170.03</v>
      </c>
      <c r="P1000" s="13">
        <f t="shared" si="137"/>
        <v>1.0157372450190059</v>
      </c>
      <c r="Q1000" s="13">
        <f t="shared" si="138"/>
        <v>3.0137090567654576</v>
      </c>
      <c r="R1000" s="13">
        <f t="shared" si="139"/>
        <v>33.703891977853111</v>
      </c>
      <c r="S1000" s="13">
        <f t="shared" si="140"/>
        <v>75.338388640571878</v>
      </c>
      <c r="T1000" s="14">
        <f t="shared" si="141"/>
        <v>0.4473667752392384</v>
      </c>
      <c r="U1000" s="12">
        <f t="shared" si="142"/>
        <v>-22653.4</v>
      </c>
      <c r="V1000" s="15">
        <f t="shared" si="143"/>
        <v>0.8287913123408146</v>
      </c>
    </row>
    <row r="1001" spans="1:22" x14ac:dyDescent="0.35">
      <c r="A1001" s="4" t="s">
        <v>75</v>
      </c>
      <c r="B1001" s="4" t="s">
        <v>76</v>
      </c>
      <c r="C1001" s="4" t="s">
        <v>42</v>
      </c>
      <c r="D1001" s="4">
        <v>2005</v>
      </c>
      <c r="E1001" s="12">
        <v>13337</v>
      </c>
      <c r="F1001" s="12">
        <v>10368</v>
      </c>
      <c r="G1001" s="12">
        <v>20228.650000000001</v>
      </c>
      <c r="H1001" s="12">
        <v>220</v>
      </c>
      <c r="I1001" s="12">
        <v>11718819</v>
      </c>
      <c r="J1001" s="12">
        <v>7055</v>
      </c>
      <c r="K1001" s="12">
        <v>101</v>
      </c>
      <c r="L1001" s="12">
        <v>1286.4000000000001</v>
      </c>
      <c r="M1001" s="12">
        <f>IFERROR(E1001*MillingRate,"")</f>
        <v>8935.7900000000009</v>
      </c>
      <c r="N1001" s="12">
        <f t="shared" si="135"/>
        <v>1286.3618827160494</v>
      </c>
      <c r="O1001" s="12">
        <f t="shared" si="136"/>
        <v>28944.440000000002</v>
      </c>
      <c r="P1001" s="13">
        <f t="shared" si="137"/>
        <v>0.76251625697094561</v>
      </c>
      <c r="Q1001" s="13">
        <f t="shared" si="138"/>
        <v>2.4699110038306764</v>
      </c>
      <c r="R1001" s="13">
        <f t="shared" si="139"/>
        <v>30.872215872893033</v>
      </c>
      <c r="S1001" s="13">
        <f t="shared" si="140"/>
        <v>69.8878610192493</v>
      </c>
      <c r="T1001" s="14">
        <f t="shared" si="141"/>
        <v>0.4417393152780833</v>
      </c>
      <c r="U1001" s="12">
        <f t="shared" si="142"/>
        <v>-20008.650000000001</v>
      </c>
      <c r="V1001" s="15">
        <f t="shared" si="143"/>
        <v>0.60202312195452456</v>
      </c>
    </row>
    <row r="1002" spans="1:22" x14ac:dyDescent="0.35">
      <c r="A1002" s="4" t="s">
        <v>75</v>
      </c>
      <c r="B1002" s="4" t="s">
        <v>76</v>
      </c>
      <c r="C1002" s="4" t="s">
        <v>42</v>
      </c>
      <c r="D1002" s="4">
        <v>2006</v>
      </c>
      <c r="E1002" s="12">
        <v>13964</v>
      </c>
      <c r="F1002" s="12">
        <v>14358</v>
      </c>
      <c r="G1002" s="12">
        <v>26618.35</v>
      </c>
      <c r="H1002" s="12">
        <v>217.3</v>
      </c>
      <c r="I1002" s="12">
        <v>12129553</v>
      </c>
      <c r="J1002" s="12">
        <v>10186</v>
      </c>
      <c r="K1002" s="12">
        <v>41</v>
      </c>
      <c r="L1002" s="12">
        <v>972.6</v>
      </c>
      <c r="M1002" s="12">
        <f>IFERROR(E1002*MillingRate,"")</f>
        <v>9355.880000000001</v>
      </c>
      <c r="N1002" s="12">
        <f t="shared" si="135"/>
        <v>972.55885220782841</v>
      </c>
      <c r="O1002" s="12">
        <f t="shared" si="136"/>
        <v>35756.929999999993</v>
      </c>
      <c r="P1002" s="13">
        <f t="shared" si="137"/>
        <v>0.77132933093247558</v>
      </c>
      <c r="Q1002" s="13">
        <f t="shared" si="138"/>
        <v>2.9479181961610617</v>
      </c>
      <c r="R1002" s="13">
        <f t="shared" si="139"/>
        <v>26.165221678706764</v>
      </c>
      <c r="S1002" s="13">
        <f t="shared" si="140"/>
        <v>74.442492686033177</v>
      </c>
      <c r="T1002" s="14">
        <f t="shared" si="141"/>
        <v>0.35148234206853546</v>
      </c>
      <c r="U1002" s="12">
        <f t="shared" si="142"/>
        <v>-26401.05</v>
      </c>
      <c r="V1002" s="15">
        <f t="shared" si="143"/>
        <v>0.8397671373380371</v>
      </c>
    </row>
    <row r="1003" spans="1:22" x14ac:dyDescent="0.35">
      <c r="A1003" s="4" t="s">
        <v>75</v>
      </c>
      <c r="B1003" s="4" t="s">
        <v>76</v>
      </c>
      <c r="C1003" s="4" t="s">
        <v>42</v>
      </c>
      <c r="D1003" s="4">
        <v>2007</v>
      </c>
      <c r="E1003" s="12">
        <v>18317</v>
      </c>
      <c r="F1003" s="12">
        <v>12110</v>
      </c>
      <c r="G1003" s="12">
        <v>12305.4</v>
      </c>
      <c r="H1003" s="12">
        <v>4481.6499999999996</v>
      </c>
      <c r="I1003" s="12">
        <v>12565085</v>
      </c>
      <c r="J1003" s="12">
        <v>6692</v>
      </c>
      <c r="K1003" s="12">
        <v>2601</v>
      </c>
      <c r="L1003" s="12">
        <v>1512.6</v>
      </c>
      <c r="M1003" s="12">
        <f>IFERROR(E1003*MillingRate,"")</f>
        <v>12272.390000000001</v>
      </c>
      <c r="N1003" s="12">
        <f t="shared" si="135"/>
        <v>1512.5516102394715</v>
      </c>
      <c r="O1003" s="12">
        <f t="shared" si="136"/>
        <v>20096.14</v>
      </c>
      <c r="P1003" s="13">
        <f t="shared" si="137"/>
        <v>0.97670568881945496</v>
      </c>
      <c r="Q1003" s="13">
        <f t="shared" si="138"/>
        <v>1.5993636334334387</v>
      </c>
      <c r="R1003" s="13">
        <f t="shared" si="139"/>
        <v>61.068394228941493</v>
      </c>
      <c r="S1003" s="13">
        <f t="shared" si="140"/>
        <v>61.232654629197448</v>
      </c>
      <c r="T1003" s="14">
        <f t="shared" si="141"/>
        <v>0.99731743787280391</v>
      </c>
      <c r="U1003" s="12">
        <f t="shared" si="142"/>
        <v>-7823.75</v>
      </c>
      <c r="V1003" s="15">
        <f t="shared" si="143"/>
        <v>0.53258692639166394</v>
      </c>
    </row>
    <row r="1004" spans="1:22" x14ac:dyDescent="0.35">
      <c r="A1004" s="4" t="s">
        <v>75</v>
      </c>
      <c r="B1004" s="4" t="s">
        <v>76</v>
      </c>
      <c r="C1004" s="4" t="s">
        <v>42</v>
      </c>
      <c r="D1004" s="4">
        <v>2008</v>
      </c>
      <c r="E1004" s="12">
        <v>24023</v>
      </c>
      <c r="F1004" s="12">
        <v>17367</v>
      </c>
      <c r="G1004" s="12">
        <v>16193</v>
      </c>
      <c r="H1004" s="12">
        <v>138.1</v>
      </c>
      <c r="I1004" s="12">
        <v>13021324</v>
      </c>
      <c r="J1004" s="12">
        <v>11261</v>
      </c>
      <c r="K1004" s="12">
        <v>125</v>
      </c>
      <c r="L1004" s="12">
        <v>1383.3</v>
      </c>
      <c r="M1004" s="12">
        <f>IFERROR(E1004*MillingRate,"")</f>
        <v>16095.410000000002</v>
      </c>
      <c r="N1004" s="12">
        <f t="shared" si="135"/>
        <v>1383.2555997005816</v>
      </c>
      <c r="O1004" s="12">
        <f t="shared" si="136"/>
        <v>32150.310000000005</v>
      </c>
      <c r="P1004" s="13">
        <f t="shared" si="137"/>
        <v>1.2360809085159083</v>
      </c>
      <c r="Q1004" s="13">
        <f t="shared" si="138"/>
        <v>2.4690507662661649</v>
      </c>
      <c r="R1004" s="13">
        <f t="shared" si="139"/>
        <v>50.063000947735802</v>
      </c>
      <c r="S1004" s="13">
        <f t="shared" si="140"/>
        <v>50.366543899576698</v>
      </c>
      <c r="T1004" s="14">
        <f t="shared" si="141"/>
        <v>0.99397332180571862</v>
      </c>
      <c r="U1004" s="12">
        <f t="shared" si="142"/>
        <v>-16054.9</v>
      </c>
      <c r="V1004" s="15">
        <f t="shared" si="143"/>
        <v>0.86481221110848638</v>
      </c>
    </row>
    <row r="1005" spans="1:22" x14ac:dyDescent="0.35">
      <c r="A1005" s="4" t="s">
        <v>75</v>
      </c>
      <c r="B1005" s="4" t="s">
        <v>76</v>
      </c>
      <c r="C1005" s="4" t="s">
        <v>42</v>
      </c>
      <c r="D1005" s="4">
        <v>2009</v>
      </c>
      <c r="E1005" s="12">
        <v>41929</v>
      </c>
      <c r="F1005" s="12">
        <v>25582</v>
      </c>
      <c r="G1005" s="12">
        <v>10488</v>
      </c>
      <c r="H1005" s="12">
        <v>516.20000000000005</v>
      </c>
      <c r="I1005" s="12">
        <v>13490389</v>
      </c>
      <c r="J1005" s="12">
        <v>5950</v>
      </c>
      <c r="K1005" s="12">
        <v>389</v>
      </c>
      <c r="L1005" s="12">
        <v>1639</v>
      </c>
      <c r="M1005" s="12">
        <f>IFERROR(E1005*MillingRate,"")</f>
        <v>28092.43</v>
      </c>
      <c r="N1005" s="12">
        <f t="shared" si="135"/>
        <v>1639.003987178485</v>
      </c>
      <c r="O1005" s="12">
        <f t="shared" si="136"/>
        <v>38064.230000000003</v>
      </c>
      <c r="P1005" s="13">
        <f t="shared" si="137"/>
        <v>2.0824032576080644</v>
      </c>
      <c r="Q1005" s="13">
        <f t="shared" si="138"/>
        <v>2.821581349507416</v>
      </c>
      <c r="R1005" s="13">
        <f t="shared" si="139"/>
        <v>73.802701381323089</v>
      </c>
      <c r="S1005" s="13">
        <f t="shared" si="140"/>
        <v>27.553427456696216</v>
      </c>
      <c r="T1005" s="14">
        <f t="shared" si="141"/>
        <v>2.678530701754386</v>
      </c>
      <c r="U1005" s="12">
        <f t="shared" si="142"/>
        <v>-9971.7999999999993</v>
      </c>
      <c r="V1005" s="15">
        <f t="shared" si="143"/>
        <v>0.44105473904421882</v>
      </c>
    </row>
    <row r="1006" spans="1:22" x14ac:dyDescent="0.35">
      <c r="A1006" s="4" t="s">
        <v>75</v>
      </c>
      <c r="B1006" s="4" t="s">
        <v>76</v>
      </c>
      <c r="C1006" s="4" t="s">
        <v>42</v>
      </c>
      <c r="D1006" s="4">
        <v>2010</v>
      </c>
      <c r="E1006" s="12">
        <v>51656</v>
      </c>
      <c r="F1006" s="12">
        <v>30788</v>
      </c>
      <c r="G1006" s="12">
        <v>11443</v>
      </c>
      <c r="H1006" s="12">
        <v>39.1</v>
      </c>
      <c r="I1006" s="12">
        <v>13965594</v>
      </c>
      <c r="J1006" s="12">
        <v>5537</v>
      </c>
      <c r="K1006" s="12">
        <v>49</v>
      </c>
      <c r="L1006" s="12">
        <v>1677.8</v>
      </c>
      <c r="M1006" s="12">
        <f>IFERROR(E1006*MillingRate,"")</f>
        <v>34609.520000000004</v>
      </c>
      <c r="N1006" s="12">
        <f t="shared" si="135"/>
        <v>1677.7965441080942</v>
      </c>
      <c r="O1006" s="12">
        <f t="shared" si="136"/>
        <v>46013.420000000006</v>
      </c>
      <c r="P1006" s="13">
        <f t="shared" si="137"/>
        <v>2.478198922294319</v>
      </c>
      <c r="Q1006" s="13">
        <f t="shared" si="138"/>
        <v>3.2947699897333411</v>
      </c>
      <c r="R1006" s="13">
        <f t="shared" si="139"/>
        <v>75.216143464232815</v>
      </c>
      <c r="S1006" s="13">
        <f t="shared" si="140"/>
        <v>24.86883174517347</v>
      </c>
      <c r="T1006" s="14">
        <f t="shared" si="141"/>
        <v>3.0245145503801454</v>
      </c>
      <c r="U1006" s="12">
        <f t="shared" si="142"/>
        <v>-11403.9</v>
      </c>
      <c r="V1006" s="15">
        <f t="shared" si="143"/>
        <v>0.39647436406929776</v>
      </c>
    </row>
    <row r="1007" spans="1:22" x14ac:dyDescent="0.35">
      <c r="A1007" s="4" t="s">
        <v>75</v>
      </c>
      <c r="B1007" s="4" t="s">
        <v>76</v>
      </c>
      <c r="C1007" s="4" t="s">
        <v>42</v>
      </c>
      <c r="D1007" s="4">
        <v>2011</v>
      </c>
      <c r="E1007" s="12">
        <v>49410</v>
      </c>
      <c r="F1007" s="12">
        <v>27490</v>
      </c>
      <c r="G1007" s="12">
        <v>6351.9</v>
      </c>
      <c r="H1007" s="12">
        <v>31</v>
      </c>
      <c r="I1007" s="12">
        <v>14437796</v>
      </c>
      <c r="J1007" s="12">
        <v>4035</v>
      </c>
      <c r="K1007" s="12">
        <v>41</v>
      </c>
      <c r="L1007" s="12">
        <v>1797.4</v>
      </c>
      <c r="M1007" s="12">
        <f>IFERROR(E1007*MillingRate,"")</f>
        <v>33104.700000000004</v>
      </c>
      <c r="N1007" s="12">
        <f t="shared" si="135"/>
        <v>1797.3808657693708</v>
      </c>
      <c r="O1007" s="12">
        <f t="shared" si="136"/>
        <v>39425.600000000006</v>
      </c>
      <c r="P1007" s="13">
        <f t="shared" si="137"/>
        <v>2.2929192239591143</v>
      </c>
      <c r="Q1007" s="13">
        <f t="shared" si="138"/>
        <v>2.7307215034760159</v>
      </c>
      <c r="R1007" s="13">
        <f t="shared" si="139"/>
        <v>83.967523639462684</v>
      </c>
      <c r="S1007" s="13">
        <f t="shared" si="140"/>
        <v>16.111105474615474</v>
      </c>
      <c r="T1007" s="14">
        <f t="shared" si="141"/>
        <v>5.2117791526944703</v>
      </c>
      <c r="U1007" s="12">
        <f t="shared" si="142"/>
        <v>-6320.9</v>
      </c>
      <c r="V1007" s="15">
        <f t="shared" si="143"/>
        <v>0.27947478964240802</v>
      </c>
    </row>
    <row r="1008" spans="1:22" x14ac:dyDescent="0.35">
      <c r="A1008" s="4" t="s">
        <v>75</v>
      </c>
      <c r="B1008" s="4" t="s">
        <v>76</v>
      </c>
      <c r="C1008" s="4" t="s">
        <v>42</v>
      </c>
      <c r="D1008" s="4">
        <v>2012</v>
      </c>
      <c r="E1008" s="12">
        <v>45321</v>
      </c>
      <c r="F1008" s="12">
        <v>26265</v>
      </c>
      <c r="G1008" s="12">
        <v>17553.8</v>
      </c>
      <c r="H1008" s="12">
        <v>1398.85</v>
      </c>
      <c r="I1008" s="12">
        <v>14913629</v>
      </c>
      <c r="J1008" s="12">
        <v>9565</v>
      </c>
      <c r="K1008" s="12">
        <v>552</v>
      </c>
      <c r="L1008" s="12">
        <v>1725.5</v>
      </c>
      <c r="M1008" s="12">
        <f>IFERROR(E1008*MillingRate,"")</f>
        <v>30365.070000000003</v>
      </c>
      <c r="N1008" s="12">
        <f t="shared" si="135"/>
        <v>1725.5282695602514</v>
      </c>
      <c r="O1008" s="12">
        <f t="shared" si="136"/>
        <v>46520.020000000004</v>
      </c>
      <c r="P1008" s="13">
        <f t="shared" si="137"/>
        <v>2.0360617794636036</v>
      </c>
      <c r="Q1008" s="13">
        <f t="shared" si="138"/>
        <v>3.119295779719343</v>
      </c>
      <c r="R1008" s="13">
        <f t="shared" si="139"/>
        <v>65.27312327036833</v>
      </c>
      <c r="S1008" s="13">
        <f t="shared" si="140"/>
        <v>37.733861679337195</v>
      </c>
      <c r="T1008" s="14">
        <f t="shared" si="141"/>
        <v>1.7298288689628458</v>
      </c>
      <c r="U1008" s="12">
        <f t="shared" si="142"/>
        <v>-16154.949999999999</v>
      </c>
      <c r="V1008" s="15">
        <f t="shared" si="143"/>
        <v>0.64135965833667985</v>
      </c>
    </row>
    <row r="1009" spans="1:22" x14ac:dyDescent="0.35">
      <c r="A1009" s="4" t="s">
        <v>75</v>
      </c>
      <c r="B1009" s="4" t="s">
        <v>76</v>
      </c>
      <c r="C1009" s="4" t="s">
        <v>42</v>
      </c>
      <c r="D1009" s="4">
        <v>2013</v>
      </c>
      <c r="E1009" s="12">
        <v>44747</v>
      </c>
      <c r="F1009" s="12">
        <v>31621</v>
      </c>
      <c r="G1009" s="12">
        <v>18139</v>
      </c>
      <c r="H1009" s="12">
        <v>158.15</v>
      </c>
      <c r="I1009" s="12">
        <v>15398997</v>
      </c>
      <c r="J1009" s="12">
        <v>10066</v>
      </c>
      <c r="K1009" s="12">
        <v>133</v>
      </c>
      <c r="L1009" s="12">
        <v>1415.1</v>
      </c>
      <c r="M1009" s="12">
        <f>IFERROR(E1009*MillingRate,"")</f>
        <v>29980.49</v>
      </c>
      <c r="N1009" s="12">
        <f t="shared" si="135"/>
        <v>1415.1038866576009</v>
      </c>
      <c r="O1009" s="12">
        <f t="shared" si="136"/>
        <v>47961.340000000004</v>
      </c>
      <c r="P1009" s="13">
        <f t="shared" si="137"/>
        <v>1.9469118670521204</v>
      </c>
      <c r="Q1009" s="13">
        <f t="shared" si="138"/>
        <v>3.114575579175709</v>
      </c>
      <c r="R1009" s="13">
        <f t="shared" si="139"/>
        <v>62.509700521294853</v>
      </c>
      <c r="S1009" s="13">
        <f t="shared" si="140"/>
        <v>37.820044227288058</v>
      </c>
      <c r="T1009" s="14">
        <f t="shared" si="141"/>
        <v>1.6528193395446278</v>
      </c>
      <c r="U1009" s="12">
        <f t="shared" si="142"/>
        <v>-17980.849999999999</v>
      </c>
      <c r="V1009" s="15">
        <f t="shared" si="143"/>
        <v>0.65367893766068008</v>
      </c>
    </row>
    <row r="1010" spans="1:22" x14ac:dyDescent="0.35">
      <c r="A1010" s="4" t="s">
        <v>75</v>
      </c>
      <c r="B1010" s="4" t="s">
        <v>76</v>
      </c>
      <c r="C1010" s="4" t="s">
        <v>42</v>
      </c>
      <c r="D1010" s="4">
        <v>2014</v>
      </c>
      <c r="E1010" s="12">
        <v>49640</v>
      </c>
      <c r="F1010" s="12">
        <v>33207</v>
      </c>
      <c r="G1010" s="12">
        <v>10034.41</v>
      </c>
      <c r="H1010" s="12">
        <v>249.6</v>
      </c>
      <c r="I1010" s="12">
        <v>15895315</v>
      </c>
      <c r="J1010" s="12">
        <v>5734</v>
      </c>
      <c r="K1010" s="12">
        <v>275</v>
      </c>
      <c r="L1010" s="12">
        <v>1494.9</v>
      </c>
      <c r="M1010" s="12">
        <f>IFERROR(E1010*MillingRate,"")</f>
        <v>33258.800000000003</v>
      </c>
      <c r="N1010" s="12">
        <f t="shared" si="135"/>
        <v>1494.8655403981088</v>
      </c>
      <c r="O1010" s="12">
        <f t="shared" si="136"/>
        <v>43043.610000000008</v>
      </c>
      <c r="P1010" s="13">
        <f t="shared" si="137"/>
        <v>2.0923649515596265</v>
      </c>
      <c r="Q1010" s="13">
        <f t="shared" si="138"/>
        <v>2.7079431895498773</v>
      </c>
      <c r="R1010" s="13">
        <f t="shared" si="139"/>
        <v>77.267682705981215</v>
      </c>
      <c r="S1010" s="13">
        <f t="shared" si="140"/>
        <v>23.312194307122468</v>
      </c>
      <c r="T1010" s="14">
        <f t="shared" si="141"/>
        <v>3.3144748918969826</v>
      </c>
      <c r="U1010" s="12">
        <f t="shared" si="142"/>
        <v>-9784.81</v>
      </c>
      <c r="V1010" s="15">
        <f t="shared" si="143"/>
        <v>0.36073522292574889</v>
      </c>
    </row>
    <row r="1011" spans="1:22" x14ac:dyDescent="0.35">
      <c r="A1011" s="4" t="s">
        <v>75</v>
      </c>
      <c r="B1011" s="4" t="s">
        <v>76</v>
      </c>
      <c r="C1011" s="4" t="s">
        <v>42</v>
      </c>
      <c r="D1011" s="4">
        <v>2015</v>
      </c>
      <c r="E1011" s="12">
        <v>25514</v>
      </c>
      <c r="F1011" s="12">
        <v>17907</v>
      </c>
      <c r="G1011" s="12">
        <v>16774.22</v>
      </c>
      <c r="H1011" s="12">
        <v>449.84</v>
      </c>
      <c r="I1011" s="12">
        <v>16399089</v>
      </c>
      <c r="J1011" s="12">
        <v>7682</v>
      </c>
      <c r="K1011" s="12">
        <v>219</v>
      </c>
      <c r="L1011" s="12">
        <v>1424.8</v>
      </c>
      <c r="M1011" s="12">
        <f>IFERROR(E1011*MillingRate,"")</f>
        <v>17094.38</v>
      </c>
      <c r="N1011" s="12">
        <f t="shared" si="135"/>
        <v>1424.8059418104651</v>
      </c>
      <c r="O1011" s="12">
        <f t="shared" si="136"/>
        <v>33418.760000000009</v>
      </c>
      <c r="P1011" s="13">
        <f t="shared" si="137"/>
        <v>1.0423981478483348</v>
      </c>
      <c r="Q1011" s="13">
        <f t="shared" si="138"/>
        <v>2.0378424679566045</v>
      </c>
      <c r="R1011" s="13">
        <f t="shared" si="139"/>
        <v>51.152047532583488</v>
      </c>
      <c r="S1011" s="13">
        <f t="shared" si="140"/>
        <v>50.194022758474567</v>
      </c>
      <c r="T1011" s="14">
        <f t="shared" si="141"/>
        <v>1.0190864314406274</v>
      </c>
      <c r="U1011" s="12">
        <f t="shared" si="142"/>
        <v>-16324.380000000001</v>
      </c>
      <c r="V1011" s="15">
        <f t="shared" si="143"/>
        <v>0.46844065545348279</v>
      </c>
    </row>
    <row r="1012" spans="1:22" x14ac:dyDescent="0.35">
      <c r="A1012" s="4" t="s">
        <v>75</v>
      </c>
      <c r="B1012" s="4" t="s">
        <v>76</v>
      </c>
      <c r="C1012" s="4" t="s">
        <v>42</v>
      </c>
      <c r="D1012" s="4">
        <v>2016</v>
      </c>
      <c r="E1012" s="12">
        <v>26675</v>
      </c>
      <c r="F1012" s="12">
        <v>22087</v>
      </c>
      <c r="G1012" s="12">
        <v>9014.94</v>
      </c>
      <c r="H1012" s="12">
        <v>2470.85</v>
      </c>
      <c r="I1012" s="12">
        <v>16914423</v>
      </c>
      <c r="J1012" s="12">
        <v>5321</v>
      </c>
      <c r="K1012" s="12">
        <v>1313</v>
      </c>
      <c r="L1012" s="12">
        <v>1207.7</v>
      </c>
      <c r="M1012" s="12">
        <f>IFERROR(E1012*MillingRate,"")</f>
        <v>17872.25</v>
      </c>
      <c r="N1012" s="12">
        <f t="shared" si="135"/>
        <v>1207.7240005433059</v>
      </c>
      <c r="O1012" s="12">
        <f t="shared" si="136"/>
        <v>24416.340000000004</v>
      </c>
      <c r="P1012" s="13">
        <f t="shared" si="137"/>
        <v>1.0566278258501636</v>
      </c>
      <c r="Q1012" s="13">
        <f t="shared" si="138"/>
        <v>1.4435218984413483</v>
      </c>
      <c r="R1012" s="13">
        <f t="shared" si="139"/>
        <v>73.197907630709594</v>
      </c>
      <c r="S1012" s="13">
        <f t="shared" si="140"/>
        <v>36.921749942866128</v>
      </c>
      <c r="T1012" s="14">
        <f t="shared" si="141"/>
        <v>1.9825145813505136</v>
      </c>
      <c r="U1012" s="12">
        <f t="shared" si="142"/>
        <v>-6544.09</v>
      </c>
      <c r="V1012" s="15">
        <f t="shared" si="143"/>
        <v>0.31458359531389274</v>
      </c>
    </row>
    <row r="1013" spans="1:22" x14ac:dyDescent="0.35">
      <c r="A1013" s="4" t="s">
        <v>75</v>
      </c>
      <c r="B1013" s="4" t="s">
        <v>76</v>
      </c>
      <c r="C1013" s="4" t="s">
        <v>42</v>
      </c>
      <c r="D1013" s="4">
        <v>2017</v>
      </c>
      <c r="E1013" s="12">
        <v>38422.9</v>
      </c>
      <c r="F1013" s="12">
        <v>29575</v>
      </c>
      <c r="G1013" s="12">
        <v>20030.63</v>
      </c>
      <c r="H1013" s="12">
        <v>2851.12</v>
      </c>
      <c r="I1013" s="12">
        <v>17441320</v>
      </c>
      <c r="J1013" s="12">
        <v>10026</v>
      </c>
      <c r="K1013" s="12">
        <v>1495</v>
      </c>
      <c r="L1013" s="12">
        <v>1299.2</v>
      </c>
      <c r="M1013" s="12">
        <f>IFERROR(E1013*MillingRate,"")</f>
        <v>25743.343000000001</v>
      </c>
      <c r="N1013" s="12">
        <f t="shared" si="135"/>
        <v>1299.1682163989856</v>
      </c>
      <c r="O1013" s="12">
        <f t="shared" si="136"/>
        <v>42922.852999999996</v>
      </c>
      <c r="P1013" s="13">
        <f t="shared" si="137"/>
        <v>1.4759974015728168</v>
      </c>
      <c r="Q1013" s="13">
        <f t="shared" si="138"/>
        <v>2.4609864964349026</v>
      </c>
      <c r="R1013" s="13">
        <f t="shared" si="139"/>
        <v>59.975843171468604</v>
      </c>
      <c r="S1013" s="13">
        <f t="shared" si="140"/>
        <v>46.666585746292313</v>
      </c>
      <c r="T1013" s="14">
        <f t="shared" si="141"/>
        <v>1.2851988679337594</v>
      </c>
      <c r="U1013" s="12">
        <f t="shared" si="142"/>
        <v>-17179.510000000002</v>
      </c>
      <c r="V1013" s="15">
        <f t="shared" si="143"/>
        <v>0.57484181243162791</v>
      </c>
    </row>
    <row r="1014" spans="1:22" x14ac:dyDescent="0.35">
      <c r="A1014" s="4" t="s">
        <v>75</v>
      </c>
      <c r="B1014" s="4" t="s">
        <v>76</v>
      </c>
      <c r="C1014" s="4" t="s">
        <v>42</v>
      </c>
      <c r="D1014" s="4">
        <v>2018</v>
      </c>
      <c r="E1014" s="12">
        <v>43063.11</v>
      </c>
      <c r="F1014" s="12">
        <v>30297</v>
      </c>
      <c r="G1014" s="12">
        <v>25522.09</v>
      </c>
      <c r="H1014" s="12">
        <v>4356.8</v>
      </c>
      <c r="I1014" s="12">
        <v>17973569</v>
      </c>
      <c r="J1014" s="12">
        <v>13585</v>
      </c>
      <c r="K1014" s="12">
        <v>1195</v>
      </c>
      <c r="L1014" s="12">
        <v>1421.4</v>
      </c>
      <c r="M1014" s="12">
        <f>IFERROR(E1014*MillingRate,"")</f>
        <v>28852.283700000004</v>
      </c>
      <c r="N1014" s="12">
        <f t="shared" si="135"/>
        <v>1421.3654817308645</v>
      </c>
      <c r="O1014" s="12">
        <f t="shared" si="136"/>
        <v>50017.573700000001</v>
      </c>
      <c r="P1014" s="13">
        <f t="shared" si="137"/>
        <v>1.6052617985888058</v>
      </c>
      <c r="Q1014" s="13">
        <f t="shared" si="138"/>
        <v>2.7828403863473081</v>
      </c>
      <c r="R1014" s="13">
        <f t="shared" si="139"/>
        <v>57.684292870847521</v>
      </c>
      <c r="S1014" s="13">
        <f t="shared" si="140"/>
        <v>51.026245601353516</v>
      </c>
      <c r="T1014" s="14">
        <f t="shared" si="141"/>
        <v>1.1304827974511493</v>
      </c>
      <c r="U1014" s="12">
        <f t="shared" si="142"/>
        <v>-21165.29</v>
      </c>
      <c r="V1014" s="15">
        <f t="shared" si="143"/>
        <v>0.75583207764690474</v>
      </c>
    </row>
    <row r="1015" spans="1:22" x14ac:dyDescent="0.35">
      <c r="A1015" s="4" t="s">
        <v>75</v>
      </c>
      <c r="B1015" s="4" t="s">
        <v>76</v>
      </c>
      <c r="C1015" s="4" t="s">
        <v>42</v>
      </c>
      <c r="D1015" s="4">
        <v>2019</v>
      </c>
      <c r="E1015" s="12">
        <v>29584.32</v>
      </c>
      <c r="F1015" s="12">
        <v>24576</v>
      </c>
      <c r="G1015" s="12">
        <v>31253.86</v>
      </c>
      <c r="H1015" s="12">
        <v>6819.02</v>
      </c>
      <c r="I1015" s="12">
        <v>18513839</v>
      </c>
      <c r="J1015" s="12">
        <v>18387</v>
      </c>
      <c r="K1015" s="12">
        <v>1323</v>
      </c>
      <c r="L1015" s="12">
        <v>1203.8</v>
      </c>
      <c r="M1015" s="12">
        <f>IFERROR(E1015*MillingRate,"")</f>
        <v>19821.4944</v>
      </c>
      <c r="N1015" s="12">
        <f t="shared" si="135"/>
        <v>1203.7890625</v>
      </c>
      <c r="O1015" s="12">
        <f t="shared" si="136"/>
        <v>44256.334399999992</v>
      </c>
      <c r="P1015" s="13">
        <f t="shared" si="137"/>
        <v>1.0706312396904822</v>
      </c>
      <c r="Q1015" s="13">
        <f t="shared" si="138"/>
        <v>2.3904461089890643</v>
      </c>
      <c r="R1015" s="13">
        <f t="shared" si="139"/>
        <v>44.787926222827892</v>
      </c>
      <c r="S1015" s="13">
        <f t="shared" si="140"/>
        <v>70.620082805592702</v>
      </c>
      <c r="T1015" s="14">
        <f t="shared" si="141"/>
        <v>0.63420948324462956</v>
      </c>
      <c r="U1015" s="12">
        <f t="shared" si="142"/>
        <v>-24434.84</v>
      </c>
      <c r="V1015" s="15">
        <f t="shared" si="143"/>
        <v>0.99314896278400178</v>
      </c>
    </row>
    <row r="1016" spans="1:22" x14ac:dyDescent="0.35">
      <c r="A1016" s="4" t="s">
        <v>75</v>
      </c>
      <c r="B1016" s="4" t="s">
        <v>76</v>
      </c>
      <c r="C1016" s="4" t="s">
        <v>42</v>
      </c>
      <c r="D1016" s="4">
        <v>2020</v>
      </c>
      <c r="E1016" s="12">
        <v>34629.660000000003</v>
      </c>
      <c r="F1016" s="12">
        <v>24756</v>
      </c>
      <c r="G1016" s="12">
        <v>34822.839999999997</v>
      </c>
      <c r="H1016" s="12">
        <v>4478.78</v>
      </c>
      <c r="I1016" s="12">
        <v>19059395</v>
      </c>
      <c r="J1016" s="12">
        <v>20497</v>
      </c>
      <c r="K1016" s="12">
        <v>1030</v>
      </c>
      <c r="L1016" s="12">
        <v>1398.9</v>
      </c>
      <c r="M1016" s="12">
        <f>IFERROR(E1016*MillingRate,"")</f>
        <v>23201.872200000005</v>
      </c>
      <c r="N1016" s="12">
        <f t="shared" si="135"/>
        <v>1398.8390693165293</v>
      </c>
      <c r="O1016" s="12">
        <f t="shared" si="136"/>
        <v>53545.932200000003</v>
      </c>
      <c r="P1016" s="13">
        <f t="shared" si="137"/>
        <v>1.21734568174908</v>
      </c>
      <c r="Q1016" s="13">
        <f t="shared" si="138"/>
        <v>2.8094245488904557</v>
      </c>
      <c r="R1016" s="13">
        <f t="shared" si="139"/>
        <v>43.330783958225688</v>
      </c>
      <c r="S1016" s="13">
        <f t="shared" si="140"/>
        <v>65.0335862487795</v>
      </c>
      <c r="T1016" s="14">
        <f t="shared" si="141"/>
        <v>0.66628316932220366</v>
      </c>
      <c r="U1016" s="12">
        <f t="shared" si="142"/>
        <v>-30344.059999999998</v>
      </c>
      <c r="V1016" s="15">
        <f t="shared" si="143"/>
        <v>1.075427630310406</v>
      </c>
    </row>
    <row r="1017" spans="1:22" x14ac:dyDescent="0.35">
      <c r="A1017" s="4" t="s">
        <v>75</v>
      </c>
      <c r="B1017" s="4" t="s">
        <v>76</v>
      </c>
      <c r="C1017" s="4" t="s">
        <v>42</v>
      </c>
      <c r="D1017" s="4">
        <v>2021</v>
      </c>
      <c r="E1017" s="12">
        <v>65875.83</v>
      </c>
      <c r="F1017" s="12">
        <v>44233</v>
      </c>
      <c r="G1017" s="12">
        <v>18259.099999999999</v>
      </c>
      <c r="H1017" s="12">
        <v>334.45</v>
      </c>
      <c r="I1017" s="12">
        <v>19603607</v>
      </c>
      <c r="J1017" s="12">
        <v>11719</v>
      </c>
      <c r="K1017" s="12">
        <v>250</v>
      </c>
      <c r="L1017" s="12">
        <v>1489.3</v>
      </c>
      <c r="M1017" s="12">
        <f>IFERROR(E1017*MillingRate,"")</f>
        <v>44136.806100000002</v>
      </c>
      <c r="N1017" s="12">
        <f t="shared" si="135"/>
        <v>1489.2914792123527</v>
      </c>
      <c r="O1017" s="12">
        <f t="shared" si="136"/>
        <v>62061.456100000003</v>
      </c>
      <c r="P1017" s="13">
        <f t="shared" si="137"/>
        <v>2.251463524034123</v>
      </c>
      <c r="Q1017" s="13">
        <f t="shared" si="138"/>
        <v>3.1658182139643998</v>
      </c>
      <c r="R1017" s="13">
        <f t="shared" si="139"/>
        <v>71.117902920102452</v>
      </c>
      <c r="S1017" s="13">
        <f t="shared" si="140"/>
        <v>29.420998390013605</v>
      </c>
      <c r="T1017" s="14">
        <f t="shared" si="141"/>
        <v>2.4172498151606598</v>
      </c>
      <c r="U1017" s="12">
        <f t="shared" si="142"/>
        <v>-17924.649999999998</v>
      </c>
      <c r="V1017" s="15">
        <f t="shared" si="143"/>
        <v>0.59779815010574333</v>
      </c>
    </row>
    <row r="1018" spans="1:22" x14ac:dyDescent="0.35">
      <c r="A1018" s="4" t="s">
        <v>75</v>
      </c>
      <c r="B1018" s="4" t="s">
        <v>76</v>
      </c>
      <c r="C1018" s="4" t="s">
        <v>42</v>
      </c>
      <c r="D1018" s="4">
        <v>2022</v>
      </c>
      <c r="E1018" s="12">
        <v>62279.91</v>
      </c>
      <c r="F1018" s="12">
        <v>39581</v>
      </c>
      <c r="G1018" s="12">
        <v>33158.199999999997</v>
      </c>
      <c r="H1018" s="12">
        <v>6553.65</v>
      </c>
      <c r="I1018" s="12">
        <v>20152938</v>
      </c>
      <c r="J1018" s="12">
        <v>15150</v>
      </c>
      <c r="K1018" s="12">
        <v>3762</v>
      </c>
      <c r="L1018" s="12">
        <v>1573.5</v>
      </c>
      <c r="M1018" s="12">
        <f>IFERROR(E1018*MillingRate,"")</f>
        <v>41727.539700000008</v>
      </c>
      <c r="N1018" s="12">
        <f t="shared" si="135"/>
        <v>1573.4799525024632</v>
      </c>
      <c r="O1018" s="12">
        <f t="shared" si="136"/>
        <v>68332.089700000011</v>
      </c>
      <c r="P1018" s="13">
        <f t="shared" si="137"/>
        <v>2.0705437440436731</v>
      </c>
      <c r="Q1018" s="13">
        <f t="shared" si="138"/>
        <v>3.3906763222315286</v>
      </c>
      <c r="R1018" s="13">
        <f t="shared" si="139"/>
        <v>61.06580361173998</v>
      </c>
      <c r="S1018" s="13">
        <f t="shared" si="140"/>
        <v>48.525078254704674</v>
      </c>
      <c r="T1018" s="14">
        <f t="shared" si="141"/>
        <v>1.2584380243800934</v>
      </c>
      <c r="U1018" s="12">
        <f t="shared" si="142"/>
        <v>-26604.549999999996</v>
      </c>
      <c r="V1018" s="15">
        <f t="shared" si="143"/>
        <v>0.75175143197483163</v>
      </c>
    </row>
    <row r="1019" spans="1:22" x14ac:dyDescent="0.35">
      <c r="A1019" s="4" t="s">
        <v>75</v>
      </c>
      <c r="B1019" s="4" t="s">
        <v>76</v>
      </c>
      <c r="C1019" s="4" t="s">
        <v>42</v>
      </c>
      <c r="D1019" s="4">
        <v>2023</v>
      </c>
      <c r="E1019" s="12">
        <v>62679.81</v>
      </c>
      <c r="F1019" s="12">
        <v>49414</v>
      </c>
      <c r="G1019" s="12">
        <v>46179.77</v>
      </c>
      <c r="H1019" s="12">
        <v>7328.85</v>
      </c>
      <c r="I1019" s="12">
        <v>20723965</v>
      </c>
      <c r="J1019" s="12">
        <v>21825</v>
      </c>
      <c r="K1019" s="12">
        <v>3603</v>
      </c>
      <c r="L1019" s="12">
        <v>1268.5</v>
      </c>
      <c r="M1019" s="12">
        <f>IFERROR(E1019*MillingRate,"")</f>
        <v>41995.472699999998</v>
      </c>
      <c r="N1019" s="12">
        <f t="shared" si="135"/>
        <v>1268.4625814546484</v>
      </c>
      <c r="O1019" s="12">
        <f t="shared" si="136"/>
        <v>80846.392699999997</v>
      </c>
      <c r="P1019" s="13">
        <f t="shared" si="137"/>
        <v>2.0264207500832971</v>
      </c>
      <c r="Q1019" s="13">
        <f t="shared" si="138"/>
        <v>3.9011064098979129</v>
      </c>
      <c r="R1019" s="13">
        <f t="shared" si="139"/>
        <v>51.944769948900884</v>
      </c>
      <c r="S1019" s="13">
        <f t="shared" si="140"/>
        <v>57.120384048996655</v>
      </c>
      <c r="T1019" s="14">
        <f t="shared" si="141"/>
        <v>0.90939111866516442</v>
      </c>
      <c r="U1019" s="12">
        <f t="shared" si="142"/>
        <v>-38850.92</v>
      </c>
      <c r="V1019" s="15">
        <f t="shared" si="143"/>
        <v>1.0531285880863048</v>
      </c>
    </row>
    <row r="1020" spans="1:22" x14ac:dyDescent="0.35">
      <c r="A1020" s="4" t="s">
        <v>75</v>
      </c>
      <c r="B1020" s="4" t="s">
        <v>76</v>
      </c>
      <c r="C1020" s="4" t="s">
        <v>42</v>
      </c>
      <c r="D1020" s="4">
        <v>2024</v>
      </c>
      <c r="E1020" s="12">
        <v>24565.61</v>
      </c>
      <c r="F1020" s="12">
        <v>23162</v>
      </c>
      <c r="G1020" s="12">
        <v>34294.99</v>
      </c>
      <c r="H1020" s="12">
        <v>1596.76</v>
      </c>
      <c r="I1020" s="12">
        <v>21314956</v>
      </c>
      <c r="J1020" s="12">
        <v>16323</v>
      </c>
      <c r="K1020" s="12">
        <v>1288</v>
      </c>
      <c r="L1020" s="12">
        <v>1060.5999999999999</v>
      </c>
      <c r="M1020" s="12">
        <f>IFERROR(E1020*MillingRate,"")</f>
        <v>16458.958700000003</v>
      </c>
      <c r="N1020" s="12">
        <f t="shared" si="135"/>
        <v>1060.599689146015</v>
      </c>
      <c r="O1020" s="12">
        <f t="shared" si="136"/>
        <v>49157.188699999999</v>
      </c>
      <c r="P1020" s="13">
        <f t="shared" si="137"/>
        <v>0.77217887290032416</v>
      </c>
      <c r="Q1020" s="13">
        <f t="shared" si="138"/>
        <v>2.3062298932261456</v>
      </c>
      <c r="R1020" s="13">
        <f t="shared" si="139"/>
        <v>33.482302660648294</v>
      </c>
      <c r="S1020" s="13">
        <f t="shared" si="140"/>
        <v>69.76597097384456</v>
      </c>
      <c r="T1020" s="14">
        <f t="shared" si="141"/>
        <v>0.47992312288179712</v>
      </c>
      <c r="U1020" s="12">
        <f t="shared" si="142"/>
        <v>-32698.23</v>
      </c>
      <c r="V1020" s="15">
        <f t="shared" si="143"/>
        <v>0.76580031410808447</v>
      </c>
    </row>
    <row r="1021" spans="1:22" x14ac:dyDescent="0.35">
      <c r="A1021" s="4" t="s">
        <v>77</v>
      </c>
      <c r="B1021" s="4" t="s">
        <v>78</v>
      </c>
      <c r="C1021" s="4" t="s">
        <v>42</v>
      </c>
      <c r="D1021" s="4">
        <v>1961</v>
      </c>
      <c r="E1021" s="12">
        <v>1000</v>
      </c>
      <c r="F1021" s="12">
        <v>1000</v>
      </c>
      <c r="G1021" s="12">
        <v>1000</v>
      </c>
      <c r="H1021" s="12">
        <v>0</v>
      </c>
      <c r="I1021" s="12">
        <v>3930401</v>
      </c>
      <c r="J1021" s="12">
        <v>150</v>
      </c>
      <c r="K1021" s="12">
        <v>0</v>
      </c>
      <c r="L1021" s="12">
        <v>1000</v>
      </c>
      <c r="M1021" s="12">
        <f>IFERROR(E1021*MillingRate,"")</f>
        <v>670</v>
      </c>
      <c r="N1021" s="12">
        <f t="shared" si="135"/>
        <v>1000</v>
      </c>
      <c r="O1021" s="12">
        <f t="shared" si="136"/>
        <v>1670</v>
      </c>
      <c r="P1021" s="13">
        <f t="shared" si="137"/>
        <v>0.17046606694838518</v>
      </c>
      <c r="Q1021" s="13">
        <f t="shared" si="138"/>
        <v>0.42489303254298988</v>
      </c>
      <c r="R1021" s="13">
        <f t="shared" si="139"/>
        <v>40.119760479041915</v>
      </c>
      <c r="S1021" s="13">
        <f t="shared" si="140"/>
        <v>59.880239520958078</v>
      </c>
      <c r="T1021" s="14">
        <f t="shared" si="141"/>
        <v>0.67</v>
      </c>
      <c r="U1021" s="12">
        <f t="shared" si="142"/>
        <v>-1000</v>
      </c>
      <c r="V1021" s="15">
        <f t="shared" si="143"/>
        <v>3.8164044839190711E-2</v>
      </c>
    </row>
    <row r="1022" spans="1:22" x14ac:dyDescent="0.35">
      <c r="A1022" s="4" t="s">
        <v>77</v>
      </c>
      <c r="B1022" s="4" t="s">
        <v>78</v>
      </c>
      <c r="C1022" s="4" t="s">
        <v>42</v>
      </c>
      <c r="D1022" s="4">
        <v>1962</v>
      </c>
      <c r="E1022" s="12">
        <v>1000</v>
      </c>
      <c r="F1022" s="12">
        <v>1000</v>
      </c>
      <c r="G1022" s="12">
        <v>1400</v>
      </c>
      <c r="H1022" s="12">
        <v>0</v>
      </c>
      <c r="I1022" s="12">
        <v>4055959</v>
      </c>
      <c r="J1022" s="12">
        <v>240</v>
      </c>
      <c r="K1022" s="12">
        <v>0</v>
      </c>
      <c r="L1022" s="12">
        <v>1000</v>
      </c>
      <c r="M1022" s="12">
        <f>IFERROR(E1022*MillingRate,"")</f>
        <v>670</v>
      </c>
      <c r="N1022" s="12">
        <f t="shared" si="135"/>
        <v>1000</v>
      </c>
      <c r="O1022" s="12">
        <f t="shared" si="136"/>
        <v>2070</v>
      </c>
      <c r="P1022" s="13">
        <f t="shared" si="137"/>
        <v>0.16518904653621991</v>
      </c>
      <c r="Q1022" s="13">
        <f t="shared" si="138"/>
        <v>0.51036018855220189</v>
      </c>
      <c r="R1022" s="13">
        <f t="shared" si="139"/>
        <v>32.367149758454104</v>
      </c>
      <c r="S1022" s="13">
        <f t="shared" si="140"/>
        <v>67.632850241545896</v>
      </c>
      <c r="T1022" s="14">
        <f t="shared" si="141"/>
        <v>0.47857142857142859</v>
      </c>
      <c r="U1022" s="12">
        <f t="shared" si="142"/>
        <v>-1400</v>
      </c>
      <c r="V1022" s="15">
        <f t="shared" si="143"/>
        <v>5.917219577416833E-2</v>
      </c>
    </row>
    <row r="1023" spans="1:22" x14ac:dyDescent="0.35">
      <c r="A1023" s="4" t="s">
        <v>77</v>
      </c>
      <c r="B1023" s="4" t="s">
        <v>78</v>
      </c>
      <c r="C1023" s="4" t="s">
        <v>42</v>
      </c>
      <c r="D1023" s="4">
        <v>1963</v>
      </c>
      <c r="E1023" s="12">
        <v>2540</v>
      </c>
      <c r="F1023" s="12">
        <v>2000</v>
      </c>
      <c r="G1023" s="12">
        <v>3400</v>
      </c>
      <c r="H1023" s="12">
        <v>0</v>
      </c>
      <c r="I1023" s="12">
        <v>4185877.0000000005</v>
      </c>
      <c r="J1023" s="12">
        <v>510</v>
      </c>
      <c r="K1023" s="12">
        <v>0</v>
      </c>
      <c r="L1023" s="12">
        <v>1270</v>
      </c>
      <c r="M1023" s="12">
        <f>IFERROR(E1023*MillingRate,"")</f>
        <v>1701.8000000000002</v>
      </c>
      <c r="N1023" s="12">
        <f t="shared" si="135"/>
        <v>1270</v>
      </c>
      <c r="O1023" s="12">
        <f t="shared" si="136"/>
        <v>5101.8</v>
      </c>
      <c r="P1023" s="13">
        <f t="shared" si="137"/>
        <v>0.40655757443422252</v>
      </c>
      <c r="Q1023" s="13">
        <f t="shared" si="138"/>
        <v>1.2188126884760349</v>
      </c>
      <c r="R1023" s="13">
        <f t="shared" si="139"/>
        <v>33.356854443529741</v>
      </c>
      <c r="S1023" s="13">
        <f t="shared" si="140"/>
        <v>66.643145556470259</v>
      </c>
      <c r="T1023" s="14">
        <f t="shared" si="141"/>
        <v>0.50052941176470589</v>
      </c>
      <c r="U1023" s="12">
        <f t="shared" si="142"/>
        <v>-3400</v>
      </c>
      <c r="V1023" s="15">
        <f t="shared" si="143"/>
        <v>0.12183826710627187</v>
      </c>
    </row>
    <row r="1024" spans="1:22" x14ac:dyDescent="0.35">
      <c r="A1024" s="4" t="s">
        <v>77</v>
      </c>
      <c r="B1024" s="4" t="s">
        <v>78</v>
      </c>
      <c r="C1024" s="4" t="s">
        <v>42</v>
      </c>
      <c r="D1024" s="4">
        <v>1964</v>
      </c>
      <c r="E1024" s="12">
        <v>2600</v>
      </c>
      <c r="F1024" s="12">
        <v>2000</v>
      </c>
      <c r="G1024" s="12">
        <v>3500</v>
      </c>
      <c r="H1024" s="12">
        <v>200</v>
      </c>
      <c r="I1024" s="12">
        <v>4320006</v>
      </c>
      <c r="J1024" s="12">
        <v>530</v>
      </c>
      <c r="K1024" s="12">
        <v>50</v>
      </c>
      <c r="L1024" s="12">
        <v>1300</v>
      </c>
      <c r="M1024" s="12">
        <f>IFERROR(E1024*MillingRate,"")</f>
        <v>1742</v>
      </c>
      <c r="N1024" s="12">
        <f t="shared" si="135"/>
        <v>1300</v>
      </c>
      <c r="O1024" s="12">
        <f t="shared" si="136"/>
        <v>5042</v>
      </c>
      <c r="P1024" s="13">
        <f t="shared" si="137"/>
        <v>0.40324018068493422</v>
      </c>
      <c r="Q1024" s="13">
        <f t="shared" si="138"/>
        <v>1.1671280086185065</v>
      </c>
      <c r="R1024" s="13">
        <f t="shared" si="139"/>
        <v>34.549781832606108</v>
      </c>
      <c r="S1024" s="13">
        <f t="shared" si="140"/>
        <v>69.416898056326858</v>
      </c>
      <c r="T1024" s="14">
        <f t="shared" si="141"/>
        <v>0.49771428571428572</v>
      </c>
      <c r="U1024" s="12">
        <f t="shared" si="142"/>
        <v>-3300</v>
      </c>
      <c r="V1024" s="15">
        <f t="shared" si="143"/>
        <v>0.12268501478933132</v>
      </c>
    </row>
    <row r="1025" spans="1:22" x14ac:dyDescent="0.35">
      <c r="A1025" s="4" t="s">
        <v>77</v>
      </c>
      <c r="B1025" s="4" t="s">
        <v>78</v>
      </c>
      <c r="C1025" s="4" t="s">
        <v>42</v>
      </c>
      <c r="D1025" s="4">
        <v>1965</v>
      </c>
      <c r="E1025" s="12">
        <v>2600</v>
      </c>
      <c r="F1025" s="12">
        <v>2000</v>
      </c>
      <c r="G1025" s="12">
        <v>3700</v>
      </c>
      <c r="H1025" s="12">
        <v>100</v>
      </c>
      <c r="I1025" s="12">
        <v>4458462</v>
      </c>
      <c r="J1025" s="12">
        <v>570</v>
      </c>
      <c r="K1025" s="12">
        <v>40</v>
      </c>
      <c r="L1025" s="12">
        <v>1300</v>
      </c>
      <c r="M1025" s="12">
        <f>IFERROR(E1025*MillingRate,"")</f>
        <v>1742</v>
      </c>
      <c r="N1025" s="12">
        <f t="shared" si="135"/>
        <v>1300</v>
      </c>
      <c r="O1025" s="12">
        <f t="shared" si="136"/>
        <v>5342</v>
      </c>
      <c r="P1025" s="13">
        <f t="shared" si="137"/>
        <v>0.39071769592294381</v>
      </c>
      <c r="Q1025" s="13">
        <f t="shared" si="138"/>
        <v>1.1981710284847107</v>
      </c>
      <c r="R1025" s="13">
        <f t="shared" si="139"/>
        <v>32.609509546986146</v>
      </c>
      <c r="S1025" s="13">
        <f t="shared" si="140"/>
        <v>69.262448521153132</v>
      </c>
      <c r="T1025" s="14">
        <f t="shared" si="141"/>
        <v>0.47081081081081083</v>
      </c>
      <c r="U1025" s="12">
        <f t="shared" si="142"/>
        <v>-3600</v>
      </c>
      <c r="V1025" s="15">
        <f t="shared" si="143"/>
        <v>0.12784677765561309</v>
      </c>
    </row>
    <row r="1026" spans="1:22" x14ac:dyDescent="0.35">
      <c r="A1026" s="4" t="s">
        <v>77</v>
      </c>
      <c r="B1026" s="4" t="s">
        <v>78</v>
      </c>
      <c r="C1026" s="4" t="s">
        <v>42</v>
      </c>
      <c r="D1026" s="4">
        <v>1966</v>
      </c>
      <c r="E1026" s="12">
        <v>2600</v>
      </c>
      <c r="F1026" s="12">
        <v>2000</v>
      </c>
      <c r="G1026" s="12">
        <v>3401</v>
      </c>
      <c r="H1026" s="12">
        <v>0</v>
      </c>
      <c r="I1026" s="12">
        <v>4601217</v>
      </c>
      <c r="J1026" s="12">
        <v>587</v>
      </c>
      <c r="K1026" s="12">
        <v>0</v>
      </c>
      <c r="L1026" s="12">
        <v>1300</v>
      </c>
      <c r="M1026" s="12">
        <f>IFERROR(E1026*MillingRate,"")</f>
        <v>1742</v>
      </c>
      <c r="N1026" s="12">
        <f t="shared" ref="N1026:N1089" si="144">IFERROR(E1026*1000/F1026,"")</f>
        <v>1300</v>
      </c>
      <c r="O1026" s="12">
        <f t="shared" ref="O1026:O1089" si="145">IFERROR(M1026+G1026-N(H1026),"")</f>
        <v>5143</v>
      </c>
      <c r="P1026" s="13">
        <f t="shared" ref="P1026:P1089" si="146">IFERROR(M1026*1000/I1026,"")</f>
        <v>0.37859548897606871</v>
      </c>
      <c r="Q1026" s="13">
        <f t="shared" ref="Q1026:Q1089" si="147">IFERROR(O1026*1000/I1026,"")</f>
        <v>1.1177477610814703</v>
      </c>
      <c r="R1026" s="13">
        <f t="shared" ref="R1026:R1089" si="148">IF(N(O1026)&lt;=0,"",M1026/O1026*100)</f>
        <v>33.871281353295743</v>
      </c>
      <c r="S1026" s="13">
        <f t="shared" ref="S1026:S1089" si="149">IF(N(O1026)&lt;=0,"",G1026/O1026*100)</f>
        <v>66.128718646704257</v>
      </c>
      <c r="T1026" s="14">
        <f t="shared" ref="T1026:T1089" si="150">IFERROR(M1026/G1026,"")</f>
        <v>0.51220229344310497</v>
      </c>
      <c r="U1026" s="12">
        <f t="shared" ref="U1026:U1089" si="151">IFERROR(N(H1026)-G1026,"")</f>
        <v>-3401</v>
      </c>
      <c r="V1026" s="15">
        <f t="shared" ref="V1026:V1089" si="152">IFERROR(J1026*1000/I1026,"")</f>
        <v>0.1275749437594445</v>
      </c>
    </row>
    <row r="1027" spans="1:22" x14ac:dyDescent="0.35">
      <c r="A1027" s="4" t="s">
        <v>77</v>
      </c>
      <c r="B1027" s="4" t="s">
        <v>78</v>
      </c>
      <c r="C1027" s="4" t="s">
        <v>42</v>
      </c>
      <c r="D1027" s="4">
        <v>1967</v>
      </c>
      <c r="E1027" s="12">
        <v>3000</v>
      </c>
      <c r="F1027" s="12">
        <v>2150</v>
      </c>
      <c r="G1027" s="12">
        <v>3500</v>
      </c>
      <c r="H1027" s="12">
        <v>0</v>
      </c>
      <c r="I1027" s="12">
        <v>4748307</v>
      </c>
      <c r="J1027" s="12">
        <v>620</v>
      </c>
      <c r="K1027" s="12">
        <v>0</v>
      </c>
      <c r="L1027" s="12">
        <v>1395.3</v>
      </c>
      <c r="M1027" s="12">
        <f>IFERROR(E1027*MillingRate,"")</f>
        <v>2010.0000000000002</v>
      </c>
      <c r="N1027" s="12">
        <f t="shared" si="144"/>
        <v>1395.3488372093022</v>
      </c>
      <c r="O1027" s="12">
        <f t="shared" si="145"/>
        <v>5510</v>
      </c>
      <c r="P1027" s="13">
        <f t="shared" si="146"/>
        <v>0.42330877089455254</v>
      </c>
      <c r="Q1027" s="13">
        <f t="shared" si="147"/>
        <v>1.1604135958353157</v>
      </c>
      <c r="R1027" s="13">
        <f t="shared" si="148"/>
        <v>36.479128856624321</v>
      </c>
      <c r="S1027" s="13">
        <f t="shared" si="149"/>
        <v>63.520871143375679</v>
      </c>
      <c r="T1027" s="14">
        <f t="shared" si="150"/>
        <v>0.5742857142857144</v>
      </c>
      <c r="U1027" s="12">
        <f t="shared" si="151"/>
        <v>-3500</v>
      </c>
      <c r="V1027" s="15">
        <f t="shared" si="152"/>
        <v>0.13057285470379232</v>
      </c>
    </row>
    <row r="1028" spans="1:22" x14ac:dyDescent="0.35">
      <c r="A1028" s="4" t="s">
        <v>77</v>
      </c>
      <c r="B1028" s="4" t="s">
        <v>78</v>
      </c>
      <c r="C1028" s="4" t="s">
        <v>42</v>
      </c>
      <c r="D1028" s="4">
        <v>1968</v>
      </c>
      <c r="E1028" s="12">
        <v>3500</v>
      </c>
      <c r="F1028" s="12">
        <v>2300</v>
      </c>
      <c r="G1028" s="12">
        <v>3500</v>
      </c>
      <c r="H1028" s="12">
        <v>0</v>
      </c>
      <c r="I1028" s="12">
        <v>4900440</v>
      </c>
      <c r="J1028" s="12">
        <v>650</v>
      </c>
      <c r="K1028" s="12">
        <v>0</v>
      </c>
      <c r="L1028" s="12">
        <v>1521.7</v>
      </c>
      <c r="M1028" s="12">
        <f>IFERROR(E1028*MillingRate,"")</f>
        <v>2345</v>
      </c>
      <c r="N1028" s="12">
        <f t="shared" si="144"/>
        <v>1521.7391304347825</v>
      </c>
      <c r="O1028" s="12">
        <f t="shared" si="145"/>
        <v>5845</v>
      </c>
      <c r="P1028" s="13">
        <f t="shared" si="146"/>
        <v>0.4785284586690175</v>
      </c>
      <c r="Q1028" s="13">
        <f t="shared" si="147"/>
        <v>1.1927500387720287</v>
      </c>
      <c r="R1028" s="13">
        <f t="shared" si="148"/>
        <v>40.119760479041915</v>
      </c>
      <c r="S1028" s="13">
        <f t="shared" si="149"/>
        <v>59.880239520958078</v>
      </c>
      <c r="T1028" s="14">
        <f t="shared" si="150"/>
        <v>0.67</v>
      </c>
      <c r="U1028" s="12">
        <f t="shared" si="151"/>
        <v>-3500</v>
      </c>
      <c r="V1028" s="15">
        <f t="shared" si="152"/>
        <v>0.13264115059055923</v>
      </c>
    </row>
    <row r="1029" spans="1:22" x14ac:dyDescent="0.35">
      <c r="A1029" s="4" t="s">
        <v>77</v>
      </c>
      <c r="B1029" s="4" t="s">
        <v>78</v>
      </c>
      <c r="C1029" s="4" t="s">
        <v>42</v>
      </c>
      <c r="D1029" s="4">
        <v>1969</v>
      </c>
      <c r="E1029" s="12">
        <v>4000</v>
      </c>
      <c r="F1029" s="12">
        <v>2500</v>
      </c>
      <c r="G1029" s="12">
        <v>4000</v>
      </c>
      <c r="H1029" s="12">
        <v>0</v>
      </c>
      <c r="I1029" s="12">
        <v>5058181</v>
      </c>
      <c r="J1029" s="12">
        <v>800</v>
      </c>
      <c r="K1029" s="12">
        <v>0</v>
      </c>
      <c r="L1029" s="12">
        <v>1600</v>
      </c>
      <c r="M1029" s="12">
        <f>IFERROR(E1029*MillingRate,"")</f>
        <v>2680</v>
      </c>
      <c r="N1029" s="12">
        <f t="shared" si="144"/>
        <v>1600</v>
      </c>
      <c r="O1029" s="12">
        <f t="shared" si="145"/>
        <v>6680</v>
      </c>
      <c r="P1029" s="13">
        <f t="shared" si="146"/>
        <v>0.52983473703293738</v>
      </c>
      <c r="Q1029" s="13">
        <f t="shared" si="147"/>
        <v>1.3206328520074706</v>
      </c>
      <c r="R1029" s="13">
        <f t="shared" si="148"/>
        <v>40.119760479041915</v>
      </c>
      <c r="S1029" s="13">
        <f t="shared" si="149"/>
        <v>59.880239520958078</v>
      </c>
      <c r="T1029" s="14">
        <f t="shared" si="150"/>
        <v>0.67</v>
      </c>
      <c r="U1029" s="12">
        <f t="shared" si="151"/>
        <v>-4000</v>
      </c>
      <c r="V1029" s="15">
        <f t="shared" si="152"/>
        <v>0.15815962299490666</v>
      </c>
    </row>
    <row r="1030" spans="1:22" x14ac:dyDescent="0.35">
      <c r="A1030" s="4" t="s">
        <v>77</v>
      </c>
      <c r="B1030" s="4" t="s">
        <v>78</v>
      </c>
      <c r="C1030" s="4" t="s">
        <v>42</v>
      </c>
      <c r="D1030" s="4">
        <v>1970</v>
      </c>
      <c r="E1030" s="12">
        <v>4726</v>
      </c>
      <c r="F1030" s="12">
        <v>2650</v>
      </c>
      <c r="G1030" s="12">
        <v>4000</v>
      </c>
      <c r="H1030" s="12">
        <v>0</v>
      </c>
      <c r="I1030" s="12">
        <v>5215918</v>
      </c>
      <c r="J1030" s="12">
        <v>800</v>
      </c>
      <c r="K1030" s="12">
        <v>0</v>
      </c>
      <c r="L1030" s="12">
        <v>1783.4</v>
      </c>
      <c r="M1030" s="12">
        <f>IFERROR(E1030*MillingRate,"")</f>
        <v>3166.42</v>
      </c>
      <c r="N1030" s="12">
        <f t="shared" si="144"/>
        <v>1783.3962264150944</v>
      </c>
      <c r="O1030" s="12">
        <f t="shared" si="145"/>
        <v>7166.42</v>
      </c>
      <c r="P1030" s="13">
        <f t="shared" si="146"/>
        <v>0.6070685927194408</v>
      </c>
      <c r="Q1030" s="13">
        <f t="shared" si="147"/>
        <v>1.3739518144265306</v>
      </c>
      <c r="R1030" s="13">
        <f t="shared" si="148"/>
        <v>44.184125407107032</v>
      </c>
      <c r="S1030" s="13">
        <f t="shared" si="149"/>
        <v>55.815874592892968</v>
      </c>
      <c r="T1030" s="14">
        <f t="shared" si="150"/>
        <v>0.791605</v>
      </c>
      <c r="U1030" s="12">
        <f t="shared" si="151"/>
        <v>-4000</v>
      </c>
      <c r="V1030" s="15">
        <f t="shared" si="152"/>
        <v>0.15337664434141796</v>
      </c>
    </row>
    <row r="1031" spans="1:22" x14ac:dyDescent="0.35">
      <c r="A1031" s="4" t="s">
        <v>77</v>
      </c>
      <c r="B1031" s="4" t="s">
        <v>78</v>
      </c>
      <c r="C1031" s="4" t="s">
        <v>42</v>
      </c>
      <c r="D1031" s="4">
        <v>1971</v>
      </c>
      <c r="E1031" s="12">
        <v>3000</v>
      </c>
      <c r="F1031" s="12">
        <v>2600</v>
      </c>
      <c r="G1031" s="12">
        <v>4000</v>
      </c>
      <c r="H1031" s="12">
        <v>0</v>
      </c>
      <c r="I1031" s="12">
        <v>5374712</v>
      </c>
      <c r="J1031" s="12">
        <v>800</v>
      </c>
      <c r="K1031" s="12">
        <v>0</v>
      </c>
      <c r="L1031" s="12">
        <v>1153.8</v>
      </c>
      <c r="M1031" s="12">
        <f>IFERROR(E1031*MillingRate,"")</f>
        <v>2010.0000000000002</v>
      </c>
      <c r="N1031" s="12">
        <f t="shared" si="144"/>
        <v>1153.8461538461538</v>
      </c>
      <c r="O1031" s="12">
        <f t="shared" si="145"/>
        <v>6010</v>
      </c>
      <c r="P1031" s="13">
        <f t="shared" si="146"/>
        <v>0.37397352639546089</v>
      </c>
      <c r="Q1031" s="13">
        <f t="shared" si="147"/>
        <v>1.1181994495705072</v>
      </c>
      <c r="R1031" s="13">
        <f t="shared" si="148"/>
        <v>33.444259567387689</v>
      </c>
      <c r="S1031" s="13">
        <f t="shared" si="149"/>
        <v>66.555740432612311</v>
      </c>
      <c r="T1031" s="14">
        <f t="shared" si="150"/>
        <v>0.50250000000000006</v>
      </c>
      <c r="U1031" s="12">
        <f t="shared" si="151"/>
        <v>-4000</v>
      </c>
      <c r="V1031" s="15">
        <f t="shared" si="152"/>
        <v>0.14884518463500929</v>
      </c>
    </row>
    <row r="1032" spans="1:22" x14ac:dyDescent="0.35">
      <c r="A1032" s="4" t="s">
        <v>77</v>
      </c>
      <c r="B1032" s="4" t="s">
        <v>78</v>
      </c>
      <c r="C1032" s="4" t="s">
        <v>42</v>
      </c>
      <c r="D1032" s="4">
        <v>1972</v>
      </c>
      <c r="E1032" s="12">
        <v>1900</v>
      </c>
      <c r="F1032" s="12">
        <v>2000</v>
      </c>
      <c r="G1032" s="12">
        <v>4000</v>
      </c>
      <c r="H1032" s="12">
        <v>0</v>
      </c>
      <c r="I1032" s="12">
        <v>5542445</v>
      </c>
      <c r="J1032" s="12">
        <v>800</v>
      </c>
      <c r="K1032" s="12">
        <v>0</v>
      </c>
      <c r="L1032" s="12">
        <v>950</v>
      </c>
      <c r="M1032" s="12">
        <f>IFERROR(E1032*MillingRate,"")</f>
        <v>1273</v>
      </c>
      <c r="N1032" s="12">
        <f t="shared" si="144"/>
        <v>950</v>
      </c>
      <c r="O1032" s="12">
        <f t="shared" si="145"/>
        <v>5273</v>
      </c>
      <c r="P1032" s="13">
        <f t="shared" si="146"/>
        <v>0.22968202661460782</v>
      </c>
      <c r="Q1032" s="13">
        <f t="shared" si="147"/>
        <v>0.95138517387182009</v>
      </c>
      <c r="R1032" s="13">
        <f t="shared" si="148"/>
        <v>24.141854731651812</v>
      </c>
      <c r="S1032" s="13">
        <f t="shared" si="149"/>
        <v>75.858145268348181</v>
      </c>
      <c r="T1032" s="14">
        <f t="shared" si="150"/>
        <v>0.31824999999999998</v>
      </c>
      <c r="U1032" s="12">
        <f t="shared" si="151"/>
        <v>-4000</v>
      </c>
      <c r="V1032" s="15">
        <f t="shared" si="152"/>
        <v>0.14434062945144246</v>
      </c>
    </row>
    <row r="1033" spans="1:22" x14ac:dyDescent="0.35">
      <c r="A1033" s="4" t="s">
        <v>77</v>
      </c>
      <c r="B1033" s="4" t="s">
        <v>78</v>
      </c>
      <c r="C1033" s="4" t="s">
        <v>42</v>
      </c>
      <c r="D1033" s="4">
        <v>1973</v>
      </c>
      <c r="E1033" s="12">
        <v>800</v>
      </c>
      <c r="F1033" s="12">
        <v>1200</v>
      </c>
      <c r="G1033" s="12">
        <v>4100</v>
      </c>
      <c r="H1033" s="12">
        <v>0</v>
      </c>
      <c r="I1033" s="12">
        <v>5720404</v>
      </c>
      <c r="J1033" s="12">
        <v>1200</v>
      </c>
      <c r="K1033" s="12">
        <v>0</v>
      </c>
      <c r="L1033" s="12">
        <v>666.7</v>
      </c>
      <c r="M1033" s="12">
        <f>IFERROR(E1033*MillingRate,"")</f>
        <v>536</v>
      </c>
      <c r="N1033" s="12">
        <f t="shared" si="144"/>
        <v>666.66666666666663</v>
      </c>
      <c r="O1033" s="12">
        <f t="shared" si="145"/>
        <v>4636</v>
      </c>
      <c r="P1033" s="13">
        <f t="shared" si="146"/>
        <v>9.3699675757166798E-2</v>
      </c>
      <c r="Q1033" s="13">
        <f t="shared" si="147"/>
        <v>0.81043227016833075</v>
      </c>
      <c r="R1033" s="13">
        <f t="shared" si="148"/>
        <v>11.561691113028473</v>
      </c>
      <c r="S1033" s="13">
        <f t="shared" si="149"/>
        <v>88.438308886971527</v>
      </c>
      <c r="T1033" s="14">
        <f t="shared" si="150"/>
        <v>0.13073170731707318</v>
      </c>
      <c r="U1033" s="12">
        <f t="shared" si="151"/>
        <v>-4100</v>
      </c>
      <c r="V1033" s="15">
        <f t="shared" si="152"/>
        <v>0.20977539348619434</v>
      </c>
    </row>
    <row r="1034" spans="1:22" x14ac:dyDescent="0.35">
      <c r="A1034" s="4" t="s">
        <v>77</v>
      </c>
      <c r="B1034" s="4" t="s">
        <v>78</v>
      </c>
      <c r="C1034" s="4" t="s">
        <v>42</v>
      </c>
      <c r="D1034" s="4">
        <v>1974</v>
      </c>
      <c r="E1034" s="12">
        <v>600</v>
      </c>
      <c r="F1034" s="12">
        <v>1000</v>
      </c>
      <c r="G1034" s="12">
        <v>4200</v>
      </c>
      <c r="H1034" s="12">
        <v>0</v>
      </c>
      <c r="I1034" s="12">
        <v>5908328</v>
      </c>
      <c r="J1034" s="12">
        <v>1600</v>
      </c>
      <c r="K1034" s="12">
        <v>0</v>
      </c>
      <c r="L1034" s="12">
        <v>600</v>
      </c>
      <c r="M1034" s="12">
        <f>IFERROR(E1034*MillingRate,"")</f>
        <v>402</v>
      </c>
      <c r="N1034" s="12">
        <f t="shared" si="144"/>
        <v>600</v>
      </c>
      <c r="O1034" s="12">
        <f t="shared" si="145"/>
        <v>4602</v>
      </c>
      <c r="P1034" s="13">
        <f t="shared" si="146"/>
        <v>6.8039553660527982E-2</v>
      </c>
      <c r="Q1034" s="13">
        <f t="shared" si="147"/>
        <v>0.77890056205410396</v>
      </c>
      <c r="R1034" s="13">
        <f t="shared" si="148"/>
        <v>8.7353324641460226</v>
      </c>
      <c r="S1034" s="13">
        <f t="shared" si="149"/>
        <v>91.264667535853974</v>
      </c>
      <c r="T1034" s="14">
        <f t="shared" si="150"/>
        <v>9.571428571428571E-2</v>
      </c>
      <c r="U1034" s="12">
        <f t="shared" si="151"/>
        <v>-4200</v>
      </c>
      <c r="V1034" s="15">
        <f t="shared" si="152"/>
        <v>0.27080419367374325</v>
      </c>
    </row>
    <row r="1035" spans="1:22" x14ac:dyDescent="0.35">
      <c r="A1035" s="4" t="s">
        <v>77</v>
      </c>
      <c r="B1035" s="4" t="s">
        <v>78</v>
      </c>
      <c r="C1035" s="4" t="s">
        <v>42</v>
      </c>
      <c r="D1035" s="4">
        <v>1975</v>
      </c>
      <c r="E1035" s="12">
        <v>419</v>
      </c>
      <c r="F1035" s="12">
        <v>836</v>
      </c>
      <c r="G1035" s="12">
        <v>4497</v>
      </c>
      <c r="H1035" s="12">
        <v>0</v>
      </c>
      <c r="I1035" s="12">
        <v>6098658</v>
      </c>
      <c r="J1035" s="12">
        <v>1604</v>
      </c>
      <c r="K1035" s="12">
        <v>0</v>
      </c>
      <c r="L1035" s="12">
        <v>501.2</v>
      </c>
      <c r="M1035" s="12">
        <f>IFERROR(E1035*MillingRate,"")</f>
        <v>280.73</v>
      </c>
      <c r="N1035" s="12">
        <f t="shared" si="144"/>
        <v>501.1961722488038</v>
      </c>
      <c r="O1035" s="12">
        <f t="shared" si="145"/>
        <v>4777.7299999999996</v>
      </c>
      <c r="P1035" s="13">
        <f t="shared" si="146"/>
        <v>4.6031438391856042E-2</v>
      </c>
      <c r="Q1035" s="13">
        <f t="shared" si="147"/>
        <v>0.78340677572016659</v>
      </c>
      <c r="R1035" s="13">
        <f t="shared" si="148"/>
        <v>5.8758029440759536</v>
      </c>
      <c r="S1035" s="13">
        <f t="shared" si="149"/>
        <v>94.124197055924057</v>
      </c>
      <c r="T1035" s="14">
        <f t="shared" si="150"/>
        <v>6.2426061818990443E-2</v>
      </c>
      <c r="U1035" s="12">
        <f t="shared" si="151"/>
        <v>-4497</v>
      </c>
      <c r="V1035" s="15">
        <f t="shared" si="152"/>
        <v>0.26300868158207918</v>
      </c>
    </row>
    <row r="1036" spans="1:22" x14ac:dyDescent="0.35">
      <c r="A1036" s="4" t="s">
        <v>77</v>
      </c>
      <c r="B1036" s="4" t="s">
        <v>78</v>
      </c>
      <c r="C1036" s="4" t="s">
        <v>42</v>
      </c>
      <c r="D1036" s="4">
        <v>1976</v>
      </c>
      <c r="E1036" s="12">
        <v>257</v>
      </c>
      <c r="F1036" s="12">
        <v>554</v>
      </c>
      <c r="G1036" s="12">
        <v>2623</v>
      </c>
      <c r="H1036" s="12">
        <v>0</v>
      </c>
      <c r="I1036" s="12">
        <v>6287105</v>
      </c>
      <c r="J1036" s="12">
        <v>1100</v>
      </c>
      <c r="K1036" s="12">
        <v>0</v>
      </c>
      <c r="L1036" s="12">
        <v>463.9</v>
      </c>
      <c r="M1036" s="12">
        <f>IFERROR(E1036*MillingRate,"")</f>
        <v>172.19</v>
      </c>
      <c r="N1036" s="12">
        <f t="shared" si="144"/>
        <v>463.89891696750902</v>
      </c>
      <c r="O1036" s="12">
        <f t="shared" si="145"/>
        <v>2795.19</v>
      </c>
      <c r="P1036" s="13">
        <f t="shared" si="146"/>
        <v>2.7387804084709894E-2</v>
      </c>
      <c r="Q1036" s="13">
        <f t="shared" si="147"/>
        <v>0.44459095243359226</v>
      </c>
      <c r="R1036" s="13">
        <f t="shared" si="148"/>
        <v>6.1602252440800083</v>
      </c>
      <c r="S1036" s="13">
        <f t="shared" si="149"/>
        <v>93.83977475591999</v>
      </c>
      <c r="T1036" s="14">
        <f t="shared" si="150"/>
        <v>6.5646206633625623E-2</v>
      </c>
      <c r="U1036" s="12">
        <f t="shared" si="151"/>
        <v>-2623</v>
      </c>
      <c r="V1036" s="15">
        <f t="shared" si="152"/>
        <v>0.17496128981462852</v>
      </c>
    </row>
    <row r="1037" spans="1:22" x14ac:dyDescent="0.35">
      <c r="A1037" s="4" t="s">
        <v>77</v>
      </c>
      <c r="B1037" s="4" t="s">
        <v>78</v>
      </c>
      <c r="C1037" s="4" t="s">
        <v>42</v>
      </c>
      <c r="D1037" s="4">
        <v>1977</v>
      </c>
      <c r="E1037" s="12">
        <v>216</v>
      </c>
      <c r="F1037" s="12">
        <v>458</v>
      </c>
      <c r="G1037" s="12">
        <v>7670</v>
      </c>
      <c r="H1037" s="12">
        <v>0</v>
      </c>
      <c r="I1037" s="12">
        <v>6449512</v>
      </c>
      <c r="J1037" s="12">
        <v>2653</v>
      </c>
      <c r="K1037" s="12">
        <v>0</v>
      </c>
      <c r="L1037" s="12">
        <v>471.6</v>
      </c>
      <c r="M1037" s="12">
        <f>IFERROR(E1037*MillingRate,"")</f>
        <v>144.72</v>
      </c>
      <c r="N1037" s="12">
        <f t="shared" si="144"/>
        <v>471.61572052401749</v>
      </c>
      <c r="O1037" s="12">
        <f t="shared" si="145"/>
        <v>7814.72</v>
      </c>
      <c r="P1037" s="13">
        <f t="shared" si="146"/>
        <v>2.2438907005677328E-2</v>
      </c>
      <c r="Q1037" s="13">
        <f t="shared" si="147"/>
        <v>1.2116761702280732</v>
      </c>
      <c r="R1037" s="13">
        <f t="shared" si="148"/>
        <v>1.8518897670038079</v>
      </c>
      <c r="S1037" s="13">
        <f t="shared" si="149"/>
        <v>98.148110232996189</v>
      </c>
      <c r="T1037" s="14">
        <f t="shared" si="150"/>
        <v>1.8868318122555412E-2</v>
      </c>
      <c r="U1037" s="12">
        <f t="shared" si="151"/>
        <v>-7670</v>
      </c>
      <c r="V1037" s="15">
        <f t="shared" si="152"/>
        <v>0.4113489516726227</v>
      </c>
    </row>
    <row r="1038" spans="1:22" x14ac:dyDescent="0.35">
      <c r="A1038" s="4" t="s">
        <v>77</v>
      </c>
      <c r="B1038" s="4" t="s">
        <v>78</v>
      </c>
      <c r="C1038" s="4" t="s">
        <v>42</v>
      </c>
      <c r="D1038" s="4">
        <v>1978</v>
      </c>
      <c r="E1038" s="12">
        <v>333</v>
      </c>
      <c r="F1038" s="12">
        <v>577</v>
      </c>
      <c r="G1038" s="12">
        <v>2766</v>
      </c>
      <c r="H1038" s="12">
        <v>0</v>
      </c>
      <c r="I1038" s="12">
        <v>6543575</v>
      </c>
      <c r="J1038" s="12">
        <v>939</v>
      </c>
      <c r="K1038" s="12">
        <v>0</v>
      </c>
      <c r="L1038" s="12">
        <v>577.1</v>
      </c>
      <c r="M1038" s="12">
        <f>IFERROR(E1038*MillingRate,"")</f>
        <v>223.11</v>
      </c>
      <c r="N1038" s="12">
        <f t="shared" si="144"/>
        <v>577.12305025996534</v>
      </c>
      <c r="O1038" s="12">
        <f t="shared" si="145"/>
        <v>2989.11</v>
      </c>
      <c r="P1038" s="13">
        <f t="shared" si="146"/>
        <v>3.4096040772819136E-2</v>
      </c>
      <c r="Q1038" s="13">
        <f t="shared" si="147"/>
        <v>0.45680075493900507</v>
      </c>
      <c r="R1038" s="13">
        <f t="shared" si="148"/>
        <v>7.4640946636289733</v>
      </c>
      <c r="S1038" s="13">
        <f t="shared" si="149"/>
        <v>92.53590533637103</v>
      </c>
      <c r="T1038" s="14">
        <f t="shared" si="150"/>
        <v>8.0661605206073753E-2</v>
      </c>
      <c r="U1038" s="12">
        <f t="shared" si="151"/>
        <v>-2766</v>
      </c>
      <c r="V1038" s="15">
        <f t="shared" si="152"/>
        <v>0.1434995396247464</v>
      </c>
    </row>
    <row r="1039" spans="1:22" x14ac:dyDescent="0.35">
      <c r="A1039" s="4" t="s">
        <v>77</v>
      </c>
      <c r="B1039" s="4" t="s">
        <v>78</v>
      </c>
      <c r="C1039" s="4" t="s">
        <v>42</v>
      </c>
      <c r="D1039" s="4">
        <v>1979</v>
      </c>
      <c r="E1039" s="12">
        <v>350</v>
      </c>
      <c r="F1039" s="12">
        <v>600</v>
      </c>
      <c r="G1039" s="12">
        <v>3679</v>
      </c>
      <c r="H1039" s="12">
        <v>0</v>
      </c>
      <c r="I1039" s="12">
        <v>6647556</v>
      </c>
      <c r="J1039" s="12">
        <v>1757</v>
      </c>
      <c r="K1039" s="12">
        <v>0</v>
      </c>
      <c r="L1039" s="12">
        <v>583.29999999999995</v>
      </c>
      <c r="M1039" s="12">
        <f>IFERROR(E1039*MillingRate,"")</f>
        <v>234.5</v>
      </c>
      <c r="N1039" s="12">
        <f t="shared" si="144"/>
        <v>583.33333333333337</v>
      </c>
      <c r="O1039" s="12">
        <f t="shared" si="145"/>
        <v>3913.5</v>
      </c>
      <c r="P1039" s="13">
        <f t="shared" si="146"/>
        <v>3.5276122532852679E-2</v>
      </c>
      <c r="Q1039" s="13">
        <f t="shared" si="147"/>
        <v>0.58871260354933452</v>
      </c>
      <c r="R1039" s="13">
        <f t="shared" si="148"/>
        <v>5.9920787019292199</v>
      </c>
      <c r="S1039" s="13">
        <f t="shared" si="149"/>
        <v>94.007921298070784</v>
      </c>
      <c r="T1039" s="14">
        <f t="shared" si="150"/>
        <v>6.3740146779016044E-2</v>
      </c>
      <c r="U1039" s="12">
        <f t="shared" si="151"/>
        <v>-3679</v>
      </c>
      <c r="V1039" s="15">
        <f t="shared" si="152"/>
        <v>0.26430766435062752</v>
      </c>
    </row>
    <row r="1040" spans="1:22" x14ac:dyDescent="0.35">
      <c r="A1040" s="4" t="s">
        <v>77</v>
      </c>
      <c r="B1040" s="4" t="s">
        <v>78</v>
      </c>
      <c r="C1040" s="4" t="s">
        <v>42</v>
      </c>
      <c r="D1040" s="4">
        <v>1980</v>
      </c>
      <c r="E1040" s="12">
        <v>350</v>
      </c>
      <c r="F1040" s="12">
        <v>600</v>
      </c>
      <c r="G1040" s="12">
        <v>6080</v>
      </c>
      <c r="H1040" s="12">
        <v>0</v>
      </c>
      <c r="I1040" s="12">
        <v>7041303</v>
      </c>
      <c r="J1040" s="12">
        <v>2805</v>
      </c>
      <c r="K1040" s="12">
        <v>0</v>
      </c>
      <c r="L1040" s="12">
        <v>583.29999999999995</v>
      </c>
      <c r="M1040" s="12">
        <f>IFERROR(E1040*MillingRate,"")</f>
        <v>234.5</v>
      </c>
      <c r="N1040" s="12">
        <f t="shared" si="144"/>
        <v>583.33333333333337</v>
      </c>
      <c r="O1040" s="12">
        <f t="shared" si="145"/>
        <v>6314.5</v>
      </c>
      <c r="P1040" s="13">
        <f t="shared" si="146"/>
        <v>3.3303495105948433E-2</v>
      </c>
      <c r="Q1040" s="13">
        <f t="shared" si="147"/>
        <v>0.89678004198938743</v>
      </c>
      <c r="R1040" s="13">
        <f t="shared" si="148"/>
        <v>3.7136748752870377</v>
      </c>
      <c r="S1040" s="13">
        <f t="shared" si="149"/>
        <v>96.28632512471296</v>
      </c>
      <c r="T1040" s="14">
        <f t="shared" si="150"/>
        <v>3.856907894736842E-2</v>
      </c>
      <c r="U1040" s="12">
        <f t="shared" si="151"/>
        <v>-6080</v>
      </c>
      <c r="V1040" s="15">
        <f t="shared" si="152"/>
        <v>0.39836376875132345</v>
      </c>
    </row>
    <row r="1041" spans="1:22" x14ac:dyDescent="0.35">
      <c r="A1041" s="4" t="s">
        <v>77</v>
      </c>
      <c r="B1041" s="4" t="s">
        <v>78</v>
      </c>
      <c r="C1041" s="4" t="s">
        <v>42</v>
      </c>
      <c r="D1041" s="4">
        <v>1981</v>
      </c>
      <c r="E1041" s="12">
        <v>374</v>
      </c>
      <c r="F1041" s="12">
        <v>626</v>
      </c>
      <c r="G1041" s="12">
        <v>4823</v>
      </c>
      <c r="H1041" s="12">
        <v>0</v>
      </c>
      <c r="I1041" s="12">
        <v>7498635</v>
      </c>
      <c r="J1041" s="12">
        <v>2125</v>
      </c>
      <c r="K1041" s="12">
        <v>0</v>
      </c>
      <c r="L1041" s="12">
        <v>597.4</v>
      </c>
      <c r="M1041" s="12">
        <f>IFERROR(E1041*MillingRate,"")</f>
        <v>250.58</v>
      </c>
      <c r="N1041" s="12">
        <f t="shared" si="144"/>
        <v>597.44408945686905</v>
      </c>
      <c r="O1041" s="12">
        <f t="shared" si="145"/>
        <v>5073.58</v>
      </c>
      <c r="P1041" s="13">
        <f t="shared" si="146"/>
        <v>3.3416748514896379E-2</v>
      </c>
      <c r="Q1041" s="13">
        <f t="shared" si="147"/>
        <v>0.67660047461971418</v>
      </c>
      <c r="R1041" s="13">
        <f t="shared" si="148"/>
        <v>4.938918869910399</v>
      </c>
      <c r="S1041" s="13">
        <f t="shared" si="149"/>
        <v>95.061081130089605</v>
      </c>
      <c r="T1041" s="14">
        <f t="shared" si="150"/>
        <v>5.1955214596724031E-2</v>
      </c>
      <c r="U1041" s="12">
        <f t="shared" si="151"/>
        <v>-4823</v>
      </c>
      <c r="V1041" s="15">
        <f t="shared" si="152"/>
        <v>0.28338490938684174</v>
      </c>
    </row>
    <row r="1042" spans="1:22" x14ac:dyDescent="0.35">
      <c r="A1042" s="4" t="s">
        <v>77</v>
      </c>
      <c r="B1042" s="4" t="s">
        <v>78</v>
      </c>
      <c r="C1042" s="4" t="s">
        <v>42</v>
      </c>
      <c r="D1042" s="4">
        <v>1982</v>
      </c>
      <c r="E1042" s="12">
        <v>97</v>
      </c>
      <c r="F1042" s="12">
        <v>372</v>
      </c>
      <c r="G1042" s="12">
        <v>2430</v>
      </c>
      <c r="H1042" s="12">
        <v>0</v>
      </c>
      <c r="I1042" s="12">
        <v>7796496</v>
      </c>
      <c r="J1042" s="12">
        <v>1320</v>
      </c>
      <c r="K1042" s="12">
        <v>0</v>
      </c>
      <c r="L1042" s="12">
        <v>260.8</v>
      </c>
      <c r="M1042" s="12">
        <f>IFERROR(E1042*MillingRate,"")</f>
        <v>64.990000000000009</v>
      </c>
      <c r="N1042" s="12">
        <f t="shared" si="144"/>
        <v>260.75268817204301</v>
      </c>
      <c r="O1042" s="12">
        <f t="shared" si="145"/>
        <v>2494.9899999999998</v>
      </c>
      <c r="P1042" s="13">
        <f t="shared" si="146"/>
        <v>8.335795978090671E-3</v>
      </c>
      <c r="Q1042" s="13">
        <f t="shared" si="147"/>
        <v>0.32001427307857272</v>
      </c>
      <c r="R1042" s="13">
        <f t="shared" si="148"/>
        <v>2.604820059399036</v>
      </c>
      <c r="S1042" s="13">
        <f t="shared" si="149"/>
        <v>97.395179940600968</v>
      </c>
      <c r="T1042" s="14">
        <f t="shared" si="150"/>
        <v>2.6744855967078193E-2</v>
      </c>
      <c r="U1042" s="12">
        <f t="shared" si="151"/>
        <v>-2430</v>
      </c>
      <c r="V1042" s="15">
        <f t="shared" si="152"/>
        <v>0.16930682706692854</v>
      </c>
    </row>
    <row r="1043" spans="1:22" x14ac:dyDescent="0.35">
      <c r="A1043" s="4" t="s">
        <v>77</v>
      </c>
      <c r="B1043" s="4" t="s">
        <v>78</v>
      </c>
      <c r="C1043" s="4" t="s">
        <v>42</v>
      </c>
      <c r="D1043" s="4">
        <v>1983</v>
      </c>
      <c r="E1043" s="12">
        <v>122</v>
      </c>
      <c r="F1043" s="12">
        <v>372</v>
      </c>
      <c r="G1043" s="12">
        <v>19908</v>
      </c>
      <c r="H1043" s="12">
        <v>0</v>
      </c>
      <c r="I1043" s="12">
        <v>8098404</v>
      </c>
      <c r="J1043" s="12">
        <v>4676</v>
      </c>
      <c r="K1043" s="12">
        <v>0</v>
      </c>
      <c r="L1043" s="12">
        <v>328</v>
      </c>
      <c r="M1043" s="12">
        <f>IFERROR(E1043*MillingRate,"")</f>
        <v>81.740000000000009</v>
      </c>
      <c r="N1043" s="12">
        <f t="shared" si="144"/>
        <v>327.95698924731181</v>
      </c>
      <c r="O1043" s="12">
        <f t="shared" si="145"/>
        <v>19989.740000000002</v>
      </c>
      <c r="P1043" s="13">
        <f t="shared" si="146"/>
        <v>1.0093346787836223E-2</v>
      </c>
      <c r="Q1043" s="13">
        <f t="shared" si="147"/>
        <v>2.4683554932552143</v>
      </c>
      <c r="R1043" s="13">
        <f t="shared" si="148"/>
        <v>0.40890977071237544</v>
      </c>
      <c r="S1043" s="13">
        <f t="shared" si="149"/>
        <v>99.591090229287616</v>
      </c>
      <c r="T1043" s="14">
        <f t="shared" si="150"/>
        <v>4.1058870805706256E-3</v>
      </c>
      <c r="U1043" s="12">
        <f t="shared" si="151"/>
        <v>-19908</v>
      </c>
      <c r="V1043" s="15">
        <f t="shared" si="152"/>
        <v>0.57739771935309725</v>
      </c>
    </row>
    <row r="1044" spans="1:22" x14ac:dyDescent="0.35">
      <c r="A1044" s="4" t="s">
        <v>77</v>
      </c>
      <c r="B1044" s="4" t="s">
        <v>78</v>
      </c>
      <c r="C1044" s="4" t="s">
        <v>42</v>
      </c>
      <c r="D1044" s="4">
        <v>1984</v>
      </c>
      <c r="E1044" s="12">
        <v>719</v>
      </c>
      <c r="F1044" s="12">
        <v>500</v>
      </c>
      <c r="G1044" s="12">
        <v>15229.8</v>
      </c>
      <c r="H1044" s="12">
        <v>0</v>
      </c>
      <c r="I1044" s="12">
        <v>8391488</v>
      </c>
      <c r="J1044" s="12">
        <v>3541</v>
      </c>
      <c r="K1044" s="12">
        <v>0</v>
      </c>
      <c r="L1044" s="12">
        <v>1438</v>
      </c>
      <c r="M1044" s="12">
        <f>IFERROR(E1044*MillingRate,"")</f>
        <v>481.73</v>
      </c>
      <c r="N1044" s="12">
        <f t="shared" si="144"/>
        <v>1438</v>
      </c>
      <c r="O1044" s="12">
        <f t="shared" si="145"/>
        <v>15711.529999999999</v>
      </c>
      <c r="P1044" s="13">
        <f t="shared" si="146"/>
        <v>5.740698193216745E-2</v>
      </c>
      <c r="Q1044" s="13">
        <f t="shared" si="147"/>
        <v>1.8723175198486846</v>
      </c>
      <c r="R1044" s="13">
        <f t="shared" si="148"/>
        <v>3.0660922265368176</v>
      </c>
      <c r="S1044" s="13">
        <f t="shared" si="149"/>
        <v>96.93390777346319</v>
      </c>
      <c r="T1044" s="14">
        <f t="shared" si="150"/>
        <v>3.163075023966172E-2</v>
      </c>
      <c r="U1044" s="12">
        <f t="shared" si="151"/>
        <v>-15229.8</v>
      </c>
      <c r="V1044" s="15">
        <f t="shared" si="152"/>
        <v>0.42197522060449827</v>
      </c>
    </row>
    <row r="1045" spans="1:22" x14ac:dyDescent="0.35">
      <c r="A1045" s="4" t="s">
        <v>77</v>
      </c>
      <c r="B1045" s="4" t="s">
        <v>78</v>
      </c>
      <c r="C1045" s="4" t="s">
        <v>42</v>
      </c>
      <c r="D1045" s="4">
        <v>1985</v>
      </c>
      <c r="E1045" s="12">
        <v>143</v>
      </c>
      <c r="F1045" s="12">
        <v>100</v>
      </c>
      <c r="G1045" s="12">
        <v>5954.6</v>
      </c>
      <c r="H1045" s="12">
        <v>3</v>
      </c>
      <c r="I1045" s="12">
        <v>8686813</v>
      </c>
      <c r="J1045" s="12">
        <v>1616</v>
      </c>
      <c r="K1045" s="12">
        <v>2</v>
      </c>
      <c r="L1045" s="12">
        <v>1430</v>
      </c>
      <c r="M1045" s="12">
        <f>IFERROR(E1045*MillingRate,"")</f>
        <v>95.81</v>
      </c>
      <c r="N1045" s="12">
        <f t="shared" si="144"/>
        <v>1430</v>
      </c>
      <c r="O1045" s="12">
        <f t="shared" si="145"/>
        <v>6047.4100000000008</v>
      </c>
      <c r="P1045" s="13">
        <f t="shared" si="146"/>
        <v>1.1029361401010934E-2</v>
      </c>
      <c r="Q1045" s="13">
        <f t="shared" si="147"/>
        <v>0.69615979991741517</v>
      </c>
      <c r="R1045" s="13">
        <f t="shared" si="148"/>
        <v>1.5843146074104451</v>
      </c>
      <c r="S1045" s="13">
        <f t="shared" si="149"/>
        <v>98.465293406598846</v>
      </c>
      <c r="T1045" s="14">
        <f t="shared" si="150"/>
        <v>1.6090081617572968E-2</v>
      </c>
      <c r="U1045" s="12">
        <f t="shared" si="151"/>
        <v>-5951.6</v>
      </c>
      <c r="V1045" s="15">
        <f t="shared" si="152"/>
        <v>0.18602909950979721</v>
      </c>
    </row>
    <row r="1046" spans="1:22" x14ac:dyDescent="0.35">
      <c r="A1046" s="4" t="s">
        <v>77</v>
      </c>
      <c r="B1046" s="4" t="s">
        <v>78</v>
      </c>
      <c r="C1046" s="4" t="s">
        <v>42</v>
      </c>
      <c r="D1046" s="4">
        <v>1986</v>
      </c>
      <c r="E1046" s="12">
        <v>291</v>
      </c>
      <c r="F1046" s="12">
        <v>100</v>
      </c>
      <c r="G1046" s="12">
        <v>5768.6</v>
      </c>
      <c r="H1046" s="12">
        <v>1.8</v>
      </c>
      <c r="I1046" s="12">
        <v>8982578</v>
      </c>
      <c r="J1046" s="12">
        <v>956</v>
      </c>
      <c r="K1046" s="12">
        <v>1</v>
      </c>
      <c r="L1046" s="12">
        <v>2910</v>
      </c>
      <c r="M1046" s="12">
        <f>IFERROR(E1046*MillingRate,"")</f>
        <v>194.97</v>
      </c>
      <c r="N1046" s="12">
        <f t="shared" si="144"/>
        <v>2910</v>
      </c>
      <c r="O1046" s="12">
        <f t="shared" si="145"/>
        <v>5961.77</v>
      </c>
      <c r="P1046" s="13">
        <f t="shared" si="146"/>
        <v>2.1705350067653183E-2</v>
      </c>
      <c r="Q1046" s="13">
        <f t="shared" si="147"/>
        <v>0.66370367170761002</v>
      </c>
      <c r="R1046" s="13">
        <f t="shared" si="148"/>
        <v>3.2703375004403052</v>
      </c>
      <c r="S1046" s="13">
        <f t="shared" si="149"/>
        <v>96.759854875313877</v>
      </c>
      <c r="T1046" s="14">
        <f t="shared" si="150"/>
        <v>3.379849530215303E-2</v>
      </c>
      <c r="U1046" s="12">
        <f t="shared" si="151"/>
        <v>-5766.8</v>
      </c>
      <c r="V1046" s="15">
        <f t="shared" si="152"/>
        <v>0.10642824365121015</v>
      </c>
    </row>
    <row r="1047" spans="1:22" x14ac:dyDescent="0.35">
      <c r="A1047" s="4" t="s">
        <v>77</v>
      </c>
      <c r="B1047" s="4" t="s">
        <v>78</v>
      </c>
      <c r="C1047" s="4" t="s">
        <v>42</v>
      </c>
      <c r="D1047" s="4">
        <v>1987</v>
      </c>
      <c r="E1047" s="12">
        <v>595</v>
      </c>
      <c r="F1047" s="12">
        <v>207</v>
      </c>
      <c r="G1047" s="12">
        <v>15832.9</v>
      </c>
      <c r="H1047" s="12">
        <v>22.1</v>
      </c>
      <c r="I1047" s="12">
        <v>9284644</v>
      </c>
      <c r="J1047" s="12">
        <v>2695</v>
      </c>
      <c r="K1047" s="12">
        <v>96</v>
      </c>
      <c r="L1047" s="12">
        <v>2874.4</v>
      </c>
      <c r="M1047" s="12">
        <f>IFERROR(E1047*MillingRate,"")</f>
        <v>398.65000000000003</v>
      </c>
      <c r="N1047" s="12">
        <f t="shared" si="144"/>
        <v>2874.3961352657007</v>
      </c>
      <c r="O1047" s="12">
        <f t="shared" si="145"/>
        <v>16209.449999999999</v>
      </c>
      <c r="P1047" s="13">
        <f t="shared" si="146"/>
        <v>4.2936487387130844E-2</v>
      </c>
      <c r="Q1047" s="13">
        <f t="shared" si="147"/>
        <v>1.745834304470909</v>
      </c>
      <c r="R1047" s="13">
        <f t="shared" si="148"/>
        <v>2.4593678378970298</v>
      </c>
      <c r="S1047" s="13">
        <f t="shared" si="149"/>
        <v>97.676972383393647</v>
      </c>
      <c r="T1047" s="14">
        <f t="shared" si="150"/>
        <v>2.5178583834926011E-2</v>
      </c>
      <c r="U1047" s="12">
        <f t="shared" si="151"/>
        <v>-15810.8</v>
      </c>
      <c r="V1047" s="15">
        <f t="shared" si="152"/>
        <v>0.2902642255319644</v>
      </c>
    </row>
    <row r="1048" spans="1:22" x14ac:dyDescent="0.35">
      <c r="A1048" s="4" t="s">
        <v>77</v>
      </c>
      <c r="B1048" s="4" t="s">
        <v>78</v>
      </c>
      <c r="C1048" s="4" t="s">
        <v>42</v>
      </c>
      <c r="D1048" s="4">
        <v>1988</v>
      </c>
      <c r="E1048" s="12">
        <v>520</v>
      </c>
      <c r="F1048" s="12">
        <v>200</v>
      </c>
      <c r="G1048" s="12">
        <v>6000</v>
      </c>
      <c r="H1048" s="12">
        <v>1</v>
      </c>
      <c r="I1048" s="12">
        <v>9583094</v>
      </c>
      <c r="J1048" s="12">
        <v>1520</v>
      </c>
      <c r="K1048" s="12">
        <v>1</v>
      </c>
      <c r="L1048" s="12">
        <v>2600</v>
      </c>
      <c r="M1048" s="12">
        <f>IFERROR(E1048*MillingRate,"")</f>
        <v>348.40000000000003</v>
      </c>
      <c r="N1048" s="12">
        <f t="shared" si="144"/>
        <v>2600</v>
      </c>
      <c r="O1048" s="12">
        <f t="shared" si="145"/>
        <v>6347.4</v>
      </c>
      <c r="P1048" s="13">
        <f t="shared" si="146"/>
        <v>3.6355690552550154E-2</v>
      </c>
      <c r="Q1048" s="13">
        <f t="shared" si="147"/>
        <v>0.66235393287387145</v>
      </c>
      <c r="R1048" s="13">
        <f t="shared" si="148"/>
        <v>5.4888615811198296</v>
      </c>
      <c r="S1048" s="13">
        <f t="shared" si="149"/>
        <v>94.526892901030351</v>
      </c>
      <c r="T1048" s="14">
        <f t="shared" si="150"/>
        <v>5.8066666666666669E-2</v>
      </c>
      <c r="U1048" s="12">
        <f t="shared" si="151"/>
        <v>-5999</v>
      </c>
      <c r="V1048" s="15">
        <f t="shared" si="152"/>
        <v>0.15861265683087319</v>
      </c>
    </row>
    <row r="1049" spans="1:22" x14ac:dyDescent="0.35">
      <c r="A1049" s="4" t="s">
        <v>77</v>
      </c>
      <c r="B1049" s="4" t="s">
        <v>78</v>
      </c>
      <c r="C1049" s="4" t="s">
        <v>42</v>
      </c>
      <c r="D1049" s="4">
        <v>1989</v>
      </c>
      <c r="E1049" s="12">
        <v>545</v>
      </c>
      <c r="F1049" s="12">
        <v>203</v>
      </c>
      <c r="G1049" s="12">
        <v>15000</v>
      </c>
      <c r="H1049" s="12">
        <v>0</v>
      </c>
      <c r="I1049" s="12">
        <v>9864798</v>
      </c>
      <c r="J1049" s="12">
        <v>3800</v>
      </c>
      <c r="K1049" s="12">
        <v>0</v>
      </c>
      <c r="L1049" s="12">
        <v>2684.7</v>
      </c>
      <c r="M1049" s="12">
        <f>IFERROR(E1049*MillingRate,"")</f>
        <v>365.15000000000003</v>
      </c>
      <c r="N1049" s="12">
        <f t="shared" si="144"/>
        <v>2684.729064039409</v>
      </c>
      <c r="O1049" s="12">
        <f t="shared" si="145"/>
        <v>15365.15</v>
      </c>
      <c r="P1049" s="13">
        <f t="shared" si="146"/>
        <v>3.7015456373257725E-2</v>
      </c>
      <c r="Q1049" s="13">
        <f t="shared" si="147"/>
        <v>1.5575737080475445</v>
      </c>
      <c r="R1049" s="13">
        <f t="shared" si="148"/>
        <v>2.376481843652682</v>
      </c>
      <c r="S1049" s="13">
        <f t="shared" si="149"/>
        <v>97.623518156347316</v>
      </c>
      <c r="T1049" s="14">
        <f t="shared" si="150"/>
        <v>2.4343333333333335E-2</v>
      </c>
      <c r="U1049" s="12">
        <f t="shared" si="151"/>
        <v>-15000</v>
      </c>
      <c r="V1049" s="15">
        <f t="shared" si="152"/>
        <v>0.3852080904241526</v>
      </c>
    </row>
    <row r="1050" spans="1:22" x14ac:dyDescent="0.35">
      <c r="A1050" s="4" t="s">
        <v>77</v>
      </c>
      <c r="B1050" s="4" t="s">
        <v>78</v>
      </c>
      <c r="C1050" s="4" t="s">
        <v>42</v>
      </c>
      <c r="D1050" s="4">
        <v>1990</v>
      </c>
      <c r="E1050" s="12">
        <v>468</v>
      </c>
      <c r="F1050" s="12">
        <v>200</v>
      </c>
      <c r="G1050" s="12">
        <v>11781.7</v>
      </c>
      <c r="H1050" s="12">
        <v>0</v>
      </c>
      <c r="I1050" s="12">
        <v>10137281</v>
      </c>
      <c r="J1050" s="12">
        <v>5926</v>
      </c>
      <c r="K1050" s="12">
        <v>0</v>
      </c>
      <c r="L1050" s="12">
        <v>2340</v>
      </c>
      <c r="M1050" s="12">
        <f>IFERROR(E1050*MillingRate,"")</f>
        <v>313.56</v>
      </c>
      <c r="N1050" s="12">
        <f t="shared" si="144"/>
        <v>2340</v>
      </c>
      <c r="O1050" s="12">
        <f t="shared" si="145"/>
        <v>12095.26</v>
      </c>
      <c r="P1050" s="13">
        <f t="shared" si="146"/>
        <v>3.0931371045155007E-2</v>
      </c>
      <c r="Q1050" s="13">
        <f t="shared" si="147"/>
        <v>1.1931463673543232</v>
      </c>
      <c r="R1050" s="13">
        <f t="shared" si="148"/>
        <v>2.5924205019156266</v>
      </c>
      <c r="S1050" s="13">
        <f t="shared" si="149"/>
        <v>97.407579498084374</v>
      </c>
      <c r="T1050" s="14">
        <f t="shared" si="150"/>
        <v>2.6614155851871969E-2</v>
      </c>
      <c r="U1050" s="12">
        <f t="shared" si="151"/>
        <v>-11781.7</v>
      </c>
      <c r="V1050" s="15">
        <f t="shared" si="152"/>
        <v>0.58457489735166657</v>
      </c>
    </row>
    <row r="1051" spans="1:22" x14ac:dyDescent="0.35">
      <c r="A1051" s="4" t="s">
        <v>77</v>
      </c>
      <c r="B1051" s="4" t="s">
        <v>78</v>
      </c>
      <c r="C1051" s="4" t="s">
        <v>42</v>
      </c>
      <c r="D1051" s="4">
        <v>1991</v>
      </c>
      <c r="E1051" s="12">
        <v>450</v>
      </c>
      <c r="F1051" s="12">
        <v>200</v>
      </c>
      <c r="G1051" s="12">
        <v>8395.9</v>
      </c>
      <c r="H1051" s="12">
        <v>0</v>
      </c>
      <c r="I1051" s="12">
        <v>10404816</v>
      </c>
      <c r="J1051" s="12">
        <v>2911</v>
      </c>
      <c r="K1051" s="12">
        <v>0</v>
      </c>
      <c r="L1051" s="12">
        <v>2250</v>
      </c>
      <c r="M1051" s="12">
        <f>IFERROR(E1051*MillingRate,"")</f>
        <v>301.5</v>
      </c>
      <c r="N1051" s="12">
        <f t="shared" si="144"/>
        <v>2250</v>
      </c>
      <c r="O1051" s="12">
        <f t="shared" si="145"/>
        <v>8697.4</v>
      </c>
      <c r="P1051" s="13">
        <f t="shared" si="146"/>
        <v>2.8976966051105564E-2</v>
      </c>
      <c r="Q1051" s="13">
        <f t="shared" si="147"/>
        <v>0.8359013749017763</v>
      </c>
      <c r="R1051" s="13">
        <f t="shared" si="148"/>
        <v>3.4665532228022169</v>
      </c>
      <c r="S1051" s="13">
        <f t="shared" si="149"/>
        <v>96.533446777197781</v>
      </c>
      <c r="T1051" s="14">
        <f t="shared" si="150"/>
        <v>3.5910384830691172E-2</v>
      </c>
      <c r="U1051" s="12">
        <f t="shared" si="151"/>
        <v>-8395.9</v>
      </c>
      <c r="V1051" s="15">
        <f t="shared" si="152"/>
        <v>0.27977428913687663</v>
      </c>
    </row>
    <row r="1052" spans="1:22" x14ac:dyDescent="0.35">
      <c r="A1052" s="4" t="s">
        <v>77</v>
      </c>
      <c r="B1052" s="4" t="s">
        <v>78</v>
      </c>
      <c r="C1052" s="4" t="s">
        <v>42</v>
      </c>
      <c r="D1052" s="4">
        <v>1992</v>
      </c>
      <c r="E1052" s="12">
        <v>400</v>
      </c>
      <c r="F1052" s="12">
        <v>180</v>
      </c>
      <c r="G1052" s="12">
        <v>13391.7</v>
      </c>
      <c r="H1052" s="12">
        <v>0</v>
      </c>
      <c r="I1052" s="12">
        <v>10702700</v>
      </c>
      <c r="J1052" s="12">
        <v>4325</v>
      </c>
      <c r="K1052" s="12">
        <v>0</v>
      </c>
      <c r="L1052" s="12">
        <v>2222.1999999999998</v>
      </c>
      <c r="M1052" s="12">
        <f>IFERROR(E1052*MillingRate,"")</f>
        <v>268</v>
      </c>
      <c r="N1052" s="12">
        <f t="shared" si="144"/>
        <v>2222.2222222222222</v>
      </c>
      <c r="O1052" s="12">
        <f t="shared" si="145"/>
        <v>13659.7</v>
      </c>
      <c r="P1052" s="13">
        <f t="shared" si="146"/>
        <v>2.5040410363739992E-2</v>
      </c>
      <c r="Q1052" s="13">
        <f t="shared" si="147"/>
        <v>1.2762854233043999</v>
      </c>
      <c r="R1052" s="13">
        <f t="shared" si="148"/>
        <v>1.9619757388522441</v>
      </c>
      <c r="S1052" s="13">
        <f t="shared" si="149"/>
        <v>98.038024261147754</v>
      </c>
      <c r="T1052" s="14">
        <f t="shared" si="150"/>
        <v>2.0012395737658398E-2</v>
      </c>
      <c r="U1052" s="12">
        <f t="shared" si="151"/>
        <v>-13391.7</v>
      </c>
      <c r="V1052" s="15">
        <f t="shared" si="152"/>
        <v>0.40410363739990846</v>
      </c>
    </row>
    <row r="1053" spans="1:22" x14ac:dyDescent="0.35">
      <c r="A1053" s="4" t="s">
        <v>77</v>
      </c>
      <c r="B1053" s="4" t="s">
        <v>78</v>
      </c>
      <c r="C1053" s="4" t="s">
        <v>42</v>
      </c>
      <c r="D1053" s="4">
        <v>1993</v>
      </c>
      <c r="E1053" s="12">
        <v>500</v>
      </c>
      <c r="F1053" s="12">
        <v>200</v>
      </c>
      <c r="G1053" s="12">
        <v>10845.7</v>
      </c>
      <c r="H1053" s="12">
        <v>85.25</v>
      </c>
      <c r="I1053" s="12">
        <v>10860288</v>
      </c>
      <c r="J1053" s="12">
        <v>7879</v>
      </c>
      <c r="K1053" s="12">
        <v>89</v>
      </c>
      <c r="L1053" s="12">
        <v>2500</v>
      </c>
      <c r="M1053" s="12">
        <f>IFERROR(E1053*MillingRate,"")</f>
        <v>335</v>
      </c>
      <c r="N1053" s="12">
        <f t="shared" si="144"/>
        <v>2500</v>
      </c>
      <c r="O1053" s="12">
        <f t="shared" si="145"/>
        <v>11095.45</v>
      </c>
      <c r="P1053" s="13">
        <f t="shared" si="146"/>
        <v>3.0846327463875729E-2</v>
      </c>
      <c r="Q1053" s="13">
        <f t="shared" si="147"/>
        <v>1.0216533852509253</v>
      </c>
      <c r="R1053" s="13">
        <f t="shared" si="148"/>
        <v>3.0192556408257438</v>
      </c>
      <c r="S1053" s="13">
        <f t="shared" si="149"/>
        <v>97.749077324488866</v>
      </c>
      <c r="T1053" s="14">
        <f t="shared" si="150"/>
        <v>3.0887817291645536E-2</v>
      </c>
      <c r="U1053" s="12">
        <f t="shared" si="151"/>
        <v>-10760.45</v>
      </c>
      <c r="V1053" s="15">
        <f t="shared" si="152"/>
        <v>0.72548720623246821</v>
      </c>
    </row>
    <row r="1054" spans="1:22" x14ac:dyDescent="0.35">
      <c r="A1054" s="4" t="s">
        <v>77</v>
      </c>
      <c r="B1054" s="4" t="s">
        <v>78</v>
      </c>
      <c r="C1054" s="4" t="s">
        <v>42</v>
      </c>
      <c r="D1054" s="4">
        <v>1994</v>
      </c>
      <c r="E1054" s="12">
        <v>458.47</v>
      </c>
      <c r="F1054" s="12">
        <v>203</v>
      </c>
      <c r="G1054" s="12">
        <v>25652.65</v>
      </c>
      <c r="H1054" s="12">
        <v>57</v>
      </c>
      <c r="I1054" s="12">
        <v>10873148</v>
      </c>
      <c r="J1054" s="12">
        <v>7072</v>
      </c>
      <c r="K1054" s="12">
        <v>11</v>
      </c>
      <c r="L1054" s="12">
        <v>2254.9</v>
      </c>
      <c r="M1054" s="12">
        <f>IFERROR(E1054*MillingRate,"")</f>
        <v>307.17490000000004</v>
      </c>
      <c r="N1054" s="12">
        <f t="shared" si="144"/>
        <v>2258.4729064039407</v>
      </c>
      <c r="O1054" s="12">
        <f t="shared" si="145"/>
        <v>25902.824900000003</v>
      </c>
      <c r="P1054" s="13">
        <f t="shared" si="146"/>
        <v>2.8250778891264979E-2</v>
      </c>
      <c r="Q1054" s="13">
        <f t="shared" si="147"/>
        <v>2.3822746549573317</v>
      </c>
      <c r="R1054" s="13">
        <f t="shared" si="148"/>
        <v>1.1858741322071014</v>
      </c>
      <c r="S1054" s="13">
        <f t="shared" si="149"/>
        <v>99.034179086775964</v>
      </c>
      <c r="T1054" s="14">
        <f t="shared" si="150"/>
        <v>1.1974392509155975E-2</v>
      </c>
      <c r="U1054" s="12">
        <f t="shared" si="151"/>
        <v>-25595.65</v>
      </c>
      <c r="V1054" s="15">
        <f t="shared" si="152"/>
        <v>0.6504096145844791</v>
      </c>
    </row>
    <row r="1055" spans="1:22" x14ac:dyDescent="0.35">
      <c r="A1055" s="4" t="s">
        <v>77</v>
      </c>
      <c r="B1055" s="4" t="s">
        <v>78</v>
      </c>
      <c r="C1055" s="4" t="s">
        <v>42</v>
      </c>
      <c r="D1055" s="4">
        <v>1995</v>
      </c>
      <c r="E1055" s="12">
        <v>400</v>
      </c>
      <c r="F1055" s="12">
        <v>184</v>
      </c>
      <c r="G1055" s="12">
        <v>29042.1</v>
      </c>
      <c r="H1055" s="12">
        <v>1</v>
      </c>
      <c r="I1055" s="12">
        <v>10974599</v>
      </c>
      <c r="J1055" s="12">
        <v>9925</v>
      </c>
      <c r="K1055" s="12">
        <v>1</v>
      </c>
      <c r="L1055" s="12">
        <v>2176.8000000000002</v>
      </c>
      <c r="M1055" s="12">
        <f>IFERROR(E1055*MillingRate,"")</f>
        <v>268</v>
      </c>
      <c r="N1055" s="12">
        <f t="shared" si="144"/>
        <v>2173.913043478261</v>
      </c>
      <c r="O1055" s="12">
        <f t="shared" si="145"/>
        <v>29309.1</v>
      </c>
      <c r="P1055" s="13">
        <f t="shared" si="146"/>
        <v>2.4420026645164895E-2</v>
      </c>
      <c r="Q1055" s="13">
        <f t="shared" si="147"/>
        <v>2.6706306080067255</v>
      </c>
      <c r="R1055" s="13">
        <f t="shared" si="148"/>
        <v>0.91439177593307197</v>
      </c>
      <c r="S1055" s="13">
        <f t="shared" si="149"/>
        <v>99.089020133678616</v>
      </c>
      <c r="T1055" s="14">
        <f t="shared" si="150"/>
        <v>9.2279828249334592E-3</v>
      </c>
      <c r="U1055" s="12">
        <f t="shared" si="151"/>
        <v>-29041.1</v>
      </c>
      <c r="V1055" s="15">
        <f t="shared" si="152"/>
        <v>0.90436106139276706</v>
      </c>
    </row>
    <row r="1056" spans="1:22" x14ac:dyDescent="0.35">
      <c r="A1056" s="4" t="s">
        <v>77</v>
      </c>
      <c r="B1056" s="4" t="s">
        <v>78</v>
      </c>
      <c r="C1056" s="4" t="s">
        <v>42</v>
      </c>
      <c r="D1056" s="4">
        <v>1996</v>
      </c>
      <c r="E1056" s="12">
        <v>429.65</v>
      </c>
      <c r="F1056" s="12">
        <v>205</v>
      </c>
      <c r="G1056" s="12">
        <v>16947.7</v>
      </c>
      <c r="H1056" s="12">
        <v>1</v>
      </c>
      <c r="I1056" s="12">
        <v>11158360</v>
      </c>
      <c r="J1056" s="12">
        <v>8983</v>
      </c>
      <c r="K1056" s="12">
        <v>2</v>
      </c>
      <c r="L1056" s="12">
        <v>2094.6</v>
      </c>
      <c r="M1056" s="12">
        <f>IFERROR(E1056*MillingRate,"")</f>
        <v>287.8655</v>
      </c>
      <c r="N1056" s="12">
        <f t="shared" si="144"/>
        <v>2095.8536585365855</v>
      </c>
      <c r="O1056" s="12">
        <f t="shared" si="145"/>
        <v>17234.565500000001</v>
      </c>
      <c r="P1056" s="13">
        <f t="shared" si="146"/>
        <v>2.5798190773554535E-2</v>
      </c>
      <c r="Q1056" s="13">
        <f t="shared" si="147"/>
        <v>1.5445428808534587</v>
      </c>
      <c r="R1056" s="13">
        <f t="shared" si="148"/>
        <v>1.6702799963248274</v>
      </c>
      <c r="S1056" s="13">
        <f t="shared" si="149"/>
        <v>98.3355222967472</v>
      </c>
      <c r="T1056" s="14">
        <f t="shared" si="150"/>
        <v>1.6985520159077633E-2</v>
      </c>
      <c r="U1056" s="12">
        <f t="shared" si="151"/>
        <v>-16946.7</v>
      </c>
      <c r="V1056" s="15">
        <f t="shared" si="152"/>
        <v>0.80504661975415737</v>
      </c>
    </row>
    <row r="1057" spans="1:22" x14ac:dyDescent="0.35">
      <c r="A1057" s="4" t="s">
        <v>77</v>
      </c>
      <c r="B1057" s="4" t="s">
        <v>78</v>
      </c>
      <c r="C1057" s="4" t="s">
        <v>42</v>
      </c>
      <c r="D1057" s="4">
        <v>1997</v>
      </c>
      <c r="E1057" s="12">
        <v>435.21</v>
      </c>
      <c r="F1057" s="12">
        <v>217</v>
      </c>
      <c r="G1057" s="12">
        <v>33090.1</v>
      </c>
      <c r="H1057" s="12">
        <v>292</v>
      </c>
      <c r="I1057" s="12">
        <v>11369827</v>
      </c>
      <c r="J1057" s="12">
        <v>11714</v>
      </c>
      <c r="K1057" s="12">
        <v>115</v>
      </c>
      <c r="L1057" s="12">
        <v>2007.6</v>
      </c>
      <c r="M1057" s="12">
        <f>IFERROR(E1057*MillingRate,"")</f>
        <v>291.59070000000003</v>
      </c>
      <c r="N1057" s="12">
        <f t="shared" si="144"/>
        <v>2005.5760368663593</v>
      </c>
      <c r="O1057" s="12">
        <f t="shared" si="145"/>
        <v>33089.690699999999</v>
      </c>
      <c r="P1057" s="13">
        <f t="shared" si="146"/>
        <v>2.5646010269109638E-2</v>
      </c>
      <c r="Q1057" s="13">
        <f t="shared" si="147"/>
        <v>2.9103073160216071</v>
      </c>
      <c r="R1057" s="13">
        <f t="shared" si="148"/>
        <v>0.88121313264496615</v>
      </c>
      <c r="S1057" s="13">
        <f t="shared" si="149"/>
        <v>100.00123694114795</v>
      </c>
      <c r="T1057" s="14">
        <f t="shared" si="150"/>
        <v>8.8120223269195323E-3</v>
      </c>
      <c r="U1057" s="12">
        <f t="shared" si="151"/>
        <v>-32798.1</v>
      </c>
      <c r="V1057" s="15">
        <f t="shared" si="152"/>
        <v>1.0302707332310332</v>
      </c>
    </row>
    <row r="1058" spans="1:22" x14ac:dyDescent="0.35">
      <c r="A1058" s="4" t="s">
        <v>77</v>
      </c>
      <c r="B1058" s="4" t="s">
        <v>78</v>
      </c>
      <c r="C1058" s="4" t="s">
        <v>42</v>
      </c>
      <c r="D1058" s="4">
        <v>1998</v>
      </c>
      <c r="E1058" s="12">
        <v>400</v>
      </c>
      <c r="F1058" s="12">
        <v>200</v>
      </c>
      <c r="G1058" s="12">
        <v>34129.4</v>
      </c>
      <c r="H1058" s="12">
        <v>1.9</v>
      </c>
      <c r="I1058" s="12">
        <v>11594297</v>
      </c>
      <c r="J1058" s="12">
        <v>15791</v>
      </c>
      <c r="K1058" s="12">
        <v>2</v>
      </c>
      <c r="L1058" s="12">
        <v>2000</v>
      </c>
      <c r="M1058" s="12">
        <f>IFERROR(E1058*MillingRate,"")</f>
        <v>268</v>
      </c>
      <c r="N1058" s="12">
        <f t="shared" si="144"/>
        <v>2000</v>
      </c>
      <c r="O1058" s="12">
        <f t="shared" si="145"/>
        <v>34395.5</v>
      </c>
      <c r="P1058" s="13">
        <f t="shared" si="146"/>
        <v>2.3114812394403904E-2</v>
      </c>
      <c r="Q1058" s="13">
        <f t="shared" si="147"/>
        <v>2.9665877974317891</v>
      </c>
      <c r="R1058" s="13">
        <f t="shared" si="148"/>
        <v>0.77917169397159514</v>
      </c>
      <c r="S1058" s="13">
        <f t="shared" si="149"/>
        <v>99.226352284455828</v>
      </c>
      <c r="T1058" s="14">
        <f t="shared" si="150"/>
        <v>7.8524673741700701E-3</v>
      </c>
      <c r="U1058" s="12">
        <f t="shared" si="151"/>
        <v>-34127.5</v>
      </c>
      <c r="V1058" s="15">
        <f t="shared" si="152"/>
        <v>1.3619626959702689</v>
      </c>
    </row>
    <row r="1059" spans="1:22" x14ac:dyDescent="0.35">
      <c r="A1059" s="4" t="s">
        <v>77</v>
      </c>
      <c r="B1059" s="4" t="s">
        <v>78</v>
      </c>
      <c r="C1059" s="4" t="s">
        <v>42</v>
      </c>
      <c r="D1059" s="4">
        <v>1999</v>
      </c>
      <c r="E1059" s="12">
        <v>463.39</v>
      </c>
      <c r="F1059" s="12">
        <v>255</v>
      </c>
      <c r="G1059" s="12">
        <v>22316.2</v>
      </c>
      <c r="H1059" s="12">
        <v>39</v>
      </c>
      <c r="I1059" s="12">
        <v>11783458</v>
      </c>
      <c r="J1059" s="12">
        <v>8741</v>
      </c>
      <c r="K1059" s="12">
        <v>10</v>
      </c>
      <c r="L1059" s="12">
        <v>1817.3</v>
      </c>
      <c r="M1059" s="12">
        <f>IFERROR(E1059*MillingRate,"")</f>
        <v>310.47129999999999</v>
      </c>
      <c r="N1059" s="12">
        <f t="shared" si="144"/>
        <v>1817.2156862745098</v>
      </c>
      <c r="O1059" s="12">
        <f t="shared" si="145"/>
        <v>22587.671300000002</v>
      </c>
      <c r="P1059" s="13">
        <f t="shared" si="146"/>
        <v>2.6348063531095881E-2</v>
      </c>
      <c r="Q1059" s="13">
        <f t="shared" si="147"/>
        <v>1.9168966614044876</v>
      </c>
      <c r="R1059" s="13">
        <f t="shared" si="148"/>
        <v>1.374516637312674</v>
      </c>
      <c r="S1059" s="13">
        <f t="shared" si="149"/>
        <v>98.798143923760733</v>
      </c>
      <c r="T1059" s="14">
        <f t="shared" si="150"/>
        <v>1.3912373074268916E-2</v>
      </c>
      <c r="U1059" s="12">
        <f t="shared" si="151"/>
        <v>-22277.200000000001</v>
      </c>
      <c r="V1059" s="15">
        <f t="shared" si="152"/>
        <v>0.74180261855221108</v>
      </c>
    </row>
    <row r="1060" spans="1:22" x14ac:dyDescent="0.35">
      <c r="A1060" s="4" t="s">
        <v>77</v>
      </c>
      <c r="B1060" s="4" t="s">
        <v>78</v>
      </c>
      <c r="C1060" s="4" t="s">
        <v>42</v>
      </c>
      <c r="D1060" s="4">
        <v>2000</v>
      </c>
      <c r="E1060" s="12">
        <v>483.1</v>
      </c>
      <c r="F1060" s="12">
        <v>282</v>
      </c>
      <c r="G1060" s="12">
        <v>16645.29</v>
      </c>
      <c r="H1060" s="12">
        <v>165.35</v>
      </c>
      <c r="I1060" s="12">
        <v>11892055</v>
      </c>
      <c r="J1060" s="12">
        <v>7282</v>
      </c>
      <c r="K1060" s="12">
        <v>24</v>
      </c>
      <c r="L1060" s="12">
        <v>1715.1</v>
      </c>
      <c r="M1060" s="12">
        <f>IFERROR(E1060*MillingRate,"")</f>
        <v>323.67700000000002</v>
      </c>
      <c r="N1060" s="12">
        <f t="shared" si="144"/>
        <v>1713.1205673758866</v>
      </c>
      <c r="O1060" s="12">
        <f t="shared" si="145"/>
        <v>16803.617000000002</v>
      </c>
      <c r="P1060" s="13">
        <f t="shared" si="146"/>
        <v>2.7217919863303693E-2</v>
      </c>
      <c r="Q1060" s="13">
        <f t="shared" si="147"/>
        <v>1.4130120488006492</v>
      </c>
      <c r="R1060" s="13">
        <f t="shared" si="148"/>
        <v>1.9262340959092319</v>
      </c>
      <c r="S1060" s="13">
        <f t="shared" si="149"/>
        <v>99.057780238623621</v>
      </c>
      <c r="T1060" s="14">
        <f t="shared" si="150"/>
        <v>1.9445560876380046E-2</v>
      </c>
      <c r="U1060" s="12">
        <f t="shared" si="151"/>
        <v>-16479.940000000002</v>
      </c>
      <c r="V1060" s="15">
        <f t="shared" si="152"/>
        <v>0.61234160117826564</v>
      </c>
    </row>
    <row r="1061" spans="1:22" x14ac:dyDescent="0.35">
      <c r="A1061" s="4" t="s">
        <v>77</v>
      </c>
      <c r="B1061" s="4" t="s">
        <v>78</v>
      </c>
      <c r="C1061" s="4" t="s">
        <v>42</v>
      </c>
      <c r="D1061" s="4">
        <v>2001</v>
      </c>
      <c r="E1061" s="12">
        <v>502.9</v>
      </c>
      <c r="F1061" s="12">
        <v>312</v>
      </c>
      <c r="G1061" s="12">
        <v>17071.8</v>
      </c>
      <c r="H1061" s="12">
        <v>1474</v>
      </c>
      <c r="I1061" s="12">
        <v>11971901</v>
      </c>
      <c r="J1061" s="12">
        <v>4750</v>
      </c>
      <c r="K1061" s="12">
        <v>377</v>
      </c>
      <c r="L1061" s="12">
        <v>1609.9</v>
      </c>
      <c r="M1061" s="12">
        <f>IFERROR(E1061*MillingRate,"")</f>
        <v>336.94299999999998</v>
      </c>
      <c r="N1061" s="12">
        <f t="shared" si="144"/>
        <v>1611.8589743589744</v>
      </c>
      <c r="O1061" s="12">
        <f t="shared" si="145"/>
        <v>15934.742999999999</v>
      </c>
      <c r="P1061" s="13">
        <f t="shared" si="146"/>
        <v>2.8144485992658976E-2</v>
      </c>
      <c r="Q1061" s="13">
        <f t="shared" si="147"/>
        <v>1.3310119253408459</v>
      </c>
      <c r="R1061" s="13">
        <f t="shared" si="148"/>
        <v>2.1145179435903048</v>
      </c>
      <c r="S1061" s="13">
        <f t="shared" si="149"/>
        <v>107.13570968794414</v>
      </c>
      <c r="T1061" s="14">
        <f t="shared" si="150"/>
        <v>1.9736817441628886E-2</v>
      </c>
      <c r="U1061" s="12">
        <f t="shared" si="151"/>
        <v>-15597.8</v>
      </c>
      <c r="V1061" s="15">
        <f t="shared" si="152"/>
        <v>0.39676238552256654</v>
      </c>
    </row>
    <row r="1062" spans="1:22" x14ac:dyDescent="0.35">
      <c r="A1062" s="4" t="s">
        <v>77</v>
      </c>
      <c r="B1062" s="4" t="s">
        <v>78</v>
      </c>
      <c r="C1062" s="4" t="s">
        <v>42</v>
      </c>
      <c r="D1062" s="4">
        <v>2002</v>
      </c>
      <c r="E1062" s="12">
        <v>522.91999999999996</v>
      </c>
      <c r="F1062" s="12">
        <v>348</v>
      </c>
      <c r="G1062" s="12">
        <v>25941.200000000001</v>
      </c>
      <c r="H1062" s="12">
        <v>1655.55</v>
      </c>
      <c r="I1062" s="12">
        <v>12087653</v>
      </c>
      <c r="J1062" s="12">
        <v>6334</v>
      </c>
      <c r="K1062" s="12">
        <v>413</v>
      </c>
      <c r="L1062" s="12">
        <v>1501.9</v>
      </c>
      <c r="M1062" s="12">
        <f>IFERROR(E1062*MillingRate,"")</f>
        <v>350.35640000000001</v>
      </c>
      <c r="N1062" s="12">
        <f t="shared" si="144"/>
        <v>1502.6436781609193</v>
      </c>
      <c r="O1062" s="12">
        <f t="shared" si="145"/>
        <v>24636.006400000002</v>
      </c>
      <c r="P1062" s="13">
        <f t="shared" si="146"/>
        <v>2.898465070100871E-2</v>
      </c>
      <c r="Q1062" s="13">
        <f t="shared" si="147"/>
        <v>2.0381133045430739</v>
      </c>
      <c r="R1062" s="13">
        <f t="shared" si="148"/>
        <v>1.4221314701395757</v>
      </c>
      <c r="S1062" s="13">
        <f t="shared" si="149"/>
        <v>105.29791062239697</v>
      </c>
      <c r="T1062" s="14">
        <f t="shared" si="150"/>
        <v>1.3505790017424021E-2</v>
      </c>
      <c r="U1062" s="12">
        <f t="shared" si="151"/>
        <v>-24285.65</v>
      </c>
      <c r="V1062" s="15">
        <f t="shared" si="152"/>
        <v>0.52400577680381788</v>
      </c>
    </row>
    <row r="1063" spans="1:22" x14ac:dyDescent="0.35">
      <c r="A1063" s="4" t="s">
        <v>77</v>
      </c>
      <c r="B1063" s="4" t="s">
        <v>78</v>
      </c>
      <c r="C1063" s="4" t="s">
        <v>42</v>
      </c>
      <c r="D1063" s="4">
        <v>2003</v>
      </c>
      <c r="E1063" s="12">
        <v>640.34</v>
      </c>
      <c r="F1063" s="12">
        <v>460</v>
      </c>
      <c r="G1063" s="12">
        <v>17026.3</v>
      </c>
      <c r="H1063" s="12">
        <v>1655</v>
      </c>
      <c r="I1063" s="12">
        <v>12232323</v>
      </c>
      <c r="J1063" s="12">
        <v>4077</v>
      </c>
      <c r="K1063" s="12">
        <v>413</v>
      </c>
      <c r="L1063" s="12">
        <v>1392</v>
      </c>
      <c r="M1063" s="12">
        <f>IFERROR(E1063*MillingRate,"")</f>
        <v>429.02780000000007</v>
      </c>
      <c r="N1063" s="12">
        <f t="shared" si="144"/>
        <v>1392.0434782608695</v>
      </c>
      <c r="O1063" s="12">
        <f t="shared" si="145"/>
        <v>15800.327799999999</v>
      </c>
      <c r="P1063" s="13">
        <f t="shared" si="146"/>
        <v>3.507328902286181E-2</v>
      </c>
      <c r="Q1063" s="13">
        <f t="shared" si="147"/>
        <v>1.2916866076868636</v>
      </c>
      <c r="R1063" s="13">
        <f t="shared" si="148"/>
        <v>2.7153094887056715</v>
      </c>
      <c r="S1063" s="13">
        <f t="shared" si="149"/>
        <v>107.75915674357086</v>
      </c>
      <c r="T1063" s="14">
        <f t="shared" si="150"/>
        <v>2.5197946705978403E-2</v>
      </c>
      <c r="U1063" s="12">
        <f t="shared" si="151"/>
        <v>-15371.3</v>
      </c>
      <c r="V1063" s="15">
        <f t="shared" si="152"/>
        <v>0.33329728130952724</v>
      </c>
    </row>
    <row r="1064" spans="1:22" x14ac:dyDescent="0.35">
      <c r="A1064" s="4" t="s">
        <v>77</v>
      </c>
      <c r="B1064" s="4" t="s">
        <v>78</v>
      </c>
      <c r="C1064" s="4" t="s">
        <v>42</v>
      </c>
      <c r="D1064" s="4">
        <v>2004</v>
      </c>
      <c r="E1064" s="12">
        <v>698.64</v>
      </c>
      <c r="F1064" s="12">
        <v>545</v>
      </c>
      <c r="G1064" s="12">
        <v>15526</v>
      </c>
      <c r="H1064" s="12">
        <v>94</v>
      </c>
      <c r="I1064" s="12">
        <v>12365896</v>
      </c>
      <c r="J1064" s="12">
        <v>3810</v>
      </c>
      <c r="K1064" s="12">
        <v>6</v>
      </c>
      <c r="L1064" s="12">
        <v>1281.5</v>
      </c>
      <c r="M1064" s="12">
        <f>IFERROR(E1064*MillingRate,"")</f>
        <v>468.08879999999999</v>
      </c>
      <c r="N1064" s="12">
        <f t="shared" si="144"/>
        <v>1281.9082568807339</v>
      </c>
      <c r="O1064" s="12">
        <f t="shared" si="145"/>
        <v>15900.0888</v>
      </c>
      <c r="P1064" s="13">
        <f t="shared" si="146"/>
        <v>3.7853205299478498E-2</v>
      </c>
      <c r="Q1064" s="13">
        <f t="shared" si="147"/>
        <v>1.2858015949673196</v>
      </c>
      <c r="R1064" s="13">
        <f t="shared" si="148"/>
        <v>2.9439382753635943</v>
      </c>
      <c r="S1064" s="13">
        <f t="shared" si="149"/>
        <v>97.647253391440188</v>
      </c>
      <c r="T1064" s="14">
        <f t="shared" si="150"/>
        <v>3.0148705397397911E-2</v>
      </c>
      <c r="U1064" s="12">
        <f t="shared" si="151"/>
        <v>-15432</v>
      </c>
      <c r="V1064" s="15">
        <f t="shared" si="152"/>
        <v>0.30810545390321897</v>
      </c>
    </row>
    <row r="1065" spans="1:22" x14ac:dyDescent="0.35">
      <c r="A1065" s="4" t="s">
        <v>77</v>
      </c>
      <c r="B1065" s="4" t="s">
        <v>78</v>
      </c>
      <c r="C1065" s="4" t="s">
        <v>42</v>
      </c>
      <c r="D1065" s="4">
        <v>2005</v>
      </c>
      <c r="E1065" s="12">
        <v>738.1</v>
      </c>
      <c r="F1065" s="12">
        <v>631</v>
      </c>
      <c r="G1065" s="12">
        <v>29988.35</v>
      </c>
      <c r="H1065" s="12">
        <v>0</v>
      </c>
      <c r="I1065" s="12">
        <v>12483432</v>
      </c>
      <c r="J1065" s="12">
        <v>10755</v>
      </c>
      <c r="K1065" s="12">
        <v>0</v>
      </c>
      <c r="L1065" s="12">
        <v>1169.8</v>
      </c>
      <c r="M1065" s="12">
        <f>IFERROR(E1065*MillingRate,"")</f>
        <v>494.52700000000004</v>
      </c>
      <c r="N1065" s="12">
        <f t="shared" si="144"/>
        <v>1169.73058637084</v>
      </c>
      <c r="O1065" s="12">
        <f t="shared" si="145"/>
        <v>30482.877</v>
      </c>
      <c r="P1065" s="13">
        <f t="shared" si="146"/>
        <v>3.9614666864048291E-2</v>
      </c>
      <c r="Q1065" s="13">
        <f t="shared" si="147"/>
        <v>2.4418667078091985</v>
      </c>
      <c r="R1065" s="13">
        <f t="shared" si="148"/>
        <v>1.6223107812297375</v>
      </c>
      <c r="S1065" s="13">
        <f t="shared" si="149"/>
        <v>98.377689218770257</v>
      </c>
      <c r="T1065" s="14">
        <f t="shared" si="150"/>
        <v>1.6490637197445011E-2</v>
      </c>
      <c r="U1065" s="12">
        <f t="shared" si="151"/>
        <v>-29988.35</v>
      </c>
      <c r="V1065" s="15">
        <f t="shared" si="152"/>
        <v>0.86154192212526171</v>
      </c>
    </row>
    <row r="1066" spans="1:22" x14ac:dyDescent="0.35">
      <c r="A1066" s="4" t="s">
        <v>77</v>
      </c>
      <c r="B1066" s="4" t="s">
        <v>78</v>
      </c>
      <c r="C1066" s="4" t="s">
        <v>42</v>
      </c>
      <c r="D1066" s="4">
        <v>2006</v>
      </c>
      <c r="E1066" s="12">
        <v>786.95</v>
      </c>
      <c r="F1066" s="12">
        <v>743</v>
      </c>
      <c r="G1066" s="12">
        <v>42337.95</v>
      </c>
      <c r="H1066" s="12">
        <v>0</v>
      </c>
      <c r="I1066" s="12">
        <v>12636445</v>
      </c>
      <c r="J1066" s="12">
        <v>38892</v>
      </c>
      <c r="K1066" s="12">
        <v>0</v>
      </c>
      <c r="L1066" s="12">
        <v>1059.0999999999999</v>
      </c>
      <c r="M1066" s="12">
        <f>IFERROR(E1066*MillingRate,"")</f>
        <v>527.25650000000007</v>
      </c>
      <c r="N1066" s="12">
        <f t="shared" si="144"/>
        <v>1059.1520861372812</v>
      </c>
      <c r="O1066" s="12">
        <f t="shared" si="145"/>
        <v>42865.2065</v>
      </c>
      <c r="P1066" s="13">
        <f t="shared" si="146"/>
        <v>4.1725065870978753E-2</v>
      </c>
      <c r="Q1066" s="13">
        <f t="shared" si="147"/>
        <v>3.392188744540098</v>
      </c>
      <c r="R1066" s="13">
        <f t="shared" si="148"/>
        <v>1.2300337337696019</v>
      </c>
      <c r="S1066" s="13">
        <f t="shared" si="149"/>
        <v>98.769966266230398</v>
      </c>
      <c r="T1066" s="14">
        <f t="shared" si="150"/>
        <v>1.2453519832679666E-2</v>
      </c>
      <c r="U1066" s="12">
        <f t="shared" si="151"/>
        <v>-42337.95</v>
      </c>
      <c r="V1066" s="15">
        <f t="shared" si="152"/>
        <v>3.0777643554021719</v>
      </c>
    </row>
    <row r="1067" spans="1:22" x14ac:dyDescent="0.35">
      <c r="A1067" s="4" t="s">
        <v>77</v>
      </c>
      <c r="B1067" s="4" t="s">
        <v>78</v>
      </c>
      <c r="C1067" s="4" t="s">
        <v>42</v>
      </c>
      <c r="D1067" s="4">
        <v>2007</v>
      </c>
      <c r="E1067" s="12">
        <v>837.04</v>
      </c>
      <c r="F1067" s="12">
        <v>881</v>
      </c>
      <c r="G1067" s="12">
        <v>30470.3</v>
      </c>
      <c r="H1067" s="12">
        <v>0</v>
      </c>
      <c r="I1067" s="12">
        <v>12804058</v>
      </c>
      <c r="J1067" s="12">
        <v>21994</v>
      </c>
      <c r="K1067" s="12">
        <v>0</v>
      </c>
      <c r="L1067" s="12">
        <v>950.4</v>
      </c>
      <c r="M1067" s="12">
        <f>IFERROR(E1067*MillingRate,"")</f>
        <v>560.81680000000006</v>
      </c>
      <c r="N1067" s="12">
        <f t="shared" si="144"/>
        <v>950.10215664018165</v>
      </c>
      <c r="O1067" s="12">
        <f t="shared" si="145"/>
        <v>31031.1168</v>
      </c>
      <c r="P1067" s="13">
        <f t="shared" si="146"/>
        <v>4.3799926554534512E-2</v>
      </c>
      <c r="Q1067" s="13">
        <f t="shared" si="147"/>
        <v>2.4235376628253325</v>
      </c>
      <c r="R1067" s="13">
        <f t="shared" si="148"/>
        <v>1.8072723699070994</v>
      </c>
      <c r="S1067" s="13">
        <f t="shared" si="149"/>
        <v>98.192727630092904</v>
      </c>
      <c r="T1067" s="14">
        <f t="shared" si="150"/>
        <v>1.8405358660728646E-2</v>
      </c>
      <c r="U1067" s="12">
        <f t="shared" si="151"/>
        <v>-30470.3</v>
      </c>
      <c r="V1067" s="15">
        <f t="shared" si="152"/>
        <v>1.7177366737951358</v>
      </c>
    </row>
    <row r="1068" spans="1:22" x14ac:dyDescent="0.35">
      <c r="A1068" s="4" t="s">
        <v>77</v>
      </c>
      <c r="B1068" s="4" t="s">
        <v>78</v>
      </c>
      <c r="C1068" s="4" t="s">
        <v>42</v>
      </c>
      <c r="D1068" s="4">
        <v>2008</v>
      </c>
      <c r="E1068" s="12">
        <v>887.05</v>
      </c>
      <c r="F1068" s="12">
        <v>1050</v>
      </c>
      <c r="G1068" s="12">
        <v>30217.05</v>
      </c>
      <c r="H1068" s="12">
        <v>0</v>
      </c>
      <c r="I1068" s="12">
        <v>12959149</v>
      </c>
      <c r="J1068" s="12">
        <v>24342</v>
      </c>
      <c r="K1068" s="12">
        <v>0</v>
      </c>
      <c r="L1068" s="12">
        <v>844.6</v>
      </c>
      <c r="M1068" s="12">
        <f>IFERROR(E1068*MillingRate,"")</f>
        <v>594.32349999999997</v>
      </c>
      <c r="N1068" s="12">
        <f t="shared" si="144"/>
        <v>844.80952380952385</v>
      </c>
      <c r="O1068" s="12">
        <f t="shared" si="145"/>
        <v>30811.373499999998</v>
      </c>
      <c r="P1068" s="13">
        <f t="shared" si="146"/>
        <v>4.5861306170644385E-2</v>
      </c>
      <c r="Q1068" s="13">
        <f t="shared" si="147"/>
        <v>2.3775769149656352</v>
      </c>
      <c r="R1068" s="13">
        <f t="shared" si="148"/>
        <v>1.9289094658503296</v>
      </c>
      <c r="S1068" s="13">
        <f t="shared" si="149"/>
        <v>98.071090534149675</v>
      </c>
      <c r="T1068" s="14">
        <f t="shared" si="150"/>
        <v>1.9668481867025404E-2</v>
      </c>
      <c r="U1068" s="12">
        <f t="shared" si="151"/>
        <v>-30217.05</v>
      </c>
      <c r="V1068" s="15">
        <f t="shared" si="152"/>
        <v>1.8783640808512967</v>
      </c>
    </row>
    <row r="1069" spans="1:22" x14ac:dyDescent="0.35">
      <c r="A1069" s="4" t="s">
        <v>77</v>
      </c>
      <c r="B1069" s="4" t="s">
        <v>78</v>
      </c>
      <c r="C1069" s="4" t="s">
        <v>42</v>
      </c>
      <c r="D1069" s="4">
        <v>2009</v>
      </c>
      <c r="E1069" s="12">
        <v>938.96</v>
      </c>
      <c r="F1069" s="12">
        <v>1265</v>
      </c>
      <c r="G1069" s="12">
        <v>35746.949999999997</v>
      </c>
      <c r="H1069" s="12">
        <v>257</v>
      </c>
      <c r="I1069" s="12">
        <v>13142790</v>
      </c>
      <c r="J1069" s="12">
        <v>26557</v>
      </c>
      <c r="K1069" s="12">
        <v>161</v>
      </c>
      <c r="L1069" s="12">
        <v>742.2</v>
      </c>
      <c r="M1069" s="12">
        <f>IFERROR(E1069*MillingRate,"")</f>
        <v>629.10320000000002</v>
      </c>
      <c r="N1069" s="12">
        <f t="shared" si="144"/>
        <v>742.26086956521738</v>
      </c>
      <c r="O1069" s="12">
        <f t="shared" si="145"/>
        <v>36119.053199999995</v>
      </c>
      <c r="P1069" s="13">
        <f t="shared" si="146"/>
        <v>4.7866792362960993E-2</v>
      </c>
      <c r="Q1069" s="13">
        <f t="shared" si="147"/>
        <v>2.7482028701668364</v>
      </c>
      <c r="R1069" s="13">
        <f t="shared" si="148"/>
        <v>1.7417488673263453</v>
      </c>
      <c r="S1069" s="13">
        <f t="shared" si="149"/>
        <v>98.969786948900435</v>
      </c>
      <c r="T1069" s="14">
        <f t="shared" si="150"/>
        <v>1.7598793743242431E-2</v>
      </c>
      <c r="U1069" s="12">
        <f t="shared" si="151"/>
        <v>-35489.949999999997</v>
      </c>
      <c r="V1069" s="15">
        <f t="shared" si="152"/>
        <v>2.0206516272420085</v>
      </c>
    </row>
    <row r="1070" spans="1:22" x14ac:dyDescent="0.35">
      <c r="A1070" s="4" t="s">
        <v>77</v>
      </c>
      <c r="B1070" s="4" t="s">
        <v>78</v>
      </c>
      <c r="C1070" s="4" t="s">
        <v>42</v>
      </c>
      <c r="D1070" s="4">
        <v>2010</v>
      </c>
      <c r="E1070" s="12">
        <v>993.39</v>
      </c>
      <c r="F1070" s="12">
        <v>1543</v>
      </c>
      <c r="G1070" s="12">
        <v>99218.2</v>
      </c>
      <c r="H1070" s="12">
        <v>99</v>
      </c>
      <c r="I1070" s="12">
        <v>13356548</v>
      </c>
      <c r="J1070" s="12">
        <v>57083</v>
      </c>
      <c r="K1070" s="12">
        <v>85</v>
      </c>
      <c r="L1070" s="12">
        <v>643.79999999999995</v>
      </c>
      <c r="M1070" s="12">
        <f>IFERROR(E1070*MillingRate,"")</f>
        <v>665.57130000000006</v>
      </c>
      <c r="N1070" s="12">
        <f t="shared" si="144"/>
        <v>643.80427738172386</v>
      </c>
      <c r="O1070" s="12">
        <f t="shared" si="145"/>
        <v>99784.771299999993</v>
      </c>
      <c r="P1070" s="13">
        <f t="shared" si="146"/>
        <v>4.9831086595129227E-2</v>
      </c>
      <c r="Q1070" s="13">
        <f t="shared" si="147"/>
        <v>7.4708503499556915</v>
      </c>
      <c r="R1070" s="13">
        <f t="shared" si="148"/>
        <v>0.66700689025881466</v>
      </c>
      <c r="S1070" s="13">
        <f t="shared" si="149"/>
        <v>99.432206645744955</v>
      </c>
      <c r="T1070" s="14">
        <f t="shared" si="150"/>
        <v>6.7081573743526905E-3</v>
      </c>
      <c r="U1070" s="12">
        <f t="shared" si="151"/>
        <v>-99119.2</v>
      </c>
      <c r="V1070" s="15">
        <f t="shared" si="152"/>
        <v>4.2737839148258967</v>
      </c>
    </row>
    <row r="1071" spans="1:22" x14ac:dyDescent="0.35">
      <c r="A1071" s="4" t="s">
        <v>77</v>
      </c>
      <c r="B1071" s="4" t="s">
        <v>78</v>
      </c>
      <c r="C1071" s="4" t="s">
        <v>42</v>
      </c>
      <c r="D1071" s="4">
        <v>2011</v>
      </c>
      <c r="E1071" s="12">
        <v>1050.6199999999999</v>
      </c>
      <c r="F1071" s="12">
        <v>1911</v>
      </c>
      <c r="G1071" s="12">
        <v>126742.55</v>
      </c>
      <c r="H1071" s="12">
        <v>198.7</v>
      </c>
      <c r="I1071" s="12">
        <v>13595424</v>
      </c>
      <c r="J1071" s="12">
        <v>85692</v>
      </c>
      <c r="K1071" s="12">
        <v>77</v>
      </c>
      <c r="L1071" s="12">
        <v>549.70000000000005</v>
      </c>
      <c r="M1071" s="12">
        <f>IFERROR(E1071*MillingRate,"")</f>
        <v>703.91539999999998</v>
      </c>
      <c r="N1071" s="12">
        <f t="shared" si="144"/>
        <v>549.7749869178441</v>
      </c>
      <c r="O1071" s="12">
        <f t="shared" si="145"/>
        <v>127247.7654</v>
      </c>
      <c r="P1071" s="13">
        <f t="shared" si="146"/>
        <v>5.1775906363788288E-2</v>
      </c>
      <c r="Q1071" s="13">
        <f t="shared" si="147"/>
        <v>9.3596025692174081</v>
      </c>
      <c r="R1071" s="13">
        <f t="shared" si="148"/>
        <v>0.55318488131187249</v>
      </c>
      <c r="S1071" s="13">
        <f t="shared" si="149"/>
        <v>99.602967173205855</v>
      </c>
      <c r="T1071" s="14">
        <f t="shared" si="150"/>
        <v>5.5538996177684598E-3</v>
      </c>
      <c r="U1071" s="12">
        <f t="shared" si="151"/>
        <v>-126543.85</v>
      </c>
      <c r="V1071" s="15">
        <f t="shared" si="152"/>
        <v>6.3030031281113406</v>
      </c>
    </row>
    <row r="1072" spans="1:22" x14ac:dyDescent="0.35">
      <c r="A1072" s="4" t="s">
        <v>77</v>
      </c>
      <c r="B1072" s="4" t="s">
        <v>78</v>
      </c>
      <c r="C1072" s="4" t="s">
        <v>42</v>
      </c>
      <c r="D1072" s="4">
        <v>2012</v>
      </c>
      <c r="E1072" s="12">
        <v>1074</v>
      </c>
      <c r="F1072" s="12">
        <v>2833</v>
      </c>
      <c r="G1072" s="12">
        <v>166611.79999999999</v>
      </c>
      <c r="H1072" s="12">
        <v>1012.7</v>
      </c>
      <c r="I1072" s="12">
        <v>13817887</v>
      </c>
      <c r="J1072" s="12">
        <v>112982</v>
      </c>
      <c r="K1072" s="12">
        <v>297</v>
      </c>
      <c r="L1072" s="12">
        <v>379.1</v>
      </c>
      <c r="M1072" s="12">
        <f>IFERROR(E1072*MillingRate,"")</f>
        <v>719.58</v>
      </c>
      <c r="N1072" s="12">
        <f t="shared" si="144"/>
        <v>379.10342393222732</v>
      </c>
      <c r="O1072" s="12">
        <f t="shared" si="145"/>
        <v>166318.67999999996</v>
      </c>
      <c r="P1072" s="13">
        <f t="shared" si="146"/>
        <v>5.2075979489483448E-2</v>
      </c>
      <c r="Q1072" s="13">
        <f t="shared" si="147"/>
        <v>12.03647706773112</v>
      </c>
      <c r="R1072" s="13">
        <f t="shared" si="148"/>
        <v>0.43265134138871247</v>
      </c>
      <c r="S1072" s="13">
        <f t="shared" si="149"/>
        <v>100.17623997496857</v>
      </c>
      <c r="T1072" s="14">
        <f t="shared" si="150"/>
        <v>4.3189017824667884E-3</v>
      </c>
      <c r="U1072" s="12">
        <f t="shared" si="151"/>
        <v>-165599.09999999998</v>
      </c>
      <c r="V1072" s="15">
        <f t="shared" si="152"/>
        <v>8.1765033973718264</v>
      </c>
    </row>
    <row r="1073" spans="1:22" x14ac:dyDescent="0.35">
      <c r="A1073" s="4" t="s">
        <v>77</v>
      </c>
      <c r="B1073" s="4" t="s">
        <v>78</v>
      </c>
      <c r="C1073" s="4" t="s">
        <v>42</v>
      </c>
      <c r="D1073" s="4">
        <v>2013</v>
      </c>
      <c r="E1073" s="12">
        <v>1183.48</v>
      </c>
      <c r="F1073" s="12">
        <v>2960</v>
      </c>
      <c r="G1073" s="12">
        <v>158890.4</v>
      </c>
      <c r="H1073" s="12">
        <v>818</v>
      </c>
      <c r="I1073" s="12">
        <v>14013808</v>
      </c>
      <c r="J1073" s="12">
        <v>106536</v>
      </c>
      <c r="K1073" s="12">
        <v>276</v>
      </c>
      <c r="L1073" s="12">
        <v>399.9</v>
      </c>
      <c r="M1073" s="12">
        <f>IFERROR(E1073*MillingRate,"")</f>
        <v>792.9316</v>
      </c>
      <c r="N1073" s="12">
        <f t="shared" si="144"/>
        <v>399.82432432432432</v>
      </c>
      <c r="O1073" s="12">
        <f t="shared" si="145"/>
        <v>158865.3316</v>
      </c>
      <c r="P1073" s="13">
        <f t="shared" si="146"/>
        <v>5.658216524730466E-2</v>
      </c>
      <c r="Q1073" s="13">
        <f t="shared" si="147"/>
        <v>11.336342812745828</v>
      </c>
      <c r="R1073" s="13">
        <f t="shared" si="148"/>
        <v>0.49912186127335034</v>
      </c>
      <c r="S1073" s="13">
        <f t="shared" si="149"/>
        <v>100.01577965421878</v>
      </c>
      <c r="T1073" s="14">
        <f t="shared" si="150"/>
        <v>4.9904311399555923E-3</v>
      </c>
      <c r="U1073" s="12">
        <f t="shared" si="151"/>
        <v>-158072.4</v>
      </c>
      <c r="V1073" s="15">
        <f t="shared" si="152"/>
        <v>7.6022163283527222</v>
      </c>
    </row>
    <row r="1074" spans="1:22" x14ac:dyDescent="0.35">
      <c r="A1074" s="4" t="s">
        <v>77</v>
      </c>
      <c r="B1074" s="4" t="s">
        <v>78</v>
      </c>
      <c r="C1074" s="4" t="s">
        <v>42</v>
      </c>
      <c r="D1074" s="4">
        <v>2014</v>
      </c>
      <c r="E1074" s="12">
        <v>1286.49</v>
      </c>
      <c r="F1074" s="12">
        <v>3755</v>
      </c>
      <c r="G1074" s="12">
        <v>175039.54</v>
      </c>
      <c r="H1074" s="12">
        <v>769.9</v>
      </c>
      <c r="I1074" s="12">
        <v>14207359</v>
      </c>
      <c r="J1074" s="12">
        <v>115067</v>
      </c>
      <c r="K1074" s="12">
        <v>361</v>
      </c>
      <c r="L1074" s="12">
        <v>342.6</v>
      </c>
      <c r="M1074" s="12">
        <f>IFERROR(E1074*MillingRate,"")</f>
        <v>861.94830000000002</v>
      </c>
      <c r="N1074" s="12">
        <f t="shared" si="144"/>
        <v>342.60719041278298</v>
      </c>
      <c r="O1074" s="12">
        <f t="shared" si="145"/>
        <v>175131.5883</v>
      </c>
      <c r="P1074" s="13">
        <f t="shared" si="146"/>
        <v>6.0669143364364908E-2</v>
      </c>
      <c r="Q1074" s="13">
        <f t="shared" si="147"/>
        <v>12.32682219827063</v>
      </c>
      <c r="R1074" s="13">
        <f t="shared" si="148"/>
        <v>0.49217180542180922</v>
      </c>
      <c r="S1074" s="13">
        <f t="shared" si="149"/>
        <v>99.947440492664114</v>
      </c>
      <c r="T1074" s="14">
        <f t="shared" si="150"/>
        <v>4.9243062453203429E-3</v>
      </c>
      <c r="U1074" s="12">
        <f t="shared" si="151"/>
        <v>-174269.64</v>
      </c>
      <c r="V1074" s="15">
        <f t="shared" si="152"/>
        <v>8.09911257961455</v>
      </c>
    </row>
    <row r="1075" spans="1:22" x14ac:dyDescent="0.35">
      <c r="A1075" s="4" t="s">
        <v>77</v>
      </c>
      <c r="B1075" s="4" t="s">
        <v>78</v>
      </c>
      <c r="C1075" s="4" t="s">
        <v>42</v>
      </c>
      <c r="D1075" s="4">
        <v>2015</v>
      </c>
      <c r="E1075" s="12">
        <v>1418</v>
      </c>
      <c r="F1075" s="12">
        <v>4626</v>
      </c>
      <c r="G1075" s="12">
        <v>199557.23</v>
      </c>
      <c r="H1075" s="12">
        <v>510.53</v>
      </c>
      <c r="I1075" s="12">
        <v>14399013</v>
      </c>
      <c r="J1075" s="12">
        <v>126936</v>
      </c>
      <c r="K1075" s="12">
        <v>338</v>
      </c>
      <c r="L1075" s="12">
        <v>306.5</v>
      </c>
      <c r="M1075" s="12">
        <f>IFERROR(E1075*MillingRate,"")</f>
        <v>950.06000000000006</v>
      </c>
      <c r="N1075" s="12">
        <f t="shared" si="144"/>
        <v>306.52831820146997</v>
      </c>
      <c r="O1075" s="12">
        <f t="shared" si="145"/>
        <v>199996.76</v>
      </c>
      <c r="P1075" s="13">
        <f t="shared" si="146"/>
        <v>6.598091133051967E-2</v>
      </c>
      <c r="Q1075" s="13">
        <f t="shared" si="147"/>
        <v>13.889615906312468</v>
      </c>
      <c r="R1075" s="13">
        <f t="shared" si="148"/>
        <v>0.47503769561066894</v>
      </c>
      <c r="S1075" s="13">
        <f t="shared" si="149"/>
        <v>99.780231439749329</v>
      </c>
      <c r="T1075" s="14">
        <f t="shared" si="150"/>
        <v>4.7608397851583726E-3</v>
      </c>
      <c r="U1075" s="12">
        <f t="shared" si="151"/>
        <v>-199046.7</v>
      </c>
      <c r="V1075" s="15">
        <f t="shared" si="152"/>
        <v>8.8156042362070242</v>
      </c>
    </row>
    <row r="1076" spans="1:22" x14ac:dyDescent="0.35">
      <c r="A1076" s="4" t="s">
        <v>77</v>
      </c>
      <c r="B1076" s="4" t="s">
        <v>78</v>
      </c>
      <c r="C1076" s="4" t="s">
        <v>42</v>
      </c>
      <c r="D1076" s="4">
        <v>2016</v>
      </c>
      <c r="E1076" s="12">
        <v>1295.99</v>
      </c>
      <c r="F1076" s="12">
        <v>3780</v>
      </c>
      <c r="G1076" s="12">
        <v>182785.97</v>
      </c>
      <c r="H1076" s="12">
        <v>1319.93</v>
      </c>
      <c r="I1076" s="12">
        <v>14600294</v>
      </c>
      <c r="J1076" s="12">
        <v>109862</v>
      </c>
      <c r="K1076" s="12">
        <v>907</v>
      </c>
      <c r="L1076" s="12">
        <v>342.8</v>
      </c>
      <c r="M1076" s="12">
        <f>IFERROR(E1076*MillingRate,"")</f>
        <v>868.31330000000003</v>
      </c>
      <c r="N1076" s="12">
        <f t="shared" si="144"/>
        <v>342.85449735449737</v>
      </c>
      <c r="O1076" s="12">
        <f t="shared" si="145"/>
        <v>182334.35330000002</v>
      </c>
      <c r="P1076" s="13">
        <f t="shared" si="146"/>
        <v>5.9472316105415417E-2</v>
      </c>
      <c r="Q1076" s="13">
        <f t="shared" si="147"/>
        <v>12.488402856819185</v>
      </c>
      <c r="R1076" s="13">
        <f t="shared" si="148"/>
        <v>0.47622035249240108</v>
      </c>
      <c r="S1076" s="13">
        <f t="shared" si="149"/>
        <v>100.2476860184745</v>
      </c>
      <c r="T1076" s="14">
        <f t="shared" si="150"/>
        <v>4.7504373557773613E-3</v>
      </c>
      <c r="U1076" s="12">
        <f t="shared" si="151"/>
        <v>-181466.04</v>
      </c>
      <c r="V1076" s="15">
        <f t="shared" si="152"/>
        <v>7.5246429969149933</v>
      </c>
    </row>
    <row r="1077" spans="1:22" x14ac:dyDescent="0.35">
      <c r="A1077" s="4" t="s">
        <v>77</v>
      </c>
      <c r="B1077" s="4" t="s">
        <v>78</v>
      </c>
      <c r="C1077" s="4" t="s">
        <v>42</v>
      </c>
      <c r="D1077" s="4">
        <v>2017</v>
      </c>
      <c r="E1077" s="12">
        <v>1326.9</v>
      </c>
      <c r="F1077" s="12">
        <v>3543</v>
      </c>
      <c r="G1077" s="12">
        <v>154852.57999999999</v>
      </c>
      <c r="H1077" s="12">
        <v>720.4</v>
      </c>
      <c r="I1077" s="12">
        <v>14812482</v>
      </c>
      <c r="J1077" s="12">
        <v>98908</v>
      </c>
      <c r="K1077" s="12">
        <v>530</v>
      </c>
      <c r="L1077" s="12">
        <v>374.5</v>
      </c>
      <c r="M1077" s="12">
        <f>IFERROR(E1077*MillingRate,"")</f>
        <v>889.02300000000014</v>
      </c>
      <c r="N1077" s="12">
        <f t="shared" si="144"/>
        <v>374.51312447078749</v>
      </c>
      <c r="O1077" s="12">
        <f t="shared" si="145"/>
        <v>155021.20299999998</v>
      </c>
      <c r="P1077" s="13">
        <f t="shared" si="146"/>
        <v>6.0018503313624287E-2</v>
      </c>
      <c r="Q1077" s="13">
        <f t="shared" si="147"/>
        <v>10.465579164923202</v>
      </c>
      <c r="R1077" s="13">
        <f t="shared" si="148"/>
        <v>0.57348477678888887</v>
      </c>
      <c r="S1077" s="13">
        <f t="shared" si="149"/>
        <v>99.891225847344259</v>
      </c>
      <c r="T1077" s="14">
        <f t="shared" si="150"/>
        <v>5.7410925927097898E-3</v>
      </c>
      <c r="U1077" s="12">
        <f t="shared" si="151"/>
        <v>-154132.18</v>
      </c>
      <c r="V1077" s="15">
        <f t="shared" si="152"/>
        <v>6.6773414475710418</v>
      </c>
    </row>
    <row r="1078" spans="1:22" x14ac:dyDescent="0.35">
      <c r="A1078" s="4" t="s">
        <v>77</v>
      </c>
      <c r="B1078" s="4" t="s">
        <v>78</v>
      </c>
      <c r="C1078" s="4" t="s">
        <v>42</v>
      </c>
      <c r="D1078" s="4">
        <v>2018</v>
      </c>
      <c r="E1078" s="12">
        <v>1363.32</v>
      </c>
      <c r="F1078" s="12">
        <v>3387</v>
      </c>
      <c r="G1078" s="12">
        <v>180945.61</v>
      </c>
      <c r="H1078" s="12">
        <v>0.7</v>
      </c>
      <c r="I1078" s="12">
        <v>15034452</v>
      </c>
      <c r="J1078" s="12">
        <v>113091</v>
      </c>
      <c r="K1078" s="12">
        <v>0</v>
      </c>
      <c r="L1078" s="12">
        <v>402.5</v>
      </c>
      <c r="M1078" s="12">
        <f>IFERROR(E1078*MillingRate,"")</f>
        <v>913.42439999999999</v>
      </c>
      <c r="N1078" s="12">
        <f t="shared" si="144"/>
        <v>402.51550044286978</v>
      </c>
      <c r="O1078" s="12">
        <f t="shared" si="145"/>
        <v>181858.33439999996</v>
      </c>
      <c r="P1078" s="13">
        <f t="shared" si="146"/>
        <v>6.0755416958330109E-2</v>
      </c>
      <c r="Q1078" s="13">
        <f t="shared" si="147"/>
        <v>12.096106622309877</v>
      </c>
      <c r="R1078" s="13">
        <f t="shared" si="148"/>
        <v>0.50227249854323985</v>
      </c>
      <c r="S1078" s="13">
        <f t="shared" si="149"/>
        <v>99.498112416452457</v>
      </c>
      <c r="T1078" s="14">
        <f t="shared" si="150"/>
        <v>5.0480605746666086E-3</v>
      </c>
      <c r="U1078" s="12">
        <f t="shared" si="151"/>
        <v>-180944.90999999997</v>
      </c>
      <c r="V1078" s="15">
        <f t="shared" si="152"/>
        <v>7.522123187463035</v>
      </c>
    </row>
    <row r="1079" spans="1:22" x14ac:dyDescent="0.35">
      <c r="A1079" s="4" t="s">
        <v>77</v>
      </c>
      <c r="B1079" s="4" t="s">
        <v>78</v>
      </c>
      <c r="C1079" s="4" t="s">
        <v>42</v>
      </c>
      <c r="D1079" s="4">
        <v>2019</v>
      </c>
      <c r="E1079" s="12">
        <v>1134</v>
      </c>
      <c r="F1079" s="12">
        <v>2529</v>
      </c>
      <c r="G1079" s="12">
        <v>77915.11</v>
      </c>
      <c r="H1079" s="12">
        <v>0.14000000000000001</v>
      </c>
      <c r="I1079" s="12">
        <v>15271368</v>
      </c>
      <c r="J1079" s="12">
        <v>50487</v>
      </c>
      <c r="K1079" s="12">
        <v>0</v>
      </c>
      <c r="L1079" s="12">
        <v>448.4</v>
      </c>
      <c r="M1079" s="12">
        <f>IFERROR(E1079*MillingRate,"")</f>
        <v>759.78000000000009</v>
      </c>
      <c r="N1079" s="12">
        <f t="shared" si="144"/>
        <v>448.39857651245552</v>
      </c>
      <c r="O1079" s="12">
        <f t="shared" si="145"/>
        <v>78674.75</v>
      </c>
      <c r="P1079" s="13">
        <f t="shared" si="146"/>
        <v>4.9751927921585032E-2</v>
      </c>
      <c r="Q1079" s="13">
        <f t="shared" si="147"/>
        <v>5.1517814252135103</v>
      </c>
      <c r="R1079" s="13">
        <f t="shared" si="148"/>
        <v>0.96572280178837577</v>
      </c>
      <c r="S1079" s="13">
        <f t="shared" si="149"/>
        <v>99.034455146028435</v>
      </c>
      <c r="T1079" s="14">
        <f t="shared" si="150"/>
        <v>9.7513819848293881E-3</v>
      </c>
      <c r="U1079" s="12">
        <f t="shared" si="151"/>
        <v>-77914.97</v>
      </c>
      <c r="V1079" s="15">
        <f t="shared" si="152"/>
        <v>3.3059906617403234</v>
      </c>
    </row>
    <row r="1080" spans="1:22" x14ac:dyDescent="0.35">
      <c r="A1080" s="4" t="s">
        <v>77</v>
      </c>
      <c r="B1080" s="4" t="s">
        <v>78</v>
      </c>
      <c r="C1080" s="4" t="s">
        <v>42</v>
      </c>
      <c r="D1080" s="4">
        <v>2020</v>
      </c>
      <c r="E1080" s="12">
        <v>192</v>
      </c>
      <c r="F1080" s="12">
        <v>313</v>
      </c>
      <c r="G1080" s="12">
        <v>181713.93</v>
      </c>
      <c r="H1080" s="12"/>
      <c r="I1080" s="12">
        <v>15526888</v>
      </c>
      <c r="J1080" s="12">
        <v>106145</v>
      </c>
      <c r="K1080" s="12"/>
      <c r="L1080" s="12">
        <v>614.1</v>
      </c>
      <c r="M1080" s="12">
        <f>IFERROR(E1080*MillingRate,"")</f>
        <v>128.64000000000001</v>
      </c>
      <c r="N1080" s="12">
        <f t="shared" si="144"/>
        <v>613.41853035143765</v>
      </c>
      <c r="O1080" s="12">
        <f t="shared" si="145"/>
        <v>181842.57</v>
      </c>
      <c r="P1080" s="13">
        <f t="shared" si="146"/>
        <v>8.2849827988712241E-3</v>
      </c>
      <c r="Q1080" s="13">
        <f t="shared" si="147"/>
        <v>11.711462721956904</v>
      </c>
      <c r="R1080" s="13">
        <f t="shared" si="148"/>
        <v>7.0742510953293286E-2</v>
      </c>
      <c r="S1080" s="13">
        <f t="shared" si="149"/>
        <v>99.929257489046691</v>
      </c>
      <c r="T1080" s="14">
        <f t="shared" si="150"/>
        <v>7.0792591410025652E-4</v>
      </c>
      <c r="U1080" s="12">
        <f t="shared" si="151"/>
        <v>-181713.93</v>
      </c>
      <c r="V1080" s="15">
        <f t="shared" si="152"/>
        <v>6.8362056839722163</v>
      </c>
    </row>
    <row r="1081" spans="1:22" x14ac:dyDescent="0.35">
      <c r="A1081" s="4" t="s">
        <v>77</v>
      </c>
      <c r="B1081" s="4" t="s">
        <v>78</v>
      </c>
      <c r="C1081" s="4" t="s">
        <v>42</v>
      </c>
      <c r="D1081" s="4">
        <v>2021</v>
      </c>
      <c r="E1081" s="12">
        <v>2908</v>
      </c>
      <c r="F1081" s="12">
        <v>3466</v>
      </c>
      <c r="G1081" s="12">
        <v>200804.73</v>
      </c>
      <c r="H1081" s="12"/>
      <c r="I1081" s="12">
        <v>15797210</v>
      </c>
      <c r="J1081" s="12">
        <v>129597</v>
      </c>
      <c r="K1081" s="12"/>
      <c r="L1081" s="12">
        <v>839</v>
      </c>
      <c r="M1081" s="12">
        <f>IFERROR(E1081*MillingRate,"")</f>
        <v>1948.3600000000001</v>
      </c>
      <c r="N1081" s="12">
        <f t="shared" si="144"/>
        <v>839.00750144258507</v>
      </c>
      <c r="O1081" s="12">
        <f t="shared" si="145"/>
        <v>202753.09</v>
      </c>
      <c r="P1081" s="13">
        <f t="shared" si="146"/>
        <v>0.12333570295007791</v>
      </c>
      <c r="Q1081" s="13">
        <f t="shared" si="147"/>
        <v>12.834740438343227</v>
      </c>
      <c r="R1081" s="13">
        <f t="shared" si="148"/>
        <v>0.96095206243219289</v>
      </c>
      <c r="S1081" s="13">
        <f t="shared" si="149"/>
        <v>99.039047937567815</v>
      </c>
      <c r="T1081" s="14">
        <f t="shared" si="150"/>
        <v>9.7027594917709365E-3</v>
      </c>
      <c r="U1081" s="12">
        <f t="shared" si="151"/>
        <v>-200804.73</v>
      </c>
      <c r="V1081" s="15">
        <f t="shared" si="152"/>
        <v>8.2037904161557638</v>
      </c>
    </row>
    <row r="1082" spans="1:22" x14ac:dyDescent="0.35">
      <c r="A1082" s="4" t="s">
        <v>77</v>
      </c>
      <c r="B1082" s="4" t="s">
        <v>78</v>
      </c>
      <c r="C1082" s="4" t="s">
        <v>42</v>
      </c>
      <c r="D1082" s="4">
        <v>2022</v>
      </c>
      <c r="E1082" s="12">
        <v>539</v>
      </c>
      <c r="F1082" s="12">
        <v>1093</v>
      </c>
      <c r="G1082" s="12">
        <v>235016.09</v>
      </c>
      <c r="H1082" s="12"/>
      <c r="I1082" s="12">
        <v>16069056</v>
      </c>
      <c r="J1082" s="12">
        <v>154632</v>
      </c>
      <c r="K1082" s="12"/>
      <c r="L1082" s="12">
        <v>493.1</v>
      </c>
      <c r="M1082" s="12">
        <f>IFERROR(E1082*MillingRate,"")</f>
        <v>361.13</v>
      </c>
      <c r="N1082" s="12">
        <f t="shared" si="144"/>
        <v>493.13815187557179</v>
      </c>
      <c r="O1082" s="12">
        <f t="shared" si="145"/>
        <v>235377.22</v>
      </c>
      <c r="P1082" s="13">
        <f t="shared" si="146"/>
        <v>2.247362881802142E-2</v>
      </c>
      <c r="Q1082" s="13">
        <f t="shared" si="147"/>
        <v>14.647856103059196</v>
      </c>
      <c r="R1082" s="13">
        <f t="shared" si="148"/>
        <v>0.15342606221621616</v>
      </c>
      <c r="S1082" s="13">
        <f t="shared" si="149"/>
        <v>99.846573937783774</v>
      </c>
      <c r="T1082" s="14">
        <f t="shared" si="150"/>
        <v>1.5366181949499713E-3</v>
      </c>
      <c r="U1082" s="12">
        <f t="shared" si="151"/>
        <v>-235016.09</v>
      </c>
      <c r="V1082" s="15">
        <f t="shared" si="152"/>
        <v>9.6229672732486584</v>
      </c>
    </row>
    <row r="1083" spans="1:22" x14ac:dyDescent="0.35">
      <c r="A1083" s="4" t="s">
        <v>77</v>
      </c>
      <c r="B1083" s="4" t="s">
        <v>78</v>
      </c>
      <c r="C1083" s="4" t="s">
        <v>42</v>
      </c>
      <c r="D1083" s="4">
        <v>2023</v>
      </c>
      <c r="E1083" s="12">
        <v>539</v>
      </c>
      <c r="F1083" s="12">
        <v>1093</v>
      </c>
      <c r="G1083" s="12">
        <v>256361.71</v>
      </c>
      <c r="H1083" s="12">
        <v>0</v>
      </c>
      <c r="I1083" s="12">
        <v>16340822</v>
      </c>
      <c r="J1083" s="12">
        <v>173102</v>
      </c>
      <c r="K1083" s="12">
        <v>0</v>
      </c>
      <c r="L1083" s="12">
        <v>493.1</v>
      </c>
      <c r="M1083" s="12">
        <f>IFERROR(E1083*MillingRate,"")</f>
        <v>361.13</v>
      </c>
      <c r="N1083" s="12">
        <f t="shared" si="144"/>
        <v>493.13815187557179</v>
      </c>
      <c r="O1083" s="12">
        <f t="shared" si="145"/>
        <v>256722.84</v>
      </c>
      <c r="P1083" s="13">
        <f t="shared" si="146"/>
        <v>2.2099867436289312E-2</v>
      </c>
      <c r="Q1083" s="13">
        <f t="shared" si="147"/>
        <v>15.710521784032652</v>
      </c>
      <c r="R1083" s="13">
        <f t="shared" si="148"/>
        <v>0.14066921353783715</v>
      </c>
      <c r="S1083" s="13">
        <f t="shared" si="149"/>
        <v>99.859330786462166</v>
      </c>
      <c r="T1083" s="14">
        <f t="shared" si="150"/>
        <v>1.4086737056013552E-3</v>
      </c>
      <c r="U1083" s="12">
        <f t="shared" si="151"/>
        <v>-256361.71</v>
      </c>
      <c r="V1083" s="15">
        <f t="shared" si="152"/>
        <v>10.593224747200599</v>
      </c>
    </row>
    <row r="1084" spans="1:22" x14ac:dyDescent="0.35">
      <c r="A1084" s="4" t="s">
        <v>77</v>
      </c>
      <c r="B1084" s="4" t="s">
        <v>78</v>
      </c>
      <c r="C1084" s="4" t="s">
        <v>42</v>
      </c>
      <c r="D1084" s="4">
        <v>2024</v>
      </c>
      <c r="E1084" s="12">
        <v>73.5</v>
      </c>
      <c r="F1084" s="12">
        <v>224</v>
      </c>
      <c r="G1084" s="12">
        <v>263626.02</v>
      </c>
      <c r="H1084" s="12"/>
      <c r="I1084" s="12">
        <v>16634373</v>
      </c>
      <c r="J1084" s="12">
        <v>190434</v>
      </c>
      <c r="K1084" s="12"/>
      <c r="L1084" s="12">
        <v>328.7</v>
      </c>
      <c r="M1084" s="12">
        <f>IFERROR(E1084*MillingRate,"")</f>
        <v>49.245000000000005</v>
      </c>
      <c r="N1084" s="12">
        <f t="shared" si="144"/>
        <v>328.125</v>
      </c>
      <c r="O1084" s="12">
        <f t="shared" si="145"/>
        <v>263675.26500000001</v>
      </c>
      <c r="P1084" s="13">
        <f t="shared" si="146"/>
        <v>2.9604362003906011E-3</v>
      </c>
      <c r="Q1084" s="13">
        <f t="shared" si="147"/>
        <v>15.851229559418922</v>
      </c>
      <c r="R1084" s="13">
        <f t="shared" si="148"/>
        <v>1.8676382102052691E-2</v>
      </c>
      <c r="S1084" s="13">
        <f t="shared" si="149"/>
        <v>99.981323617897942</v>
      </c>
      <c r="T1084" s="14">
        <f t="shared" si="150"/>
        <v>1.8679870826104344E-4</v>
      </c>
      <c r="U1084" s="12">
        <f t="shared" si="151"/>
        <v>-263626.02</v>
      </c>
      <c r="V1084" s="15">
        <f t="shared" si="152"/>
        <v>11.448222304501648</v>
      </c>
    </row>
    <row r="1085" spans="1:22" x14ac:dyDescent="0.35">
      <c r="A1085" s="4" t="s">
        <v>79</v>
      </c>
      <c r="B1085" s="4" t="s">
        <v>80</v>
      </c>
      <c r="C1085" s="4" t="s">
        <v>81</v>
      </c>
      <c r="D1085" s="4">
        <v>1961</v>
      </c>
      <c r="E1085" s="12">
        <v>29000</v>
      </c>
      <c r="F1085" s="12">
        <v>25000</v>
      </c>
      <c r="G1085" s="12">
        <v>800</v>
      </c>
      <c r="H1085" s="12">
        <v>3300</v>
      </c>
      <c r="I1085" s="12">
        <v>5301583</v>
      </c>
      <c r="J1085" s="12">
        <v>160</v>
      </c>
      <c r="K1085" s="12">
        <v>320</v>
      </c>
      <c r="L1085" s="12">
        <v>1160</v>
      </c>
      <c r="M1085" s="12">
        <f>IFERROR(E1085*MillingRate,"")</f>
        <v>19430</v>
      </c>
      <c r="N1085" s="12">
        <f t="shared" si="144"/>
        <v>1160</v>
      </c>
      <c r="O1085" s="12">
        <f t="shared" si="145"/>
        <v>16930</v>
      </c>
      <c r="P1085" s="13">
        <f t="shared" si="146"/>
        <v>3.6649430934119112</v>
      </c>
      <c r="Q1085" s="13">
        <f t="shared" si="147"/>
        <v>3.1933858245735283</v>
      </c>
      <c r="R1085" s="13">
        <f t="shared" si="148"/>
        <v>114.76668635558181</v>
      </c>
      <c r="S1085" s="13">
        <f t="shared" si="149"/>
        <v>4.7253396337861782</v>
      </c>
      <c r="T1085" s="14">
        <f t="shared" si="150"/>
        <v>24.287500000000001</v>
      </c>
      <c r="U1085" s="12">
        <f t="shared" si="151"/>
        <v>2500</v>
      </c>
      <c r="V1085" s="15">
        <f t="shared" si="152"/>
        <v>3.01796652056565E-2</v>
      </c>
    </row>
    <row r="1086" spans="1:22" x14ac:dyDescent="0.35">
      <c r="A1086" s="4" t="s">
        <v>79</v>
      </c>
      <c r="B1086" s="4" t="s">
        <v>80</v>
      </c>
      <c r="C1086" s="4" t="s">
        <v>81</v>
      </c>
      <c r="D1086" s="4">
        <v>1962</v>
      </c>
      <c r="E1086" s="12">
        <v>23000</v>
      </c>
      <c r="F1086" s="12">
        <v>19000</v>
      </c>
      <c r="G1086" s="12">
        <v>1100</v>
      </c>
      <c r="H1086" s="12">
        <v>2500</v>
      </c>
      <c r="I1086" s="12">
        <v>5354310</v>
      </c>
      <c r="J1086" s="12">
        <v>250</v>
      </c>
      <c r="K1086" s="12">
        <v>220</v>
      </c>
      <c r="L1086" s="12">
        <v>1210.5</v>
      </c>
      <c r="M1086" s="12">
        <f>IFERROR(E1086*MillingRate,"")</f>
        <v>15410.000000000002</v>
      </c>
      <c r="N1086" s="12">
        <f t="shared" si="144"/>
        <v>1210.5263157894738</v>
      </c>
      <c r="O1086" s="12">
        <f t="shared" si="145"/>
        <v>14010</v>
      </c>
      <c r="P1086" s="13">
        <f t="shared" si="146"/>
        <v>2.8780552489489777</v>
      </c>
      <c r="Q1086" s="13">
        <f t="shared" si="147"/>
        <v>2.6165836494338208</v>
      </c>
      <c r="R1086" s="13">
        <f t="shared" si="148"/>
        <v>109.99286224125626</v>
      </c>
      <c r="S1086" s="13">
        <f t="shared" si="149"/>
        <v>7.8515346181299073</v>
      </c>
      <c r="T1086" s="14">
        <f t="shared" si="150"/>
        <v>14.009090909090911</v>
      </c>
      <c r="U1086" s="12">
        <f t="shared" si="151"/>
        <v>1400</v>
      </c>
      <c r="V1086" s="15">
        <f t="shared" si="152"/>
        <v>4.6691357056278027E-2</v>
      </c>
    </row>
    <row r="1087" spans="1:22" x14ac:dyDescent="0.35">
      <c r="A1087" s="4" t="s">
        <v>79</v>
      </c>
      <c r="B1087" s="4" t="s">
        <v>80</v>
      </c>
      <c r="C1087" s="4" t="s">
        <v>81</v>
      </c>
      <c r="D1087" s="4">
        <v>1963</v>
      </c>
      <c r="E1087" s="12">
        <v>25000</v>
      </c>
      <c r="F1087" s="12">
        <v>20000</v>
      </c>
      <c r="G1087" s="12">
        <v>2200</v>
      </c>
      <c r="H1087" s="12">
        <v>1400</v>
      </c>
      <c r="I1087" s="12">
        <v>5408320</v>
      </c>
      <c r="J1087" s="12">
        <v>420</v>
      </c>
      <c r="K1087" s="12">
        <v>140</v>
      </c>
      <c r="L1087" s="12">
        <v>1250</v>
      </c>
      <c r="M1087" s="12">
        <f>IFERROR(E1087*MillingRate,"")</f>
        <v>16750</v>
      </c>
      <c r="N1087" s="12">
        <f t="shared" si="144"/>
        <v>1250</v>
      </c>
      <c r="O1087" s="12">
        <f t="shared" si="145"/>
        <v>17550</v>
      </c>
      <c r="P1087" s="13">
        <f t="shared" si="146"/>
        <v>3.0970800544346488</v>
      </c>
      <c r="Q1087" s="13">
        <f t="shared" si="147"/>
        <v>3.2450002958404829</v>
      </c>
      <c r="R1087" s="13">
        <f t="shared" si="148"/>
        <v>95.441595441595439</v>
      </c>
      <c r="S1087" s="13">
        <f t="shared" si="149"/>
        <v>12.535612535612536</v>
      </c>
      <c r="T1087" s="14">
        <f t="shared" si="150"/>
        <v>7.6136363636363633</v>
      </c>
      <c r="U1087" s="12">
        <f t="shared" si="151"/>
        <v>-800</v>
      </c>
      <c r="V1087" s="15">
        <f t="shared" si="152"/>
        <v>7.7658126738062841E-2</v>
      </c>
    </row>
    <row r="1088" spans="1:22" x14ac:dyDescent="0.35">
      <c r="A1088" s="4" t="s">
        <v>79</v>
      </c>
      <c r="B1088" s="4" t="s">
        <v>80</v>
      </c>
      <c r="C1088" s="4" t="s">
        <v>81</v>
      </c>
      <c r="D1088" s="4">
        <v>1964</v>
      </c>
      <c r="E1088" s="12">
        <v>26000</v>
      </c>
      <c r="F1088" s="12">
        <v>20000</v>
      </c>
      <c r="G1088" s="12">
        <v>800</v>
      </c>
      <c r="H1088" s="12">
        <v>2100</v>
      </c>
      <c r="I1088" s="12">
        <v>5464187</v>
      </c>
      <c r="J1088" s="12">
        <v>120</v>
      </c>
      <c r="K1088" s="12">
        <v>230</v>
      </c>
      <c r="L1088" s="12">
        <v>1300</v>
      </c>
      <c r="M1088" s="12">
        <f>IFERROR(E1088*MillingRate,"")</f>
        <v>17420</v>
      </c>
      <c r="N1088" s="12">
        <f t="shared" si="144"/>
        <v>1300</v>
      </c>
      <c r="O1088" s="12">
        <f t="shared" si="145"/>
        <v>16120</v>
      </c>
      <c r="P1088" s="13">
        <f t="shared" si="146"/>
        <v>3.1880314491433035</v>
      </c>
      <c r="Q1088" s="13">
        <f t="shared" si="147"/>
        <v>2.9501186544311166</v>
      </c>
      <c r="R1088" s="13">
        <f t="shared" si="148"/>
        <v>108.06451612903226</v>
      </c>
      <c r="S1088" s="13">
        <f t="shared" si="149"/>
        <v>4.9627791563275441</v>
      </c>
      <c r="T1088" s="14">
        <f t="shared" si="150"/>
        <v>21.774999999999999</v>
      </c>
      <c r="U1088" s="12">
        <f t="shared" si="151"/>
        <v>1300</v>
      </c>
      <c r="V1088" s="15">
        <f t="shared" si="152"/>
        <v>2.1961181050355705E-2</v>
      </c>
    </row>
    <row r="1089" spans="1:22" x14ac:dyDescent="0.35">
      <c r="A1089" s="4" t="s">
        <v>79</v>
      </c>
      <c r="B1089" s="4" t="s">
        <v>80</v>
      </c>
      <c r="C1089" s="4" t="s">
        <v>81</v>
      </c>
      <c r="D1089" s="4">
        <v>1965</v>
      </c>
      <c r="E1089" s="12">
        <v>32000</v>
      </c>
      <c r="F1089" s="12">
        <v>23000</v>
      </c>
      <c r="G1089" s="12">
        <v>2444</v>
      </c>
      <c r="H1089" s="12">
        <v>1864</v>
      </c>
      <c r="I1089" s="12">
        <v>5521981</v>
      </c>
      <c r="J1089" s="12">
        <v>423</v>
      </c>
      <c r="K1089" s="12">
        <v>207</v>
      </c>
      <c r="L1089" s="12">
        <v>1391.3</v>
      </c>
      <c r="M1089" s="12">
        <f>IFERROR(E1089*MillingRate,"")</f>
        <v>21440</v>
      </c>
      <c r="N1089" s="12">
        <f t="shared" si="144"/>
        <v>1391.304347826087</v>
      </c>
      <c r="O1089" s="12">
        <f t="shared" si="145"/>
        <v>22020</v>
      </c>
      <c r="P1089" s="13">
        <f t="shared" si="146"/>
        <v>3.8826645727321409</v>
      </c>
      <c r="Q1089" s="13">
        <f t="shared" si="147"/>
        <v>3.9876993419571707</v>
      </c>
      <c r="R1089" s="13">
        <f t="shared" si="148"/>
        <v>97.366030881017267</v>
      </c>
      <c r="S1089" s="13">
        <f t="shared" si="149"/>
        <v>11.099000908265214</v>
      </c>
      <c r="T1089" s="14">
        <f t="shared" si="150"/>
        <v>8.7725040916530279</v>
      </c>
      <c r="U1089" s="12">
        <f t="shared" si="151"/>
        <v>-580</v>
      </c>
      <c r="V1089" s="15">
        <f t="shared" si="152"/>
        <v>7.6602943762392517E-2</v>
      </c>
    </row>
    <row r="1090" spans="1:22" x14ac:dyDescent="0.35">
      <c r="A1090" s="4" t="s">
        <v>79</v>
      </c>
      <c r="B1090" s="4" t="s">
        <v>80</v>
      </c>
      <c r="C1090" s="4" t="s">
        <v>81</v>
      </c>
      <c r="D1090" s="4">
        <v>1966</v>
      </c>
      <c r="E1090" s="12">
        <v>30000</v>
      </c>
      <c r="F1090" s="12">
        <v>22000</v>
      </c>
      <c r="G1090" s="12">
        <v>2910</v>
      </c>
      <c r="H1090" s="12">
        <v>3549</v>
      </c>
      <c r="I1090" s="12">
        <v>5581386</v>
      </c>
      <c r="J1090" s="12">
        <v>567</v>
      </c>
      <c r="K1090" s="12">
        <v>413</v>
      </c>
      <c r="L1090" s="12">
        <v>1363.6</v>
      </c>
      <c r="M1090" s="12">
        <f>IFERROR(E1090*MillingRate,"")</f>
        <v>20100</v>
      </c>
      <c r="N1090" s="12">
        <f t="shared" ref="N1090:N1153" si="153">IFERROR(E1090*1000/F1090,"")</f>
        <v>1363.6363636363637</v>
      </c>
      <c r="O1090" s="12">
        <f t="shared" ref="O1090:O1153" si="154">IFERROR(M1090+G1090-N(H1090),"")</f>
        <v>19461</v>
      </c>
      <c r="P1090" s="13">
        <f t="shared" ref="P1090:P1153" si="155">IFERROR(M1090*1000/I1090,"")</f>
        <v>3.6012560321038536</v>
      </c>
      <c r="Q1090" s="13">
        <f t="shared" ref="Q1090:Q1153" si="156">IFERROR(O1090*1000/I1090,"")</f>
        <v>3.4867683403369703</v>
      </c>
      <c r="R1090" s="13">
        <f t="shared" ref="R1090:R1153" si="157">IF(N(O1090)&lt;=0,"",M1090/O1090*100)</f>
        <v>103.28349005703714</v>
      </c>
      <c r="S1090" s="13">
        <f t="shared" ref="S1090:S1153" si="158">IF(N(O1090)&lt;=0,"",G1090/O1090*100)</f>
        <v>14.952982888854633</v>
      </c>
      <c r="T1090" s="14">
        <f t="shared" ref="T1090:T1153" si="159">IFERROR(M1090/G1090,"")</f>
        <v>6.9072164948453612</v>
      </c>
      <c r="U1090" s="12">
        <f t="shared" ref="U1090:U1153" si="160">IFERROR(N(H1090)-G1090,"")</f>
        <v>639</v>
      </c>
      <c r="V1090" s="15">
        <f t="shared" ref="V1090:V1153" si="161">IFERROR(J1090*1000/I1090,"")</f>
        <v>0.10158767015934751</v>
      </c>
    </row>
    <row r="1091" spans="1:22" x14ac:dyDescent="0.35">
      <c r="A1091" s="4" t="s">
        <v>79</v>
      </c>
      <c r="B1091" s="4" t="s">
        <v>80</v>
      </c>
      <c r="C1091" s="4" t="s">
        <v>81</v>
      </c>
      <c r="D1091" s="4">
        <v>1967</v>
      </c>
      <c r="E1091" s="12">
        <v>33000</v>
      </c>
      <c r="F1091" s="12">
        <v>22200</v>
      </c>
      <c r="G1091" s="12">
        <v>1964</v>
      </c>
      <c r="H1091" s="12">
        <v>2946</v>
      </c>
      <c r="I1091" s="12">
        <v>5641807</v>
      </c>
      <c r="J1091" s="12">
        <v>417</v>
      </c>
      <c r="K1091" s="12">
        <v>364</v>
      </c>
      <c r="L1091" s="12">
        <v>1486.5</v>
      </c>
      <c r="M1091" s="12">
        <f>IFERROR(E1091*MillingRate,"")</f>
        <v>22110</v>
      </c>
      <c r="N1091" s="12">
        <f t="shared" si="153"/>
        <v>1486.4864864864865</v>
      </c>
      <c r="O1091" s="12">
        <f t="shared" si="154"/>
        <v>21128</v>
      </c>
      <c r="P1091" s="13">
        <f t="shared" si="155"/>
        <v>3.9189571709914928</v>
      </c>
      <c r="Q1091" s="13">
        <f t="shared" si="156"/>
        <v>3.7448994621758596</v>
      </c>
      <c r="R1091" s="13">
        <f t="shared" si="157"/>
        <v>104.64786065884135</v>
      </c>
      <c r="S1091" s="13">
        <f t="shared" si="158"/>
        <v>9.2957213176826947</v>
      </c>
      <c r="T1091" s="14">
        <f t="shared" si="159"/>
        <v>11.257637474541751</v>
      </c>
      <c r="U1091" s="12">
        <f t="shared" si="160"/>
        <v>982</v>
      </c>
      <c r="V1091" s="15">
        <f t="shared" si="161"/>
        <v>7.3912489385049865E-2</v>
      </c>
    </row>
    <row r="1092" spans="1:22" x14ac:dyDescent="0.35">
      <c r="A1092" s="4" t="s">
        <v>79</v>
      </c>
      <c r="B1092" s="4" t="s">
        <v>80</v>
      </c>
      <c r="C1092" s="4" t="s">
        <v>81</v>
      </c>
      <c r="D1092" s="4">
        <v>1968</v>
      </c>
      <c r="E1092" s="12">
        <v>15148</v>
      </c>
      <c r="F1092" s="12">
        <v>22000</v>
      </c>
      <c r="G1092" s="12">
        <v>1576</v>
      </c>
      <c r="H1092" s="12">
        <v>1937</v>
      </c>
      <c r="I1092" s="12">
        <v>5702699</v>
      </c>
      <c r="J1092" s="12">
        <v>367</v>
      </c>
      <c r="K1092" s="12">
        <v>246</v>
      </c>
      <c r="L1092" s="12">
        <v>688.5</v>
      </c>
      <c r="M1092" s="12">
        <f>IFERROR(E1092*MillingRate,"")</f>
        <v>10149.16</v>
      </c>
      <c r="N1092" s="12">
        <f t="shared" si="153"/>
        <v>688.5454545454545</v>
      </c>
      <c r="O1092" s="12">
        <f t="shared" si="154"/>
        <v>9788.16</v>
      </c>
      <c r="P1092" s="13">
        <f t="shared" si="155"/>
        <v>1.7797116768744063</v>
      </c>
      <c r="Q1092" s="13">
        <f t="shared" si="156"/>
        <v>1.7164083182366805</v>
      </c>
      <c r="R1092" s="13">
        <f t="shared" si="157"/>
        <v>103.6881293317641</v>
      </c>
      <c r="S1092" s="13">
        <f t="shared" si="158"/>
        <v>16.101085392964563</v>
      </c>
      <c r="T1092" s="14">
        <f t="shared" si="159"/>
        <v>6.4398223350253803</v>
      </c>
      <c r="U1092" s="12">
        <f t="shared" si="160"/>
        <v>361</v>
      </c>
      <c r="V1092" s="15">
        <f t="shared" si="161"/>
        <v>6.4355492022286284E-2</v>
      </c>
    </row>
    <row r="1093" spans="1:22" x14ac:dyDescent="0.35">
      <c r="A1093" s="4" t="s">
        <v>79</v>
      </c>
      <c r="B1093" s="4" t="s">
        <v>80</v>
      </c>
      <c r="C1093" s="4" t="s">
        <v>81</v>
      </c>
      <c r="D1093" s="4">
        <v>1969</v>
      </c>
      <c r="E1093" s="12">
        <v>15945</v>
      </c>
      <c r="F1093" s="12">
        <v>15000</v>
      </c>
      <c r="G1093" s="12">
        <v>2004</v>
      </c>
      <c r="H1093" s="12">
        <v>1391</v>
      </c>
      <c r="I1093" s="12">
        <v>5763685</v>
      </c>
      <c r="J1093" s="12">
        <v>469</v>
      </c>
      <c r="K1093" s="12">
        <v>172</v>
      </c>
      <c r="L1093" s="12">
        <v>1063</v>
      </c>
      <c r="M1093" s="12">
        <f>IFERROR(E1093*MillingRate,"")</f>
        <v>10683.150000000001</v>
      </c>
      <c r="N1093" s="12">
        <f t="shared" si="153"/>
        <v>1063</v>
      </c>
      <c r="O1093" s="12">
        <f t="shared" si="154"/>
        <v>11296.150000000001</v>
      </c>
      <c r="P1093" s="13">
        <f t="shared" si="155"/>
        <v>1.853527734426847</v>
      </c>
      <c r="Q1093" s="13">
        <f t="shared" si="156"/>
        <v>1.9598833038238561</v>
      </c>
      <c r="R1093" s="13">
        <f t="shared" si="157"/>
        <v>94.573372343674606</v>
      </c>
      <c r="S1093" s="13">
        <f t="shared" si="158"/>
        <v>17.740557623615121</v>
      </c>
      <c r="T1093" s="14">
        <f t="shared" si="159"/>
        <v>5.3309131736526956</v>
      </c>
      <c r="U1093" s="12">
        <f t="shared" si="160"/>
        <v>-613</v>
      </c>
      <c r="V1093" s="15">
        <f t="shared" si="161"/>
        <v>8.137155309493839E-2</v>
      </c>
    </row>
    <row r="1094" spans="1:22" x14ac:dyDescent="0.35">
      <c r="A1094" s="4" t="s">
        <v>79</v>
      </c>
      <c r="B1094" s="4" t="s">
        <v>80</v>
      </c>
      <c r="C1094" s="4" t="s">
        <v>81</v>
      </c>
      <c r="D1094" s="4">
        <v>1970</v>
      </c>
      <c r="E1094" s="12">
        <v>29950</v>
      </c>
      <c r="F1094" s="12">
        <v>25000</v>
      </c>
      <c r="G1094" s="12">
        <v>4866</v>
      </c>
      <c r="H1094" s="12">
        <v>1054</v>
      </c>
      <c r="I1094" s="12">
        <v>5852788</v>
      </c>
      <c r="J1094" s="12">
        <v>1080</v>
      </c>
      <c r="K1094" s="12">
        <v>131</v>
      </c>
      <c r="L1094" s="12">
        <v>1198</v>
      </c>
      <c r="M1094" s="12">
        <f>IFERROR(E1094*MillingRate,"")</f>
        <v>20066.5</v>
      </c>
      <c r="N1094" s="12">
        <f t="shared" si="153"/>
        <v>1198</v>
      </c>
      <c r="O1094" s="12">
        <f t="shared" si="154"/>
        <v>23878.5</v>
      </c>
      <c r="P1094" s="13">
        <f t="shared" si="155"/>
        <v>3.4285369639221512</v>
      </c>
      <c r="Q1094" s="13">
        <f t="shared" si="156"/>
        <v>4.079850491765634</v>
      </c>
      <c r="R1094" s="13">
        <f t="shared" si="157"/>
        <v>84.035848147915488</v>
      </c>
      <c r="S1094" s="13">
        <f t="shared" si="158"/>
        <v>20.378164457566431</v>
      </c>
      <c r="T1094" s="14">
        <f t="shared" si="159"/>
        <v>4.1238183312782573</v>
      </c>
      <c r="U1094" s="12">
        <f t="shared" si="160"/>
        <v>-3812</v>
      </c>
      <c r="V1094" s="15">
        <f t="shared" si="161"/>
        <v>0.1845274423061283</v>
      </c>
    </row>
    <row r="1095" spans="1:22" x14ac:dyDescent="0.35">
      <c r="A1095" s="4" t="s">
        <v>79</v>
      </c>
      <c r="B1095" s="4" t="s">
        <v>80</v>
      </c>
      <c r="C1095" s="4" t="s">
        <v>81</v>
      </c>
      <c r="D1095" s="4">
        <v>1971</v>
      </c>
      <c r="E1095" s="12">
        <v>27791</v>
      </c>
      <c r="F1095" s="12">
        <v>22000</v>
      </c>
      <c r="G1095" s="12">
        <v>1303</v>
      </c>
      <c r="H1095" s="12">
        <v>3113</v>
      </c>
      <c r="I1095" s="12">
        <v>5991102</v>
      </c>
      <c r="J1095" s="12">
        <v>283</v>
      </c>
      <c r="K1095" s="12">
        <v>289</v>
      </c>
      <c r="L1095" s="12">
        <v>1263.2</v>
      </c>
      <c r="M1095" s="12">
        <f>IFERROR(E1095*MillingRate,"")</f>
        <v>18619.97</v>
      </c>
      <c r="N1095" s="12">
        <f t="shared" si="153"/>
        <v>1263.2272727272727</v>
      </c>
      <c r="O1095" s="12">
        <f t="shared" si="154"/>
        <v>16809.97</v>
      </c>
      <c r="P1095" s="13">
        <f t="shared" si="155"/>
        <v>3.107937404504213</v>
      </c>
      <c r="Q1095" s="13">
        <f t="shared" si="156"/>
        <v>2.8058227017333373</v>
      </c>
      <c r="R1095" s="13">
        <f t="shared" si="157"/>
        <v>110.7674195730272</v>
      </c>
      <c r="S1095" s="13">
        <f t="shared" si="158"/>
        <v>7.751352322461015</v>
      </c>
      <c r="T1095" s="14">
        <f t="shared" si="159"/>
        <v>14.290076745970838</v>
      </c>
      <c r="U1095" s="12">
        <f t="shared" si="160"/>
        <v>1810</v>
      </c>
      <c r="V1095" s="15">
        <f t="shared" si="161"/>
        <v>4.723671872052921E-2</v>
      </c>
    </row>
    <row r="1096" spans="1:22" x14ac:dyDescent="0.35">
      <c r="A1096" s="4" t="s">
        <v>79</v>
      </c>
      <c r="B1096" s="4" t="s">
        <v>80</v>
      </c>
      <c r="C1096" s="4" t="s">
        <v>81</v>
      </c>
      <c r="D1096" s="4">
        <v>1972</v>
      </c>
      <c r="E1096" s="12">
        <v>20347</v>
      </c>
      <c r="F1096" s="12">
        <v>22000</v>
      </c>
      <c r="G1096" s="12">
        <v>377</v>
      </c>
      <c r="H1096" s="12">
        <v>5397</v>
      </c>
      <c r="I1096" s="12">
        <v>6174262</v>
      </c>
      <c r="J1096" s="12">
        <v>65</v>
      </c>
      <c r="K1096" s="12">
        <v>511</v>
      </c>
      <c r="L1096" s="12">
        <v>924.9</v>
      </c>
      <c r="M1096" s="12">
        <f>IFERROR(E1096*MillingRate,"")</f>
        <v>13632.490000000002</v>
      </c>
      <c r="N1096" s="12">
        <f t="shared" si="153"/>
        <v>924.86363636363637</v>
      </c>
      <c r="O1096" s="12">
        <f t="shared" si="154"/>
        <v>8612.4900000000016</v>
      </c>
      <c r="P1096" s="13">
        <f t="shared" si="155"/>
        <v>2.2079545701170442</v>
      </c>
      <c r="Q1096" s="13">
        <f t="shared" si="156"/>
        <v>1.3949019332189017</v>
      </c>
      <c r="R1096" s="13">
        <f t="shared" si="157"/>
        <v>158.28744068207916</v>
      </c>
      <c r="S1096" s="13">
        <f t="shared" si="158"/>
        <v>4.3773635731362237</v>
      </c>
      <c r="T1096" s="14">
        <f t="shared" si="159"/>
        <v>36.16045092838197</v>
      </c>
      <c r="U1096" s="12">
        <f t="shared" si="160"/>
        <v>5020</v>
      </c>
      <c r="V1096" s="15">
        <f t="shared" si="161"/>
        <v>1.0527573983740891E-2</v>
      </c>
    </row>
    <row r="1097" spans="1:22" x14ac:dyDescent="0.35">
      <c r="A1097" s="4" t="s">
        <v>79</v>
      </c>
      <c r="B1097" s="4" t="s">
        <v>80</v>
      </c>
      <c r="C1097" s="4" t="s">
        <v>81</v>
      </c>
      <c r="D1097" s="4">
        <v>1973</v>
      </c>
      <c r="E1097" s="12">
        <v>29051</v>
      </c>
      <c r="F1097" s="12">
        <v>22000</v>
      </c>
      <c r="G1097" s="12">
        <v>959</v>
      </c>
      <c r="H1097" s="12">
        <v>4482</v>
      </c>
      <c r="I1097" s="12">
        <v>6388528</v>
      </c>
      <c r="J1097" s="12">
        <v>348</v>
      </c>
      <c r="K1097" s="12">
        <v>507</v>
      </c>
      <c r="L1097" s="12">
        <v>1320.5</v>
      </c>
      <c r="M1097" s="12">
        <f>IFERROR(E1097*MillingRate,"")</f>
        <v>19464.170000000002</v>
      </c>
      <c r="N1097" s="12">
        <f t="shared" si="153"/>
        <v>1320.5</v>
      </c>
      <c r="O1097" s="12">
        <f t="shared" si="154"/>
        <v>15941.170000000002</v>
      </c>
      <c r="P1097" s="13">
        <f t="shared" si="155"/>
        <v>3.0467378400783409</v>
      </c>
      <c r="Q1097" s="13">
        <f t="shared" si="156"/>
        <v>2.4952806029808436</v>
      </c>
      <c r="R1097" s="13">
        <f t="shared" si="157"/>
        <v>122.10000897048334</v>
      </c>
      <c r="S1097" s="13">
        <f t="shared" si="158"/>
        <v>6.0158696005374752</v>
      </c>
      <c r="T1097" s="14">
        <f t="shared" si="159"/>
        <v>20.29631908237748</v>
      </c>
      <c r="U1097" s="12">
        <f t="shared" si="160"/>
        <v>3523</v>
      </c>
      <c r="V1097" s="15">
        <f t="shared" si="161"/>
        <v>5.4472642211163512E-2</v>
      </c>
    </row>
    <row r="1098" spans="1:22" x14ac:dyDescent="0.35">
      <c r="A1098" s="4" t="s">
        <v>79</v>
      </c>
      <c r="B1098" s="4" t="s">
        <v>80</v>
      </c>
      <c r="C1098" s="4" t="s">
        <v>81</v>
      </c>
      <c r="D1098" s="4">
        <v>1974</v>
      </c>
      <c r="E1098" s="12">
        <v>16779</v>
      </c>
      <c r="F1098" s="12">
        <v>15000</v>
      </c>
      <c r="G1098" s="12">
        <v>2758</v>
      </c>
      <c r="H1098" s="12">
        <v>3721</v>
      </c>
      <c r="I1098" s="12">
        <v>6613367</v>
      </c>
      <c r="J1098" s="12">
        <v>2171</v>
      </c>
      <c r="K1098" s="12">
        <v>650</v>
      </c>
      <c r="L1098" s="12">
        <v>1118.5999999999999</v>
      </c>
      <c r="M1098" s="12">
        <f>IFERROR(E1098*MillingRate,"")</f>
        <v>11241.93</v>
      </c>
      <c r="N1098" s="12">
        <f t="shared" si="153"/>
        <v>1118.5999999999999</v>
      </c>
      <c r="O1098" s="12">
        <f t="shared" si="154"/>
        <v>10278.93</v>
      </c>
      <c r="P1098" s="13">
        <f t="shared" si="155"/>
        <v>1.6998799552482118</v>
      </c>
      <c r="Q1098" s="13">
        <f t="shared" si="156"/>
        <v>1.5542657771752271</v>
      </c>
      <c r="R1098" s="13">
        <f t="shared" si="157"/>
        <v>109.36867942480394</v>
      </c>
      <c r="S1098" s="13">
        <f t="shared" si="158"/>
        <v>26.831586556188242</v>
      </c>
      <c r="T1098" s="14">
        <f t="shared" si="159"/>
        <v>4.0761167512690353</v>
      </c>
      <c r="U1098" s="12">
        <f t="shared" si="160"/>
        <v>963</v>
      </c>
      <c r="V1098" s="15">
        <f t="shared" si="161"/>
        <v>0.32827453852175448</v>
      </c>
    </row>
    <row r="1099" spans="1:22" x14ac:dyDescent="0.35">
      <c r="A1099" s="4" t="s">
        <v>79</v>
      </c>
      <c r="B1099" s="4" t="s">
        <v>80</v>
      </c>
      <c r="C1099" s="4" t="s">
        <v>81</v>
      </c>
      <c r="D1099" s="4">
        <v>1975</v>
      </c>
      <c r="E1099" s="12">
        <v>20000</v>
      </c>
      <c r="F1099" s="12">
        <v>15000</v>
      </c>
      <c r="G1099" s="12">
        <v>11000</v>
      </c>
      <c r="H1099" s="12">
        <v>3000</v>
      </c>
      <c r="I1099" s="12">
        <v>6842947</v>
      </c>
      <c r="J1099" s="12">
        <v>4700</v>
      </c>
      <c r="K1099" s="12">
        <v>700</v>
      </c>
      <c r="L1099" s="12">
        <v>1333.3</v>
      </c>
      <c r="M1099" s="12">
        <f>IFERROR(E1099*MillingRate,"")</f>
        <v>13400</v>
      </c>
      <c r="N1099" s="12">
        <f t="shared" si="153"/>
        <v>1333.3333333333333</v>
      </c>
      <c r="O1099" s="12">
        <f t="shared" si="154"/>
        <v>21400</v>
      </c>
      <c r="P1099" s="13">
        <f t="shared" si="155"/>
        <v>1.9582206321340792</v>
      </c>
      <c r="Q1099" s="13">
        <f t="shared" si="156"/>
        <v>3.1273075766917384</v>
      </c>
      <c r="R1099" s="13">
        <f t="shared" si="157"/>
        <v>62.616822429906534</v>
      </c>
      <c r="S1099" s="13">
        <f t="shared" si="158"/>
        <v>51.401869158878498</v>
      </c>
      <c r="T1099" s="14">
        <f t="shared" si="159"/>
        <v>1.2181818181818183</v>
      </c>
      <c r="U1099" s="12">
        <f t="shared" si="160"/>
        <v>-8000</v>
      </c>
      <c r="V1099" s="15">
        <f t="shared" si="161"/>
        <v>0.68683857992762476</v>
      </c>
    </row>
    <row r="1100" spans="1:22" x14ac:dyDescent="0.35">
      <c r="A1100" s="4" t="s">
        <v>79</v>
      </c>
      <c r="B1100" s="4" t="s">
        <v>80</v>
      </c>
      <c r="C1100" s="4" t="s">
        <v>81</v>
      </c>
      <c r="D1100" s="4">
        <v>1976</v>
      </c>
      <c r="E1100" s="12">
        <v>20000</v>
      </c>
      <c r="F1100" s="12">
        <v>20000</v>
      </c>
      <c r="G1100" s="12">
        <v>17900</v>
      </c>
      <c r="H1100" s="12">
        <v>2000</v>
      </c>
      <c r="I1100" s="12">
        <v>7074664</v>
      </c>
      <c r="J1100" s="12">
        <v>5800</v>
      </c>
      <c r="K1100" s="12">
        <v>800</v>
      </c>
      <c r="L1100" s="12">
        <v>1000</v>
      </c>
      <c r="M1100" s="12">
        <f>IFERROR(E1100*MillingRate,"")</f>
        <v>13400</v>
      </c>
      <c r="N1100" s="12">
        <f t="shared" si="153"/>
        <v>1000</v>
      </c>
      <c r="O1100" s="12">
        <f t="shared" si="154"/>
        <v>29300</v>
      </c>
      <c r="P1100" s="13">
        <f t="shared" si="155"/>
        <v>1.8940828850670506</v>
      </c>
      <c r="Q1100" s="13">
        <f t="shared" si="156"/>
        <v>4.1415394427212373</v>
      </c>
      <c r="R1100" s="13">
        <f t="shared" si="157"/>
        <v>45.733788395904433</v>
      </c>
      <c r="S1100" s="13">
        <f t="shared" si="158"/>
        <v>61.092150170648466</v>
      </c>
      <c r="T1100" s="14">
        <f t="shared" si="159"/>
        <v>0.74860335195530725</v>
      </c>
      <c r="U1100" s="12">
        <f t="shared" si="160"/>
        <v>-15900</v>
      </c>
      <c r="V1100" s="15">
        <f t="shared" si="161"/>
        <v>0.81982692040215621</v>
      </c>
    </row>
    <row r="1101" spans="1:22" x14ac:dyDescent="0.35">
      <c r="A1101" s="4" t="s">
        <v>79</v>
      </c>
      <c r="B1101" s="4" t="s">
        <v>80</v>
      </c>
      <c r="C1101" s="4" t="s">
        <v>81</v>
      </c>
      <c r="D1101" s="4">
        <v>1977</v>
      </c>
      <c r="E1101" s="12">
        <v>20000</v>
      </c>
      <c r="F1101" s="12">
        <v>20000</v>
      </c>
      <c r="G1101" s="12">
        <v>35700</v>
      </c>
      <c r="H1101" s="12">
        <v>0</v>
      </c>
      <c r="I1101" s="12">
        <v>7317829</v>
      </c>
      <c r="J1101" s="12">
        <v>12500</v>
      </c>
      <c r="K1101" s="12">
        <v>0</v>
      </c>
      <c r="L1101" s="12">
        <v>1000</v>
      </c>
      <c r="M1101" s="12">
        <f>IFERROR(E1101*MillingRate,"")</f>
        <v>13400</v>
      </c>
      <c r="N1101" s="12">
        <f t="shared" si="153"/>
        <v>1000</v>
      </c>
      <c r="O1101" s="12">
        <f t="shared" si="154"/>
        <v>49100</v>
      </c>
      <c r="P1101" s="13">
        <f t="shared" si="155"/>
        <v>1.8311441822431216</v>
      </c>
      <c r="Q1101" s="13">
        <f t="shared" si="156"/>
        <v>6.7096402498609899</v>
      </c>
      <c r="R1101" s="13">
        <f t="shared" si="157"/>
        <v>27.291242362525459</v>
      </c>
      <c r="S1101" s="13">
        <f t="shared" si="158"/>
        <v>72.708757637474548</v>
      </c>
      <c r="T1101" s="14">
        <f t="shared" si="159"/>
        <v>0.37535014005602241</v>
      </c>
      <c r="U1101" s="12">
        <f t="shared" si="160"/>
        <v>-35700</v>
      </c>
      <c r="V1101" s="15">
        <f t="shared" si="161"/>
        <v>1.7081568864208223</v>
      </c>
    </row>
    <row r="1102" spans="1:22" x14ac:dyDescent="0.35">
      <c r="A1102" s="4" t="s">
        <v>79</v>
      </c>
      <c r="B1102" s="4" t="s">
        <v>80</v>
      </c>
      <c r="C1102" s="4" t="s">
        <v>81</v>
      </c>
      <c r="D1102" s="4">
        <v>1978</v>
      </c>
      <c r="E1102" s="12">
        <v>15000</v>
      </c>
      <c r="F1102" s="12">
        <v>15000</v>
      </c>
      <c r="G1102" s="12">
        <v>37138</v>
      </c>
      <c r="H1102" s="12">
        <v>0</v>
      </c>
      <c r="I1102" s="12">
        <v>7576734</v>
      </c>
      <c r="J1102" s="12">
        <v>15125</v>
      </c>
      <c r="K1102" s="12">
        <v>0</v>
      </c>
      <c r="L1102" s="12">
        <v>1000</v>
      </c>
      <c r="M1102" s="12">
        <f>IFERROR(E1102*MillingRate,"")</f>
        <v>10050</v>
      </c>
      <c r="N1102" s="12">
        <f t="shared" si="153"/>
        <v>1000</v>
      </c>
      <c r="O1102" s="12">
        <f t="shared" si="154"/>
        <v>47188</v>
      </c>
      <c r="P1102" s="13">
        <f t="shared" si="155"/>
        <v>1.3264290392139937</v>
      </c>
      <c r="Q1102" s="13">
        <f t="shared" si="156"/>
        <v>6.2280132838238744</v>
      </c>
      <c r="R1102" s="13">
        <f t="shared" si="157"/>
        <v>21.297787573111808</v>
      </c>
      <c r="S1102" s="13">
        <f t="shared" si="158"/>
        <v>78.702212426888195</v>
      </c>
      <c r="T1102" s="14">
        <f t="shared" si="159"/>
        <v>0.27061231084064841</v>
      </c>
      <c r="U1102" s="12">
        <f t="shared" si="160"/>
        <v>-37138</v>
      </c>
      <c r="V1102" s="15">
        <f t="shared" si="161"/>
        <v>1.9962427082698164</v>
      </c>
    </row>
    <row r="1103" spans="1:22" x14ac:dyDescent="0.35">
      <c r="A1103" s="4" t="s">
        <v>79</v>
      </c>
      <c r="B1103" s="4" t="s">
        <v>80</v>
      </c>
      <c r="C1103" s="4" t="s">
        <v>81</v>
      </c>
      <c r="D1103" s="4">
        <v>1979</v>
      </c>
      <c r="E1103" s="12">
        <v>13000</v>
      </c>
      <c r="F1103" s="12">
        <v>14000</v>
      </c>
      <c r="G1103" s="12">
        <v>56963</v>
      </c>
      <c r="H1103" s="12">
        <v>0</v>
      </c>
      <c r="I1103" s="12">
        <v>7847207</v>
      </c>
      <c r="J1103" s="12">
        <v>21727</v>
      </c>
      <c r="K1103" s="12">
        <v>0</v>
      </c>
      <c r="L1103" s="12">
        <v>928.6</v>
      </c>
      <c r="M1103" s="12">
        <f>IFERROR(E1103*MillingRate,"")</f>
        <v>8710</v>
      </c>
      <c r="N1103" s="12">
        <f t="shared" si="153"/>
        <v>928.57142857142856</v>
      </c>
      <c r="O1103" s="12">
        <f t="shared" si="154"/>
        <v>65673</v>
      </c>
      <c r="P1103" s="13">
        <f t="shared" si="155"/>
        <v>1.1099490557595844</v>
      </c>
      <c r="Q1103" s="13">
        <f t="shared" si="156"/>
        <v>8.3689649068770589</v>
      </c>
      <c r="R1103" s="13">
        <f t="shared" si="157"/>
        <v>13.262680249113028</v>
      </c>
      <c r="S1103" s="13">
        <f t="shared" si="158"/>
        <v>86.737319750886968</v>
      </c>
      <c r="T1103" s="14">
        <f t="shared" si="159"/>
        <v>0.15290627249267069</v>
      </c>
      <c r="U1103" s="12">
        <f t="shared" si="160"/>
        <v>-56963</v>
      </c>
      <c r="V1103" s="15">
        <f t="shared" si="161"/>
        <v>2.7687558133741086</v>
      </c>
    </row>
    <row r="1104" spans="1:22" x14ac:dyDescent="0.35">
      <c r="A1104" s="4" t="s">
        <v>79</v>
      </c>
      <c r="B1104" s="4" t="s">
        <v>80</v>
      </c>
      <c r="C1104" s="4" t="s">
        <v>81</v>
      </c>
      <c r="D1104" s="4">
        <v>1980</v>
      </c>
      <c r="E1104" s="12">
        <v>11000</v>
      </c>
      <c r="F1104" s="12">
        <v>12000</v>
      </c>
      <c r="G1104" s="12">
        <v>55082</v>
      </c>
      <c r="H1104" s="12">
        <v>600</v>
      </c>
      <c r="I1104" s="12">
        <v>8133872</v>
      </c>
      <c r="J1104" s="12">
        <v>24971</v>
      </c>
      <c r="K1104" s="12">
        <v>180</v>
      </c>
      <c r="L1104" s="12">
        <v>916.7</v>
      </c>
      <c r="M1104" s="12">
        <f>IFERROR(E1104*MillingRate,"")</f>
        <v>7370</v>
      </c>
      <c r="N1104" s="12">
        <f t="shared" si="153"/>
        <v>916.66666666666663</v>
      </c>
      <c r="O1104" s="12">
        <f t="shared" si="154"/>
        <v>61852</v>
      </c>
      <c r="P1104" s="13">
        <f t="shared" si="155"/>
        <v>0.90608753125202857</v>
      </c>
      <c r="Q1104" s="13">
        <f t="shared" si="156"/>
        <v>7.6042504725916515</v>
      </c>
      <c r="R1104" s="13">
        <f t="shared" si="157"/>
        <v>11.91554032205911</v>
      </c>
      <c r="S1104" s="13">
        <f t="shared" si="158"/>
        <v>89.054517234689257</v>
      </c>
      <c r="T1104" s="14">
        <f t="shared" si="159"/>
        <v>0.1338005155949312</v>
      </c>
      <c r="U1104" s="12">
        <f t="shared" si="160"/>
        <v>-54482</v>
      </c>
      <c r="V1104" s="15">
        <f t="shared" si="161"/>
        <v>3.0700015933370972</v>
      </c>
    </row>
    <row r="1105" spans="1:22" x14ac:dyDescent="0.35">
      <c r="A1105" s="4" t="s">
        <v>79</v>
      </c>
      <c r="B1105" s="4" t="s">
        <v>80</v>
      </c>
      <c r="C1105" s="4" t="s">
        <v>81</v>
      </c>
      <c r="D1105" s="4">
        <v>1981</v>
      </c>
      <c r="E1105" s="12">
        <v>10000</v>
      </c>
      <c r="F1105" s="12">
        <v>11000</v>
      </c>
      <c r="G1105" s="12">
        <v>49204</v>
      </c>
      <c r="H1105" s="12">
        <v>0</v>
      </c>
      <c r="I1105" s="12">
        <v>8435607</v>
      </c>
      <c r="J1105" s="12">
        <v>21959</v>
      </c>
      <c r="K1105" s="12">
        <v>0</v>
      </c>
      <c r="L1105" s="12">
        <v>909.1</v>
      </c>
      <c r="M1105" s="12">
        <f>IFERROR(E1105*MillingRate,"")</f>
        <v>6700</v>
      </c>
      <c r="N1105" s="12">
        <f t="shared" si="153"/>
        <v>909.09090909090912</v>
      </c>
      <c r="O1105" s="12">
        <f t="shared" si="154"/>
        <v>55904</v>
      </c>
      <c r="P1105" s="13">
        <f t="shared" si="155"/>
        <v>0.79425226898313306</v>
      </c>
      <c r="Q1105" s="13">
        <f t="shared" si="156"/>
        <v>6.6271460963034432</v>
      </c>
      <c r="R1105" s="13">
        <f t="shared" si="157"/>
        <v>11.984831139095592</v>
      </c>
      <c r="S1105" s="13">
        <f t="shared" si="158"/>
        <v>88.015168860904396</v>
      </c>
      <c r="T1105" s="14">
        <f t="shared" si="159"/>
        <v>0.13616779123648484</v>
      </c>
      <c r="U1105" s="12">
        <f t="shared" si="160"/>
        <v>-49204</v>
      </c>
      <c r="V1105" s="15">
        <f t="shared" si="161"/>
        <v>2.603132175313525</v>
      </c>
    </row>
    <row r="1106" spans="1:22" x14ac:dyDescent="0.35">
      <c r="A1106" s="4" t="s">
        <v>79</v>
      </c>
      <c r="B1106" s="4" t="s">
        <v>80</v>
      </c>
      <c r="C1106" s="4" t="s">
        <v>81</v>
      </c>
      <c r="D1106" s="4">
        <v>1982</v>
      </c>
      <c r="E1106" s="12">
        <v>10000</v>
      </c>
      <c r="F1106" s="12">
        <v>11000</v>
      </c>
      <c r="G1106" s="12">
        <v>31861</v>
      </c>
      <c r="H1106" s="12">
        <v>0</v>
      </c>
      <c r="I1106" s="12">
        <v>8751648</v>
      </c>
      <c r="J1106" s="12">
        <v>12700</v>
      </c>
      <c r="K1106" s="12">
        <v>0</v>
      </c>
      <c r="L1106" s="12">
        <v>909.1</v>
      </c>
      <c r="M1106" s="12">
        <f>IFERROR(E1106*MillingRate,"")</f>
        <v>6700</v>
      </c>
      <c r="N1106" s="12">
        <f t="shared" si="153"/>
        <v>909.09090909090912</v>
      </c>
      <c r="O1106" s="12">
        <f t="shared" si="154"/>
        <v>38561</v>
      </c>
      <c r="P1106" s="13">
        <f t="shared" si="155"/>
        <v>0.76557009605505155</v>
      </c>
      <c r="Q1106" s="13">
        <f t="shared" si="156"/>
        <v>4.4061415632804248</v>
      </c>
      <c r="R1106" s="13">
        <f t="shared" si="157"/>
        <v>17.375068073960737</v>
      </c>
      <c r="S1106" s="13">
        <f t="shared" si="158"/>
        <v>82.624931926039253</v>
      </c>
      <c r="T1106" s="14">
        <f t="shared" si="159"/>
        <v>0.21028844041304415</v>
      </c>
      <c r="U1106" s="12">
        <f t="shared" si="160"/>
        <v>-31861</v>
      </c>
      <c r="V1106" s="15">
        <f t="shared" si="161"/>
        <v>1.4511552567013664</v>
      </c>
    </row>
    <row r="1107" spans="1:22" x14ac:dyDescent="0.35">
      <c r="A1107" s="4" t="s">
        <v>79</v>
      </c>
      <c r="B1107" s="4" t="s">
        <v>80</v>
      </c>
      <c r="C1107" s="4" t="s">
        <v>81</v>
      </c>
      <c r="D1107" s="4">
        <v>1983</v>
      </c>
      <c r="E1107" s="12">
        <v>8000</v>
      </c>
      <c r="F1107" s="12">
        <v>9000</v>
      </c>
      <c r="G1107" s="12">
        <v>47250</v>
      </c>
      <c r="H1107" s="12">
        <v>0</v>
      </c>
      <c r="I1107" s="12">
        <v>9082983</v>
      </c>
      <c r="J1107" s="12">
        <v>16500</v>
      </c>
      <c r="K1107" s="12">
        <v>0</v>
      </c>
      <c r="L1107" s="12">
        <v>888.9</v>
      </c>
      <c r="M1107" s="12">
        <f>IFERROR(E1107*MillingRate,"")</f>
        <v>5360</v>
      </c>
      <c r="N1107" s="12">
        <f t="shared" si="153"/>
        <v>888.88888888888891</v>
      </c>
      <c r="O1107" s="12">
        <f t="shared" si="154"/>
        <v>52610</v>
      </c>
      <c r="P1107" s="13">
        <f t="shared" si="155"/>
        <v>0.59011450313184555</v>
      </c>
      <c r="Q1107" s="13">
        <f t="shared" si="156"/>
        <v>5.7921500018220886</v>
      </c>
      <c r="R1107" s="13">
        <f t="shared" si="157"/>
        <v>10.18817715263258</v>
      </c>
      <c r="S1107" s="13">
        <f t="shared" si="158"/>
        <v>89.811822847367424</v>
      </c>
      <c r="T1107" s="14">
        <f t="shared" si="159"/>
        <v>0.11343915343915344</v>
      </c>
      <c r="U1107" s="12">
        <f t="shared" si="160"/>
        <v>-47250</v>
      </c>
      <c r="V1107" s="15">
        <f t="shared" si="161"/>
        <v>1.8165838249394499</v>
      </c>
    </row>
    <row r="1108" spans="1:22" x14ac:dyDescent="0.35">
      <c r="A1108" s="4" t="s">
        <v>79</v>
      </c>
      <c r="B1108" s="4" t="s">
        <v>80</v>
      </c>
      <c r="C1108" s="4" t="s">
        <v>81</v>
      </c>
      <c r="D1108" s="4">
        <v>1984</v>
      </c>
      <c r="E1108" s="12">
        <v>8000</v>
      </c>
      <c r="F1108" s="12">
        <v>9000</v>
      </c>
      <c r="G1108" s="12">
        <v>54017</v>
      </c>
      <c r="H1108" s="12">
        <v>0</v>
      </c>
      <c r="I1108" s="12">
        <v>9425917</v>
      </c>
      <c r="J1108" s="12">
        <v>17300</v>
      </c>
      <c r="K1108" s="12">
        <v>0</v>
      </c>
      <c r="L1108" s="12">
        <v>888.9</v>
      </c>
      <c r="M1108" s="12">
        <f>IFERROR(E1108*MillingRate,"")</f>
        <v>5360</v>
      </c>
      <c r="N1108" s="12">
        <f t="shared" si="153"/>
        <v>888.88888888888891</v>
      </c>
      <c r="O1108" s="12">
        <f t="shared" si="154"/>
        <v>59377</v>
      </c>
      <c r="P1108" s="13">
        <f t="shared" si="155"/>
        <v>0.56864493926691695</v>
      </c>
      <c r="Q1108" s="13">
        <f t="shared" si="156"/>
        <v>6.2993340594872622</v>
      </c>
      <c r="R1108" s="13">
        <f t="shared" si="157"/>
        <v>9.0270643515165805</v>
      </c>
      <c r="S1108" s="13">
        <f t="shared" si="158"/>
        <v>90.972935648483428</v>
      </c>
      <c r="T1108" s="14">
        <f t="shared" si="159"/>
        <v>9.9228020808264067E-2</v>
      </c>
      <c r="U1108" s="12">
        <f t="shared" si="160"/>
        <v>-54017</v>
      </c>
      <c r="V1108" s="15">
        <f t="shared" si="161"/>
        <v>1.8353651957682207</v>
      </c>
    </row>
    <row r="1109" spans="1:22" x14ac:dyDescent="0.35">
      <c r="A1109" s="4" t="s">
        <v>79</v>
      </c>
      <c r="B1109" s="4" t="s">
        <v>80</v>
      </c>
      <c r="C1109" s="4" t="s">
        <v>81</v>
      </c>
      <c r="D1109" s="4">
        <v>1985</v>
      </c>
      <c r="E1109" s="12">
        <v>5000</v>
      </c>
      <c r="F1109" s="12">
        <v>6000</v>
      </c>
      <c r="G1109" s="12">
        <v>58000</v>
      </c>
      <c r="H1109" s="12">
        <v>0</v>
      </c>
      <c r="I1109" s="12">
        <v>9779120</v>
      </c>
      <c r="J1109" s="12">
        <v>15700</v>
      </c>
      <c r="K1109" s="12">
        <v>0</v>
      </c>
      <c r="L1109" s="12">
        <v>833.3</v>
      </c>
      <c r="M1109" s="12">
        <f>IFERROR(E1109*MillingRate,"")</f>
        <v>3350</v>
      </c>
      <c r="N1109" s="12">
        <f t="shared" si="153"/>
        <v>833.33333333333337</v>
      </c>
      <c r="O1109" s="12">
        <f t="shared" si="154"/>
        <v>61350</v>
      </c>
      <c r="P1109" s="13">
        <f t="shared" si="155"/>
        <v>0.34256661131062915</v>
      </c>
      <c r="Q1109" s="13">
        <f t="shared" si="156"/>
        <v>6.2735706280319699</v>
      </c>
      <c r="R1109" s="13">
        <f t="shared" si="157"/>
        <v>5.4604726976365123</v>
      </c>
      <c r="S1109" s="13">
        <f t="shared" si="158"/>
        <v>94.539527302363496</v>
      </c>
      <c r="T1109" s="14">
        <f t="shared" si="159"/>
        <v>5.775862068965517E-2</v>
      </c>
      <c r="U1109" s="12">
        <f t="shared" si="160"/>
        <v>-58000</v>
      </c>
      <c r="V1109" s="15">
        <f t="shared" si="161"/>
        <v>1.6054614321125009</v>
      </c>
    </row>
    <row r="1110" spans="1:22" x14ac:dyDescent="0.35">
      <c r="A1110" s="4" t="s">
        <v>79</v>
      </c>
      <c r="B1110" s="4" t="s">
        <v>80</v>
      </c>
      <c r="C1110" s="4" t="s">
        <v>81</v>
      </c>
      <c r="D1110" s="4">
        <v>1986</v>
      </c>
      <c r="E1110" s="12">
        <v>5000</v>
      </c>
      <c r="F1110" s="12">
        <v>6000</v>
      </c>
      <c r="G1110" s="12">
        <v>47825</v>
      </c>
      <c r="H1110" s="12">
        <v>0</v>
      </c>
      <c r="I1110" s="12">
        <v>10139450</v>
      </c>
      <c r="J1110" s="12">
        <v>11000</v>
      </c>
      <c r="K1110" s="12">
        <v>0</v>
      </c>
      <c r="L1110" s="12">
        <v>833.3</v>
      </c>
      <c r="M1110" s="12">
        <f>IFERROR(E1110*MillingRate,"")</f>
        <v>3350</v>
      </c>
      <c r="N1110" s="12">
        <f t="shared" si="153"/>
        <v>833.33333333333337</v>
      </c>
      <c r="O1110" s="12">
        <f t="shared" si="154"/>
        <v>51175</v>
      </c>
      <c r="P1110" s="13">
        <f t="shared" si="155"/>
        <v>0.33039267415885476</v>
      </c>
      <c r="Q1110" s="13">
        <f t="shared" si="156"/>
        <v>5.0471179403222068</v>
      </c>
      <c r="R1110" s="13">
        <f t="shared" si="157"/>
        <v>6.5461651196873474</v>
      </c>
      <c r="S1110" s="13">
        <f t="shared" si="158"/>
        <v>93.453834880312641</v>
      </c>
      <c r="T1110" s="14">
        <f t="shared" si="159"/>
        <v>7.0047046523784628E-2</v>
      </c>
      <c r="U1110" s="12">
        <f t="shared" si="160"/>
        <v>-47825</v>
      </c>
      <c r="V1110" s="15">
        <f t="shared" si="161"/>
        <v>1.0848714673872843</v>
      </c>
    </row>
    <row r="1111" spans="1:22" x14ac:dyDescent="0.35">
      <c r="A1111" s="4" t="s">
        <v>79</v>
      </c>
      <c r="B1111" s="4" t="s">
        <v>80</v>
      </c>
      <c r="C1111" s="4" t="s">
        <v>81</v>
      </c>
      <c r="D1111" s="4">
        <v>1987</v>
      </c>
      <c r="E1111" s="12">
        <v>2000</v>
      </c>
      <c r="F1111" s="12">
        <v>3000</v>
      </c>
      <c r="G1111" s="12">
        <v>86168</v>
      </c>
      <c r="H1111" s="12">
        <v>0</v>
      </c>
      <c r="I1111" s="12">
        <v>10497858</v>
      </c>
      <c r="J1111" s="12">
        <v>20000</v>
      </c>
      <c r="K1111" s="12">
        <v>0</v>
      </c>
      <c r="L1111" s="12">
        <v>666.7</v>
      </c>
      <c r="M1111" s="12">
        <f>IFERROR(E1111*MillingRate,"")</f>
        <v>1340</v>
      </c>
      <c r="N1111" s="12">
        <f t="shared" si="153"/>
        <v>666.66666666666663</v>
      </c>
      <c r="O1111" s="12">
        <f t="shared" si="154"/>
        <v>87508</v>
      </c>
      <c r="P1111" s="13">
        <f t="shared" si="155"/>
        <v>0.12764508721683984</v>
      </c>
      <c r="Q1111" s="13">
        <f t="shared" si="156"/>
        <v>8.3357957404262848</v>
      </c>
      <c r="R1111" s="13">
        <f t="shared" si="157"/>
        <v>1.5312885679023633</v>
      </c>
      <c r="S1111" s="13">
        <f t="shared" si="158"/>
        <v>98.468711432097635</v>
      </c>
      <c r="T1111" s="14">
        <f t="shared" si="159"/>
        <v>1.5551016618698357E-2</v>
      </c>
      <c r="U1111" s="12">
        <f t="shared" si="160"/>
        <v>-86168</v>
      </c>
      <c r="V1111" s="15">
        <f t="shared" si="161"/>
        <v>1.9051505554752217</v>
      </c>
    </row>
    <row r="1112" spans="1:22" x14ac:dyDescent="0.35">
      <c r="A1112" s="4" t="s">
        <v>79</v>
      </c>
      <c r="B1112" s="4" t="s">
        <v>80</v>
      </c>
      <c r="C1112" s="4" t="s">
        <v>81</v>
      </c>
      <c r="D1112" s="4">
        <v>1988</v>
      </c>
      <c r="E1112" s="12">
        <v>2000</v>
      </c>
      <c r="F1112" s="12">
        <v>3000</v>
      </c>
      <c r="G1112" s="12">
        <v>86005</v>
      </c>
      <c r="H1112" s="12">
        <v>0</v>
      </c>
      <c r="I1112" s="12">
        <v>10861291</v>
      </c>
      <c r="J1112" s="12">
        <v>28000</v>
      </c>
      <c r="K1112" s="12">
        <v>0</v>
      </c>
      <c r="L1112" s="12">
        <v>666.7</v>
      </c>
      <c r="M1112" s="12">
        <f>IFERROR(E1112*MillingRate,"")</f>
        <v>1340</v>
      </c>
      <c r="N1112" s="12">
        <f t="shared" si="153"/>
        <v>666.66666666666663</v>
      </c>
      <c r="O1112" s="12">
        <f t="shared" si="154"/>
        <v>87345</v>
      </c>
      <c r="P1112" s="13">
        <f t="shared" si="155"/>
        <v>0.12337391567908455</v>
      </c>
      <c r="Q1112" s="13">
        <f t="shared" si="156"/>
        <v>8.0418616902907765</v>
      </c>
      <c r="R1112" s="13">
        <f t="shared" si="157"/>
        <v>1.5341462018432652</v>
      </c>
      <c r="S1112" s="13">
        <f t="shared" si="158"/>
        <v>98.465853798156729</v>
      </c>
      <c r="T1112" s="14">
        <f t="shared" si="159"/>
        <v>1.5580489506424045E-2</v>
      </c>
      <c r="U1112" s="12">
        <f t="shared" si="160"/>
        <v>-86005</v>
      </c>
      <c r="V1112" s="15">
        <f t="shared" si="161"/>
        <v>2.5779624171749012</v>
      </c>
    </row>
    <row r="1113" spans="1:22" x14ac:dyDescent="0.35">
      <c r="A1113" s="4" t="s">
        <v>79</v>
      </c>
      <c r="B1113" s="4" t="s">
        <v>80</v>
      </c>
      <c r="C1113" s="4" t="s">
        <v>81</v>
      </c>
      <c r="D1113" s="4">
        <v>1989</v>
      </c>
      <c r="E1113" s="12">
        <v>3000</v>
      </c>
      <c r="F1113" s="12">
        <v>4000</v>
      </c>
      <c r="G1113" s="12">
        <v>35500</v>
      </c>
      <c r="H1113" s="12">
        <v>0</v>
      </c>
      <c r="I1113" s="12">
        <v>11238562</v>
      </c>
      <c r="J1113" s="12">
        <v>11000</v>
      </c>
      <c r="K1113" s="12">
        <v>0</v>
      </c>
      <c r="L1113" s="12">
        <v>750</v>
      </c>
      <c r="M1113" s="12">
        <f>IFERROR(E1113*MillingRate,"")</f>
        <v>2010.0000000000002</v>
      </c>
      <c r="N1113" s="12">
        <f t="shared" si="153"/>
        <v>750</v>
      </c>
      <c r="O1113" s="12">
        <f t="shared" si="154"/>
        <v>37510</v>
      </c>
      <c r="P1113" s="13">
        <f t="shared" si="155"/>
        <v>0.17884850392781571</v>
      </c>
      <c r="Q1113" s="13">
        <f t="shared" si="156"/>
        <v>3.3376156131006796</v>
      </c>
      <c r="R1113" s="13">
        <f t="shared" si="157"/>
        <v>5.3585710477206083</v>
      </c>
      <c r="S1113" s="13">
        <f t="shared" si="158"/>
        <v>94.641428952279398</v>
      </c>
      <c r="T1113" s="14">
        <f t="shared" si="159"/>
        <v>5.6619718309859159E-2</v>
      </c>
      <c r="U1113" s="12">
        <f t="shared" si="160"/>
        <v>-35500</v>
      </c>
      <c r="V1113" s="15">
        <f t="shared" si="161"/>
        <v>0.97877290706764797</v>
      </c>
    </row>
    <row r="1114" spans="1:22" x14ac:dyDescent="0.35">
      <c r="A1114" s="4" t="s">
        <v>79</v>
      </c>
      <c r="B1114" s="4" t="s">
        <v>80</v>
      </c>
      <c r="C1114" s="4" t="s">
        <v>81</v>
      </c>
      <c r="D1114" s="4">
        <v>1990</v>
      </c>
      <c r="E1114" s="12">
        <v>3000</v>
      </c>
      <c r="F1114" s="12">
        <v>3154</v>
      </c>
      <c r="G1114" s="12">
        <v>98600</v>
      </c>
      <c r="H1114" s="12">
        <v>0</v>
      </c>
      <c r="I1114" s="12">
        <v>11626360</v>
      </c>
      <c r="J1114" s="12">
        <v>27000</v>
      </c>
      <c r="K1114" s="12">
        <v>0</v>
      </c>
      <c r="L1114" s="12">
        <v>951.2</v>
      </c>
      <c r="M1114" s="12">
        <f>IFERROR(E1114*MillingRate,"")</f>
        <v>2010.0000000000002</v>
      </c>
      <c r="N1114" s="12">
        <f t="shared" si="153"/>
        <v>951.17311350665818</v>
      </c>
      <c r="O1114" s="12">
        <f t="shared" si="154"/>
        <v>100610</v>
      </c>
      <c r="P1114" s="13">
        <f t="shared" si="155"/>
        <v>0.17288300035436716</v>
      </c>
      <c r="Q1114" s="13">
        <f t="shared" si="156"/>
        <v>8.6536112764442183</v>
      </c>
      <c r="R1114" s="13">
        <f t="shared" si="157"/>
        <v>1.9978133386343306</v>
      </c>
      <c r="S1114" s="13">
        <f t="shared" si="158"/>
        <v>98.00218666136567</v>
      </c>
      <c r="T1114" s="14">
        <f t="shared" si="159"/>
        <v>2.0385395537525358E-2</v>
      </c>
      <c r="U1114" s="12">
        <f t="shared" si="160"/>
        <v>-98600</v>
      </c>
      <c r="V1114" s="15">
        <f t="shared" si="161"/>
        <v>2.3223089599840363</v>
      </c>
    </row>
    <row r="1115" spans="1:22" x14ac:dyDescent="0.35">
      <c r="A1115" s="4" t="s">
        <v>79</v>
      </c>
      <c r="B1115" s="4" t="s">
        <v>80</v>
      </c>
      <c r="C1115" s="4" t="s">
        <v>81</v>
      </c>
      <c r="D1115" s="4">
        <v>1991</v>
      </c>
      <c r="E1115" s="12">
        <v>4000</v>
      </c>
      <c r="F1115" s="12">
        <v>4000</v>
      </c>
      <c r="G1115" s="12">
        <v>100874</v>
      </c>
      <c r="H1115" s="12">
        <v>0</v>
      </c>
      <c r="I1115" s="12">
        <v>12023529</v>
      </c>
      <c r="J1115" s="12">
        <v>33191</v>
      </c>
      <c r="K1115" s="12">
        <v>0</v>
      </c>
      <c r="L1115" s="12">
        <v>1000</v>
      </c>
      <c r="M1115" s="12">
        <f>IFERROR(E1115*MillingRate,"")</f>
        <v>2680</v>
      </c>
      <c r="N1115" s="12">
        <f t="shared" si="153"/>
        <v>1000</v>
      </c>
      <c r="O1115" s="12">
        <f t="shared" si="154"/>
        <v>103554</v>
      </c>
      <c r="P1115" s="13">
        <f t="shared" si="155"/>
        <v>0.22289628943382597</v>
      </c>
      <c r="Q1115" s="13">
        <f t="shared" si="156"/>
        <v>8.6126128194143341</v>
      </c>
      <c r="R1115" s="13">
        <f t="shared" si="157"/>
        <v>2.5880217084805994</v>
      </c>
      <c r="S1115" s="13">
        <f t="shared" si="158"/>
        <v>97.411978291519404</v>
      </c>
      <c r="T1115" s="14">
        <f t="shared" si="159"/>
        <v>2.6567797450284512E-2</v>
      </c>
      <c r="U1115" s="12">
        <f t="shared" si="160"/>
        <v>-100874</v>
      </c>
      <c r="V1115" s="15">
        <f t="shared" si="161"/>
        <v>2.7605040084321333</v>
      </c>
    </row>
    <row r="1116" spans="1:22" x14ac:dyDescent="0.35">
      <c r="A1116" s="4" t="s">
        <v>79</v>
      </c>
      <c r="B1116" s="4" t="s">
        <v>80</v>
      </c>
      <c r="C1116" s="4" t="s">
        <v>81</v>
      </c>
      <c r="D1116" s="4">
        <v>1992</v>
      </c>
      <c r="E1116" s="12">
        <v>4000</v>
      </c>
      <c r="F1116" s="12">
        <v>4375</v>
      </c>
      <c r="G1116" s="12">
        <v>92000</v>
      </c>
      <c r="H1116" s="12">
        <v>0</v>
      </c>
      <c r="I1116" s="12">
        <v>12423712</v>
      </c>
      <c r="J1116" s="12">
        <v>33000</v>
      </c>
      <c r="K1116" s="12">
        <v>0</v>
      </c>
      <c r="L1116" s="12">
        <v>914.2</v>
      </c>
      <c r="M1116" s="12">
        <f>IFERROR(E1116*MillingRate,"")</f>
        <v>2680</v>
      </c>
      <c r="N1116" s="12">
        <f t="shared" si="153"/>
        <v>914.28571428571433</v>
      </c>
      <c r="O1116" s="12">
        <f t="shared" si="154"/>
        <v>94680</v>
      </c>
      <c r="P1116" s="13">
        <f t="shared" si="155"/>
        <v>0.21571652659044255</v>
      </c>
      <c r="Q1116" s="13">
        <f t="shared" si="156"/>
        <v>7.6209107229787687</v>
      </c>
      <c r="R1116" s="13">
        <f t="shared" si="157"/>
        <v>2.830587241233629</v>
      </c>
      <c r="S1116" s="13">
        <f t="shared" si="158"/>
        <v>97.16941275876637</v>
      </c>
      <c r="T1116" s="14">
        <f t="shared" si="159"/>
        <v>2.9130434782608697E-2</v>
      </c>
      <c r="U1116" s="12">
        <f t="shared" si="160"/>
        <v>-92000</v>
      </c>
      <c r="V1116" s="15">
        <f t="shared" si="161"/>
        <v>2.6562109617479863</v>
      </c>
    </row>
    <row r="1117" spans="1:22" x14ac:dyDescent="0.35">
      <c r="A1117" s="4" t="s">
        <v>79</v>
      </c>
      <c r="B1117" s="4" t="s">
        <v>80</v>
      </c>
      <c r="C1117" s="4" t="s">
        <v>81</v>
      </c>
      <c r="D1117" s="4">
        <v>1993</v>
      </c>
      <c r="E1117" s="12">
        <v>4000</v>
      </c>
      <c r="F1117" s="12">
        <v>5000</v>
      </c>
      <c r="G1117" s="12">
        <v>93000</v>
      </c>
      <c r="H1117" s="12">
        <v>0</v>
      </c>
      <c r="I1117" s="12">
        <v>12827135</v>
      </c>
      <c r="J1117" s="12">
        <v>28000</v>
      </c>
      <c r="K1117" s="12">
        <v>0</v>
      </c>
      <c r="L1117" s="12">
        <v>800</v>
      </c>
      <c r="M1117" s="12">
        <f>IFERROR(E1117*MillingRate,"")</f>
        <v>2680</v>
      </c>
      <c r="N1117" s="12">
        <f t="shared" si="153"/>
        <v>800</v>
      </c>
      <c r="O1117" s="12">
        <f t="shared" si="154"/>
        <v>95680</v>
      </c>
      <c r="P1117" s="13">
        <f t="shared" si="155"/>
        <v>0.20893208031255617</v>
      </c>
      <c r="Q1117" s="13">
        <f t="shared" si="156"/>
        <v>7.4591871060840944</v>
      </c>
      <c r="R1117" s="13">
        <f t="shared" si="157"/>
        <v>2.8010033444816052</v>
      </c>
      <c r="S1117" s="13">
        <f t="shared" si="158"/>
        <v>97.1989966555184</v>
      </c>
      <c r="T1117" s="14">
        <f t="shared" si="159"/>
        <v>2.8817204301075268E-2</v>
      </c>
      <c r="U1117" s="12">
        <f t="shared" si="160"/>
        <v>-93000</v>
      </c>
      <c r="V1117" s="15">
        <f t="shared" si="161"/>
        <v>2.1828724808774522</v>
      </c>
    </row>
    <row r="1118" spans="1:22" x14ac:dyDescent="0.35">
      <c r="A1118" s="4" t="s">
        <v>79</v>
      </c>
      <c r="B1118" s="4" t="s">
        <v>80</v>
      </c>
      <c r="C1118" s="4" t="s">
        <v>81</v>
      </c>
      <c r="D1118" s="4">
        <v>1994</v>
      </c>
      <c r="E1118" s="12">
        <v>21000</v>
      </c>
      <c r="F1118" s="12">
        <v>24000</v>
      </c>
      <c r="G1118" s="12">
        <v>50000</v>
      </c>
      <c r="H1118" s="12">
        <v>0</v>
      </c>
      <c r="I1118" s="12">
        <v>13249764</v>
      </c>
      <c r="J1118" s="12">
        <v>16500</v>
      </c>
      <c r="K1118" s="12">
        <v>0</v>
      </c>
      <c r="L1118" s="12">
        <v>875</v>
      </c>
      <c r="M1118" s="12">
        <f>IFERROR(E1118*MillingRate,"")</f>
        <v>14070</v>
      </c>
      <c r="N1118" s="12">
        <f t="shared" si="153"/>
        <v>875</v>
      </c>
      <c r="O1118" s="12">
        <f t="shared" si="154"/>
        <v>64070</v>
      </c>
      <c r="P1118" s="13">
        <f t="shared" si="155"/>
        <v>1.061905706395978</v>
      </c>
      <c r="Q1118" s="13">
        <f t="shared" si="156"/>
        <v>4.8355578257846705</v>
      </c>
      <c r="R1118" s="13">
        <f t="shared" si="157"/>
        <v>21.960355860777277</v>
      </c>
      <c r="S1118" s="13">
        <f t="shared" si="158"/>
        <v>78.03964413922273</v>
      </c>
      <c r="T1118" s="14">
        <f t="shared" si="159"/>
        <v>0.28139999999999998</v>
      </c>
      <c r="U1118" s="12">
        <f t="shared" si="160"/>
        <v>-50000</v>
      </c>
      <c r="V1118" s="15">
        <f t="shared" si="161"/>
        <v>1.2453051993982684</v>
      </c>
    </row>
    <row r="1119" spans="1:22" x14ac:dyDescent="0.35">
      <c r="A1119" s="4" t="s">
        <v>79</v>
      </c>
      <c r="B1119" s="4" t="s">
        <v>80</v>
      </c>
      <c r="C1119" s="4" t="s">
        <v>81</v>
      </c>
      <c r="D1119" s="4">
        <v>1995</v>
      </c>
      <c r="E1119" s="12">
        <v>19000</v>
      </c>
      <c r="F1119" s="12">
        <v>13000</v>
      </c>
      <c r="G1119" s="12">
        <v>31000</v>
      </c>
      <c r="H1119" s="12">
        <v>0</v>
      </c>
      <c r="I1119" s="12">
        <v>13699778</v>
      </c>
      <c r="J1119" s="12">
        <v>11000</v>
      </c>
      <c r="K1119" s="12">
        <v>0</v>
      </c>
      <c r="L1119" s="12">
        <v>1461.5</v>
      </c>
      <c r="M1119" s="12">
        <f>IFERROR(E1119*MillingRate,"")</f>
        <v>12730</v>
      </c>
      <c r="N1119" s="12">
        <f t="shared" si="153"/>
        <v>1461.5384615384614</v>
      </c>
      <c r="O1119" s="12">
        <f t="shared" si="154"/>
        <v>43730</v>
      </c>
      <c r="P1119" s="13">
        <f t="shared" si="155"/>
        <v>0.92921213759814214</v>
      </c>
      <c r="Q1119" s="13">
        <f t="shared" si="156"/>
        <v>3.1920225276643168</v>
      </c>
      <c r="R1119" s="13">
        <f t="shared" si="157"/>
        <v>29.110450491653328</v>
      </c>
      <c r="S1119" s="13">
        <f t="shared" si="158"/>
        <v>70.889549508346676</v>
      </c>
      <c r="T1119" s="14">
        <f t="shared" si="159"/>
        <v>0.41064516129032258</v>
      </c>
      <c r="U1119" s="12">
        <f t="shared" si="160"/>
        <v>-31000</v>
      </c>
      <c r="V1119" s="15">
        <f t="shared" si="161"/>
        <v>0.80293271905573949</v>
      </c>
    </row>
    <row r="1120" spans="1:22" x14ac:dyDescent="0.35">
      <c r="A1120" s="4" t="s">
        <v>79</v>
      </c>
      <c r="B1120" s="4" t="s">
        <v>80</v>
      </c>
      <c r="C1120" s="4" t="s">
        <v>81</v>
      </c>
      <c r="D1120" s="4">
        <v>1996</v>
      </c>
      <c r="E1120" s="12">
        <v>14000</v>
      </c>
      <c r="F1120" s="12">
        <v>8000</v>
      </c>
      <c r="G1120" s="12">
        <v>42500</v>
      </c>
      <c r="H1120" s="12">
        <v>0</v>
      </c>
      <c r="I1120" s="12">
        <v>14170973</v>
      </c>
      <c r="J1120" s="12">
        <v>15000</v>
      </c>
      <c r="K1120" s="12">
        <v>0</v>
      </c>
      <c r="L1120" s="12">
        <v>1750</v>
      </c>
      <c r="M1120" s="12">
        <f>IFERROR(E1120*MillingRate,"")</f>
        <v>9380</v>
      </c>
      <c r="N1120" s="12">
        <f t="shared" si="153"/>
        <v>1750</v>
      </c>
      <c r="O1120" s="12">
        <f t="shared" si="154"/>
        <v>51880</v>
      </c>
      <c r="P1120" s="13">
        <f t="shared" si="155"/>
        <v>0.66191644003555716</v>
      </c>
      <c r="Q1120" s="13">
        <f t="shared" si="156"/>
        <v>3.6610047877446381</v>
      </c>
      <c r="R1120" s="13">
        <f t="shared" si="157"/>
        <v>18.080185042405549</v>
      </c>
      <c r="S1120" s="13">
        <f t="shared" si="158"/>
        <v>81.919814957594454</v>
      </c>
      <c r="T1120" s="14">
        <f t="shared" si="159"/>
        <v>0.22070588235294117</v>
      </c>
      <c r="U1120" s="12">
        <f t="shared" si="160"/>
        <v>-42500</v>
      </c>
      <c r="V1120" s="15">
        <f t="shared" si="161"/>
        <v>1.0585017697796757</v>
      </c>
    </row>
    <row r="1121" spans="1:22" x14ac:dyDescent="0.35">
      <c r="A1121" s="4" t="s">
        <v>79</v>
      </c>
      <c r="B1121" s="4" t="s">
        <v>80</v>
      </c>
      <c r="C1121" s="4" t="s">
        <v>81</v>
      </c>
      <c r="D1121" s="4">
        <v>1997</v>
      </c>
      <c r="E1121" s="12">
        <v>12000</v>
      </c>
      <c r="F1121" s="12">
        <v>6000</v>
      </c>
      <c r="G1121" s="12">
        <v>24000</v>
      </c>
      <c r="H1121" s="12">
        <v>0</v>
      </c>
      <c r="I1121" s="12">
        <v>14660413</v>
      </c>
      <c r="J1121" s="12">
        <v>7200</v>
      </c>
      <c r="K1121" s="12">
        <v>0</v>
      </c>
      <c r="L1121" s="12">
        <v>2000</v>
      </c>
      <c r="M1121" s="12">
        <f>IFERROR(E1121*MillingRate,"")</f>
        <v>8040.0000000000009</v>
      </c>
      <c r="N1121" s="12">
        <f t="shared" si="153"/>
        <v>2000</v>
      </c>
      <c r="O1121" s="12">
        <f t="shared" si="154"/>
        <v>32040</v>
      </c>
      <c r="P1121" s="13">
        <f t="shared" si="155"/>
        <v>0.54841565513877411</v>
      </c>
      <c r="Q1121" s="13">
        <f t="shared" si="156"/>
        <v>2.1854773122694429</v>
      </c>
      <c r="R1121" s="13">
        <f t="shared" si="157"/>
        <v>25.0936329588015</v>
      </c>
      <c r="S1121" s="13">
        <f t="shared" si="158"/>
        <v>74.906367041198507</v>
      </c>
      <c r="T1121" s="14">
        <f t="shared" si="159"/>
        <v>0.33500000000000002</v>
      </c>
      <c r="U1121" s="12">
        <f t="shared" si="160"/>
        <v>-24000</v>
      </c>
      <c r="V1121" s="15">
        <f t="shared" si="161"/>
        <v>0.49111849713920064</v>
      </c>
    </row>
    <row r="1122" spans="1:22" x14ac:dyDescent="0.35">
      <c r="A1122" s="4" t="s">
        <v>79</v>
      </c>
      <c r="B1122" s="4" t="s">
        <v>80</v>
      </c>
      <c r="C1122" s="4" t="s">
        <v>81</v>
      </c>
      <c r="D1122" s="4">
        <v>1998</v>
      </c>
      <c r="E1122" s="12">
        <v>10000</v>
      </c>
      <c r="F1122" s="12">
        <v>5000</v>
      </c>
      <c r="G1122" s="12">
        <v>39600</v>
      </c>
      <c r="H1122" s="12">
        <v>0</v>
      </c>
      <c r="I1122" s="12">
        <v>15159370</v>
      </c>
      <c r="J1122" s="12">
        <v>15000</v>
      </c>
      <c r="K1122" s="12">
        <v>0</v>
      </c>
      <c r="L1122" s="12">
        <v>2000</v>
      </c>
      <c r="M1122" s="12">
        <f>IFERROR(E1122*MillingRate,"")</f>
        <v>6700</v>
      </c>
      <c r="N1122" s="12">
        <f t="shared" si="153"/>
        <v>2000</v>
      </c>
      <c r="O1122" s="12">
        <f t="shared" si="154"/>
        <v>46300</v>
      </c>
      <c r="P1122" s="13">
        <f t="shared" si="155"/>
        <v>0.44197087345978098</v>
      </c>
      <c r="Q1122" s="13">
        <f t="shared" si="156"/>
        <v>3.0542166330131133</v>
      </c>
      <c r="R1122" s="13">
        <f t="shared" si="157"/>
        <v>14.47084233261339</v>
      </c>
      <c r="S1122" s="13">
        <f t="shared" si="158"/>
        <v>85.529157667386613</v>
      </c>
      <c r="T1122" s="14">
        <f t="shared" si="159"/>
        <v>0.1691919191919192</v>
      </c>
      <c r="U1122" s="12">
        <f t="shared" si="160"/>
        <v>-39600</v>
      </c>
      <c r="V1122" s="15">
        <f t="shared" si="161"/>
        <v>0.98948703013383799</v>
      </c>
    </row>
    <row r="1123" spans="1:22" x14ac:dyDescent="0.35">
      <c r="A1123" s="4" t="s">
        <v>79</v>
      </c>
      <c r="B1123" s="4" t="s">
        <v>80</v>
      </c>
      <c r="C1123" s="4" t="s">
        <v>81</v>
      </c>
      <c r="D1123" s="4">
        <v>1999</v>
      </c>
      <c r="E1123" s="12">
        <v>7402</v>
      </c>
      <c r="F1123" s="12">
        <v>5200</v>
      </c>
      <c r="G1123" s="12">
        <v>31000</v>
      </c>
      <c r="H1123" s="12">
        <v>0</v>
      </c>
      <c r="I1123" s="12">
        <v>15667235</v>
      </c>
      <c r="J1123" s="12">
        <v>6600</v>
      </c>
      <c r="K1123" s="12">
        <v>0</v>
      </c>
      <c r="L1123" s="12">
        <v>1423.5</v>
      </c>
      <c r="M1123" s="12">
        <f>IFERROR(E1123*MillingRate,"")</f>
        <v>4959.34</v>
      </c>
      <c r="N1123" s="12">
        <f t="shared" si="153"/>
        <v>1423.4615384615386</v>
      </c>
      <c r="O1123" s="12">
        <f t="shared" si="154"/>
        <v>35959.339999999997</v>
      </c>
      <c r="P1123" s="13">
        <f t="shared" si="155"/>
        <v>0.31654213395024711</v>
      </c>
      <c r="Q1123" s="13">
        <f t="shared" si="156"/>
        <v>2.2951937594604281</v>
      </c>
      <c r="R1123" s="13">
        <f t="shared" si="157"/>
        <v>13.791521201445859</v>
      </c>
      <c r="S1123" s="13">
        <f t="shared" si="158"/>
        <v>86.208478798554154</v>
      </c>
      <c r="T1123" s="14">
        <f t="shared" si="159"/>
        <v>0.15997870967741937</v>
      </c>
      <c r="U1123" s="12">
        <f t="shared" si="160"/>
        <v>-31000</v>
      </c>
      <c r="V1123" s="15">
        <f t="shared" si="161"/>
        <v>0.42126131381829657</v>
      </c>
    </row>
    <row r="1124" spans="1:22" x14ac:dyDescent="0.35">
      <c r="A1124" s="4" t="s">
        <v>79</v>
      </c>
      <c r="B1124" s="4" t="s">
        <v>80</v>
      </c>
      <c r="C1124" s="4" t="s">
        <v>81</v>
      </c>
      <c r="D1124" s="4">
        <v>2000</v>
      </c>
      <c r="E1124" s="12">
        <v>5776</v>
      </c>
      <c r="F1124" s="12">
        <v>4293</v>
      </c>
      <c r="G1124" s="12">
        <v>85233</v>
      </c>
      <c r="H1124" s="12">
        <v>0</v>
      </c>
      <c r="I1124" s="12">
        <v>16194869</v>
      </c>
      <c r="J1124" s="12">
        <v>20750</v>
      </c>
      <c r="K1124" s="12">
        <v>0</v>
      </c>
      <c r="L1124" s="12">
        <v>1345.4</v>
      </c>
      <c r="M1124" s="12">
        <f>IFERROR(E1124*MillingRate,"")</f>
        <v>3869.92</v>
      </c>
      <c r="N1124" s="12">
        <f t="shared" si="153"/>
        <v>1345.4460750058233</v>
      </c>
      <c r="O1124" s="12">
        <f t="shared" si="154"/>
        <v>89102.92</v>
      </c>
      <c r="P1124" s="13">
        <f t="shared" si="155"/>
        <v>0.23895963591925318</v>
      </c>
      <c r="Q1124" s="13">
        <f t="shared" si="156"/>
        <v>5.5019228621114502</v>
      </c>
      <c r="R1124" s="13">
        <f t="shared" si="157"/>
        <v>4.3432022205332892</v>
      </c>
      <c r="S1124" s="13">
        <f t="shared" si="158"/>
        <v>95.656797779466714</v>
      </c>
      <c r="T1124" s="14">
        <f t="shared" si="159"/>
        <v>4.5404010183848979E-2</v>
      </c>
      <c r="U1124" s="12">
        <f t="shared" si="160"/>
        <v>-85233</v>
      </c>
      <c r="V1124" s="15">
        <f t="shared" si="161"/>
        <v>1.2812700121254454</v>
      </c>
    </row>
    <row r="1125" spans="1:22" x14ac:dyDescent="0.35">
      <c r="A1125" s="4" t="s">
        <v>79</v>
      </c>
      <c r="B1125" s="4" t="s">
        <v>80</v>
      </c>
      <c r="C1125" s="4" t="s">
        <v>81</v>
      </c>
      <c r="D1125" s="4">
        <v>2001</v>
      </c>
      <c r="E1125" s="12">
        <v>5335</v>
      </c>
      <c r="F1125" s="12">
        <v>3894</v>
      </c>
      <c r="G1125" s="12">
        <v>93769</v>
      </c>
      <c r="H1125" s="12">
        <v>0</v>
      </c>
      <c r="I1125" s="12">
        <v>16747207.999999998</v>
      </c>
      <c r="J1125" s="12">
        <v>22820</v>
      </c>
      <c r="K1125" s="12">
        <v>0</v>
      </c>
      <c r="L1125" s="12">
        <v>1370.1</v>
      </c>
      <c r="M1125" s="12">
        <f>IFERROR(E1125*MillingRate,"")</f>
        <v>3574.4500000000003</v>
      </c>
      <c r="N1125" s="12">
        <f t="shared" si="153"/>
        <v>1370.0564971751412</v>
      </c>
      <c r="O1125" s="12">
        <f t="shared" si="154"/>
        <v>97343.45</v>
      </c>
      <c r="P1125" s="13">
        <f t="shared" si="155"/>
        <v>0.21343557684361483</v>
      </c>
      <c r="Q1125" s="13">
        <f t="shared" si="156"/>
        <v>5.8125181224237501</v>
      </c>
      <c r="R1125" s="13">
        <f t="shared" si="157"/>
        <v>3.6719984755009198</v>
      </c>
      <c r="S1125" s="13">
        <f t="shared" si="158"/>
        <v>96.328001524499086</v>
      </c>
      <c r="T1125" s="14">
        <f t="shared" si="159"/>
        <v>3.8119741065810668E-2</v>
      </c>
      <c r="U1125" s="12">
        <f t="shared" si="160"/>
        <v>-93769</v>
      </c>
      <c r="V1125" s="15">
        <f t="shared" si="161"/>
        <v>1.3626151893497711</v>
      </c>
    </row>
    <row r="1126" spans="1:22" x14ac:dyDescent="0.35">
      <c r="A1126" s="4" t="s">
        <v>79</v>
      </c>
      <c r="B1126" s="4" t="s">
        <v>80</v>
      </c>
      <c r="C1126" s="4" t="s">
        <v>81</v>
      </c>
      <c r="D1126" s="4">
        <v>2002</v>
      </c>
      <c r="E1126" s="12">
        <v>4890</v>
      </c>
      <c r="F1126" s="12">
        <v>3705</v>
      </c>
      <c r="G1126" s="12">
        <v>72701.8</v>
      </c>
      <c r="H1126" s="12">
        <v>0</v>
      </c>
      <c r="I1126" s="12">
        <v>17327699</v>
      </c>
      <c r="J1126" s="12">
        <v>16259</v>
      </c>
      <c r="K1126" s="12">
        <v>0</v>
      </c>
      <c r="L1126" s="12">
        <v>1319.8</v>
      </c>
      <c r="M1126" s="12">
        <f>IFERROR(E1126*MillingRate,"")</f>
        <v>3276.3</v>
      </c>
      <c r="N1126" s="12">
        <f t="shared" si="153"/>
        <v>1319.838056680162</v>
      </c>
      <c r="O1126" s="12">
        <f t="shared" si="154"/>
        <v>75978.100000000006</v>
      </c>
      <c r="P1126" s="13">
        <f t="shared" si="155"/>
        <v>0.18907876920068845</v>
      </c>
      <c r="Q1126" s="13">
        <f t="shared" si="156"/>
        <v>4.3847772286441495</v>
      </c>
      <c r="R1126" s="13">
        <f t="shared" si="157"/>
        <v>4.3121636366268703</v>
      </c>
      <c r="S1126" s="13">
        <f t="shared" si="158"/>
        <v>95.687836363373123</v>
      </c>
      <c r="T1126" s="14">
        <f t="shared" si="159"/>
        <v>4.5064908984371779E-2</v>
      </c>
      <c r="U1126" s="12">
        <f t="shared" si="160"/>
        <v>-72701.8</v>
      </c>
      <c r="V1126" s="15">
        <f t="shared" si="161"/>
        <v>0.93832424028141304</v>
      </c>
    </row>
    <row r="1127" spans="1:22" x14ac:dyDescent="0.35">
      <c r="A1127" s="4" t="s">
        <v>79</v>
      </c>
      <c r="B1127" s="4" t="s">
        <v>80</v>
      </c>
      <c r="C1127" s="4" t="s">
        <v>81</v>
      </c>
      <c r="D1127" s="4">
        <v>2003</v>
      </c>
      <c r="E1127" s="12">
        <v>10831</v>
      </c>
      <c r="F1127" s="12">
        <v>7867</v>
      </c>
      <c r="G1127" s="12">
        <v>70066.5</v>
      </c>
      <c r="H1127" s="12">
        <v>0</v>
      </c>
      <c r="I1127" s="12">
        <v>17943712</v>
      </c>
      <c r="J1127" s="12">
        <v>15772</v>
      </c>
      <c r="K1127" s="12">
        <v>0</v>
      </c>
      <c r="L1127" s="12">
        <v>1376.8</v>
      </c>
      <c r="M1127" s="12">
        <f>IFERROR(E1127*MillingRate,"")</f>
        <v>7256.77</v>
      </c>
      <c r="N1127" s="12">
        <f t="shared" si="153"/>
        <v>1376.7636964535402</v>
      </c>
      <c r="O1127" s="12">
        <f t="shared" si="154"/>
        <v>77323.27</v>
      </c>
      <c r="P1127" s="13">
        <f t="shared" si="155"/>
        <v>0.40441855063211002</v>
      </c>
      <c r="Q1127" s="13">
        <f t="shared" si="156"/>
        <v>4.3092126088515021</v>
      </c>
      <c r="R1127" s="13">
        <f t="shared" si="157"/>
        <v>9.3849755707434515</v>
      </c>
      <c r="S1127" s="13">
        <f t="shared" si="158"/>
        <v>90.615024429256536</v>
      </c>
      <c r="T1127" s="14">
        <f t="shared" si="159"/>
        <v>0.10356975159312939</v>
      </c>
      <c r="U1127" s="12">
        <f t="shared" si="160"/>
        <v>-70066.5</v>
      </c>
      <c r="V1127" s="15">
        <f t="shared" si="161"/>
        <v>0.8789708617704074</v>
      </c>
    </row>
    <row r="1128" spans="1:22" x14ac:dyDescent="0.35">
      <c r="A1128" s="4" t="s">
        <v>79</v>
      </c>
      <c r="B1128" s="4" t="s">
        <v>80</v>
      </c>
      <c r="C1128" s="4" t="s">
        <v>81</v>
      </c>
      <c r="D1128" s="4">
        <v>2004</v>
      </c>
      <c r="E1128" s="12">
        <v>13000</v>
      </c>
      <c r="F1128" s="12">
        <v>11222</v>
      </c>
      <c r="G1128" s="12">
        <v>267343.09999999998</v>
      </c>
      <c r="H1128" s="12">
        <v>0</v>
      </c>
      <c r="I1128" s="12">
        <v>18600423</v>
      </c>
      <c r="J1128" s="12">
        <v>60925</v>
      </c>
      <c r="K1128" s="12">
        <v>0</v>
      </c>
      <c r="L1128" s="12">
        <v>1158.4000000000001</v>
      </c>
      <c r="M1128" s="12">
        <f>IFERROR(E1128*MillingRate,"")</f>
        <v>8710</v>
      </c>
      <c r="N1128" s="12">
        <f t="shared" si="153"/>
        <v>1158.4387809659597</v>
      </c>
      <c r="O1128" s="12">
        <f t="shared" si="154"/>
        <v>276053.09999999998</v>
      </c>
      <c r="P1128" s="13">
        <f t="shared" si="155"/>
        <v>0.46826892055089286</v>
      </c>
      <c r="Q1128" s="13">
        <f t="shared" si="156"/>
        <v>14.841226997902144</v>
      </c>
      <c r="R1128" s="13">
        <f t="shared" si="157"/>
        <v>3.1551900703161819</v>
      </c>
      <c r="S1128" s="13">
        <f t="shared" si="158"/>
        <v>96.844809929683819</v>
      </c>
      <c r="T1128" s="14">
        <f t="shared" si="159"/>
        <v>3.257985711993315E-2</v>
      </c>
      <c r="U1128" s="12">
        <f t="shared" si="160"/>
        <v>-267343.09999999998</v>
      </c>
      <c r="V1128" s="15">
        <f t="shared" si="161"/>
        <v>3.2754631440371007</v>
      </c>
    </row>
    <row r="1129" spans="1:22" x14ac:dyDescent="0.35">
      <c r="A1129" s="4" t="s">
        <v>79</v>
      </c>
      <c r="B1129" s="4" t="s">
        <v>80</v>
      </c>
      <c r="C1129" s="4" t="s">
        <v>81</v>
      </c>
      <c r="D1129" s="4">
        <v>2005</v>
      </c>
      <c r="E1129" s="12">
        <v>8650</v>
      </c>
      <c r="F1129" s="12">
        <v>12397</v>
      </c>
      <c r="G1129" s="12">
        <v>205251.76</v>
      </c>
      <c r="H1129" s="12">
        <v>0</v>
      </c>
      <c r="I1129" s="12">
        <v>19291161</v>
      </c>
      <c r="J1129" s="12">
        <v>91588</v>
      </c>
      <c r="K1129" s="12">
        <v>0</v>
      </c>
      <c r="L1129" s="12">
        <v>697.7</v>
      </c>
      <c r="M1129" s="12">
        <f>IFERROR(E1129*MillingRate,"")</f>
        <v>5795.5</v>
      </c>
      <c r="N1129" s="12">
        <f t="shared" si="153"/>
        <v>697.74945551343069</v>
      </c>
      <c r="O1129" s="12">
        <f t="shared" si="154"/>
        <v>211047.26</v>
      </c>
      <c r="P1129" s="13">
        <f t="shared" si="155"/>
        <v>0.30042256140001111</v>
      </c>
      <c r="Q1129" s="13">
        <f t="shared" si="156"/>
        <v>10.940101531473404</v>
      </c>
      <c r="R1129" s="13">
        <f t="shared" si="157"/>
        <v>2.7460673974161049</v>
      </c>
      <c r="S1129" s="13">
        <f t="shared" si="158"/>
        <v>97.253932602583888</v>
      </c>
      <c r="T1129" s="14">
        <f t="shared" si="159"/>
        <v>2.8236055076945502E-2</v>
      </c>
      <c r="U1129" s="12">
        <f t="shared" si="160"/>
        <v>-205251.76</v>
      </c>
      <c r="V1129" s="15">
        <f t="shared" si="161"/>
        <v>4.7476665608669171</v>
      </c>
    </row>
    <row r="1130" spans="1:22" x14ac:dyDescent="0.35">
      <c r="A1130" s="4" t="s">
        <v>79</v>
      </c>
      <c r="B1130" s="4" t="s">
        <v>80</v>
      </c>
      <c r="C1130" s="4" t="s">
        <v>81</v>
      </c>
      <c r="D1130" s="4">
        <v>2006</v>
      </c>
      <c r="E1130" s="12">
        <v>3831</v>
      </c>
      <c r="F1130" s="12">
        <v>7744</v>
      </c>
      <c r="G1130" s="12">
        <v>252847</v>
      </c>
      <c r="H1130" s="12">
        <v>0</v>
      </c>
      <c r="I1130" s="12">
        <v>20015279</v>
      </c>
      <c r="J1130" s="12">
        <v>75270</v>
      </c>
      <c r="K1130" s="12">
        <v>0</v>
      </c>
      <c r="L1130" s="12">
        <v>494.7</v>
      </c>
      <c r="M1130" s="12">
        <f>IFERROR(E1130*MillingRate,"")</f>
        <v>2566.77</v>
      </c>
      <c r="N1130" s="12">
        <f t="shared" si="153"/>
        <v>494.7055785123967</v>
      </c>
      <c r="O1130" s="12">
        <f t="shared" si="154"/>
        <v>255413.77</v>
      </c>
      <c r="P1130" s="13">
        <f t="shared" si="155"/>
        <v>0.12824053064661253</v>
      </c>
      <c r="Q1130" s="13">
        <f t="shared" si="156"/>
        <v>12.760939780055027</v>
      </c>
      <c r="R1130" s="13">
        <f t="shared" si="157"/>
        <v>1.0049458179173347</v>
      </c>
      <c r="S1130" s="13">
        <f t="shared" si="158"/>
        <v>98.995054182082669</v>
      </c>
      <c r="T1130" s="14">
        <f t="shared" si="159"/>
        <v>1.0151475002669599E-2</v>
      </c>
      <c r="U1130" s="12">
        <f t="shared" si="160"/>
        <v>-252847</v>
      </c>
      <c r="V1130" s="15">
        <f t="shared" si="161"/>
        <v>3.7606270689506753</v>
      </c>
    </row>
    <row r="1131" spans="1:22" x14ac:dyDescent="0.35">
      <c r="A1131" s="4" t="s">
        <v>79</v>
      </c>
      <c r="B1131" s="4" t="s">
        <v>80</v>
      </c>
      <c r="C1131" s="4" t="s">
        <v>81</v>
      </c>
      <c r="D1131" s="4">
        <v>2007</v>
      </c>
      <c r="E1131" s="12">
        <v>4635</v>
      </c>
      <c r="F1131" s="12">
        <v>9012</v>
      </c>
      <c r="G1131" s="12">
        <v>281539</v>
      </c>
      <c r="H1131" s="12">
        <v>0</v>
      </c>
      <c r="I1131" s="12">
        <v>20778562</v>
      </c>
      <c r="J1131" s="12">
        <v>103607</v>
      </c>
      <c r="K1131" s="12">
        <v>0</v>
      </c>
      <c r="L1131" s="12">
        <v>514.29999999999995</v>
      </c>
      <c r="M1131" s="12">
        <f>IFERROR(E1131*MillingRate,"")</f>
        <v>3105.4500000000003</v>
      </c>
      <c r="N1131" s="12">
        <f t="shared" si="153"/>
        <v>514.31424766977364</v>
      </c>
      <c r="O1131" s="12">
        <f t="shared" si="154"/>
        <v>284644.45</v>
      </c>
      <c r="P1131" s="13">
        <f t="shared" si="155"/>
        <v>0.14945451951872321</v>
      </c>
      <c r="Q1131" s="13">
        <f t="shared" si="156"/>
        <v>13.698948464287374</v>
      </c>
      <c r="R1131" s="13">
        <f t="shared" si="157"/>
        <v>1.0909926401164682</v>
      </c>
      <c r="S1131" s="13">
        <f t="shared" si="158"/>
        <v>98.909007359883532</v>
      </c>
      <c r="T1131" s="14">
        <f t="shared" si="159"/>
        <v>1.1030265789109147E-2</v>
      </c>
      <c r="U1131" s="12">
        <f t="shared" si="160"/>
        <v>-281539</v>
      </c>
      <c r="V1131" s="15">
        <f t="shared" si="161"/>
        <v>4.9862449576635761</v>
      </c>
    </row>
    <row r="1132" spans="1:22" x14ac:dyDescent="0.35">
      <c r="A1132" s="4" t="s">
        <v>79</v>
      </c>
      <c r="B1132" s="4" t="s">
        <v>80</v>
      </c>
      <c r="C1132" s="4" t="s">
        <v>81</v>
      </c>
      <c r="D1132" s="4">
        <v>2008</v>
      </c>
      <c r="E1132" s="12">
        <v>8414</v>
      </c>
      <c r="F1132" s="12">
        <v>16551</v>
      </c>
      <c r="G1132" s="12">
        <v>400645</v>
      </c>
      <c r="H1132" s="12">
        <v>0.05</v>
      </c>
      <c r="I1132" s="12">
        <v>21578655</v>
      </c>
      <c r="J1132" s="12">
        <v>260346</v>
      </c>
      <c r="K1132" s="12">
        <v>0</v>
      </c>
      <c r="L1132" s="12">
        <v>508.4</v>
      </c>
      <c r="M1132" s="12">
        <f>IFERROR(E1132*MillingRate,"")</f>
        <v>5637.38</v>
      </c>
      <c r="N1132" s="12">
        <f t="shared" si="153"/>
        <v>508.36807443658995</v>
      </c>
      <c r="O1132" s="12">
        <f t="shared" si="154"/>
        <v>406282.33</v>
      </c>
      <c r="P1132" s="13">
        <f t="shared" si="155"/>
        <v>0.26124797861590537</v>
      </c>
      <c r="Q1132" s="13">
        <f t="shared" si="156"/>
        <v>18.82797282777819</v>
      </c>
      <c r="R1132" s="13">
        <f t="shared" si="157"/>
        <v>1.387552345680404</v>
      </c>
      <c r="S1132" s="13">
        <f t="shared" si="158"/>
        <v>98.612459961032513</v>
      </c>
      <c r="T1132" s="14">
        <f t="shared" si="159"/>
        <v>1.4070760898051891E-2</v>
      </c>
      <c r="U1132" s="12">
        <f t="shared" si="160"/>
        <v>-400644.95</v>
      </c>
      <c r="V1132" s="15">
        <f t="shared" si="161"/>
        <v>12.064978099886208</v>
      </c>
    </row>
    <row r="1133" spans="1:22" x14ac:dyDescent="0.35">
      <c r="A1133" s="4" t="s">
        <v>79</v>
      </c>
      <c r="B1133" s="4" t="s">
        <v>80</v>
      </c>
      <c r="C1133" s="4" t="s">
        <v>81</v>
      </c>
      <c r="D1133" s="4">
        <v>2009</v>
      </c>
      <c r="E1133" s="12">
        <v>14291</v>
      </c>
      <c r="F1133" s="12">
        <v>23707</v>
      </c>
      <c r="G1133" s="12">
        <v>230284</v>
      </c>
      <c r="H1133" s="12">
        <v>0</v>
      </c>
      <c r="I1133" s="12">
        <v>22414773</v>
      </c>
      <c r="J1133" s="12">
        <v>117955</v>
      </c>
      <c r="K1133" s="12">
        <v>0</v>
      </c>
      <c r="L1133" s="12">
        <v>602.79999999999995</v>
      </c>
      <c r="M1133" s="12">
        <f>IFERROR(E1133*MillingRate,"")</f>
        <v>9574.9700000000012</v>
      </c>
      <c r="N1133" s="12">
        <f t="shared" si="153"/>
        <v>602.81773315898261</v>
      </c>
      <c r="O1133" s="12">
        <f t="shared" si="154"/>
        <v>239858.97</v>
      </c>
      <c r="P1133" s="13">
        <f t="shared" si="155"/>
        <v>0.42717229391526751</v>
      </c>
      <c r="Q1133" s="13">
        <f t="shared" si="156"/>
        <v>10.700932371699682</v>
      </c>
      <c r="R1133" s="13">
        <f t="shared" si="157"/>
        <v>3.9919165833156045</v>
      </c>
      <c r="S1133" s="13">
        <f t="shared" si="158"/>
        <v>96.0080834166844</v>
      </c>
      <c r="T1133" s="14">
        <f t="shared" si="159"/>
        <v>4.1578963366972962E-2</v>
      </c>
      <c r="U1133" s="12">
        <f t="shared" si="160"/>
        <v>-230284</v>
      </c>
      <c r="V1133" s="15">
        <f t="shared" si="161"/>
        <v>5.2623776292537068</v>
      </c>
    </row>
    <row r="1134" spans="1:22" x14ac:dyDescent="0.35">
      <c r="A1134" s="4" t="s">
        <v>79</v>
      </c>
      <c r="B1134" s="4" t="s">
        <v>80</v>
      </c>
      <c r="C1134" s="4" t="s">
        <v>81</v>
      </c>
      <c r="D1134" s="4">
        <v>2010</v>
      </c>
      <c r="E1134" s="12">
        <v>17697</v>
      </c>
      <c r="F1134" s="12">
        <v>23905</v>
      </c>
      <c r="G1134" s="12">
        <v>213267</v>
      </c>
      <c r="H1134" s="12">
        <v>0</v>
      </c>
      <c r="I1134" s="12">
        <v>23294825</v>
      </c>
      <c r="J1134" s="12">
        <v>103767</v>
      </c>
      <c r="K1134" s="12">
        <v>0</v>
      </c>
      <c r="L1134" s="12">
        <v>740.3</v>
      </c>
      <c r="M1134" s="12">
        <f>IFERROR(E1134*MillingRate,"")</f>
        <v>11856.990000000002</v>
      </c>
      <c r="N1134" s="12">
        <f t="shared" si="153"/>
        <v>740.3053754444677</v>
      </c>
      <c r="O1134" s="12">
        <f t="shared" si="154"/>
        <v>225123.99</v>
      </c>
      <c r="P1134" s="13">
        <f t="shared" si="155"/>
        <v>0.50899674069240708</v>
      </c>
      <c r="Q1134" s="13">
        <f t="shared" si="156"/>
        <v>9.6641202498838261</v>
      </c>
      <c r="R1134" s="13">
        <f t="shared" si="157"/>
        <v>5.2668709363226913</v>
      </c>
      <c r="S1134" s="13">
        <f t="shared" si="158"/>
        <v>94.73312906367731</v>
      </c>
      <c r="T1134" s="14">
        <f t="shared" si="159"/>
        <v>5.5596927794736184E-2</v>
      </c>
      <c r="U1134" s="12">
        <f t="shared" si="160"/>
        <v>-213267</v>
      </c>
      <c r="V1134" s="15">
        <f t="shared" si="161"/>
        <v>4.4545086730636525</v>
      </c>
    </row>
    <row r="1135" spans="1:22" x14ac:dyDescent="0.35">
      <c r="A1135" s="4" t="s">
        <v>79</v>
      </c>
      <c r="B1135" s="4" t="s">
        <v>80</v>
      </c>
      <c r="C1135" s="4" t="s">
        <v>81</v>
      </c>
      <c r="D1135" s="4">
        <v>2011</v>
      </c>
      <c r="E1135" s="12">
        <v>23209</v>
      </c>
      <c r="F1135" s="12">
        <v>26038</v>
      </c>
      <c r="G1135" s="12">
        <v>218009</v>
      </c>
      <c r="H1135" s="12">
        <v>0</v>
      </c>
      <c r="I1135" s="12">
        <v>24218352</v>
      </c>
      <c r="J1135" s="12">
        <v>131790</v>
      </c>
      <c r="K1135" s="12">
        <v>0</v>
      </c>
      <c r="L1135" s="12">
        <v>891.4</v>
      </c>
      <c r="M1135" s="12">
        <f>IFERROR(E1135*MillingRate,"")</f>
        <v>15550.03</v>
      </c>
      <c r="N1135" s="12">
        <f t="shared" si="153"/>
        <v>891.35110223519473</v>
      </c>
      <c r="O1135" s="12">
        <f t="shared" si="154"/>
        <v>233559.03</v>
      </c>
      <c r="P1135" s="13">
        <f t="shared" si="155"/>
        <v>0.64207630643075964</v>
      </c>
      <c r="Q1135" s="13">
        <f t="shared" si="156"/>
        <v>9.6438861735926533</v>
      </c>
      <c r="R1135" s="13">
        <f t="shared" si="157"/>
        <v>6.6578586150148</v>
      </c>
      <c r="S1135" s="13">
        <f t="shared" si="158"/>
        <v>93.342141384985197</v>
      </c>
      <c r="T1135" s="14">
        <f t="shared" si="159"/>
        <v>7.1327468132049598E-2</v>
      </c>
      <c r="U1135" s="12">
        <f t="shared" si="160"/>
        <v>-218009</v>
      </c>
      <c r="V1135" s="15">
        <f t="shared" si="161"/>
        <v>5.4417410400179174</v>
      </c>
    </row>
    <row r="1136" spans="1:22" x14ac:dyDescent="0.35">
      <c r="A1136" s="4" t="s">
        <v>79</v>
      </c>
      <c r="B1136" s="4" t="s">
        <v>80</v>
      </c>
      <c r="C1136" s="4" t="s">
        <v>81</v>
      </c>
      <c r="D1136" s="4">
        <v>2012</v>
      </c>
      <c r="E1136" s="12">
        <v>21492</v>
      </c>
      <c r="F1136" s="12">
        <v>27902</v>
      </c>
      <c r="G1136" s="12">
        <v>362209</v>
      </c>
      <c r="H1136" s="12">
        <v>0</v>
      </c>
      <c r="I1136" s="12">
        <v>25177394</v>
      </c>
      <c r="J1136" s="12">
        <v>215200</v>
      </c>
      <c r="K1136" s="12">
        <v>0</v>
      </c>
      <c r="L1136" s="12">
        <v>770.3</v>
      </c>
      <c r="M1136" s="12">
        <f>IFERROR(E1136*MillingRate,"")</f>
        <v>14399.640000000001</v>
      </c>
      <c r="N1136" s="12">
        <f t="shared" si="153"/>
        <v>770.26736434664178</v>
      </c>
      <c r="O1136" s="12">
        <f t="shared" si="154"/>
        <v>376608.64</v>
      </c>
      <c r="P1136" s="13">
        <f t="shared" si="155"/>
        <v>0.57192734085187691</v>
      </c>
      <c r="Q1136" s="13">
        <f t="shared" si="156"/>
        <v>14.958205761883061</v>
      </c>
      <c r="R1136" s="13">
        <f t="shared" si="157"/>
        <v>3.8235022967077974</v>
      </c>
      <c r="S1136" s="13">
        <f t="shared" si="158"/>
        <v>96.176497703292199</v>
      </c>
      <c r="T1136" s="14">
        <f t="shared" si="159"/>
        <v>3.9755058543548064E-2</v>
      </c>
      <c r="U1136" s="12">
        <f t="shared" si="160"/>
        <v>-362209</v>
      </c>
      <c r="V1136" s="15">
        <f t="shared" si="161"/>
        <v>8.5473500553710995</v>
      </c>
    </row>
    <row r="1137" spans="1:22" x14ac:dyDescent="0.35">
      <c r="A1137" s="4" t="s">
        <v>79</v>
      </c>
      <c r="B1137" s="4" t="s">
        <v>80</v>
      </c>
      <c r="C1137" s="4" t="s">
        <v>81</v>
      </c>
      <c r="D1137" s="4">
        <v>2013</v>
      </c>
      <c r="E1137" s="12">
        <v>37608</v>
      </c>
      <c r="F1137" s="12">
        <v>29510</v>
      </c>
      <c r="G1137" s="12">
        <v>430625</v>
      </c>
      <c r="H1137" s="12">
        <v>0</v>
      </c>
      <c r="I1137" s="12">
        <v>26165620</v>
      </c>
      <c r="J1137" s="12">
        <v>239691</v>
      </c>
      <c r="K1137" s="12">
        <v>0</v>
      </c>
      <c r="L1137" s="12">
        <v>1274.4000000000001</v>
      </c>
      <c r="M1137" s="12">
        <f>IFERROR(E1137*MillingRate,"")</f>
        <v>25197.360000000001</v>
      </c>
      <c r="N1137" s="12">
        <f t="shared" si="153"/>
        <v>1274.4154523890206</v>
      </c>
      <c r="O1137" s="12">
        <f t="shared" si="154"/>
        <v>455822.36</v>
      </c>
      <c r="P1137" s="13">
        <f t="shared" si="155"/>
        <v>0.96299495291913584</v>
      </c>
      <c r="Q1137" s="13">
        <f t="shared" si="156"/>
        <v>17.420659628932928</v>
      </c>
      <c r="R1137" s="13">
        <f t="shared" si="157"/>
        <v>5.5278902948069506</v>
      </c>
      <c r="S1137" s="13">
        <f t="shared" si="158"/>
        <v>94.472109705193049</v>
      </c>
      <c r="T1137" s="14">
        <f t="shared" si="159"/>
        <v>5.8513462989840351E-2</v>
      </c>
      <c r="U1137" s="12">
        <f t="shared" si="160"/>
        <v>-430625</v>
      </c>
      <c r="V1137" s="15">
        <f t="shared" si="161"/>
        <v>9.1605320263765968</v>
      </c>
    </row>
    <row r="1138" spans="1:22" x14ac:dyDescent="0.35">
      <c r="A1138" s="4" t="s">
        <v>79</v>
      </c>
      <c r="B1138" s="4" t="s">
        <v>80</v>
      </c>
      <c r="C1138" s="4" t="s">
        <v>81</v>
      </c>
      <c r="D1138" s="4">
        <v>2014</v>
      </c>
      <c r="E1138" s="12">
        <v>42288</v>
      </c>
      <c r="F1138" s="12">
        <v>30068</v>
      </c>
      <c r="G1138" s="12">
        <v>493570.97</v>
      </c>
      <c r="H1138" s="12">
        <v>7.0000000000000007E-2</v>
      </c>
      <c r="I1138" s="12">
        <v>27160769</v>
      </c>
      <c r="J1138" s="12">
        <v>253034</v>
      </c>
      <c r="K1138" s="12">
        <v>0</v>
      </c>
      <c r="L1138" s="12">
        <v>1406.4</v>
      </c>
      <c r="M1138" s="12">
        <f>IFERROR(E1138*MillingRate,"")</f>
        <v>28332.960000000003</v>
      </c>
      <c r="N1138" s="12">
        <f t="shared" si="153"/>
        <v>1406.4121324996675</v>
      </c>
      <c r="O1138" s="12">
        <f t="shared" si="154"/>
        <v>521903.86</v>
      </c>
      <c r="P1138" s="13">
        <f t="shared" si="155"/>
        <v>1.0431575041192687</v>
      </c>
      <c r="Q1138" s="13">
        <f t="shared" si="156"/>
        <v>19.215356531326488</v>
      </c>
      <c r="R1138" s="13">
        <f t="shared" si="157"/>
        <v>5.4287699654108712</v>
      </c>
      <c r="S1138" s="13">
        <f t="shared" si="158"/>
        <v>94.571243447021061</v>
      </c>
      <c r="T1138" s="14">
        <f t="shared" si="159"/>
        <v>5.7404024389846112E-2</v>
      </c>
      <c r="U1138" s="12">
        <f t="shared" si="160"/>
        <v>-493570.89999999997</v>
      </c>
      <c r="V1138" s="15">
        <f t="shared" si="161"/>
        <v>9.3161574328031733</v>
      </c>
    </row>
    <row r="1139" spans="1:22" x14ac:dyDescent="0.35">
      <c r="A1139" s="4" t="s">
        <v>79</v>
      </c>
      <c r="B1139" s="4" t="s">
        <v>80</v>
      </c>
      <c r="C1139" s="4" t="s">
        <v>81</v>
      </c>
      <c r="D1139" s="4">
        <v>2015</v>
      </c>
      <c r="E1139" s="12">
        <v>45322</v>
      </c>
      <c r="F1139" s="12">
        <v>30079</v>
      </c>
      <c r="G1139" s="12">
        <v>436473.47</v>
      </c>
      <c r="H1139" s="12">
        <v>22.63</v>
      </c>
      <c r="I1139" s="12">
        <v>28157798</v>
      </c>
      <c r="J1139" s="12">
        <v>196991</v>
      </c>
      <c r="K1139" s="12">
        <v>7</v>
      </c>
      <c r="L1139" s="12">
        <v>1506.8</v>
      </c>
      <c r="M1139" s="12">
        <f>IFERROR(E1139*MillingRate,"")</f>
        <v>30365.74</v>
      </c>
      <c r="N1139" s="12">
        <f t="shared" si="153"/>
        <v>1506.7655174706606</v>
      </c>
      <c r="O1139" s="12">
        <f t="shared" si="154"/>
        <v>466816.57999999996</v>
      </c>
      <c r="P1139" s="13">
        <f t="shared" si="155"/>
        <v>1.0784131628474642</v>
      </c>
      <c r="Q1139" s="13">
        <f t="shared" si="156"/>
        <v>16.578589703640887</v>
      </c>
      <c r="R1139" s="13">
        <f t="shared" si="157"/>
        <v>6.5048546476219853</v>
      </c>
      <c r="S1139" s="13">
        <f t="shared" si="158"/>
        <v>93.499993080794169</v>
      </c>
      <c r="T1139" s="14">
        <f t="shared" si="159"/>
        <v>6.9570643090861861E-2</v>
      </c>
      <c r="U1139" s="12">
        <f t="shared" si="160"/>
        <v>-436450.83999999997</v>
      </c>
      <c r="V1139" s="15">
        <f t="shared" si="161"/>
        <v>6.9959660908143455</v>
      </c>
    </row>
    <row r="1140" spans="1:22" x14ac:dyDescent="0.35">
      <c r="A1140" s="4" t="s">
        <v>79</v>
      </c>
      <c r="B1140" s="4" t="s">
        <v>80</v>
      </c>
      <c r="C1140" s="4" t="s">
        <v>81</v>
      </c>
      <c r="D1140" s="4">
        <v>2016</v>
      </c>
      <c r="E1140" s="12">
        <v>24576</v>
      </c>
      <c r="F1140" s="12">
        <v>16068</v>
      </c>
      <c r="G1140" s="12">
        <v>476004.27</v>
      </c>
      <c r="H1140" s="12">
        <v>438.5</v>
      </c>
      <c r="I1140" s="12">
        <v>29183070</v>
      </c>
      <c r="J1140" s="12">
        <v>210622</v>
      </c>
      <c r="K1140" s="12">
        <v>242</v>
      </c>
      <c r="L1140" s="12">
        <v>1529.5</v>
      </c>
      <c r="M1140" s="12">
        <f>IFERROR(E1140*MillingRate,"")</f>
        <v>16465.920000000002</v>
      </c>
      <c r="N1140" s="12">
        <f t="shared" si="153"/>
        <v>1529.4996265870052</v>
      </c>
      <c r="O1140" s="12">
        <f t="shared" si="154"/>
        <v>492031.69</v>
      </c>
      <c r="P1140" s="13">
        <f t="shared" si="155"/>
        <v>0.56422850645939582</v>
      </c>
      <c r="Q1140" s="13">
        <f t="shared" si="156"/>
        <v>16.860175779998471</v>
      </c>
      <c r="R1140" s="13">
        <f t="shared" si="157"/>
        <v>3.3465161563069246</v>
      </c>
      <c r="S1140" s="13">
        <f t="shared" si="158"/>
        <v>96.742604119665543</v>
      </c>
      <c r="T1140" s="14">
        <f t="shared" si="159"/>
        <v>3.4591958597346199E-2</v>
      </c>
      <c r="U1140" s="12">
        <f t="shared" si="160"/>
        <v>-475565.77</v>
      </c>
      <c r="V1140" s="15">
        <f t="shared" si="161"/>
        <v>7.2172667234804289</v>
      </c>
    </row>
    <row r="1141" spans="1:22" x14ac:dyDescent="0.35">
      <c r="A1141" s="4" t="s">
        <v>79</v>
      </c>
      <c r="B1141" s="4" t="s">
        <v>80</v>
      </c>
      <c r="C1141" s="4" t="s">
        <v>81</v>
      </c>
      <c r="D1141" s="4">
        <v>2017</v>
      </c>
      <c r="E1141" s="12">
        <v>9426</v>
      </c>
      <c r="F1141" s="12">
        <v>10912</v>
      </c>
      <c r="G1141" s="12">
        <v>445810</v>
      </c>
      <c r="H1141" s="12">
        <v>180.6</v>
      </c>
      <c r="I1141" s="12">
        <v>30234839</v>
      </c>
      <c r="J1141" s="12">
        <v>197973</v>
      </c>
      <c r="K1141" s="12">
        <v>91</v>
      </c>
      <c r="L1141" s="12">
        <v>863.8</v>
      </c>
      <c r="M1141" s="12">
        <f>IFERROR(E1141*MillingRate,"")</f>
        <v>6315.42</v>
      </c>
      <c r="N1141" s="12">
        <f t="shared" si="153"/>
        <v>863.81964809384169</v>
      </c>
      <c r="O1141" s="12">
        <f t="shared" si="154"/>
        <v>451944.82</v>
      </c>
      <c r="P1141" s="13">
        <f t="shared" si="155"/>
        <v>0.20887890291064556</v>
      </c>
      <c r="Q1141" s="13">
        <f t="shared" si="156"/>
        <v>14.947816325398657</v>
      </c>
      <c r="R1141" s="13">
        <f t="shared" si="157"/>
        <v>1.3973874067192538</v>
      </c>
      <c r="S1141" s="13">
        <f t="shared" si="158"/>
        <v>98.642573223872773</v>
      </c>
      <c r="T1141" s="14">
        <f t="shared" si="159"/>
        <v>1.4166169444382136E-2</v>
      </c>
      <c r="U1141" s="12">
        <f t="shared" si="160"/>
        <v>-445629.4</v>
      </c>
      <c r="V1141" s="15">
        <f t="shared" si="161"/>
        <v>6.5478436977951162</v>
      </c>
    </row>
    <row r="1142" spans="1:22" x14ac:dyDescent="0.35">
      <c r="A1142" s="4" t="s">
        <v>79</v>
      </c>
      <c r="B1142" s="4" t="s">
        <v>80</v>
      </c>
      <c r="C1142" s="4" t="s">
        <v>81</v>
      </c>
      <c r="D1142" s="4">
        <v>2018</v>
      </c>
      <c r="E1142" s="12">
        <v>9699</v>
      </c>
      <c r="F1142" s="12">
        <v>8417</v>
      </c>
      <c r="G1142" s="12">
        <v>484610.49</v>
      </c>
      <c r="H1142" s="12">
        <v>517.39</v>
      </c>
      <c r="I1142" s="12">
        <v>31297155</v>
      </c>
      <c r="J1142" s="12">
        <v>237633</v>
      </c>
      <c r="K1142" s="12">
        <v>228</v>
      </c>
      <c r="L1142" s="12">
        <v>1152.3</v>
      </c>
      <c r="M1142" s="12">
        <f>IFERROR(E1142*MillingRate,"")</f>
        <v>6498.3300000000008</v>
      </c>
      <c r="N1142" s="12">
        <f t="shared" si="153"/>
        <v>1152.3107995722942</v>
      </c>
      <c r="O1142" s="12">
        <f t="shared" si="154"/>
        <v>490591.43</v>
      </c>
      <c r="P1142" s="13">
        <f t="shared" si="155"/>
        <v>0.2076332497314852</v>
      </c>
      <c r="Q1142" s="13">
        <f t="shared" si="156"/>
        <v>15.675272400957851</v>
      </c>
      <c r="R1142" s="13">
        <f t="shared" si="157"/>
        <v>1.3245910145637891</v>
      </c>
      <c r="S1142" s="13">
        <f t="shared" si="158"/>
        <v>98.780871488113846</v>
      </c>
      <c r="T1142" s="14">
        <f t="shared" si="159"/>
        <v>1.3409387815769322E-2</v>
      </c>
      <c r="U1142" s="12">
        <f t="shared" si="160"/>
        <v>-484093.1</v>
      </c>
      <c r="V1142" s="15">
        <f t="shared" si="161"/>
        <v>7.592798770367466</v>
      </c>
    </row>
    <row r="1143" spans="1:22" x14ac:dyDescent="0.35">
      <c r="A1143" s="4" t="s">
        <v>79</v>
      </c>
      <c r="B1143" s="4" t="s">
        <v>80</v>
      </c>
      <c r="C1143" s="4" t="s">
        <v>81</v>
      </c>
      <c r="D1143" s="4">
        <v>2019</v>
      </c>
      <c r="E1143" s="12">
        <v>10102</v>
      </c>
      <c r="F1143" s="12">
        <v>8467</v>
      </c>
      <c r="G1143" s="12">
        <v>446360.12</v>
      </c>
      <c r="H1143" s="12">
        <v>1557.47</v>
      </c>
      <c r="I1143" s="12">
        <v>32375632</v>
      </c>
      <c r="J1143" s="12">
        <v>285878</v>
      </c>
      <c r="K1143" s="12">
        <v>1003</v>
      </c>
      <c r="L1143" s="12">
        <v>1193.0999999999999</v>
      </c>
      <c r="M1143" s="12">
        <f>IFERROR(E1143*MillingRate,"")</f>
        <v>6768.34</v>
      </c>
      <c r="N1143" s="12">
        <f t="shared" si="153"/>
        <v>1193.1026337545766</v>
      </c>
      <c r="O1143" s="12">
        <f t="shared" si="154"/>
        <v>451570.99000000005</v>
      </c>
      <c r="P1143" s="13">
        <f t="shared" si="155"/>
        <v>0.20905661393729705</v>
      </c>
      <c r="Q1143" s="13">
        <f t="shared" si="156"/>
        <v>13.947866407673526</v>
      </c>
      <c r="R1143" s="13">
        <f t="shared" si="157"/>
        <v>1.4988429615463117</v>
      </c>
      <c r="S1143" s="13">
        <f t="shared" si="158"/>
        <v>98.846057405060478</v>
      </c>
      <c r="T1143" s="14">
        <f t="shared" si="159"/>
        <v>1.5163406623333644E-2</v>
      </c>
      <c r="U1143" s="12">
        <f t="shared" si="160"/>
        <v>-444802.65</v>
      </c>
      <c r="V1143" s="15">
        <f t="shared" si="161"/>
        <v>8.8300361209937162</v>
      </c>
    </row>
    <row r="1144" spans="1:22" x14ac:dyDescent="0.35">
      <c r="A1144" s="4" t="s">
        <v>79</v>
      </c>
      <c r="B1144" s="4" t="s">
        <v>80</v>
      </c>
      <c r="C1144" s="4" t="s">
        <v>81</v>
      </c>
      <c r="D1144" s="4">
        <v>2020</v>
      </c>
      <c r="E1144" s="12">
        <v>10567</v>
      </c>
      <c r="F1144" s="12">
        <v>8539</v>
      </c>
      <c r="G1144" s="12">
        <v>531114.06999999995</v>
      </c>
      <c r="H1144" s="12">
        <v>54.53</v>
      </c>
      <c r="I1144" s="12">
        <v>33451131.999999996</v>
      </c>
      <c r="J1144" s="12">
        <v>347980</v>
      </c>
      <c r="K1144" s="12">
        <v>57</v>
      </c>
      <c r="L1144" s="12">
        <v>1237.5</v>
      </c>
      <c r="M1144" s="12">
        <f>IFERROR(E1144*MillingRate,"")</f>
        <v>7079.89</v>
      </c>
      <c r="N1144" s="12">
        <f t="shared" si="153"/>
        <v>1237.4985361283523</v>
      </c>
      <c r="O1144" s="12">
        <f t="shared" si="154"/>
        <v>538139.42999999993</v>
      </c>
      <c r="P1144" s="13">
        <f t="shared" si="155"/>
        <v>0.21164874181238472</v>
      </c>
      <c r="Q1144" s="13">
        <f t="shared" si="156"/>
        <v>16.087330916035963</v>
      </c>
      <c r="R1144" s="13">
        <f t="shared" si="157"/>
        <v>1.3156237222758425</v>
      </c>
      <c r="S1144" s="13">
        <f t="shared" si="158"/>
        <v>98.694509339336093</v>
      </c>
      <c r="T1144" s="14">
        <f t="shared" si="159"/>
        <v>1.3330262555461958E-2</v>
      </c>
      <c r="U1144" s="12">
        <f t="shared" si="160"/>
        <v>-531059.53999999992</v>
      </c>
      <c r="V1144" s="15">
        <f t="shared" si="161"/>
        <v>10.402637495197473</v>
      </c>
    </row>
    <row r="1145" spans="1:22" x14ac:dyDescent="0.35">
      <c r="A1145" s="4" t="s">
        <v>79</v>
      </c>
      <c r="B1145" s="4" t="s">
        <v>80</v>
      </c>
      <c r="C1145" s="4" t="s">
        <v>81</v>
      </c>
      <c r="D1145" s="4">
        <v>2021</v>
      </c>
      <c r="E1145" s="12">
        <v>10514</v>
      </c>
      <c r="F1145" s="12">
        <v>8572</v>
      </c>
      <c r="G1145" s="12">
        <v>483810.76</v>
      </c>
      <c r="H1145" s="12">
        <v>15.62</v>
      </c>
      <c r="I1145" s="12">
        <v>34532429</v>
      </c>
      <c r="J1145" s="12">
        <v>263421</v>
      </c>
      <c r="K1145" s="12">
        <v>33</v>
      </c>
      <c r="L1145" s="12">
        <v>1226.5999999999999</v>
      </c>
      <c r="M1145" s="12">
        <f>IFERROR(E1145*MillingRate,"")</f>
        <v>7044.38</v>
      </c>
      <c r="N1145" s="12">
        <f t="shared" si="153"/>
        <v>1226.5515632291181</v>
      </c>
      <c r="O1145" s="12">
        <f t="shared" si="154"/>
        <v>490839.52</v>
      </c>
      <c r="P1145" s="13">
        <f t="shared" si="155"/>
        <v>0.20399317986000925</v>
      </c>
      <c r="Q1145" s="13">
        <f t="shared" si="156"/>
        <v>14.213871836238336</v>
      </c>
      <c r="R1145" s="13">
        <f t="shared" si="157"/>
        <v>1.4351696864180781</v>
      </c>
      <c r="S1145" s="13">
        <f t="shared" si="158"/>
        <v>98.568012616425023</v>
      </c>
      <c r="T1145" s="14">
        <f t="shared" si="159"/>
        <v>1.4560197048945336E-2</v>
      </c>
      <c r="U1145" s="12">
        <f t="shared" si="160"/>
        <v>-483795.14</v>
      </c>
      <c r="V1145" s="15">
        <f t="shared" si="161"/>
        <v>7.6282209977178264</v>
      </c>
    </row>
    <row r="1146" spans="1:22" x14ac:dyDescent="0.35">
      <c r="A1146" s="4" t="s">
        <v>79</v>
      </c>
      <c r="B1146" s="4" t="s">
        <v>80</v>
      </c>
      <c r="C1146" s="4" t="s">
        <v>81</v>
      </c>
      <c r="D1146" s="4">
        <v>2022</v>
      </c>
      <c r="E1146" s="12">
        <v>10563</v>
      </c>
      <c r="F1146" s="12">
        <v>8572</v>
      </c>
      <c r="G1146" s="12">
        <v>546521.84</v>
      </c>
      <c r="H1146" s="12">
        <v>745.11</v>
      </c>
      <c r="I1146" s="12">
        <v>35635029</v>
      </c>
      <c r="J1146" s="12">
        <v>370423</v>
      </c>
      <c r="K1146" s="12">
        <v>169</v>
      </c>
      <c r="L1146" s="12">
        <v>1232.3</v>
      </c>
      <c r="M1146" s="12">
        <f>IFERROR(E1146*MillingRate,"")</f>
        <v>7077.21</v>
      </c>
      <c r="N1146" s="12">
        <f t="shared" si="153"/>
        <v>1232.2678488100794</v>
      </c>
      <c r="O1146" s="12">
        <f t="shared" si="154"/>
        <v>552853.93999999994</v>
      </c>
      <c r="P1146" s="13">
        <f t="shared" si="155"/>
        <v>0.19860261654340172</v>
      </c>
      <c r="Q1146" s="13">
        <f t="shared" si="156"/>
        <v>15.514339556170979</v>
      </c>
      <c r="R1146" s="13">
        <f t="shared" si="157"/>
        <v>1.2801229199885962</v>
      </c>
      <c r="S1146" s="13">
        <f t="shared" si="158"/>
        <v>98.85465227940675</v>
      </c>
      <c r="T1146" s="14">
        <f t="shared" si="159"/>
        <v>1.2949546535962772E-2</v>
      </c>
      <c r="U1146" s="12">
        <f t="shared" si="160"/>
        <v>-545776.73</v>
      </c>
      <c r="V1146" s="15">
        <f t="shared" si="161"/>
        <v>10.394912264558561</v>
      </c>
    </row>
    <row r="1147" spans="1:22" x14ac:dyDescent="0.35">
      <c r="A1147" s="4" t="s">
        <v>79</v>
      </c>
      <c r="B1147" s="4" t="s">
        <v>80</v>
      </c>
      <c r="C1147" s="4" t="s">
        <v>81</v>
      </c>
      <c r="D1147" s="4">
        <v>2023</v>
      </c>
      <c r="E1147" s="12">
        <v>39830</v>
      </c>
      <c r="F1147" s="12">
        <v>16086</v>
      </c>
      <c r="G1147" s="12">
        <v>342486.23</v>
      </c>
      <c r="H1147" s="12">
        <v>138.08000000000001</v>
      </c>
      <c r="I1147" s="12">
        <v>36749906</v>
      </c>
      <c r="J1147" s="12">
        <v>235879</v>
      </c>
      <c r="K1147" s="12">
        <v>74</v>
      </c>
      <c r="L1147" s="12">
        <v>2476.1</v>
      </c>
      <c r="M1147" s="12">
        <f>IFERROR(E1147*MillingRate,"")</f>
        <v>26686.100000000002</v>
      </c>
      <c r="N1147" s="12">
        <f t="shared" si="153"/>
        <v>2476.0661444734551</v>
      </c>
      <c r="O1147" s="12">
        <f t="shared" si="154"/>
        <v>369034.24999999994</v>
      </c>
      <c r="P1147" s="13">
        <f t="shared" si="155"/>
        <v>0.72615423832648729</v>
      </c>
      <c r="Q1147" s="13">
        <f t="shared" si="156"/>
        <v>10.041773984401482</v>
      </c>
      <c r="R1147" s="13">
        <f t="shared" si="157"/>
        <v>7.2313342189783221</v>
      </c>
      <c r="S1147" s="13">
        <f t="shared" si="158"/>
        <v>92.806082362273969</v>
      </c>
      <c r="T1147" s="14">
        <f t="shared" si="159"/>
        <v>7.7918753113081371E-2</v>
      </c>
      <c r="U1147" s="12">
        <f t="shared" si="160"/>
        <v>-342348.14999999997</v>
      </c>
      <c r="V1147" s="15">
        <f t="shared" si="161"/>
        <v>6.4184926078450379</v>
      </c>
    </row>
    <row r="1148" spans="1:22" x14ac:dyDescent="0.35">
      <c r="A1148" s="4" t="s">
        <v>79</v>
      </c>
      <c r="B1148" s="4" t="s">
        <v>80</v>
      </c>
      <c r="C1148" s="4" t="s">
        <v>81</v>
      </c>
      <c r="D1148" s="4">
        <v>2024</v>
      </c>
      <c r="E1148" s="12">
        <v>48340</v>
      </c>
      <c r="F1148" s="12">
        <v>17169</v>
      </c>
      <c r="G1148" s="12">
        <v>329264.52</v>
      </c>
      <c r="H1148" s="12">
        <v>96.36</v>
      </c>
      <c r="I1148" s="12">
        <v>37885849</v>
      </c>
      <c r="J1148" s="12">
        <v>262542</v>
      </c>
      <c r="K1148" s="12">
        <v>101</v>
      </c>
      <c r="L1148" s="12">
        <v>2815.5</v>
      </c>
      <c r="M1148" s="12">
        <f>IFERROR(E1148*MillingRate,"")</f>
        <v>32387.800000000003</v>
      </c>
      <c r="N1148" s="12">
        <f t="shared" si="153"/>
        <v>2815.5396353893648</v>
      </c>
      <c r="O1148" s="12">
        <f t="shared" si="154"/>
        <v>361555.96</v>
      </c>
      <c r="P1148" s="13">
        <f t="shared" si="155"/>
        <v>0.85487855901025223</v>
      </c>
      <c r="Q1148" s="13">
        <f t="shared" si="156"/>
        <v>9.5432983433999325</v>
      </c>
      <c r="R1148" s="13">
        <f t="shared" si="157"/>
        <v>8.9578940975001498</v>
      </c>
      <c r="S1148" s="13">
        <f t="shared" si="158"/>
        <v>91.068757378525859</v>
      </c>
      <c r="T1148" s="14">
        <f t="shared" si="159"/>
        <v>9.8364075181862895E-2</v>
      </c>
      <c r="U1148" s="12">
        <f t="shared" si="160"/>
        <v>-329168.16000000003</v>
      </c>
      <c r="V1148" s="15">
        <f t="shared" si="161"/>
        <v>6.9298169878679508</v>
      </c>
    </row>
    <row r="1149" spans="1:22" x14ac:dyDescent="0.35">
      <c r="A1149" s="4" t="s">
        <v>82</v>
      </c>
      <c r="B1149" s="4" t="s">
        <v>83</v>
      </c>
      <c r="C1149" s="4" t="s">
        <v>81</v>
      </c>
      <c r="D1149" s="4">
        <v>1961</v>
      </c>
      <c r="E1149" s="12">
        <v>3583</v>
      </c>
      <c r="F1149" s="12">
        <v>7452</v>
      </c>
      <c r="G1149" s="12">
        <v>8205</v>
      </c>
      <c r="H1149" s="12">
        <v>68</v>
      </c>
      <c r="I1149" s="12">
        <v>5239273</v>
      </c>
      <c r="J1149" s="12">
        <v>1092</v>
      </c>
      <c r="K1149" s="12">
        <v>13</v>
      </c>
      <c r="L1149" s="12">
        <v>480.8</v>
      </c>
      <c r="M1149" s="12">
        <f>IFERROR(E1149*MillingRate,"")</f>
        <v>2400.61</v>
      </c>
      <c r="N1149" s="12">
        <f t="shared" si="153"/>
        <v>480.81052066559312</v>
      </c>
      <c r="O1149" s="12">
        <f t="shared" si="154"/>
        <v>10537.61</v>
      </c>
      <c r="P1149" s="13">
        <f t="shared" si="155"/>
        <v>0.45819524960810404</v>
      </c>
      <c r="Q1149" s="13">
        <f t="shared" si="156"/>
        <v>2.011273319790742</v>
      </c>
      <c r="R1149" s="13">
        <f t="shared" si="157"/>
        <v>22.781351748641296</v>
      </c>
      <c r="S1149" s="13">
        <f t="shared" si="158"/>
        <v>77.863955868550832</v>
      </c>
      <c r="T1149" s="14">
        <f t="shared" si="159"/>
        <v>0.29257891529555152</v>
      </c>
      <c r="U1149" s="12">
        <f t="shared" si="160"/>
        <v>-8137</v>
      </c>
      <c r="V1149" s="15">
        <f t="shared" si="161"/>
        <v>0.20842586366467256</v>
      </c>
    </row>
    <row r="1150" spans="1:22" x14ac:dyDescent="0.35">
      <c r="A1150" s="4" t="s">
        <v>82</v>
      </c>
      <c r="B1150" s="4" t="s">
        <v>83</v>
      </c>
      <c r="C1150" s="4" t="s">
        <v>81</v>
      </c>
      <c r="D1150" s="4">
        <v>1962</v>
      </c>
      <c r="E1150" s="12">
        <v>9048</v>
      </c>
      <c r="F1150" s="12">
        <v>9688</v>
      </c>
      <c r="G1150" s="12">
        <v>10247</v>
      </c>
      <c r="H1150" s="12">
        <v>56</v>
      </c>
      <c r="I1150" s="12">
        <v>5338620</v>
      </c>
      <c r="J1150" s="12">
        <v>1566</v>
      </c>
      <c r="K1150" s="12">
        <v>16</v>
      </c>
      <c r="L1150" s="12">
        <v>933.9</v>
      </c>
      <c r="M1150" s="12">
        <f>IFERROR(E1150*MillingRate,"")</f>
        <v>6062.1600000000008</v>
      </c>
      <c r="N1150" s="12">
        <f t="shared" si="153"/>
        <v>933.93889347646575</v>
      </c>
      <c r="O1150" s="12">
        <f t="shared" si="154"/>
        <v>16253.16</v>
      </c>
      <c r="P1150" s="13">
        <f t="shared" si="155"/>
        <v>1.135529406475831</v>
      </c>
      <c r="Q1150" s="13">
        <f t="shared" si="156"/>
        <v>3.0444496892455355</v>
      </c>
      <c r="R1150" s="13">
        <f t="shared" si="157"/>
        <v>37.298346906078578</v>
      </c>
      <c r="S1150" s="13">
        <f t="shared" si="158"/>
        <v>63.046201477128136</v>
      </c>
      <c r="T1150" s="14">
        <f t="shared" si="159"/>
        <v>0.59160339611593649</v>
      </c>
      <c r="U1150" s="12">
        <f t="shared" si="160"/>
        <v>-10191</v>
      </c>
      <c r="V1150" s="15">
        <f t="shared" si="161"/>
        <v>0.29333423244209178</v>
      </c>
    </row>
    <row r="1151" spans="1:22" x14ac:dyDescent="0.35">
      <c r="A1151" s="4" t="s">
        <v>82</v>
      </c>
      <c r="B1151" s="4" t="s">
        <v>83</v>
      </c>
      <c r="C1151" s="4" t="s">
        <v>81</v>
      </c>
      <c r="D1151" s="4">
        <v>1963</v>
      </c>
      <c r="E1151" s="12">
        <v>10750</v>
      </c>
      <c r="F1151" s="12">
        <v>13695</v>
      </c>
      <c r="G1151" s="12">
        <v>3459</v>
      </c>
      <c r="H1151" s="12">
        <v>3</v>
      </c>
      <c r="I1151" s="12">
        <v>5456623</v>
      </c>
      <c r="J1151" s="12">
        <v>459</v>
      </c>
      <c r="K1151" s="12">
        <v>1</v>
      </c>
      <c r="L1151" s="12">
        <v>785</v>
      </c>
      <c r="M1151" s="12">
        <f>IFERROR(E1151*MillingRate,"")</f>
        <v>7202.5</v>
      </c>
      <c r="N1151" s="12">
        <f t="shared" si="153"/>
        <v>784.95801387367658</v>
      </c>
      <c r="O1151" s="12">
        <f t="shared" si="154"/>
        <v>10658.5</v>
      </c>
      <c r="P1151" s="13">
        <f t="shared" si="155"/>
        <v>1.3199555842505519</v>
      </c>
      <c r="Q1151" s="13">
        <f t="shared" si="156"/>
        <v>1.9533143484532467</v>
      </c>
      <c r="R1151" s="13">
        <f t="shared" si="157"/>
        <v>67.575174743162734</v>
      </c>
      <c r="S1151" s="13">
        <f t="shared" si="158"/>
        <v>32.452971806539381</v>
      </c>
      <c r="T1151" s="14">
        <f t="shared" si="159"/>
        <v>2.0822492049725354</v>
      </c>
      <c r="U1151" s="12">
        <f t="shared" si="160"/>
        <v>-3456</v>
      </c>
      <c r="V1151" s="15">
        <f t="shared" si="161"/>
        <v>8.4117960870670375E-2</v>
      </c>
    </row>
    <row r="1152" spans="1:22" x14ac:dyDescent="0.35">
      <c r="A1152" s="4" t="s">
        <v>82</v>
      </c>
      <c r="B1152" s="4" t="s">
        <v>83</v>
      </c>
      <c r="C1152" s="4" t="s">
        <v>81</v>
      </c>
      <c r="D1152" s="4">
        <v>1964</v>
      </c>
      <c r="E1152" s="12">
        <v>14099</v>
      </c>
      <c r="F1152" s="12">
        <v>12702</v>
      </c>
      <c r="G1152" s="12">
        <v>4234</v>
      </c>
      <c r="H1152" s="12">
        <v>12</v>
      </c>
      <c r="I1152" s="12">
        <v>5578257</v>
      </c>
      <c r="J1152" s="12">
        <v>569</v>
      </c>
      <c r="K1152" s="12">
        <v>4</v>
      </c>
      <c r="L1152" s="12">
        <v>1110</v>
      </c>
      <c r="M1152" s="12">
        <f>IFERROR(E1152*MillingRate,"")</f>
        <v>9446.33</v>
      </c>
      <c r="N1152" s="12">
        <f t="shared" si="153"/>
        <v>1109.9826798929303</v>
      </c>
      <c r="O1152" s="12">
        <f t="shared" si="154"/>
        <v>13668.33</v>
      </c>
      <c r="P1152" s="13">
        <f t="shared" si="155"/>
        <v>1.6934196470331144</v>
      </c>
      <c r="Q1152" s="13">
        <f t="shared" si="156"/>
        <v>2.450286890690049</v>
      </c>
      <c r="R1152" s="13">
        <f t="shared" si="157"/>
        <v>69.111076481179495</v>
      </c>
      <c r="S1152" s="13">
        <f t="shared" si="158"/>
        <v>30.976717711673629</v>
      </c>
      <c r="T1152" s="14">
        <f t="shared" si="159"/>
        <v>2.2310651865847899</v>
      </c>
      <c r="U1152" s="12">
        <f t="shared" si="160"/>
        <v>-4222</v>
      </c>
      <c r="V1152" s="15">
        <f t="shared" si="161"/>
        <v>0.10200318845115956</v>
      </c>
    </row>
    <row r="1153" spans="1:22" x14ac:dyDescent="0.35">
      <c r="A1153" s="4" t="s">
        <v>82</v>
      </c>
      <c r="B1153" s="4" t="s">
        <v>83</v>
      </c>
      <c r="C1153" s="4" t="s">
        <v>81</v>
      </c>
      <c r="D1153" s="4">
        <v>1965</v>
      </c>
      <c r="E1153" s="12">
        <v>13250</v>
      </c>
      <c r="F1153" s="12">
        <v>10932</v>
      </c>
      <c r="G1153" s="12">
        <v>9419</v>
      </c>
      <c r="H1153" s="12">
        <v>1</v>
      </c>
      <c r="I1153" s="12">
        <v>5704686</v>
      </c>
      <c r="J1153" s="12">
        <v>1435</v>
      </c>
      <c r="K1153" s="12">
        <v>0</v>
      </c>
      <c r="L1153" s="12">
        <v>1212</v>
      </c>
      <c r="M1153" s="12">
        <f>IFERROR(E1153*MillingRate,"")</f>
        <v>8877.5</v>
      </c>
      <c r="N1153" s="12">
        <f t="shared" si="153"/>
        <v>1212.038053421149</v>
      </c>
      <c r="O1153" s="12">
        <f t="shared" si="154"/>
        <v>18295.5</v>
      </c>
      <c r="P1153" s="13">
        <f t="shared" si="155"/>
        <v>1.5561767992138393</v>
      </c>
      <c r="Q1153" s="13">
        <f t="shared" si="156"/>
        <v>3.2071002680953868</v>
      </c>
      <c r="R1153" s="13">
        <f t="shared" si="157"/>
        <v>48.522860812768165</v>
      </c>
      <c r="S1153" s="13">
        <f t="shared" si="158"/>
        <v>51.482605012161464</v>
      </c>
      <c r="T1153" s="14">
        <f t="shared" si="159"/>
        <v>0.94250982057543264</v>
      </c>
      <c r="U1153" s="12">
        <f t="shared" si="160"/>
        <v>-9418</v>
      </c>
      <c r="V1153" s="15">
        <f t="shared" si="161"/>
        <v>0.25154758736940125</v>
      </c>
    </row>
    <row r="1154" spans="1:22" x14ac:dyDescent="0.35">
      <c r="A1154" s="4" t="s">
        <v>82</v>
      </c>
      <c r="B1154" s="4" t="s">
        <v>83</v>
      </c>
      <c r="C1154" s="4" t="s">
        <v>81</v>
      </c>
      <c r="D1154" s="4">
        <v>1966</v>
      </c>
      <c r="E1154" s="12">
        <v>15794</v>
      </c>
      <c r="F1154" s="12">
        <v>14051</v>
      </c>
      <c r="G1154" s="12">
        <v>3404</v>
      </c>
      <c r="H1154" s="12">
        <v>171</v>
      </c>
      <c r="I1154" s="12">
        <v>5837295</v>
      </c>
      <c r="J1154" s="12">
        <v>512</v>
      </c>
      <c r="K1154" s="12">
        <v>29</v>
      </c>
      <c r="L1154" s="12">
        <v>1124</v>
      </c>
      <c r="M1154" s="12">
        <f>IFERROR(E1154*MillingRate,"")</f>
        <v>10581.980000000001</v>
      </c>
      <c r="N1154" s="12">
        <f t="shared" ref="N1154:N1217" si="162">IFERROR(E1154*1000/F1154,"")</f>
        <v>1124.0481104547719</v>
      </c>
      <c r="O1154" s="12">
        <f t="shared" ref="O1154:O1217" si="163">IFERROR(M1154+G1154-N(H1154),"")</f>
        <v>13814.980000000001</v>
      </c>
      <c r="P1154" s="13">
        <f t="shared" ref="P1154:P1217" si="164">IFERROR(M1154*1000/I1154,"")</f>
        <v>1.8128225488004293</v>
      </c>
      <c r="Q1154" s="13">
        <f t="shared" ref="Q1154:Q1217" si="165">IFERROR(O1154*1000/I1154,"")</f>
        <v>2.3666749753096257</v>
      </c>
      <c r="R1154" s="13">
        <f t="shared" ref="R1154:R1217" si="166">IF(N(O1154)&lt;=0,"",M1154/O1154*100)</f>
        <v>76.597866953119009</v>
      </c>
      <c r="S1154" s="13">
        <f t="shared" ref="S1154:S1217" si="167">IF(N(O1154)&lt;=0,"",G1154/O1154*100)</f>
        <v>24.639919855113796</v>
      </c>
      <c r="T1154" s="14">
        <f t="shared" ref="T1154:T1217" si="168">IFERROR(M1154/G1154,"")</f>
        <v>3.1086897767332555</v>
      </c>
      <c r="U1154" s="12">
        <f t="shared" ref="U1154:U1217" si="169">IFERROR(N(H1154)-G1154,"")</f>
        <v>-3233</v>
      </c>
      <c r="V1154" s="15">
        <f t="shared" ref="V1154:V1217" si="170">IFERROR(J1154*1000/I1154,"")</f>
        <v>8.7711859688434451E-2</v>
      </c>
    </row>
    <row r="1155" spans="1:22" x14ac:dyDescent="0.35">
      <c r="A1155" s="4" t="s">
        <v>82</v>
      </c>
      <c r="B1155" s="4" t="s">
        <v>83</v>
      </c>
      <c r="C1155" s="4" t="s">
        <v>81</v>
      </c>
      <c r="D1155" s="4">
        <v>1967</v>
      </c>
      <c r="E1155" s="12">
        <v>22191</v>
      </c>
      <c r="F1155" s="12">
        <v>15487</v>
      </c>
      <c r="G1155" s="12">
        <v>8981</v>
      </c>
      <c r="H1155" s="12">
        <v>68</v>
      </c>
      <c r="I1155" s="12">
        <v>5977318</v>
      </c>
      <c r="J1155" s="12">
        <v>1545</v>
      </c>
      <c r="K1155" s="12">
        <v>16</v>
      </c>
      <c r="L1155" s="12">
        <v>1432.9</v>
      </c>
      <c r="M1155" s="12">
        <f>IFERROR(E1155*MillingRate,"")</f>
        <v>14867.970000000001</v>
      </c>
      <c r="N1155" s="12">
        <f t="shared" si="162"/>
        <v>1432.8791889972235</v>
      </c>
      <c r="O1155" s="12">
        <f t="shared" si="163"/>
        <v>23780.97</v>
      </c>
      <c r="P1155" s="13">
        <f t="shared" si="164"/>
        <v>2.4873981943072132</v>
      </c>
      <c r="Q1155" s="13">
        <f t="shared" si="165"/>
        <v>3.9785351891935479</v>
      </c>
      <c r="R1155" s="13">
        <f t="shared" si="166"/>
        <v>62.520452277598437</v>
      </c>
      <c r="S1155" s="13">
        <f t="shared" si="167"/>
        <v>37.765490642307689</v>
      </c>
      <c r="T1155" s="14">
        <f t="shared" si="168"/>
        <v>1.6554915933637682</v>
      </c>
      <c r="U1155" s="12">
        <f t="shared" si="169"/>
        <v>-8913</v>
      </c>
      <c r="V1155" s="15">
        <f t="shared" si="170"/>
        <v>0.25847712970934456</v>
      </c>
    </row>
    <row r="1156" spans="1:22" x14ac:dyDescent="0.35">
      <c r="A1156" s="4" t="s">
        <v>82</v>
      </c>
      <c r="B1156" s="4" t="s">
        <v>83</v>
      </c>
      <c r="C1156" s="4" t="s">
        <v>81</v>
      </c>
      <c r="D1156" s="4">
        <v>1968</v>
      </c>
      <c r="E1156" s="12">
        <v>15847</v>
      </c>
      <c r="F1156" s="12">
        <v>14210</v>
      </c>
      <c r="G1156" s="12">
        <v>8972</v>
      </c>
      <c r="H1156" s="12">
        <v>0</v>
      </c>
      <c r="I1156" s="12">
        <v>6125863</v>
      </c>
      <c r="J1156" s="12">
        <v>1592</v>
      </c>
      <c r="K1156" s="12">
        <v>0</v>
      </c>
      <c r="L1156" s="12">
        <v>1115.2</v>
      </c>
      <c r="M1156" s="12">
        <f>IFERROR(E1156*MillingRate,"")</f>
        <v>10617.49</v>
      </c>
      <c r="N1156" s="12">
        <f t="shared" si="162"/>
        <v>1115.2005629838143</v>
      </c>
      <c r="O1156" s="12">
        <f t="shared" si="163"/>
        <v>19589.489999999998</v>
      </c>
      <c r="P1156" s="13">
        <f t="shared" si="164"/>
        <v>1.7332235474413973</v>
      </c>
      <c r="Q1156" s="13">
        <f t="shared" si="165"/>
        <v>3.197833513416803</v>
      </c>
      <c r="R1156" s="13">
        <f t="shared" si="166"/>
        <v>54.199930677113088</v>
      </c>
      <c r="S1156" s="13">
        <f t="shared" si="167"/>
        <v>45.80006932288692</v>
      </c>
      <c r="T1156" s="14">
        <f t="shared" si="168"/>
        <v>1.1834028087382968</v>
      </c>
      <c r="U1156" s="12">
        <f t="shared" si="169"/>
        <v>-8972</v>
      </c>
      <c r="V1156" s="15">
        <f t="shared" si="170"/>
        <v>0.25988175053865881</v>
      </c>
    </row>
    <row r="1157" spans="1:22" x14ac:dyDescent="0.35">
      <c r="A1157" s="4" t="s">
        <v>82</v>
      </c>
      <c r="B1157" s="4" t="s">
        <v>83</v>
      </c>
      <c r="C1157" s="4" t="s">
        <v>81</v>
      </c>
      <c r="D1157" s="4">
        <v>1969</v>
      </c>
      <c r="E1157" s="12">
        <v>12129</v>
      </c>
      <c r="F1157" s="12">
        <v>14792</v>
      </c>
      <c r="G1157" s="12">
        <v>10252</v>
      </c>
      <c r="H1157" s="12">
        <v>52</v>
      </c>
      <c r="I1157" s="12">
        <v>6283462</v>
      </c>
      <c r="J1157" s="12">
        <v>1622</v>
      </c>
      <c r="K1157" s="12">
        <v>8</v>
      </c>
      <c r="L1157" s="12">
        <v>820</v>
      </c>
      <c r="M1157" s="12">
        <f>IFERROR(E1157*MillingRate,"")</f>
        <v>8126.43</v>
      </c>
      <c r="N1157" s="12">
        <f t="shared" si="162"/>
        <v>819.97025419145484</v>
      </c>
      <c r="O1157" s="12">
        <f t="shared" si="163"/>
        <v>18326.43</v>
      </c>
      <c r="P1157" s="13">
        <f t="shared" si="164"/>
        <v>1.2933045508988517</v>
      </c>
      <c r="Q1157" s="13">
        <f t="shared" si="165"/>
        <v>2.9166134847318248</v>
      </c>
      <c r="R1157" s="13">
        <f t="shared" si="166"/>
        <v>44.34267885234604</v>
      </c>
      <c r="S1157" s="13">
        <f t="shared" si="167"/>
        <v>55.941064353504743</v>
      </c>
      <c r="T1157" s="14">
        <f t="shared" si="168"/>
        <v>0.79266777214202111</v>
      </c>
      <c r="U1157" s="12">
        <f t="shared" si="169"/>
        <v>-10200</v>
      </c>
      <c r="V1157" s="15">
        <f t="shared" si="170"/>
        <v>0.25813795006638063</v>
      </c>
    </row>
    <row r="1158" spans="1:22" x14ac:dyDescent="0.35">
      <c r="A1158" s="4" t="s">
        <v>82</v>
      </c>
      <c r="B1158" s="4" t="s">
        <v>83</v>
      </c>
      <c r="C1158" s="4" t="s">
        <v>81</v>
      </c>
      <c r="D1158" s="4">
        <v>1970</v>
      </c>
      <c r="E1158" s="12">
        <v>13727</v>
      </c>
      <c r="F1158" s="12">
        <v>16573</v>
      </c>
      <c r="G1158" s="12">
        <v>7794</v>
      </c>
      <c r="H1158" s="12">
        <v>39</v>
      </c>
      <c r="I1158" s="12">
        <v>6449793</v>
      </c>
      <c r="J1158" s="12">
        <v>1403</v>
      </c>
      <c r="K1158" s="12">
        <v>6</v>
      </c>
      <c r="L1158" s="12">
        <v>828.3</v>
      </c>
      <c r="M1158" s="12">
        <f>IFERROR(E1158*MillingRate,"")</f>
        <v>9197.09</v>
      </c>
      <c r="N1158" s="12">
        <f t="shared" si="162"/>
        <v>828.27490496590838</v>
      </c>
      <c r="O1158" s="12">
        <f t="shared" si="163"/>
        <v>16952.09</v>
      </c>
      <c r="P1158" s="13">
        <f t="shared" si="164"/>
        <v>1.4259511894412735</v>
      </c>
      <c r="Q1158" s="13">
        <f t="shared" si="165"/>
        <v>2.6283153583378569</v>
      </c>
      <c r="R1158" s="13">
        <f t="shared" si="166"/>
        <v>54.253428338334686</v>
      </c>
      <c r="S1158" s="13">
        <f t="shared" si="167"/>
        <v>45.976631789944484</v>
      </c>
      <c r="T1158" s="14">
        <f t="shared" si="168"/>
        <v>1.1800218116499872</v>
      </c>
      <c r="U1158" s="12">
        <f t="shared" si="169"/>
        <v>-7755</v>
      </c>
      <c r="V1158" s="15">
        <f t="shared" si="170"/>
        <v>0.21752636092352112</v>
      </c>
    </row>
    <row r="1159" spans="1:22" x14ac:dyDescent="0.35">
      <c r="A1159" s="4" t="s">
        <v>82</v>
      </c>
      <c r="B1159" s="4" t="s">
        <v>83</v>
      </c>
      <c r="C1159" s="4" t="s">
        <v>81</v>
      </c>
      <c r="D1159" s="4">
        <v>1971</v>
      </c>
      <c r="E1159" s="12">
        <v>13840</v>
      </c>
      <c r="F1159" s="12">
        <v>15652</v>
      </c>
      <c r="G1159" s="12">
        <v>31922.55</v>
      </c>
      <c r="H1159" s="12">
        <v>68</v>
      </c>
      <c r="I1159" s="12">
        <v>6624408</v>
      </c>
      <c r="J1159" s="12">
        <v>3173</v>
      </c>
      <c r="K1159" s="12">
        <v>7</v>
      </c>
      <c r="L1159" s="12">
        <v>884.2</v>
      </c>
      <c r="M1159" s="12">
        <f>IFERROR(E1159*MillingRate,"")</f>
        <v>9272.8000000000011</v>
      </c>
      <c r="N1159" s="12">
        <f t="shared" si="162"/>
        <v>884.23204702274472</v>
      </c>
      <c r="O1159" s="12">
        <f t="shared" si="163"/>
        <v>41127.35</v>
      </c>
      <c r="P1159" s="13">
        <f t="shared" si="164"/>
        <v>1.3997930079185947</v>
      </c>
      <c r="Q1159" s="13">
        <f t="shared" si="165"/>
        <v>6.208456665108792</v>
      </c>
      <c r="R1159" s="13">
        <f t="shared" si="166"/>
        <v>22.546553570798995</v>
      </c>
      <c r="S1159" s="13">
        <f t="shared" si="167"/>
        <v>77.618786525268462</v>
      </c>
      <c r="T1159" s="14">
        <f t="shared" si="168"/>
        <v>0.2904780476497022</v>
      </c>
      <c r="U1159" s="12">
        <f t="shared" si="169"/>
        <v>-31854.55</v>
      </c>
      <c r="V1159" s="15">
        <f t="shared" si="170"/>
        <v>0.47898619771004441</v>
      </c>
    </row>
    <row r="1160" spans="1:22" x14ac:dyDescent="0.35">
      <c r="A1160" s="4" t="s">
        <v>82</v>
      </c>
      <c r="B1160" s="4" t="s">
        <v>83</v>
      </c>
      <c r="C1160" s="4" t="s">
        <v>81</v>
      </c>
      <c r="D1160" s="4">
        <v>1972</v>
      </c>
      <c r="E1160" s="12">
        <v>8845</v>
      </c>
      <c r="F1160" s="12">
        <v>16909</v>
      </c>
      <c r="G1160" s="12">
        <v>28234</v>
      </c>
      <c r="H1160" s="12">
        <v>103.35</v>
      </c>
      <c r="I1160" s="12">
        <v>6806872</v>
      </c>
      <c r="J1160" s="12">
        <v>2906</v>
      </c>
      <c r="K1160" s="12">
        <v>29</v>
      </c>
      <c r="L1160" s="12">
        <v>523.1</v>
      </c>
      <c r="M1160" s="12">
        <f>IFERROR(E1160*MillingRate,"")</f>
        <v>5926.1500000000005</v>
      </c>
      <c r="N1160" s="12">
        <f t="shared" si="162"/>
        <v>523.09421018392572</v>
      </c>
      <c r="O1160" s="12">
        <f t="shared" si="163"/>
        <v>34056.800000000003</v>
      </c>
      <c r="P1160" s="13">
        <f t="shared" si="164"/>
        <v>0.87061281598948836</v>
      </c>
      <c r="Q1160" s="13">
        <f t="shared" si="165"/>
        <v>5.0032966684256737</v>
      </c>
      <c r="R1160" s="13">
        <f t="shared" si="166"/>
        <v>17.400783397148292</v>
      </c>
      <c r="S1160" s="13">
        <f t="shared" si="167"/>
        <v>82.902680228324442</v>
      </c>
      <c r="T1160" s="14">
        <f t="shared" si="168"/>
        <v>0.20989409931288519</v>
      </c>
      <c r="U1160" s="12">
        <f t="shared" si="169"/>
        <v>-28130.65</v>
      </c>
      <c r="V1160" s="15">
        <f t="shared" si="170"/>
        <v>0.42692149933185169</v>
      </c>
    </row>
    <row r="1161" spans="1:22" x14ac:dyDescent="0.35">
      <c r="A1161" s="4" t="s">
        <v>82</v>
      </c>
      <c r="B1161" s="4" t="s">
        <v>83</v>
      </c>
      <c r="C1161" s="4" t="s">
        <v>81</v>
      </c>
      <c r="D1161" s="4">
        <v>1973</v>
      </c>
      <c r="E1161" s="12">
        <v>11867</v>
      </c>
      <c r="F1161" s="12">
        <v>18927</v>
      </c>
      <c r="G1161" s="12">
        <v>23873</v>
      </c>
      <c r="H1161" s="12">
        <v>122</v>
      </c>
      <c r="I1161" s="12">
        <v>6996660</v>
      </c>
      <c r="J1161" s="12">
        <v>5732</v>
      </c>
      <c r="K1161" s="12">
        <v>144</v>
      </c>
      <c r="L1161" s="12">
        <v>627</v>
      </c>
      <c r="M1161" s="12">
        <f>IFERROR(E1161*MillingRate,"")</f>
        <v>7950.89</v>
      </c>
      <c r="N1161" s="12">
        <f t="shared" si="162"/>
        <v>626.98790088233739</v>
      </c>
      <c r="O1161" s="12">
        <f t="shared" si="163"/>
        <v>31701.89</v>
      </c>
      <c r="P1161" s="13">
        <f t="shared" si="164"/>
        <v>1.136383645911049</v>
      </c>
      <c r="Q1161" s="13">
        <f t="shared" si="165"/>
        <v>4.5310033644624719</v>
      </c>
      <c r="R1161" s="13">
        <f t="shared" si="166"/>
        <v>25.080176607766919</v>
      </c>
      <c r="S1161" s="13">
        <f t="shared" si="167"/>
        <v>75.304658491970031</v>
      </c>
      <c r="T1161" s="14">
        <f t="shared" si="168"/>
        <v>0.3330494701126796</v>
      </c>
      <c r="U1161" s="12">
        <f t="shared" si="169"/>
        <v>-23751</v>
      </c>
      <c r="V1161" s="15">
        <f t="shared" si="170"/>
        <v>0.81924804120823369</v>
      </c>
    </row>
    <row r="1162" spans="1:22" x14ac:dyDescent="0.35">
      <c r="A1162" s="4" t="s">
        <v>82</v>
      </c>
      <c r="B1162" s="4" t="s">
        <v>83</v>
      </c>
      <c r="C1162" s="4" t="s">
        <v>81</v>
      </c>
      <c r="D1162" s="4">
        <v>1974</v>
      </c>
      <c r="E1162" s="12">
        <v>24079</v>
      </c>
      <c r="F1162" s="12">
        <v>21229</v>
      </c>
      <c r="G1162" s="12">
        <v>17292</v>
      </c>
      <c r="H1162" s="12">
        <v>9</v>
      </c>
      <c r="I1162" s="12">
        <v>7193583</v>
      </c>
      <c r="J1162" s="12">
        <v>8823</v>
      </c>
      <c r="K1162" s="12">
        <v>3</v>
      </c>
      <c r="L1162" s="12">
        <v>1134.3</v>
      </c>
      <c r="M1162" s="12">
        <f>IFERROR(E1162*MillingRate,"")</f>
        <v>16132.93</v>
      </c>
      <c r="N1162" s="12">
        <f t="shared" si="162"/>
        <v>1134.2503179612793</v>
      </c>
      <c r="O1162" s="12">
        <f t="shared" si="163"/>
        <v>33415.93</v>
      </c>
      <c r="P1162" s="13">
        <f t="shared" si="164"/>
        <v>2.2426835139039891</v>
      </c>
      <c r="Q1162" s="13">
        <f t="shared" si="165"/>
        <v>4.6452414603404169</v>
      </c>
      <c r="R1162" s="13">
        <f t="shared" si="166"/>
        <v>48.279159071736146</v>
      </c>
      <c r="S1162" s="13">
        <f t="shared" si="167"/>
        <v>51.747774190333772</v>
      </c>
      <c r="T1162" s="14">
        <f t="shared" si="168"/>
        <v>0.93297073791348606</v>
      </c>
      <c r="U1162" s="12">
        <f t="shared" si="169"/>
        <v>-17283</v>
      </c>
      <c r="V1162" s="15">
        <f t="shared" si="170"/>
        <v>1.2265097935201414</v>
      </c>
    </row>
    <row r="1163" spans="1:22" x14ac:dyDescent="0.35">
      <c r="A1163" s="4" t="s">
        <v>82</v>
      </c>
      <c r="B1163" s="4" t="s">
        <v>83</v>
      </c>
      <c r="C1163" s="4" t="s">
        <v>81</v>
      </c>
      <c r="D1163" s="4">
        <v>1975</v>
      </c>
      <c r="E1163" s="12">
        <v>29906</v>
      </c>
      <c r="F1163" s="12">
        <v>23716</v>
      </c>
      <c r="G1163" s="12">
        <v>1707</v>
      </c>
      <c r="H1163" s="12">
        <v>0</v>
      </c>
      <c r="I1163" s="12">
        <v>7397120</v>
      </c>
      <c r="J1163" s="12">
        <v>913</v>
      </c>
      <c r="K1163" s="12">
        <v>0</v>
      </c>
      <c r="L1163" s="12">
        <v>1261</v>
      </c>
      <c r="M1163" s="12">
        <f>IFERROR(E1163*MillingRate,"")</f>
        <v>20037.02</v>
      </c>
      <c r="N1163" s="12">
        <f t="shared" si="162"/>
        <v>1261.005228537696</v>
      </c>
      <c r="O1163" s="12">
        <f t="shared" si="163"/>
        <v>21744.02</v>
      </c>
      <c r="P1163" s="13">
        <f t="shared" si="164"/>
        <v>2.7087596253677106</v>
      </c>
      <c r="Q1163" s="13">
        <f t="shared" si="165"/>
        <v>2.9395251124762067</v>
      </c>
      <c r="R1163" s="13">
        <f t="shared" si="166"/>
        <v>92.149565719678321</v>
      </c>
      <c r="S1163" s="13">
        <f t="shared" si="167"/>
        <v>7.8504342803216689</v>
      </c>
      <c r="T1163" s="14">
        <f t="shared" si="168"/>
        <v>11.738148799062683</v>
      </c>
      <c r="U1163" s="12">
        <f t="shared" si="169"/>
        <v>-1707</v>
      </c>
      <c r="V1163" s="15">
        <f t="shared" si="170"/>
        <v>0.12342641460460287</v>
      </c>
    </row>
    <row r="1164" spans="1:22" x14ac:dyDescent="0.35">
      <c r="A1164" s="4" t="s">
        <v>82</v>
      </c>
      <c r="B1164" s="4" t="s">
        <v>83</v>
      </c>
      <c r="C1164" s="4" t="s">
        <v>81</v>
      </c>
      <c r="D1164" s="4">
        <v>1976</v>
      </c>
      <c r="E1164" s="12">
        <v>48060</v>
      </c>
      <c r="F1164" s="12">
        <v>25688</v>
      </c>
      <c r="G1164" s="12">
        <v>7010.55</v>
      </c>
      <c r="H1164" s="12">
        <v>902.2</v>
      </c>
      <c r="I1164" s="12">
        <v>7597962</v>
      </c>
      <c r="J1164" s="12">
        <v>2115</v>
      </c>
      <c r="K1164" s="12">
        <v>368</v>
      </c>
      <c r="L1164" s="12">
        <v>1870.9</v>
      </c>
      <c r="M1164" s="12">
        <f>IFERROR(E1164*MillingRate,"")</f>
        <v>32200.2</v>
      </c>
      <c r="N1164" s="12">
        <f t="shared" si="162"/>
        <v>1870.9124883213951</v>
      </c>
      <c r="O1164" s="12">
        <f t="shared" si="163"/>
        <v>38308.550000000003</v>
      </c>
      <c r="P1164" s="13">
        <f t="shared" si="164"/>
        <v>4.2380048755179347</v>
      </c>
      <c r="Q1164" s="13">
        <f t="shared" si="165"/>
        <v>5.0419507231018006</v>
      </c>
      <c r="R1164" s="13">
        <f t="shared" si="166"/>
        <v>84.054865036656295</v>
      </c>
      <c r="S1164" s="13">
        <f t="shared" si="167"/>
        <v>18.300222796216509</v>
      </c>
      <c r="T1164" s="14">
        <f t="shared" si="168"/>
        <v>4.5931061043712686</v>
      </c>
      <c r="U1164" s="12">
        <f t="shared" si="169"/>
        <v>-6108.35</v>
      </c>
      <c r="V1164" s="15">
        <f t="shared" si="170"/>
        <v>0.27836411922039095</v>
      </c>
    </row>
    <row r="1165" spans="1:22" x14ac:dyDescent="0.35">
      <c r="A1165" s="4" t="s">
        <v>82</v>
      </c>
      <c r="B1165" s="4" t="s">
        <v>83</v>
      </c>
      <c r="C1165" s="4" t="s">
        <v>81</v>
      </c>
      <c r="D1165" s="4">
        <v>1977</v>
      </c>
      <c r="E1165" s="12">
        <v>42805</v>
      </c>
      <c r="F1165" s="12">
        <v>24555</v>
      </c>
      <c r="G1165" s="12">
        <v>23115</v>
      </c>
      <c r="H1165" s="12">
        <v>1027.8</v>
      </c>
      <c r="I1165" s="12">
        <v>7796501</v>
      </c>
      <c r="J1165" s="12">
        <v>5999</v>
      </c>
      <c r="K1165" s="12">
        <v>315</v>
      </c>
      <c r="L1165" s="12">
        <v>1743.2</v>
      </c>
      <c r="M1165" s="12">
        <f>IFERROR(E1165*MillingRate,"")</f>
        <v>28679.350000000002</v>
      </c>
      <c r="N1165" s="12">
        <f t="shared" si="162"/>
        <v>1743.2294848299734</v>
      </c>
      <c r="O1165" s="12">
        <f t="shared" si="163"/>
        <v>50766.55</v>
      </c>
      <c r="P1165" s="13">
        <f t="shared" si="164"/>
        <v>3.6784898764202048</v>
      </c>
      <c r="Q1165" s="13">
        <f t="shared" si="165"/>
        <v>6.5114530223237326</v>
      </c>
      <c r="R1165" s="13">
        <f t="shared" si="166"/>
        <v>56.492611768969923</v>
      </c>
      <c r="S1165" s="13">
        <f t="shared" si="167"/>
        <v>45.531949679464134</v>
      </c>
      <c r="T1165" s="14">
        <f t="shared" si="168"/>
        <v>1.2407246376811596</v>
      </c>
      <c r="U1165" s="12">
        <f t="shared" si="169"/>
        <v>-22087.200000000001</v>
      </c>
      <c r="V1165" s="15">
        <f t="shared" si="170"/>
        <v>0.76944773046267811</v>
      </c>
    </row>
    <row r="1166" spans="1:22" x14ac:dyDescent="0.35">
      <c r="A1166" s="4" t="s">
        <v>82</v>
      </c>
      <c r="B1166" s="4" t="s">
        <v>83</v>
      </c>
      <c r="C1166" s="4" t="s">
        <v>81</v>
      </c>
      <c r="D1166" s="4">
        <v>1978</v>
      </c>
      <c r="E1166" s="12">
        <v>76466</v>
      </c>
      <c r="F1166" s="12">
        <v>31879</v>
      </c>
      <c r="G1166" s="12">
        <v>18761</v>
      </c>
      <c r="H1166" s="12">
        <v>0</v>
      </c>
      <c r="I1166" s="12">
        <v>8011921</v>
      </c>
      <c r="J1166" s="12">
        <v>6061</v>
      </c>
      <c r="K1166" s="12">
        <v>0</v>
      </c>
      <c r="L1166" s="12">
        <v>2398.6</v>
      </c>
      <c r="M1166" s="12">
        <f>IFERROR(E1166*MillingRate,"")</f>
        <v>51232.22</v>
      </c>
      <c r="N1166" s="12">
        <f t="shared" si="162"/>
        <v>2398.6323284921109</v>
      </c>
      <c r="O1166" s="12">
        <f t="shared" si="163"/>
        <v>69993.22</v>
      </c>
      <c r="P1166" s="13">
        <f t="shared" si="164"/>
        <v>6.3944988973306156</v>
      </c>
      <c r="Q1166" s="13">
        <f t="shared" si="165"/>
        <v>8.7361345674776381</v>
      </c>
      <c r="R1166" s="13">
        <f t="shared" si="166"/>
        <v>73.195975267318744</v>
      </c>
      <c r="S1166" s="13">
        <f t="shared" si="167"/>
        <v>26.804024732681253</v>
      </c>
      <c r="T1166" s="14">
        <f t="shared" si="168"/>
        <v>2.7307830073023829</v>
      </c>
      <c r="U1166" s="12">
        <f t="shared" si="169"/>
        <v>-18761</v>
      </c>
      <c r="V1166" s="15">
        <f t="shared" si="170"/>
        <v>0.75649772382927893</v>
      </c>
    </row>
    <row r="1167" spans="1:22" x14ac:dyDescent="0.35">
      <c r="A1167" s="4" t="s">
        <v>82</v>
      </c>
      <c r="B1167" s="4" t="s">
        <v>83</v>
      </c>
      <c r="C1167" s="4" t="s">
        <v>81</v>
      </c>
      <c r="D1167" s="4">
        <v>1979</v>
      </c>
      <c r="E1167" s="12">
        <v>49000</v>
      </c>
      <c r="F1167" s="12">
        <v>22936</v>
      </c>
      <c r="G1167" s="12">
        <v>41283</v>
      </c>
      <c r="H1167" s="12">
        <v>673.95</v>
      </c>
      <c r="I1167" s="12">
        <v>8239641</v>
      </c>
      <c r="J1167" s="12">
        <v>12548</v>
      </c>
      <c r="K1167" s="12">
        <v>301</v>
      </c>
      <c r="L1167" s="12">
        <v>2136.4</v>
      </c>
      <c r="M1167" s="12">
        <f>IFERROR(E1167*MillingRate,"")</f>
        <v>32830</v>
      </c>
      <c r="N1167" s="12">
        <f t="shared" si="162"/>
        <v>2136.3794907568886</v>
      </c>
      <c r="O1167" s="12">
        <f t="shared" si="163"/>
        <v>73439.05</v>
      </c>
      <c r="P1167" s="13">
        <f t="shared" si="164"/>
        <v>3.9843968930199751</v>
      </c>
      <c r="Q1167" s="13">
        <f t="shared" si="165"/>
        <v>8.9128943845975819</v>
      </c>
      <c r="R1167" s="13">
        <f t="shared" si="166"/>
        <v>44.703737316863439</v>
      </c>
      <c r="S1167" s="13">
        <f t="shared" si="167"/>
        <v>56.21396246274972</v>
      </c>
      <c r="T1167" s="14">
        <f t="shared" si="168"/>
        <v>0.79524259380374485</v>
      </c>
      <c r="U1167" s="12">
        <f t="shared" si="169"/>
        <v>-40609.050000000003</v>
      </c>
      <c r="V1167" s="15">
        <f t="shared" si="170"/>
        <v>1.5228818828393129</v>
      </c>
    </row>
    <row r="1168" spans="1:22" x14ac:dyDescent="0.35">
      <c r="A1168" s="4" t="s">
        <v>82</v>
      </c>
      <c r="B1168" s="4" t="s">
        <v>83</v>
      </c>
      <c r="C1168" s="4" t="s">
        <v>81</v>
      </c>
      <c r="D1168" s="4">
        <v>1980</v>
      </c>
      <c r="E1168" s="12">
        <v>45576</v>
      </c>
      <c r="F1168" s="12">
        <v>19505</v>
      </c>
      <c r="G1168" s="12">
        <v>20721</v>
      </c>
      <c r="H1168" s="12">
        <v>3272.2</v>
      </c>
      <c r="I1168" s="12">
        <v>8512219</v>
      </c>
      <c r="J1168" s="12">
        <v>6441</v>
      </c>
      <c r="K1168" s="12">
        <v>1319</v>
      </c>
      <c r="L1168" s="12">
        <v>2336.6</v>
      </c>
      <c r="M1168" s="12">
        <f>IFERROR(E1168*MillingRate,"")</f>
        <v>30535.920000000002</v>
      </c>
      <c r="N1168" s="12">
        <f t="shared" si="162"/>
        <v>2336.6316329146371</v>
      </c>
      <c r="O1168" s="12">
        <f t="shared" si="163"/>
        <v>47984.72</v>
      </c>
      <c r="P1168" s="13">
        <f t="shared" si="164"/>
        <v>3.5873043210002002</v>
      </c>
      <c r="Q1168" s="13">
        <f t="shared" si="165"/>
        <v>5.6371575966266843</v>
      </c>
      <c r="R1168" s="13">
        <f t="shared" si="166"/>
        <v>63.636757701201553</v>
      </c>
      <c r="S1168" s="13">
        <f t="shared" si="167"/>
        <v>43.182496428029587</v>
      </c>
      <c r="T1168" s="14">
        <f t="shared" si="168"/>
        <v>1.4736701896626612</v>
      </c>
      <c r="U1168" s="12">
        <f t="shared" si="169"/>
        <v>-17448.8</v>
      </c>
      <c r="V1168" s="15">
        <f t="shared" si="170"/>
        <v>0.75667696049643463</v>
      </c>
    </row>
    <row r="1169" spans="1:22" x14ac:dyDescent="0.35">
      <c r="A1169" s="4" t="s">
        <v>82</v>
      </c>
      <c r="B1169" s="4" t="s">
        <v>83</v>
      </c>
      <c r="C1169" s="4" t="s">
        <v>81</v>
      </c>
      <c r="D1169" s="4">
        <v>1981</v>
      </c>
      <c r="E1169" s="12">
        <v>50608</v>
      </c>
      <c r="F1169" s="12">
        <v>21428</v>
      </c>
      <c r="G1169" s="12">
        <v>11039</v>
      </c>
      <c r="H1169" s="12">
        <v>6435</v>
      </c>
      <c r="I1169" s="12">
        <v>8816377</v>
      </c>
      <c r="J1169" s="12">
        <v>3581</v>
      </c>
      <c r="K1169" s="12">
        <v>2820</v>
      </c>
      <c r="L1169" s="12">
        <v>2361.8000000000002</v>
      </c>
      <c r="M1169" s="12">
        <f>IFERROR(E1169*MillingRate,"")</f>
        <v>33907.360000000001</v>
      </c>
      <c r="N1169" s="12">
        <f t="shared" si="162"/>
        <v>2361.769647190592</v>
      </c>
      <c r="O1169" s="12">
        <f t="shared" si="163"/>
        <v>38511.360000000001</v>
      </c>
      <c r="P1169" s="13">
        <f t="shared" si="164"/>
        <v>3.8459516874108264</v>
      </c>
      <c r="Q1169" s="13">
        <f t="shared" si="165"/>
        <v>4.3681616609634544</v>
      </c>
      <c r="R1169" s="13">
        <f t="shared" si="166"/>
        <v>88.045085917505901</v>
      </c>
      <c r="S1169" s="13">
        <f t="shared" si="167"/>
        <v>28.66426945192276</v>
      </c>
      <c r="T1169" s="14">
        <f t="shared" si="168"/>
        <v>3.0715970649515354</v>
      </c>
      <c r="U1169" s="12">
        <f t="shared" si="169"/>
        <v>-4604</v>
      </c>
      <c r="V1169" s="15">
        <f t="shared" si="170"/>
        <v>0.40617591557166849</v>
      </c>
    </row>
    <row r="1170" spans="1:22" x14ac:dyDescent="0.35">
      <c r="A1170" s="4" t="s">
        <v>82</v>
      </c>
      <c r="B1170" s="4" t="s">
        <v>83</v>
      </c>
      <c r="C1170" s="4" t="s">
        <v>81</v>
      </c>
      <c r="D1170" s="4">
        <v>1982</v>
      </c>
      <c r="E1170" s="12">
        <v>77180</v>
      </c>
      <c r="F1170" s="12">
        <v>27640</v>
      </c>
      <c r="G1170" s="12">
        <v>16706</v>
      </c>
      <c r="H1170" s="12">
        <v>9108.5</v>
      </c>
      <c r="I1170" s="12">
        <v>9028678</v>
      </c>
      <c r="J1170" s="12">
        <v>3906</v>
      </c>
      <c r="K1170" s="12">
        <v>2056</v>
      </c>
      <c r="L1170" s="12">
        <v>2792.3</v>
      </c>
      <c r="M1170" s="12">
        <f>IFERROR(E1170*MillingRate,"")</f>
        <v>51710.600000000006</v>
      </c>
      <c r="N1170" s="12">
        <f t="shared" si="162"/>
        <v>2792.3299565846601</v>
      </c>
      <c r="O1170" s="12">
        <f t="shared" si="163"/>
        <v>59308.100000000006</v>
      </c>
      <c r="P1170" s="13">
        <f t="shared" si="164"/>
        <v>5.7273722686754374</v>
      </c>
      <c r="Q1170" s="13">
        <f t="shared" si="165"/>
        <v>6.568857589117699</v>
      </c>
      <c r="R1170" s="13">
        <f t="shared" si="166"/>
        <v>87.189776775853559</v>
      </c>
      <c r="S1170" s="13">
        <f t="shared" si="167"/>
        <v>28.168159155326165</v>
      </c>
      <c r="T1170" s="14">
        <f t="shared" si="168"/>
        <v>3.0953310187956427</v>
      </c>
      <c r="U1170" s="12">
        <f t="shared" si="169"/>
        <v>-7597.5</v>
      </c>
      <c r="V1170" s="15">
        <f t="shared" si="170"/>
        <v>0.43262147570220139</v>
      </c>
    </row>
    <row r="1171" spans="1:22" x14ac:dyDescent="0.35">
      <c r="A1171" s="4" t="s">
        <v>82</v>
      </c>
      <c r="B1171" s="4" t="s">
        <v>83</v>
      </c>
      <c r="C1171" s="4" t="s">
        <v>81</v>
      </c>
      <c r="D1171" s="4">
        <v>1983</v>
      </c>
      <c r="E1171" s="12">
        <v>88955</v>
      </c>
      <c r="F1171" s="12">
        <v>17462</v>
      </c>
      <c r="G1171" s="12">
        <v>51168</v>
      </c>
      <c r="H1171" s="12">
        <v>0</v>
      </c>
      <c r="I1171" s="12">
        <v>9215397</v>
      </c>
      <c r="J1171" s="12">
        <v>13451</v>
      </c>
      <c r="K1171" s="12">
        <v>0</v>
      </c>
      <c r="L1171" s="12">
        <v>5094.2</v>
      </c>
      <c r="M1171" s="12">
        <f>IFERROR(E1171*MillingRate,"")</f>
        <v>59599.850000000006</v>
      </c>
      <c r="N1171" s="12">
        <f t="shared" si="162"/>
        <v>5094.2045584698199</v>
      </c>
      <c r="O1171" s="12">
        <f t="shared" si="163"/>
        <v>110767.85</v>
      </c>
      <c r="P1171" s="13">
        <f t="shared" si="164"/>
        <v>6.4674207741674081</v>
      </c>
      <c r="Q1171" s="13">
        <f t="shared" si="165"/>
        <v>12.019867402348483</v>
      </c>
      <c r="R1171" s="13">
        <f t="shared" si="166"/>
        <v>53.806090846757435</v>
      </c>
      <c r="S1171" s="13">
        <f t="shared" si="167"/>
        <v>46.193909153242565</v>
      </c>
      <c r="T1171" s="14">
        <f t="shared" si="168"/>
        <v>1.1647875625390871</v>
      </c>
      <c r="U1171" s="12">
        <f t="shared" si="169"/>
        <v>-51168</v>
      </c>
      <c r="V1171" s="15">
        <f t="shared" si="170"/>
        <v>1.459622412360531</v>
      </c>
    </row>
    <row r="1172" spans="1:22" x14ac:dyDescent="0.35">
      <c r="A1172" s="4" t="s">
        <v>82</v>
      </c>
      <c r="B1172" s="4" t="s">
        <v>83</v>
      </c>
      <c r="C1172" s="4" t="s">
        <v>81</v>
      </c>
      <c r="D1172" s="4">
        <v>1984</v>
      </c>
      <c r="E1172" s="12">
        <v>61000</v>
      </c>
      <c r="F1172" s="12">
        <v>18460</v>
      </c>
      <c r="G1172" s="12">
        <v>31020</v>
      </c>
      <c r="H1172" s="12">
        <v>14777.1</v>
      </c>
      <c r="I1172" s="12">
        <v>9475078</v>
      </c>
      <c r="J1172" s="12">
        <v>6348</v>
      </c>
      <c r="K1172" s="12">
        <v>2857</v>
      </c>
      <c r="L1172" s="12">
        <v>3304.4</v>
      </c>
      <c r="M1172" s="12">
        <f>IFERROR(E1172*MillingRate,"")</f>
        <v>40870</v>
      </c>
      <c r="N1172" s="12">
        <f t="shared" si="162"/>
        <v>3304.4420368364031</v>
      </c>
      <c r="O1172" s="12">
        <f t="shared" si="163"/>
        <v>57112.9</v>
      </c>
      <c r="P1172" s="13">
        <f t="shared" si="164"/>
        <v>4.3134209554792058</v>
      </c>
      <c r="Q1172" s="13">
        <f t="shared" si="165"/>
        <v>6.0276970806994941</v>
      </c>
      <c r="R1172" s="13">
        <f t="shared" si="166"/>
        <v>71.560015338040955</v>
      </c>
      <c r="S1172" s="13">
        <f t="shared" si="167"/>
        <v>54.313473838659917</v>
      </c>
      <c r="T1172" s="14">
        <f t="shared" si="168"/>
        <v>1.3175370728562219</v>
      </c>
      <c r="U1172" s="12">
        <f t="shared" si="169"/>
        <v>-16242.9</v>
      </c>
      <c r="V1172" s="15">
        <f t="shared" si="170"/>
        <v>0.66996809947105451</v>
      </c>
    </row>
    <row r="1173" spans="1:22" x14ac:dyDescent="0.35">
      <c r="A1173" s="4" t="s">
        <v>82</v>
      </c>
      <c r="B1173" s="4" t="s">
        <v>83</v>
      </c>
      <c r="C1173" s="4" t="s">
        <v>81</v>
      </c>
      <c r="D1173" s="4">
        <v>1985</v>
      </c>
      <c r="E1173" s="12">
        <v>107399</v>
      </c>
      <c r="F1173" s="12">
        <v>22670</v>
      </c>
      <c r="G1173" s="12">
        <v>47756</v>
      </c>
      <c r="H1173" s="12">
        <v>9778.0499999999993</v>
      </c>
      <c r="I1173" s="12">
        <v>9761730</v>
      </c>
      <c r="J1173" s="12">
        <v>10520</v>
      </c>
      <c r="K1173" s="12">
        <v>3494</v>
      </c>
      <c r="L1173" s="12">
        <v>4737.5</v>
      </c>
      <c r="M1173" s="12">
        <f>IFERROR(E1173*MillingRate,"")</f>
        <v>71957.33</v>
      </c>
      <c r="N1173" s="12">
        <f t="shared" si="162"/>
        <v>4737.4944861049844</v>
      </c>
      <c r="O1173" s="12">
        <f t="shared" si="163"/>
        <v>109935.28</v>
      </c>
      <c r="P1173" s="13">
        <f t="shared" si="164"/>
        <v>7.3713706484403891</v>
      </c>
      <c r="Q1173" s="13">
        <f t="shared" si="165"/>
        <v>11.261864444109804</v>
      </c>
      <c r="R1173" s="13">
        <f t="shared" si="166"/>
        <v>65.454265455093221</v>
      </c>
      <c r="S1173" s="13">
        <f t="shared" si="167"/>
        <v>43.440104032117802</v>
      </c>
      <c r="T1173" s="14">
        <f t="shared" si="168"/>
        <v>1.5067704581623251</v>
      </c>
      <c r="U1173" s="12">
        <f t="shared" si="169"/>
        <v>-37977.949999999997</v>
      </c>
      <c r="V1173" s="15">
        <f t="shared" si="170"/>
        <v>1.0776778296469991</v>
      </c>
    </row>
    <row r="1174" spans="1:22" x14ac:dyDescent="0.35">
      <c r="A1174" s="4" t="s">
        <v>82</v>
      </c>
      <c r="B1174" s="4" t="s">
        <v>83</v>
      </c>
      <c r="C1174" s="4" t="s">
        <v>81</v>
      </c>
      <c r="D1174" s="4">
        <v>1986</v>
      </c>
      <c r="E1174" s="12">
        <v>90000</v>
      </c>
      <c r="F1174" s="12">
        <v>20000</v>
      </c>
      <c r="G1174" s="12">
        <v>57881</v>
      </c>
      <c r="H1174" s="12">
        <v>559.20000000000005</v>
      </c>
      <c r="I1174" s="12">
        <v>10060342</v>
      </c>
      <c r="J1174" s="12">
        <v>13062</v>
      </c>
      <c r="K1174" s="12">
        <v>206</v>
      </c>
      <c r="L1174" s="12">
        <v>4500</v>
      </c>
      <c r="M1174" s="12">
        <f>IFERROR(E1174*MillingRate,"")</f>
        <v>60300</v>
      </c>
      <c r="N1174" s="12">
        <f t="shared" si="162"/>
        <v>4500</v>
      </c>
      <c r="O1174" s="12">
        <f t="shared" si="163"/>
        <v>117621.8</v>
      </c>
      <c r="P1174" s="13">
        <f t="shared" si="164"/>
        <v>5.9938320188319638</v>
      </c>
      <c r="Q1174" s="13">
        <f t="shared" si="165"/>
        <v>11.691630364057206</v>
      </c>
      <c r="R1174" s="13">
        <f t="shared" si="166"/>
        <v>51.266006811662464</v>
      </c>
      <c r="S1174" s="13">
        <f t="shared" si="167"/>
        <v>49.209415261456634</v>
      </c>
      <c r="T1174" s="14">
        <f t="shared" si="168"/>
        <v>1.0417926435272369</v>
      </c>
      <c r="U1174" s="12">
        <f t="shared" si="169"/>
        <v>-57321.8</v>
      </c>
      <c r="V1174" s="15">
        <f t="shared" si="170"/>
        <v>1.2983654034823071</v>
      </c>
    </row>
    <row r="1175" spans="1:22" x14ac:dyDescent="0.35">
      <c r="A1175" s="4" t="s">
        <v>82</v>
      </c>
      <c r="B1175" s="4" t="s">
        <v>83</v>
      </c>
      <c r="C1175" s="4" t="s">
        <v>81</v>
      </c>
      <c r="D1175" s="4">
        <v>1987</v>
      </c>
      <c r="E1175" s="12">
        <v>65100</v>
      </c>
      <c r="F1175" s="12">
        <v>15000</v>
      </c>
      <c r="G1175" s="12">
        <v>74871</v>
      </c>
      <c r="H1175" s="12">
        <v>2590.6999999999998</v>
      </c>
      <c r="I1175" s="12">
        <v>10370749</v>
      </c>
      <c r="J1175" s="12">
        <v>14091</v>
      </c>
      <c r="K1175" s="12">
        <v>1037</v>
      </c>
      <c r="L1175" s="12">
        <v>4340</v>
      </c>
      <c r="M1175" s="12">
        <f>IFERROR(E1175*MillingRate,"")</f>
        <v>43617</v>
      </c>
      <c r="N1175" s="12">
        <f t="shared" si="162"/>
        <v>4340</v>
      </c>
      <c r="O1175" s="12">
        <f t="shared" si="163"/>
        <v>115897.3</v>
      </c>
      <c r="P1175" s="13">
        <f t="shared" si="164"/>
        <v>4.2057714442804466</v>
      </c>
      <c r="Q1175" s="13">
        <f t="shared" si="165"/>
        <v>11.175403049480805</v>
      </c>
      <c r="R1175" s="13">
        <f t="shared" si="166"/>
        <v>37.634181296717003</v>
      </c>
      <c r="S1175" s="13">
        <f t="shared" si="167"/>
        <v>64.60115981994403</v>
      </c>
      <c r="T1175" s="14">
        <f t="shared" si="168"/>
        <v>0.58256200665144042</v>
      </c>
      <c r="U1175" s="12">
        <f t="shared" si="169"/>
        <v>-72280.3</v>
      </c>
      <c r="V1175" s="15">
        <f t="shared" si="170"/>
        <v>1.3587253919654212</v>
      </c>
    </row>
    <row r="1176" spans="1:22" x14ac:dyDescent="0.35">
      <c r="A1176" s="4" t="s">
        <v>82</v>
      </c>
      <c r="B1176" s="4" t="s">
        <v>83</v>
      </c>
      <c r="C1176" s="4" t="s">
        <v>81</v>
      </c>
      <c r="D1176" s="4">
        <v>1988</v>
      </c>
      <c r="E1176" s="12">
        <v>54325</v>
      </c>
      <c r="F1176" s="12">
        <v>11660</v>
      </c>
      <c r="G1176" s="12">
        <v>49547</v>
      </c>
      <c r="H1176" s="12">
        <v>1672.15</v>
      </c>
      <c r="I1176" s="12">
        <v>10684968</v>
      </c>
      <c r="J1176" s="12">
        <v>11740</v>
      </c>
      <c r="K1176" s="12">
        <v>686</v>
      </c>
      <c r="L1176" s="12">
        <v>4659.1000000000004</v>
      </c>
      <c r="M1176" s="12">
        <f>IFERROR(E1176*MillingRate,"")</f>
        <v>36397.75</v>
      </c>
      <c r="N1176" s="12">
        <f t="shared" si="162"/>
        <v>4659.090909090909</v>
      </c>
      <c r="O1176" s="12">
        <f t="shared" si="163"/>
        <v>84272.6</v>
      </c>
      <c r="P1176" s="13">
        <f t="shared" si="164"/>
        <v>3.4064444554256035</v>
      </c>
      <c r="Q1176" s="13">
        <f t="shared" si="165"/>
        <v>7.8870240884202927</v>
      </c>
      <c r="R1176" s="13">
        <f t="shared" si="166"/>
        <v>43.190491334075368</v>
      </c>
      <c r="S1176" s="13">
        <f t="shared" si="167"/>
        <v>58.793724176066711</v>
      </c>
      <c r="T1176" s="14">
        <f t="shared" si="168"/>
        <v>0.73461057178032974</v>
      </c>
      <c r="U1176" s="12">
        <f t="shared" si="169"/>
        <v>-47874.85</v>
      </c>
      <c r="V1176" s="15">
        <f t="shared" si="170"/>
        <v>1.0987398371244537</v>
      </c>
    </row>
    <row r="1177" spans="1:22" x14ac:dyDescent="0.35">
      <c r="A1177" s="4" t="s">
        <v>82</v>
      </c>
      <c r="B1177" s="4" t="s">
        <v>83</v>
      </c>
      <c r="C1177" s="4" t="s">
        <v>81</v>
      </c>
      <c r="D1177" s="4">
        <v>1989</v>
      </c>
      <c r="E1177" s="12">
        <v>61665</v>
      </c>
      <c r="F1177" s="12">
        <v>11280</v>
      </c>
      <c r="G1177" s="12">
        <v>57283.7</v>
      </c>
      <c r="H1177" s="12">
        <v>1108.2</v>
      </c>
      <c r="I1177" s="12">
        <v>11002745</v>
      </c>
      <c r="J1177" s="12">
        <v>13296</v>
      </c>
      <c r="K1177" s="12">
        <v>517</v>
      </c>
      <c r="L1177" s="12">
        <v>5466.8</v>
      </c>
      <c r="M1177" s="12">
        <f>IFERROR(E1177*MillingRate,"")</f>
        <v>41315.550000000003</v>
      </c>
      <c r="N1177" s="12">
        <f t="shared" si="162"/>
        <v>5466.755319148936</v>
      </c>
      <c r="O1177" s="12">
        <f t="shared" si="163"/>
        <v>97491.05</v>
      </c>
      <c r="P1177" s="13">
        <f t="shared" si="164"/>
        <v>3.7550220422267353</v>
      </c>
      <c r="Q1177" s="13">
        <f t="shared" si="165"/>
        <v>8.8606116019229741</v>
      </c>
      <c r="R1177" s="13">
        <f t="shared" si="166"/>
        <v>42.378813234650771</v>
      </c>
      <c r="S1177" s="13">
        <f t="shared" si="167"/>
        <v>58.757906495006459</v>
      </c>
      <c r="T1177" s="14">
        <f t="shared" si="168"/>
        <v>0.72124443777200153</v>
      </c>
      <c r="U1177" s="12">
        <f t="shared" si="169"/>
        <v>-56175.5</v>
      </c>
      <c r="V1177" s="15">
        <f t="shared" si="170"/>
        <v>1.2084257155827931</v>
      </c>
    </row>
    <row r="1178" spans="1:22" x14ac:dyDescent="0.35">
      <c r="A1178" s="4" t="s">
        <v>82</v>
      </c>
      <c r="B1178" s="4" t="s">
        <v>83</v>
      </c>
      <c r="C1178" s="4" t="s">
        <v>81</v>
      </c>
      <c r="D1178" s="4">
        <v>1990</v>
      </c>
      <c r="E1178" s="12">
        <v>55199</v>
      </c>
      <c r="F1178" s="12">
        <v>11040</v>
      </c>
      <c r="G1178" s="12">
        <v>90287</v>
      </c>
      <c r="H1178" s="12">
        <v>311.25</v>
      </c>
      <c r="I1178" s="12">
        <v>11331821</v>
      </c>
      <c r="J1178" s="12">
        <v>26586</v>
      </c>
      <c r="K1178" s="12">
        <v>122</v>
      </c>
      <c r="L1178" s="12">
        <v>4999.8999999999996</v>
      </c>
      <c r="M1178" s="12">
        <f>IFERROR(E1178*MillingRate,"")</f>
        <v>36983.33</v>
      </c>
      <c r="N1178" s="12">
        <f t="shared" si="162"/>
        <v>4999.909420289855</v>
      </c>
      <c r="O1178" s="12">
        <f t="shared" si="163"/>
        <v>126959.08</v>
      </c>
      <c r="P1178" s="13">
        <f t="shared" si="164"/>
        <v>3.2636705080322042</v>
      </c>
      <c r="Q1178" s="13">
        <f t="shared" si="165"/>
        <v>11.203766808529714</v>
      </c>
      <c r="R1178" s="13">
        <f t="shared" si="166"/>
        <v>29.130118145153546</v>
      </c>
      <c r="S1178" s="13">
        <f t="shared" si="167"/>
        <v>71.115039585983126</v>
      </c>
      <c r="T1178" s="14">
        <f t="shared" si="168"/>
        <v>0.4096196573150066</v>
      </c>
      <c r="U1178" s="12">
        <f t="shared" si="169"/>
        <v>-89975.75</v>
      </c>
      <c r="V1178" s="15">
        <f t="shared" si="170"/>
        <v>2.3461366006399147</v>
      </c>
    </row>
    <row r="1179" spans="1:22" x14ac:dyDescent="0.35">
      <c r="A1179" s="4" t="s">
        <v>82</v>
      </c>
      <c r="B1179" s="4" t="s">
        <v>83</v>
      </c>
      <c r="C1179" s="4" t="s">
        <v>81</v>
      </c>
      <c r="D1179" s="4">
        <v>1991</v>
      </c>
      <c r="E1179" s="12">
        <v>36400</v>
      </c>
      <c r="F1179" s="12">
        <v>10000</v>
      </c>
      <c r="G1179" s="12">
        <v>50082</v>
      </c>
      <c r="H1179" s="12">
        <v>516.79999999999995</v>
      </c>
      <c r="I1179" s="12">
        <v>11667180</v>
      </c>
      <c r="J1179" s="12">
        <v>12290</v>
      </c>
      <c r="K1179" s="12">
        <v>189</v>
      </c>
      <c r="L1179" s="12">
        <v>3640</v>
      </c>
      <c r="M1179" s="12">
        <f>IFERROR(E1179*MillingRate,"")</f>
        <v>24388</v>
      </c>
      <c r="N1179" s="12">
        <f t="shared" si="162"/>
        <v>3640</v>
      </c>
      <c r="O1179" s="12">
        <f t="shared" si="163"/>
        <v>73953.2</v>
      </c>
      <c r="P1179" s="13">
        <f t="shared" si="164"/>
        <v>2.0903080264468366</v>
      </c>
      <c r="Q1179" s="13">
        <f t="shared" si="165"/>
        <v>6.3385668173457512</v>
      </c>
      <c r="R1179" s="13">
        <f t="shared" si="166"/>
        <v>32.97761286867911</v>
      </c>
      <c r="S1179" s="13">
        <f t="shared" si="167"/>
        <v>67.721207466343586</v>
      </c>
      <c r="T1179" s="14">
        <f t="shared" si="168"/>
        <v>0.48696138333133659</v>
      </c>
      <c r="U1179" s="12">
        <f t="shared" si="169"/>
        <v>-49565.2</v>
      </c>
      <c r="V1179" s="15">
        <f t="shared" si="170"/>
        <v>1.0533822226107765</v>
      </c>
    </row>
    <row r="1180" spans="1:22" x14ac:dyDescent="0.35">
      <c r="A1180" s="4" t="s">
        <v>82</v>
      </c>
      <c r="B1180" s="4" t="s">
        <v>83</v>
      </c>
      <c r="C1180" s="4" t="s">
        <v>81</v>
      </c>
      <c r="D1180" s="4">
        <v>1992</v>
      </c>
      <c r="E1180" s="12">
        <v>52500</v>
      </c>
      <c r="F1180" s="12">
        <v>15000</v>
      </c>
      <c r="G1180" s="12">
        <v>73000</v>
      </c>
      <c r="H1180" s="12">
        <v>0</v>
      </c>
      <c r="I1180" s="12">
        <v>12006353</v>
      </c>
      <c r="J1180" s="12">
        <v>17600</v>
      </c>
      <c r="K1180" s="12">
        <v>0</v>
      </c>
      <c r="L1180" s="12">
        <v>3500</v>
      </c>
      <c r="M1180" s="12">
        <f>IFERROR(E1180*MillingRate,"")</f>
        <v>35175</v>
      </c>
      <c r="N1180" s="12">
        <f t="shared" si="162"/>
        <v>3500</v>
      </c>
      <c r="O1180" s="12">
        <f t="shared" si="163"/>
        <v>108175</v>
      </c>
      <c r="P1180" s="13">
        <f t="shared" si="164"/>
        <v>2.9296989685377399</v>
      </c>
      <c r="Q1180" s="13">
        <f t="shared" si="165"/>
        <v>9.0098133879621898</v>
      </c>
      <c r="R1180" s="13">
        <f t="shared" si="166"/>
        <v>32.516755257684309</v>
      </c>
      <c r="S1180" s="13">
        <f t="shared" si="167"/>
        <v>67.483244742315691</v>
      </c>
      <c r="T1180" s="14">
        <f t="shared" si="168"/>
        <v>0.48184931506849316</v>
      </c>
      <c r="U1180" s="12">
        <f t="shared" si="169"/>
        <v>-73000</v>
      </c>
      <c r="V1180" s="15">
        <f t="shared" si="170"/>
        <v>1.465890599751648</v>
      </c>
    </row>
    <row r="1181" spans="1:22" x14ac:dyDescent="0.35">
      <c r="A1181" s="4" t="s">
        <v>82</v>
      </c>
      <c r="B1181" s="4" t="s">
        <v>83</v>
      </c>
      <c r="C1181" s="4" t="s">
        <v>81</v>
      </c>
      <c r="D1181" s="4">
        <v>1993</v>
      </c>
      <c r="E1181" s="12">
        <v>29000</v>
      </c>
      <c r="F1181" s="12">
        <v>10000</v>
      </c>
      <c r="G1181" s="12">
        <v>95046</v>
      </c>
      <c r="H1181" s="12">
        <v>294.25</v>
      </c>
      <c r="I1181" s="12">
        <v>12353131</v>
      </c>
      <c r="J1181" s="12">
        <v>23449</v>
      </c>
      <c r="K1181" s="12">
        <v>89</v>
      </c>
      <c r="L1181" s="12">
        <v>2900</v>
      </c>
      <c r="M1181" s="12">
        <f>IFERROR(E1181*MillingRate,"")</f>
        <v>19430</v>
      </c>
      <c r="N1181" s="12">
        <f t="shared" si="162"/>
        <v>2900</v>
      </c>
      <c r="O1181" s="12">
        <f t="shared" si="163"/>
        <v>114181.75</v>
      </c>
      <c r="P1181" s="13">
        <f t="shared" si="164"/>
        <v>1.5728805919729987</v>
      </c>
      <c r="Q1181" s="13">
        <f t="shared" si="165"/>
        <v>9.2431424875199664</v>
      </c>
      <c r="R1181" s="13">
        <f t="shared" si="166"/>
        <v>17.016729906486809</v>
      </c>
      <c r="S1181" s="13">
        <f t="shared" si="167"/>
        <v>83.240973272874157</v>
      </c>
      <c r="T1181" s="14">
        <f t="shared" si="168"/>
        <v>0.20442732992445764</v>
      </c>
      <c r="U1181" s="12">
        <f t="shared" si="169"/>
        <v>-94751.75</v>
      </c>
      <c r="V1181" s="15">
        <f t="shared" si="170"/>
        <v>1.8982232115890296</v>
      </c>
    </row>
    <row r="1182" spans="1:22" x14ac:dyDescent="0.35">
      <c r="A1182" s="4" t="s">
        <v>82</v>
      </c>
      <c r="B1182" s="4" t="s">
        <v>83</v>
      </c>
      <c r="C1182" s="4" t="s">
        <v>81</v>
      </c>
      <c r="D1182" s="4">
        <v>1994</v>
      </c>
      <c r="E1182" s="12">
        <v>36200</v>
      </c>
      <c r="F1182" s="12">
        <v>11381</v>
      </c>
      <c r="G1182" s="12">
        <v>174704</v>
      </c>
      <c r="H1182" s="12">
        <v>3</v>
      </c>
      <c r="I1182" s="12">
        <v>12704903</v>
      </c>
      <c r="J1182" s="12">
        <v>36653</v>
      </c>
      <c r="K1182" s="12">
        <v>0</v>
      </c>
      <c r="L1182" s="12">
        <v>3180.7</v>
      </c>
      <c r="M1182" s="12">
        <f>IFERROR(E1182*MillingRate,"")</f>
        <v>24254</v>
      </c>
      <c r="N1182" s="12">
        <f t="shared" si="162"/>
        <v>3180.7398295404623</v>
      </c>
      <c r="O1182" s="12">
        <f t="shared" si="163"/>
        <v>198955</v>
      </c>
      <c r="P1182" s="13">
        <f t="shared" si="164"/>
        <v>1.9090267749387775</v>
      </c>
      <c r="Q1182" s="13">
        <f t="shared" si="165"/>
        <v>15.659702399931742</v>
      </c>
      <c r="R1182" s="13">
        <f t="shared" si="166"/>
        <v>12.190696388630595</v>
      </c>
      <c r="S1182" s="13">
        <f t="shared" si="167"/>
        <v>87.810811490035434</v>
      </c>
      <c r="T1182" s="14">
        <f t="shared" si="168"/>
        <v>0.13882910522941661</v>
      </c>
      <c r="U1182" s="12">
        <f t="shared" si="169"/>
        <v>-174701</v>
      </c>
      <c r="V1182" s="15">
        <f t="shared" si="170"/>
        <v>2.8849492199979805</v>
      </c>
    </row>
    <row r="1183" spans="1:22" x14ac:dyDescent="0.35">
      <c r="A1183" s="4" t="s">
        <v>82</v>
      </c>
      <c r="B1183" s="4" t="s">
        <v>83</v>
      </c>
      <c r="C1183" s="4" t="s">
        <v>81</v>
      </c>
      <c r="D1183" s="4">
        <v>1995</v>
      </c>
      <c r="E1183" s="12">
        <v>35300</v>
      </c>
      <c r="F1183" s="12">
        <v>11199</v>
      </c>
      <c r="G1183" s="12">
        <v>124142</v>
      </c>
      <c r="H1183" s="12">
        <v>87</v>
      </c>
      <c r="I1183" s="12">
        <v>13058516</v>
      </c>
      <c r="J1183" s="12">
        <v>26094</v>
      </c>
      <c r="K1183" s="12">
        <v>28</v>
      </c>
      <c r="L1183" s="12">
        <v>3152</v>
      </c>
      <c r="M1183" s="12">
        <f>IFERROR(E1183*MillingRate,"")</f>
        <v>23651</v>
      </c>
      <c r="N1183" s="12">
        <f t="shared" si="162"/>
        <v>3152.0671488525763</v>
      </c>
      <c r="O1183" s="12">
        <f t="shared" si="163"/>
        <v>147706</v>
      </c>
      <c r="P1183" s="13">
        <f t="shared" si="164"/>
        <v>1.811155264503256</v>
      </c>
      <c r="Q1183" s="13">
        <f t="shared" si="165"/>
        <v>11.311086190804529</v>
      </c>
      <c r="R1183" s="13">
        <f t="shared" si="166"/>
        <v>16.012213451044644</v>
      </c>
      <c r="S1183" s="13">
        <f t="shared" si="167"/>
        <v>84.046687338361338</v>
      </c>
      <c r="T1183" s="14">
        <f t="shared" si="168"/>
        <v>0.19051569976317442</v>
      </c>
      <c r="U1183" s="12">
        <f t="shared" si="169"/>
        <v>-124055</v>
      </c>
      <c r="V1183" s="15">
        <f t="shared" si="170"/>
        <v>1.9982362467526937</v>
      </c>
    </row>
    <row r="1184" spans="1:22" x14ac:dyDescent="0.35">
      <c r="A1184" s="4" t="s">
        <v>82</v>
      </c>
      <c r="B1184" s="4" t="s">
        <v>83</v>
      </c>
      <c r="C1184" s="4" t="s">
        <v>81</v>
      </c>
      <c r="D1184" s="4">
        <v>1996</v>
      </c>
      <c r="E1184" s="12">
        <v>36100</v>
      </c>
      <c r="F1184" s="12">
        <v>11500</v>
      </c>
      <c r="G1184" s="12">
        <v>26701.65</v>
      </c>
      <c r="H1184" s="12">
        <v>0</v>
      </c>
      <c r="I1184" s="12">
        <v>13414757</v>
      </c>
      <c r="J1184" s="12">
        <v>4792</v>
      </c>
      <c r="K1184" s="12">
        <v>0</v>
      </c>
      <c r="L1184" s="12">
        <v>3139.1</v>
      </c>
      <c r="M1184" s="12">
        <f>IFERROR(E1184*MillingRate,"")</f>
        <v>24187</v>
      </c>
      <c r="N1184" s="12">
        <f t="shared" si="162"/>
        <v>3139.1304347826085</v>
      </c>
      <c r="O1184" s="12">
        <f t="shared" si="163"/>
        <v>50888.65</v>
      </c>
      <c r="P1184" s="13">
        <f t="shared" si="164"/>
        <v>1.8030143967572427</v>
      </c>
      <c r="Q1184" s="13">
        <f t="shared" si="165"/>
        <v>3.7934828040493018</v>
      </c>
      <c r="R1184" s="13">
        <f t="shared" si="166"/>
        <v>47.529262419026637</v>
      </c>
      <c r="S1184" s="13">
        <f t="shared" si="167"/>
        <v>52.470737580973356</v>
      </c>
      <c r="T1184" s="14">
        <f t="shared" si="168"/>
        <v>0.90582417191446962</v>
      </c>
      <c r="U1184" s="12">
        <f t="shared" si="169"/>
        <v>-26701.65</v>
      </c>
      <c r="V1184" s="15">
        <f t="shared" si="170"/>
        <v>0.35721854670941861</v>
      </c>
    </row>
    <row r="1185" spans="1:22" x14ac:dyDescent="0.35">
      <c r="A1185" s="4" t="s">
        <v>82</v>
      </c>
      <c r="B1185" s="4" t="s">
        <v>83</v>
      </c>
      <c r="C1185" s="4" t="s">
        <v>81</v>
      </c>
      <c r="D1185" s="4">
        <v>1997</v>
      </c>
      <c r="E1185" s="12">
        <v>37000</v>
      </c>
      <c r="F1185" s="12">
        <v>11000</v>
      </c>
      <c r="G1185" s="12">
        <v>172311.7</v>
      </c>
      <c r="H1185" s="12">
        <v>0</v>
      </c>
      <c r="I1185" s="12">
        <v>13775214</v>
      </c>
      <c r="J1185" s="12">
        <v>19052</v>
      </c>
      <c r="K1185" s="12">
        <v>0</v>
      </c>
      <c r="L1185" s="12">
        <v>3363.6</v>
      </c>
      <c r="M1185" s="12">
        <f>IFERROR(E1185*MillingRate,"")</f>
        <v>24790</v>
      </c>
      <c r="N1185" s="12">
        <f t="shared" si="162"/>
        <v>3363.6363636363635</v>
      </c>
      <c r="O1185" s="12">
        <f t="shared" si="163"/>
        <v>197101.7</v>
      </c>
      <c r="P1185" s="13">
        <f t="shared" si="164"/>
        <v>1.7996090659644199</v>
      </c>
      <c r="Q1185" s="13">
        <f t="shared" si="165"/>
        <v>14.308431070471936</v>
      </c>
      <c r="R1185" s="13">
        <f t="shared" si="166"/>
        <v>12.577263412745804</v>
      </c>
      <c r="S1185" s="13">
        <f t="shared" si="167"/>
        <v>87.422736587254192</v>
      </c>
      <c r="T1185" s="14">
        <f t="shared" si="168"/>
        <v>0.14386718951760094</v>
      </c>
      <c r="U1185" s="12">
        <f t="shared" si="169"/>
        <v>-172311.7</v>
      </c>
      <c r="V1185" s="15">
        <f t="shared" si="170"/>
        <v>1.3830638130195292</v>
      </c>
    </row>
    <row r="1186" spans="1:22" x14ac:dyDescent="0.35">
      <c r="A1186" s="4" t="s">
        <v>82</v>
      </c>
      <c r="B1186" s="4" t="s">
        <v>83</v>
      </c>
      <c r="C1186" s="4" t="s">
        <v>81</v>
      </c>
      <c r="D1186" s="4">
        <v>1998</v>
      </c>
      <c r="E1186" s="12">
        <v>53200</v>
      </c>
      <c r="F1186" s="12">
        <v>15000</v>
      </c>
      <c r="G1186" s="12">
        <v>135338.70000000001</v>
      </c>
      <c r="H1186" s="12">
        <v>225</v>
      </c>
      <c r="I1186" s="12">
        <v>14144860</v>
      </c>
      <c r="J1186" s="12">
        <v>25979</v>
      </c>
      <c r="K1186" s="12">
        <v>80</v>
      </c>
      <c r="L1186" s="12">
        <v>3546.7</v>
      </c>
      <c r="M1186" s="12">
        <f>IFERROR(E1186*MillingRate,"")</f>
        <v>35644</v>
      </c>
      <c r="N1186" s="12">
        <f t="shared" si="162"/>
        <v>3546.6666666666665</v>
      </c>
      <c r="O1186" s="12">
        <f t="shared" si="163"/>
        <v>170757.7</v>
      </c>
      <c r="P1186" s="13">
        <f t="shared" si="164"/>
        <v>2.5199259660399607</v>
      </c>
      <c r="Q1186" s="13">
        <f t="shared" si="165"/>
        <v>12.072067167861682</v>
      </c>
      <c r="R1186" s="13">
        <f t="shared" si="166"/>
        <v>20.874022079238593</v>
      </c>
      <c r="S1186" s="13">
        <f t="shared" si="167"/>
        <v>79.257743574667501</v>
      </c>
      <c r="T1186" s="14">
        <f t="shared" si="168"/>
        <v>0.26336886640702178</v>
      </c>
      <c r="U1186" s="12">
        <f t="shared" si="169"/>
        <v>-135113.70000000001</v>
      </c>
      <c r="V1186" s="15">
        <f t="shared" si="170"/>
        <v>1.8366388921488088</v>
      </c>
    </row>
    <row r="1187" spans="1:22" x14ac:dyDescent="0.35">
      <c r="A1187" s="4" t="s">
        <v>82</v>
      </c>
      <c r="B1187" s="4" t="s">
        <v>83</v>
      </c>
      <c r="C1187" s="4" t="s">
        <v>81</v>
      </c>
      <c r="D1187" s="4">
        <v>1999</v>
      </c>
      <c r="E1187" s="12">
        <v>67470</v>
      </c>
      <c r="F1187" s="12">
        <v>20387</v>
      </c>
      <c r="G1187" s="12">
        <v>151593.20000000001</v>
      </c>
      <c r="H1187" s="12">
        <v>15.75</v>
      </c>
      <c r="I1187" s="12">
        <v>14525140</v>
      </c>
      <c r="J1187" s="12">
        <v>37204</v>
      </c>
      <c r="K1187" s="12">
        <v>13</v>
      </c>
      <c r="L1187" s="12">
        <v>3309.5</v>
      </c>
      <c r="M1187" s="12">
        <f>IFERROR(E1187*MillingRate,"")</f>
        <v>45204.9</v>
      </c>
      <c r="N1187" s="12">
        <f t="shared" si="162"/>
        <v>3309.4619120027469</v>
      </c>
      <c r="O1187" s="12">
        <f t="shared" si="163"/>
        <v>196782.35</v>
      </c>
      <c r="P1187" s="13">
        <f t="shared" si="164"/>
        <v>3.1121834281803826</v>
      </c>
      <c r="Q1187" s="13">
        <f t="shared" si="165"/>
        <v>13.547707629668286</v>
      </c>
      <c r="R1187" s="13">
        <f t="shared" si="166"/>
        <v>22.972029757750121</v>
      </c>
      <c r="S1187" s="13">
        <f t="shared" si="167"/>
        <v>77.035974008847859</v>
      </c>
      <c r="T1187" s="14">
        <f t="shared" si="168"/>
        <v>0.29819873186923951</v>
      </c>
      <c r="U1187" s="12">
        <f t="shared" si="169"/>
        <v>-151577.45000000001</v>
      </c>
      <c r="V1187" s="15">
        <f t="shared" si="170"/>
        <v>2.5613522485841789</v>
      </c>
    </row>
    <row r="1188" spans="1:22" x14ac:dyDescent="0.35">
      <c r="A1188" s="4" t="s">
        <v>82</v>
      </c>
      <c r="B1188" s="4" t="s">
        <v>83</v>
      </c>
      <c r="C1188" s="4" t="s">
        <v>81</v>
      </c>
      <c r="D1188" s="4">
        <v>2000</v>
      </c>
      <c r="E1188" s="12">
        <v>61271</v>
      </c>
      <c r="F1188" s="12">
        <v>20354</v>
      </c>
      <c r="G1188" s="12">
        <v>158207.9</v>
      </c>
      <c r="H1188" s="12">
        <v>160.4</v>
      </c>
      <c r="I1188" s="12">
        <v>14912631</v>
      </c>
      <c r="J1188" s="12">
        <v>28590</v>
      </c>
      <c r="K1188" s="12">
        <v>30</v>
      </c>
      <c r="L1188" s="12">
        <v>3010.3</v>
      </c>
      <c r="M1188" s="12">
        <f>IFERROR(E1188*MillingRate,"")</f>
        <v>41051.57</v>
      </c>
      <c r="N1188" s="12">
        <f t="shared" si="162"/>
        <v>3010.2682519406503</v>
      </c>
      <c r="O1188" s="12">
        <f t="shared" si="163"/>
        <v>199099.07</v>
      </c>
      <c r="P1188" s="13">
        <f t="shared" si="164"/>
        <v>2.7528053232189547</v>
      </c>
      <c r="Q1188" s="13">
        <f t="shared" si="165"/>
        <v>13.351035776316063</v>
      </c>
      <c r="R1188" s="13">
        <f t="shared" si="166"/>
        <v>20.618664868700794</v>
      </c>
      <c r="S1188" s="13">
        <f t="shared" si="167"/>
        <v>79.461898039001383</v>
      </c>
      <c r="T1188" s="14">
        <f t="shared" si="168"/>
        <v>0.25947863539052096</v>
      </c>
      <c r="U1188" s="12">
        <f t="shared" si="169"/>
        <v>-158047.5</v>
      </c>
      <c r="V1188" s="15">
        <f t="shared" si="170"/>
        <v>1.9171667293316652</v>
      </c>
    </row>
    <row r="1189" spans="1:22" x14ac:dyDescent="0.35">
      <c r="A1189" s="4" t="s">
        <v>82</v>
      </c>
      <c r="B1189" s="4" t="s">
        <v>83</v>
      </c>
      <c r="C1189" s="4" t="s">
        <v>81</v>
      </c>
      <c r="D1189" s="4">
        <v>2001</v>
      </c>
      <c r="E1189" s="12">
        <v>62011</v>
      </c>
      <c r="F1189" s="12">
        <v>20505</v>
      </c>
      <c r="G1189" s="12">
        <v>250459.9</v>
      </c>
      <c r="H1189" s="12">
        <v>0</v>
      </c>
      <c r="I1189" s="12">
        <v>15309490</v>
      </c>
      <c r="J1189" s="12">
        <v>49696</v>
      </c>
      <c r="K1189" s="12">
        <v>0</v>
      </c>
      <c r="L1189" s="12">
        <v>3024.2</v>
      </c>
      <c r="M1189" s="12">
        <f>IFERROR(E1189*MillingRate,"")</f>
        <v>41547.370000000003</v>
      </c>
      <c r="N1189" s="12">
        <f t="shared" si="162"/>
        <v>3024.1892221409412</v>
      </c>
      <c r="O1189" s="12">
        <f t="shared" si="163"/>
        <v>292007.27</v>
      </c>
      <c r="P1189" s="13">
        <f t="shared" si="164"/>
        <v>2.7138310943081709</v>
      </c>
      <c r="Q1189" s="13">
        <f t="shared" si="165"/>
        <v>19.073611857743138</v>
      </c>
      <c r="R1189" s="13">
        <f t="shared" si="166"/>
        <v>14.228197126735919</v>
      </c>
      <c r="S1189" s="13">
        <f t="shared" si="167"/>
        <v>85.771802873264065</v>
      </c>
      <c r="T1189" s="14">
        <f t="shared" si="168"/>
        <v>0.16588431920638794</v>
      </c>
      <c r="U1189" s="12">
        <f t="shared" si="169"/>
        <v>-250459.9</v>
      </c>
      <c r="V1189" s="15">
        <f t="shared" si="170"/>
        <v>3.2460911499991183</v>
      </c>
    </row>
    <row r="1190" spans="1:22" x14ac:dyDescent="0.35">
      <c r="A1190" s="4" t="s">
        <v>82</v>
      </c>
      <c r="B1190" s="4" t="s">
        <v>83</v>
      </c>
      <c r="C1190" s="4" t="s">
        <v>81</v>
      </c>
      <c r="D1190" s="4">
        <v>2002</v>
      </c>
      <c r="E1190" s="12">
        <v>44548</v>
      </c>
      <c r="F1190" s="12">
        <v>40000</v>
      </c>
      <c r="G1190" s="12">
        <v>328848</v>
      </c>
      <c r="H1190" s="12">
        <v>200</v>
      </c>
      <c r="I1190" s="12">
        <v>15725528</v>
      </c>
      <c r="J1190" s="12">
        <v>65410</v>
      </c>
      <c r="K1190" s="12">
        <v>29</v>
      </c>
      <c r="L1190" s="12">
        <v>1113.7</v>
      </c>
      <c r="M1190" s="12">
        <f>IFERROR(E1190*MillingRate,"")</f>
        <v>29847.160000000003</v>
      </c>
      <c r="N1190" s="12">
        <f t="shared" si="162"/>
        <v>1113.7</v>
      </c>
      <c r="O1190" s="12">
        <f t="shared" si="163"/>
        <v>358495.16000000003</v>
      </c>
      <c r="P1190" s="13">
        <f t="shared" si="164"/>
        <v>1.8980068586568288</v>
      </c>
      <c r="Q1190" s="13">
        <f t="shared" si="165"/>
        <v>22.797018961779855</v>
      </c>
      <c r="R1190" s="13">
        <f t="shared" si="166"/>
        <v>8.325680045443292</v>
      </c>
      <c r="S1190" s="13">
        <f t="shared" si="167"/>
        <v>91.73010871332265</v>
      </c>
      <c r="T1190" s="14">
        <f t="shared" si="168"/>
        <v>9.0762784021797313E-2</v>
      </c>
      <c r="U1190" s="12">
        <f t="shared" si="169"/>
        <v>-328648</v>
      </c>
      <c r="V1190" s="15">
        <f t="shared" si="170"/>
        <v>4.1594787787093699</v>
      </c>
    </row>
    <row r="1191" spans="1:22" x14ac:dyDescent="0.35">
      <c r="A1191" s="4" t="s">
        <v>82</v>
      </c>
      <c r="B1191" s="4" t="s">
        <v>83</v>
      </c>
      <c r="C1191" s="4" t="s">
        <v>81</v>
      </c>
      <c r="D1191" s="4">
        <v>2003</v>
      </c>
      <c r="E1191" s="12">
        <v>47175</v>
      </c>
      <c r="F1191" s="12">
        <v>39743</v>
      </c>
      <c r="G1191" s="12">
        <v>243429.9</v>
      </c>
      <c r="H1191" s="12">
        <v>1829</v>
      </c>
      <c r="I1191" s="12">
        <v>16160340</v>
      </c>
      <c r="J1191" s="12">
        <v>56247</v>
      </c>
      <c r="K1191" s="12">
        <v>424</v>
      </c>
      <c r="L1191" s="12">
        <v>1187</v>
      </c>
      <c r="M1191" s="12">
        <f>IFERROR(E1191*MillingRate,"")</f>
        <v>31607.250000000004</v>
      </c>
      <c r="N1191" s="12">
        <f t="shared" si="162"/>
        <v>1187.0014845381577</v>
      </c>
      <c r="O1191" s="12">
        <f t="shared" si="163"/>
        <v>273208.15000000002</v>
      </c>
      <c r="P1191" s="13">
        <f t="shared" si="164"/>
        <v>1.9558530327951023</v>
      </c>
      <c r="Q1191" s="13">
        <f t="shared" si="165"/>
        <v>16.906089228320692</v>
      </c>
      <c r="R1191" s="13">
        <f t="shared" si="166"/>
        <v>11.568926476022037</v>
      </c>
      <c r="S1191" s="13">
        <f t="shared" si="167"/>
        <v>89.100526466725086</v>
      </c>
      <c r="T1191" s="14">
        <f t="shared" si="168"/>
        <v>0.12984128079582666</v>
      </c>
      <c r="U1191" s="12">
        <f t="shared" si="169"/>
        <v>-241600.9</v>
      </c>
      <c r="V1191" s="15">
        <f t="shared" si="170"/>
        <v>3.4805579585578026</v>
      </c>
    </row>
    <row r="1192" spans="1:22" x14ac:dyDescent="0.35">
      <c r="A1192" s="4" t="s">
        <v>82</v>
      </c>
      <c r="B1192" s="4" t="s">
        <v>83</v>
      </c>
      <c r="C1192" s="4" t="s">
        <v>81</v>
      </c>
      <c r="D1192" s="4">
        <v>2004</v>
      </c>
      <c r="E1192" s="12">
        <v>49958</v>
      </c>
      <c r="F1192" s="12">
        <v>40236</v>
      </c>
      <c r="G1192" s="12">
        <v>301101.3</v>
      </c>
      <c r="H1192" s="12">
        <v>80</v>
      </c>
      <c r="I1192" s="12">
        <v>16610487.000000002</v>
      </c>
      <c r="J1192" s="12">
        <v>85227</v>
      </c>
      <c r="K1192" s="12">
        <v>43</v>
      </c>
      <c r="L1192" s="12">
        <v>1241.5999999999999</v>
      </c>
      <c r="M1192" s="12">
        <f>IFERROR(E1192*MillingRate,"")</f>
        <v>33471.86</v>
      </c>
      <c r="N1192" s="12">
        <f t="shared" si="162"/>
        <v>1241.6244159459191</v>
      </c>
      <c r="O1192" s="12">
        <f t="shared" si="163"/>
        <v>334493.15999999997</v>
      </c>
      <c r="P1192" s="13">
        <f t="shared" si="164"/>
        <v>2.0151040725055198</v>
      </c>
      <c r="Q1192" s="13">
        <f t="shared" si="165"/>
        <v>20.137468576327713</v>
      </c>
      <c r="R1192" s="13">
        <f t="shared" si="166"/>
        <v>10.006739749177534</v>
      </c>
      <c r="S1192" s="13">
        <f t="shared" si="167"/>
        <v>90.017177032857717</v>
      </c>
      <c r="T1192" s="14">
        <f t="shared" si="168"/>
        <v>0.11116478075650953</v>
      </c>
      <c r="U1192" s="12">
        <f t="shared" si="169"/>
        <v>-301021.3</v>
      </c>
      <c r="V1192" s="15">
        <f t="shared" si="170"/>
        <v>5.1309151862916478</v>
      </c>
    </row>
    <row r="1193" spans="1:22" x14ac:dyDescent="0.35">
      <c r="A1193" s="4" t="s">
        <v>82</v>
      </c>
      <c r="B1193" s="4" t="s">
        <v>83</v>
      </c>
      <c r="C1193" s="4" t="s">
        <v>81</v>
      </c>
      <c r="D1193" s="4">
        <v>2005</v>
      </c>
      <c r="E1193" s="12">
        <v>58369</v>
      </c>
      <c r="F1193" s="12">
        <v>45000</v>
      </c>
      <c r="G1193" s="12">
        <v>446466</v>
      </c>
      <c r="H1193" s="12">
        <v>0</v>
      </c>
      <c r="I1193" s="12">
        <v>17074594</v>
      </c>
      <c r="J1193" s="12">
        <v>141038</v>
      </c>
      <c r="K1193" s="12">
        <v>0</v>
      </c>
      <c r="L1193" s="12">
        <v>1297.0999999999999</v>
      </c>
      <c r="M1193" s="12">
        <f>IFERROR(E1193*MillingRate,"")</f>
        <v>39107.230000000003</v>
      </c>
      <c r="N1193" s="12">
        <f t="shared" si="162"/>
        <v>1297.088888888889</v>
      </c>
      <c r="O1193" s="12">
        <f t="shared" si="163"/>
        <v>485573.23</v>
      </c>
      <c r="P1193" s="13">
        <f t="shared" si="164"/>
        <v>2.2903753963344604</v>
      </c>
      <c r="Q1193" s="13">
        <f t="shared" si="165"/>
        <v>28.438347055279909</v>
      </c>
      <c r="R1193" s="13">
        <f t="shared" si="166"/>
        <v>8.0538274319611904</v>
      </c>
      <c r="S1193" s="13">
        <f t="shared" si="167"/>
        <v>91.946172568038804</v>
      </c>
      <c r="T1193" s="14">
        <f t="shared" si="168"/>
        <v>8.7592851415337347E-2</v>
      </c>
      <c r="U1193" s="12">
        <f t="shared" si="169"/>
        <v>-446466</v>
      </c>
      <c r="V1193" s="15">
        <f t="shared" si="170"/>
        <v>8.2601085566075536</v>
      </c>
    </row>
    <row r="1194" spans="1:22" x14ac:dyDescent="0.35">
      <c r="A1194" s="4" t="s">
        <v>82</v>
      </c>
      <c r="B1194" s="4" t="s">
        <v>83</v>
      </c>
      <c r="C1194" s="4" t="s">
        <v>81</v>
      </c>
      <c r="D1194" s="4">
        <v>2006</v>
      </c>
      <c r="E1194" s="12">
        <v>64525</v>
      </c>
      <c r="F1194" s="12">
        <v>50000</v>
      </c>
      <c r="G1194" s="12">
        <v>436125</v>
      </c>
      <c r="H1194" s="12">
        <v>1</v>
      </c>
      <c r="I1194" s="12">
        <v>17550407</v>
      </c>
      <c r="J1194" s="12">
        <v>138404</v>
      </c>
      <c r="K1194" s="12">
        <v>1</v>
      </c>
      <c r="L1194" s="12">
        <v>1290.5</v>
      </c>
      <c r="M1194" s="12">
        <f>IFERROR(E1194*MillingRate,"")</f>
        <v>43231.75</v>
      </c>
      <c r="N1194" s="12">
        <f t="shared" si="162"/>
        <v>1290.5</v>
      </c>
      <c r="O1194" s="12">
        <f t="shared" si="163"/>
        <v>479355.75</v>
      </c>
      <c r="P1194" s="13">
        <f t="shared" si="164"/>
        <v>2.4632904524664299</v>
      </c>
      <c r="Q1194" s="13">
        <f t="shared" si="165"/>
        <v>27.313084534164933</v>
      </c>
      <c r="R1194" s="13">
        <f t="shared" si="166"/>
        <v>9.0187193957723473</v>
      </c>
      <c r="S1194" s="13">
        <f t="shared" si="167"/>
        <v>90.981489217559201</v>
      </c>
      <c r="T1194" s="14">
        <f t="shared" si="168"/>
        <v>9.9126970478647172E-2</v>
      </c>
      <c r="U1194" s="12">
        <f t="shared" si="169"/>
        <v>-436124</v>
      </c>
      <c r="V1194" s="15">
        <f t="shared" si="170"/>
        <v>7.8860849209935697</v>
      </c>
    </row>
    <row r="1195" spans="1:22" x14ac:dyDescent="0.35">
      <c r="A1195" s="4" t="s">
        <v>82</v>
      </c>
      <c r="B1195" s="4" t="s">
        <v>83</v>
      </c>
      <c r="C1195" s="4" t="s">
        <v>81</v>
      </c>
      <c r="D1195" s="4">
        <v>2007</v>
      </c>
      <c r="E1195" s="12">
        <v>68267</v>
      </c>
      <c r="F1195" s="12">
        <v>68268</v>
      </c>
      <c r="G1195" s="12">
        <v>470920</v>
      </c>
      <c r="H1195" s="12">
        <v>3</v>
      </c>
      <c r="I1195" s="12">
        <v>18049896</v>
      </c>
      <c r="J1195" s="12">
        <v>183203</v>
      </c>
      <c r="K1195" s="12">
        <v>1</v>
      </c>
      <c r="L1195" s="12">
        <v>1000</v>
      </c>
      <c r="M1195" s="12">
        <f>IFERROR(E1195*MillingRate,"")</f>
        <v>45738.89</v>
      </c>
      <c r="N1195" s="12">
        <f t="shared" si="162"/>
        <v>999.98535184859668</v>
      </c>
      <c r="O1195" s="12">
        <f t="shared" si="163"/>
        <v>516655.89</v>
      </c>
      <c r="P1195" s="13">
        <f t="shared" si="164"/>
        <v>2.5340251267929745</v>
      </c>
      <c r="Q1195" s="13">
        <f t="shared" si="165"/>
        <v>28.623759937453379</v>
      </c>
      <c r="R1195" s="13">
        <f t="shared" si="166"/>
        <v>8.8528730408938134</v>
      </c>
      <c r="S1195" s="13">
        <f t="shared" si="167"/>
        <v>91.147707616378852</v>
      </c>
      <c r="T1195" s="14">
        <f t="shared" si="168"/>
        <v>9.7126666949800392E-2</v>
      </c>
      <c r="U1195" s="12">
        <f t="shared" si="169"/>
        <v>-470917</v>
      </c>
      <c r="V1195" s="15">
        <f t="shared" si="170"/>
        <v>10.149809173415736</v>
      </c>
    </row>
    <row r="1196" spans="1:22" x14ac:dyDescent="0.35">
      <c r="A1196" s="4" t="s">
        <v>82</v>
      </c>
      <c r="B1196" s="4" t="s">
        <v>83</v>
      </c>
      <c r="C1196" s="4" t="s">
        <v>81</v>
      </c>
      <c r="D1196" s="4">
        <v>2008</v>
      </c>
      <c r="E1196" s="12">
        <v>72009</v>
      </c>
      <c r="F1196" s="12">
        <v>72012</v>
      </c>
      <c r="G1196" s="12">
        <v>427309.9</v>
      </c>
      <c r="H1196" s="12">
        <v>1250</v>
      </c>
      <c r="I1196" s="12">
        <v>18574056</v>
      </c>
      <c r="J1196" s="12">
        <v>252228</v>
      </c>
      <c r="K1196" s="12">
        <v>904</v>
      </c>
      <c r="L1196" s="12">
        <v>1000</v>
      </c>
      <c r="M1196" s="12">
        <f>IFERROR(E1196*MillingRate,"")</f>
        <v>48246.030000000006</v>
      </c>
      <c r="N1196" s="12">
        <f t="shared" si="162"/>
        <v>999.95834027662056</v>
      </c>
      <c r="O1196" s="12">
        <f t="shared" si="163"/>
        <v>474305.93000000005</v>
      </c>
      <c r="P1196" s="13">
        <f t="shared" si="164"/>
        <v>2.5974956681513186</v>
      </c>
      <c r="Q1196" s="13">
        <f t="shared" si="165"/>
        <v>25.535937331081595</v>
      </c>
      <c r="R1196" s="13">
        <f t="shared" si="166"/>
        <v>10.171922160028656</v>
      </c>
      <c r="S1196" s="13">
        <f t="shared" si="167"/>
        <v>90.091620823716028</v>
      </c>
      <c r="T1196" s="14">
        <f t="shared" si="168"/>
        <v>0.11290641756720357</v>
      </c>
      <c r="U1196" s="12">
        <f t="shared" si="169"/>
        <v>-426059.9</v>
      </c>
      <c r="V1196" s="15">
        <f t="shared" si="170"/>
        <v>13.579586494193837</v>
      </c>
    </row>
    <row r="1197" spans="1:22" x14ac:dyDescent="0.35">
      <c r="A1197" s="4" t="s">
        <v>82</v>
      </c>
      <c r="B1197" s="4" t="s">
        <v>83</v>
      </c>
      <c r="C1197" s="4" t="s">
        <v>81</v>
      </c>
      <c r="D1197" s="4">
        <v>2009</v>
      </c>
      <c r="E1197" s="12">
        <v>134659</v>
      </c>
      <c r="F1197" s="12">
        <v>49012</v>
      </c>
      <c r="G1197" s="12">
        <v>469450.2</v>
      </c>
      <c r="H1197" s="12">
        <v>0</v>
      </c>
      <c r="I1197" s="12">
        <v>19113974</v>
      </c>
      <c r="J1197" s="12">
        <v>251234</v>
      </c>
      <c r="K1197" s="12">
        <v>0</v>
      </c>
      <c r="L1197" s="12">
        <v>2747.5</v>
      </c>
      <c r="M1197" s="12">
        <f>IFERROR(E1197*MillingRate,"")</f>
        <v>90221.53</v>
      </c>
      <c r="N1197" s="12">
        <f t="shared" si="162"/>
        <v>2747.4700073451399</v>
      </c>
      <c r="O1197" s="12">
        <f t="shared" si="163"/>
        <v>559671.73</v>
      </c>
      <c r="P1197" s="13">
        <f t="shared" si="164"/>
        <v>4.7201869166506141</v>
      </c>
      <c r="Q1197" s="13">
        <f t="shared" si="165"/>
        <v>29.280762336497894</v>
      </c>
      <c r="R1197" s="13">
        <f t="shared" si="166"/>
        <v>16.120437242738703</v>
      </c>
      <c r="S1197" s="13">
        <f t="shared" si="167"/>
        <v>83.879562757261311</v>
      </c>
      <c r="T1197" s="14">
        <f t="shared" si="168"/>
        <v>0.19218551829352717</v>
      </c>
      <c r="U1197" s="12">
        <f t="shared" si="169"/>
        <v>-469450.2</v>
      </c>
      <c r="V1197" s="15">
        <f t="shared" si="170"/>
        <v>13.143996115093596</v>
      </c>
    </row>
    <row r="1198" spans="1:22" x14ac:dyDescent="0.35">
      <c r="A1198" s="4" t="s">
        <v>82</v>
      </c>
      <c r="B1198" s="4" t="s">
        <v>83</v>
      </c>
      <c r="C1198" s="4" t="s">
        <v>81</v>
      </c>
      <c r="D1198" s="4">
        <v>2010</v>
      </c>
      <c r="E1198" s="12">
        <v>153078</v>
      </c>
      <c r="F1198" s="12">
        <v>139976</v>
      </c>
      <c r="G1198" s="12">
        <v>363822.5</v>
      </c>
      <c r="H1198" s="12">
        <v>1481</v>
      </c>
      <c r="I1198" s="12">
        <v>19668066</v>
      </c>
      <c r="J1198" s="12">
        <v>195166</v>
      </c>
      <c r="K1198" s="12">
        <v>687</v>
      </c>
      <c r="L1198" s="12">
        <v>1093.5999999999999</v>
      </c>
      <c r="M1198" s="12">
        <f>IFERROR(E1198*MillingRate,"")</f>
        <v>102562.26000000001</v>
      </c>
      <c r="N1198" s="12">
        <f t="shared" si="162"/>
        <v>1093.601760301766</v>
      </c>
      <c r="O1198" s="12">
        <f t="shared" si="163"/>
        <v>464903.76</v>
      </c>
      <c r="P1198" s="13">
        <f t="shared" si="164"/>
        <v>5.2146591332365881</v>
      </c>
      <c r="Q1198" s="13">
        <f t="shared" si="165"/>
        <v>23.637492369610719</v>
      </c>
      <c r="R1198" s="13">
        <f t="shared" si="166"/>
        <v>22.060965908298957</v>
      </c>
      <c r="S1198" s="13">
        <f t="shared" si="167"/>
        <v>78.257594647115781</v>
      </c>
      <c r="T1198" s="14">
        <f t="shared" si="168"/>
        <v>0.28190191645651386</v>
      </c>
      <c r="U1198" s="12">
        <f t="shared" si="169"/>
        <v>-362341.5</v>
      </c>
      <c r="V1198" s="15">
        <f t="shared" si="170"/>
        <v>9.9229888693682433</v>
      </c>
    </row>
    <row r="1199" spans="1:22" x14ac:dyDescent="0.35">
      <c r="A1199" s="4" t="s">
        <v>82</v>
      </c>
      <c r="B1199" s="4" t="s">
        <v>83</v>
      </c>
      <c r="C1199" s="4" t="s">
        <v>81</v>
      </c>
      <c r="D1199" s="4">
        <v>2011</v>
      </c>
      <c r="E1199" s="12">
        <v>174089</v>
      </c>
      <c r="F1199" s="12">
        <v>129296</v>
      </c>
      <c r="G1199" s="12">
        <v>494711.7</v>
      </c>
      <c r="H1199" s="12">
        <v>1454</v>
      </c>
      <c r="I1199" s="12">
        <v>20232304</v>
      </c>
      <c r="J1199" s="12">
        <v>285171</v>
      </c>
      <c r="K1199" s="12">
        <v>724</v>
      </c>
      <c r="L1199" s="12">
        <v>1346.4</v>
      </c>
      <c r="M1199" s="12">
        <f>IFERROR(E1199*MillingRate,"")</f>
        <v>116639.63</v>
      </c>
      <c r="N1199" s="12">
        <f t="shared" si="162"/>
        <v>1346.4376314812523</v>
      </c>
      <c r="O1199" s="12">
        <f t="shared" si="163"/>
        <v>609897.33000000007</v>
      </c>
      <c r="P1199" s="13">
        <f t="shared" si="164"/>
        <v>5.7650196438329511</v>
      </c>
      <c r="Q1199" s="13">
        <f t="shared" si="165"/>
        <v>30.144729438624495</v>
      </c>
      <c r="R1199" s="13">
        <f t="shared" si="166"/>
        <v>19.124469687381644</v>
      </c>
      <c r="S1199" s="13">
        <f t="shared" si="167"/>
        <v>81.113931093943293</v>
      </c>
      <c r="T1199" s="14">
        <f t="shared" si="168"/>
        <v>0.23577293603527064</v>
      </c>
      <c r="U1199" s="12">
        <f t="shared" si="169"/>
        <v>-493257.7</v>
      </c>
      <c r="V1199" s="15">
        <f t="shared" si="170"/>
        <v>14.094835664786373</v>
      </c>
    </row>
    <row r="1200" spans="1:22" x14ac:dyDescent="0.35">
      <c r="A1200" s="4" t="s">
        <v>82</v>
      </c>
      <c r="B1200" s="4" t="s">
        <v>83</v>
      </c>
      <c r="C1200" s="4" t="s">
        <v>81</v>
      </c>
      <c r="D1200" s="4">
        <v>2012</v>
      </c>
      <c r="E1200" s="12">
        <v>181818</v>
      </c>
      <c r="F1200" s="12">
        <v>127886</v>
      </c>
      <c r="G1200" s="12">
        <v>551309.15</v>
      </c>
      <c r="H1200" s="12">
        <v>826.5</v>
      </c>
      <c r="I1200" s="12">
        <v>20809529</v>
      </c>
      <c r="J1200" s="12">
        <v>306961</v>
      </c>
      <c r="K1200" s="12">
        <v>417</v>
      </c>
      <c r="L1200" s="12">
        <v>1421.7</v>
      </c>
      <c r="M1200" s="12">
        <f>IFERROR(E1200*MillingRate,"")</f>
        <v>121818.06000000001</v>
      </c>
      <c r="N1200" s="12">
        <f t="shared" si="162"/>
        <v>1421.7193437905635</v>
      </c>
      <c r="O1200" s="12">
        <f t="shared" si="163"/>
        <v>672300.71000000008</v>
      </c>
      <c r="P1200" s="13">
        <f t="shared" si="164"/>
        <v>5.8539556565648372</v>
      </c>
      <c r="Q1200" s="13">
        <f t="shared" si="165"/>
        <v>32.307348715100666</v>
      </c>
      <c r="R1200" s="13">
        <f t="shared" si="166"/>
        <v>18.119579257918677</v>
      </c>
      <c r="S1200" s="13">
        <f t="shared" si="167"/>
        <v>82.003356801452725</v>
      </c>
      <c r="T1200" s="14">
        <f t="shared" si="168"/>
        <v>0.22096143334461255</v>
      </c>
      <c r="U1200" s="12">
        <f t="shared" si="169"/>
        <v>-550482.65</v>
      </c>
      <c r="V1200" s="15">
        <f t="shared" si="170"/>
        <v>14.750982590716013</v>
      </c>
    </row>
    <row r="1201" spans="1:22" x14ac:dyDescent="0.35">
      <c r="A1201" s="4" t="s">
        <v>82</v>
      </c>
      <c r="B1201" s="4" t="s">
        <v>83</v>
      </c>
      <c r="C1201" s="4" t="s">
        <v>81</v>
      </c>
      <c r="D1201" s="4">
        <v>2013</v>
      </c>
      <c r="E1201" s="12">
        <v>194094</v>
      </c>
      <c r="F1201" s="12">
        <v>166734</v>
      </c>
      <c r="G1201" s="12">
        <v>753263.35</v>
      </c>
      <c r="H1201" s="12">
        <v>982</v>
      </c>
      <c r="I1201" s="12">
        <v>21402376</v>
      </c>
      <c r="J1201" s="12">
        <v>358517</v>
      </c>
      <c r="K1201" s="12">
        <v>452</v>
      </c>
      <c r="L1201" s="12">
        <v>1164.0999999999999</v>
      </c>
      <c r="M1201" s="12">
        <f>IFERROR(E1201*MillingRate,"")</f>
        <v>130042.98000000001</v>
      </c>
      <c r="N1201" s="12">
        <f t="shared" si="162"/>
        <v>1164.0937061427182</v>
      </c>
      <c r="O1201" s="12">
        <f t="shared" si="163"/>
        <v>882324.33</v>
      </c>
      <c r="P1201" s="13">
        <f t="shared" si="164"/>
        <v>6.0761001488806672</v>
      </c>
      <c r="Q1201" s="13">
        <f t="shared" si="165"/>
        <v>41.225531688631207</v>
      </c>
      <c r="R1201" s="13">
        <f t="shared" si="166"/>
        <v>14.738682316512797</v>
      </c>
      <c r="S1201" s="13">
        <f t="shared" si="167"/>
        <v>85.372614625735181</v>
      </c>
      <c r="T1201" s="14">
        <f t="shared" si="168"/>
        <v>0.17263946267928743</v>
      </c>
      <c r="U1201" s="12">
        <f t="shared" si="169"/>
        <v>-752281.35</v>
      </c>
      <c r="V1201" s="15">
        <f t="shared" si="170"/>
        <v>16.75127098038087</v>
      </c>
    </row>
    <row r="1202" spans="1:22" x14ac:dyDescent="0.35">
      <c r="A1202" s="4" t="s">
        <v>82</v>
      </c>
      <c r="B1202" s="4" t="s">
        <v>83</v>
      </c>
      <c r="C1202" s="4" t="s">
        <v>81</v>
      </c>
      <c r="D1202" s="4">
        <v>2014</v>
      </c>
      <c r="E1202" s="12">
        <v>153246</v>
      </c>
      <c r="F1202" s="12">
        <v>126901</v>
      </c>
      <c r="G1202" s="12">
        <v>589973.9</v>
      </c>
      <c r="H1202" s="12">
        <v>7750.17</v>
      </c>
      <c r="I1202" s="12">
        <v>22059893</v>
      </c>
      <c r="J1202" s="12">
        <v>282610</v>
      </c>
      <c r="K1202" s="12">
        <v>4265</v>
      </c>
      <c r="L1202" s="12">
        <v>1207.5999999999999</v>
      </c>
      <c r="M1202" s="12">
        <f>IFERROR(E1202*MillingRate,"")</f>
        <v>102674.82</v>
      </c>
      <c r="N1202" s="12">
        <f t="shared" si="162"/>
        <v>1207.6027769678726</v>
      </c>
      <c r="O1202" s="12">
        <f t="shared" si="163"/>
        <v>684898.54999999993</v>
      </c>
      <c r="P1202" s="13">
        <f t="shared" si="164"/>
        <v>4.6543661839157604</v>
      </c>
      <c r="Q1202" s="13">
        <f t="shared" si="165"/>
        <v>31.047229014211442</v>
      </c>
      <c r="R1202" s="13">
        <f t="shared" si="166"/>
        <v>14.991245053738252</v>
      </c>
      <c r="S1202" s="13">
        <f t="shared" si="167"/>
        <v>86.140334214461404</v>
      </c>
      <c r="T1202" s="14">
        <f t="shared" si="168"/>
        <v>0.17403281738395546</v>
      </c>
      <c r="U1202" s="12">
        <f t="shared" si="169"/>
        <v>-582223.73</v>
      </c>
      <c r="V1202" s="15">
        <f t="shared" si="170"/>
        <v>12.811032220328539</v>
      </c>
    </row>
    <row r="1203" spans="1:22" x14ac:dyDescent="0.35">
      <c r="A1203" s="4" t="s">
        <v>82</v>
      </c>
      <c r="B1203" s="4" t="s">
        <v>83</v>
      </c>
      <c r="C1203" s="4" t="s">
        <v>81</v>
      </c>
      <c r="D1203" s="4">
        <v>2015</v>
      </c>
      <c r="E1203" s="12">
        <v>278281</v>
      </c>
      <c r="F1203" s="12">
        <v>226779</v>
      </c>
      <c r="G1203" s="12">
        <v>655440.11</v>
      </c>
      <c r="H1203" s="12">
        <v>9297.36</v>
      </c>
      <c r="I1203" s="12">
        <v>22763414</v>
      </c>
      <c r="J1203" s="12">
        <v>305931</v>
      </c>
      <c r="K1203" s="12">
        <v>6886</v>
      </c>
      <c r="L1203" s="12">
        <v>1227.0999999999999</v>
      </c>
      <c r="M1203" s="12">
        <f>IFERROR(E1203*MillingRate,"")</f>
        <v>186448.27000000002</v>
      </c>
      <c r="N1203" s="12">
        <f t="shared" si="162"/>
        <v>1227.1021567252699</v>
      </c>
      <c r="O1203" s="12">
        <f t="shared" si="163"/>
        <v>832591.02</v>
      </c>
      <c r="P1203" s="13">
        <f t="shared" si="164"/>
        <v>8.1906988995587398</v>
      </c>
      <c r="Q1203" s="13">
        <f t="shared" si="165"/>
        <v>36.575841391805291</v>
      </c>
      <c r="R1203" s="13">
        <f t="shared" si="166"/>
        <v>22.393740206326033</v>
      </c>
      <c r="S1203" s="13">
        <f t="shared" si="167"/>
        <v>78.722937703555814</v>
      </c>
      <c r="T1203" s="14">
        <f t="shared" si="168"/>
        <v>0.2844627101017666</v>
      </c>
      <c r="U1203" s="12">
        <f t="shared" si="169"/>
        <v>-646142.75</v>
      </c>
      <c r="V1203" s="15">
        <f t="shared" si="170"/>
        <v>13.439592145536693</v>
      </c>
    </row>
    <row r="1204" spans="1:22" x14ac:dyDescent="0.35">
      <c r="A1204" s="4" t="s">
        <v>82</v>
      </c>
      <c r="B1204" s="4" t="s">
        <v>83</v>
      </c>
      <c r="C1204" s="4" t="s">
        <v>81</v>
      </c>
      <c r="D1204" s="4">
        <v>2016</v>
      </c>
      <c r="E1204" s="12">
        <v>277797</v>
      </c>
      <c r="F1204" s="12">
        <v>131657</v>
      </c>
      <c r="G1204" s="12">
        <v>614399.46</v>
      </c>
      <c r="H1204" s="12">
        <v>18336.439999999999</v>
      </c>
      <c r="I1204" s="12">
        <v>23454161</v>
      </c>
      <c r="J1204" s="12">
        <v>242131</v>
      </c>
      <c r="K1204" s="12">
        <v>6633</v>
      </c>
      <c r="L1204" s="12">
        <v>2110</v>
      </c>
      <c r="M1204" s="12">
        <f>IFERROR(E1204*MillingRate,"")</f>
        <v>186123.99000000002</v>
      </c>
      <c r="N1204" s="12">
        <f t="shared" si="162"/>
        <v>2110.0055447108775</v>
      </c>
      <c r="O1204" s="12">
        <f t="shared" si="163"/>
        <v>782187.01</v>
      </c>
      <c r="P1204" s="13">
        <f t="shared" si="164"/>
        <v>7.9356490304641483</v>
      </c>
      <c r="Q1204" s="13">
        <f t="shared" si="165"/>
        <v>33.349605215040519</v>
      </c>
      <c r="R1204" s="13">
        <f t="shared" si="166"/>
        <v>23.79533124693544</v>
      </c>
      <c r="S1204" s="13">
        <f t="shared" si="167"/>
        <v>78.54892144015534</v>
      </c>
      <c r="T1204" s="14">
        <f t="shared" si="168"/>
        <v>0.30293644789336244</v>
      </c>
      <c r="U1204" s="12">
        <f t="shared" si="169"/>
        <v>-596063.02</v>
      </c>
      <c r="V1204" s="15">
        <f t="shared" si="170"/>
        <v>10.323583947428348</v>
      </c>
    </row>
    <row r="1205" spans="1:22" x14ac:dyDescent="0.35">
      <c r="A1205" s="4" t="s">
        <v>82</v>
      </c>
      <c r="B1205" s="4" t="s">
        <v>83</v>
      </c>
      <c r="C1205" s="4" t="s">
        <v>81</v>
      </c>
      <c r="D1205" s="4">
        <v>2017</v>
      </c>
      <c r="E1205" s="12">
        <v>287099</v>
      </c>
      <c r="F1205" s="12">
        <v>136066</v>
      </c>
      <c r="G1205" s="12">
        <v>728432.67</v>
      </c>
      <c r="H1205" s="12">
        <v>17246.39</v>
      </c>
      <c r="I1205" s="12">
        <v>24128601</v>
      </c>
      <c r="J1205" s="12">
        <v>316743</v>
      </c>
      <c r="K1205" s="12">
        <v>7506</v>
      </c>
      <c r="L1205" s="12">
        <v>2110</v>
      </c>
      <c r="M1205" s="12">
        <f>IFERROR(E1205*MillingRate,"")</f>
        <v>192356.33000000002</v>
      </c>
      <c r="N1205" s="12">
        <f t="shared" si="162"/>
        <v>2109.9980891626124</v>
      </c>
      <c r="O1205" s="12">
        <f t="shared" si="163"/>
        <v>903542.61</v>
      </c>
      <c r="P1205" s="13">
        <f t="shared" si="164"/>
        <v>7.9721294243292444</v>
      </c>
      <c r="Q1205" s="13">
        <f t="shared" si="165"/>
        <v>37.446953928244739</v>
      </c>
      <c r="R1205" s="13">
        <f t="shared" si="166"/>
        <v>21.289126585850777</v>
      </c>
      <c r="S1205" s="13">
        <f t="shared" si="167"/>
        <v>80.619625675428864</v>
      </c>
      <c r="T1205" s="14">
        <f t="shared" si="168"/>
        <v>0.26406878483360718</v>
      </c>
      <c r="U1205" s="12">
        <f t="shared" si="169"/>
        <v>-711186.28</v>
      </c>
      <c r="V1205" s="15">
        <f t="shared" si="170"/>
        <v>13.127284089118968</v>
      </c>
    </row>
    <row r="1206" spans="1:22" x14ac:dyDescent="0.35">
      <c r="A1206" s="4" t="s">
        <v>82</v>
      </c>
      <c r="B1206" s="4" t="s">
        <v>83</v>
      </c>
      <c r="C1206" s="4" t="s">
        <v>81</v>
      </c>
      <c r="D1206" s="4">
        <v>2018</v>
      </c>
      <c r="E1206" s="12">
        <v>327365.90000000002</v>
      </c>
      <c r="F1206" s="12">
        <v>123975</v>
      </c>
      <c r="G1206" s="12">
        <v>561111.13</v>
      </c>
      <c r="H1206" s="12">
        <v>24983.95</v>
      </c>
      <c r="I1206" s="12">
        <v>24806383</v>
      </c>
      <c r="J1206" s="12">
        <v>259598</v>
      </c>
      <c r="K1206" s="12">
        <v>12898</v>
      </c>
      <c r="L1206" s="12">
        <v>2640.6</v>
      </c>
      <c r="M1206" s="12">
        <f>IFERROR(E1206*MillingRate,"")</f>
        <v>219335.15300000002</v>
      </c>
      <c r="N1206" s="12">
        <f t="shared" si="162"/>
        <v>2640.5799556362172</v>
      </c>
      <c r="O1206" s="12">
        <f t="shared" si="163"/>
        <v>755462.3330000001</v>
      </c>
      <c r="P1206" s="13">
        <f t="shared" si="164"/>
        <v>8.8418836796964726</v>
      </c>
      <c r="Q1206" s="13">
        <f t="shared" si="165"/>
        <v>30.454352534990697</v>
      </c>
      <c r="R1206" s="13">
        <f t="shared" si="166"/>
        <v>29.033234804573638</v>
      </c>
      <c r="S1206" s="13">
        <f t="shared" si="167"/>
        <v>74.273872500271949</v>
      </c>
      <c r="T1206" s="14">
        <f t="shared" si="168"/>
        <v>0.39089431892038928</v>
      </c>
      <c r="U1206" s="12">
        <f t="shared" si="169"/>
        <v>-536127.18000000005</v>
      </c>
      <c r="V1206" s="15">
        <f t="shared" si="170"/>
        <v>10.464967827030648</v>
      </c>
    </row>
    <row r="1207" spans="1:22" x14ac:dyDescent="0.35">
      <c r="A1207" s="4" t="s">
        <v>82</v>
      </c>
      <c r="B1207" s="4" t="s">
        <v>83</v>
      </c>
      <c r="C1207" s="4" t="s">
        <v>81</v>
      </c>
      <c r="D1207" s="4">
        <v>2019</v>
      </c>
      <c r="E1207" s="12">
        <v>292850.09999999998</v>
      </c>
      <c r="F1207" s="12">
        <v>136803</v>
      </c>
      <c r="G1207" s="12">
        <v>893960.74</v>
      </c>
      <c r="H1207" s="12">
        <v>22268.720000000001</v>
      </c>
      <c r="I1207" s="12">
        <v>25506095</v>
      </c>
      <c r="J1207" s="12">
        <v>395489</v>
      </c>
      <c r="K1207" s="12">
        <v>9309</v>
      </c>
      <c r="L1207" s="12">
        <v>2140.6999999999998</v>
      </c>
      <c r="M1207" s="12">
        <f>IFERROR(E1207*MillingRate,"")</f>
        <v>196209.56700000001</v>
      </c>
      <c r="N1207" s="12">
        <f t="shared" si="162"/>
        <v>2140.6701607420891</v>
      </c>
      <c r="O1207" s="12">
        <f t="shared" si="163"/>
        <v>1067901.5870000001</v>
      </c>
      <c r="P1207" s="13">
        <f t="shared" si="164"/>
        <v>7.692654128356379</v>
      </c>
      <c r="Q1207" s="13">
        <f t="shared" si="165"/>
        <v>41.868486218686158</v>
      </c>
      <c r="R1207" s="13">
        <f t="shared" si="166"/>
        <v>18.373375354858425</v>
      </c>
      <c r="S1207" s="13">
        <f t="shared" si="167"/>
        <v>83.711902939610482</v>
      </c>
      <c r="T1207" s="14">
        <f t="shared" si="168"/>
        <v>0.21948342720285458</v>
      </c>
      <c r="U1207" s="12">
        <f t="shared" si="169"/>
        <v>-871692.02</v>
      </c>
      <c r="V1207" s="15">
        <f t="shared" si="170"/>
        <v>15.505666390719551</v>
      </c>
    </row>
    <row r="1208" spans="1:22" x14ac:dyDescent="0.35">
      <c r="A1208" s="4" t="s">
        <v>82</v>
      </c>
      <c r="B1208" s="4" t="s">
        <v>83</v>
      </c>
      <c r="C1208" s="4" t="s">
        <v>81</v>
      </c>
      <c r="D1208" s="4">
        <v>2020</v>
      </c>
      <c r="E1208" s="12">
        <v>290449.09999999998</v>
      </c>
      <c r="F1208" s="12">
        <v>136287</v>
      </c>
      <c r="G1208" s="12">
        <v>591587.88</v>
      </c>
      <c r="H1208" s="12">
        <v>12893.73</v>
      </c>
      <c r="I1208" s="12">
        <v>26210558</v>
      </c>
      <c r="J1208" s="12">
        <v>279007</v>
      </c>
      <c r="K1208" s="12">
        <v>3687</v>
      </c>
      <c r="L1208" s="12">
        <v>2131.1999999999998</v>
      </c>
      <c r="M1208" s="12">
        <f>IFERROR(E1208*MillingRate,"")</f>
        <v>194600.897</v>
      </c>
      <c r="N1208" s="12">
        <f t="shared" si="162"/>
        <v>2131.1577773375302</v>
      </c>
      <c r="O1208" s="12">
        <f t="shared" si="163"/>
        <v>773295.04700000002</v>
      </c>
      <c r="P1208" s="13">
        <f t="shared" si="164"/>
        <v>7.4245232398333529</v>
      </c>
      <c r="Q1208" s="13">
        <f t="shared" si="165"/>
        <v>29.503189020241386</v>
      </c>
      <c r="R1208" s="13">
        <f t="shared" si="166"/>
        <v>25.165154976092847</v>
      </c>
      <c r="S1208" s="13">
        <f t="shared" si="167"/>
        <v>76.502220245049628</v>
      </c>
      <c r="T1208" s="14">
        <f t="shared" si="168"/>
        <v>0.32894672723856344</v>
      </c>
      <c r="U1208" s="12">
        <f t="shared" si="169"/>
        <v>-578694.15</v>
      </c>
      <c r="V1208" s="15">
        <f t="shared" si="170"/>
        <v>10.644832513676359</v>
      </c>
    </row>
    <row r="1209" spans="1:22" x14ac:dyDescent="0.35">
      <c r="A1209" s="4" t="s">
        <v>82</v>
      </c>
      <c r="B1209" s="4" t="s">
        <v>83</v>
      </c>
      <c r="C1209" s="4" t="s">
        <v>81</v>
      </c>
      <c r="D1209" s="4">
        <v>2021</v>
      </c>
      <c r="E1209" s="12">
        <v>315300</v>
      </c>
      <c r="F1209" s="12">
        <v>153600</v>
      </c>
      <c r="G1209" s="12">
        <v>776586.99</v>
      </c>
      <c r="H1209" s="12">
        <v>47771.49</v>
      </c>
      <c r="I1209" s="12">
        <v>26915758</v>
      </c>
      <c r="J1209" s="12">
        <v>374659</v>
      </c>
      <c r="K1209" s="12">
        <v>19449</v>
      </c>
      <c r="L1209" s="12">
        <v>2052.6999999999998</v>
      </c>
      <c r="M1209" s="12">
        <f>IFERROR(E1209*MillingRate,"")</f>
        <v>211251</v>
      </c>
      <c r="N1209" s="12">
        <f t="shared" si="162"/>
        <v>2052.734375</v>
      </c>
      <c r="O1209" s="12">
        <f t="shared" si="163"/>
        <v>940066.5</v>
      </c>
      <c r="P1209" s="13">
        <f t="shared" si="164"/>
        <v>7.848599322374648</v>
      </c>
      <c r="Q1209" s="13">
        <f t="shared" si="165"/>
        <v>34.926250265736527</v>
      </c>
      <c r="R1209" s="13">
        <f t="shared" si="166"/>
        <v>22.471920869427855</v>
      </c>
      <c r="S1209" s="13">
        <f t="shared" si="167"/>
        <v>82.609793030599434</v>
      </c>
      <c r="T1209" s="14">
        <f t="shared" si="168"/>
        <v>0.27202490219415087</v>
      </c>
      <c r="U1209" s="12">
        <f t="shared" si="169"/>
        <v>-728815.5</v>
      </c>
      <c r="V1209" s="15">
        <f t="shared" si="170"/>
        <v>13.919689722280904</v>
      </c>
    </row>
    <row r="1210" spans="1:22" x14ac:dyDescent="0.35">
      <c r="A1210" s="4" t="s">
        <v>82</v>
      </c>
      <c r="B1210" s="4" t="s">
        <v>83</v>
      </c>
      <c r="C1210" s="4" t="s">
        <v>81</v>
      </c>
      <c r="D1210" s="4">
        <v>2022</v>
      </c>
      <c r="E1210" s="12">
        <v>343100</v>
      </c>
      <c r="F1210" s="12">
        <v>156700</v>
      </c>
      <c r="G1210" s="12">
        <v>841460.61</v>
      </c>
      <c r="H1210" s="12">
        <v>28193.32</v>
      </c>
      <c r="I1210" s="12">
        <v>27632771</v>
      </c>
      <c r="J1210" s="12">
        <v>426748</v>
      </c>
      <c r="K1210" s="12">
        <v>26831</v>
      </c>
      <c r="L1210" s="12">
        <v>2189.5</v>
      </c>
      <c r="M1210" s="12">
        <f>IFERROR(E1210*MillingRate,"")</f>
        <v>229877</v>
      </c>
      <c r="N1210" s="12">
        <f t="shared" si="162"/>
        <v>2189.5341416719848</v>
      </c>
      <c r="O1210" s="12">
        <f t="shared" si="163"/>
        <v>1043144.2899999999</v>
      </c>
      <c r="P1210" s="13">
        <f t="shared" si="164"/>
        <v>8.3189992056895061</v>
      </c>
      <c r="Q1210" s="13">
        <f t="shared" si="165"/>
        <v>37.750260008306796</v>
      </c>
      <c r="R1210" s="13">
        <f t="shared" si="166"/>
        <v>22.036932206185973</v>
      </c>
      <c r="S1210" s="13">
        <f t="shared" si="167"/>
        <v>80.665792648876987</v>
      </c>
      <c r="T1210" s="14">
        <f t="shared" si="168"/>
        <v>0.27318806996800482</v>
      </c>
      <c r="U1210" s="12">
        <f t="shared" si="169"/>
        <v>-813267.29</v>
      </c>
      <c r="V1210" s="15">
        <f t="shared" si="170"/>
        <v>15.44354708400399</v>
      </c>
    </row>
    <row r="1211" spans="1:22" x14ac:dyDescent="0.35">
      <c r="A1211" s="4" t="s">
        <v>82</v>
      </c>
      <c r="B1211" s="4" t="s">
        <v>83</v>
      </c>
      <c r="C1211" s="4" t="s">
        <v>81</v>
      </c>
      <c r="D1211" s="4">
        <v>2023</v>
      </c>
      <c r="E1211" s="12">
        <v>340791.94</v>
      </c>
      <c r="F1211" s="12">
        <v>157273</v>
      </c>
      <c r="G1211" s="12">
        <v>620403.82999999996</v>
      </c>
      <c r="H1211" s="12">
        <v>19955.87</v>
      </c>
      <c r="I1211" s="12">
        <v>28372687</v>
      </c>
      <c r="J1211" s="12">
        <v>333834</v>
      </c>
      <c r="K1211" s="12">
        <v>20632</v>
      </c>
      <c r="L1211" s="12">
        <v>2166.9</v>
      </c>
      <c r="M1211" s="12">
        <f>IFERROR(E1211*MillingRate,"")</f>
        <v>228330.59980000003</v>
      </c>
      <c r="N1211" s="12">
        <f t="shared" si="162"/>
        <v>2166.881410032237</v>
      </c>
      <c r="O1211" s="12">
        <f t="shared" si="163"/>
        <v>828778.55980000005</v>
      </c>
      <c r="P1211" s="13">
        <f t="shared" si="164"/>
        <v>8.0475493843780121</v>
      </c>
      <c r="Q1211" s="13">
        <f t="shared" si="165"/>
        <v>29.210436071846139</v>
      </c>
      <c r="R1211" s="13">
        <f t="shared" si="166"/>
        <v>27.550254178281413</v>
      </c>
      <c r="S1211" s="13">
        <f t="shared" si="167"/>
        <v>74.857610958193121</v>
      </c>
      <c r="T1211" s="14">
        <f t="shared" si="168"/>
        <v>0.36803544523572662</v>
      </c>
      <c r="U1211" s="12">
        <f t="shared" si="169"/>
        <v>-600447.96</v>
      </c>
      <c r="V1211" s="15">
        <f t="shared" si="170"/>
        <v>11.766034003053711</v>
      </c>
    </row>
    <row r="1212" spans="1:22" x14ac:dyDescent="0.35">
      <c r="A1212" s="4" t="s">
        <v>82</v>
      </c>
      <c r="B1212" s="4" t="s">
        <v>83</v>
      </c>
      <c r="C1212" s="4" t="s">
        <v>81</v>
      </c>
      <c r="D1212" s="4">
        <v>2024</v>
      </c>
      <c r="E1212" s="12">
        <v>345582.87</v>
      </c>
      <c r="F1212" s="12">
        <v>160000</v>
      </c>
      <c r="G1212" s="12">
        <v>987836.58</v>
      </c>
      <c r="H1212" s="12">
        <v>650.52</v>
      </c>
      <c r="I1212" s="12">
        <v>29123744</v>
      </c>
      <c r="J1212" s="12">
        <v>545647</v>
      </c>
      <c r="K1212" s="12">
        <v>1050</v>
      </c>
      <c r="L1212" s="12">
        <v>2159.9</v>
      </c>
      <c r="M1212" s="12">
        <f>IFERROR(E1212*MillingRate,"")</f>
        <v>231540.52290000001</v>
      </c>
      <c r="N1212" s="12">
        <f t="shared" si="162"/>
        <v>2159.8929374999998</v>
      </c>
      <c r="O1212" s="12">
        <f t="shared" si="163"/>
        <v>1218726.5829</v>
      </c>
      <c r="P1212" s="13">
        <f t="shared" si="164"/>
        <v>7.9502320477751764</v>
      </c>
      <c r="Q1212" s="13">
        <f t="shared" si="165"/>
        <v>41.846494149241252</v>
      </c>
      <c r="R1212" s="13">
        <f t="shared" si="166"/>
        <v>18.998561789720032</v>
      </c>
      <c r="S1212" s="13">
        <f t="shared" si="167"/>
        <v>81.054815235867778</v>
      </c>
      <c r="T1212" s="14">
        <f t="shared" si="168"/>
        <v>0.23439152546871672</v>
      </c>
      <c r="U1212" s="12">
        <f t="shared" si="169"/>
        <v>-987186.05999999994</v>
      </c>
      <c r="V1212" s="15">
        <f t="shared" si="170"/>
        <v>18.735468901251156</v>
      </c>
    </row>
    <row r="1213" spans="1:22" x14ac:dyDescent="0.35">
      <c r="A1213" s="4" t="s">
        <v>84</v>
      </c>
      <c r="B1213" s="4" t="s">
        <v>85</v>
      </c>
      <c r="C1213" s="4" t="s">
        <v>81</v>
      </c>
      <c r="D1213" s="4">
        <v>1961</v>
      </c>
      <c r="E1213" s="12">
        <v>3000</v>
      </c>
      <c r="F1213" s="12">
        <v>3500</v>
      </c>
      <c r="G1213" s="12">
        <v>148</v>
      </c>
      <c r="H1213" s="12">
        <v>0</v>
      </c>
      <c r="I1213" s="12">
        <v>1734580</v>
      </c>
      <c r="J1213" s="12">
        <v>23</v>
      </c>
      <c r="K1213" s="12">
        <v>0</v>
      </c>
      <c r="L1213" s="12">
        <v>857.1</v>
      </c>
      <c r="M1213" s="12">
        <f>IFERROR(E1213*MillingRate,"")</f>
        <v>2010.0000000000002</v>
      </c>
      <c r="N1213" s="12">
        <f t="shared" si="162"/>
        <v>857.14285714285711</v>
      </c>
      <c r="O1213" s="12">
        <f t="shared" si="163"/>
        <v>2158</v>
      </c>
      <c r="P1213" s="13">
        <f t="shared" si="164"/>
        <v>1.1587819529799723</v>
      </c>
      <c r="Q1213" s="13">
        <f t="shared" si="165"/>
        <v>1.2441052012590945</v>
      </c>
      <c r="R1213" s="13">
        <f t="shared" si="166"/>
        <v>93.141797961075085</v>
      </c>
      <c r="S1213" s="13">
        <f t="shared" si="167"/>
        <v>6.8582020389249303</v>
      </c>
      <c r="T1213" s="14">
        <f t="shared" si="168"/>
        <v>13.581081081081082</v>
      </c>
      <c r="U1213" s="12">
        <f t="shared" si="169"/>
        <v>-148</v>
      </c>
      <c r="V1213" s="15">
        <f t="shared" si="170"/>
        <v>1.3259693989323064E-2</v>
      </c>
    </row>
    <row r="1214" spans="1:22" x14ac:dyDescent="0.35">
      <c r="A1214" s="4" t="s">
        <v>84</v>
      </c>
      <c r="B1214" s="4" t="s">
        <v>85</v>
      </c>
      <c r="C1214" s="4" t="s">
        <v>81</v>
      </c>
      <c r="D1214" s="4">
        <v>1962</v>
      </c>
      <c r="E1214" s="12">
        <v>3300</v>
      </c>
      <c r="F1214" s="12">
        <v>4000</v>
      </c>
      <c r="G1214" s="12">
        <v>71</v>
      </c>
      <c r="H1214" s="12">
        <v>0</v>
      </c>
      <c r="I1214" s="12">
        <v>1768115</v>
      </c>
      <c r="J1214" s="12">
        <v>14</v>
      </c>
      <c r="K1214" s="12">
        <v>0</v>
      </c>
      <c r="L1214" s="12">
        <v>825</v>
      </c>
      <c r="M1214" s="12">
        <f>IFERROR(E1214*MillingRate,"")</f>
        <v>2211</v>
      </c>
      <c r="N1214" s="12">
        <f t="shared" si="162"/>
        <v>825</v>
      </c>
      <c r="O1214" s="12">
        <f t="shared" si="163"/>
        <v>2282</v>
      </c>
      <c r="P1214" s="13">
        <f t="shared" si="164"/>
        <v>1.2504842727989978</v>
      </c>
      <c r="Q1214" s="13">
        <f t="shared" si="165"/>
        <v>1.2906400318983777</v>
      </c>
      <c r="R1214" s="13">
        <f t="shared" si="166"/>
        <v>96.888694127957933</v>
      </c>
      <c r="S1214" s="13">
        <f t="shared" si="167"/>
        <v>3.1113058720420685</v>
      </c>
      <c r="T1214" s="14">
        <f t="shared" si="168"/>
        <v>31.140845070422536</v>
      </c>
      <c r="U1214" s="12">
        <f t="shared" si="169"/>
        <v>-71</v>
      </c>
      <c r="V1214" s="15">
        <f t="shared" si="170"/>
        <v>7.9180370055115194E-3</v>
      </c>
    </row>
    <row r="1215" spans="1:22" x14ac:dyDescent="0.35">
      <c r="A1215" s="4" t="s">
        <v>84</v>
      </c>
      <c r="B1215" s="4" t="s">
        <v>85</v>
      </c>
      <c r="C1215" s="4" t="s">
        <v>81</v>
      </c>
      <c r="D1215" s="4">
        <v>1963</v>
      </c>
      <c r="E1215" s="12">
        <v>4300</v>
      </c>
      <c r="F1215" s="12">
        <v>5000</v>
      </c>
      <c r="G1215" s="12">
        <v>109</v>
      </c>
      <c r="H1215" s="12">
        <v>0</v>
      </c>
      <c r="I1215" s="12">
        <v>1803063</v>
      </c>
      <c r="J1215" s="12">
        <v>26</v>
      </c>
      <c r="K1215" s="12">
        <v>0</v>
      </c>
      <c r="L1215" s="12">
        <v>860</v>
      </c>
      <c r="M1215" s="12">
        <f>IFERROR(E1215*MillingRate,"")</f>
        <v>2881</v>
      </c>
      <c r="N1215" s="12">
        <f t="shared" si="162"/>
        <v>860</v>
      </c>
      <c r="O1215" s="12">
        <f t="shared" si="163"/>
        <v>2990</v>
      </c>
      <c r="P1215" s="13">
        <f t="shared" si="164"/>
        <v>1.5978365703250523</v>
      </c>
      <c r="Q1215" s="13">
        <f t="shared" si="165"/>
        <v>1.6582892555612312</v>
      </c>
      <c r="R1215" s="13">
        <f t="shared" si="166"/>
        <v>96.354515050167223</v>
      </c>
      <c r="S1215" s="13">
        <f t="shared" si="167"/>
        <v>3.6454849498327757</v>
      </c>
      <c r="T1215" s="14">
        <f t="shared" si="168"/>
        <v>26.431192660550458</v>
      </c>
      <c r="U1215" s="12">
        <f t="shared" si="169"/>
        <v>-109</v>
      </c>
      <c r="V1215" s="15">
        <f t="shared" si="170"/>
        <v>1.4419906570097661E-2</v>
      </c>
    </row>
    <row r="1216" spans="1:22" x14ac:dyDescent="0.35">
      <c r="A1216" s="4" t="s">
        <v>84</v>
      </c>
      <c r="B1216" s="4" t="s">
        <v>85</v>
      </c>
      <c r="C1216" s="4" t="s">
        <v>81</v>
      </c>
      <c r="D1216" s="4">
        <v>1964</v>
      </c>
      <c r="E1216" s="12">
        <v>6000</v>
      </c>
      <c r="F1216" s="12">
        <v>6500</v>
      </c>
      <c r="G1216" s="12">
        <v>56</v>
      </c>
      <c r="H1216" s="12">
        <v>0</v>
      </c>
      <c r="I1216" s="12">
        <v>1839583</v>
      </c>
      <c r="J1216" s="12">
        <v>15</v>
      </c>
      <c r="K1216" s="12">
        <v>0</v>
      </c>
      <c r="L1216" s="12">
        <v>923.1</v>
      </c>
      <c r="M1216" s="12">
        <f>IFERROR(E1216*MillingRate,"")</f>
        <v>4020.0000000000005</v>
      </c>
      <c r="N1216" s="12">
        <f t="shared" si="162"/>
        <v>923.07692307692309</v>
      </c>
      <c r="O1216" s="12">
        <f t="shared" si="163"/>
        <v>4076.0000000000005</v>
      </c>
      <c r="P1216" s="13">
        <f t="shared" si="164"/>
        <v>2.1852778591669964</v>
      </c>
      <c r="Q1216" s="13">
        <f t="shared" si="165"/>
        <v>2.2157195407872332</v>
      </c>
      <c r="R1216" s="13">
        <f t="shared" si="166"/>
        <v>98.626104023552514</v>
      </c>
      <c r="S1216" s="13">
        <f t="shared" si="167"/>
        <v>1.3738959764474974</v>
      </c>
      <c r="T1216" s="14">
        <f t="shared" si="168"/>
        <v>71.785714285714292</v>
      </c>
      <c r="U1216" s="12">
        <f t="shared" si="169"/>
        <v>-56</v>
      </c>
      <c r="V1216" s="15">
        <f t="shared" si="170"/>
        <v>8.1540218625634174E-3</v>
      </c>
    </row>
    <row r="1217" spans="1:22" x14ac:dyDescent="0.35">
      <c r="A1217" s="4" t="s">
        <v>84</v>
      </c>
      <c r="B1217" s="4" t="s">
        <v>85</v>
      </c>
      <c r="C1217" s="4" t="s">
        <v>81</v>
      </c>
      <c r="D1217" s="4">
        <v>1965</v>
      </c>
      <c r="E1217" s="12">
        <v>6500</v>
      </c>
      <c r="F1217" s="12">
        <v>7000</v>
      </c>
      <c r="G1217" s="12">
        <v>53</v>
      </c>
      <c r="H1217" s="12">
        <v>0</v>
      </c>
      <c r="I1217" s="12">
        <v>1877854</v>
      </c>
      <c r="J1217" s="12">
        <v>18</v>
      </c>
      <c r="K1217" s="12">
        <v>0</v>
      </c>
      <c r="L1217" s="12">
        <v>928.6</v>
      </c>
      <c r="M1217" s="12">
        <f>IFERROR(E1217*MillingRate,"")</f>
        <v>4355</v>
      </c>
      <c r="N1217" s="12">
        <f t="shared" si="162"/>
        <v>928.57142857142856</v>
      </c>
      <c r="O1217" s="12">
        <f t="shared" si="163"/>
        <v>4408</v>
      </c>
      <c r="P1217" s="13">
        <f t="shared" si="164"/>
        <v>2.3191366314953132</v>
      </c>
      <c r="Q1217" s="13">
        <f t="shared" si="165"/>
        <v>2.3473603379176442</v>
      </c>
      <c r="R1217" s="13">
        <f t="shared" si="166"/>
        <v>98.797640653357533</v>
      </c>
      <c r="S1217" s="13">
        <f t="shared" si="167"/>
        <v>1.2023593466424682</v>
      </c>
      <c r="T1217" s="14">
        <f t="shared" si="168"/>
        <v>82.169811320754718</v>
      </c>
      <c r="U1217" s="12">
        <f t="shared" si="169"/>
        <v>-53</v>
      </c>
      <c r="V1217" s="15">
        <f t="shared" si="170"/>
        <v>9.5854097283388385E-3</v>
      </c>
    </row>
    <row r="1218" spans="1:22" x14ac:dyDescent="0.35">
      <c r="A1218" s="4" t="s">
        <v>84</v>
      </c>
      <c r="B1218" s="4" t="s">
        <v>85</v>
      </c>
      <c r="C1218" s="4" t="s">
        <v>81</v>
      </c>
      <c r="D1218" s="4">
        <v>1966</v>
      </c>
      <c r="E1218" s="12">
        <v>6500</v>
      </c>
      <c r="F1218" s="12">
        <v>7000</v>
      </c>
      <c r="G1218" s="12">
        <v>82</v>
      </c>
      <c r="H1218" s="12">
        <v>0</v>
      </c>
      <c r="I1218" s="12">
        <v>1918082</v>
      </c>
      <c r="J1218" s="12">
        <v>27</v>
      </c>
      <c r="K1218" s="12">
        <v>0</v>
      </c>
      <c r="L1218" s="12">
        <v>928.6</v>
      </c>
      <c r="M1218" s="12">
        <f>IFERROR(E1218*MillingRate,"")</f>
        <v>4355</v>
      </c>
      <c r="N1218" s="12">
        <f t="shared" ref="N1218:N1281" si="171">IFERROR(E1218*1000/F1218,"")</f>
        <v>928.57142857142856</v>
      </c>
      <c r="O1218" s="12">
        <f t="shared" ref="O1218:O1281" si="172">IFERROR(M1218+G1218-N(H1218),"")</f>
        <v>4437</v>
      </c>
      <c r="P1218" s="13">
        <f t="shared" ref="P1218:P1281" si="173">IFERROR(M1218*1000/I1218,"")</f>
        <v>2.2704972988641781</v>
      </c>
      <c r="Q1218" s="13">
        <f t="shared" ref="Q1218:Q1281" si="174">IFERROR(O1218*1000/I1218,"")</f>
        <v>2.3132483387050189</v>
      </c>
      <c r="R1218" s="13">
        <f t="shared" ref="R1218:R1281" si="175">IF(N(O1218)&lt;=0,"",M1218/O1218*100)</f>
        <v>98.151904439936899</v>
      </c>
      <c r="S1218" s="13">
        <f t="shared" ref="S1218:S1281" si="176">IF(N(O1218)&lt;=0,"",G1218/O1218*100)</f>
        <v>1.8480955600631055</v>
      </c>
      <c r="T1218" s="14">
        <f t="shared" ref="T1218:T1281" si="177">IFERROR(M1218/G1218,"")</f>
        <v>53.109756097560975</v>
      </c>
      <c r="U1218" s="12">
        <f t="shared" ref="U1218:U1281" si="178">IFERROR(N(H1218)-G1218,"")</f>
        <v>-82</v>
      </c>
      <c r="V1218" s="15">
        <f t="shared" ref="V1218:V1281" si="179">IFERROR(J1218*1000/I1218,"")</f>
        <v>1.4076561898813502E-2</v>
      </c>
    </row>
    <row r="1219" spans="1:22" x14ac:dyDescent="0.35">
      <c r="A1219" s="4" t="s">
        <v>84</v>
      </c>
      <c r="B1219" s="4" t="s">
        <v>85</v>
      </c>
      <c r="C1219" s="4" t="s">
        <v>81</v>
      </c>
      <c r="D1219" s="4">
        <v>1967</v>
      </c>
      <c r="E1219" s="12">
        <v>7600</v>
      </c>
      <c r="F1219" s="12">
        <v>7000</v>
      </c>
      <c r="G1219" s="12">
        <v>121</v>
      </c>
      <c r="H1219" s="12">
        <v>0</v>
      </c>
      <c r="I1219" s="12">
        <v>1960444</v>
      </c>
      <c r="J1219" s="12">
        <v>36</v>
      </c>
      <c r="K1219" s="12">
        <v>0</v>
      </c>
      <c r="L1219" s="12">
        <v>1085.7</v>
      </c>
      <c r="M1219" s="12">
        <f>IFERROR(E1219*MillingRate,"")</f>
        <v>5092</v>
      </c>
      <c r="N1219" s="12">
        <f t="shared" si="171"/>
        <v>1085.7142857142858</v>
      </c>
      <c r="O1219" s="12">
        <f t="shared" si="172"/>
        <v>5213</v>
      </c>
      <c r="P1219" s="13">
        <f t="shared" si="173"/>
        <v>2.5973707996759918</v>
      </c>
      <c r="Q1219" s="13">
        <f t="shared" si="174"/>
        <v>2.6590915119228091</v>
      </c>
      <c r="R1219" s="13">
        <f t="shared" si="175"/>
        <v>97.678879723767508</v>
      </c>
      <c r="S1219" s="13">
        <f t="shared" si="176"/>
        <v>2.3211202762324956</v>
      </c>
      <c r="T1219" s="14">
        <f t="shared" si="177"/>
        <v>42.082644628099175</v>
      </c>
      <c r="U1219" s="12">
        <f t="shared" si="178"/>
        <v>-121</v>
      </c>
      <c r="V1219" s="15">
        <f t="shared" si="179"/>
        <v>1.8363187114755639E-2</v>
      </c>
    </row>
    <row r="1220" spans="1:22" x14ac:dyDescent="0.35">
      <c r="A1220" s="4" t="s">
        <v>84</v>
      </c>
      <c r="B1220" s="4" t="s">
        <v>85</v>
      </c>
      <c r="C1220" s="4" t="s">
        <v>81</v>
      </c>
      <c r="D1220" s="4">
        <v>1968</v>
      </c>
      <c r="E1220" s="12">
        <v>9800</v>
      </c>
      <c r="F1220" s="12">
        <v>10000</v>
      </c>
      <c r="G1220" s="12">
        <v>217</v>
      </c>
      <c r="H1220" s="12">
        <v>0</v>
      </c>
      <c r="I1220" s="12">
        <v>2005100</v>
      </c>
      <c r="J1220" s="12">
        <v>66</v>
      </c>
      <c r="K1220" s="12">
        <v>0</v>
      </c>
      <c r="L1220" s="12">
        <v>980</v>
      </c>
      <c r="M1220" s="12">
        <f>IFERROR(E1220*MillingRate,"")</f>
        <v>6566</v>
      </c>
      <c r="N1220" s="12">
        <f t="shared" si="171"/>
        <v>980</v>
      </c>
      <c r="O1220" s="12">
        <f t="shared" si="172"/>
        <v>6783</v>
      </c>
      <c r="P1220" s="13">
        <f t="shared" si="173"/>
        <v>3.2746496434093064</v>
      </c>
      <c r="Q1220" s="13">
        <f t="shared" si="174"/>
        <v>3.3828736721360531</v>
      </c>
      <c r="R1220" s="13">
        <f t="shared" si="175"/>
        <v>96.80082559339526</v>
      </c>
      <c r="S1220" s="13">
        <f t="shared" si="176"/>
        <v>3.1991744066047469</v>
      </c>
      <c r="T1220" s="14">
        <f t="shared" si="177"/>
        <v>30.258064516129032</v>
      </c>
      <c r="U1220" s="12">
        <f t="shared" si="178"/>
        <v>-217</v>
      </c>
      <c r="V1220" s="15">
        <f t="shared" si="179"/>
        <v>3.2916064036706397E-2</v>
      </c>
    </row>
    <row r="1221" spans="1:22" x14ac:dyDescent="0.35">
      <c r="A1221" s="4" t="s">
        <v>84</v>
      </c>
      <c r="B1221" s="4" t="s">
        <v>85</v>
      </c>
      <c r="C1221" s="4" t="s">
        <v>81</v>
      </c>
      <c r="D1221" s="4">
        <v>1969</v>
      </c>
      <c r="E1221" s="12">
        <v>12320</v>
      </c>
      <c r="F1221" s="12">
        <v>15000</v>
      </c>
      <c r="G1221" s="12">
        <v>277</v>
      </c>
      <c r="H1221" s="12">
        <v>1</v>
      </c>
      <c r="I1221" s="12">
        <v>2051514.9999999998</v>
      </c>
      <c r="J1221" s="12">
        <v>52</v>
      </c>
      <c r="K1221" s="12">
        <v>3</v>
      </c>
      <c r="L1221" s="12">
        <v>821.3</v>
      </c>
      <c r="M1221" s="12">
        <f>IFERROR(E1221*MillingRate,"")</f>
        <v>8254.4</v>
      </c>
      <c r="N1221" s="12">
        <f t="shared" si="171"/>
        <v>821.33333333333337</v>
      </c>
      <c r="O1221" s="12">
        <f t="shared" si="172"/>
        <v>8530.4</v>
      </c>
      <c r="P1221" s="13">
        <f t="shared" si="173"/>
        <v>4.0235630741183961</v>
      </c>
      <c r="Q1221" s="13">
        <f t="shared" si="174"/>
        <v>4.1580977960190397</v>
      </c>
      <c r="R1221" s="13">
        <f t="shared" si="175"/>
        <v>96.764512801275444</v>
      </c>
      <c r="S1221" s="13">
        <f t="shared" si="176"/>
        <v>3.2472099784300856</v>
      </c>
      <c r="T1221" s="14">
        <f t="shared" si="177"/>
        <v>29.799277978339347</v>
      </c>
      <c r="U1221" s="12">
        <f t="shared" si="178"/>
        <v>-276</v>
      </c>
      <c r="V1221" s="15">
        <f t="shared" si="179"/>
        <v>2.5347121517512672E-2</v>
      </c>
    </row>
    <row r="1222" spans="1:22" x14ac:dyDescent="0.35">
      <c r="A1222" s="4" t="s">
        <v>84</v>
      </c>
      <c r="B1222" s="4" t="s">
        <v>85</v>
      </c>
      <c r="C1222" s="4" t="s">
        <v>81</v>
      </c>
      <c r="D1222" s="4">
        <v>1970</v>
      </c>
      <c r="E1222" s="12">
        <v>7000</v>
      </c>
      <c r="F1222" s="12">
        <v>12700</v>
      </c>
      <c r="G1222" s="12">
        <v>457</v>
      </c>
      <c r="H1222" s="12">
        <v>33</v>
      </c>
      <c r="I1222" s="12">
        <v>2097505</v>
      </c>
      <c r="J1222" s="12">
        <v>90</v>
      </c>
      <c r="K1222" s="12">
        <v>5</v>
      </c>
      <c r="L1222" s="12">
        <v>551.20000000000005</v>
      </c>
      <c r="M1222" s="12">
        <f>IFERROR(E1222*MillingRate,"")</f>
        <v>4690</v>
      </c>
      <c r="N1222" s="12">
        <f t="shared" si="171"/>
        <v>551.18110236220468</v>
      </c>
      <c r="O1222" s="12">
        <f t="shared" si="172"/>
        <v>5114</v>
      </c>
      <c r="P1222" s="13">
        <f t="shared" si="173"/>
        <v>2.2359899022886713</v>
      </c>
      <c r="Q1222" s="13">
        <f t="shared" si="174"/>
        <v>2.4381348316213787</v>
      </c>
      <c r="R1222" s="13">
        <f t="shared" si="175"/>
        <v>91.70903402424716</v>
      </c>
      <c r="S1222" s="13">
        <f t="shared" si="176"/>
        <v>8.9362534219788827</v>
      </c>
      <c r="T1222" s="14">
        <f t="shared" si="177"/>
        <v>10.262582056892779</v>
      </c>
      <c r="U1222" s="12">
        <f t="shared" si="178"/>
        <v>-424</v>
      </c>
      <c r="V1222" s="15">
        <f t="shared" si="179"/>
        <v>4.2908121792319925E-2</v>
      </c>
    </row>
    <row r="1223" spans="1:22" x14ac:dyDescent="0.35">
      <c r="A1223" s="4" t="s">
        <v>84</v>
      </c>
      <c r="B1223" s="4" t="s">
        <v>85</v>
      </c>
      <c r="C1223" s="4" t="s">
        <v>81</v>
      </c>
      <c r="D1223" s="4">
        <v>1971</v>
      </c>
      <c r="E1223" s="12">
        <v>7080</v>
      </c>
      <c r="F1223" s="12">
        <v>13000</v>
      </c>
      <c r="G1223" s="12">
        <v>122</v>
      </c>
      <c r="H1223" s="12">
        <v>0</v>
      </c>
      <c r="I1223" s="12">
        <v>2141450</v>
      </c>
      <c r="J1223" s="12">
        <v>36</v>
      </c>
      <c r="K1223" s="12">
        <v>0</v>
      </c>
      <c r="L1223" s="12">
        <v>544.6</v>
      </c>
      <c r="M1223" s="12">
        <f>IFERROR(E1223*MillingRate,"")</f>
        <v>4743.6000000000004</v>
      </c>
      <c r="N1223" s="12">
        <f t="shared" si="171"/>
        <v>544.61538461538464</v>
      </c>
      <c r="O1223" s="12">
        <f t="shared" si="172"/>
        <v>4865.6000000000004</v>
      </c>
      <c r="P1223" s="13">
        <f t="shared" si="173"/>
        <v>2.2151346050573211</v>
      </c>
      <c r="Q1223" s="13">
        <f t="shared" si="174"/>
        <v>2.2721053491792942</v>
      </c>
      <c r="R1223" s="13">
        <f t="shared" si="175"/>
        <v>97.492601118053273</v>
      </c>
      <c r="S1223" s="13">
        <f t="shared" si="176"/>
        <v>2.5073988819467279</v>
      </c>
      <c r="T1223" s="14">
        <f t="shared" si="177"/>
        <v>38.881967213114756</v>
      </c>
      <c r="U1223" s="12">
        <f t="shared" si="178"/>
        <v>-122</v>
      </c>
      <c r="V1223" s="15">
        <f t="shared" si="179"/>
        <v>1.6811039249106912E-2</v>
      </c>
    </row>
    <row r="1224" spans="1:22" x14ac:dyDescent="0.35">
      <c r="A1224" s="4" t="s">
        <v>84</v>
      </c>
      <c r="B1224" s="4" t="s">
        <v>85</v>
      </c>
      <c r="C1224" s="4" t="s">
        <v>81</v>
      </c>
      <c r="D1224" s="4">
        <v>1972</v>
      </c>
      <c r="E1224" s="12">
        <v>6500</v>
      </c>
      <c r="F1224" s="12">
        <v>13500</v>
      </c>
      <c r="G1224" s="12">
        <v>100</v>
      </c>
      <c r="H1224" s="12">
        <v>91</v>
      </c>
      <c r="I1224" s="12">
        <v>2183769</v>
      </c>
      <c r="J1224" s="12">
        <v>29</v>
      </c>
      <c r="K1224" s="12">
        <v>8</v>
      </c>
      <c r="L1224" s="12">
        <v>481.5</v>
      </c>
      <c r="M1224" s="12">
        <f>IFERROR(E1224*MillingRate,"")</f>
        <v>4355</v>
      </c>
      <c r="N1224" s="12">
        <f t="shared" si="171"/>
        <v>481.48148148148147</v>
      </c>
      <c r="O1224" s="12">
        <f t="shared" si="172"/>
        <v>4364</v>
      </c>
      <c r="P1224" s="13">
        <f t="shared" si="173"/>
        <v>1.9942585502404329</v>
      </c>
      <c r="Q1224" s="13">
        <f t="shared" si="174"/>
        <v>1.9983798652696325</v>
      </c>
      <c r="R1224" s="13">
        <f t="shared" si="175"/>
        <v>99.793767186067825</v>
      </c>
      <c r="S1224" s="13">
        <f t="shared" si="176"/>
        <v>2.2914757103574703</v>
      </c>
      <c r="T1224" s="14">
        <f t="shared" si="177"/>
        <v>43.55</v>
      </c>
      <c r="U1224" s="12">
        <f t="shared" si="178"/>
        <v>-9</v>
      </c>
      <c r="V1224" s="15">
        <f t="shared" si="179"/>
        <v>1.327979287186511E-2</v>
      </c>
    </row>
    <row r="1225" spans="1:22" x14ac:dyDescent="0.35">
      <c r="A1225" s="4" t="s">
        <v>84</v>
      </c>
      <c r="B1225" s="4" t="s">
        <v>85</v>
      </c>
      <c r="C1225" s="4" t="s">
        <v>81</v>
      </c>
      <c r="D1225" s="4">
        <v>1973</v>
      </c>
      <c r="E1225" s="12">
        <v>6050</v>
      </c>
      <c r="F1225" s="12">
        <v>7810</v>
      </c>
      <c r="G1225" s="12">
        <v>21</v>
      </c>
      <c r="H1225" s="12">
        <v>0</v>
      </c>
      <c r="I1225" s="12">
        <v>2226008</v>
      </c>
      <c r="J1225" s="12">
        <v>14</v>
      </c>
      <c r="K1225" s="12">
        <v>0</v>
      </c>
      <c r="L1225" s="12">
        <v>774.6</v>
      </c>
      <c r="M1225" s="12">
        <f>IFERROR(E1225*MillingRate,"")</f>
        <v>4053.5000000000005</v>
      </c>
      <c r="N1225" s="12">
        <f t="shared" si="171"/>
        <v>774.64788732394368</v>
      </c>
      <c r="O1225" s="12">
        <f t="shared" si="172"/>
        <v>4074.5000000000005</v>
      </c>
      <c r="P1225" s="13">
        <f t="shared" si="173"/>
        <v>1.8209727907536724</v>
      </c>
      <c r="Q1225" s="13">
        <f t="shared" si="174"/>
        <v>1.8304067191133189</v>
      </c>
      <c r="R1225" s="13">
        <f t="shared" si="175"/>
        <v>99.484599337342004</v>
      </c>
      <c r="S1225" s="13">
        <f t="shared" si="176"/>
        <v>0.51540066265799478</v>
      </c>
      <c r="T1225" s="14">
        <f t="shared" si="177"/>
        <v>193.02380952380955</v>
      </c>
      <c r="U1225" s="12">
        <f t="shared" si="178"/>
        <v>-21</v>
      </c>
      <c r="V1225" s="15">
        <f t="shared" si="179"/>
        <v>6.2892855730976704E-3</v>
      </c>
    </row>
    <row r="1226" spans="1:22" x14ac:dyDescent="0.35">
      <c r="A1226" s="4" t="s">
        <v>84</v>
      </c>
      <c r="B1226" s="4" t="s">
        <v>85</v>
      </c>
      <c r="C1226" s="4" t="s">
        <v>81</v>
      </c>
      <c r="D1226" s="4">
        <v>1974</v>
      </c>
      <c r="E1226" s="12">
        <v>12608</v>
      </c>
      <c r="F1226" s="12">
        <v>13956</v>
      </c>
      <c r="G1226" s="12">
        <v>94</v>
      </c>
      <c r="H1226" s="12">
        <v>0</v>
      </c>
      <c r="I1226" s="12">
        <v>2269338</v>
      </c>
      <c r="J1226" s="12">
        <v>62</v>
      </c>
      <c r="K1226" s="12">
        <v>0</v>
      </c>
      <c r="L1226" s="12">
        <v>903.4</v>
      </c>
      <c r="M1226" s="12">
        <f>IFERROR(E1226*MillingRate,"")</f>
        <v>8447.36</v>
      </c>
      <c r="N1226" s="12">
        <f t="shared" si="171"/>
        <v>903.41071940384063</v>
      </c>
      <c r="O1226" s="12">
        <f t="shared" si="172"/>
        <v>8541.36</v>
      </c>
      <c r="P1226" s="13">
        <f t="shared" si="173"/>
        <v>3.722389525050918</v>
      </c>
      <c r="Q1226" s="13">
        <f t="shared" si="174"/>
        <v>3.7638112965102599</v>
      </c>
      <c r="R1226" s="13">
        <f t="shared" si="175"/>
        <v>98.899472683507071</v>
      </c>
      <c r="S1226" s="13">
        <f t="shared" si="176"/>
        <v>1.1005273164929239</v>
      </c>
      <c r="T1226" s="14">
        <f t="shared" si="177"/>
        <v>89.865531914893623</v>
      </c>
      <c r="U1226" s="12">
        <f t="shared" si="178"/>
        <v>-94</v>
      </c>
      <c r="V1226" s="15">
        <f t="shared" si="179"/>
        <v>2.7320742877438266E-2</v>
      </c>
    </row>
    <row r="1227" spans="1:22" x14ac:dyDescent="0.35">
      <c r="A1227" s="4" t="s">
        <v>84</v>
      </c>
      <c r="B1227" s="4" t="s">
        <v>85</v>
      </c>
      <c r="C1227" s="4" t="s">
        <v>81</v>
      </c>
      <c r="D1227" s="4">
        <v>1975</v>
      </c>
      <c r="E1227" s="12">
        <v>11672</v>
      </c>
      <c r="F1227" s="12">
        <v>12926</v>
      </c>
      <c r="G1227" s="12">
        <v>85</v>
      </c>
      <c r="H1227" s="12">
        <v>0</v>
      </c>
      <c r="I1227" s="12">
        <v>2313916</v>
      </c>
      <c r="J1227" s="12">
        <v>36</v>
      </c>
      <c r="K1227" s="12">
        <v>0</v>
      </c>
      <c r="L1227" s="12">
        <v>903</v>
      </c>
      <c r="M1227" s="12">
        <f>IFERROR(E1227*MillingRate,"")</f>
        <v>7820.2400000000007</v>
      </c>
      <c r="N1227" s="12">
        <f t="shared" si="171"/>
        <v>902.9862293052762</v>
      </c>
      <c r="O1227" s="12">
        <f t="shared" si="172"/>
        <v>7905.2400000000007</v>
      </c>
      <c r="P1227" s="13">
        <f t="shared" si="173"/>
        <v>3.37965595985334</v>
      </c>
      <c r="Q1227" s="13">
        <f t="shared" si="174"/>
        <v>3.4163902233270358</v>
      </c>
      <c r="R1227" s="13">
        <f t="shared" si="175"/>
        <v>98.924763827537177</v>
      </c>
      <c r="S1227" s="13">
        <f t="shared" si="176"/>
        <v>1.0752361724628221</v>
      </c>
      <c r="T1227" s="14">
        <f t="shared" si="177"/>
        <v>92.002823529411771</v>
      </c>
      <c r="U1227" s="12">
        <f t="shared" si="178"/>
        <v>-85</v>
      </c>
      <c r="V1227" s="15">
        <f t="shared" si="179"/>
        <v>1.5558041000624051E-2</v>
      </c>
    </row>
    <row r="1228" spans="1:22" x14ac:dyDescent="0.35">
      <c r="A1228" s="4" t="s">
        <v>84</v>
      </c>
      <c r="B1228" s="4" t="s">
        <v>85</v>
      </c>
      <c r="C1228" s="4" t="s">
        <v>81</v>
      </c>
      <c r="D1228" s="4">
        <v>1976</v>
      </c>
      <c r="E1228" s="12">
        <v>12000</v>
      </c>
      <c r="F1228" s="12">
        <v>13500</v>
      </c>
      <c r="G1228" s="12">
        <v>82</v>
      </c>
      <c r="H1228" s="12">
        <v>0</v>
      </c>
      <c r="I1228" s="12">
        <v>2348566</v>
      </c>
      <c r="J1228" s="12">
        <v>57</v>
      </c>
      <c r="K1228" s="12">
        <v>0</v>
      </c>
      <c r="L1228" s="12">
        <v>888.9</v>
      </c>
      <c r="M1228" s="12">
        <f>IFERROR(E1228*MillingRate,"")</f>
        <v>8040.0000000000009</v>
      </c>
      <c r="N1228" s="12">
        <f t="shared" si="171"/>
        <v>888.88888888888891</v>
      </c>
      <c r="O1228" s="12">
        <f t="shared" si="172"/>
        <v>8122.0000000000009</v>
      </c>
      <c r="P1228" s="13">
        <f t="shared" si="173"/>
        <v>3.4233655771223805</v>
      </c>
      <c r="Q1228" s="13">
        <f t="shared" si="174"/>
        <v>3.4582804996751211</v>
      </c>
      <c r="R1228" s="13">
        <f t="shared" si="175"/>
        <v>98.990396454075352</v>
      </c>
      <c r="S1228" s="13">
        <f t="shared" si="176"/>
        <v>1.0096035459246488</v>
      </c>
      <c r="T1228" s="14">
        <f t="shared" si="177"/>
        <v>98.048780487804891</v>
      </c>
      <c r="U1228" s="12">
        <f t="shared" si="178"/>
        <v>-82</v>
      </c>
      <c r="V1228" s="15">
        <f t="shared" si="179"/>
        <v>2.4270129091539264E-2</v>
      </c>
    </row>
    <row r="1229" spans="1:22" x14ac:dyDescent="0.35">
      <c r="A1229" s="4" t="s">
        <v>84</v>
      </c>
      <c r="B1229" s="4" t="s">
        <v>85</v>
      </c>
      <c r="C1229" s="4" t="s">
        <v>81</v>
      </c>
      <c r="D1229" s="4">
        <v>1977</v>
      </c>
      <c r="E1229" s="12">
        <v>18000</v>
      </c>
      <c r="F1229" s="12">
        <v>18000</v>
      </c>
      <c r="G1229" s="12">
        <v>206</v>
      </c>
      <c r="H1229" s="12">
        <v>0</v>
      </c>
      <c r="I1229" s="12">
        <v>2372930</v>
      </c>
      <c r="J1229" s="12">
        <v>137</v>
      </c>
      <c r="K1229" s="12">
        <v>0</v>
      </c>
      <c r="L1229" s="12">
        <v>1000</v>
      </c>
      <c r="M1229" s="12">
        <f>IFERROR(E1229*MillingRate,"")</f>
        <v>12060</v>
      </c>
      <c r="N1229" s="12">
        <f t="shared" si="171"/>
        <v>1000</v>
      </c>
      <c r="O1229" s="12">
        <f t="shared" si="172"/>
        <v>12266</v>
      </c>
      <c r="P1229" s="13">
        <f t="shared" si="173"/>
        <v>5.0823243837787038</v>
      </c>
      <c r="Q1229" s="13">
        <f t="shared" si="174"/>
        <v>5.1691368898366159</v>
      </c>
      <c r="R1229" s="13">
        <f t="shared" si="175"/>
        <v>98.320560900048918</v>
      </c>
      <c r="S1229" s="13">
        <f t="shared" si="176"/>
        <v>1.6794390999510842</v>
      </c>
      <c r="T1229" s="14">
        <f t="shared" si="177"/>
        <v>58.543689320388353</v>
      </c>
      <c r="U1229" s="12">
        <f t="shared" si="178"/>
        <v>-206</v>
      </c>
      <c r="V1229" s="15">
        <f t="shared" si="179"/>
        <v>5.7734530727834368E-2</v>
      </c>
    </row>
    <row r="1230" spans="1:22" x14ac:dyDescent="0.35">
      <c r="A1230" s="4" t="s">
        <v>84</v>
      </c>
      <c r="B1230" s="4" t="s">
        <v>85</v>
      </c>
      <c r="C1230" s="4" t="s">
        <v>81</v>
      </c>
      <c r="D1230" s="4">
        <v>1978</v>
      </c>
      <c r="E1230" s="12">
        <v>12565</v>
      </c>
      <c r="F1230" s="12">
        <v>12808</v>
      </c>
      <c r="G1230" s="12">
        <v>107</v>
      </c>
      <c r="H1230" s="12">
        <v>0</v>
      </c>
      <c r="I1230" s="12">
        <v>2397961</v>
      </c>
      <c r="J1230" s="12">
        <v>44</v>
      </c>
      <c r="K1230" s="12">
        <v>0</v>
      </c>
      <c r="L1230" s="12">
        <v>981</v>
      </c>
      <c r="M1230" s="12">
        <f>IFERROR(E1230*MillingRate,"")</f>
        <v>8418.5500000000011</v>
      </c>
      <c r="N1230" s="12">
        <f t="shared" si="171"/>
        <v>981.02748282323546</v>
      </c>
      <c r="O1230" s="12">
        <f t="shared" si="172"/>
        <v>8525.5500000000011</v>
      </c>
      <c r="P1230" s="13">
        <f t="shared" si="173"/>
        <v>3.5107118089076521</v>
      </c>
      <c r="Q1230" s="13">
        <f t="shared" si="174"/>
        <v>3.5553330517051784</v>
      </c>
      <c r="R1230" s="13">
        <f t="shared" si="175"/>
        <v>98.74494900622247</v>
      </c>
      <c r="S1230" s="13">
        <f t="shared" si="176"/>
        <v>1.2550509937775274</v>
      </c>
      <c r="T1230" s="14">
        <f t="shared" si="177"/>
        <v>78.678037383177582</v>
      </c>
      <c r="U1230" s="12">
        <f t="shared" si="178"/>
        <v>-107</v>
      </c>
      <c r="V1230" s="15">
        <f t="shared" si="179"/>
        <v>1.834892227188015E-2</v>
      </c>
    </row>
    <row r="1231" spans="1:22" x14ac:dyDescent="0.35">
      <c r="A1231" s="4" t="s">
        <v>84</v>
      </c>
      <c r="B1231" s="4" t="s">
        <v>85</v>
      </c>
      <c r="C1231" s="4" t="s">
        <v>81</v>
      </c>
      <c r="D1231" s="4">
        <v>1979</v>
      </c>
      <c r="E1231" s="12">
        <v>12442</v>
      </c>
      <c r="F1231" s="12">
        <v>13501</v>
      </c>
      <c r="G1231" s="12">
        <v>84</v>
      </c>
      <c r="H1231" s="12">
        <v>0</v>
      </c>
      <c r="I1231" s="12">
        <v>2423794</v>
      </c>
      <c r="J1231" s="12">
        <v>43</v>
      </c>
      <c r="K1231" s="12">
        <v>0</v>
      </c>
      <c r="L1231" s="12">
        <v>921.6</v>
      </c>
      <c r="M1231" s="12">
        <f>IFERROR(E1231*MillingRate,"")</f>
        <v>8336.1400000000012</v>
      </c>
      <c r="N1231" s="12">
        <f t="shared" si="171"/>
        <v>921.56136582475369</v>
      </c>
      <c r="O1231" s="12">
        <f t="shared" si="172"/>
        <v>8420.1400000000012</v>
      </c>
      <c r="P1231" s="13">
        <f t="shared" si="173"/>
        <v>3.4392939333953301</v>
      </c>
      <c r="Q1231" s="13">
        <f t="shared" si="174"/>
        <v>3.4739503439648756</v>
      </c>
      <c r="R1231" s="13">
        <f t="shared" si="175"/>
        <v>99.002391884220458</v>
      </c>
      <c r="S1231" s="13">
        <f t="shared" si="176"/>
        <v>0.99760811577954744</v>
      </c>
      <c r="T1231" s="14">
        <f t="shared" si="177"/>
        <v>99.23976190476192</v>
      </c>
      <c r="U1231" s="12">
        <f t="shared" si="178"/>
        <v>-84</v>
      </c>
      <c r="V1231" s="15">
        <f t="shared" si="179"/>
        <v>1.7740781601076658E-2</v>
      </c>
    </row>
    <row r="1232" spans="1:22" x14ac:dyDescent="0.35">
      <c r="A1232" s="4" t="s">
        <v>84</v>
      </c>
      <c r="B1232" s="4" t="s">
        <v>85</v>
      </c>
      <c r="C1232" s="4" t="s">
        <v>81</v>
      </c>
      <c r="D1232" s="4">
        <v>1980</v>
      </c>
      <c r="E1232" s="12">
        <v>13005</v>
      </c>
      <c r="F1232" s="12">
        <v>13756</v>
      </c>
      <c r="G1232" s="12">
        <v>500</v>
      </c>
      <c r="H1232" s="12">
        <v>0</v>
      </c>
      <c r="I1232" s="12">
        <v>2450535</v>
      </c>
      <c r="J1232" s="12">
        <v>250</v>
      </c>
      <c r="K1232" s="12">
        <v>0</v>
      </c>
      <c r="L1232" s="12">
        <v>945.4</v>
      </c>
      <c r="M1232" s="12">
        <f>IFERROR(E1232*MillingRate,"")</f>
        <v>8713.35</v>
      </c>
      <c r="N1232" s="12">
        <f t="shared" si="171"/>
        <v>945.40564117476015</v>
      </c>
      <c r="O1232" s="12">
        <f t="shared" si="172"/>
        <v>9213.35</v>
      </c>
      <c r="P1232" s="13">
        <f t="shared" si="173"/>
        <v>3.5556929405211517</v>
      </c>
      <c r="Q1232" s="13">
        <f t="shared" si="174"/>
        <v>3.7597300181388964</v>
      </c>
      <c r="R1232" s="13">
        <f t="shared" si="175"/>
        <v>94.573092306272969</v>
      </c>
      <c r="S1232" s="13">
        <f t="shared" si="176"/>
        <v>5.4269076937270375</v>
      </c>
      <c r="T1232" s="14">
        <f t="shared" si="177"/>
        <v>17.4267</v>
      </c>
      <c r="U1232" s="12">
        <f t="shared" si="178"/>
        <v>-500</v>
      </c>
      <c r="V1232" s="15">
        <f t="shared" si="179"/>
        <v>0.10201853880887235</v>
      </c>
    </row>
    <row r="1233" spans="1:22" x14ac:dyDescent="0.35">
      <c r="A1233" s="4" t="s">
        <v>84</v>
      </c>
      <c r="B1233" s="4" t="s">
        <v>85</v>
      </c>
      <c r="C1233" s="4" t="s">
        <v>81</v>
      </c>
      <c r="D1233" s="4">
        <v>1981</v>
      </c>
      <c r="E1233" s="12">
        <v>15000</v>
      </c>
      <c r="F1233" s="12">
        <v>13356</v>
      </c>
      <c r="G1233" s="12">
        <v>2000</v>
      </c>
      <c r="H1233" s="12">
        <v>0</v>
      </c>
      <c r="I1233" s="12">
        <v>2478402</v>
      </c>
      <c r="J1233" s="12">
        <v>1000</v>
      </c>
      <c r="K1233" s="12">
        <v>0</v>
      </c>
      <c r="L1233" s="12">
        <v>1123.0999999999999</v>
      </c>
      <c r="M1233" s="12">
        <f>IFERROR(E1233*MillingRate,"")</f>
        <v>10050</v>
      </c>
      <c r="N1233" s="12">
        <f t="shared" si="171"/>
        <v>1123.0907457322551</v>
      </c>
      <c r="O1233" s="12">
        <f t="shared" si="172"/>
        <v>12050</v>
      </c>
      <c r="P1233" s="13">
        <f t="shared" si="173"/>
        <v>4.0550322344801204</v>
      </c>
      <c r="Q1233" s="13">
        <f t="shared" si="174"/>
        <v>4.8620038234313885</v>
      </c>
      <c r="R1233" s="13">
        <f t="shared" si="175"/>
        <v>83.402489626556019</v>
      </c>
      <c r="S1233" s="13">
        <f t="shared" si="176"/>
        <v>16.597510373443981</v>
      </c>
      <c r="T1233" s="14">
        <f t="shared" si="177"/>
        <v>5.0250000000000004</v>
      </c>
      <c r="U1233" s="12">
        <f t="shared" si="178"/>
        <v>-2000</v>
      </c>
      <c r="V1233" s="15">
        <f t="shared" si="179"/>
        <v>0.40348579447563387</v>
      </c>
    </row>
    <row r="1234" spans="1:22" x14ac:dyDescent="0.35">
      <c r="A1234" s="4" t="s">
        <v>84</v>
      </c>
      <c r="B1234" s="4" t="s">
        <v>85</v>
      </c>
      <c r="C1234" s="4" t="s">
        <v>81</v>
      </c>
      <c r="D1234" s="4">
        <v>1982</v>
      </c>
      <c r="E1234" s="12">
        <v>15000</v>
      </c>
      <c r="F1234" s="12">
        <v>14100</v>
      </c>
      <c r="G1234" s="12">
        <v>2500</v>
      </c>
      <c r="H1234" s="12">
        <v>0</v>
      </c>
      <c r="I1234" s="12">
        <v>2507375</v>
      </c>
      <c r="J1234" s="12">
        <v>1000</v>
      </c>
      <c r="K1234" s="12">
        <v>0</v>
      </c>
      <c r="L1234" s="12">
        <v>1063.8</v>
      </c>
      <c r="M1234" s="12">
        <f>IFERROR(E1234*MillingRate,"")</f>
        <v>10050</v>
      </c>
      <c r="N1234" s="12">
        <f t="shared" si="171"/>
        <v>1063.8297872340424</v>
      </c>
      <c r="O1234" s="12">
        <f t="shared" si="172"/>
        <v>12550</v>
      </c>
      <c r="P1234" s="13">
        <f t="shared" si="173"/>
        <v>4.0081758811506054</v>
      </c>
      <c r="Q1234" s="13">
        <f t="shared" si="174"/>
        <v>5.0052345580537416</v>
      </c>
      <c r="R1234" s="13">
        <f t="shared" si="175"/>
        <v>80.079681274900395</v>
      </c>
      <c r="S1234" s="13">
        <f t="shared" si="176"/>
        <v>19.920318725099602</v>
      </c>
      <c r="T1234" s="14">
        <f t="shared" si="177"/>
        <v>4.0199999999999996</v>
      </c>
      <c r="U1234" s="12">
        <f t="shared" si="178"/>
        <v>-2500</v>
      </c>
      <c r="V1234" s="15">
        <f t="shared" si="179"/>
        <v>0.3988234707612543</v>
      </c>
    </row>
    <row r="1235" spans="1:22" x14ac:dyDescent="0.35">
      <c r="A1235" s="4" t="s">
        <v>84</v>
      </c>
      <c r="B1235" s="4" t="s">
        <v>85</v>
      </c>
      <c r="C1235" s="4" t="s">
        <v>81</v>
      </c>
      <c r="D1235" s="4">
        <v>1983</v>
      </c>
      <c r="E1235" s="12">
        <v>12000</v>
      </c>
      <c r="F1235" s="12">
        <v>9200</v>
      </c>
      <c r="G1235" s="12">
        <v>2389.35</v>
      </c>
      <c r="H1235" s="12">
        <v>0</v>
      </c>
      <c r="I1235" s="12">
        <v>2537399</v>
      </c>
      <c r="J1235" s="12">
        <v>1712</v>
      </c>
      <c r="K1235" s="12">
        <v>0</v>
      </c>
      <c r="L1235" s="12">
        <v>1304.3</v>
      </c>
      <c r="M1235" s="12">
        <f>IFERROR(E1235*MillingRate,"")</f>
        <v>8040.0000000000009</v>
      </c>
      <c r="N1235" s="12">
        <f t="shared" si="171"/>
        <v>1304.3478260869565</v>
      </c>
      <c r="O1235" s="12">
        <f t="shared" si="172"/>
        <v>10429.35</v>
      </c>
      <c r="P1235" s="13">
        <f t="shared" si="173"/>
        <v>3.1685990260104937</v>
      </c>
      <c r="Q1235" s="13">
        <f t="shared" si="174"/>
        <v>4.1102522701396191</v>
      </c>
      <c r="R1235" s="13">
        <f t="shared" si="175"/>
        <v>77.090135051561219</v>
      </c>
      <c r="S1235" s="13">
        <f t="shared" si="176"/>
        <v>22.909864948438781</v>
      </c>
      <c r="T1235" s="14">
        <f t="shared" si="177"/>
        <v>3.3649318852407561</v>
      </c>
      <c r="U1235" s="12">
        <f t="shared" si="178"/>
        <v>-2389.35</v>
      </c>
      <c r="V1235" s="15">
        <f t="shared" si="179"/>
        <v>0.6747066582748712</v>
      </c>
    </row>
    <row r="1236" spans="1:22" x14ac:dyDescent="0.35">
      <c r="A1236" s="4" t="s">
        <v>84</v>
      </c>
      <c r="B1236" s="4" t="s">
        <v>85</v>
      </c>
      <c r="C1236" s="4" t="s">
        <v>81</v>
      </c>
      <c r="D1236" s="4">
        <v>1984</v>
      </c>
      <c r="E1236" s="12">
        <v>17000</v>
      </c>
      <c r="F1236" s="12">
        <v>10240</v>
      </c>
      <c r="G1236" s="12">
        <v>151</v>
      </c>
      <c r="H1236" s="12">
        <v>0</v>
      </c>
      <c r="I1236" s="12">
        <v>2568610</v>
      </c>
      <c r="J1236" s="12">
        <v>60</v>
      </c>
      <c r="K1236" s="12">
        <v>0</v>
      </c>
      <c r="L1236" s="12">
        <v>1660.2</v>
      </c>
      <c r="M1236" s="12">
        <f>IFERROR(E1236*MillingRate,"")</f>
        <v>11390</v>
      </c>
      <c r="N1236" s="12">
        <f t="shared" si="171"/>
        <v>1660.15625</v>
      </c>
      <c r="O1236" s="12">
        <f t="shared" si="172"/>
        <v>11541</v>
      </c>
      <c r="P1236" s="13">
        <f t="shared" si="173"/>
        <v>4.4343049353541408</v>
      </c>
      <c r="Q1236" s="13">
        <f t="shared" si="174"/>
        <v>4.4930915942864038</v>
      </c>
      <c r="R1236" s="13">
        <f t="shared" si="175"/>
        <v>98.69162117667446</v>
      </c>
      <c r="S1236" s="13">
        <f t="shared" si="176"/>
        <v>1.3083788233255349</v>
      </c>
      <c r="T1236" s="14">
        <f t="shared" si="177"/>
        <v>75.430463576158942</v>
      </c>
      <c r="U1236" s="12">
        <f t="shared" si="178"/>
        <v>-151</v>
      </c>
      <c r="V1236" s="15">
        <f t="shared" si="179"/>
        <v>2.3358937324078004E-2</v>
      </c>
    </row>
    <row r="1237" spans="1:22" x14ac:dyDescent="0.35">
      <c r="A1237" s="4" t="s">
        <v>84</v>
      </c>
      <c r="B1237" s="4" t="s">
        <v>85</v>
      </c>
      <c r="C1237" s="4" t="s">
        <v>81</v>
      </c>
      <c r="D1237" s="4">
        <v>1985</v>
      </c>
      <c r="E1237" s="12">
        <v>12730</v>
      </c>
      <c r="F1237" s="12">
        <v>7560</v>
      </c>
      <c r="G1237" s="12">
        <v>4006.5</v>
      </c>
      <c r="H1237" s="12">
        <v>0</v>
      </c>
      <c r="I1237" s="12">
        <v>2600932</v>
      </c>
      <c r="J1237" s="12">
        <v>1513</v>
      </c>
      <c r="K1237" s="12">
        <v>0</v>
      </c>
      <c r="L1237" s="12">
        <v>1683.9</v>
      </c>
      <c r="M1237" s="12">
        <f>IFERROR(E1237*MillingRate,"")</f>
        <v>8529.1</v>
      </c>
      <c r="N1237" s="12">
        <f t="shared" si="171"/>
        <v>1683.8624338624338</v>
      </c>
      <c r="O1237" s="12">
        <f t="shared" si="172"/>
        <v>12535.6</v>
      </c>
      <c r="P1237" s="13">
        <f t="shared" si="173"/>
        <v>3.2792475927859708</v>
      </c>
      <c r="Q1237" s="13">
        <f t="shared" si="174"/>
        <v>4.8196569537381215</v>
      </c>
      <c r="R1237" s="13">
        <f t="shared" si="175"/>
        <v>68.03902485720667</v>
      </c>
      <c r="S1237" s="13">
        <f t="shared" si="176"/>
        <v>31.960975142793323</v>
      </c>
      <c r="T1237" s="14">
        <f t="shared" si="177"/>
        <v>2.1288156745288904</v>
      </c>
      <c r="U1237" s="12">
        <f t="shared" si="178"/>
        <v>-4006.5</v>
      </c>
      <c r="V1237" s="15">
        <f t="shared" si="179"/>
        <v>0.58171455462887922</v>
      </c>
    </row>
    <row r="1238" spans="1:22" x14ac:dyDescent="0.35">
      <c r="A1238" s="4" t="s">
        <v>84</v>
      </c>
      <c r="B1238" s="4" t="s">
        <v>85</v>
      </c>
      <c r="C1238" s="4" t="s">
        <v>81</v>
      </c>
      <c r="D1238" s="4">
        <v>1986</v>
      </c>
      <c r="E1238" s="12">
        <v>8982</v>
      </c>
      <c r="F1238" s="12">
        <v>8400</v>
      </c>
      <c r="G1238" s="12">
        <v>5890</v>
      </c>
      <c r="H1238" s="12">
        <v>0</v>
      </c>
      <c r="I1238" s="12">
        <v>2634258</v>
      </c>
      <c r="J1238" s="12">
        <v>1900</v>
      </c>
      <c r="K1238" s="12">
        <v>0</v>
      </c>
      <c r="L1238" s="12">
        <v>1069.3</v>
      </c>
      <c r="M1238" s="12">
        <f>IFERROR(E1238*MillingRate,"")</f>
        <v>6017.9400000000005</v>
      </c>
      <c r="N1238" s="12">
        <f t="shared" si="171"/>
        <v>1069.2857142857142</v>
      </c>
      <c r="O1238" s="12">
        <f t="shared" si="172"/>
        <v>11907.94</v>
      </c>
      <c r="P1238" s="13">
        <f t="shared" si="173"/>
        <v>2.2844914962771306</v>
      </c>
      <c r="Q1238" s="13">
        <f t="shared" si="174"/>
        <v>4.5204152364726617</v>
      </c>
      <c r="R1238" s="13">
        <f t="shared" si="175"/>
        <v>50.537204587863229</v>
      </c>
      <c r="S1238" s="13">
        <f t="shared" si="176"/>
        <v>49.462795412136771</v>
      </c>
      <c r="T1238" s="14">
        <f t="shared" si="177"/>
        <v>1.0217215619694398</v>
      </c>
      <c r="U1238" s="12">
        <f t="shared" si="178"/>
        <v>-5890</v>
      </c>
      <c r="V1238" s="15">
        <f t="shared" si="179"/>
        <v>0.7212657226437198</v>
      </c>
    </row>
    <row r="1239" spans="1:22" x14ac:dyDescent="0.35">
      <c r="A1239" s="4" t="s">
        <v>84</v>
      </c>
      <c r="B1239" s="4" t="s">
        <v>85</v>
      </c>
      <c r="C1239" s="4" t="s">
        <v>81</v>
      </c>
      <c r="D1239" s="4">
        <v>1987</v>
      </c>
      <c r="E1239" s="12">
        <v>11421</v>
      </c>
      <c r="F1239" s="12">
        <v>9860</v>
      </c>
      <c r="G1239" s="12">
        <v>4000</v>
      </c>
      <c r="H1239" s="12">
        <v>0</v>
      </c>
      <c r="I1239" s="12">
        <v>2669155</v>
      </c>
      <c r="J1239" s="12">
        <v>1500</v>
      </c>
      <c r="K1239" s="12">
        <v>0</v>
      </c>
      <c r="L1239" s="12">
        <v>1158.3</v>
      </c>
      <c r="M1239" s="12">
        <f>IFERROR(E1239*MillingRate,"")</f>
        <v>7652.0700000000006</v>
      </c>
      <c r="N1239" s="12">
        <f t="shared" si="171"/>
        <v>1158.3164300202841</v>
      </c>
      <c r="O1239" s="12">
        <f t="shared" si="172"/>
        <v>11652.07</v>
      </c>
      <c r="P1239" s="13">
        <f t="shared" si="173"/>
        <v>2.8668511195490711</v>
      </c>
      <c r="Q1239" s="13">
        <f t="shared" si="174"/>
        <v>4.3654527369148663</v>
      </c>
      <c r="R1239" s="13">
        <f t="shared" si="175"/>
        <v>65.671335651090317</v>
      </c>
      <c r="S1239" s="13">
        <f t="shared" si="176"/>
        <v>34.328664348909683</v>
      </c>
      <c r="T1239" s="14">
        <f t="shared" si="177"/>
        <v>1.9130175000000003</v>
      </c>
      <c r="U1239" s="12">
        <f t="shared" si="178"/>
        <v>-4000</v>
      </c>
      <c r="V1239" s="15">
        <f t="shared" si="179"/>
        <v>0.56197560651217338</v>
      </c>
    </row>
    <row r="1240" spans="1:22" x14ac:dyDescent="0.35">
      <c r="A1240" s="4" t="s">
        <v>84</v>
      </c>
      <c r="B1240" s="4" t="s">
        <v>85</v>
      </c>
      <c r="C1240" s="4" t="s">
        <v>81</v>
      </c>
      <c r="D1240" s="4">
        <v>1988</v>
      </c>
      <c r="E1240" s="12">
        <v>14103</v>
      </c>
      <c r="F1240" s="12">
        <v>9580</v>
      </c>
      <c r="G1240" s="12">
        <v>2626.75</v>
      </c>
      <c r="H1240" s="12">
        <v>0</v>
      </c>
      <c r="I1240" s="12">
        <v>2713965</v>
      </c>
      <c r="J1240" s="12">
        <v>1039</v>
      </c>
      <c r="K1240" s="12">
        <v>0</v>
      </c>
      <c r="L1240" s="12">
        <v>1472.1</v>
      </c>
      <c r="M1240" s="12">
        <f>IFERROR(E1240*MillingRate,"")</f>
        <v>9449.01</v>
      </c>
      <c r="N1240" s="12">
        <f t="shared" si="171"/>
        <v>1472.1294363256784</v>
      </c>
      <c r="O1240" s="12">
        <f t="shared" si="172"/>
        <v>12075.76</v>
      </c>
      <c r="P1240" s="13">
        <f t="shared" si="173"/>
        <v>3.4816255920765373</v>
      </c>
      <c r="Q1240" s="13">
        <f t="shared" si="174"/>
        <v>4.4494899528918026</v>
      </c>
      <c r="R1240" s="13">
        <f t="shared" si="175"/>
        <v>78.247745897566702</v>
      </c>
      <c r="S1240" s="13">
        <f t="shared" si="176"/>
        <v>21.752254102433305</v>
      </c>
      <c r="T1240" s="14">
        <f t="shared" si="177"/>
        <v>3.5972247073379653</v>
      </c>
      <c r="U1240" s="12">
        <f t="shared" si="178"/>
        <v>-2626.75</v>
      </c>
      <c r="V1240" s="15">
        <f t="shared" si="179"/>
        <v>0.38283470862741414</v>
      </c>
    </row>
    <row r="1241" spans="1:22" x14ac:dyDescent="0.35">
      <c r="A1241" s="4" t="s">
        <v>84</v>
      </c>
      <c r="B1241" s="4" t="s">
        <v>85</v>
      </c>
      <c r="C1241" s="4" t="s">
        <v>81</v>
      </c>
      <c r="D1241" s="4">
        <v>1989</v>
      </c>
      <c r="E1241" s="12">
        <v>14746</v>
      </c>
      <c r="F1241" s="12">
        <v>9523</v>
      </c>
      <c r="G1241" s="12">
        <v>2765.6</v>
      </c>
      <c r="H1241" s="12">
        <v>0</v>
      </c>
      <c r="I1241" s="12">
        <v>2783970</v>
      </c>
      <c r="J1241" s="12">
        <v>1127</v>
      </c>
      <c r="K1241" s="12">
        <v>0</v>
      </c>
      <c r="L1241" s="12">
        <v>1548.5</v>
      </c>
      <c r="M1241" s="12">
        <f>IFERROR(E1241*MillingRate,"")</f>
        <v>9879.82</v>
      </c>
      <c r="N1241" s="12">
        <f t="shared" si="171"/>
        <v>1548.4616192376352</v>
      </c>
      <c r="O1241" s="12">
        <f t="shared" si="172"/>
        <v>12645.42</v>
      </c>
      <c r="P1241" s="13">
        <f t="shared" si="173"/>
        <v>3.5488241611798976</v>
      </c>
      <c r="Q1241" s="13">
        <f t="shared" si="174"/>
        <v>4.5422256705352426</v>
      </c>
      <c r="R1241" s="13">
        <f t="shared" si="175"/>
        <v>78.129631123363239</v>
      </c>
      <c r="S1241" s="13">
        <f t="shared" si="176"/>
        <v>21.870368876636761</v>
      </c>
      <c r="T1241" s="14">
        <f t="shared" si="177"/>
        <v>3.5723965866358114</v>
      </c>
      <c r="U1241" s="12">
        <f t="shared" si="178"/>
        <v>-2765.6</v>
      </c>
      <c r="V1241" s="15">
        <f t="shared" si="179"/>
        <v>0.40481758064921675</v>
      </c>
    </row>
    <row r="1242" spans="1:22" x14ac:dyDescent="0.35">
      <c r="A1242" s="4" t="s">
        <v>84</v>
      </c>
      <c r="B1242" s="4" t="s">
        <v>85</v>
      </c>
      <c r="C1242" s="4" t="s">
        <v>81</v>
      </c>
      <c r="D1242" s="4">
        <v>1990</v>
      </c>
      <c r="E1242" s="12">
        <v>7821</v>
      </c>
      <c r="F1242" s="12">
        <v>4675</v>
      </c>
      <c r="G1242" s="12">
        <v>3600</v>
      </c>
      <c r="H1242" s="12">
        <v>0</v>
      </c>
      <c r="I1242" s="12">
        <v>2871910</v>
      </c>
      <c r="J1242" s="12">
        <v>1600</v>
      </c>
      <c r="K1242" s="12">
        <v>0</v>
      </c>
      <c r="L1242" s="12">
        <v>1672.9</v>
      </c>
      <c r="M1242" s="12">
        <f>IFERROR(E1242*MillingRate,"")</f>
        <v>5240.0700000000006</v>
      </c>
      <c r="N1242" s="12">
        <f t="shared" si="171"/>
        <v>1672.9411764705883</v>
      </c>
      <c r="O1242" s="12">
        <f t="shared" si="172"/>
        <v>8840.07</v>
      </c>
      <c r="P1242" s="13">
        <f t="shared" si="173"/>
        <v>1.8245940854692524</v>
      </c>
      <c r="Q1242" s="13">
        <f t="shared" si="174"/>
        <v>3.078115261272115</v>
      </c>
      <c r="R1242" s="13">
        <f t="shared" si="175"/>
        <v>59.2763405719638</v>
      </c>
      <c r="S1242" s="13">
        <f t="shared" si="176"/>
        <v>40.723659428036207</v>
      </c>
      <c r="T1242" s="14">
        <f t="shared" si="177"/>
        <v>1.4555750000000001</v>
      </c>
      <c r="U1242" s="12">
        <f t="shared" si="178"/>
        <v>-3600</v>
      </c>
      <c r="V1242" s="15">
        <f t="shared" si="179"/>
        <v>0.5571205225790502</v>
      </c>
    </row>
    <row r="1243" spans="1:22" x14ac:dyDescent="0.35">
      <c r="A1243" s="4" t="s">
        <v>84</v>
      </c>
      <c r="B1243" s="4" t="s">
        <v>85</v>
      </c>
      <c r="C1243" s="4" t="s">
        <v>81</v>
      </c>
      <c r="D1243" s="4">
        <v>1991</v>
      </c>
      <c r="E1243" s="12">
        <v>7664</v>
      </c>
      <c r="F1243" s="12">
        <v>5730</v>
      </c>
      <c r="G1243" s="12">
        <v>2856.6</v>
      </c>
      <c r="H1243" s="12">
        <v>0</v>
      </c>
      <c r="I1243" s="12">
        <v>2963191</v>
      </c>
      <c r="J1243" s="12">
        <v>1052</v>
      </c>
      <c r="K1243" s="12">
        <v>0</v>
      </c>
      <c r="L1243" s="12">
        <v>1337.5</v>
      </c>
      <c r="M1243" s="12">
        <f>IFERROR(E1243*MillingRate,"")</f>
        <v>5134.88</v>
      </c>
      <c r="N1243" s="12">
        <f t="shared" si="171"/>
        <v>1337.521815008726</v>
      </c>
      <c r="O1243" s="12">
        <f t="shared" si="172"/>
        <v>7991.48</v>
      </c>
      <c r="P1243" s="13">
        <f t="shared" si="173"/>
        <v>1.7328886325586168</v>
      </c>
      <c r="Q1243" s="13">
        <f t="shared" si="174"/>
        <v>2.6969169385301184</v>
      </c>
      <c r="R1243" s="13">
        <f t="shared" si="175"/>
        <v>64.254430968981964</v>
      </c>
      <c r="S1243" s="13">
        <f t="shared" si="176"/>
        <v>35.745569031018036</v>
      </c>
      <c r="T1243" s="14">
        <f t="shared" si="177"/>
        <v>1.7975495344115382</v>
      </c>
      <c r="U1243" s="12">
        <f t="shared" si="178"/>
        <v>-2856.6</v>
      </c>
      <c r="V1243" s="15">
        <f t="shared" si="179"/>
        <v>0.35502267656725467</v>
      </c>
    </row>
    <row r="1244" spans="1:22" x14ac:dyDescent="0.35">
      <c r="A1244" s="4" t="s">
        <v>84</v>
      </c>
      <c r="B1244" s="4" t="s">
        <v>85</v>
      </c>
      <c r="C1244" s="4" t="s">
        <v>81</v>
      </c>
      <c r="D1244" s="4">
        <v>1992</v>
      </c>
      <c r="E1244" s="12">
        <v>8000</v>
      </c>
      <c r="F1244" s="12">
        <v>5511</v>
      </c>
      <c r="G1244" s="12">
        <v>1736</v>
      </c>
      <c r="H1244" s="12">
        <v>0</v>
      </c>
      <c r="I1244" s="12">
        <v>3058831</v>
      </c>
      <c r="J1244" s="12">
        <v>614</v>
      </c>
      <c r="K1244" s="12">
        <v>0</v>
      </c>
      <c r="L1244" s="12">
        <v>1451.6</v>
      </c>
      <c r="M1244" s="12">
        <f>IFERROR(E1244*MillingRate,"")</f>
        <v>5360</v>
      </c>
      <c r="N1244" s="12">
        <f t="shared" si="171"/>
        <v>1451.6421702050445</v>
      </c>
      <c r="O1244" s="12">
        <f t="shared" si="172"/>
        <v>7096</v>
      </c>
      <c r="P1244" s="13">
        <f t="shared" si="173"/>
        <v>1.7523034126435884</v>
      </c>
      <c r="Q1244" s="13">
        <f t="shared" si="174"/>
        <v>2.3198404880818848</v>
      </c>
      <c r="R1244" s="13">
        <f t="shared" si="175"/>
        <v>75.535512965050728</v>
      </c>
      <c r="S1244" s="13">
        <f t="shared" si="176"/>
        <v>24.464487034949268</v>
      </c>
      <c r="T1244" s="14">
        <f t="shared" si="177"/>
        <v>3.0875576036866361</v>
      </c>
      <c r="U1244" s="12">
        <f t="shared" si="178"/>
        <v>-1736</v>
      </c>
      <c r="V1244" s="15">
        <f t="shared" si="179"/>
        <v>0.20073027898566478</v>
      </c>
    </row>
    <row r="1245" spans="1:22" x14ac:dyDescent="0.35">
      <c r="A1245" s="4" t="s">
        <v>84</v>
      </c>
      <c r="B1245" s="4" t="s">
        <v>85</v>
      </c>
      <c r="C1245" s="4" t="s">
        <v>81</v>
      </c>
      <c r="D1245" s="4">
        <v>1993</v>
      </c>
      <c r="E1245" s="12">
        <v>7800</v>
      </c>
      <c r="F1245" s="12">
        <v>5374</v>
      </c>
      <c r="G1245" s="12">
        <v>504</v>
      </c>
      <c r="H1245" s="12">
        <v>0</v>
      </c>
      <c r="I1245" s="12">
        <v>3157839</v>
      </c>
      <c r="J1245" s="12">
        <v>294</v>
      </c>
      <c r="K1245" s="12">
        <v>0</v>
      </c>
      <c r="L1245" s="12">
        <v>1451.4</v>
      </c>
      <c r="M1245" s="12">
        <f>IFERROR(E1245*MillingRate,"")</f>
        <v>5226</v>
      </c>
      <c r="N1245" s="12">
        <f t="shared" si="171"/>
        <v>1451.4328247115743</v>
      </c>
      <c r="O1245" s="12">
        <f t="shared" si="172"/>
        <v>5730</v>
      </c>
      <c r="P1245" s="13">
        <f t="shared" si="173"/>
        <v>1.6549292095005477</v>
      </c>
      <c r="Q1245" s="13">
        <f t="shared" si="174"/>
        <v>1.8145320264902676</v>
      </c>
      <c r="R1245" s="13">
        <f t="shared" si="175"/>
        <v>91.204188481675402</v>
      </c>
      <c r="S1245" s="13">
        <f t="shared" si="176"/>
        <v>8.7958115183246068</v>
      </c>
      <c r="T1245" s="14">
        <f t="shared" si="177"/>
        <v>10.369047619047619</v>
      </c>
      <c r="U1245" s="12">
        <f t="shared" si="178"/>
        <v>-504</v>
      </c>
      <c r="V1245" s="15">
        <f t="shared" si="179"/>
        <v>9.310164324400326E-2</v>
      </c>
    </row>
    <row r="1246" spans="1:22" x14ac:dyDescent="0.35">
      <c r="A1246" s="4" t="s">
        <v>84</v>
      </c>
      <c r="B1246" s="4" t="s">
        <v>85</v>
      </c>
      <c r="C1246" s="4" t="s">
        <v>81</v>
      </c>
      <c r="D1246" s="4">
        <v>1994</v>
      </c>
      <c r="E1246" s="12">
        <v>8034</v>
      </c>
      <c r="F1246" s="12">
        <v>6086</v>
      </c>
      <c r="G1246" s="12">
        <v>1451</v>
      </c>
      <c r="H1246" s="12">
        <v>0</v>
      </c>
      <c r="I1246" s="12">
        <v>3257954</v>
      </c>
      <c r="J1246" s="12">
        <v>315</v>
      </c>
      <c r="K1246" s="12">
        <v>0</v>
      </c>
      <c r="L1246" s="12">
        <v>1320.1</v>
      </c>
      <c r="M1246" s="12">
        <f>IFERROR(E1246*MillingRate,"")</f>
        <v>5382.7800000000007</v>
      </c>
      <c r="N1246" s="12">
        <f t="shared" si="171"/>
        <v>1320.0788695366414</v>
      </c>
      <c r="O1246" s="12">
        <f t="shared" si="172"/>
        <v>6833.7800000000007</v>
      </c>
      <c r="P1246" s="13">
        <f t="shared" si="173"/>
        <v>1.6521964398515145</v>
      </c>
      <c r="Q1246" s="13">
        <f t="shared" si="174"/>
        <v>2.0975679828505869</v>
      </c>
      <c r="R1246" s="13">
        <f t="shared" si="175"/>
        <v>78.767241555917806</v>
      </c>
      <c r="S1246" s="13">
        <f t="shared" si="176"/>
        <v>21.23275844408219</v>
      </c>
      <c r="T1246" s="14">
        <f t="shared" si="177"/>
        <v>3.7097036526533431</v>
      </c>
      <c r="U1246" s="12">
        <f t="shared" si="178"/>
        <v>-1451</v>
      </c>
      <c r="V1246" s="15">
        <f t="shared" si="179"/>
        <v>9.6686447997731087E-2</v>
      </c>
    </row>
    <row r="1247" spans="1:22" x14ac:dyDescent="0.35">
      <c r="A1247" s="4" t="s">
        <v>84</v>
      </c>
      <c r="B1247" s="4" t="s">
        <v>85</v>
      </c>
      <c r="C1247" s="4" t="s">
        <v>81</v>
      </c>
      <c r="D1247" s="4">
        <v>1995</v>
      </c>
      <c r="E1247" s="12">
        <v>10000</v>
      </c>
      <c r="F1247" s="12">
        <v>6573</v>
      </c>
      <c r="G1247" s="12">
        <v>1796.2</v>
      </c>
      <c r="H1247" s="12">
        <v>0</v>
      </c>
      <c r="I1247" s="12">
        <v>3348052</v>
      </c>
      <c r="J1247" s="12">
        <v>484</v>
      </c>
      <c r="K1247" s="12">
        <v>0</v>
      </c>
      <c r="L1247" s="12">
        <v>1521.4</v>
      </c>
      <c r="M1247" s="12">
        <f>IFERROR(E1247*MillingRate,"")</f>
        <v>6700</v>
      </c>
      <c r="N1247" s="12">
        <f t="shared" si="171"/>
        <v>1521.3753232922561</v>
      </c>
      <c r="O1247" s="12">
        <f t="shared" si="172"/>
        <v>8496.2000000000007</v>
      </c>
      <c r="P1247" s="13">
        <f t="shared" si="173"/>
        <v>2.0011636617352417</v>
      </c>
      <c r="Q1247" s="13">
        <f t="shared" si="174"/>
        <v>2.5376547317664122</v>
      </c>
      <c r="R1247" s="13">
        <f t="shared" si="175"/>
        <v>78.858783926932034</v>
      </c>
      <c r="S1247" s="13">
        <f t="shared" si="176"/>
        <v>21.141216073067959</v>
      </c>
      <c r="T1247" s="14">
        <f t="shared" si="177"/>
        <v>3.7300968711724751</v>
      </c>
      <c r="U1247" s="12">
        <f t="shared" si="178"/>
        <v>-1796.2</v>
      </c>
      <c r="V1247" s="15">
        <f t="shared" si="179"/>
        <v>0.14456167347460552</v>
      </c>
    </row>
    <row r="1248" spans="1:22" x14ac:dyDescent="0.35">
      <c r="A1248" s="4" t="s">
        <v>84</v>
      </c>
      <c r="B1248" s="4" t="s">
        <v>85</v>
      </c>
      <c r="C1248" s="4" t="s">
        <v>81</v>
      </c>
      <c r="D1248" s="4">
        <v>1996</v>
      </c>
      <c r="E1248" s="12">
        <v>15000</v>
      </c>
      <c r="F1248" s="12">
        <v>11364</v>
      </c>
      <c r="G1248" s="12">
        <v>1067</v>
      </c>
      <c r="H1248" s="12">
        <v>5648</v>
      </c>
      <c r="I1248" s="12">
        <v>3435965</v>
      </c>
      <c r="J1248" s="12">
        <v>269</v>
      </c>
      <c r="K1248" s="12">
        <v>1284</v>
      </c>
      <c r="L1248" s="12">
        <v>1320</v>
      </c>
      <c r="M1248" s="12">
        <f>IFERROR(E1248*MillingRate,"")</f>
        <v>10050</v>
      </c>
      <c r="N1248" s="12">
        <f t="shared" si="171"/>
        <v>1319.9577613516367</v>
      </c>
      <c r="O1248" s="12">
        <f t="shared" si="172"/>
        <v>5469</v>
      </c>
      <c r="P1248" s="13">
        <f t="shared" si="173"/>
        <v>2.9249424834071358</v>
      </c>
      <c r="Q1248" s="13">
        <f t="shared" si="174"/>
        <v>1.5916925812690177</v>
      </c>
      <c r="R1248" s="13">
        <f t="shared" si="175"/>
        <v>183.76302797586396</v>
      </c>
      <c r="S1248" s="13">
        <f t="shared" si="176"/>
        <v>19.509965258731029</v>
      </c>
      <c r="T1248" s="14">
        <f t="shared" si="177"/>
        <v>9.4189315838800383</v>
      </c>
      <c r="U1248" s="12">
        <f t="shared" si="178"/>
        <v>4581</v>
      </c>
      <c r="V1248" s="15">
        <f t="shared" si="179"/>
        <v>7.8289505277265636E-2</v>
      </c>
    </row>
    <row r="1249" spans="1:22" x14ac:dyDescent="0.35">
      <c r="A1249" s="4" t="s">
        <v>84</v>
      </c>
      <c r="B1249" s="4" t="s">
        <v>85</v>
      </c>
      <c r="C1249" s="4" t="s">
        <v>81</v>
      </c>
      <c r="D1249" s="4">
        <v>1997</v>
      </c>
      <c r="E1249" s="12">
        <v>17000</v>
      </c>
      <c r="F1249" s="12">
        <v>12000</v>
      </c>
      <c r="G1249" s="12">
        <v>1752</v>
      </c>
      <c r="H1249" s="12">
        <v>455</v>
      </c>
      <c r="I1249" s="12">
        <v>3531700</v>
      </c>
      <c r="J1249" s="12">
        <v>323</v>
      </c>
      <c r="K1249" s="12">
        <v>125</v>
      </c>
      <c r="L1249" s="12">
        <v>1416.7</v>
      </c>
      <c r="M1249" s="12">
        <f>IFERROR(E1249*MillingRate,"")</f>
        <v>11390</v>
      </c>
      <c r="N1249" s="12">
        <f t="shared" si="171"/>
        <v>1416.6666666666667</v>
      </c>
      <c r="O1249" s="12">
        <f t="shared" si="172"/>
        <v>12687</v>
      </c>
      <c r="P1249" s="13">
        <f t="shared" si="173"/>
        <v>3.2250757425602403</v>
      </c>
      <c r="Q1249" s="13">
        <f t="shared" si="174"/>
        <v>3.5923209785655632</v>
      </c>
      <c r="R1249" s="13">
        <f t="shared" si="175"/>
        <v>89.776937022148644</v>
      </c>
      <c r="S1249" s="13">
        <f t="shared" si="176"/>
        <v>13.80941120832348</v>
      </c>
      <c r="T1249" s="14">
        <f t="shared" si="177"/>
        <v>6.5011415525114158</v>
      </c>
      <c r="U1249" s="12">
        <f t="shared" si="178"/>
        <v>-1297</v>
      </c>
      <c r="V1249" s="15">
        <f t="shared" si="179"/>
        <v>9.1457371803947113E-2</v>
      </c>
    </row>
    <row r="1250" spans="1:22" x14ac:dyDescent="0.35">
      <c r="A1250" s="4" t="s">
        <v>84</v>
      </c>
      <c r="B1250" s="4" t="s">
        <v>85</v>
      </c>
      <c r="C1250" s="4" t="s">
        <v>81</v>
      </c>
      <c r="D1250" s="4">
        <v>1998</v>
      </c>
      <c r="E1250" s="12">
        <v>18500</v>
      </c>
      <c r="F1250" s="12">
        <v>13000</v>
      </c>
      <c r="G1250" s="12">
        <v>2478</v>
      </c>
      <c r="H1250" s="12">
        <v>0</v>
      </c>
      <c r="I1250" s="12">
        <v>3628827</v>
      </c>
      <c r="J1250" s="12">
        <v>591</v>
      </c>
      <c r="K1250" s="12">
        <v>0</v>
      </c>
      <c r="L1250" s="12">
        <v>1423.1</v>
      </c>
      <c r="M1250" s="12">
        <f>IFERROR(E1250*MillingRate,"")</f>
        <v>12395</v>
      </c>
      <c r="N1250" s="12">
        <f t="shared" si="171"/>
        <v>1423.0769230769231</v>
      </c>
      <c r="O1250" s="12">
        <f t="shared" si="172"/>
        <v>14873</v>
      </c>
      <c r="P1250" s="13">
        <f t="shared" si="173"/>
        <v>3.4157043033465082</v>
      </c>
      <c r="Q1250" s="13">
        <f t="shared" si="174"/>
        <v>4.0985695928739503</v>
      </c>
      <c r="R1250" s="13">
        <f t="shared" si="175"/>
        <v>83.33893632757345</v>
      </c>
      <c r="S1250" s="13">
        <f t="shared" si="176"/>
        <v>16.661063672426547</v>
      </c>
      <c r="T1250" s="14">
        <f t="shared" si="177"/>
        <v>5.0020177562550447</v>
      </c>
      <c r="U1250" s="12">
        <f t="shared" si="178"/>
        <v>-2478</v>
      </c>
      <c r="V1250" s="15">
        <f t="shared" si="179"/>
        <v>0.16286254483886942</v>
      </c>
    </row>
    <row r="1251" spans="1:22" x14ac:dyDescent="0.35">
      <c r="A1251" s="4" t="s">
        <v>84</v>
      </c>
      <c r="B1251" s="4" t="s">
        <v>85</v>
      </c>
      <c r="C1251" s="4" t="s">
        <v>81</v>
      </c>
      <c r="D1251" s="4">
        <v>1999</v>
      </c>
      <c r="E1251" s="12">
        <v>21000</v>
      </c>
      <c r="F1251" s="12">
        <v>14000</v>
      </c>
      <c r="G1251" s="12">
        <v>1851</v>
      </c>
      <c r="H1251" s="12">
        <v>0</v>
      </c>
      <c r="I1251" s="12">
        <v>3729450</v>
      </c>
      <c r="J1251" s="12">
        <v>245</v>
      </c>
      <c r="K1251" s="12">
        <v>0</v>
      </c>
      <c r="L1251" s="12">
        <v>1500</v>
      </c>
      <c r="M1251" s="12">
        <f>IFERROR(E1251*MillingRate,"")</f>
        <v>14070</v>
      </c>
      <c r="N1251" s="12">
        <f t="shared" si="171"/>
        <v>1500</v>
      </c>
      <c r="O1251" s="12">
        <f t="shared" si="172"/>
        <v>15921</v>
      </c>
      <c r="P1251" s="13">
        <f t="shared" si="173"/>
        <v>3.7726742549169447</v>
      </c>
      <c r="Q1251" s="13">
        <f t="shared" si="174"/>
        <v>4.2689940876000483</v>
      </c>
      <c r="R1251" s="13">
        <f t="shared" si="175"/>
        <v>88.373845863953278</v>
      </c>
      <c r="S1251" s="13">
        <f t="shared" si="176"/>
        <v>11.626154136046731</v>
      </c>
      <c r="T1251" s="14">
        <f t="shared" si="177"/>
        <v>7.6012965964343602</v>
      </c>
      <c r="U1251" s="12">
        <f t="shared" si="178"/>
        <v>-1851</v>
      </c>
      <c r="V1251" s="15">
        <f t="shared" si="179"/>
        <v>6.569333279706123E-2</v>
      </c>
    </row>
    <row r="1252" spans="1:22" x14ac:dyDescent="0.35">
      <c r="A1252" s="4" t="s">
        <v>84</v>
      </c>
      <c r="B1252" s="4" t="s">
        <v>85</v>
      </c>
      <c r="C1252" s="4" t="s">
        <v>81</v>
      </c>
      <c r="D1252" s="4">
        <v>2000</v>
      </c>
      <c r="E1252" s="12">
        <v>23100</v>
      </c>
      <c r="F1252" s="12">
        <v>15500</v>
      </c>
      <c r="G1252" s="12">
        <v>2065.9499999999998</v>
      </c>
      <c r="H1252" s="12">
        <v>0</v>
      </c>
      <c r="I1252" s="12">
        <v>3833416</v>
      </c>
      <c r="J1252" s="12">
        <v>276</v>
      </c>
      <c r="K1252" s="12">
        <v>0</v>
      </c>
      <c r="L1252" s="12">
        <v>1490.3</v>
      </c>
      <c r="M1252" s="12">
        <f>IFERROR(E1252*MillingRate,"")</f>
        <v>15477.000000000002</v>
      </c>
      <c r="N1252" s="12">
        <f t="shared" si="171"/>
        <v>1490.3225806451612</v>
      </c>
      <c r="O1252" s="12">
        <f t="shared" si="172"/>
        <v>17542.95</v>
      </c>
      <c r="P1252" s="13">
        <f t="shared" si="173"/>
        <v>4.0373911936507811</v>
      </c>
      <c r="Q1252" s="13">
        <f t="shared" si="174"/>
        <v>4.5763230497290142</v>
      </c>
      <c r="R1252" s="13">
        <f t="shared" si="175"/>
        <v>88.223474387146979</v>
      </c>
      <c r="S1252" s="13">
        <f t="shared" si="176"/>
        <v>11.776525612853025</v>
      </c>
      <c r="T1252" s="14">
        <f t="shared" si="177"/>
        <v>7.4914688157990286</v>
      </c>
      <c r="U1252" s="12">
        <f t="shared" si="178"/>
        <v>-2065.9499999999998</v>
      </c>
      <c r="V1252" s="15">
        <f t="shared" si="179"/>
        <v>7.1998447337831326E-2</v>
      </c>
    </row>
    <row r="1253" spans="1:22" x14ac:dyDescent="0.35">
      <c r="A1253" s="4" t="s">
        <v>84</v>
      </c>
      <c r="B1253" s="4" t="s">
        <v>85</v>
      </c>
      <c r="C1253" s="4" t="s">
        <v>81</v>
      </c>
      <c r="D1253" s="4">
        <v>2001</v>
      </c>
      <c r="E1253" s="12">
        <v>25300</v>
      </c>
      <c r="F1253" s="12">
        <v>17000</v>
      </c>
      <c r="G1253" s="12">
        <v>4247.5</v>
      </c>
      <c r="H1253" s="12">
        <v>0</v>
      </c>
      <c r="I1253" s="12">
        <v>3919487</v>
      </c>
      <c r="J1253" s="12">
        <v>714</v>
      </c>
      <c r="K1253" s="12">
        <v>0</v>
      </c>
      <c r="L1253" s="12">
        <v>1488.2</v>
      </c>
      <c r="M1253" s="12">
        <f>IFERROR(E1253*MillingRate,"")</f>
        <v>16951</v>
      </c>
      <c r="N1253" s="12">
        <f t="shared" si="171"/>
        <v>1488.2352941176471</v>
      </c>
      <c r="O1253" s="12">
        <f t="shared" si="172"/>
        <v>21198.5</v>
      </c>
      <c r="P1253" s="13">
        <f t="shared" si="173"/>
        <v>4.3248006690671508</v>
      </c>
      <c r="Q1253" s="13">
        <f t="shared" si="174"/>
        <v>5.4084884067736416</v>
      </c>
      <c r="R1253" s="13">
        <f t="shared" si="175"/>
        <v>79.963204943746021</v>
      </c>
      <c r="S1253" s="13">
        <f t="shared" si="176"/>
        <v>20.036795056253982</v>
      </c>
      <c r="T1253" s="14">
        <f t="shared" si="177"/>
        <v>3.9908181283107709</v>
      </c>
      <c r="U1253" s="12">
        <f t="shared" si="178"/>
        <v>-4247.5</v>
      </c>
      <c r="V1253" s="15">
        <f t="shared" si="179"/>
        <v>0.18216669681516995</v>
      </c>
    </row>
    <row r="1254" spans="1:22" x14ac:dyDescent="0.35">
      <c r="A1254" s="4" t="s">
        <v>84</v>
      </c>
      <c r="B1254" s="4" t="s">
        <v>85</v>
      </c>
      <c r="C1254" s="4" t="s">
        <v>81</v>
      </c>
      <c r="D1254" s="4">
        <v>2002</v>
      </c>
      <c r="E1254" s="12">
        <v>27400</v>
      </c>
      <c r="F1254" s="12">
        <v>18400</v>
      </c>
      <c r="G1254" s="12">
        <v>2993.5</v>
      </c>
      <c r="H1254" s="12">
        <v>0</v>
      </c>
      <c r="I1254" s="12">
        <v>4006077</v>
      </c>
      <c r="J1254" s="12">
        <v>721</v>
      </c>
      <c r="K1254" s="12">
        <v>0</v>
      </c>
      <c r="L1254" s="12">
        <v>1489.1</v>
      </c>
      <c r="M1254" s="12">
        <f>IFERROR(E1254*MillingRate,"")</f>
        <v>18358</v>
      </c>
      <c r="N1254" s="12">
        <f t="shared" si="171"/>
        <v>1489.1304347826087</v>
      </c>
      <c r="O1254" s="12">
        <f t="shared" si="172"/>
        <v>21351.5</v>
      </c>
      <c r="P1254" s="13">
        <f t="shared" si="173"/>
        <v>4.5825379791751386</v>
      </c>
      <c r="Q1254" s="13">
        <f t="shared" si="174"/>
        <v>5.329777735175834</v>
      </c>
      <c r="R1254" s="13">
        <f t="shared" si="175"/>
        <v>85.979907734819577</v>
      </c>
      <c r="S1254" s="13">
        <f t="shared" si="176"/>
        <v>14.020092265180431</v>
      </c>
      <c r="T1254" s="14">
        <f t="shared" si="177"/>
        <v>6.1326206781359609</v>
      </c>
      <c r="U1254" s="12">
        <f t="shared" si="178"/>
        <v>-2993.5</v>
      </c>
      <c r="V1254" s="15">
        <f t="shared" si="179"/>
        <v>0.17997657059512337</v>
      </c>
    </row>
    <row r="1255" spans="1:22" x14ac:dyDescent="0.35">
      <c r="A1255" s="4" t="s">
        <v>84</v>
      </c>
      <c r="B1255" s="4" t="s">
        <v>85</v>
      </c>
      <c r="C1255" s="4" t="s">
        <v>81</v>
      </c>
      <c r="D1255" s="4">
        <v>2003</v>
      </c>
      <c r="E1255" s="12">
        <v>29700</v>
      </c>
      <c r="F1255" s="12">
        <v>14500</v>
      </c>
      <c r="G1255" s="12">
        <v>3007.8</v>
      </c>
      <c r="H1255" s="12">
        <v>0</v>
      </c>
      <c r="I1255" s="12">
        <v>4103086.0000000005</v>
      </c>
      <c r="J1255" s="12">
        <v>560</v>
      </c>
      <c r="K1255" s="12">
        <v>0</v>
      </c>
      <c r="L1255" s="12">
        <v>2048.3000000000002</v>
      </c>
      <c r="M1255" s="12">
        <f>IFERROR(E1255*MillingRate,"")</f>
        <v>19899</v>
      </c>
      <c r="N1255" s="12">
        <f t="shared" si="171"/>
        <v>2048.2758620689656</v>
      </c>
      <c r="O1255" s="12">
        <f t="shared" si="172"/>
        <v>22906.799999999999</v>
      </c>
      <c r="P1255" s="13">
        <f t="shared" si="173"/>
        <v>4.8497642993590668</v>
      </c>
      <c r="Q1255" s="13">
        <f t="shared" si="174"/>
        <v>5.5828222952187687</v>
      </c>
      <c r="R1255" s="13">
        <f t="shared" si="175"/>
        <v>86.869401225836867</v>
      </c>
      <c r="S1255" s="13">
        <f t="shared" si="176"/>
        <v>13.130598774163133</v>
      </c>
      <c r="T1255" s="14">
        <f t="shared" si="177"/>
        <v>6.6157989228007175</v>
      </c>
      <c r="U1255" s="12">
        <f t="shared" si="178"/>
        <v>-3007.8</v>
      </c>
      <c r="V1255" s="15">
        <f t="shared" si="179"/>
        <v>0.13648263770245125</v>
      </c>
    </row>
    <row r="1256" spans="1:22" x14ac:dyDescent="0.35">
      <c r="A1256" s="4" t="s">
        <v>84</v>
      </c>
      <c r="B1256" s="4" t="s">
        <v>85</v>
      </c>
      <c r="C1256" s="4" t="s">
        <v>81</v>
      </c>
      <c r="D1256" s="4">
        <v>2004</v>
      </c>
      <c r="E1256" s="12">
        <v>31900</v>
      </c>
      <c r="F1256" s="12">
        <v>16000</v>
      </c>
      <c r="G1256" s="12">
        <v>2430</v>
      </c>
      <c r="H1256" s="12">
        <v>0</v>
      </c>
      <c r="I1256" s="12">
        <v>4192826</v>
      </c>
      <c r="J1256" s="12">
        <v>1170</v>
      </c>
      <c r="K1256" s="12">
        <v>0</v>
      </c>
      <c r="L1256" s="12">
        <v>1993.8</v>
      </c>
      <c r="M1256" s="12">
        <f>IFERROR(E1256*MillingRate,"")</f>
        <v>21373</v>
      </c>
      <c r="N1256" s="12">
        <f t="shared" si="171"/>
        <v>1993.75</v>
      </c>
      <c r="O1256" s="12">
        <f t="shared" si="172"/>
        <v>23803</v>
      </c>
      <c r="P1256" s="13">
        <f t="shared" si="173"/>
        <v>5.0975165675847265</v>
      </c>
      <c r="Q1256" s="13">
        <f t="shared" si="174"/>
        <v>5.6770779421802864</v>
      </c>
      <c r="R1256" s="13">
        <f t="shared" si="175"/>
        <v>89.791202789564338</v>
      </c>
      <c r="S1256" s="13">
        <f t="shared" si="176"/>
        <v>10.208797210435659</v>
      </c>
      <c r="T1256" s="14">
        <f t="shared" si="177"/>
        <v>8.7954732510288061</v>
      </c>
      <c r="U1256" s="12">
        <f t="shared" si="178"/>
        <v>-2430</v>
      </c>
      <c r="V1256" s="15">
        <f t="shared" si="179"/>
        <v>0.2790480692497137</v>
      </c>
    </row>
    <row r="1257" spans="1:22" x14ac:dyDescent="0.35">
      <c r="A1257" s="4" t="s">
        <v>84</v>
      </c>
      <c r="B1257" s="4" t="s">
        <v>85</v>
      </c>
      <c r="C1257" s="4" t="s">
        <v>81</v>
      </c>
      <c r="D1257" s="4">
        <v>2005</v>
      </c>
      <c r="E1257" s="12">
        <v>46200</v>
      </c>
      <c r="F1257" s="12">
        <v>23000</v>
      </c>
      <c r="G1257" s="12">
        <v>2417</v>
      </c>
      <c r="H1257" s="12">
        <v>0</v>
      </c>
      <c r="I1257" s="12">
        <v>4288810</v>
      </c>
      <c r="J1257" s="12">
        <v>599</v>
      </c>
      <c r="K1257" s="12">
        <v>0</v>
      </c>
      <c r="L1257" s="12">
        <v>2008.7</v>
      </c>
      <c r="M1257" s="12">
        <f>IFERROR(E1257*MillingRate,"")</f>
        <v>30954.000000000004</v>
      </c>
      <c r="N1257" s="12">
        <f t="shared" si="171"/>
        <v>2008.695652173913</v>
      </c>
      <c r="O1257" s="12">
        <f t="shared" si="172"/>
        <v>33371</v>
      </c>
      <c r="P1257" s="13">
        <f t="shared" si="173"/>
        <v>7.2173866410496164</v>
      </c>
      <c r="Q1257" s="13">
        <f t="shared" si="174"/>
        <v>7.7809462298399792</v>
      </c>
      <c r="R1257" s="13">
        <f t="shared" si="175"/>
        <v>92.757184381648756</v>
      </c>
      <c r="S1257" s="13">
        <f t="shared" si="176"/>
        <v>7.2428156183512629</v>
      </c>
      <c r="T1257" s="14">
        <f t="shared" si="177"/>
        <v>12.806785270997105</v>
      </c>
      <c r="U1257" s="12">
        <f t="shared" si="178"/>
        <v>-2417</v>
      </c>
      <c r="V1257" s="15">
        <f t="shared" si="179"/>
        <v>0.13966578141722297</v>
      </c>
    </row>
    <row r="1258" spans="1:22" x14ac:dyDescent="0.35">
      <c r="A1258" s="4" t="s">
        <v>84</v>
      </c>
      <c r="B1258" s="4" t="s">
        <v>85</v>
      </c>
      <c r="C1258" s="4" t="s">
        <v>81</v>
      </c>
      <c r="D1258" s="4">
        <v>2006</v>
      </c>
      <c r="E1258" s="12">
        <v>40000</v>
      </c>
      <c r="F1258" s="12">
        <v>25000</v>
      </c>
      <c r="G1258" s="12">
        <v>2074.8000000000002</v>
      </c>
      <c r="H1258" s="12">
        <v>0</v>
      </c>
      <c r="I1258" s="12">
        <v>4377579</v>
      </c>
      <c r="J1258" s="12">
        <v>948</v>
      </c>
      <c r="K1258" s="12">
        <v>0</v>
      </c>
      <c r="L1258" s="12">
        <v>1600</v>
      </c>
      <c r="M1258" s="12">
        <f>IFERROR(E1258*MillingRate,"")</f>
        <v>26800</v>
      </c>
      <c r="N1258" s="12">
        <f t="shared" si="171"/>
        <v>1600</v>
      </c>
      <c r="O1258" s="12">
        <f t="shared" si="172"/>
        <v>28874.799999999999</v>
      </c>
      <c r="P1258" s="13">
        <f t="shared" si="173"/>
        <v>6.1221053920443245</v>
      </c>
      <c r="Q1258" s="13">
        <f t="shared" si="174"/>
        <v>6.5960659990373678</v>
      </c>
      <c r="R1258" s="13">
        <f t="shared" si="175"/>
        <v>92.814495684818596</v>
      </c>
      <c r="S1258" s="13">
        <f t="shared" si="176"/>
        <v>7.1855043151814044</v>
      </c>
      <c r="T1258" s="14">
        <f t="shared" si="177"/>
        <v>12.916907653749758</v>
      </c>
      <c r="U1258" s="12">
        <f t="shared" si="178"/>
        <v>-2074.8000000000002</v>
      </c>
      <c r="V1258" s="15">
        <f t="shared" si="179"/>
        <v>0.21655805640514997</v>
      </c>
    </row>
    <row r="1259" spans="1:22" x14ac:dyDescent="0.35">
      <c r="A1259" s="4" t="s">
        <v>84</v>
      </c>
      <c r="B1259" s="4" t="s">
        <v>85</v>
      </c>
      <c r="C1259" s="4" t="s">
        <v>81</v>
      </c>
      <c r="D1259" s="4">
        <v>2007</v>
      </c>
      <c r="E1259" s="12">
        <v>37595</v>
      </c>
      <c r="F1259" s="12">
        <v>25063</v>
      </c>
      <c r="G1259" s="12">
        <v>2516</v>
      </c>
      <c r="H1259" s="12">
        <v>0</v>
      </c>
      <c r="I1259" s="12">
        <v>4462770</v>
      </c>
      <c r="J1259" s="12">
        <v>467</v>
      </c>
      <c r="K1259" s="12">
        <v>0</v>
      </c>
      <c r="L1259" s="12">
        <v>1500</v>
      </c>
      <c r="M1259" s="12">
        <f>IFERROR(E1259*MillingRate,"")</f>
        <v>25188.65</v>
      </c>
      <c r="N1259" s="12">
        <f t="shared" si="171"/>
        <v>1500.0199497266888</v>
      </c>
      <c r="O1259" s="12">
        <f t="shared" si="172"/>
        <v>27704.65</v>
      </c>
      <c r="P1259" s="13">
        <f t="shared" si="173"/>
        <v>5.6441739099258976</v>
      </c>
      <c r="Q1259" s="13">
        <f t="shared" si="174"/>
        <v>6.2079493229541294</v>
      </c>
      <c r="R1259" s="13">
        <f t="shared" si="175"/>
        <v>90.918492022097368</v>
      </c>
      <c r="S1259" s="13">
        <f t="shared" si="176"/>
        <v>9.0815079779026249</v>
      </c>
      <c r="T1259" s="14">
        <f t="shared" si="177"/>
        <v>10.011387122416535</v>
      </c>
      <c r="U1259" s="12">
        <f t="shared" si="178"/>
        <v>-2516</v>
      </c>
      <c r="V1259" s="15">
        <f t="shared" si="179"/>
        <v>0.10464352857082036</v>
      </c>
    </row>
    <row r="1260" spans="1:22" x14ac:dyDescent="0.35">
      <c r="A1260" s="4" t="s">
        <v>84</v>
      </c>
      <c r="B1260" s="4" t="s">
        <v>85</v>
      </c>
      <c r="C1260" s="4" t="s">
        <v>81</v>
      </c>
      <c r="D1260" s="4">
        <v>2008</v>
      </c>
      <c r="E1260" s="12">
        <v>37971</v>
      </c>
      <c r="F1260" s="12">
        <v>25314</v>
      </c>
      <c r="G1260" s="12">
        <v>3967.6</v>
      </c>
      <c r="H1260" s="12">
        <v>0</v>
      </c>
      <c r="I1260" s="12">
        <v>4558984</v>
      </c>
      <c r="J1260" s="12">
        <v>2081</v>
      </c>
      <c r="K1260" s="12">
        <v>0</v>
      </c>
      <c r="L1260" s="12">
        <v>1500</v>
      </c>
      <c r="M1260" s="12">
        <f>IFERROR(E1260*MillingRate,"")</f>
        <v>25440.57</v>
      </c>
      <c r="N1260" s="12">
        <f t="shared" si="171"/>
        <v>1500</v>
      </c>
      <c r="O1260" s="12">
        <f t="shared" si="172"/>
        <v>29408.17</v>
      </c>
      <c r="P1260" s="13">
        <f t="shared" si="173"/>
        <v>5.5803157019195506</v>
      </c>
      <c r="Q1260" s="13">
        <f t="shared" si="174"/>
        <v>6.4505973260708966</v>
      </c>
      <c r="R1260" s="13">
        <f t="shared" si="175"/>
        <v>86.508511070223008</v>
      </c>
      <c r="S1260" s="13">
        <f t="shared" si="176"/>
        <v>13.491488929776999</v>
      </c>
      <c r="T1260" s="14">
        <f t="shared" si="177"/>
        <v>6.4120803508418192</v>
      </c>
      <c r="U1260" s="12">
        <f t="shared" si="178"/>
        <v>-3967.6</v>
      </c>
      <c r="V1260" s="15">
        <f t="shared" si="179"/>
        <v>0.45646135191525128</v>
      </c>
    </row>
    <row r="1261" spans="1:22" x14ac:dyDescent="0.35">
      <c r="A1261" s="4" t="s">
        <v>84</v>
      </c>
      <c r="B1261" s="4" t="s">
        <v>85</v>
      </c>
      <c r="C1261" s="4" t="s">
        <v>81</v>
      </c>
      <c r="D1261" s="4">
        <v>2009</v>
      </c>
      <c r="E1261" s="12">
        <v>39110</v>
      </c>
      <c r="F1261" s="12">
        <v>26073</v>
      </c>
      <c r="G1261" s="12">
        <v>6246.9</v>
      </c>
      <c r="H1261" s="12">
        <v>0</v>
      </c>
      <c r="I1261" s="12">
        <v>4529047</v>
      </c>
      <c r="J1261" s="12">
        <v>1729</v>
      </c>
      <c r="K1261" s="12">
        <v>0</v>
      </c>
      <c r="L1261" s="12">
        <v>1500</v>
      </c>
      <c r="M1261" s="12">
        <f>IFERROR(E1261*MillingRate,"")</f>
        <v>26203.7</v>
      </c>
      <c r="N1261" s="12">
        <f t="shared" si="171"/>
        <v>1500.0191769263222</v>
      </c>
      <c r="O1261" s="12">
        <f t="shared" si="172"/>
        <v>32450.6</v>
      </c>
      <c r="P1261" s="13">
        <f t="shared" si="173"/>
        <v>5.7856984041013488</v>
      </c>
      <c r="Q1261" s="13">
        <f t="shared" si="174"/>
        <v>7.1649951965612191</v>
      </c>
      <c r="R1261" s="13">
        <f t="shared" si="175"/>
        <v>80.749508483664414</v>
      </c>
      <c r="S1261" s="13">
        <f t="shared" si="176"/>
        <v>19.2504915163356</v>
      </c>
      <c r="T1261" s="14">
        <f t="shared" si="177"/>
        <v>4.1946725575885644</v>
      </c>
      <c r="U1261" s="12">
        <f t="shared" si="178"/>
        <v>-6246.9</v>
      </c>
      <c r="V1261" s="15">
        <f t="shared" si="179"/>
        <v>0.38175801664235326</v>
      </c>
    </row>
    <row r="1262" spans="1:22" x14ac:dyDescent="0.35">
      <c r="A1262" s="4" t="s">
        <v>84</v>
      </c>
      <c r="B1262" s="4" t="s">
        <v>85</v>
      </c>
      <c r="C1262" s="4" t="s">
        <v>81</v>
      </c>
      <c r="D1262" s="4">
        <v>2010</v>
      </c>
      <c r="E1262" s="12">
        <v>14102</v>
      </c>
      <c r="F1262" s="12">
        <v>10205</v>
      </c>
      <c r="G1262" s="12">
        <v>1748.4</v>
      </c>
      <c r="H1262" s="12">
        <v>0</v>
      </c>
      <c r="I1262" s="12">
        <v>4492995</v>
      </c>
      <c r="J1262" s="12">
        <v>922</v>
      </c>
      <c r="K1262" s="12">
        <v>0</v>
      </c>
      <c r="L1262" s="12">
        <v>1381.9</v>
      </c>
      <c r="M1262" s="12">
        <f>IFERROR(E1262*MillingRate,"")</f>
        <v>9448.34</v>
      </c>
      <c r="N1262" s="12">
        <f t="shared" si="171"/>
        <v>1381.8716315531601</v>
      </c>
      <c r="O1262" s="12">
        <f t="shared" si="172"/>
        <v>11196.74</v>
      </c>
      <c r="P1262" s="13">
        <f t="shared" si="173"/>
        <v>2.1029046326559455</v>
      </c>
      <c r="Q1262" s="13">
        <f t="shared" si="174"/>
        <v>2.4920437258443422</v>
      </c>
      <c r="R1262" s="13">
        <f t="shared" si="175"/>
        <v>84.384740558412545</v>
      </c>
      <c r="S1262" s="13">
        <f t="shared" si="176"/>
        <v>15.615259441587462</v>
      </c>
      <c r="T1262" s="14">
        <f t="shared" si="177"/>
        <v>5.4039922214596201</v>
      </c>
      <c r="U1262" s="12">
        <f t="shared" si="178"/>
        <v>-1748.4</v>
      </c>
      <c r="V1262" s="15">
        <f t="shared" si="179"/>
        <v>0.20520832985569759</v>
      </c>
    </row>
    <row r="1263" spans="1:22" x14ac:dyDescent="0.35">
      <c r="A1263" s="4" t="s">
        <v>84</v>
      </c>
      <c r="B1263" s="4" t="s">
        <v>85</v>
      </c>
      <c r="C1263" s="4" t="s">
        <v>81</v>
      </c>
      <c r="D1263" s="4">
        <v>2011</v>
      </c>
      <c r="E1263" s="12">
        <v>14171</v>
      </c>
      <c r="F1263" s="12">
        <v>10172</v>
      </c>
      <c r="G1263" s="12">
        <v>910</v>
      </c>
      <c r="H1263" s="12">
        <v>0</v>
      </c>
      <c r="I1263" s="12">
        <v>4565021</v>
      </c>
      <c r="J1263" s="12">
        <v>555</v>
      </c>
      <c r="K1263" s="12">
        <v>0</v>
      </c>
      <c r="L1263" s="12">
        <v>1393.1</v>
      </c>
      <c r="M1263" s="12">
        <f>IFERROR(E1263*MillingRate,"")</f>
        <v>9494.57</v>
      </c>
      <c r="N1263" s="12">
        <f t="shared" si="171"/>
        <v>1393.1380259535981</v>
      </c>
      <c r="O1263" s="12">
        <f t="shared" si="172"/>
        <v>10404.57</v>
      </c>
      <c r="P1263" s="13">
        <f t="shared" si="173"/>
        <v>2.0798524256514921</v>
      </c>
      <c r="Q1263" s="13">
        <f t="shared" si="174"/>
        <v>2.2791943344838939</v>
      </c>
      <c r="R1263" s="13">
        <f t="shared" si="175"/>
        <v>91.253843263104571</v>
      </c>
      <c r="S1263" s="13">
        <f t="shared" si="176"/>
        <v>8.7461567368954221</v>
      </c>
      <c r="T1263" s="14">
        <f t="shared" si="177"/>
        <v>10.433593406593406</v>
      </c>
      <c r="U1263" s="12">
        <f t="shared" si="178"/>
        <v>-910</v>
      </c>
      <c r="V1263" s="15">
        <f t="shared" si="179"/>
        <v>0.12157665868349785</v>
      </c>
    </row>
    <row r="1264" spans="1:22" x14ac:dyDescent="0.35">
      <c r="A1264" s="4" t="s">
        <v>84</v>
      </c>
      <c r="B1264" s="4" t="s">
        <v>85</v>
      </c>
      <c r="C1264" s="4" t="s">
        <v>81</v>
      </c>
      <c r="D1264" s="4">
        <v>2012</v>
      </c>
      <c r="E1264" s="12">
        <v>14249</v>
      </c>
      <c r="F1264" s="12">
        <v>10323</v>
      </c>
      <c r="G1264" s="12">
        <v>3168.85</v>
      </c>
      <c r="H1264" s="12">
        <v>0</v>
      </c>
      <c r="I1264" s="12">
        <v>4610848</v>
      </c>
      <c r="J1264" s="12">
        <v>2121</v>
      </c>
      <c r="K1264" s="12">
        <v>0</v>
      </c>
      <c r="L1264" s="12">
        <v>1380.3</v>
      </c>
      <c r="M1264" s="12">
        <f>IFERROR(E1264*MillingRate,"")</f>
        <v>9546.83</v>
      </c>
      <c r="N1264" s="12">
        <f t="shared" si="171"/>
        <v>1380.3157996706384</v>
      </c>
      <c r="O1264" s="12">
        <f t="shared" si="172"/>
        <v>12715.68</v>
      </c>
      <c r="P1264" s="13">
        <f t="shared" si="173"/>
        <v>2.0705150115553583</v>
      </c>
      <c r="Q1264" s="13">
        <f t="shared" si="174"/>
        <v>2.7577747086869921</v>
      </c>
      <c r="R1264" s="13">
        <f t="shared" si="175"/>
        <v>75.079193562593588</v>
      </c>
      <c r="S1264" s="13">
        <f t="shared" si="176"/>
        <v>24.920806437406416</v>
      </c>
      <c r="T1264" s="14">
        <f t="shared" si="177"/>
        <v>3.0127112359373274</v>
      </c>
      <c r="U1264" s="12">
        <f t="shared" si="178"/>
        <v>-3168.85</v>
      </c>
      <c r="V1264" s="15">
        <f t="shared" si="179"/>
        <v>0.46000215144806333</v>
      </c>
    </row>
    <row r="1265" spans="1:22" x14ac:dyDescent="0.35">
      <c r="A1265" s="4" t="s">
        <v>84</v>
      </c>
      <c r="B1265" s="4" t="s">
        <v>85</v>
      </c>
      <c r="C1265" s="4" t="s">
        <v>81</v>
      </c>
      <c r="D1265" s="4">
        <v>2013</v>
      </c>
      <c r="E1265" s="12">
        <v>10147</v>
      </c>
      <c r="F1265" s="12">
        <v>7460</v>
      </c>
      <c r="G1265" s="12">
        <v>7981</v>
      </c>
      <c r="H1265" s="12">
        <v>0</v>
      </c>
      <c r="I1265" s="12">
        <v>4642419</v>
      </c>
      <c r="J1265" s="12">
        <v>6975</v>
      </c>
      <c r="K1265" s="12">
        <v>0</v>
      </c>
      <c r="L1265" s="12">
        <v>1360.2</v>
      </c>
      <c r="M1265" s="12">
        <f>IFERROR(E1265*MillingRate,"")</f>
        <v>6798.4900000000007</v>
      </c>
      <c r="N1265" s="12">
        <f t="shared" si="171"/>
        <v>1360.1876675603216</v>
      </c>
      <c r="O1265" s="12">
        <f t="shared" si="172"/>
        <v>14779.490000000002</v>
      </c>
      <c r="P1265" s="13">
        <f t="shared" si="173"/>
        <v>1.4644283508231379</v>
      </c>
      <c r="Q1265" s="13">
        <f t="shared" si="174"/>
        <v>3.1835752007735625</v>
      </c>
      <c r="R1265" s="13">
        <f t="shared" si="175"/>
        <v>45.999489833546356</v>
      </c>
      <c r="S1265" s="13">
        <f t="shared" si="176"/>
        <v>54.000510166453644</v>
      </c>
      <c r="T1265" s="14">
        <f t="shared" si="177"/>
        <v>0.85183435659691775</v>
      </c>
      <c r="U1265" s="12">
        <f t="shared" si="178"/>
        <v>-7981</v>
      </c>
      <c r="V1265" s="15">
        <f t="shared" si="179"/>
        <v>1.5024494773091357</v>
      </c>
    </row>
    <row r="1266" spans="1:22" x14ac:dyDescent="0.35">
      <c r="A1266" s="4" t="s">
        <v>84</v>
      </c>
      <c r="B1266" s="4" t="s">
        <v>85</v>
      </c>
      <c r="C1266" s="4" t="s">
        <v>81</v>
      </c>
      <c r="D1266" s="4">
        <v>2014</v>
      </c>
      <c r="E1266" s="12">
        <v>12822</v>
      </c>
      <c r="F1266" s="12">
        <v>9159</v>
      </c>
      <c r="G1266" s="12">
        <v>18840.939999999999</v>
      </c>
      <c r="H1266" s="12"/>
      <c r="I1266" s="12">
        <v>4623182</v>
      </c>
      <c r="J1266" s="12">
        <v>11399</v>
      </c>
      <c r="K1266" s="12"/>
      <c r="L1266" s="12">
        <v>1399.9</v>
      </c>
      <c r="M1266" s="12">
        <f>IFERROR(E1266*MillingRate,"")</f>
        <v>8590.74</v>
      </c>
      <c r="N1266" s="12">
        <f t="shared" si="171"/>
        <v>1399.9344906649198</v>
      </c>
      <c r="O1266" s="12">
        <f t="shared" si="172"/>
        <v>27431.68</v>
      </c>
      <c r="P1266" s="13">
        <f t="shared" si="173"/>
        <v>1.8581877157334494</v>
      </c>
      <c r="Q1266" s="13">
        <f t="shared" si="174"/>
        <v>5.9335064031656115</v>
      </c>
      <c r="R1266" s="13">
        <f t="shared" si="175"/>
        <v>31.316857006205961</v>
      </c>
      <c r="S1266" s="13">
        <f t="shared" si="176"/>
        <v>68.683142993794036</v>
      </c>
      <c r="T1266" s="14">
        <f t="shared" si="177"/>
        <v>0.45596132677032042</v>
      </c>
      <c r="U1266" s="12">
        <f t="shared" si="178"/>
        <v>-18840.939999999999</v>
      </c>
      <c r="V1266" s="15">
        <f t="shared" si="179"/>
        <v>2.465617836373303</v>
      </c>
    </row>
    <row r="1267" spans="1:22" x14ac:dyDescent="0.35">
      <c r="A1267" s="4" t="s">
        <v>84</v>
      </c>
      <c r="B1267" s="4" t="s">
        <v>85</v>
      </c>
      <c r="C1267" s="4" t="s">
        <v>81</v>
      </c>
      <c r="D1267" s="4">
        <v>2015</v>
      </c>
      <c r="E1267" s="12">
        <v>10180</v>
      </c>
      <c r="F1267" s="12">
        <v>7271</v>
      </c>
      <c r="G1267" s="12">
        <v>25965.599999999999</v>
      </c>
      <c r="H1267" s="12">
        <v>584</v>
      </c>
      <c r="I1267" s="12">
        <v>4629320</v>
      </c>
      <c r="J1267" s="12">
        <v>14442</v>
      </c>
      <c r="K1267" s="12">
        <v>256</v>
      </c>
      <c r="L1267" s="12">
        <v>1400.1</v>
      </c>
      <c r="M1267" s="12">
        <f>IFERROR(E1267*MillingRate,"")</f>
        <v>6820.6</v>
      </c>
      <c r="N1267" s="12">
        <f t="shared" si="171"/>
        <v>1400.0825195984046</v>
      </c>
      <c r="O1267" s="12">
        <f t="shared" si="172"/>
        <v>32202.199999999997</v>
      </c>
      <c r="P1267" s="13">
        <f t="shared" si="173"/>
        <v>1.4733481375234376</v>
      </c>
      <c r="Q1267" s="13">
        <f t="shared" si="174"/>
        <v>6.9561404266717348</v>
      </c>
      <c r="R1267" s="13">
        <f t="shared" si="175"/>
        <v>21.180540459968576</v>
      </c>
      <c r="S1267" s="13">
        <f t="shared" si="176"/>
        <v>80.633000229797972</v>
      </c>
      <c r="T1267" s="14">
        <f t="shared" si="177"/>
        <v>0.26267831284468685</v>
      </c>
      <c r="U1267" s="12">
        <f t="shared" si="178"/>
        <v>-25381.599999999999</v>
      </c>
      <c r="V1267" s="15">
        <f t="shared" si="179"/>
        <v>3.1196806442414871</v>
      </c>
    </row>
    <row r="1268" spans="1:22" x14ac:dyDescent="0.35">
      <c r="A1268" s="4" t="s">
        <v>84</v>
      </c>
      <c r="B1268" s="4" t="s">
        <v>85</v>
      </c>
      <c r="C1268" s="4" t="s">
        <v>81</v>
      </c>
      <c r="D1268" s="4">
        <v>2016</v>
      </c>
      <c r="E1268" s="12">
        <v>11608</v>
      </c>
      <c r="F1268" s="12">
        <v>8291</v>
      </c>
      <c r="G1268" s="12">
        <v>11578.27</v>
      </c>
      <c r="H1268" s="12"/>
      <c r="I1268" s="12">
        <v>4713663</v>
      </c>
      <c r="J1268" s="12">
        <v>6010</v>
      </c>
      <c r="K1268" s="12"/>
      <c r="L1268" s="12">
        <v>1400.1</v>
      </c>
      <c r="M1268" s="12">
        <f>IFERROR(E1268*MillingRate,"")</f>
        <v>7777.3600000000006</v>
      </c>
      <c r="N1268" s="12">
        <f t="shared" si="171"/>
        <v>1400.0723676275479</v>
      </c>
      <c r="O1268" s="12">
        <f t="shared" si="172"/>
        <v>19355.63</v>
      </c>
      <c r="P1268" s="13">
        <f t="shared" si="173"/>
        <v>1.6499609751482023</v>
      </c>
      <c r="Q1268" s="13">
        <f t="shared" si="174"/>
        <v>4.1062820995052043</v>
      </c>
      <c r="R1268" s="13">
        <f t="shared" si="175"/>
        <v>40.181383917754168</v>
      </c>
      <c r="S1268" s="13">
        <f t="shared" si="176"/>
        <v>59.818616082245832</v>
      </c>
      <c r="T1268" s="14">
        <f t="shared" si="177"/>
        <v>0.67172038655170418</v>
      </c>
      <c r="U1268" s="12">
        <f t="shared" si="178"/>
        <v>-11578.27</v>
      </c>
      <c r="V1268" s="15">
        <f t="shared" si="179"/>
        <v>1.2750169029903071</v>
      </c>
    </row>
    <row r="1269" spans="1:22" x14ac:dyDescent="0.35">
      <c r="A1269" s="4" t="s">
        <v>84</v>
      </c>
      <c r="B1269" s="4" t="s">
        <v>85</v>
      </c>
      <c r="C1269" s="4" t="s">
        <v>81</v>
      </c>
      <c r="D1269" s="4">
        <v>2017</v>
      </c>
      <c r="E1269" s="12">
        <v>11605</v>
      </c>
      <c r="F1269" s="12">
        <v>8290</v>
      </c>
      <c r="G1269" s="12">
        <v>11165.94</v>
      </c>
      <c r="H1269" s="12"/>
      <c r="I1269" s="12">
        <v>4793511</v>
      </c>
      <c r="J1269" s="12">
        <v>6821</v>
      </c>
      <c r="K1269" s="12"/>
      <c r="L1269" s="12">
        <v>1399.9</v>
      </c>
      <c r="M1269" s="12">
        <f>IFERROR(E1269*MillingRate,"")</f>
        <v>7775.35</v>
      </c>
      <c r="N1269" s="12">
        <f t="shared" si="171"/>
        <v>1399.8793727382388</v>
      </c>
      <c r="O1269" s="12">
        <f t="shared" si="172"/>
        <v>18941.29</v>
      </c>
      <c r="P1269" s="13">
        <f t="shared" si="173"/>
        <v>1.6220574021839107</v>
      </c>
      <c r="Q1269" s="13">
        <f t="shared" si="174"/>
        <v>3.9514439416118998</v>
      </c>
      <c r="R1269" s="13">
        <f t="shared" si="175"/>
        <v>41.049738428586437</v>
      </c>
      <c r="S1269" s="13">
        <f t="shared" si="176"/>
        <v>58.950261571413563</v>
      </c>
      <c r="T1269" s="14">
        <f t="shared" si="177"/>
        <v>0.69634531441150493</v>
      </c>
      <c r="U1269" s="12">
        <f t="shared" si="178"/>
        <v>-11165.94</v>
      </c>
      <c r="V1269" s="15">
        <f t="shared" si="179"/>
        <v>1.4229653379328846</v>
      </c>
    </row>
    <row r="1270" spans="1:22" x14ac:dyDescent="0.35">
      <c r="A1270" s="4" t="s">
        <v>84</v>
      </c>
      <c r="B1270" s="4" t="s">
        <v>85</v>
      </c>
      <c r="C1270" s="4" t="s">
        <v>81</v>
      </c>
      <c r="D1270" s="4">
        <v>2018</v>
      </c>
      <c r="E1270" s="12">
        <v>12070</v>
      </c>
      <c r="F1270" s="12">
        <v>8621</v>
      </c>
      <c r="G1270" s="12">
        <v>14737.08</v>
      </c>
      <c r="H1270" s="12"/>
      <c r="I1270" s="12">
        <v>4878657</v>
      </c>
      <c r="J1270" s="12">
        <v>8513</v>
      </c>
      <c r="K1270" s="12"/>
      <c r="L1270" s="12">
        <v>1400.1</v>
      </c>
      <c r="M1270" s="12">
        <f>IFERROR(E1270*MillingRate,"")</f>
        <v>8086.9000000000005</v>
      </c>
      <c r="N1270" s="12">
        <f t="shared" si="171"/>
        <v>1400.0695974944902</v>
      </c>
      <c r="O1270" s="12">
        <f t="shared" si="172"/>
        <v>22823.98</v>
      </c>
      <c r="P1270" s="13">
        <f t="shared" si="173"/>
        <v>1.6576078211688177</v>
      </c>
      <c r="Q1270" s="13">
        <f t="shared" si="174"/>
        <v>4.6783325821020005</v>
      </c>
      <c r="R1270" s="13">
        <f t="shared" si="175"/>
        <v>35.431594314400911</v>
      </c>
      <c r="S1270" s="13">
        <f t="shared" si="176"/>
        <v>64.568405685599089</v>
      </c>
      <c r="T1270" s="14">
        <f t="shared" si="177"/>
        <v>0.54874507025815156</v>
      </c>
      <c r="U1270" s="12">
        <f t="shared" si="178"/>
        <v>-14737.08</v>
      </c>
      <c r="V1270" s="15">
        <f t="shared" si="179"/>
        <v>1.7449474312295372</v>
      </c>
    </row>
    <row r="1271" spans="1:22" x14ac:dyDescent="0.35">
      <c r="A1271" s="4" t="s">
        <v>84</v>
      </c>
      <c r="B1271" s="4" t="s">
        <v>85</v>
      </c>
      <c r="C1271" s="4" t="s">
        <v>81</v>
      </c>
      <c r="D1271" s="4">
        <v>2019</v>
      </c>
      <c r="E1271" s="12">
        <v>12552</v>
      </c>
      <c r="F1271" s="12">
        <v>8966</v>
      </c>
      <c r="G1271" s="12">
        <v>9364.8700000000008</v>
      </c>
      <c r="H1271" s="12"/>
      <c r="I1271" s="12">
        <v>4944703</v>
      </c>
      <c r="J1271" s="12">
        <v>5195</v>
      </c>
      <c r="K1271" s="12"/>
      <c r="L1271" s="12">
        <v>1400</v>
      </c>
      <c r="M1271" s="12">
        <f>IFERROR(E1271*MillingRate,"")</f>
        <v>8409.84</v>
      </c>
      <c r="N1271" s="12">
        <f t="shared" si="171"/>
        <v>1399.9553870176221</v>
      </c>
      <c r="O1271" s="12">
        <f t="shared" si="172"/>
        <v>17774.71</v>
      </c>
      <c r="P1271" s="13">
        <f t="shared" si="173"/>
        <v>1.7007775795634237</v>
      </c>
      <c r="Q1271" s="13">
        <f t="shared" si="174"/>
        <v>3.5946971941489712</v>
      </c>
      <c r="R1271" s="13">
        <f t="shared" si="175"/>
        <v>47.313514538352528</v>
      </c>
      <c r="S1271" s="13">
        <f t="shared" si="176"/>
        <v>52.686485461647479</v>
      </c>
      <c r="T1271" s="14">
        <f t="shared" si="177"/>
        <v>0.89801994047968625</v>
      </c>
      <c r="U1271" s="12">
        <f t="shared" si="178"/>
        <v>-9364.8700000000008</v>
      </c>
      <c r="V1271" s="15">
        <f t="shared" si="179"/>
        <v>1.050619218181557</v>
      </c>
    </row>
    <row r="1272" spans="1:22" x14ac:dyDescent="0.35">
      <c r="A1272" s="4" t="s">
        <v>84</v>
      </c>
      <c r="B1272" s="4" t="s">
        <v>85</v>
      </c>
      <c r="C1272" s="4" t="s">
        <v>81</v>
      </c>
      <c r="D1272" s="4">
        <v>2020</v>
      </c>
      <c r="E1272" s="12">
        <v>48801</v>
      </c>
      <c r="F1272" s="12">
        <v>54223</v>
      </c>
      <c r="G1272" s="12">
        <v>18302.09</v>
      </c>
      <c r="H1272" s="12"/>
      <c r="I1272" s="12">
        <v>5026628</v>
      </c>
      <c r="J1272" s="12">
        <v>11092</v>
      </c>
      <c r="K1272" s="12"/>
      <c r="L1272" s="12">
        <v>900</v>
      </c>
      <c r="M1272" s="12">
        <f>IFERROR(E1272*MillingRate,"")</f>
        <v>32696.670000000002</v>
      </c>
      <c r="N1272" s="12">
        <f t="shared" si="171"/>
        <v>900.00553270752266</v>
      </c>
      <c r="O1272" s="12">
        <f t="shared" si="172"/>
        <v>50998.76</v>
      </c>
      <c r="P1272" s="13">
        <f t="shared" si="173"/>
        <v>6.5046926090412907</v>
      </c>
      <c r="Q1272" s="13">
        <f t="shared" si="174"/>
        <v>10.145719953813968</v>
      </c>
      <c r="R1272" s="13">
        <f t="shared" si="175"/>
        <v>64.112676465074841</v>
      </c>
      <c r="S1272" s="13">
        <f t="shared" si="176"/>
        <v>35.887323534925166</v>
      </c>
      <c r="T1272" s="14">
        <f t="shared" si="177"/>
        <v>1.786499246807332</v>
      </c>
      <c r="U1272" s="12">
        <f t="shared" si="178"/>
        <v>-18302.09</v>
      </c>
      <c r="V1272" s="15">
        <f t="shared" si="179"/>
        <v>2.2066482739522399</v>
      </c>
    </row>
    <row r="1273" spans="1:22" x14ac:dyDescent="0.35">
      <c r="A1273" s="4" t="s">
        <v>84</v>
      </c>
      <c r="B1273" s="4" t="s">
        <v>85</v>
      </c>
      <c r="C1273" s="4" t="s">
        <v>81</v>
      </c>
      <c r="D1273" s="4">
        <v>2021</v>
      </c>
      <c r="E1273" s="12">
        <v>50265</v>
      </c>
      <c r="F1273" s="12">
        <v>45696</v>
      </c>
      <c r="G1273" s="12">
        <v>17688.91</v>
      </c>
      <c r="H1273" s="12"/>
      <c r="I1273" s="12">
        <v>5112100</v>
      </c>
      <c r="J1273" s="12">
        <v>12247</v>
      </c>
      <c r="K1273" s="12"/>
      <c r="L1273" s="12">
        <v>1100</v>
      </c>
      <c r="M1273" s="12">
        <f>IFERROR(E1273*MillingRate,"")</f>
        <v>33677.550000000003</v>
      </c>
      <c r="N1273" s="12">
        <f t="shared" si="171"/>
        <v>1099.9868697478992</v>
      </c>
      <c r="O1273" s="12">
        <f t="shared" si="172"/>
        <v>51366.460000000006</v>
      </c>
      <c r="P1273" s="13">
        <f t="shared" si="173"/>
        <v>6.5878112712975101</v>
      </c>
      <c r="Q1273" s="13">
        <f t="shared" si="174"/>
        <v>10.048015492654683</v>
      </c>
      <c r="R1273" s="13">
        <f t="shared" si="175"/>
        <v>65.563307263144083</v>
      </c>
      <c r="S1273" s="13">
        <f t="shared" si="176"/>
        <v>34.43669273685591</v>
      </c>
      <c r="T1273" s="14">
        <f t="shared" si="177"/>
        <v>1.9038793232596019</v>
      </c>
      <c r="U1273" s="12">
        <f t="shared" si="178"/>
        <v>-17688.91</v>
      </c>
      <c r="V1273" s="15">
        <f t="shared" si="179"/>
        <v>2.3956886602374756</v>
      </c>
    </row>
    <row r="1274" spans="1:22" x14ac:dyDescent="0.35">
      <c r="A1274" s="4" t="s">
        <v>84</v>
      </c>
      <c r="B1274" s="4" t="s">
        <v>85</v>
      </c>
      <c r="C1274" s="4" t="s">
        <v>81</v>
      </c>
      <c r="D1274" s="4">
        <v>2022</v>
      </c>
      <c r="E1274" s="12">
        <v>51773</v>
      </c>
      <c r="F1274" s="12">
        <v>36981</v>
      </c>
      <c r="G1274" s="12">
        <v>21110.93</v>
      </c>
      <c r="H1274" s="12"/>
      <c r="I1274" s="12">
        <v>5098039</v>
      </c>
      <c r="J1274" s="12">
        <v>10324</v>
      </c>
      <c r="K1274" s="12"/>
      <c r="L1274" s="12">
        <v>1400</v>
      </c>
      <c r="M1274" s="12">
        <f>IFERROR(E1274*MillingRate,"")</f>
        <v>34687.910000000003</v>
      </c>
      <c r="N1274" s="12">
        <f t="shared" si="171"/>
        <v>1399.9891836348395</v>
      </c>
      <c r="O1274" s="12">
        <f t="shared" si="172"/>
        <v>55798.840000000004</v>
      </c>
      <c r="P1274" s="13">
        <f t="shared" si="173"/>
        <v>6.804167249407076</v>
      </c>
      <c r="Q1274" s="13">
        <f t="shared" si="174"/>
        <v>10.945157539987436</v>
      </c>
      <c r="R1274" s="13">
        <f t="shared" si="175"/>
        <v>62.166005601550147</v>
      </c>
      <c r="S1274" s="13">
        <f t="shared" si="176"/>
        <v>37.83399439844986</v>
      </c>
      <c r="T1274" s="14">
        <f t="shared" si="177"/>
        <v>1.6431256226040256</v>
      </c>
      <c r="U1274" s="12">
        <f t="shared" si="178"/>
        <v>-21110.93</v>
      </c>
      <c r="V1274" s="15">
        <f t="shared" si="179"/>
        <v>2.0250923933692935</v>
      </c>
    </row>
    <row r="1275" spans="1:22" x14ac:dyDescent="0.35">
      <c r="A1275" s="4" t="s">
        <v>84</v>
      </c>
      <c r="B1275" s="4" t="s">
        <v>85</v>
      </c>
      <c r="C1275" s="4" t="s">
        <v>81</v>
      </c>
      <c r="D1275" s="4">
        <v>2023</v>
      </c>
      <c r="E1275" s="12">
        <v>53326</v>
      </c>
      <c r="F1275" s="12">
        <v>38090</v>
      </c>
      <c r="G1275" s="12">
        <v>19669.900000000001</v>
      </c>
      <c r="H1275" s="12"/>
      <c r="I1275" s="12">
        <v>5152421</v>
      </c>
      <c r="J1275" s="12">
        <v>16546</v>
      </c>
      <c r="K1275" s="12"/>
      <c r="L1275" s="12">
        <v>1400</v>
      </c>
      <c r="M1275" s="12">
        <f>IFERROR(E1275*MillingRate,"")</f>
        <v>35728.420000000006</v>
      </c>
      <c r="N1275" s="12">
        <f t="shared" si="171"/>
        <v>1400</v>
      </c>
      <c r="O1275" s="12">
        <f t="shared" si="172"/>
        <v>55398.320000000007</v>
      </c>
      <c r="P1275" s="13">
        <f t="shared" si="173"/>
        <v>6.9342974885010378</v>
      </c>
      <c r="Q1275" s="13">
        <f t="shared" si="174"/>
        <v>10.751900902507774</v>
      </c>
      <c r="R1275" s="13">
        <f t="shared" si="175"/>
        <v>64.493688617272156</v>
      </c>
      <c r="S1275" s="13">
        <f t="shared" si="176"/>
        <v>35.506311382727851</v>
      </c>
      <c r="T1275" s="14">
        <f t="shared" si="177"/>
        <v>1.816400693445315</v>
      </c>
      <c r="U1275" s="12">
        <f t="shared" si="178"/>
        <v>-19669.900000000001</v>
      </c>
      <c r="V1275" s="15">
        <f t="shared" si="179"/>
        <v>3.2113059084263496</v>
      </c>
    </row>
    <row r="1276" spans="1:22" x14ac:dyDescent="0.35">
      <c r="A1276" s="4" t="s">
        <v>84</v>
      </c>
      <c r="B1276" s="4" t="s">
        <v>85</v>
      </c>
      <c r="C1276" s="4" t="s">
        <v>81</v>
      </c>
      <c r="D1276" s="4">
        <v>2024</v>
      </c>
      <c r="E1276" s="12">
        <v>52867.55</v>
      </c>
      <c r="F1276" s="12">
        <v>38805</v>
      </c>
      <c r="G1276" s="12">
        <v>11990.87</v>
      </c>
      <c r="H1276" s="12">
        <v>33.14</v>
      </c>
      <c r="I1276" s="12">
        <v>5330690</v>
      </c>
      <c r="J1276" s="12">
        <v>9857</v>
      </c>
      <c r="K1276" s="12">
        <v>70</v>
      </c>
      <c r="L1276" s="12">
        <v>1362.4</v>
      </c>
      <c r="M1276" s="12">
        <f>IFERROR(E1276*MillingRate,"")</f>
        <v>35421.258500000004</v>
      </c>
      <c r="N1276" s="12">
        <f t="shared" si="171"/>
        <v>1362.3901559077437</v>
      </c>
      <c r="O1276" s="12">
        <f t="shared" si="172"/>
        <v>47378.988500000007</v>
      </c>
      <c r="P1276" s="13">
        <f t="shared" si="173"/>
        <v>6.6447792874843596</v>
      </c>
      <c r="Q1276" s="13">
        <f t="shared" si="174"/>
        <v>8.887965441622006</v>
      </c>
      <c r="R1276" s="13">
        <f t="shared" si="175"/>
        <v>74.761533796779972</v>
      </c>
      <c r="S1276" s="13">
        <f t="shared" si="176"/>
        <v>25.308412821012418</v>
      </c>
      <c r="T1276" s="14">
        <f t="shared" si="177"/>
        <v>2.9540190578331682</v>
      </c>
      <c r="U1276" s="12">
        <f t="shared" si="178"/>
        <v>-11957.730000000001</v>
      </c>
      <c r="V1276" s="15">
        <f t="shared" si="179"/>
        <v>1.8491039621512413</v>
      </c>
    </row>
    <row r="1277" spans="1:22" x14ac:dyDescent="0.35">
      <c r="A1277" s="4" t="s">
        <v>86</v>
      </c>
      <c r="B1277" s="4" t="s">
        <v>87</v>
      </c>
      <c r="C1277" s="4" t="s">
        <v>81</v>
      </c>
      <c r="D1277" s="4">
        <v>1961</v>
      </c>
      <c r="E1277" s="12">
        <v>23000</v>
      </c>
      <c r="F1277" s="12">
        <v>22000</v>
      </c>
      <c r="G1277" s="12">
        <v>799</v>
      </c>
      <c r="H1277" s="12">
        <v>0</v>
      </c>
      <c r="I1277" s="12">
        <v>3111947</v>
      </c>
      <c r="J1277" s="12">
        <v>84</v>
      </c>
      <c r="K1277" s="12">
        <v>0</v>
      </c>
      <c r="L1277" s="12">
        <v>1045.5</v>
      </c>
      <c r="M1277" s="12">
        <f>IFERROR(E1277*MillingRate,"")</f>
        <v>15410.000000000002</v>
      </c>
      <c r="N1277" s="12">
        <f t="shared" si="171"/>
        <v>1045.4545454545455</v>
      </c>
      <c r="O1277" s="12">
        <f t="shared" si="172"/>
        <v>16209.000000000002</v>
      </c>
      <c r="P1277" s="13">
        <f t="shared" si="173"/>
        <v>4.9518838206434754</v>
      </c>
      <c r="Q1277" s="13">
        <f t="shared" si="174"/>
        <v>5.2086362653348539</v>
      </c>
      <c r="R1277" s="13">
        <f t="shared" si="175"/>
        <v>95.070639768030105</v>
      </c>
      <c r="S1277" s="13">
        <f t="shared" si="176"/>
        <v>4.929360231969893</v>
      </c>
      <c r="T1277" s="14">
        <f t="shared" si="177"/>
        <v>19.286608260325409</v>
      </c>
      <c r="U1277" s="12">
        <f t="shared" si="178"/>
        <v>-799</v>
      </c>
      <c r="V1277" s="15">
        <f t="shared" si="179"/>
        <v>2.699274762712861E-2</v>
      </c>
    </row>
    <row r="1278" spans="1:22" x14ac:dyDescent="0.35">
      <c r="A1278" s="4" t="s">
        <v>86</v>
      </c>
      <c r="B1278" s="4" t="s">
        <v>87</v>
      </c>
      <c r="C1278" s="4" t="s">
        <v>81</v>
      </c>
      <c r="D1278" s="4">
        <v>1962</v>
      </c>
      <c r="E1278" s="12">
        <v>23500</v>
      </c>
      <c r="F1278" s="12">
        <v>23350</v>
      </c>
      <c r="G1278" s="12">
        <v>71</v>
      </c>
      <c r="H1278" s="12">
        <v>0</v>
      </c>
      <c r="I1278" s="12">
        <v>3175598</v>
      </c>
      <c r="J1278" s="12">
        <v>12</v>
      </c>
      <c r="K1278" s="12">
        <v>0</v>
      </c>
      <c r="L1278" s="12">
        <v>1006.4</v>
      </c>
      <c r="M1278" s="12">
        <f>IFERROR(E1278*MillingRate,"")</f>
        <v>15745.000000000002</v>
      </c>
      <c r="N1278" s="12">
        <f t="shared" si="171"/>
        <v>1006.423982869379</v>
      </c>
      <c r="O1278" s="12">
        <f t="shared" si="172"/>
        <v>15816.000000000002</v>
      </c>
      <c r="P1278" s="13">
        <f t="shared" si="173"/>
        <v>4.9581212735365128</v>
      </c>
      <c r="Q1278" s="13">
        <f t="shared" si="174"/>
        <v>4.9804792672120346</v>
      </c>
      <c r="R1278" s="13">
        <f t="shared" si="175"/>
        <v>99.551087506322716</v>
      </c>
      <c r="S1278" s="13">
        <f t="shared" si="176"/>
        <v>0.44891249367728875</v>
      </c>
      <c r="T1278" s="14">
        <f t="shared" si="177"/>
        <v>221.76056338028172</v>
      </c>
      <c r="U1278" s="12">
        <f t="shared" si="178"/>
        <v>-71</v>
      </c>
      <c r="V1278" s="15">
        <f t="shared" si="179"/>
        <v>3.7788158324825751E-3</v>
      </c>
    </row>
    <row r="1279" spans="1:22" x14ac:dyDescent="0.35">
      <c r="A1279" s="4" t="s">
        <v>86</v>
      </c>
      <c r="B1279" s="4" t="s">
        <v>87</v>
      </c>
      <c r="C1279" s="4" t="s">
        <v>81</v>
      </c>
      <c r="D1279" s="4">
        <v>1963</v>
      </c>
      <c r="E1279" s="12">
        <v>34000</v>
      </c>
      <c r="F1279" s="12">
        <v>26500</v>
      </c>
      <c r="G1279" s="12">
        <v>169</v>
      </c>
      <c r="H1279" s="12">
        <v>0</v>
      </c>
      <c r="I1279" s="12">
        <v>3240905</v>
      </c>
      <c r="J1279" s="12">
        <v>39</v>
      </c>
      <c r="K1279" s="12">
        <v>0</v>
      </c>
      <c r="L1279" s="12">
        <v>1283</v>
      </c>
      <c r="M1279" s="12">
        <f>IFERROR(E1279*MillingRate,"")</f>
        <v>22780</v>
      </c>
      <c r="N1279" s="12">
        <f t="shared" si="171"/>
        <v>1283.0188679245282</v>
      </c>
      <c r="O1279" s="12">
        <f t="shared" si="172"/>
        <v>22949</v>
      </c>
      <c r="P1279" s="13">
        <f t="shared" si="173"/>
        <v>7.0289008779954978</v>
      </c>
      <c r="Q1279" s="13">
        <f t="shared" si="174"/>
        <v>7.081046806370443</v>
      </c>
      <c r="R1279" s="13">
        <f t="shared" si="175"/>
        <v>99.263584469911549</v>
      </c>
      <c r="S1279" s="13">
        <f t="shared" si="176"/>
        <v>0.73641553008845706</v>
      </c>
      <c r="T1279" s="14">
        <f t="shared" si="177"/>
        <v>134.79289940828403</v>
      </c>
      <c r="U1279" s="12">
        <f t="shared" si="178"/>
        <v>-169</v>
      </c>
      <c r="V1279" s="15">
        <f t="shared" si="179"/>
        <v>1.2033675778833382E-2</v>
      </c>
    </row>
    <row r="1280" spans="1:22" x14ac:dyDescent="0.35">
      <c r="A1280" s="4" t="s">
        <v>86</v>
      </c>
      <c r="B1280" s="4" t="s">
        <v>87</v>
      </c>
      <c r="C1280" s="4" t="s">
        <v>81</v>
      </c>
      <c r="D1280" s="4">
        <v>1964</v>
      </c>
      <c r="E1280" s="12">
        <v>38000</v>
      </c>
      <c r="F1280" s="12">
        <v>27000</v>
      </c>
      <c r="G1280" s="12">
        <v>95</v>
      </c>
      <c r="H1280" s="12">
        <v>0</v>
      </c>
      <c r="I1280" s="12">
        <v>3307479</v>
      </c>
      <c r="J1280" s="12">
        <v>13</v>
      </c>
      <c r="K1280" s="12">
        <v>0</v>
      </c>
      <c r="L1280" s="12">
        <v>1407.4</v>
      </c>
      <c r="M1280" s="12">
        <f>IFERROR(E1280*MillingRate,"")</f>
        <v>25460</v>
      </c>
      <c r="N1280" s="12">
        <f t="shared" si="171"/>
        <v>1407.4074074074074</v>
      </c>
      <c r="O1280" s="12">
        <f t="shared" si="172"/>
        <v>25555</v>
      </c>
      <c r="P1280" s="13">
        <f t="shared" si="173"/>
        <v>7.6977057148359824</v>
      </c>
      <c r="Q1280" s="13">
        <f t="shared" si="174"/>
        <v>7.7264284973540267</v>
      </c>
      <c r="R1280" s="13">
        <f t="shared" si="175"/>
        <v>99.628252788104092</v>
      </c>
      <c r="S1280" s="13">
        <f t="shared" si="176"/>
        <v>0.37174721189591076</v>
      </c>
      <c r="T1280" s="14">
        <f t="shared" si="177"/>
        <v>268</v>
      </c>
      <c r="U1280" s="12">
        <f t="shared" si="178"/>
        <v>-95</v>
      </c>
      <c r="V1280" s="15">
        <f t="shared" si="179"/>
        <v>3.9304860287850659E-3</v>
      </c>
    </row>
    <row r="1281" spans="1:22" x14ac:dyDescent="0.35">
      <c r="A1281" s="4" t="s">
        <v>86</v>
      </c>
      <c r="B1281" s="4" t="s">
        <v>87</v>
      </c>
      <c r="C1281" s="4" t="s">
        <v>81</v>
      </c>
      <c r="D1281" s="4">
        <v>1965</v>
      </c>
      <c r="E1281" s="12">
        <v>25000</v>
      </c>
      <c r="F1281" s="12">
        <v>27390</v>
      </c>
      <c r="G1281" s="12">
        <v>18</v>
      </c>
      <c r="H1281" s="12">
        <v>0</v>
      </c>
      <c r="I1281" s="12">
        <v>3374220</v>
      </c>
      <c r="J1281" s="12">
        <v>5</v>
      </c>
      <c r="K1281" s="12">
        <v>0</v>
      </c>
      <c r="L1281" s="12">
        <v>912.7</v>
      </c>
      <c r="M1281" s="12">
        <f>IFERROR(E1281*MillingRate,"")</f>
        <v>16750</v>
      </c>
      <c r="N1281" s="12">
        <f t="shared" si="171"/>
        <v>912.7418765972983</v>
      </c>
      <c r="O1281" s="12">
        <f t="shared" si="172"/>
        <v>16768</v>
      </c>
      <c r="P1281" s="13">
        <f t="shared" si="173"/>
        <v>4.9641102239925079</v>
      </c>
      <c r="Q1281" s="13">
        <f t="shared" si="174"/>
        <v>4.9694447902033652</v>
      </c>
      <c r="R1281" s="13">
        <f t="shared" si="175"/>
        <v>99.892652671755727</v>
      </c>
      <c r="S1281" s="13">
        <f t="shared" si="176"/>
        <v>0.10734732824427481</v>
      </c>
      <c r="T1281" s="14">
        <f t="shared" si="177"/>
        <v>930.55555555555554</v>
      </c>
      <c r="U1281" s="12">
        <f t="shared" si="178"/>
        <v>-18</v>
      </c>
      <c r="V1281" s="15">
        <f t="shared" si="179"/>
        <v>1.4818239474604501E-3</v>
      </c>
    </row>
    <row r="1282" spans="1:22" x14ac:dyDescent="0.35">
      <c r="A1282" s="4" t="s">
        <v>86</v>
      </c>
      <c r="B1282" s="4" t="s">
        <v>87</v>
      </c>
      <c r="C1282" s="4" t="s">
        <v>81</v>
      </c>
      <c r="D1282" s="4">
        <v>1966</v>
      </c>
      <c r="E1282" s="12">
        <v>36955</v>
      </c>
      <c r="F1282" s="12">
        <v>28335</v>
      </c>
      <c r="G1282" s="12">
        <v>16</v>
      </c>
      <c r="H1282" s="12">
        <v>0</v>
      </c>
      <c r="I1282" s="12">
        <v>3440903</v>
      </c>
      <c r="J1282" s="12">
        <v>7</v>
      </c>
      <c r="K1282" s="12">
        <v>0</v>
      </c>
      <c r="L1282" s="12">
        <v>1304.2</v>
      </c>
      <c r="M1282" s="12">
        <f>IFERROR(E1282*MillingRate,"")</f>
        <v>24759.850000000002</v>
      </c>
      <c r="N1282" s="12">
        <f t="shared" ref="N1282:N1345" si="180">IFERROR(E1282*1000/F1282,"")</f>
        <v>1304.2173989765308</v>
      </c>
      <c r="O1282" s="12">
        <f t="shared" ref="O1282:O1345" si="181">IFERROR(M1282+G1282-N(H1282),"")</f>
        <v>24775.850000000002</v>
      </c>
      <c r="P1282" s="13">
        <f t="shared" ref="P1282:P1345" si="182">IFERROR(M1282*1000/I1282,"")</f>
        <v>7.1957419316964195</v>
      </c>
      <c r="Q1282" s="13">
        <f t="shared" ref="Q1282:Q1345" si="183">IFERROR(O1282*1000/I1282,"")</f>
        <v>7.2003918738772947</v>
      </c>
      <c r="R1282" s="13">
        <f t="shared" ref="R1282:R1345" si="184">IF(N(O1282)&lt;=0,"",M1282/O1282*100)</f>
        <v>99.935420984547449</v>
      </c>
      <c r="S1282" s="13">
        <f t="shared" ref="S1282:S1345" si="185">IF(N(O1282)&lt;=0,"",G1282/O1282*100)</f>
        <v>6.4579015452547531E-2</v>
      </c>
      <c r="T1282" s="14">
        <f t="shared" ref="T1282:T1345" si="186">IFERROR(M1282/G1282,"")</f>
        <v>1547.4906250000001</v>
      </c>
      <c r="U1282" s="12">
        <f t="shared" ref="U1282:U1345" si="187">IFERROR(N(H1282)-G1282,"")</f>
        <v>-16</v>
      </c>
      <c r="V1282" s="15">
        <f t="shared" ref="V1282:V1345" si="188">IFERROR(J1282*1000/I1282,"")</f>
        <v>2.0343497041328978E-3</v>
      </c>
    </row>
    <row r="1283" spans="1:22" x14ac:dyDescent="0.35">
      <c r="A1283" s="4" t="s">
        <v>86</v>
      </c>
      <c r="B1283" s="4" t="s">
        <v>87</v>
      </c>
      <c r="C1283" s="4" t="s">
        <v>81</v>
      </c>
      <c r="D1283" s="4">
        <v>1967</v>
      </c>
      <c r="E1283" s="12">
        <v>32305</v>
      </c>
      <c r="F1283" s="12">
        <v>24700</v>
      </c>
      <c r="G1283" s="12">
        <v>24</v>
      </c>
      <c r="H1283" s="12">
        <v>0</v>
      </c>
      <c r="I1283" s="12">
        <v>3508512</v>
      </c>
      <c r="J1283" s="12">
        <v>10</v>
      </c>
      <c r="K1283" s="12">
        <v>0</v>
      </c>
      <c r="L1283" s="12">
        <v>1307.9000000000001</v>
      </c>
      <c r="M1283" s="12">
        <f>IFERROR(E1283*MillingRate,"")</f>
        <v>21644.350000000002</v>
      </c>
      <c r="N1283" s="12">
        <f t="shared" si="180"/>
        <v>1307.8947368421052</v>
      </c>
      <c r="O1283" s="12">
        <f t="shared" si="181"/>
        <v>21668.350000000002</v>
      </c>
      <c r="P1283" s="13">
        <f t="shared" si="182"/>
        <v>6.1690967566877362</v>
      </c>
      <c r="Q1283" s="13">
        <f t="shared" si="183"/>
        <v>6.1759372634324761</v>
      </c>
      <c r="R1283" s="13">
        <f t="shared" si="184"/>
        <v>99.889239374479359</v>
      </c>
      <c r="S1283" s="13">
        <f t="shared" si="185"/>
        <v>0.11076062552063262</v>
      </c>
      <c r="T1283" s="14">
        <f t="shared" si="186"/>
        <v>901.84791666666672</v>
      </c>
      <c r="U1283" s="12">
        <f t="shared" si="187"/>
        <v>-24</v>
      </c>
      <c r="V1283" s="15">
        <f t="shared" si="188"/>
        <v>2.8502111436415211E-3</v>
      </c>
    </row>
    <row r="1284" spans="1:22" x14ac:dyDescent="0.35">
      <c r="A1284" s="4" t="s">
        <v>86</v>
      </c>
      <c r="B1284" s="4" t="s">
        <v>87</v>
      </c>
      <c r="C1284" s="4" t="s">
        <v>81</v>
      </c>
      <c r="D1284" s="4">
        <v>1968</v>
      </c>
      <c r="E1284" s="12">
        <v>35000</v>
      </c>
      <c r="F1284" s="12">
        <v>30980</v>
      </c>
      <c r="G1284" s="12">
        <v>29</v>
      </c>
      <c r="H1284" s="12">
        <v>0</v>
      </c>
      <c r="I1284" s="12">
        <v>3578231</v>
      </c>
      <c r="J1284" s="12">
        <v>15</v>
      </c>
      <c r="K1284" s="12">
        <v>0</v>
      </c>
      <c r="L1284" s="12">
        <v>1129.8</v>
      </c>
      <c r="M1284" s="12">
        <f>IFERROR(E1284*MillingRate,"")</f>
        <v>23450</v>
      </c>
      <c r="N1284" s="12">
        <f t="shared" si="180"/>
        <v>1129.7611362169141</v>
      </c>
      <c r="O1284" s="12">
        <f t="shared" si="181"/>
        <v>23479</v>
      </c>
      <c r="P1284" s="13">
        <f t="shared" si="182"/>
        <v>6.5535176460099978</v>
      </c>
      <c r="Q1284" s="13">
        <f t="shared" si="183"/>
        <v>6.5616222094101806</v>
      </c>
      <c r="R1284" s="13">
        <f t="shared" si="184"/>
        <v>99.876485369905026</v>
      </c>
      <c r="S1284" s="13">
        <f t="shared" si="185"/>
        <v>0.1235146300949785</v>
      </c>
      <c r="T1284" s="14">
        <f t="shared" si="186"/>
        <v>808.62068965517244</v>
      </c>
      <c r="U1284" s="12">
        <f t="shared" si="187"/>
        <v>-29</v>
      </c>
      <c r="V1284" s="15">
        <f t="shared" si="188"/>
        <v>4.192015551818762E-3</v>
      </c>
    </row>
    <row r="1285" spans="1:22" x14ac:dyDescent="0.35">
      <c r="A1285" s="4" t="s">
        <v>86</v>
      </c>
      <c r="B1285" s="4" t="s">
        <v>87</v>
      </c>
      <c r="C1285" s="4" t="s">
        <v>81</v>
      </c>
      <c r="D1285" s="4">
        <v>1969</v>
      </c>
      <c r="E1285" s="12">
        <v>36650</v>
      </c>
      <c r="F1285" s="12">
        <v>36393</v>
      </c>
      <c r="G1285" s="12">
        <v>70</v>
      </c>
      <c r="H1285" s="12">
        <v>0</v>
      </c>
      <c r="I1285" s="12">
        <v>3651113</v>
      </c>
      <c r="J1285" s="12">
        <v>27</v>
      </c>
      <c r="K1285" s="12">
        <v>0</v>
      </c>
      <c r="L1285" s="12">
        <v>1007.1</v>
      </c>
      <c r="M1285" s="12">
        <f>IFERROR(E1285*MillingRate,"")</f>
        <v>24555.5</v>
      </c>
      <c r="N1285" s="12">
        <f t="shared" si="180"/>
        <v>1007.0617975984393</v>
      </c>
      <c r="O1285" s="12">
        <f t="shared" si="181"/>
        <v>24625.5</v>
      </c>
      <c r="P1285" s="13">
        <f t="shared" si="182"/>
        <v>6.7254834347772858</v>
      </c>
      <c r="Q1285" s="13">
        <f t="shared" si="183"/>
        <v>6.7446556707502614</v>
      </c>
      <c r="R1285" s="13">
        <f t="shared" si="184"/>
        <v>99.715741812348995</v>
      </c>
      <c r="S1285" s="13">
        <f t="shared" si="185"/>
        <v>0.28425818765101218</v>
      </c>
      <c r="T1285" s="14">
        <f t="shared" si="186"/>
        <v>350.79285714285714</v>
      </c>
      <c r="U1285" s="12">
        <f t="shared" si="187"/>
        <v>-70</v>
      </c>
      <c r="V1285" s="15">
        <f t="shared" si="188"/>
        <v>7.3950053038621373E-3</v>
      </c>
    </row>
    <row r="1286" spans="1:22" x14ac:dyDescent="0.35">
      <c r="A1286" s="4" t="s">
        <v>86</v>
      </c>
      <c r="B1286" s="4" t="s">
        <v>87</v>
      </c>
      <c r="C1286" s="4" t="s">
        <v>81</v>
      </c>
      <c r="D1286" s="4">
        <v>1970</v>
      </c>
      <c r="E1286" s="12">
        <v>39454</v>
      </c>
      <c r="F1286" s="12">
        <v>41000</v>
      </c>
      <c r="G1286" s="12">
        <v>25</v>
      </c>
      <c r="H1286" s="12">
        <v>80</v>
      </c>
      <c r="I1286" s="12">
        <v>3727828</v>
      </c>
      <c r="J1286" s="12">
        <v>13</v>
      </c>
      <c r="K1286" s="12">
        <v>14</v>
      </c>
      <c r="L1286" s="12">
        <v>962.3</v>
      </c>
      <c r="M1286" s="12">
        <f>IFERROR(E1286*MillingRate,"")</f>
        <v>26434.18</v>
      </c>
      <c r="N1286" s="12">
        <f t="shared" si="180"/>
        <v>962.29268292682923</v>
      </c>
      <c r="O1286" s="12">
        <f t="shared" si="181"/>
        <v>26379.18</v>
      </c>
      <c r="P1286" s="13">
        <f t="shared" si="182"/>
        <v>7.0910406810614655</v>
      </c>
      <c r="Q1286" s="13">
        <f t="shared" si="183"/>
        <v>7.0762867814716772</v>
      </c>
      <c r="R1286" s="13">
        <f t="shared" si="184"/>
        <v>100.20849776225037</v>
      </c>
      <c r="S1286" s="13">
        <f t="shared" si="185"/>
        <v>9.4771710113809443E-2</v>
      </c>
      <c r="T1286" s="14">
        <f t="shared" si="186"/>
        <v>1057.3671999999999</v>
      </c>
      <c r="U1286" s="12">
        <f t="shared" si="187"/>
        <v>55</v>
      </c>
      <c r="V1286" s="15">
        <f t="shared" si="188"/>
        <v>3.4872853575862407E-3</v>
      </c>
    </row>
    <row r="1287" spans="1:22" x14ac:dyDescent="0.35">
      <c r="A1287" s="4" t="s">
        <v>86</v>
      </c>
      <c r="B1287" s="4" t="s">
        <v>87</v>
      </c>
      <c r="C1287" s="4" t="s">
        <v>81</v>
      </c>
      <c r="D1287" s="4">
        <v>1971</v>
      </c>
      <c r="E1287" s="12">
        <v>51185</v>
      </c>
      <c r="F1287" s="12">
        <v>54732</v>
      </c>
      <c r="G1287" s="12">
        <v>51</v>
      </c>
      <c r="H1287" s="12">
        <v>37</v>
      </c>
      <c r="I1287" s="12">
        <v>3807316</v>
      </c>
      <c r="J1287" s="12">
        <v>32</v>
      </c>
      <c r="K1287" s="12">
        <v>4</v>
      </c>
      <c r="L1287" s="12">
        <v>935.2</v>
      </c>
      <c r="M1287" s="12">
        <f>IFERROR(E1287*MillingRate,"")</f>
        <v>34293.950000000004</v>
      </c>
      <c r="N1287" s="12">
        <f t="shared" si="180"/>
        <v>935.19330556164584</v>
      </c>
      <c r="O1287" s="12">
        <f t="shared" si="181"/>
        <v>34307.950000000004</v>
      </c>
      <c r="P1287" s="13">
        <f t="shared" si="182"/>
        <v>9.0073821032979691</v>
      </c>
      <c r="Q1287" s="13">
        <f t="shared" si="183"/>
        <v>9.011059234379287</v>
      </c>
      <c r="R1287" s="13">
        <f t="shared" si="184"/>
        <v>99.959193131621092</v>
      </c>
      <c r="S1287" s="13">
        <f t="shared" si="185"/>
        <v>0.14865359195171962</v>
      </c>
      <c r="T1287" s="14">
        <f t="shared" si="186"/>
        <v>672.43039215686281</v>
      </c>
      <c r="U1287" s="12">
        <f t="shared" si="187"/>
        <v>-14</v>
      </c>
      <c r="V1287" s="15">
        <f t="shared" si="188"/>
        <v>8.4048710430129781E-3</v>
      </c>
    </row>
    <row r="1288" spans="1:22" x14ac:dyDescent="0.35">
      <c r="A1288" s="4" t="s">
        <v>86</v>
      </c>
      <c r="B1288" s="4" t="s">
        <v>87</v>
      </c>
      <c r="C1288" s="4" t="s">
        <v>81</v>
      </c>
      <c r="D1288" s="4">
        <v>1972</v>
      </c>
      <c r="E1288" s="12">
        <v>40000</v>
      </c>
      <c r="F1288" s="12">
        <v>50052</v>
      </c>
      <c r="G1288" s="12">
        <v>7</v>
      </c>
      <c r="H1288" s="12">
        <v>130</v>
      </c>
      <c r="I1288" s="12">
        <v>3893252</v>
      </c>
      <c r="J1288" s="12">
        <v>6</v>
      </c>
      <c r="K1288" s="12">
        <v>67</v>
      </c>
      <c r="L1288" s="12">
        <v>799.2</v>
      </c>
      <c r="M1288" s="12">
        <f>IFERROR(E1288*MillingRate,"")</f>
        <v>26800</v>
      </c>
      <c r="N1288" s="12">
        <f t="shared" si="180"/>
        <v>799.1688643810437</v>
      </c>
      <c r="O1288" s="12">
        <f t="shared" si="181"/>
        <v>26677</v>
      </c>
      <c r="P1288" s="13">
        <f t="shared" si="182"/>
        <v>6.8837054472713302</v>
      </c>
      <c r="Q1288" s="13">
        <f t="shared" si="183"/>
        <v>6.8521123215245252</v>
      </c>
      <c r="R1288" s="13">
        <f t="shared" si="184"/>
        <v>100.46107133485773</v>
      </c>
      <c r="S1288" s="13">
        <f t="shared" si="185"/>
        <v>2.6239832065074783E-2</v>
      </c>
      <c r="T1288" s="14">
        <f t="shared" si="186"/>
        <v>3828.5714285714284</v>
      </c>
      <c r="U1288" s="12">
        <f t="shared" si="187"/>
        <v>123</v>
      </c>
      <c r="V1288" s="15">
        <f t="shared" si="188"/>
        <v>1.5411280852099993E-3</v>
      </c>
    </row>
    <row r="1289" spans="1:22" x14ac:dyDescent="0.35">
      <c r="A1289" s="4" t="s">
        <v>86</v>
      </c>
      <c r="B1289" s="4" t="s">
        <v>87</v>
      </c>
      <c r="C1289" s="4" t="s">
        <v>81</v>
      </c>
      <c r="D1289" s="4">
        <v>1973</v>
      </c>
      <c r="E1289" s="12">
        <v>42000</v>
      </c>
      <c r="F1289" s="12">
        <v>55000</v>
      </c>
      <c r="G1289" s="12">
        <v>23</v>
      </c>
      <c r="H1289" s="12">
        <v>56</v>
      </c>
      <c r="I1289" s="12">
        <v>3985909</v>
      </c>
      <c r="J1289" s="12">
        <v>20</v>
      </c>
      <c r="K1289" s="12">
        <v>8</v>
      </c>
      <c r="L1289" s="12">
        <v>763.6</v>
      </c>
      <c r="M1289" s="12">
        <f>IFERROR(E1289*MillingRate,"")</f>
        <v>28140</v>
      </c>
      <c r="N1289" s="12">
        <f t="shared" si="180"/>
        <v>763.63636363636363</v>
      </c>
      <c r="O1289" s="12">
        <f t="shared" si="181"/>
        <v>28107</v>
      </c>
      <c r="P1289" s="13">
        <f t="shared" si="182"/>
        <v>7.0598701575976772</v>
      </c>
      <c r="Q1289" s="13">
        <f t="shared" si="183"/>
        <v>7.0515909921676583</v>
      </c>
      <c r="R1289" s="13">
        <f t="shared" si="184"/>
        <v>100.11740847475718</v>
      </c>
      <c r="S1289" s="13">
        <f t="shared" si="185"/>
        <v>8.1830149073184616E-2</v>
      </c>
      <c r="T1289" s="14">
        <f t="shared" si="186"/>
        <v>1223.4782608695652</v>
      </c>
      <c r="U1289" s="12">
        <f t="shared" si="187"/>
        <v>33</v>
      </c>
      <c r="V1289" s="15">
        <f t="shared" si="188"/>
        <v>5.0176760181930898E-3</v>
      </c>
    </row>
    <row r="1290" spans="1:22" x14ac:dyDescent="0.35">
      <c r="A1290" s="4" t="s">
        <v>86</v>
      </c>
      <c r="B1290" s="4" t="s">
        <v>87</v>
      </c>
      <c r="C1290" s="4" t="s">
        <v>81</v>
      </c>
      <c r="D1290" s="4">
        <v>1974</v>
      </c>
      <c r="E1290" s="12">
        <v>36630</v>
      </c>
      <c r="F1290" s="12">
        <v>43200</v>
      </c>
      <c r="G1290" s="12">
        <v>766</v>
      </c>
      <c r="H1290" s="12">
        <v>42</v>
      </c>
      <c r="I1290" s="12">
        <v>4078356</v>
      </c>
      <c r="J1290" s="12">
        <v>256</v>
      </c>
      <c r="K1290" s="12">
        <v>5</v>
      </c>
      <c r="L1290" s="12">
        <v>847.9</v>
      </c>
      <c r="M1290" s="12">
        <f>IFERROR(E1290*MillingRate,"")</f>
        <v>24542.100000000002</v>
      </c>
      <c r="N1290" s="12">
        <f t="shared" si="180"/>
        <v>847.91666666666663</v>
      </c>
      <c r="O1290" s="12">
        <f t="shared" si="181"/>
        <v>25266.100000000002</v>
      </c>
      <c r="P1290" s="13">
        <f t="shared" si="182"/>
        <v>6.0176453453303251</v>
      </c>
      <c r="Q1290" s="13">
        <f t="shared" si="183"/>
        <v>6.1951678568521249</v>
      </c>
      <c r="R1290" s="13">
        <f t="shared" si="184"/>
        <v>97.134500377976821</v>
      </c>
      <c r="S1290" s="13">
        <f t="shared" si="185"/>
        <v>3.0317302630797784</v>
      </c>
      <c r="T1290" s="14">
        <f t="shared" si="186"/>
        <v>32.039295039164493</v>
      </c>
      <c r="U1290" s="12">
        <f t="shared" si="187"/>
        <v>-724</v>
      </c>
      <c r="V1290" s="15">
        <f t="shared" si="188"/>
        <v>6.277039081433794E-2</v>
      </c>
    </row>
    <row r="1291" spans="1:22" x14ac:dyDescent="0.35">
      <c r="A1291" s="4" t="s">
        <v>86</v>
      </c>
      <c r="B1291" s="4" t="s">
        <v>87</v>
      </c>
      <c r="C1291" s="4" t="s">
        <v>81</v>
      </c>
      <c r="D1291" s="4">
        <v>1975</v>
      </c>
      <c r="E1291" s="12">
        <v>38950</v>
      </c>
      <c r="F1291" s="12">
        <v>40681</v>
      </c>
      <c r="G1291" s="12">
        <v>509</v>
      </c>
      <c r="H1291" s="12">
        <v>8</v>
      </c>
      <c r="I1291" s="12">
        <v>4167234.0000000005</v>
      </c>
      <c r="J1291" s="12">
        <v>180</v>
      </c>
      <c r="K1291" s="12">
        <v>1</v>
      </c>
      <c r="L1291" s="12">
        <v>957.4</v>
      </c>
      <c r="M1291" s="12">
        <f>IFERROR(E1291*MillingRate,"")</f>
        <v>26096.5</v>
      </c>
      <c r="N1291" s="12">
        <f t="shared" si="180"/>
        <v>957.44942356382592</v>
      </c>
      <c r="O1291" s="12">
        <f t="shared" si="181"/>
        <v>26597.5</v>
      </c>
      <c r="P1291" s="13">
        <f t="shared" si="182"/>
        <v>6.2623073242347314</v>
      </c>
      <c r="Q1291" s="13">
        <f t="shared" si="183"/>
        <v>6.3825309545852233</v>
      </c>
      <c r="R1291" s="13">
        <f t="shared" si="184"/>
        <v>98.116364319954883</v>
      </c>
      <c r="S1291" s="13">
        <f t="shared" si="185"/>
        <v>1.9137136948961366</v>
      </c>
      <c r="T1291" s="14">
        <f t="shared" si="186"/>
        <v>51.27013752455796</v>
      </c>
      <c r="U1291" s="12">
        <f t="shared" si="187"/>
        <v>-501</v>
      </c>
      <c r="V1291" s="15">
        <f t="shared" si="188"/>
        <v>4.3194118688799327E-2</v>
      </c>
    </row>
    <row r="1292" spans="1:22" x14ac:dyDescent="0.35">
      <c r="A1292" s="4" t="s">
        <v>86</v>
      </c>
      <c r="B1292" s="4" t="s">
        <v>87</v>
      </c>
      <c r="C1292" s="4" t="s">
        <v>81</v>
      </c>
      <c r="D1292" s="4">
        <v>1976</v>
      </c>
      <c r="E1292" s="12">
        <v>50000</v>
      </c>
      <c r="F1292" s="12">
        <v>46978</v>
      </c>
      <c r="G1292" s="12">
        <v>1000</v>
      </c>
      <c r="H1292" s="12">
        <v>0</v>
      </c>
      <c r="I1292" s="12">
        <v>4251297</v>
      </c>
      <c r="J1292" s="12">
        <v>300</v>
      </c>
      <c r="K1292" s="12">
        <v>0</v>
      </c>
      <c r="L1292" s="12">
        <v>1064.3</v>
      </c>
      <c r="M1292" s="12">
        <f>IFERROR(E1292*MillingRate,"")</f>
        <v>33500</v>
      </c>
      <c r="N1292" s="12">
        <f t="shared" si="180"/>
        <v>1064.3279833113372</v>
      </c>
      <c r="O1292" s="12">
        <f t="shared" si="181"/>
        <v>34500</v>
      </c>
      <c r="P1292" s="13">
        <f t="shared" si="182"/>
        <v>7.8799481664066287</v>
      </c>
      <c r="Q1292" s="13">
        <f t="shared" si="183"/>
        <v>8.1151704997321996</v>
      </c>
      <c r="R1292" s="13">
        <f t="shared" si="184"/>
        <v>97.101449275362313</v>
      </c>
      <c r="S1292" s="13">
        <f t="shared" si="185"/>
        <v>2.8985507246376812</v>
      </c>
      <c r="T1292" s="14">
        <f t="shared" si="186"/>
        <v>33.5</v>
      </c>
      <c r="U1292" s="12">
        <f t="shared" si="187"/>
        <v>-1000</v>
      </c>
      <c r="V1292" s="15">
        <f t="shared" si="188"/>
        <v>7.0566699997671303E-2</v>
      </c>
    </row>
    <row r="1293" spans="1:22" x14ac:dyDescent="0.35">
      <c r="A1293" s="4" t="s">
        <v>86</v>
      </c>
      <c r="B1293" s="4" t="s">
        <v>87</v>
      </c>
      <c r="C1293" s="4" t="s">
        <v>81</v>
      </c>
      <c r="D1293" s="4">
        <v>1977</v>
      </c>
      <c r="E1293" s="12">
        <v>20000</v>
      </c>
      <c r="F1293" s="12">
        <v>16800</v>
      </c>
      <c r="G1293" s="12">
        <v>2000</v>
      </c>
      <c r="H1293" s="12">
        <v>0</v>
      </c>
      <c r="I1293" s="12">
        <v>4331667</v>
      </c>
      <c r="J1293" s="12">
        <v>800</v>
      </c>
      <c r="K1293" s="12">
        <v>0</v>
      </c>
      <c r="L1293" s="12">
        <v>1190.5</v>
      </c>
      <c r="M1293" s="12">
        <f>IFERROR(E1293*MillingRate,"")</f>
        <v>13400</v>
      </c>
      <c r="N1293" s="12">
        <f t="shared" si="180"/>
        <v>1190.4761904761904</v>
      </c>
      <c r="O1293" s="12">
        <f t="shared" si="181"/>
        <v>15400</v>
      </c>
      <c r="P1293" s="13">
        <f t="shared" si="182"/>
        <v>3.0934972609852052</v>
      </c>
      <c r="Q1293" s="13">
        <f t="shared" si="183"/>
        <v>3.5552132700874743</v>
      </c>
      <c r="R1293" s="13">
        <f t="shared" si="184"/>
        <v>87.012987012987011</v>
      </c>
      <c r="S1293" s="13">
        <f t="shared" si="185"/>
        <v>12.987012987012985</v>
      </c>
      <c r="T1293" s="14">
        <f t="shared" si="186"/>
        <v>6.7</v>
      </c>
      <c r="U1293" s="12">
        <f t="shared" si="187"/>
        <v>-2000</v>
      </c>
      <c r="V1293" s="15">
        <f t="shared" si="188"/>
        <v>0.18468640364090777</v>
      </c>
    </row>
    <row r="1294" spans="1:22" x14ac:dyDescent="0.35">
      <c r="A1294" s="4" t="s">
        <v>86</v>
      </c>
      <c r="B1294" s="4" t="s">
        <v>87</v>
      </c>
      <c r="C1294" s="4" t="s">
        <v>81</v>
      </c>
      <c r="D1294" s="4">
        <v>1978</v>
      </c>
      <c r="E1294" s="12">
        <v>20700</v>
      </c>
      <c r="F1294" s="12">
        <v>50000</v>
      </c>
      <c r="G1294" s="12">
        <v>3000</v>
      </c>
      <c r="H1294" s="12">
        <v>0</v>
      </c>
      <c r="I1294" s="12">
        <v>4411366</v>
      </c>
      <c r="J1294" s="12">
        <v>1500</v>
      </c>
      <c r="K1294" s="12">
        <v>0</v>
      </c>
      <c r="L1294" s="12">
        <v>414</v>
      </c>
      <c r="M1294" s="12">
        <f>IFERROR(E1294*MillingRate,"")</f>
        <v>13869</v>
      </c>
      <c r="N1294" s="12">
        <f t="shared" si="180"/>
        <v>414</v>
      </c>
      <c r="O1294" s="12">
        <f t="shared" si="181"/>
        <v>16869</v>
      </c>
      <c r="P1294" s="13">
        <f t="shared" si="182"/>
        <v>3.1439241269030953</v>
      </c>
      <c r="Q1294" s="13">
        <f t="shared" si="183"/>
        <v>3.8239855863240546</v>
      </c>
      <c r="R1294" s="13">
        <f t="shared" si="184"/>
        <v>82.215898986306243</v>
      </c>
      <c r="S1294" s="13">
        <f t="shared" si="185"/>
        <v>17.784101013693757</v>
      </c>
      <c r="T1294" s="14">
        <f t="shared" si="186"/>
        <v>4.6230000000000002</v>
      </c>
      <c r="U1294" s="12">
        <f t="shared" si="187"/>
        <v>-3000</v>
      </c>
      <c r="V1294" s="15">
        <f t="shared" si="188"/>
        <v>0.34003072971047971</v>
      </c>
    </row>
    <row r="1295" spans="1:22" x14ac:dyDescent="0.35">
      <c r="A1295" s="4" t="s">
        <v>86</v>
      </c>
      <c r="B1295" s="4" t="s">
        <v>87</v>
      </c>
      <c r="C1295" s="4" t="s">
        <v>81</v>
      </c>
      <c r="D1295" s="4">
        <v>1979</v>
      </c>
      <c r="E1295" s="12">
        <v>25700</v>
      </c>
      <c r="F1295" s="12">
        <v>50000</v>
      </c>
      <c r="G1295" s="12">
        <v>5500</v>
      </c>
      <c r="H1295" s="12">
        <v>0</v>
      </c>
      <c r="I1295" s="12">
        <v>4505384</v>
      </c>
      <c r="J1295" s="12">
        <v>2600</v>
      </c>
      <c r="K1295" s="12">
        <v>0</v>
      </c>
      <c r="L1295" s="12">
        <v>514</v>
      </c>
      <c r="M1295" s="12">
        <f>IFERROR(E1295*MillingRate,"")</f>
        <v>17219</v>
      </c>
      <c r="N1295" s="12">
        <f t="shared" si="180"/>
        <v>514</v>
      </c>
      <c r="O1295" s="12">
        <f t="shared" si="181"/>
        <v>22719</v>
      </c>
      <c r="P1295" s="13">
        <f t="shared" si="182"/>
        <v>3.8218717871772974</v>
      </c>
      <c r="Q1295" s="13">
        <f t="shared" si="183"/>
        <v>5.0426334359069065</v>
      </c>
      <c r="R1295" s="13">
        <f t="shared" si="184"/>
        <v>75.791187992429244</v>
      </c>
      <c r="S1295" s="13">
        <f t="shared" si="185"/>
        <v>24.208812007570756</v>
      </c>
      <c r="T1295" s="14">
        <f t="shared" si="186"/>
        <v>3.1307272727272726</v>
      </c>
      <c r="U1295" s="12">
        <f t="shared" si="187"/>
        <v>-5500</v>
      </c>
      <c r="V1295" s="15">
        <f t="shared" si="188"/>
        <v>0.57708732485399694</v>
      </c>
    </row>
    <row r="1296" spans="1:22" x14ac:dyDescent="0.35">
      <c r="A1296" s="4" t="s">
        <v>86</v>
      </c>
      <c r="B1296" s="4" t="s">
        <v>87</v>
      </c>
      <c r="C1296" s="4" t="s">
        <v>81</v>
      </c>
      <c r="D1296" s="4">
        <v>1980</v>
      </c>
      <c r="E1296" s="12">
        <v>46800</v>
      </c>
      <c r="F1296" s="12">
        <v>40000</v>
      </c>
      <c r="G1296" s="12">
        <v>2450</v>
      </c>
      <c r="H1296" s="12">
        <v>0</v>
      </c>
      <c r="I1296" s="12">
        <v>4515453</v>
      </c>
      <c r="J1296" s="12">
        <v>1230</v>
      </c>
      <c r="K1296" s="12">
        <v>0</v>
      </c>
      <c r="L1296" s="12">
        <v>1170</v>
      </c>
      <c r="M1296" s="12">
        <f>IFERROR(E1296*MillingRate,"")</f>
        <v>31356.000000000004</v>
      </c>
      <c r="N1296" s="12">
        <f t="shared" si="180"/>
        <v>1170</v>
      </c>
      <c r="O1296" s="12">
        <f t="shared" si="181"/>
        <v>33806</v>
      </c>
      <c r="P1296" s="13">
        <f t="shared" si="182"/>
        <v>6.9441537759334455</v>
      </c>
      <c r="Q1296" s="13">
        <f t="shared" si="183"/>
        <v>7.4867349964665779</v>
      </c>
      <c r="R1296" s="13">
        <f t="shared" si="184"/>
        <v>92.75276578122228</v>
      </c>
      <c r="S1296" s="13">
        <f t="shared" si="185"/>
        <v>7.2472342187777317</v>
      </c>
      <c r="T1296" s="14">
        <f t="shared" si="186"/>
        <v>12.798367346938777</v>
      </c>
      <c r="U1296" s="12">
        <f t="shared" si="187"/>
        <v>-2450</v>
      </c>
      <c r="V1296" s="15">
        <f t="shared" si="188"/>
        <v>0.27239791887989978</v>
      </c>
    </row>
    <row r="1297" spans="1:22" x14ac:dyDescent="0.35">
      <c r="A1297" s="4" t="s">
        <v>86</v>
      </c>
      <c r="B1297" s="4" t="s">
        <v>87</v>
      </c>
      <c r="C1297" s="4" t="s">
        <v>81</v>
      </c>
      <c r="D1297" s="4">
        <v>1981</v>
      </c>
      <c r="E1297" s="12">
        <v>43800</v>
      </c>
      <c r="F1297" s="12">
        <v>40000</v>
      </c>
      <c r="G1297" s="12">
        <v>2100</v>
      </c>
      <c r="H1297" s="12">
        <v>0</v>
      </c>
      <c r="I1297" s="12">
        <v>4520959</v>
      </c>
      <c r="J1297" s="12">
        <v>1100</v>
      </c>
      <c r="K1297" s="12">
        <v>0</v>
      </c>
      <c r="L1297" s="12">
        <v>1095</v>
      </c>
      <c r="M1297" s="12">
        <f>IFERROR(E1297*MillingRate,"")</f>
        <v>29346</v>
      </c>
      <c r="N1297" s="12">
        <f t="shared" si="180"/>
        <v>1095</v>
      </c>
      <c r="O1297" s="12">
        <f t="shared" si="181"/>
        <v>31446</v>
      </c>
      <c r="P1297" s="13">
        <f t="shared" si="182"/>
        <v>6.491100671339864</v>
      </c>
      <c r="Q1297" s="13">
        <f t="shared" si="183"/>
        <v>6.9556038884670262</v>
      </c>
      <c r="R1297" s="13">
        <f t="shared" si="184"/>
        <v>93.321885136424342</v>
      </c>
      <c r="S1297" s="13">
        <f t="shared" si="185"/>
        <v>6.6781148635756526</v>
      </c>
      <c r="T1297" s="14">
        <f t="shared" si="186"/>
        <v>13.974285714285715</v>
      </c>
      <c r="U1297" s="12">
        <f t="shared" si="187"/>
        <v>-2100</v>
      </c>
      <c r="V1297" s="15">
        <f t="shared" si="188"/>
        <v>0.2433112089713709</v>
      </c>
    </row>
    <row r="1298" spans="1:22" x14ac:dyDescent="0.35">
      <c r="A1298" s="4" t="s">
        <v>86</v>
      </c>
      <c r="B1298" s="4" t="s">
        <v>87</v>
      </c>
      <c r="C1298" s="4" t="s">
        <v>81</v>
      </c>
      <c r="D1298" s="4">
        <v>1982</v>
      </c>
      <c r="E1298" s="12">
        <v>23300</v>
      </c>
      <c r="F1298" s="12">
        <v>41344</v>
      </c>
      <c r="G1298" s="12">
        <v>5000</v>
      </c>
      <c r="H1298" s="12">
        <v>0</v>
      </c>
      <c r="I1298" s="12">
        <v>4738483</v>
      </c>
      <c r="J1298" s="12">
        <v>2200</v>
      </c>
      <c r="K1298" s="12">
        <v>0</v>
      </c>
      <c r="L1298" s="12">
        <v>563.6</v>
      </c>
      <c r="M1298" s="12">
        <f>IFERROR(E1298*MillingRate,"")</f>
        <v>15611.000000000002</v>
      </c>
      <c r="N1298" s="12">
        <f t="shared" si="180"/>
        <v>563.56424148606811</v>
      </c>
      <c r="O1298" s="12">
        <f t="shared" si="181"/>
        <v>20611</v>
      </c>
      <c r="P1298" s="13">
        <f t="shared" si="182"/>
        <v>3.2945142991965999</v>
      </c>
      <c r="Q1298" s="13">
        <f t="shared" si="183"/>
        <v>4.3497043252028131</v>
      </c>
      <c r="R1298" s="13">
        <f t="shared" si="184"/>
        <v>75.741109116491202</v>
      </c>
      <c r="S1298" s="13">
        <f t="shared" si="185"/>
        <v>24.258890883508805</v>
      </c>
      <c r="T1298" s="14">
        <f t="shared" si="186"/>
        <v>3.1222000000000003</v>
      </c>
      <c r="U1298" s="12">
        <f t="shared" si="187"/>
        <v>-5000</v>
      </c>
      <c r="V1298" s="15">
        <f t="shared" si="188"/>
        <v>0.46428361144273389</v>
      </c>
    </row>
    <row r="1299" spans="1:22" x14ac:dyDescent="0.35">
      <c r="A1299" s="4" t="s">
        <v>86</v>
      </c>
      <c r="B1299" s="4" t="s">
        <v>87</v>
      </c>
      <c r="C1299" s="4" t="s">
        <v>81</v>
      </c>
      <c r="D1299" s="4">
        <v>1983</v>
      </c>
      <c r="E1299" s="12">
        <v>18029</v>
      </c>
      <c r="F1299" s="12">
        <v>38259</v>
      </c>
      <c r="G1299" s="12">
        <v>3053</v>
      </c>
      <c r="H1299" s="12">
        <v>0</v>
      </c>
      <c r="I1299" s="12">
        <v>4979130</v>
      </c>
      <c r="J1299" s="12">
        <v>660</v>
      </c>
      <c r="K1299" s="12">
        <v>0</v>
      </c>
      <c r="L1299" s="12">
        <v>471.2</v>
      </c>
      <c r="M1299" s="12">
        <f>IFERROR(E1299*MillingRate,"")</f>
        <v>12079.43</v>
      </c>
      <c r="N1299" s="12">
        <f t="shared" si="180"/>
        <v>471.23552628139782</v>
      </c>
      <c r="O1299" s="12">
        <f t="shared" si="181"/>
        <v>15132.43</v>
      </c>
      <c r="P1299" s="13">
        <f t="shared" si="182"/>
        <v>2.4260121748176888</v>
      </c>
      <c r="Q1299" s="13">
        <f t="shared" si="183"/>
        <v>3.0391715018487164</v>
      </c>
      <c r="R1299" s="13">
        <f t="shared" si="184"/>
        <v>79.824786898072546</v>
      </c>
      <c r="S1299" s="13">
        <f t="shared" si="185"/>
        <v>20.175213101927451</v>
      </c>
      <c r="T1299" s="14">
        <f t="shared" si="186"/>
        <v>3.9565771372420571</v>
      </c>
      <c r="U1299" s="12">
        <f t="shared" si="187"/>
        <v>-3053</v>
      </c>
      <c r="V1299" s="15">
        <f t="shared" si="188"/>
        <v>0.1325532773797832</v>
      </c>
    </row>
    <row r="1300" spans="1:22" x14ac:dyDescent="0.35">
      <c r="A1300" s="4" t="s">
        <v>86</v>
      </c>
      <c r="B1300" s="4" t="s">
        <v>87</v>
      </c>
      <c r="C1300" s="4" t="s">
        <v>81</v>
      </c>
      <c r="D1300" s="4">
        <v>1984</v>
      </c>
      <c r="E1300" s="12">
        <v>12374</v>
      </c>
      <c r="F1300" s="12">
        <v>32044</v>
      </c>
      <c r="G1300" s="12">
        <v>8513</v>
      </c>
      <c r="H1300" s="12">
        <v>8</v>
      </c>
      <c r="I1300" s="12">
        <v>5045145</v>
      </c>
      <c r="J1300" s="12">
        <v>3267</v>
      </c>
      <c r="K1300" s="12">
        <v>3</v>
      </c>
      <c r="L1300" s="12">
        <v>386.2</v>
      </c>
      <c r="M1300" s="12">
        <f>IFERROR(E1300*MillingRate,"")</f>
        <v>8290.58</v>
      </c>
      <c r="N1300" s="12">
        <f t="shared" si="180"/>
        <v>386.15653476469856</v>
      </c>
      <c r="O1300" s="12">
        <f t="shared" si="181"/>
        <v>16795.580000000002</v>
      </c>
      <c r="P1300" s="13">
        <f t="shared" si="182"/>
        <v>1.6432788353952166</v>
      </c>
      <c r="Q1300" s="13">
        <f t="shared" si="183"/>
        <v>3.3290579358967878</v>
      </c>
      <c r="R1300" s="13">
        <f t="shared" si="184"/>
        <v>49.361677298432085</v>
      </c>
      <c r="S1300" s="13">
        <f t="shared" si="185"/>
        <v>50.685954280828639</v>
      </c>
      <c r="T1300" s="14">
        <f t="shared" si="186"/>
        <v>0.97387290027017503</v>
      </c>
      <c r="U1300" s="12">
        <f t="shared" si="187"/>
        <v>-8505</v>
      </c>
      <c r="V1300" s="15">
        <f t="shared" si="188"/>
        <v>0.64755324177996865</v>
      </c>
    </row>
    <row r="1301" spans="1:22" x14ac:dyDescent="0.35">
      <c r="A1301" s="4" t="s">
        <v>86</v>
      </c>
      <c r="B1301" s="4" t="s">
        <v>87</v>
      </c>
      <c r="C1301" s="4" t="s">
        <v>81</v>
      </c>
      <c r="D1301" s="4">
        <v>1985</v>
      </c>
      <c r="E1301" s="12">
        <v>7824</v>
      </c>
      <c r="F1301" s="12">
        <v>14798</v>
      </c>
      <c r="G1301" s="12">
        <v>27383</v>
      </c>
      <c r="H1301" s="12">
        <v>0</v>
      </c>
      <c r="I1301" s="12">
        <v>5096269</v>
      </c>
      <c r="J1301" s="12">
        <v>11200</v>
      </c>
      <c r="K1301" s="12">
        <v>0</v>
      </c>
      <c r="L1301" s="12">
        <v>528.70000000000005</v>
      </c>
      <c r="M1301" s="12">
        <f>IFERROR(E1301*MillingRate,"")</f>
        <v>5242.08</v>
      </c>
      <c r="N1301" s="12">
        <f t="shared" si="180"/>
        <v>528.72009731044739</v>
      </c>
      <c r="O1301" s="12">
        <f t="shared" si="181"/>
        <v>32625.08</v>
      </c>
      <c r="P1301" s="13">
        <f t="shared" si="182"/>
        <v>1.0286113233033813</v>
      </c>
      <c r="Q1301" s="13">
        <f t="shared" si="183"/>
        <v>6.4017578349965438</v>
      </c>
      <c r="R1301" s="13">
        <f t="shared" si="184"/>
        <v>16.067638761345567</v>
      </c>
      <c r="S1301" s="13">
        <f t="shared" si="185"/>
        <v>83.932361238654423</v>
      </c>
      <c r="T1301" s="14">
        <f t="shared" si="186"/>
        <v>0.19143556221013036</v>
      </c>
      <c r="U1301" s="12">
        <f t="shared" si="187"/>
        <v>-27383</v>
      </c>
      <c r="V1301" s="15">
        <f t="shared" si="188"/>
        <v>2.1976861896418733</v>
      </c>
    </row>
    <row r="1302" spans="1:22" x14ac:dyDescent="0.35">
      <c r="A1302" s="4" t="s">
        <v>86</v>
      </c>
      <c r="B1302" s="4" t="s">
        <v>87</v>
      </c>
      <c r="C1302" s="4" t="s">
        <v>81</v>
      </c>
      <c r="D1302" s="4">
        <v>1986</v>
      </c>
      <c r="E1302" s="12">
        <v>14880</v>
      </c>
      <c r="F1302" s="12">
        <v>18410</v>
      </c>
      <c r="G1302" s="12">
        <v>17200</v>
      </c>
      <c r="H1302" s="12">
        <v>0</v>
      </c>
      <c r="I1302" s="12">
        <v>5251069</v>
      </c>
      <c r="J1302" s="12">
        <v>6000</v>
      </c>
      <c r="K1302" s="12">
        <v>0</v>
      </c>
      <c r="L1302" s="12">
        <v>808.3</v>
      </c>
      <c r="M1302" s="12">
        <f>IFERROR(E1302*MillingRate,"")</f>
        <v>9969.6</v>
      </c>
      <c r="N1302" s="12">
        <f t="shared" si="180"/>
        <v>808.25638240086914</v>
      </c>
      <c r="O1302" s="12">
        <f t="shared" si="181"/>
        <v>27169.599999999999</v>
      </c>
      <c r="P1302" s="13">
        <f t="shared" si="182"/>
        <v>1.898584840534375</v>
      </c>
      <c r="Q1302" s="13">
        <f t="shared" si="183"/>
        <v>5.1741083577458227</v>
      </c>
      <c r="R1302" s="13">
        <f t="shared" si="184"/>
        <v>36.69395206407161</v>
      </c>
      <c r="S1302" s="13">
        <f t="shared" si="185"/>
        <v>63.30604793592839</v>
      </c>
      <c r="T1302" s="14">
        <f t="shared" si="186"/>
        <v>0.57962790697674416</v>
      </c>
      <c r="U1302" s="12">
        <f t="shared" si="187"/>
        <v>-17200</v>
      </c>
      <c r="V1302" s="15">
        <f t="shared" si="188"/>
        <v>1.1426244827481795</v>
      </c>
    </row>
    <row r="1303" spans="1:22" x14ac:dyDescent="0.35">
      <c r="A1303" s="4" t="s">
        <v>86</v>
      </c>
      <c r="B1303" s="4" t="s">
        <v>87</v>
      </c>
      <c r="C1303" s="4" t="s">
        <v>81</v>
      </c>
      <c r="D1303" s="4">
        <v>1987</v>
      </c>
      <c r="E1303" s="12">
        <v>19497</v>
      </c>
      <c r="F1303" s="12">
        <v>21352</v>
      </c>
      <c r="G1303" s="12">
        <v>17000</v>
      </c>
      <c r="H1303" s="12">
        <v>0</v>
      </c>
      <c r="I1303" s="12">
        <v>5438309</v>
      </c>
      <c r="J1303" s="12">
        <v>5800</v>
      </c>
      <c r="K1303" s="12">
        <v>0</v>
      </c>
      <c r="L1303" s="12">
        <v>913.1</v>
      </c>
      <c r="M1303" s="12">
        <f>IFERROR(E1303*MillingRate,"")</f>
        <v>13062.990000000002</v>
      </c>
      <c r="N1303" s="12">
        <f t="shared" si="180"/>
        <v>913.12289246908949</v>
      </c>
      <c r="O1303" s="12">
        <f t="shared" si="181"/>
        <v>30062.99</v>
      </c>
      <c r="P1303" s="13">
        <f t="shared" si="182"/>
        <v>2.4020315873923312</v>
      </c>
      <c r="Q1303" s="13">
        <f t="shared" si="183"/>
        <v>5.5280032819025182</v>
      </c>
      <c r="R1303" s="13">
        <f t="shared" si="184"/>
        <v>43.452065147212572</v>
      </c>
      <c r="S1303" s="13">
        <f t="shared" si="185"/>
        <v>56.547934852787428</v>
      </c>
      <c r="T1303" s="14">
        <f t="shared" si="186"/>
        <v>0.76841117647058832</v>
      </c>
      <c r="U1303" s="12">
        <f t="shared" si="187"/>
        <v>-17000</v>
      </c>
      <c r="V1303" s="15">
        <f t="shared" si="188"/>
        <v>1.0665079898917109</v>
      </c>
    </row>
    <row r="1304" spans="1:22" x14ac:dyDescent="0.35">
      <c r="A1304" s="4" t="s">
        <v>86</v>
      </c>
      <c r="B1304" s="4" t="s">
        <v>87</v>
      </c>
      <c r="C1304" s="4" t="s">
        <v>81</v>
      </c>
      <c r="D1304" s="4">
        <v>1988</v>
      </c>
      <c r="E1304" s="12">
        <v>73863</v>
      </c>
      <c r="F1304" s="12">
        <v>31615</v>
      </c>
      <c r="G1304" s="12">
        <v>17000</v>
      </c>
      <c r="H1304" s="12">
        <v>0</v>
      </c>
      <c r="I1304" s="12">
        <v>5625602</v>
      </c>
      <c r="J1304" s="12">
        <v>6800</v>
      </c>
      <c r="K1304" s="12">
        <v>0</v>
      </c>
      <c r="L1304" s="12">
        <v>2336.3000000000002</v>
      </c>
      <c r="M1304" s="12">
        <f>IFERROR(E1304*MillingRate,"")</f>
        <v>49488.210000000006</v>
      </c>
      <c r="N1304" s="12">
        <f t="shared" si="180"/>
        <v>2336.3276925510045</v>
      </c>
      <c r="O1304" s="12">
        <f t="shared" si="181"/>
        <v>66488.210000000006</v>
      </c>
      <c r="P1304" s="13">
        <f t="shared" si="182"/>
        <v>8.7969625295212861</v>
      </c>
      <c r="Q1304" s="13">
        <f t="shared" si="183"/>
        <v>11.818861341417328</v>
      </c>
      <c r="R1304" s="13">
        <f t="shared" si="184"/>
        <v>74.431557113659707</v>
      </c>
      <c r="S1304" s="13">
        <f t="shared" si="185"/>
        <v>25.568442886340296</v>
      </c>
      <c r="T1304" s="14">
        <f t="shared" si="186"/>
        <v>2.9110711764705886</v>
      </c>
      <c r="U1304" s="12">
        <f t="shared" si="187"/>
        <v>-17000</v>
      </c>
      <c r="V1304" s="15">
        <f t="shared" si="188"/>
        <v>1.2087595247584169</v>
      </c>
    </row>
    <row r="1305" spans="1:22" x14ac:dyDescent="0.35">
      <c r="A1305" s="4" t="s">
        <v>86</v>
      </c>
      <c r="B1305" s="4" t="s">
        <v>87</v>
      </c>
      <c r="C1305" s="4" t="s">
        <v>81</v>
      </c>
      <c r="D1305" s="4">
        <v>1989</v>
      </c>
      <c r="E1305" s="12">
        <v>105974</v>
      </c>
      <c r="F1305" s="12">
        <v>38000</v>
      </c>
      <c r="G1305" s="12">
        <v>9500</v>
      </c>
      <c r="H1305" s="12">
        <v>0</v>
      </c>
      <c r="I1305" s="12">
        <v>5819586</v>
      </c>
      <c r="J1305" s="12">
        <v>4000</v>
      </c>
      <c r="K1305" s="12">
        <v>0</v>
      </c>
      <c r="L1305" s="12">
        <v>2788.8</v>
      </c>
      <c r="M1305" s="12">
        <f>IFERROR(E1305*MillingRate,"")</f>
        <v>71002.58</v>
      </c>
      <c r="N1305" s="12">
        <f t="shared" si="180"/>
        <v>2788.7894736842104</v>
      </c>
      <c r="O1305" s="12">
        <f t="shared" si="181"/>
        <v>80502.58</v>
      </c>
      <c r="P1305" s="13">
        <f t="shared" si="182"/>
        <v>12.200623893177282</v>
      </c>
      <c r="Q1305" s="13">
        <f t="shared" si="183"/>
        <v>13.833042419168649</v>
      </c>
      <c r="R1305" s="13">
        <f t="shared" si="184"/>
        <v>88.199135978002204</v>
      </c>
      <c r="S1305" s="13">
        <f t="shared" si="185"/>
        <v>11.800864021997803</v>
      </c>
      <c r="T1305" s="14">
        <f t="shared" si="186"/>
        <v>7.4739557894736848</v>
      </c>
      <c r="U1305" s="12">
        <f t="shared" si="187"/>
        <v>-9500</v>
      </c>
      <c r="V1305" s="15">
        <f t="shared" si="188"/>
        <v>0.68733411620689167</v>
      </c>
    </row>
    <row r="1306" spans="1:22" x14ac:dyDescent="0.35">
      <c r="A1306" s="4" t="s">
        <v>86</v>
      </c>
      <c r="B1306" s="4" t="s">
        <v>87</v>
      </c>
      <c r="C1306" s="4" t="s">
        <v>81</v>
      </c>
      <c r="D1306" s="4">
        <v>1990</v>
      </c>
      <c r="E1306" s="12">
        <v>66027</v>
      </c>
      <c r="F1306" s="12">
        <v>36854</v>
      </c>
      <c r="G1306" s="12">
        <v>5000</v>
      </c>
      <c r="H1306" s="12">
        <v>0</v>
      </c>
      <c r="I1306" s="12">
        <v>5982833</v>
      </c>
      <c r="J1306" s="12">
        <v>2100</v>
      </c>
      <c r="K1306" s="12">
        <v>0</v>
      </c>
      <c r="L1306" s="12">
        <v>1791.6</v>
      </c>
      <c r="M1306" s="12">
        <f>IFERROR(E1306*MillingRate,"")</f>
        <v>44238.090000000004</v>
      </c>
      <c r="N1306" s="12">
        <f t="shared" si="180"/>
        <v>1791.5830032018234</v>
      </c>
      <c r="O1306" s="12">
        <f t="shared" si="181"/>
        <v>49238.090000000004</v>
      </c>
      <c r="P1306" s="13">
        <f t="shared" si="182"/>
        <v>7.3941709554654134</v>
      </c>
      <c r="Q1306" s="13">
        <f t="shared" si="183"/>
        <v>8.2298954358244671</v>
      </c>
      <c r="R1306" s="13">
        <f t="shared" si="184"/>
        <v>89.845260041565382</v>
      </c>
      <c r="S1306" s="13">
        <f t="shared" si="185"/>
        <v>10.154739958434618</v>
      </c>
      <c r="T1306" s="14">
        <f t="shared" si="186"/>
        <v>8.8476180000000006</v>
      </c>
      <c r="U1306" s="12">
        <f t="shared" si="187"/>
        <v>-5000</v>
      </c>
      <c r="V1306" s="15">
        <f t="shared" si="188"/>
        <v>0.35100428175080267</v>
      </c>
    </row>
    <row r="1307" spans="1:22" x14ac:dyDescent="0.35">
      <c r="A1307" s="4" t="s">
        <v>86</v>
      </c>
      <c r="B1307" s="4" t="s">
        <v>87</v>
      </c>
      <c r="C1307" s="4" t="s">
        <v>81</v>
      </c>
      <c r="D1307" s="4">
        <v>1991</v>
      </c>
      <c r="E1307" s="12">
        <v>117725</v>
      </c>
      <c r="F1307" s="12">
        <v>48473</v>
      </c>
      <c r="G1307" s="12">
        <v>5000</v>
      </c>
      <c r="H1307" s="12">
        <v>0</v>
      </c>
      <c r="I1307" s="12">
        <v>6205676</v>
      </c>
      <c r="J1307" s="12">
        <v>2200</v>
      </c>
      <c r="K1307" s="12">
        <v>0</v>
      </c>
      <c r="L1307" s="12">
        <v>2428.6999999999998</v>
      </c>
      <c r="M1307" s="12">
        <f>IFERROR(E1307*MillingRate,"")</f>
        <v>78875.75</v>
      </c>
      <c r="N1307" s="12">
        <f t="shared" si="180"/>
        <v>2428.6716316299794</v>
      </c>
      <c r="O1307" s="12">
        <f t="shared" si="181"/>
        <v>83875.75</v>
      </c>
      <c r="P1307" s="13">
        <f t="shared" si="182"/>
        <v>12.71025912406642</v>
      </c>
      <c r="Q1307" s="13">
        <f t="shared" si="183"/>
        <v>13.515973118802851</v>
      </c>
      <c r="R1307" s="13">
        <f t="shared" si="184"/>
        <v>94.038801441417803</v>
      </c>
      <c r="S1307" s="13">
        <f t="shared" si="185"/>
        <v>5.9611985585821881</v>
      </c>
      <c r="T1307" s="14">
        <f t="shared" si="186"/>
        <v>15.77515</v>
      </c>
      <c r="U1307" s="12">
        <f t="shared" si="187"/>
        <v>-5000</v>
      </c>
      <c r="V1307" s="15">
        <f t="shared" si="188"/>
        <v>0.35451415768402988</v>
      </c>
    </row>
    <row r="1308" spans="1:22" x14ac:dyDescent="0.35">
      <c r="A1308" s="4" t="s">
        <v>86</v>
      </c>
      <c r="B1308" s="4" t="s">
        <v>87</v>
      </c>
      <c r="C1308" s="4" t="s">
        <v>81</v>
      </c>
      <c r="D1308" s="4">
        <v>1992</v>
      </c>
      <c r="E1308" s="12">
        <v>108211</v>
      </c>
      <c r="F1308" s="12">
        <v>53398</v>
      </c>
      <c r="G1308" s="12">
        <v>5000</v>
      </c>
      <c r="H1308" s="12">
        <v>0</v>
      </c>
      <c r="I1308" s="12">
        <v>6474656</v>
      </c>
      <c r="J1308" s="12">
        <v>2300</v>
      </c>
      <c r="K1308" s="12">
        <v>0</v>
      </c>
      <c r="L1308" s="12">
        <v>2026.5</v>
      </c>
      <c r="M1308" s="12">
        <f>IFERROR(E1308*MillingRate,"")</f>
        <v>72501.37000000001</v>
      </c>
      <c r="N1308" s="12">
        <f t="shared" si="180"/>
        <v>2026.4991198172215</v>
      </c>
      <c r="O1308" s="12">
        <f t="shared" si="181"/>
        <v>77501.37000000001</v>
      </c>
      <c r="P1308" s="13">
        <f t="shared" si="182"/>
        <v>11.197717685696354</v>
      </c>
      <c r="Q1308" s="13">
        <f t="shared" si="183"/>
        <v>11.969959485106237</v>
      </c>
      <c r="R1308" s="13">
        <f t="shared" si="184"/>
        <v>93.548501142624957</v>
      </c>
      <c r="S1308" s="13">
        <f t="shared" si="185"/>
        <v>6.4514988573750358</v>
      </c>
      <c r="T1308" s="14">
        <f t="shared" si="186"/>
        <v>14.500274000000003</v>
      </c>
      <c r="U1308" s="12">
        <f t="shared" si="187"/>
        <v>-5000</v>
      </c>
      <c r="V1308" s="15">
        <f t="shared" si="188"/>
        <v>0.35523122772854648</v>
      </c>
    </row>
    <row r="1309" spans="1:22" x14ac:dyDescent="0.35">
      <c r="A1309" s="4" t="s">
        <v>86</v>
      </c>
      <c r="B1309" s="4" t="s">
        <v>87</v>
      </c>
      <c r="C1309" s="4" t="s">
        <v>81</v>
      </c>
      <c r="D1309" s="4">
        <v>1993</v>
      </c>
      <c r="E1309" s="12">
        <v>23104</v>
      </c>
      <c r="F1309" s="12">
        <v>41358</v>
      </c>
      <c r="G1309" s="12">
        <v>37500</v>
      </c>
      <c r="H1309" s="12">
        <v>0</v>
      </c>
      <c r="I1309" s="12">
        <v>6629146</v>
      </c>
      <c r="J1309" s="12">
        <v>16000</v>
      </c>
      <c r="K1309" s="12">
        <v>0</v>
      </c>
      <c r="L1309" s="12">
        <v>558.6</v>
      </c>
      <c r="M1309" s="12">
        <f>IFERROR(E1309*MillingRate,"")</f>
        <v>15479.68</v>
      </c>
      <c r="N1309" s="12">
        <f t="shared" si="180"/>
        <v>558.63436336379903</v>
      </c>
      <c r="O1309" s="12">
        <f t="shared" si="181"/>
        <v>52979.68</v>
      </c>
      <c r="P1309" s="13">
        <f t="shared" si="182"/>
        <v>2.335094143348178</v>
      </c>
      <c r="Q1309" s="13">
        <f t="shared" si="183"/>
        <v>7.9919313890507162</v>
      </c>
      <c r="R1309" s="13">
        <f t="shared" si="184"/>
        <v>29.218145522962768</v>
      </c>
      <c r="S1309" s="13">
        <f t="shared" si="185"/>
        <v>70.781854477037228</v>
      </c>
      <c r="T1309" s="14">
        <f t="shared" si="186"/>
        <v>0.41279146666666666</v>
      </c>
      <c r="U1309" s="12">
        <f t="shared" si="187"/>
        <v>-37500</v>
      </c>
      <c r="V1309" s="15">
        <f t="shared" si="188"/>
        <v>2.4135838914997496</v>
      </c>
    </row>
    <row r="1310" spans="1:22" x14ac:dyDescent="0.35">
      <c r="A1310" s="4" t="s">
        <v>86</v>
      </c>
      <c r="B1310" s="4" t="s">
        <v>87</v>
      </c>
      <c r="C1310" s="4" t="s">
        <v>81</v>
      </c>
      <c r="D1310" s="4">
        <v>1994</v>
      </c>
      <c r="E1310" s="12">
        <v>90548</v>
      </c>
      <c r="F1310" s="12">
        <v>51998</v>
      </c>
      <c r="G1310" s="12">
        <v>6697</v>
      </c>
      <c r="H1310" s="12">
        <v>0</v>
      </c>
      <c r="I1310" s="12">
        <v>6783450</v>
      </c>
      <c r="J1310" s="12">
        <v>1109</v>
      </c>
      <c r="K1310" s="12">
        <v>0</v>
      </c>
      <c r="L1310" s="12">
        <v>1741.4</v>
      </c>
      <c r="M1310" s="12">
        <f>IFERROR(E1310*MillingRate,"")</f>
        <v>60667.16</v>
      </c>
      <c r="N1310" s="12">
        <f t="shared" si="180"/>
        <v>1741.3746682564713</v>
      </c>
      <c r="O1310" s="12">
        <f t="shared" si="181"/>
        <v>67364.160000000003</v>
      </c>
      <c r="P1310" s="13">
        <f t="shared" si="182"/>
        <v>8.9434078529361898</v>
      </c>
      <c r="Q1310" s="13">
        <f t="shared" si="183"/>
        <v>9.9306636003803366</v>
      </c>
      <c r="R1310" s="13">
        <f t="shared" si="184"/>
        <v>90.058511825872984</v>
      </c>
      <c r="S1310" s="13">
        <f t="shared" si="185"/>
        <v>9.9414881741270129</v>
      </c>
      <c r="T1310" s="14">
        <f t="shared" si="186"/>
        <v>9.0588562042705689</v>
      </c>
      <c r="U1310" s="12">
        <f t="shared" si="187"/>
        <v>-6697</v>
      </c>
      <c r="V1310" s="15">
        <f t="shared" si="188"/>
        <v>0.16348613168815279</v>
      </c>
    </row>
    <row r="1311" spans="1:22" x14ac:dyDescent="0.35">
      <c r="A1311" s="4" t="s">
        <v>86</v>
      </c>
      <c r="B1311" s="4" t="s">
        <v>87</v>
      </c>
      <c r="C1311" s="4" t="s">
        <v>81</v>
      </c>
      <c r="D1311" s="4">
        <v>1995</v>
      </c>
      <c r="E1311" s="12">
        <v>78978</v>
      </c>
      <c r="F1311" s="12">
        <v>69633</v>
      </c>
      <c r="G1311" s="12">
        <v>5874</v>
      </c>
      <c r="H1311" s="12">
        <v>0</v>
      </c>
      <c r="I1311" s="12">
        <v>7089064</v>
      </c>
      <c r="J1311" s="12">
        <v>4487</v>
      </c>
      <c r="K1311" s="12">
        <v>0</v>
      </c>
      <c r="L1311" s="12">
        <v>1134.2</v>
      </c>
      <c r="M1311" s="12">
        <f>IFERROR(E1311*MillingRate,"")</f>
        <v>52915.26</v>
      </c>
      <c r="N1311" s="12">
        <f t="shared" si="180"/>
        <v>1134.2036103571581</v>
      </c>
      <c r="O1311" s="12">
        <f t="shared" si="181"/>
        <v>58789.26</v>
      </c>
      <c r="P1311" s="13">
        <f t="shared" si="182"/>
        <v>7.464350723875536</v>
      </c>
      <c r="Q1311" s="13">
        <f t="shared" si="183"/>
        <v>8.2929509452869947</v>
      </c>
      <c r="R1311" s="13">
        <f t="shared" si="184"/>
        <v>90.008379081485288</v>
      </c>
      <c r="S1311" s="13">
        <f t="shared" si="185"/>
        <v>9.9916209185147089</v>
      </c>
      <c r="T1311" s="14">
        <f t="shared" si="186"/>
        <v>9.0083861082737489</v>
      </c>
      <c r="U1311" s="12">
        <f t="shared" si="187"/>
        <v>-5874</v>
      </c>
      <c r="V1311" s="15">
        <f t="shared" si="188"/>
        <v>0.63294674727157207</v>
      </c>
    </row>
    <row r="1312" spans="1:22" x14ac:dyDescent="0.35">
      <c r="A1312" s="4" t="s">
        <v>86</v>
      </c>
      <c r="B1312" s="4" t="s">
        <v>87</v>
      </c>
      <c r="C1312" s="4" t="s">
        <v>81</v>
      </c>
      <c r="D1312" s="4">
        <v>1996</v>
      </c>
      <c r="E1312" s="12">
        <v>97728</v>
      </c>
      <c r="F1312" s="12">
        <v>62305</v>
      </c>
      <c r="G1312" s="12">
        <v>1898</v>
      </c>
      <c r="H1312" s="12">
        <v>0</v>
      </c>
      <c r="I1312" s="12">
        <v>7410108</v>
      </c>
      <c r="J1312" s="12">
        <v>529</v>
      </c>
      <c r="K1312" s="12">
        <v>0</v>
      </c>
      <c r="L1312" s="12">
        <v>1568.5</v>
      </c>
      <c r="M1312" s="12">
        <f>IFERROR(E1312*MillingRate,"")</f>
        <v>65477.760000000002</v>
      </c>
      <c r="N1312" s="12">
        <f t="shared" si="180"/>
        <v>1568.5418505737903</v>
      </c>
      <c r="O1312" s="12">
        <f t="shared" si="181"/>
        <v>67375.760000000009</v>
      </c>
      <c r="P1312" s="13">
        <f t="shared" si="182"/>
        <v>8.8362760704702286</v>
      </c>
      <c r="Q1312" s="13">
        <f t="shared" si="183"/>
        <v>9.0924126881821454</v>
      </c>
      <c r="R1312" s="13">
        <f t="shared" si="184"/>
        <v>97.182963130953908</v>
      </c>
      <c r="S1312" s="13">
        <f t="shared" si="185"/>
        <v>2.8170368690460781</v>
      </c>
      <c r="T1312" s="14">
        <f t="shared" si="186"/>
        <v>34.498292939936775</v>
      </c>
      <c r="U1312" s="12">
        <f t="shared" si="187"/>
        <v>-1898</v>
      </c>
      <c r="V1312" s="15">
        <f t="shared" si="188"/>
        <v>7.1388973008220669E-2</v>
      </c>
    </row>
    <row r="1313" spans="1:22" x14ac:dyDescent="0.35">
      <c r="A1313" s="4" t="s">
        <v>86</v>
      </c>
      <c r="B1313" s="4" t="s">
        <v>87</v>
      </c>
      <c r="C1313" s="4" t="s">
        <v>81</v>
      </c>
      <c r="D1313" s="4">
        <v>1997</v>
      </c>
      <c r="E1313" s="12">
        <v>112288</v>
      </c>
      <c r="F1313" s="12">
        <v>87022</v>
      </c>
      <c r="G1313" s="12">
        <v>2300</v>
      </c>
      <c r="H1313" s="12">
        <v>0</v>
      </c>
      <c r="I1313" s="12">
        <v>7670366</v>
      </c>
      <c r="J1313" s="12">
        <v>1000</v>
      </c>
      <c r="K1313" s="12">
        <v>0</v>
      </c>
      <c r="L1313" s="12">
        <v>1290.3</v>
      </c>
      <c r="M1313" s="12">
        <f>IFERROR(E1313*MillingRate,"")</f>
        <v>75232.960000000006</v>
      </c>
      <c r="N1313" s="12">
        <f t="shared" si="180"/>
        <v>1290.3403736986049</v>
      </c>
      <c r="O1313" s="12">
        <f t="shared" si="181"/>
        <v>77532.960000000006</v>
      </c>
      <c r="P1313" s="13">
        <f t="shared" si="182"/>
        <v>9.8082620829305931</v>
      </c>
      <c r="Q1313" s="13">
        <f t="shared" si="183"/>
        <v>10.108117396223335</v>
      </c>
      <c r="R1313" s="13">
        <f t="shared" si="184"/>
        <v>97.0335196798884</v>
      </c>
      <c r="S1313" s="13">
        <f t="shared" si="185"/>
        <v>2.9664803201116015</v>
      </c>
      <c r="T1313" s="14">
        <f t="shared" si="186"/>
        <v>32.709982608695654</v>
      </c>
      <c r="U1313" s="12">
        <f t="shared" si="187"/>
        <v>-2300</v>
      </c>
      <c r="V1313" s="15">
        <f t="shared" si="188"/>
        <v>0.13037187534467065</v>
      </c>
    </row>
    <row r="1314" spans="1:22" x14ac:dyDescent="0.35">
      <c r="A1314" s="4" t="s">
        <v>86</v>
      </c>
      <c r="B1314" s="4" t="s">
        <v>87</v>
      </c>
      <c r="C1314" s="4" t="s">
        <v>81</v>
      </c>
      <c r="D1314" s="4">
        <v>1998</v>
      </c>
      <c r="E1314" s="12">
        <v>100230</v>
      </c>
      <c r="F1314" s="12">
        <v>76363</v>
      </c>
      <c r="G1314" s="12">
        <v>0</v>
      </c>
      <c r="H1314" s="12">
        <v>0</v>
      </c>
      <c r="I1314" s="12">
        <v>7938840</v>
      </c>
      <c r="J1314" s="12">
        <v>0</v>
      </c>
      <c r="K1314" s="12">
        <v>0</v>
      </c>
      <c r="L1314" s="12">
        <v>1312.5</v>
      </c>
      <c r="M1314" s="12">
        <f>IFERROR(E1314*MillingRate,"")</f>
        <v>67154.100000000006</v>
      </c>
      <c r="N1314" s="12">
        <f t="shared" si="180"/>
        <v>1312.5466521744825</v>
      </c>
      <c r="O1314" s="12">
        <f t="shared" si="181"/>
        <v>67154.100000000006</v>
      </c>
      <c r="P1314" s="13">
        <f t="shared" si="182"/>
        <v>8.4589310277068179</v>
      </c>
      <c r="Q1314" s="13">
        <f t="shared" si="183"/>
        <v>8.4589310277068179</v>
      </c>
      <c r="R1314" s="13">
        <f t="shared" si="184"/>
        <v>100</v>
      </c>
      <c r="S1314" s="13">
        <f t="shared" si="185"/>
        <v>0</v>
      </c>
      <c r="T1314" s="14" t="str">
        <f t="shared" si="186"/>
        <v/>
      </c>
      <c r="U1314" s="12">
        <f t="shared" si="187"/>
        <v>0</v>
      </c>
      <c r="V1314" s="15">
        <f t="shared" si="188"/>
        <v>0</v>
      </c>
    </row>
    <row r="1315" spans="1:22" x14ac:dyDescent="0.35">
      <c r="A1315" s="4" t="s">
        <v>86</v>
      </c>
      <c r="B1315" s="4" t="s">
        <v>87</v>
      </c>
      <c r="C1315" s="4" t="s">
        <v>81</v>
      </c>
      <c r="D1315" s="4">
        <v>1999</v>
      </c>
      <c r="E1315" s="12">
        <v>158282</v>
      </c>
      <c r="F1315" s="12">
        <v>90856</v>
      </c>
      <c r="G1315" s="12">
        <v>0</v>
      </c>
      <c r="H1315" s="12">
        <v>0</v>
      </c>
      <c r="I1315" s="12">
        <v>8222705</v>
      </c>
      <c r="J1315" s="12">
        <v>0</v>
      </c>
      <c r="K1315" s="12">
        <v>0</v>
      </c>
      <c r="L1315" s="12">
        <v>1742.1</v>
      </c>
      <c r="M1315" s="12">
        <f>IFERROR(E1315*MillingRate,"")</f>
        <v>106048.94</v>
      </c>
      <c r="N1315" s="12">
        <f t="shared" si="180"/>
        <v>1742.1193977282733</v>
      </c>
      <c r="O1315" s="12">
        <f t="shared" si="181"/>
        <v>106048.94</v>
      </c>
      <c r="P1315" s="13">
        <f t="shared" si="182"/>
        <v>12.897086785917773</v>
      </c>
      <c r="Q1315" s="13">
        <f t="shared" si="183"/>
        <v>12.897086785917773</v>
      </c>
      <c r="R1315" s="13">
        <f t="shared" si="184"/>
        <v>100</v>
      </c>
      <c r="S1315" s="13">
        <f t="shared" si="185"/>
        <v>0</v>
      </c>
      <c r="T1315" s="14" t="str">
        <f t="shared" si="186"/>
        <v/>
      </c>
      <c r="U1315" s="12">
        <f t="shared" si="187"/>
        <v>0</v>
      </c>
      <c r="V1315" s="15">
        <f t="shared" si="188"/>
        <v>0</v>
      </c>
    </row>
    <row r="1316" spans="1:22" x14ac:dyDescent="0.35">
      <c r="A1316" s="4" t="s">
        <v>86</v>
      </c>
      <c r="B1316" s="4" t="s">
        <v>87</v>
      </c>
      <c r="C1316" s="4" t="s">
        <v>81</v>
      </c>
      <c r="D1316" s="4">
        <v>2000</v>
      </c>
      <c r="E1316" s="12">
        <v>92624</v>
      </c>
      <c r="F1316" s="12">
        <v>89568</v>
      </c>
      <c r="G1316" s="12">
        <v>0</v>
      </c>
      <c r="H1316" s="12">
        <v>0</v>
      </c>
      <c r="I1316" s="12">
        <v>8512093</v>
      </c>
      <c r="J1316" s="12">
        <v>0</v>
      </c>
      <c r="K1316" s="12">
        <v>0</v>
      </c>
      <c r="L1316" s="12">
        <v>1034.0999999999999</v>
      </c>
      <c r="M1316" s="12">
        <f>IFERROR(E1316*MillingRate,"")</f>
        <v>62058.080000000002</v>
      </c>
      <c r="N1316" s="12">
        <f t="shared" si="180"/>
        <v>1034.119328331547</v>
      </c>
      <c r="O1316" s="12">
        <f t="shared" si="181"/>
        <v>62058.080000000002</v>
      </c>
      <c r="P1316" s="13">
        <f t="shared" si="182"/>
        <v>7.2905782396879362</v>
      </c>
      <c r="Q1316" s="13">
        <f t="shared" si="183"/>
        <v>7.2905782396879362</v>
      </c>
      <c r="R1316" s="13">
        <f t="shared" si="184"/>
        <v>100</v>
      </c>
      <c r="S1316" s="13">
        <f t="shared" si="185"/>
        <v>0</v>
      </c>
      <c r="T1316" s="14" t="str">
        <f t="shared" si="186"/>
        <v/>
      </c>
      <c r="U1316" s="12">
        <f t="shared" si="187"/>
        <v>0</v>
      </c>
      <c r="V1316" s="15">
        <f t="shared" si="188"/>
        <v>0</v>
      </c>
    </row>
    <row r="1317" spans="1:22" x14ac:dyDescent="0.35">
      <c r="A1317" s="4" t="s">
        <v>86</v>
      </c>
      <c r="B1317" s="4" t="s">
        <v>87</v>
      </c>
      <c r="C1317" s="4" t="s">
        <v>81</v>
      </c>
      <c r="D1317" s="4">
        <v>2001</v>
      </c>
      <c r="E1317" s="12">
        <v>112167</v>
      </c>
      <c r="F1317" s="12">
        <v>87168</v>
      </c>
      <c r="G1317" s="12">
        <v>1556</v>
      </c>
      <c r="H1317" s="12">
        <v>0</v>
      </c>
      <c r="I1317" s="12">
        <v>8804124</v>
      </c>
      <c r="J1317" s="12">
        <v>220</v>
      </c>
      <c r="K1317" s="12">
        <v>0</v>
      </c>
      <c r="L1317" s="12">
        <v>1286.8</v>
      </c>
      <c r="M1317" s="12">
        <f>IFERROR(E1317*MillingRate,"")</f>
        <v>75151.89</v>
      </c>
      <c r="N1317" s="12">
        <f t="shared" si="180"/>
        <v>1286.791024229075</v>
      </c>
      <c r="O1317" s="12">
        <f t="shared" si="181"/>
        <v>76707.89</v>
      </c>
      <c r="P1317" s="13">
        <f t="shared" si="182"/>
        <v>8.5359872259863678</v>
      </c>
      <c r="Q1317" s="13">
        <f t="shared" si="183"/>
        <v>8.7127225831894233</v>
      </c>
      <c r="R1317" s="13">
        <f t="shared" si="184"/>
        <v>97.971525484536201</v>
      </c>
      <c r="S1317" s="13">
        <f t="shared" si="185"/>
        <v>2.028474515463794</v>
      </c>
      <c r="T1317" s="14">
        <f t="shared" si="186"/>
        <v>48.298129820051415</v>
      </c>
      <c r="U1317" s="12">
        <f t="shared" si="187"/>
        <v>-1556</v>
      </c>
      <c r="V1317" s="15">
        <f t="shared" si="188"/>
        <v>2.498828957883828E-2</v>
      </c>
    </row>
    <row r="1318" spans="1:22" x14ac:dyDescent="0.35">
      <c r="A1318" s="4" t="s">
        <v>86</v>
      </c>
      <c r="B1318" s="4" t="s">
        <v>87</v>
      </c>
      <c r="C1318" s="4" t="s">
        <v>81</v>
      </c>
      <c r="D1318" s="4">
        <v>2002</v>
      </c>
      <c r="E1318" s="12">
        <v>134880</v>
      </c>
      <c r="F1318" s="12">
        <v>103803</v>
      </c>
      <c r="G1318" s="12">
        <v>20</v>
      </c>
      <c r="H1318" s="12">
        <v>0</v>
      </c>
      <c r="I1318" s="12">
        <v>9116192</v>
      </c>
      <c r="J1318" s="12">
        <v>9</v>
      </c>
      <c r="K1318" s="12">
        <v>0</v>
      </c>
      <c r="L1318" s="12">
        <v>1299.4000000000001</v>
      </c>
      <c r="M1318" s="12">
        <f>IFERROR(E1318*MillingRate,"")</f>
        <v>90369.600000000006</v>
      </c>
      <c r="N1318" s="12">
        <f t="shared" si="180"/>
        <v>1299.3844108551775</v>
      </c>
      <c r="O1318" s="12">
        <f t="shared" si="181"/>
        <v>90389.6</v>
      </c>
      <c r="P1318" s="13">
        <f t="shared" si="182"/>
        <v>9.9130865168263238</v>
      </c>
      <c r="Q1318" s="13">
        <f t="shared" si="183"/>
        <v>9.9152804153313134</v>
      </c>
      <c r="R1318" s="13">
        <f t="shared" si="184"/>
        <v>99.977873560675121</v>
      </c>
      <c r="S1318" s="13">
        <f t="shared" si="185"/>
        <v>2.2126439324878084E-2</v>
      </c>
      <c r="T1318" s="14">
        <f t="shared" si="186"/>
        <v>4518.4800000000005</v>
      </c>
      <c r="U1318" s="12">
        <f t="shared" si="187"/>
        <v>-20</v>
      </c>
      <c r="V1318" s="15">
        <f t="shared" si="188"/>
        <v>9.8725432724541123E-4</v>
      </c>
    </row>
    <row r="1319" spans="1:22" x14ac:dyDescent="0.35">
      <c r="A1319" s="4" t="s">
        <v>86</v>
      </c>
      <c r="B1319" s="4" t="s">
        <v>87</v>
      </c>
      <c r="C1319" s="4" t="s">
        <v>81</v>
      </c>
      <c r="D1319" s="4">
        <v>2003</v>
      </c>
      <c r="E1319" s="12">
        <v>126024</v>
      </c>
      <c r="F1319" s="12">
        <v>106268</v>
      </c>
      <c r="G1319" s="12">
        <v>296</v>
      </c>
      <c r="H1319" s="12">
        <v>0</v>
      </c>
      <c r="I1319" s="12">
        <v>9487833</v>
      </c>
      <c r="J1319" s="12">
        <v>65</v>
      </c>
      <c r="K1319" s="12">
        <v>0</v>
      </c>
      <c r="L1319" s="12">
        <v>1185.9000000000001</v>
      </c>
      <c r="M1319" s="12">
        <f>IFERROR(E1319*MillingRate,"")</f>
        <v>84436.08</v>
      </c>
      <c r="N1319" s="12">
        <f t="shared" si="180"/>
        <v>1185.907328640795</v>
      </c>
      <c r="O1319" s="12">
        <f t="shared" si="181"/>
        <v>84732.08</v>
      </c>
      <c r="P1319" s="13">
        <f t="shared" si="182"/>
        <v>8.8994062184694869</v>
      </c>
      <c r="Q1319" s="13">
        <f t="shared" si="183"/>
        <v>8.930604069443465</v>
      </c>
      <c r="R1319" s="13">
        <f t="shared" si="184"/>
        <v>99.650663597541794</v>
      </c>
      <c r="S1319" s="13">
        <f t="shared" si="185"/>
        <v>0.34933640245819531</v>
      </c>
      <c r="T1319" s="14">
        <f t="shared" si="186"/>
        <v>285.25702702702705</v>
      </c>
      <c r="U1319" s="12">
        <f t="shared" si="187"/>
        <v>-296</v>
      </c>
      <c r="V1319" s="15">
        <f t="shared" si="188"/>
        <v>6.8508794368534942E-3</v>
      </c>
    </row>
    <row r="1320" spans="1:22" x14ac:dyDescent="0.35">
      <c r="A1320" s="4" t="s">
        <v>86</v>
      </c>
      <c r="B1320" s="4" t="s">
        <v>87</v>
      </c>
      <c r="C1320" s="4" t="s">
        <v>81</v>
      </c>
      <c r="D1320" s="4">
        <v>2004</v>
      </c>
      <c r="E1320" s="12">
        <v>91083</v>
      </c>
      <c r="F1320" s="12">
        <v>93848</v>
      </c>
      <c r="G1320" s="12">
        <v>5030</v>
      </c>
      <c r="H1320" s="12">
        <v>0</v>
      </c>
      <c r="I1320" s="12">
        <v>9920036</v>
      </c>
      <c r="J1320" s="12">
        <v>1600</v>
      </c>
      <c r="K1320" s="12">
        <v>0</v>
      </c>
      <c r="L1320" s="12">
        <v>970.5</v>
      </c>
      <c r="M1320" s="12">
        <f>IFERROR(E1320*MillingRate,"")</f>
        <v>61025.61</v>
      </c>
      <c r="N1320" s="12">
        <f t="shared" si="180"/>
        <v>970.53746483675729</v>
      </c>
      <c r="O1320" s="12">
        <f t="shared" si="181"/>
        <v>66055.61</v>
      </c>
      <c r="P1320" s="13">
        <f t="shared" si="182"/>
        <v>6.1517528767032701</v>
      </c>
      <c r="Q1320" s="13">
        <f t="shared" si="183"/>
        <v>6.6588074881986312</v>
      </c>
      <c r="R1320" s="13">
        <f t="shared" si="184"/>
        <v>92.385203921362631</v>
      </c>
      <c r="S1320" s="13">
        <f t="shared" si="185"/>
        <v>7.6147960786373785</v>
      </c>
      <c r="T1320" s="14">
        <f t="shared" si="186"/>
        <v>12.132328031809145</v>
      </c>
      <c r="U1320" s="12">
        <f t="shared" si="187"/>
        <v>-5030</v>
      </c>
      <c r="V1320" s="15">
        <f t="shared" si="188"/>
        <v>0.16128973725498577</v>
      </c>
    </row>
    <row r="1321" spans="1:22" x14ac:dyDescent="0.35">
      <c r="A1321" s="4" t="s">
        <v>86</v>
      </c>
      <c r="B1321" s="4" t="s">
        <v>87</v>
      </c>
      <c r="C1321" s="4" t="s">
        <v>81</v>
      </c>
      <c r="D1321" s="4">
        <v>2005</v>
      </c>
      <c r="E1321" s="12">
        <v>145667</v>
      </c>
      <c r="F1321" s="12">
        <v>109824</v>
      </c>
      <c r="G1321" s="12">
        <v>5215</v>
      </c>
      <c r="H1321" s="12">
        <v>0</v>
      </c>
      <c r="I1321" s="12">
        <v>10328092</v>
      </c>
      <c r="J1321" s="12">
        <v>1720</v>
      </c>
      <c r="K1321" s="12">
        <v>0</v>
      </c>
      <c r="L1321" s="12">
        <v>1326.4</v>
      </c>
      <c r="M1321" s="12">
        <f>IFERROR(E1321*MillingRate,"")</f>
        <v>97596.89</v>
      </c>
      <c r="N1321" s="12">
        <f t="shared" si="180"/>
        <v>1326.3676427738928</v>
      </c>
      <c r="O1321" s="12">
        <f t="shared" si="181"/>
        <v>102811.89</v>
      </c>
      <c r="P1321" s="13">
        <f t="shared" si="182"/>
        <v>9.4496534306627016</v>
      </c>
      <c r="Q1321" s="13">
        <f t="shared" si="183"/>
        <v>9.954586965336869</v>
      </c>
      <c r="R1321" s="13">
        <f t="shared" si="184"/>
        <v>94.927629479430834</v>
      </c>
      <c r="S1321" s="13">
        <f t="shared" si="185"/>
        <v>5.0723705205691676</v>
      </c>
      <c r="T1321" s="14">
        <f t="shared" si="186"/>
        <v>18.714648130393098</v>
      </c>
      <c r="U1321" s="12">
        <f t="shared" si="187"/>
        <v>-5215</v>
      </c>
      <c r="V1321" s="15">
        <f t="shared" si="188"/>
        <v>0.16653608430288963</v>
      </c>
    </row>
    <row r="1322" spans="1:22" x14ac:dyDescent="0.35">
      <c r="A1322" s="4" t="s">
        <v>86</v>
      </c>
      <c r="B1322" s="4" t="s">
        <v>87</v>
      </c>
      <c r="C1322" s="4" t="s">
        <v>81</v>
      </c>
      <c r="D1322" s="4">
        <v>2006</v>
      </c>
      <c r="E1322" s="12">
        <v>112380</v>
      </c>
      <c r="F1322" s="12">
        <v>109504</v>
      </c>
      <c r="G1322" s="12">
        <v>1650</v>
      </c>
      <c r="H1322" s="12">
        <v>0</v>
      </c>
      <c r="I1322" s="12">
        <v>10706424</v>
      </c>
      <c r="J1322" s="12">
        <v>550</v>
      </c>
      <c r="K1322" s="12">
        <v>0</v>
      </c>
      <c r="L1322" s="12">
        <v>1026.3</v>
      </c>
      <c r="M1322" s="12">
        <f>IFERROR(E1322*MillingRate,"")</f>
        <v>75294.600000000006</v>
      </c>
      <c r="N1322" s="12">
        <f t="shared" si="180"/>
        <v>1026.2638807714786</v>
      </c>
      <c r="O1322" s="12">
        <f t="shared" si="181"/>
        <v>76944.600000000006</v>
      </c>
      <c r="P1322" s="13">
        <f t="shared" si="182"/>
        <v>7.0326562818733871</v>
      </c>
      <c r="Q1322" s="13">
        <f t="shared" si="183"/>
        <v>7.1867693638884464</v>
      </c>
      <c r="R1322" s="13">
        <f t="shared" si="184"/>
        <v>97.855600003119122</v>
      </c>
      <c r="S1322" s="13">
        <f t="shared" si="185"/>
        <v>2.1443999968808725</v>
      </c>
      <c r="T1322" s="14">
        <f t="shared" si="186"/>
        <v>45.63309090909091</v>
      </c>
      <c r="U1322" s="12">
        <f t="shared" si="187"/>
        <v>-1650</v>
      </c>
      <c r="V1322" s="15">
        <f t="shared" si="188"/>
        <v>5.1371027338353123E-2</v>
      </c>
    </row>
    <row r="1323" spans="1:22" x14ac:dyDescent="0.35">
      <c r="A1323" s="4" t="s">
        <v>86</v>
      </c>
      <c r="B1323" s="4" t="s">
        <v>87</v>
      </c>
      <c r="C1323" s="4" t="s">
        <v>81</v>
      </c>
      <c r="D1323" s="4">
        <v>2007</v>
      </c>
      <c r="E1323" s="12">
        <v>106378</v>
      </c>
      <c r="F1323" s="12">
        <v>85196</v>
      </c>
      <c r="G1323" s="12">
        <v>528</v>
      </c>
      <c r="H1323" s="12">
        <v>0</v>
      </c>
      <c r="I1323" s="12">
        <v>11081660</v>
      </c>
      <c r="J1323" s="12">
        <v>280</v>
      </c>
      <c r="K1323" s="12">
        <v>0</v>
      </c>
      <c r="L1323" s="12">
        <v>1248.5999999999999</v>
      </c>
      <c r="M1323" s="12">
        <f>IFERROR(E1323*MillingRate,"")</f>
        <v>71273.260000000009</v>
      </c>
      <c r="N1323" s="12">
        <f t="shared" si="180"/>
        <v>1248.6266960890182</v>
      </c>
      <c r="O1323" s="12">
        <f t="shared" si="181"/>
        <v>71801.260000000009</v>
      </c>
      <c r="P1323" s="13">
        <f t="shared" si="182"/>
        <v>6.4316411079206555</v>
      </c>
      <c r="Q1323" s="13">
        <f t="shared" si="183"/>
        <v>6.4792873991802686</v>
      </c>
      <c r="R1323" s="13">
        <f t="shared" si="184"/>
        <v>99.264636860133095</v>
      </c>
      <c r="S1323" s="13">
        <f t="shared" si="185"/>
        <v>0.73536313986690471</v>
      </c>
      <c r="T1323" s="14">
        <f t="shared" si="186"/>
        <v>134.98723484848486</v>
      </c>
      <c r="U1323" s="12">
        <f t="shared" si="187"/>
        <v>-528</v>
      </c>
      <c r="V1323" s="15">
        <f t="shared" si="188"/>
        <v>2.5266972637673416E-2</v>
      </c>
    </row>
    <row r="1324" spans="1:22" x14ac:dyDescent="0.35">
      <c r="A1324" s="4" t="s">
        <v>86</v>
      </c>
      <c r="B1324" s="4" t="s">
        <v>87</v>
      </c>
      <c r="C1324" s="4" t="s">
        <v>81</v>
      </c>
      <c r="D1324" s="4">
        <v>2008</v>
      </c>
      <c r="E1324" s="12">
        <v>173992</v>
      </c>
      <c r="F1324" s="12">
        <v>110854</v>
      </c>
      <c r="G1324" s="12">
        <v>746</v>
      </c>
      <c r="H1324" s="12">
        <v>0</v>
      </c>
      <c r="I1324" s="12">
        <v>11476296</v>
      </c>
      <c r="J1324" s="12">
        <v>700</v>
      </c>
      <c r="K1324" s="12">
        <v>0</v>
      </c>
      <c r="L1324" s="12">
        <v>1569.6</v>
      </c>
      <c r="M1324" s="12">
        <f>IFERROR(E1324*MillingRate,"")</f>
        <v>116574.64000000001</v>
      </c>
      <c r="N1324" s="12">
        <f t="shared" si="180"/>
        <v>1569.5599617514929</v>
      </c>
      <c r="O1324" s="12">
        <f t="shared" si="181"/>
        <v>117320.64000000001</v>
      </c>
      <c r="P1324" s="13">
        <f t="shared" si="182"/>
        <v>10.157862780813602</v>
      </c>
      <c r="Q1324" s="13">
        <f t="shared" si="183"/>
        <v>10.222866332482189</v>
      </c>
      <c r="R1324" s="13">
        <f t="shared" si="184"/>
        <v>99.364135756504567</v>
      </c>
      <c r="S1324" s="13">
        <f t="shared" si="185"/>
        <v>0.63586424349543258</v>
      </c>
      <c r="T1324" s="14">
        <f t="shared" si="186"/>
        <v>156.26627345844506</v>
      </c>
      <c r="U1324" s="12">
        <f t="shared" si="187"/>
        <v>-746</v>
      </c>
      <c r="V1324" s="15">
        <f t="shared" si="188"/>
        <v>6.0995289769451747E-2</v>
      </c>
    </row>
    <row r="1325" spans="1:22" x14ac:dyDescent="0.35">
      <c r="A1325" s="4" t="s">
        <v>86</v>
      </c>
      <c r="B1325" s="4" t="s">
        <v>87</v>
      </c>
      <c r="C1325" s="4" t="s">
        <v>81</v>
      </c>
      <c r="D1325" s="4">
        <v>2009</v>
      </c>
      <c r="E1325" s="12">
        <v>130704</v>
      </c>
      <c r="F1325" s="12">
        <v>124708</v>
      </c>
      <c r="G1325" s="12">
        <v>761</v>
      </c>
      <c r="H1325" s="12">
        <v>0</v>
      </c>
      <c r="I1325" s="12">
        <v>11893754</v>
      </c>
      <c r="J1325" s="12">
        <v>400</v>
      </c>
      <c r="K1325" s="12">
        <v>0</v>
      </c>
      <c r="L1325" s="12">
        <v>1048.0999999999999</v>
      </c>
      <c r="M1325" s="12">
        <f>IFERROR(E1325*MillingRate,"")</f>
        <v>87571.680000000008</v>
      </c>
      <c r="N1325" s="12">
        <f t="shared" si="180"/>
        <v>1048.0803156172819</v>
      </c>
      <c r="O1325" s="12">
        <f t="shared" si="181"/>
        <v>88332.680000000008</v>
      </c>
      <c r="P1325" s="13">
        <f t="shared" si="182"/>
        <v>7.3628292631577894</v>
      </c>
      <c r="Q1325" s="13">
        <f t="shared" si="183"/>
        <v>7.4268124260851547</v>
      </c>
      <c r="R1325" s="13">
        <f t="shared" si="184"/>
        <v>99.138484194071779</v>
      </c>
      <c r="S1325" s="13">
        <f t="shared" si="185"/>
        <v>0.86151580592822485</v>
      </c>
      <c r="T1325" s="14">
        <f t="shared" si="186"/>
        <v>115.07448094612353</v>
      </c>
      <c r="U1325" s="12">
        <f t="shared" si="187"/>
        <v>-761</v>
      </c>
      <c r="V1325" s="15">
        <f t="shared" si="188"/>
        <v>3.3631097465106473E-2</v>
      </c>
    </row>
    <row r="1326" spans="1:22" x14ac:dyDescent="0.35">
      <c r="A1326" s="4" t="s">
        <v>86</v>
      </c>
      <c r="B1326" s="4" t="s">
        <v>87</v>
      </c>
      <c r="C1326" s="4" t="s">
        <v>81</v>
      </c>
      <c r="D1326" s="4">
        <v>2010</v>
      </c>
      <c r="E1326" s="12">
        <v>186118</v>
      </c>
      <c r="F1326" s="12">
        <v>138740</v>
      </c>
      <c r="G1326" s="12">
        <v>10936.1</v>
      </c>
      <c r="H1326" s="12">
        <v>0</v>
      </c>
      <c r="I1326" s="12">
        <v>12312575</v>
      </c>
      <c r="J1326" s="12">
        <v>3500</v>
      </c>
      <c r="K1326" s="12">
        <v>0</v>
      </c>
      <c r="L1326" s="12">
        <v>1341.5</v>
      </c>
      <c r="M1326" s="12">
        <f>IFERROR(E1326*MillingRate,"")</f>
        <v>124699.06000000001</v>
      </c>
      <c r="N1326" s="12">
        <f t="shared" si="180"/>
        <v>1341.487674787372</v>
      </c>
      <c r="O1326" s="12">
        <f t="shared" si="181"/>
        <v>135635.16</v>
      </c>
      <c r="P1326" s="13">
        <f t="shared" si="182"/>
        <v>10.127780744482775</v>
      </c>
      <c r="Q1326" s="13">
        <f t="shared" si="183"/>
        <v>11.015986501605067</v>
      </c>
      <c r="R1326" s="13">
        <f t="shared" si="184"/>
        <v>91.937120139055395</v>
      </c>
      <c r="S1326" s="13">
        <f t="shared" si="185"/>
        <v>8.0628798609446104</v>
      </c>
      <c r="T1326" s="14">
        <f t="shared" si="186"/>
        <v>11.402516436389574</v>
      </c>
      <c r="U1326" s="12">
        <f t="shared" si="187"/>
        <v>-10936.1</v>
      </c>
      <c r="V1326" s="15">
        <f t="shared" si="188"/>
        <v>0.28426222784429739</v>
      </c>
    </row>
    <row r="1327" spans="1:22" x14ac:dyDescent="0.35">
      <c r="A1327" s="4" t="s">
        <v>86</v>
      </c>
      <c r="B1327" s="4" t="s">
        <v>87</v>
      </c>
      <c r="C1327" s="4" t="s">
        <v>81</v>
      </c>
      <c r="D1327" s="4">
        <v>2011</v>
      </c>
      <c r="E1327" s="12">
        <v>172687</v>
      </c>
      <c r="F1327" s="12">
        <v>120791</v>
      </c>
      <c r="G1327" s="12">
        <v>1012.6</v>
      </c>
      <c r="H1327" s="12">
        <v>0</v>
      </c>
      <c r="I1327" s="12">
        <v>12754997</v>
      </c>
      <c r="J1327" s="12">
        <v>1005</v>
      </c>
      <c r="K1327" s="12">
        <v>0</v>
      </c>
      <c r="L1327" s="12">
        <v>1429.6</v>
      </c>
      <c r="M1327" s="12">
        <f>IFERROR(E1327*MillingRate,"")</f>
        <v>115700.29000000001</v>
      </c>
      <c r="N1327" s="12">
        <f t="shared" si="180"/>
        <v>1429.6346582112906</v>
      </c>
      <c r="O1327" s="12">
        <f t="shared" si="181"/>
        <v>116712.89000000001</v>
      </c>
      <c r="P1327" s="13">
        <f t="shared" si="182"/>
        <v>9.0709774373133936</v>
      </c>
      <c r="Q1327" s="13">
        <f t="shared" si="183"/>
        <v>9.1503659310935177</v>
      </c>
      <c r="R1327" s="13">
        <f t="shared" si="184"/>
        <v>99.132400885626254</v>
      </c>
      <c r="S1327" s="13">
        <f t="shared" si="185"/>
        <v>0.86759911437374226</v>
      </c>
      <c r="T1327" s="14">
        <f t="shared" si="186"/>
        <v>114.2606063598657</v>
      </c>
      <c r="U1327" s="12">
        <f t="shared" si="187"/>
        <v>-1012.6</v>
      </c>
      <c r="V1327" s="15">
        <f t="shared" si="188"/>
        <v>7.8792648873222002E-2</v>
      </c>
    </row>
    <row r="1328" spans="1:22" x14ac:dyDescent="0.35">
      <c r="A1328" s="4" t="s">
        <v>86</v>
      </c>
      <c r="B1328" s="4" t="s">
        <v>87</v>
      </c>
      <c r="C1328" s="4" t="s">
        <v>81</v>
      </c>
      <c r="D1328" s="4">
        <v>2012</v>
      </c>
      <c r="E1328" s="12">
        <v>188911</v>
      </c>
      <c r="F1328" s="12">
        <v>145560</v>
      </c>
      <c r="G1328" s="12">
        <v>7850.5</v>
      </c>
      <c r="H1328" s="12">
        <v>0</v>
      </c>
      <c r="I1328" s="12">
        <v>13210998</v>
      </c>
      <c r="J1328" s="12">
        <v>5527</v>
      </c>
      <c r="K1328" s="12">
        <v>0</v>
      </c>
      <c r="L1328" s="12">
        <v>1297.8</v>
      </c>
      <c r="M1328" s="12">
        <f>IFERROR(E1328*MillingRate,"")</f>
        <v>126570.37000000001</v>
      </c>
      <c r="N1328" s="12">
        <f t="shared" si="180"/>
        <v>1297.8222039021709</v>
      </c>
      <c r="O1328" s="12">
        <f t="shared" si="181"/>
        <v>134420.87</v>
      </c>
      <c r="P1328" s="13">
        <f t="shared" si="182"/>
        <v>9.5806819439379236</v>
      </c>
      <c r="Q1328" s="13">
        <f t="shared" si="183"/>
        <v>10.174921682676812</v>
      </c>
      <c r="R1328" s="13">
        <f t="shared" si="184"/>
        <v>94.159761054961194</v>
      </c>
      <c r="S1328" s="13">
        <f t="shared" si="185"/>
        <v>5.8402389450388181</v>
      </c>
      <c r="T1328" s="14">
        <f t="shared" si="186"/>
        <v>16.12258709636329</v>
      </c>
      <c r="U1328" s="12">
        <f t="shared" si="187"/>
        <v>-7850.5</v>
      </c>
      <c r="V1328" s="15">
        <f t="shared" si="188"/>
        <v>0.41836354831027905</v>
      </c>
    </row>
    <row r="1329" spans="1:22" x14ac:dyDescent="0.35">
      <c r="A1329" s="4" t="s">
        <v>86</v>
      </c>
      <c r="B1329" s="4" t="s">
        <v>87</v>
      </c>
      <c r="C1329" s="4" t="s">
        <v>81</v>
      </c>
      <c r="D1329" s="4">
        <v>2013</v>
      </c>
      <c r="E1329" s="12">
        <v>378426</v>
      </c>
      <c r="F1329" s="12">
        <v>217769</v>
      </c>
      <c r="G1329" s="12">
        <v>1016.7</v>
      </c>
      <c r="H1329" s="12">
        <v>0</v>
      </c>
      <c r="I1329" s="12">
        <v>13691079</v>
      </c>
      <c r="J1329" s="12">
        <v>846</v>
      </c>
      <c r="K1329" s="12">
        <v>0</v>
      </c>
      <c r="L1329" s="12">
        <v>1737.7</v>
      </c>
      <c r="M1329" s="12">
        <f>IFERROR(E1329*MillingRate,"")</f>
        <v>253545.42</v>
      </c>
      <c r="N1329" s="12">
        <f t="shared" si="180"/>
        <v>1737.7404497426171</v>
      </c>
      <c r="O1329" s="12">
        <f t="shared" si="181"/>
        <v>254562.12000000002</v>
      </c>
      <c r="P1329" s="13">
        <f t="shared" si="182"/>
        <v>18.519023957132962</v>
      </c>
      <c r="Q1329" s="13">
        <f t="shared" si="183"/>
        <v>18.593283991714607</v>
      </c>
      <c r="R1329" s="13">
        <f t="shared" si="184"/>
        <v>99.600608291602839</v>
      </c>
      <c r="S1329" s="13">
        <f t="shared" si="185"/>
        <v>0.39939170839714871</v>
      </c>
      <c r="T1329" s="14">
        <f t="shared" si="186"/>
        <v>249.3807612865152</v>
      </c>
      <c r="U1329" s="12">
        <f t="shared" si="187"/>
        <v>-1016.7</v>
      </c>
      <c r="V1329" s="15">
        <f t="shared" si="188"/>
        <v>6.179206182361522E-2</v>
      </c>
    </row>
    <row r="1330" spans="1:22" x14ac:dyDescent="0.35">
      <c r="A1330" s="4" t="s">
        <v>86</v>
      </c>
      <c r="B1330" s="4" t="s">
        <v>87</v>
      </c>
      <c r="C1330" s="4" t="s">
        <v>81</v>
      </c>
      <c r="D1330" s="4">
        <v>2014</v>
      </c>
      <c r="E1330" s="12">
        <v>304112</v>
      </c>
      <c r="F1330" s="12">
        <v>193717</v>
      </c>
      <c r="G1330" s="12">
        <v>69.2</v>
      </c>
      <c r="H1330" s="12"/>
      <c r="I1330" s="12">
        <v>14188678</v>
      </c>
      <c r="J1330" s="12">
        <v>107</v>
      </c>
      <c r="K1330" s="12"/>
      <c r="L1330" s="12">
        <v>1569.9</v>
      </c>
      <c r="M1330" s="12">
        <f>IFERROR(E1330*MillingRate,"")</f>
        <v>203755.04</v>
      </c>
      <c r="N1330" s="12">
        <f t="shared" si="180"/>
        <v>1569.8777082032036</v>
      </c>
      <c r="O1330" s="12">
        <f t="shared" si="181"/>
        <v>203824.24000000002</v>
      </c>
      <c r="P1330" s="13">
        <f t="shared" si="182"/>
        <v>14.360396366736914</v>
      </c>
      <c r="Q1330" s="13">
        <f t="shared" si="183"/>
        <v>14.365273494824537</v>
      </c>
      <c r="R1330" s="13">
        <f t="shared" si="184"/>
        <v>99.966049180411503</v>
      </c>
      <c r="S1330" s="13">
        <f t="shared" si="185"/>
        <v>3.3950819588484671E-2</v>
      </c>
      <c r="T1330" s="14">
        <f t="shared" si="186"/>
        <v>2944.4369942196531</v>
      </c>
      <c r="U1330" s="12">
        <f t="shared" si="187"/>
        <v>-69.2</v>
      </c>
      <c r="V1330" s="15">
        <f t="shared" si="188"/>
        <v>7.5412240661180694E-3</v>
      </c>
    </row>
    <row r="1331" spans="1:22" x14ac:dyDescent="0.35">
      <c r="A1331" s="4" t="s">
        <v>86</v>
      </c>
      <c r="B1331" s="4" t="s">
        <v>87</v>
      </c>
      <c r="C1331" s="4" t="s">
        <v>81</v>
      </c>
      <c r="D1331" s="4">
        <v>2015</v>
      </c>
      <c r="E1331" s="12">
        <v>243478</v>
      </c>
      <c r="F1331" s="12">
        <v>172012</v>
      </c>
      <c r="G1331" s="12">
        <v>6681.83</v>
      </c>
      <c r="H1331" s="12">
        <v>33.130000000000003</v>
      </c>
      <c r="I1331" s="12">
        <v>14647621</v>
      </c>
      <c r="J1331" s="12">
        <v>5652</v>
      </c>
      <c r="K1331" s="12">
        <v>50</v>
      </c>
      <c r="L1331" s="12">
        <v>1415.5</v>
      </c>
      <c r="M1331" s="12">
        <f>IFERROR(E1331*MillingRate,"")</f>
        <v>163130.26</v>
      </c>
      <c r="N1331" s="12">
        <f t="shared" si="180"/>
        <v>1415.4710136502104</v>
      </c>
      <c r="O1331" s="12">
        <f t="shared" si="181"/>
        <v>169778.96</v>
      </c>
      <c r="P1331" s="13">
        <f t="shared" si="182"/>
        <v>11.136979854953921</v>
      </c>
      <c r="Q1331" s="13">
        <f t="shared" si="183"/>
        <v>11.590889742436673</v>
      </c>
      <c r="R1331" s="13">
        <f t="shared" si="184"/>
        <v>96.083908159173561</v>
      </c>
      <c r="S1331" s="13">
        <f t="shared" si="185"/>
        <v>3.9356054484018514</v>
      </c>
      <c r="T1331" s="14">
        <f t="shared" si="186"/>
        <v>24.414009335765801</v>
      </c>
      <c r="U1331" s="12">
        <f t="shared" si="187"/>
        <v>-6648.7</v>
      </c>
      <c r="V1331" s="15">
        <f t="shared" si="188"/>
        <v>0.38586470799592643</v>
      </c>
    </row>
    <row r="1332" spans="1:22" x14ac:dyDescent="0.35">
      <c r="A1332" s="4" t="s">
        <v>86</v>
      </c>
      <c r="B1332" s="4" t="s">
        <v>87</v>
      </c>
      <c r="C1332" s="4" t="s">
        <v>81</v>
      </c>
      <c r="D1332" s="4">
        <v>2016</v>
      </c>
      <c r="E1332" s="12">
        <v>257701</v>
      </c>
      <c r="F1332" s="12">
        <v>182404</v>
      </c>
      <c r="G1332" s="12">
        <v>21008.74</v>
      </c>
      <c r="H1332" s="12">
        <v>2</v>
      </c>
      <c r="I1332" s="12">
        <v>15114655</v>
      </c>
      <c r="J1332" s="12">
        <v>10735</v>
      </c>
      <c r="K1332" s="12">
        <v>1</v>
      </c>
      <c r="L1332" s="12">
        <v>1412.8</v>
      </c>
      <c r="M1332" s="12">
        <f>IFERROR(E1332*MillingRate,"")</f>
        <v>172659.67</v>
      </c>
      <c r="N1332" s="12">
        <f t="shared" si="180"/>
        <v>1412.8034472928225</v>
      </c>
      <c r="O1332" s="12">
        <f t="shared" si="181"/>
        <v>193666.41</v>
      </c>
      <c r="P1332" s="13">
        <f t="shared" si="182"/>
        <v>11.423328550999013</v>
      </c>
      <c r="Q1332" s="13">
        <f t="shared" si="183"/>
        <v>12.813154517916551</v>
      </c>
      <c r="R1332" s="13">
        <f t="shared" si="184"/>
        <v>89.153131924116323</v>
      </c>
      <c r="S1332" s="13">
        <f t="shared" si="185"/>
        <v>10.847900779489846</v>
      </c>
      <c r="T1332" s="14">
        <f t="shared" si="186"/>
        <v>8.2184685992591646</v>
      </c>
      <c r="U1332" s="12">
        <f t="shared" si="187"/>
        <v>-21006.74</v>
      </c>
      <c r="V1332" s="15">
        <f t="shared" si="188"/>
        <v>0.7102378453229663</v>
      </c>
    </row>
    <row r="1333" spans="1:22" x14ac:dyDescent="0.35">
      <c r="A1333" s="4" t="s">
        <v>86</v>
      </c>
      <c r="B1333" s="4" t="s">
        <v>87</v>
      </c>
      <c r="C1333" s="4" t="s">
        <v>81</v>
      </c>
      <c r="D1333" s="4">
        <v>2017</v>
      </c>
      <c r="E1333" s="12">
        <v>263555</v>
      </c>
      <c r="F1333" s="12">
        <v>191029</v>
      </c>
      <c r="G1333" s="12">
        <v>15614.92</v>
      </c>
      <c r="H1333" s="12"/>
      <c r="I1333" s="12">
        <v>15622759</v>
      </c>
      <c r="J1333" s="12">
        <v>10350</v>
      </c>
      <c r="K1333" s="12"/>
      <c r="L1333" s="12">
        <v>1379.7</v>
      </c>
      <c r="M1333" s="12">
        <f>IFERROR(E1333*MillingRate,"")</f>
        <v>176581.85</v>
      </c>
      <c r="N1333" s="12">
        <f t="shared" si="180"/>
        <v>1379.6596328306173</v>
      </c>
      <c r="O1333" s="12">
        <f t="shared" si="181"/>
        <v>192196.77000000002</v>
      </c>
      <c r="P1333" s="13">
        <f t="shared" si="182"/>
        <v>11.302859501321118</v>
      </c>
      <c r="Q1333" s="13">
        <f t="shared" si="183"/>
        <v>12.302357733355551</v>
      </c>
      <c r="R1333" s="13">
        <f t="shared" si="184"/>
        <v>91.875555452882992</v>
      </c>
      <c r="S1333" s="13">
        <f t="shared" si="185"/>
        <v>8.1244445471169975</v>
      </c>
      <c r="T1333" s="14">
        <f t="shared" si="186"/>
        <v>11.30853376130009</v>
      </c>
      <c r="U1333" s="12">
        <f t="shared" si="187"/>
        <v>-15614.92</v>
      </c>
      <c r="V1333" s="15">
        <f t="shared" si="188"/>
        <v>0.66249501768541652</v>
      </c>
    </row>
    <row r="1334" spans="1:22" x14ac:dyDescent="0.35">
      <c r="A1334" s="4" t="s">
        <v>86</v>
      </c>
      <c r="B1334" s="4" t="s">
        <v>87</v>
      </c>
      <c r="C1334" s="4" t="s">
        <v>81</v>
      </c>
      <c r="D1334" s="4">
        <v>2018</v>
      </c>
      <c r="E1334" s="12">
        <v>259539.85</v>
      </c>
      <c r="F1334" s="12">
        <v>185825</v>
      </c>
      <c r="G1334" s="12">
        <v>26078.63</v>
      </c>
      <c r="H1334" s="12"/>
      <c r="I1334" s="12">
        <v>16156531</v>
      </c>
      <c r="J1334" s="12">
        <v>12029</v>
      </c>
      <c r="K1334" s="12"/>
      <c r="L1334" s="12">
        <v>1396.7</v>
      </c>
      <c r="M1334" s="12">
        <f>IFERROR(E1334*MillingRate,"")</f>
        <v>173891.69950000002</v>
      </c>
      <c r="N1334" s="12">
        <f t="shared" si="180"/>
        <v>1396.6896273375487</v>
      </c>
      <c r="O1334" s="12">
        <f t="shared" si="181"/>
        <v>199970.32950000002</v>
      </c>
      <c r="P1334" s="13">
        <f t="shared" si="182"/>
        <v>10.762935403645747</v>
      </c>
      <c r="Q1334" s="13">
        <f t="shared" si="183"/>
        <v>12.37705850965161</v>
      </c>
      <c r="R1334" s="13">
        <f t="shared" si="184"/>
        <v>86.958750298003579</v>
      </c>
      <c r="S1334" s="13">
        <f t="shared" si="185"/>
        <v>13.041249701996415</v>
      </c>
      <c r="T1334" s="14">
        <f t="shared" si="186"/>
        <v>6.6679767878910825</v>
      </c>
      <c r="U1334" s="12">
        <f t="shared" si="187"/>
        <v>-26078.63</v>
      </c>
      <c r="V1334" s="15">
        <f t="shared" si="188"/>
        <v>0.74452863674757908</v>
      </c>
    </row>
    <row r="1335" spans="1:22" x14ac:dyDescent="0.35">
      <c r="A1335" s="4" t="s">
        <v>86</v>
      </c>
      <c r="B1335" s="4" t="s">
        <v>87</v>
      </c>
      <c r="C1335" s="4" t="s">
        <v>81</v>
      </c>
      <c r="D1335" s="4">
        <v>2019</v>
      </c>
      <c r="E1335" s="12">
        <v>290563</v>
      </c>
      <c r="F1335" s="12">
        <v>192327</v>
      </c>
      <c r="G1335" s="12">
        <v>24381.53</v>
      </c>
      <c r="H1335" s="12">
        <v>0.1</v>
      </c>
      <c r="I1335" s="12">
        <v>16685223.000000002</v>
      </c>
      <c r="J1335" s="12">
        <v>12478</v>
      </c>
      <c r="K1335" s="12">
        <v>0</v>
      </c>
      <c r="L1335" s="12">
        <v>1510.8</v>
      </c>
      <c r="M1335" s="12">
        <f>IFERROR(E1335*MillingRate,"")</f>
        <v>194677.21000000002</v>
      </c>
      <c r="N1335" s="12">
        <f t="shared" si="180"/>
        <v>1510.775918097823</v>
      </c>
      <c r="O1335" s="12">
        <f t="shared" si="181"/>
        <v>219058.64</v>
      </c>
      <c r="P1335" s="13">
        <f t="shared" si="182"/>
        <v>11.667642080660235</v>
      </c>
      <c r="Q1335" s="13">
        <f t="shared" si="183"/>
        <v>13.128900944266672</v>
      </c>
      <c r="R1335" s="13">
        <f t="shared" si="184"/>
        <v>88.869907162757883</v>
      </c>
      <c r="S1335" s="13">
        <f t="shared" si="185"/>
        <v>11.130138487119247</v>
      </c>
      <c r="T1335" s="14">
        <f t="shared" si="186"/>
        <v>7.9846182745709573</v>
      </c>
      <c r="U1335" s="12">
        <f t="shared" si="187"/>
        <v>-24381.43</v>
      </c>
      <c r="V1335" s="15">
        <f t="shared" si="188"/>
        <v>0.74784736170442545</v>
      </c>
    </row>
    <row r="1336" spans="1:22" x14ac:dyDescent="0.35">
      <c r="A1336" s="4" t="s">
        <v>86</v>
      </c>
      <c r="B1336" s="4" t="s">
        <v>87</v>
      </c>
      <c r="C1336" s="4" t="s">
        <v>81</v>
      </c>
      <c r="D1336" s="4">
        <v>2020</v>
      </c>
      <c r="E1336" s="12">
        <v>278052.84999999998</v>
      </c>
      <c r="F1336" s="12">
        <v>189180</v>
      </c>
      <c r="G1336" s="12">
        <v>11028.3</v>
      </c>
      <c r="H1336" s="12">
        <v>12.51</v>
      </c>
      <c r="I1336" s="12">
        <v>17224679</v>
      </c>
      <c r="J1336" s="12">
        <v>3902</v>
      </c>
      <c r="K1336" s="12">
        <v>8</v>
      </c>
      <c r="L1336" s="12">
        <v>1469.8</v>
      </c>
      <c r="M1336" s="12">
        <f>IFERROR(E1336*MillingRate,"")</f>
        <v>186295.40950000001</v>
      </c>
      <c r="N1336" s="12">
        <f t="shared" si="180"/>
        <v>1469.7793107093773</v>
      </c>
      <c r="O1336" s="12">
        <f t="shared" si="181"/>
        <v>197311.19949999999</v>
      </c>
      <c r="P1336" s="13">
        <f t="shared" si="182"/>
        <v>10.815609945474165</v>
      </c>
      <c r="Q1336" s="13">
        <f t="shared" si="183"/>
        <v>11.455145230863229</v>
      </c>
      <c r="R1336" s="13">
        <f t="shared" si="184"/>
        <v>94.417047776347857</v>
      </c>
      <c r="S1336" s="13">
        <f t="shared" si="185"/>
        <v>5.589292461830075</v>
      </c>
      <c r="T1336" s="14">
        <f t="shared" si="186"/>
        <v>16.892486557311646</v>
      </c>
      <c r="U1336" s="12">
        <f t="shared" si="187"/>
        <v>-11015.789999999999</v>
      </c>
      <c r="V1336" s="15">
        <f t="shared" si="188"/>
        <v>0.22653542629154366</v>
      </c>
    </row>
    <row r="1337" spans="1:22" x14ac:dyDescent="0.35">
      <c r="A1337" s="4" t="s">
        <v>86</v>
      </c>
      <c r="B1337" s="4" t="s">
        <v>87</v>
      </c>
      <c r="C1337" s="4" t="s">
        <v>81</v>
      </c>
      <c r="D1337" s="4">
        <v>2021</v>
      </c>
      <c r="E1337" s="12">
        <v>242646.7</v>
      </c>
      <c r="F1337" s="12">
        <v>184086</v>
      </c>
      <c r="G1337" s="12">
        <v>14763.31</v>
      </c>
      <c r="H1337" s="12"/>
      <c r="I1337" s="12">
        <v>17828273</v>
      </c>
      <c r="J1337" s="12">
        <v>21838</v>
      </c>
      <c r="K1337" s="12"/>
      <c r="L1337" s="12">
        <v>1318.1</v>
      </c>
      <c r="M1337" s="12">
        <f>IFERROR(E1337*MillingRate,"")</f>
        <v>162573.28900000002</v>
      </c>
      <c r="N1337" s="12">
        <f t="shared" si="180"/>
        <v>1318.1159892658866</v>
      </c>
      <c r="O1337" s="12">
        <f t="shared" si="181"/>
        <v>177336.59900000002</v>
      </c>
      <c r="P1337" s="13">
        <f t="shared" si="182"/>
        <v>9.1188467329393053</v>
      </c>
      <c r="Q1337" s="13">
        <f t="shared" si="183"/>
        <v>9.946930866495034</v>
      </c>
      <c r="R1337" s="13">
        <f t="shared" si="184"/>
        <v>91.674978496683593</v>
      </c>
      <c r="S1337" s="13">
        <f t="shared" si="185"/>
        <v>8.3250215033164121</v>
      </c>
      <c r="T1337" s="14">
        <f t="shared" si="186"/>
        <v>11.011980985293951</v>
      </c>
      <c r="U1337" s="12">
        <f t="shared" si="187"/>
        <v>-14763.31</v>
      </c>
      <c r="V1337" s="15">
        <f t="shared" si="188"/>
        <v>1.2249083239862886</v>
      </c>
    </row>
    <row r="1338" spans="1:22" x14ac:dyDescent="0.35">
      <c r="A1338" s="4" t="s">
        <v>86</v>
      </c>
      <c r="B1338" s="4" t="s">
        <v>87</v>
      </c>
      <c r="C1338" s="4" t="s">
        <v>81</v>
      </c>
      <c r="D1338" s="4">
        <v>2022</v>
      </c>
      <c r="E1338" s="12">
        <v>231965</v>
      </c>
      <c r="F1338" s="12">
        <v>177108</v>
      </c>
      <c r="G1338" s="12">
        <v>11442.73</v>
      </c>
      <c r="H1338" s="12"/>
      <c r="I1338" s="12">
        <v>18455316</v>
      </c>
      <c r="J1338" s="12">
        <v>7504</v>
      </c>
      <c r="K1338" s="12"/>
      <c r="L1338" s="12">
        <v>1309.7</v>
      </c>
      <c r="M1338" s="12">
        <f>IFERROR(E1338*MillingRate,"")</f>
        <v>155416.55000000002</v>
      </c>
      <c r="N1338" s="12">
        <f t="shared" si="180"/>
        <v>1309.7375612620549</v>
      </c>
      <c r="O1338" s="12">
        <f t="shared" si="181"/>
        <v>166859.28000000003</v>
      </c>
      <c r="P1338" s="13">
        <f t="shared" si="182"/>
        <v>8.4212348355346514</v>
      </c>
      <c r="Q1338" s="13">
        <f t="shared" si="183"/>
        <v>9.0412583561289352</v>
      </c>
      <c r="R1338" s="13">
        <f t="shared" si="184"/>
        <v>93.142287321388423</v>
      </c>
      <c r="S1338" s="13">
        <f t="shared" si="185"/>
        <v>6.8577126786115814</v>
      </c>
      <c r="T1338" s="14">
        <f t="shared" si="186"/>
        <v>13.582121574134845</v>
      </c>
      <c r="U1338" s="12">
        <f t="shared" si="187"/>
        <v>-11442.73</v>
      </c>
      <c r="V1338" s="15">
        <f t="shared" si="188"/>
        <v>0.40660371244794724</v>
      </c>
    </row>
    <row r="1339" spans="1:22" x14ac:dyDescent="0.35">
      <c r="A1339" s="4" t="s">
        <v>86</v>
      </c>
      <c r="B1339" s="4" t="s">
        <v>87</v>
      </c>
      <c r="C1339" s="4" t="s">
        <v>81</v>
      </c>
      <c r="D1339" s="4">
        <v>2023</v>
      </c>
      <c r="E1339" s="12">
        <v>223952</v>
      </c>
      <c r="F1339" s="12">
        <v>175489</v>
      </c>
      <c r="G1339" s="12">
        <v>11440.84</v>
      </c>
      <c r="H1339" s="12"/>
      <c r="I1339" s="12">
        <v>19319064</v>
      </c>
      <c r="J1339" s="12">
        <v>7502</v>
      </c>
      <c r="K1339" s="12"/>
      <c r="L1339" s="12">
        <v>1276.2</v>
      </c>
      <c r="M1339" s="12">
        <f>IFERROR(E1339*MillingRate,"")</f>
        <v>150047.84</v>
      </c>
      <c r="N1339" s="12">
        <f t="shared" si="180"/>
        <v>1276.1597593011527</v>
      </c>
      <c r="O1339" s="12">
        <f t="shared" si="181"/>
        <v>161488.68</v>
      </c>
      <c r="P1339" s="13">
        <f t="shared" si="182"/>
        <v>7.7668276268456902</v>
      </c>
      <c r="Q1339" s="13">
        <f t="shared" si="183"/>
        <v>8.3590323009437721</v>
      </c>
      <c r="R1339" s="13">
        <f t="shared" si="184"/>
        <v>92.915391964316015</v>
      </c>
      <c r="S1339" s="13">
        <f t="shared" si="185"/>
        <v>7.0846080356839884</v>
      </c>
      <c r="T1339" s="14">
        <f t="shared" si="186"/>
        <v>13.115106932707738</v>
      </c>
      <c r="U1339" s="12">
        <f t="shared" si="187"/>
        <v>-11440.84</v>
      </c>
      <c r="V1339" s="15">
        <f t="shared" si="188"/>
        <v>0.38832109050417762</v>
      </c>
    </row>
    <row r="1340" spans="1:22" x14ac:dyDescent="0.35">
      <c r="A1340" s="4" t="s">
        <v>86</v>
      </c>
      <c r="B1340" s="4" t="s">
        <v>87</v>
      </c>
      <c r="C1340" s="4" t="s">
        <v>81</v>
      </c>
      <c r="D1340" s="4">
        <v>2024</v>
      </c>
      <c r="E1340" s="12">
        <v>347187</v>
      </c>
      <c r="F1340" s="12">
        <v>257047</v>
      </c>
      <c r="G1340" s="12">
        <v>5001.3599999999997</v>
      </c>
      <c r="H1340" s="12"/>
      <c r="I1340" s="12">
        <v>20299123</v>
      </c>
      <c r="J1340" s="12">
        <v>3503</v>
      </c>
      <c r="K1340" s="12"/>
      <c r="L1340" s="12">
        <v>1350.7</v>
      </c>
      <c r="M1340" s="12">
        <f>IFERROR(E1340*MillingRate,"")</f>
        <v>232615.29</v>
      </c>
      <c r="N1340" s="12">
        <f t="shared" si="180"/>
        <v>1350.6751683544255</v>
      </c>
      <c r="O1340" s="12">
        <f t="shared" si="181"/>
        <v>237616.65</v>
      </c>
      <c r="P1340" s="13">
        <f t="shared" si="182"/>
        <v>11.459376348426481</v>
      </c>
      <c r="Q1340" s="13">
        <f t="shared" si="183"/>
        <v>11.705759406453176</v>
      </c>
      <c r="R1340" s="13">
        <f t="shared" si="184"/>
        <v>97.895198000645166</v>
      </c>
      <c r="S1340" s="13">
        <f t="shared" si="185"/>
        <v>2.104801999354843</v>
      </c>
      <c r="T1340" s="14">
        <f t="shared" si="186"/>
        <v>46.510407169249966</v>
      </c>
      <c r="U1340" s="12">
        <f t="shared" si="187"/>
        <v>-5001.3599999999997</v>
      </c>
      <c r="V1340" s="15">
        <f t="shared" si="188"/>
        <v>0.17256903167688575</v>
      </c>
    </row>
    <row r="1341" spans="1:22" x14ac:dyDescent="0.35">
      <c r="A1341" s="4" t="s">
        <v>88</v>
      </c>
      <c r="B1341" s="4" t="s">
        <v>89</v>
      </c>
      <c r="C1341" s="4" t="s">
        <v>81</v>
      </c>
      <c r="D1341" s="4">
        <v>1961</v>
      </c>
      <c r="E1341" s="12">
        <v>3500</v>
      </c>
      <c r="F1341" s="12">
        <v>5000</v>
      </c>
      <c r="G1341" s="12">
        <v>636</v>
      </c>
      <c r="H1341" s="12">
        <v>0</v>
      </c>
      <c r="I1341" s="12">
        <v>1084389</v>
      </c>
      <c r="J1341" s="12">
        <v>100</v>
      </c>
      <c r="K1341" s="12">
        <v>0</v>
      </c>
      <c r="L1341" s="12">
        <v>700</v>
      </c>
      <c r="M1341" s="12">
        <f>IFERROR(E1341*MillingRate,"")</f>
        <v>2345</v>
      </c>
      <c r="N1341" s="12">
        <f t="shared" si="180"/>
        <v>700</v>
      </c>
      <c r="O1341" s="12">
        <f t="shared" si="181"/>
        <v>2981</v>
      </c>
      <c r="P1341" s="13">
        <f t="shared" si="182"/>
        <v>2.1625081036417741</v>
      </c>
      <c r="Q1341" s="13">
        <f t="shared" si="183"/>
        <v>2.749013499768072</v>
      </c>
      <c r="R1341" s="13">
        <f t="shared" si="184"/>
        <v>78.66487755786649</v>
      </c>
      <c r="S1341" s="13">
        <f t="shared" si="185"/>
        <v>21.33512244213351</v>
      </c>
      <c r="T1341" s="14">
        <f t="shared" si="186"/>
        <v>3.6871069182389937</v>
      </c>
      <c r="U1341" s="12">
        <f t="shared" si="187"/>
        <v>-636</v>
      </c>
      <c r="V1341" s="15">
        <f t="shared" si="188"/>
        <v>9.2217829579606586E-2</v>
      </c>
    </row>
    <row r="1342" spans="1:22" x14ac:dyDescent="0.35">
      <c r="A1342" s="4" t="s">
        <v>88</v>
      </c>
      <c r="B1342" s="4" t="s">
        <v>89</v>
      </c>
      <c r="C1342" s="4" t="s">
        <v>81</v>
      </c>
      <c r="D1342" s="4">
        <v>1962</v>
      </c>
      <c r="E1342" s="12">
        <v>3550</v>
      </c>
      <c r="F1342" s="12">
        <v>5100</v>
      </c>
      <c r="G1342" s="12">
        <v>1275</v>
      </c>
      <c r="H1342" s="12">
        <v>0</v>
      </c>
      <c r="I1342" s="12">
        <v>1113175</v>
      </c>
      <c r="J1342" s="12">
        <v>186</v>
      </c>
      <c r="K1342" s="12">
        <v>0</v>
      </c>
      <c r="L1342" s="12">
        <v>696.1</v>
      </c>
      <c r="M1342" s="12">
        <f>IFERROR(E1342*MillingRate,"")</f>
        <v>2378.5</v>
      </c>
      <c r="N1342" s="12">
        <f t="shared" si="180"/>
        <v>696.07843137254906</v>
      </c>
      <c r="O1342" s="12">
        <f t="shared" si="181"/>
        <v>3653.5</v>
      </c>
      <c r="P1342" s="13">
        <f t="shared" si="182"/>
        <v>2.1366811148292046</v>
      </c>
      <c r="Q1342" s="13">
        <f t="shared" si="183"/>
        <v>3.2820535854649986</v>
      </c>
      <c r="R1342" s="13">
        <f t="shared" si="184"/>
        <v>65.101957027507879</v>
      </c>
      <c r="S1342" s="13">
        <f t="shared" si="185"/>
        <v>34.898042972492135</v>
      </c>
      <c r="T1342" s="14">
        <f t="shared" si="186"/>
        <v>1.8654901960784314</v>
      </c>
      <c r="U1342" s="12">
        <f t="shared" si="187"/>
        <v>-1275</v>
      </c>
      <c r="V1342" s="15">
        <f t="shared" si="188"/>
        <v>0.1670896310103982</v>
      </c>
    </row>
    <row r="1343" spans="1:22" x14ac:dyDescent="0.35">
      <c r="A1343" s="4" t="s">
        <v>88</v>
      </c>
      <c r="B1343" s="4" t="s">
        <v>89</v>
      </c>
      <c r="C1343" s="4" t="s">
        <v>81</v>
      </c>
      <c r="D1343" s="4">
        <v>1963</v>
      </c>
      <c r="E1343" s="12">
        <v>3700</v>
      </c>
      <c r="F1343" s="12">
        <v>4600</v>
      </c>
      <c r="G1343" s="12">
        <v>2098</v>
      </c>
      <c r="H1343" s="12">
        <v>0</v>
      </c>
      <c r="I1343" s="12">
        <v>1143263</v>
      </c>
      <c r="J1343" s="12">
        <v>298</v>
      </c>
      <c r="K1343" s="12">
        <v>0</v>
      </c>
      <c r="L1343" s="12">
        <v>804.3</v>
      </c>
      <c r="M1343" s="12">
        <f>IFERROR(E1343*MillingRate,"")</f>
        <v>2479</v>
      </c>
      <c r="N1343" s="12">
        <f t="shared" si="180"/>
        <v>804.3478260869565</v>
      </c>
      <c r="O1343" s="12">
        <f t="shared" si="181"/>
        <v>4577</v>
      </c>
      <c r="P1343" s="13">
        <f t="shared" si="182"/>
        <v>2.1683549629437846</v>
      </c>
      <c r="Q1343" s="13">
        <f t="shared" si="183"/>
        <v>4.0034532736561932</v>
      </c>
      <c r="R1343" s="13">
        <f t="shared" si="184"/>
        <v>54.162114922438278</v>
      </c>
      <c r="S1343" s="13">
        <f t="shared" si="185"/>
        <v>45.837885077561722</v>
      </c>
      <c r="T1343" s="14">
        <f t="shared" si="186"/>
        <v>1.1816015252621543</v>
      </c>
      <c r="U1343" s="12">
        <f t="shared" si="187"/>
        <v>-2098</v>
      </c>
      <c r="V1343" s="15">
        <f t="shared" si="188"/>
        <v>0.26065743402874053</v>
      </c>
    </row>
    <row r="1344" spans="1:22" x14ac:dyDescent="0.35">
      <c r="A1344" s="4" t="s">
        <v>88</v>
      </c>
      <c r="B1344" s="4" t="s">
        <v>89</v>
      </c>
      <c r="C1344" s="4" t="s">
        <v>81</v>
      </c>
      <c r="D1344" s="4">
        <v>1964</v>
      </c>
      <c r="E1344" s="12">
        <v>4000</v>
      </c>
      <c r="F1344" s="12">
        <v>4650</v>
      </c>
      <c r="G1344" s="12">
        <v>710</v>
      </c>
      <c r="H1344" s="12">
        <v>0</v>
      </c>
      <c r="I1344" s="12">
        <v>1174816</v>
      </c>
      <c r="J1344" s="12">
        <v>89</v>
      </c>
      <c r="K1344" s="12">
        <v>0</v>
      </c>
      <c r="L1344" s="12">
        <v>860.2</v>
      </c>
      <c r="M1344" s="12">
        <f>IFERROR(E1344*MillingRate,"")</f>
        <v>2680</v>
      </c>
      <c r="N1344" s="12">
        <f t="shared" si="180"/>
        <v>860.21505376344089</v>
      </c>
      <c r="O1344" s="12">
        <f t="shared" si="181"/>
        <v>3390</v>
      </c>
      <c r="P1344" s="13">
        <f t="shared" si="182"/>
        <v>2.2812082913409419</v>
      </c>
      <c r="Q1344" s="13">
        <f t="shared" si="183"/>
        <v>2.8855582491215648</v>
      </c>
      <c r="R1344" s="13">
        <f t="shared" si="184"/>
        <v>79.056047197640126</v>
      </c>
      <c r="S1344" s="13">
        <f t="shared" si="185"/>
        <v>20.943952802359885</v>
      </c>
      <c r="T1344" s="14">
        <f t="shared" si="186"/>
        <v>3.7746478873239435</v>
      </c>
      <c r="U1344" s="12">
        <f t="shared" si="187"/>
        <v>-710</v>
      </c>
      <c r="V1344" s="15">
        <f t="shared" si="188"/>
        <v>7.5756544003486498E-2</v>
      </c>
    </row>
    <row r="1345" spans="1:22" x14ac:dyDescent="0.35">
      <c r="A1345" s="4" t="s">
        <v>88</v>
      </c>
      <c r="B1345" s="4" t="s">
        <v>89</v>
      </c>
      <c r="C1345" s="4" t="s">
        <v>81</v>
      </c>
      <c r="D1345" s="4">
        <v>1965</v>
      </c>
      <c r="E1345" s="12">
        <v>5000</v>
      </c>
      <c r="F1345" s="12">
        <v>4800</v>
      </c>
      <c r="G1345" s="12">
        <v>796</v>
      </c>
      <c r="H1345" s="12">
        <v>0</v>
      </c>
      <c r="I1345" s="12">
        <v>1207880</v>
      </c>
      <c r="J1345" s="12">
        <v>113</v>
      </c>
      <c r="K1345" s="12">
        <v>0</v>
      </c>
      <c r="L1345" s="12">
        <v>1041.7</v>
      </c>
      <c r="M1345" s="12">
        <f>IFERROR(E1345*MillingRate,"")</f>
        <v>3350</v>
      </c>
      <c r="N1345" s="12">
        <f t="shared" si="180"/>
        <v>1041.6666666666667</v>
      </c>
      <c r="O1345" s="12">
        <f t="shared" si="181"/>
        <v>4146</v>
      </c>
      <c r="P1345" s="13">
        <f t="shared" si="182"/>
        <v>2.7734543166539725</v>
      </c>
      <c r="Q1345" s="13">
        <f t="shared" si="183"/>
        <v>3.4324601781633937</v>
      </c>
      <c r="R1345" s="13">
        <f t="shared" si="184"/>
        <v>80.800771828268211</v>
      </c>
      <c r="S1345" s="13">
        <f t="shared" si="185"/>
        <v>19.199228171731789</v>
      </c>
      <c r="T1345" s="14">
        <f t="shared" si="186"/>
        <v>4.208542713567839</v>
      </c>
      <c r="U1345" s="12">
        <f t="shared" si="187"/>
        <v>-796</v>
      </c>
      <c r="V1345" s="15">
        <f t="shared" si="188"/>
        <v>9.3552339636387719E-2</v>
      </c>
    </row>
    <row r="1346" spans="1:22" x14ac:dyDescent="0.35">
      <c r="A1346" s="4" t="s">
        <v>88</v>
      </c>
      <c r="B1346" s="4" t="s">
        <v>89</v>
      </c>
      <c r="C1346" s="4" t="s">
        <v>81</v>
      </c>
      <c r="D1346" s="4">
        <v>1966</v>
      </c>
      <c r="E1346" s="12">
        <v>6000</v>
      </c>
      <c r="F1346" s="12">
        <v>3000</v>
      </c>
      <c r="G1346" s="12">
        <v>1640.9</v>
      </c>
      <c r="H1346" s="12">
        <v>0</v>
      </c>
      <c r="I1346" s="12">
        <v>1242534</v>
      </c>
      <c r="J1346" s="12">
        <v>266</v>
      </c>
      <c r="K1346" s="12">
        <v>0</v>
      </c>
      <c r="L1346" s="12">
        <v>2000</v>
      </c>
      <c r="M1346" s="12">
        <f>IFERROR(E1346*MillingRate,"")</f>
        <v>4020.0000000000005</v>
      </c>
      <c r="N1346" s="12">
        <f t="shared" ref="N1346:N1409" si="189">IFERROR(E1346*1000/F1346,"")</f>
        <v>2000</v>
      </c>
      <c r="O1346" s="12">
        <f t="shared" ref="O1346:O1409" si="190">IFERROR(M1346+G1346-N(H1346),"")</f>
        <v>5660.9000000000005</v>
      </c>
      <c r="P1346" s="13">
        <f t="shared" ref="P1346:P1409" si="191">IFERROR(M1346*1000/I1346,"")</f>
        <v>3.23532394284583</v>
      </c>
      <c r="Q1346" s="13">
        <f t="shared" ref="Q1346:Q1409" si="192">IFERROR(O1346*1000/I1346,"")</f>
        <v>4.5559316686706364</v>
      </c>
      <c r="R1346" s="13">
        <f t="shared" ref="R1346:R1409" si="193">IF(N(O1346)&lt;=0,"",M1346/O1346*100)</f>
        <v>71.01344309208784</v>
      </c>
      <c r="S1346" s="13">
        <f t="shared" ref="S1346:S1409" si="194">IF(N(O1346)&lt;=0,"",G1346/O1346*100)</f>
        <v>28.986556907912171</v>
      </c>
      <c r="T1346" s="14">
        <f t="shared" ref="T1346:T1409" si="195">IFERROR(M1346/G1346,"")</f>
        <v>2.4498750685599369</v>
      </c>
      <c r="U1346" s="12">
        <f t="shared" ref="U1346:U1409" si="196">IFERROR(N(H1346)-G1346,"")</f>
        <v>-1640.9</v>
      </c>
      <c r="V1346" s="15">
        <f t="shared" ref="V1346:V1409" si="197">IFERROR(J1346*1000/I1346,"")</f>
        <v>0.21407864895447529</v>
      </c>
    </row>
    <row r="1347" spans="1:22" x14ac:dyDescent="0.35">
      <c r="A1347" s="4" t="s">
        <v>88</v>
      </c>
      <c r="B1347" s="4" t="s">
        <v>89</v>
      </c>
      <c r="C1347" s="4" t="s">
        <v>81</v>
      </c>
      <c r="D1347" s="4">
        <v>1967</v>
      </c>
      <c r="E1347" s="12">
        <v>7000</v>
      </c>
      <c r="F1347" s="12">
        <v>3000</v>
      </c>
      <c r="G1347" s="12">
        <v>1390</v>
      </c>
      <c r="H1347" s="12">
        <v>0</v>
      </c>
      <c r="I1347" s="12">
        <v>1278691</v>
      </c>
      <c r="J1347" s="12">
        <v>224</v>
      </c>
      <c r="K1347" s="12">
        <v>0</v>
      </c>
      <c r="L1347" s="12">
        <v>2333.3000000000002</v>
      </c>
      <c r="M1347" s="12">
        <f>IFERROR(E1347*MillingRate,"")</f>
        <v>4690</v>
      </c>
      <c r="N1347" s="12">
        <f t="shared" si="189"/>
        <v>2333.3333333333335</v>
      </c>
      <c r="O1347" s="12">
        <f t="shared" si="190"/>
        <v>6080</v>
      </c>
      <c r="P1347" s="13">
        <f t="shared" si="191"/>
        <v>3.6678134123099326</v>
      </c>
      <c r="Q1347" s="13">
        <f t="shared" si="192"/>
        <v>4.7548625899454988</v>
      </c>
      <c r="R1347" s="13">
        <f t="shared" si="193"/>
        <v>77.13815789473685</v>
      </c>
      <c r="S1347" s="13">
        <f t="shared" si="194"/>
        <v>22.861842105263158</v>
      </c>
      <c r="T1347" s="14">
        <f t="shared" si="195"/>
        <v>3.3741007194244603</v>
      </c>
      <c r="U1347" s="12">
        <f t="shared" si="196"/>
        <v>-1390</v>
      </c>
      <c r="V1347" s="15">
        <f t="shared" si="197"/>
        <v>0.17517914805062365</v>
      </c>
    </row>
    <row r="1348" spans="1:22" x14ac:dyDescent="0.35">
      <c r="A1348" s="4" t="s">
        <v>88</v>
      </c>
      <c r="B1348" s="4" t="s">
        <v>89</v>
      </c>
      <c r="C1348" s="4" t="s">
        <v>81</v>
      </c>
      <c r="D1348" s="4">
        <v>1968</v>
      </c>
      <c r="E1348" s="12">
        <v>8000</v>
      </c>
      <c r="F1348" s="12">
        <v>3500</v>
      </c>
      <c r="G1348" s="12">
        <v>2495</v>
      </c>
      <c r="H1348" s="12">
        <v>0</v>
      </c>
      <c r="I1348" s="12">
        <v>1316519</v>
      </c>
      <c r="J1348" s="12">
        <v>442</v>
      </c>
      <c r="K1348" s="12">
        <v>0</v>
      </c>
      <c r="L1348" s="12">
        <v>2285.6999999999998</v>
      </c>
      <c r="M1348" s="12">
        <f>IFERROR(E1348*MillingRate,"")</f>
        <v>5360</v>
      </c>
      <c r="N1348" s="12">
        <f t="shared" si="189"/>
        <v>2285.7142857142858</v>
      </c>
      <c r="O1348" s="12">
        <f t="shared" si="190"/>
        <v>7855</v>
      </c>
      <c r="P1348" s="13">
        <f t="shared" si="191"/>
        <v>4.071342684761861</v>
      </c>
      <c r="Q1348" s="13">
        <f t="shared" si="192"/>
        <v>5.9664919382097787</v>
      </c>
      <c r="R1348" s="13">
        <f t="shared" si="193"/>
        <v>68.236791852323364</v>
      </c>
      <c r="S1348" s="13">
        <f t="shared" si="194"/>
        <v>31.763208147676643</v>
      </c>
      <c r="T1348" s="14">
        <f t="shared" si="195"/>
        <v>2.1482965931863727</v>
      </c>
      <c r="U1348" s="12">
        <f t="shared" si="196"/>
        <v>-2495</v>
      </c>
      <c r="V1348" s="15">
        <f t="shared" si="197"/>
        <v>0.33573385572103404</v>
      </c>
    </row>
    <row r="1349" spans="1:22" x14ac:dyDescent="0.35">
      <c r="A1349" s="4" t="s">
        <v>88</v>
      </c>
      <c r="B1349" s="4" t="s">
        <v>89</v>
      </c>
      <c r="C1349" s="4" t="s">
        <v>81</v>
      </c>
      <c r="D1349" s="4">
        <v>1969</v>
      </c>
      <c r="E1349" s="12">
        <v>6000</v>
      </c>
      <c r="F1349" s="12">
        <v>3500</v>
      </c>
      <c r="G1349" s="12">
        <v>1766</v>
      </c>
      <c r="H1349" s="12">
        <v>0</v>
      </c>
      <c r="I1349" s="12">
        <v>1356182</v>
      </c>
      <c r="J1349" s="12">
        <v>302</v>
      </c>
      <c r="K1349" s="12">
        <v>0</v>
      </c>
      <c r="L1349" s="12">
        <v>1714.3</v>
      </c>
      <c r="M1349" s="12">
        <f>IFERROR(E1349*MillingRate,"")</f>
        <v>4020.0000000000005</v>
      </c>
      <c r="N1349" s="12">
        <f t="shared" si="189"/>
        <v>1714.2857142857142</v>
      </c>
      <c r="O1349" s="12">
        <f t="shared" si="190"/>
        <v>5786</v>
      </c>
      <c r="P1349" s="13">
        <f t="shared" si="191"/>
        <v>2.9642039195329244</v>
      </c>
      <c r="Q1349" s="13">
        <f t="shared" si="192"/>
        <v>4.2663890244819651</v>
      </c>
      <c r="R1349" s="13">
        <f t="shared" si="193"/>
        <v>69.478050466643623</v>
      </c>
      <c r="S1349" s="13">
        <f t="shared" si="194"/>
        <v>30.521949533356381</v>
      </c>
      <c r="T1349" s="14">
        <f t="shared" si="195"/>
        <v>2.2763306908267271</v>
      </c>
      <c r="U1349" s="12">
        <f t="shared" si="196"/>
        <v>-1766</v>
      </c>
      <c r="V1349" s="15">
        <f t="shared" si="197"/>
        <v>0.2226839760445132</v>
      </c>
    </row>
    <row r="1350" spans="1:22" x14ac:dyDescent="0.35">
      <c r="A1350" s="4" t="s">
        <v>88</v>
      </c>
      <c r="B1350" s="4" t="s">
        <v>89</v>
      </c>
      <c r="C1350" s="4" t="s">
        <v>81</v>
      </c>
      <c r="D1350" s="4">
        <v>1970</v>
      </c>
      <c r="E1350" s="12">
        <v>4000</v>
      </c>
      <c r="F1350" s="12">
        <v>2000</v>
      </c>
      <c r="G1350" s="12">
        <v>1471.4</v>
      </c>
      <c r="H1350" s="12">
        <v>0</v>
      </c>
      <c r="I1350" s="12">
        <v>1397638</v>
      </c>
      <c r="J1350" s="12">
        <v>195</v>
      </c>
      <c r="K1350" s="12">
        <v>0</v>
      </c>
      <c r="L1350" s="12">
        <v>2000</v>
      </c>
      <c r="M1350" s="12">
        <f>IFERROR(E1350*MillingRate,"")</f>
        <v>2680</v>
      </c>
      <c r="N1350" s="12">
        <f t="shared" si="189"/>
        <v>2000</v>
      </c>
      <c r="O1350" s="12">
        <f t="shared" si="190"/>
        <v>4151.3999999999996</v>
      </c>
      <c r="P1350" s="13">
        <f t="shared" si="191"/>
        <v>1.9175208458842705</v>
      </c>
      <c r="Q1350" s="13">
        <f t="shared" si="192"/>
        <v>2.9702970297029698</v>
      </c>
      <c r="R1350" s="13">
        <f t="shared" si="193"/>
        <v>64.55653514477045</v>
      </c>
      <c r="S1350" s="13">
        <f t="shared" si="194"/>
        <v>35.443464855229564</v>
      </c>
      <c r="T1350" s="14">
        <f t="shared" si="195"/>
        <v>1.8213945901862172</v>
      </c>
      <c r="U1350" s="12">
        <f t="shared" si="196"/>
        <v>-1471.4</v>
      </c>
      <c r="V1350" s="15">
        <f t="shared" si="197"/>
        <v>0.13952110632366893</v>
      </c>
    </row>
    <row r="1351" spans="1:22" x14ac:dyDescent="0.35">
      <c r="A1351" s="4" t="s">
        <v>88</v>
      </c>
      <c r="B1351" s="4" t="s">
        <v>89</v>
      </c>
      <c r="C1351" s="4" t="s">
        <v>81</v>
      </c>
      <c r="D1351" s="4">
        <v>1971</v>
      </c>
      <c r="E1351" s="12">
        <v>5000</v>
      </c>
      <c r="F1351" s="12">
        <v>3000</v>
      </c>
      <c r="G1351" s="12">
        <v>1307</v>
      </c>
      <c r="H1351" s="12">
        <v>0</v>
      </c>
      <c r="I1351" s="12">
        <v>1441039</v>
      </c>
      <c r="J1351" s="12">
        <v>166</v>
      </c>
      <c r="K1351" s="12">
        <v>0</v>
      </c>
      <c r="L1351" s="12">
        <v>1666.7</v>
      </c>
      <c r="M1351" s="12">
        <f>IFERROR(E1351*MillingRate,"")</f>
        <v>3350</v>
      </c>
      <c r="N1351" s="12">
        <f t="shared" si="189"/>
        <v>1666.6666666666667</v>
      </c>
      <c r="O1351" s="12">
        <f t="shared" si="190"/>
        <v>4657</v>
      </c>
      <c r="P1351" s="13">
        <f t="shared" si="191"/>
        <v>2.3247115449338982</v>
      </c>
      <c r="Q1351" s="13">
        <f t="shared" si="192"/>
        <v>3.2316960193304971</v>
      </c>
      <c r="R1351" s="13">
        <f t="shared" si="193"/>
        <v>71.934721923985407</v>
      </c>
      <c r="S1351" s="13">
        <f t="shared" si="194"/>
        <v>28.0652780760146</v>
      </c>
      <c r="T1351" s="14">
        <f t="shared" si="195"/>
        <v>2.5631216526396328</v>
      </c>
      <c r="U1351" s="12">
        <f t="shared" si="196"/>
        <v>-1307</v>
      </c>
      <c r="V1351" s="15">
        <f t="shared" si="197"/>
        <v>0.11519466162956034</v>
      </c>
    </row>
    <row r="1352" spans="1:22" x14ac:dyDescent="0.35">
      <c r="A1352" s="4" t="s">
        <v>88</v>
      </c>
      <c r="B1352" s="4" t="s">
        <v>89</v>
      </c>
      <c r="C1352" s="4" t="s">
        <v>81</v>
      </c>
      <c r="D1352" s="4">
        <v>1972</v>
      </c>
      <c r="E1352" s="12">
        <v>6701</v>
      </c>
      <c r="F1352" s="12">
        <v>5584</v>
      </c>
      <c r="G1352" s="12">
        <v>3495</v>
      </c>
      <c r="H1352" s="12">
        <v>0</v>
      </c>
      <c r="I1352" s="12">
        <v>1486468</v>
      </c>
      <c r="J1352" s="12">
        <v>442</v>
      </c>
      <c r="K1352" s="12">
        <v>0</v>
      </c>
      <c r="L1352" s="12">
        <v>1200</v>
      </c>
      <c r="M1352" s="12">
        <f>IFERROR(E1352*MillingRate,"")</f>
        <v>4489.67</v>
      </c>
      <c r="N1352" s="12">
        <f t="shared" si="189"/>
        <v>1200.0358166189112</v>
      </c>
      <c r="O1352" s="12">
        <f t="shared" si="190"/>
        <v>7984.67</v>
      </c>
      <c r="P1352" s="13">
        <f t="shared" si="191"/>
        <v>3.0203610168533732</v>
      </c>
      <c r="Q1352" s="13">
        <f t="shared" si="192"/>
        <v>5.3715720755509029</v>
      </c>
      <c r="R1352" s="13">
        <f t="shared" si="193"/>
        <v>56.22862309901349</v>
      </c>
      <c r="S1352" s="13">
        <f t="shared" si="194"/>
        <v>43.77137690098651</v>
      </c>
      <c r="T1352" s="14">
        <f t="shared" si="195"/>
        <v>1.2845979971387698</v>
      </c>
      <c r="U1352" s="12">
        <f t="shared" si="196"/>
        <v>-3495</v>
      </c>
      <c r="V1352" s="15">
        <f t="shared" si="197"/>
        <v>0.29734915248764182</v>
      </c>
    </row>
    <row r="1353" spans="1:22" x14ac:dyDescent="0.35">
      <c r="A1353" s="4" t="s">
        <v>88</v>
      </c>
      <c r="B1353" s="4" t="s">
        <v>89</v>
      </c>
      <c r="C1353" s="4" t="s">
        <v>81</v>
      </c>
      <c r="D1353" s="4">
        <v>1973</v>
      </c>
      <c r="E1353" s="12">
        <v>5229</v>
      </c>
      <c r="F1353" s="12">
        <v>5000</v>
      </c>
      <c r="G1353" s="12">
        <v>2278.75</v>
      </c>
      <c r="H1353" s="12">
        <v>0</v>
      </c>
      <c r="I1353" s="12">
        <v>1533680</v>
      </c>
      <c r="J1353" s="12">
        <v>430</v>
      </c>
      <c r="K1353" s="12">
        <v>0</v>
      </c>
      <c r="L1353" s="12">
        <v>1045.8</v>
      </c>
      <c r="M1353" s="12">
        <f>IFERROR(E1353*MillingRate,"")</f>
        <v>3503.4300000000003</v>
      </c>
      <c r="N1353" s="12">
        <f t="shared" si="189"/>
        <v>1045.8</v>
      </c>
      <c r="O1353" s="12">
        <f t="shared" si="190"/>
        <v>5782.18</v>
      </c>
      <c r="P1353" s="13">
        <f t="shared" si="191"/>
        <v>2.2843291951384908</v>
      </c>
      <c r="Q1353" s="13">
        <f t="shared" si="192"/>
        <v>3.770134578269261</v>
      </c>
      <c r="R1353" s="13">
        <f t="shared" si="193"/>
        <v>60.590123448249621</v>
      </c>
      <c r="S1353" s="13">
        <f t="shared" si="194"/>
        <v>39.409876551750379</v>
      </c>
      <c r="T1353" s="14">
        <f t="shared" si="195"/>
        <v>1.5374349972572683</v>
      </c>
      <c r="U1353" s="12">
        <f t="shared" si="196"/>
        <v>-2278.75</v>
      </c>
      <c r="V1353" s="15">
        <f t="shared" si="197"/>
        <v>0.28037139429346408</v>
      </c>
    </row>
    <row r="1354" spans="1:22" x14ac:dyDescent="0.35">
      <c r="A1354" s="4" t="s">
        <v>88</v>
      </c>
      <c r="B1354" s="4" t="s">
        <v>89</v>
      </c>
      <c r="C1354" s="4" t="s">
        <v>81</v>
      </c>
      <c r="D1354" s="4">
        <v>1974</v>
      </c>
      <c r="E1354" s="12">
        <v>6668</v>
      </c>
      <c r="F1354" s="12">
        <v>6668</v>
      </c>
      <c r="G1354" s="12">
        <v>2166</v>
      </c>
      <c r="H1354" s="12">
        <v>0</v>
      </c>
      <c r="I1354" s="12">
        <v>1582301</v>
      </c>
      <c r="J1354" s="12">
        <v>767</v>
      </c>
      <c r="K1354" s="12">
        <v>0</v>
      </c>
      <c r="L1354" s="12">
        <v>1000</v>
      </c>
      <c r="M1354" s="12">
        <f>IFERROR(E1354*MillingRate,"")</f>
        <v>4467.5600000000004</v>
      </c>
      <c r="N1354" s="12">
        <f t="shared" si="189"/>
        <v>1000</v>
      </c>
      <c r="O1354" s="12">
        <f t="shared" si="190"/>
        <v>6633.56</v>
      </c>
      <c r="P1354" s="13">
        <f t="shared" si="191"/>
        <v>2.8234577365494933</v>
      </c>
      <c r="Q1354" s="13">
        <f t="shared" si="192"/>
        <v>4.1923502544711786</v>
      </c>
      <c r="R1354" s="13">
        <f t="shared" si="193"/>
        <v>67.347849420220811</v>
      </c>
      <c r="S1354" s="13">
        <f t="shared" si="194"/>
        <v>32.652150579779182</v>
      </c>
      <c r="T1354" s="14">
        <f t="shared" si="195"/>
        <v>2.0625854108956605</v>
      </c>
      <c r="U1354" s="12">
        <f t="shared" si="196"/>
        <v>-2166</v>
      </c>
      <c r="V1354" s="15">
        <f t="shared" si="197"/>
        <v>0.48473710122157543</v>
      </c>
    </row>
    <row r="1355" spans="1:22" x14ac:dyDescent="0.35">
      <c r="A1355" s="4" t="s">
        <v>88</v>
      </c>
      <c r="B1355" s="4" t="s">
        <v>89</v>
      </c>
      <c r="C1355" s="4" t="s">
        <v>81</v>
      </c>
      <c r="D1355" s="4">
        <v>1975</v>
      </c>
      <c r="E1355" s="12">
        <v>3800</v>
      </c>
      <c r="F1355" s="12">
        <v>3800</v>
      </c>
      <c r="G1355" s="12">
        <v>1942.35</v>
      </c>
      <c r="H1355" s="12">
        <v>0</v>
      </c>
      <c r="I1355" s="12">
        <v>1627032</v>
      </c>
      <c r="J1355" s="12">
        <v>766</v>
      </c>
      <c r="K1355" s="12">
        <v>0</v>
      </c>
      <c r="L1355" s="12">
        <v>1000</v>
      </c>
      <c r="M1355" s="12">
        <f>IFERROR(E1355*MillingRate,"")</f>
        <v>2546</v>
      </c>
      <c r="N1355" s="12">
        <f t="shared" si="189"/>
        <v>1000</v>
      </c>
      <c r="O1355" s="12">
        <f t="shared" si="190"/>
        <v>4488.3500000000004</v>
      </c>
      <c r="P1355" s="13">
        <f t="shared" si="191"/>
        <v>1.5648124929319154</v>
      </c>
      <c r="Q1355" s="13">
        <f t="shared" si="192"/>
        <v>2.7586120002556802</v>
      </c>
      <c r="R1355" s="13">
        <f t="shared" si="193"/>
        <v>56.724631546113827</v>
      </c>
      <c r="S1355" s="13">
        <f t="shared" si="194"/>
        <v>43.275368453886166</v>
      </c>
      <c r="T1355" s="14">
        <f t="shared" si="195"/>
        <v>1.3107833294720315</v>
      </c>
      <c r="U1355" s="12">
        <f t="shared" si="196"/>
        <v>-1942.35</v>
      </c>
      <c r="V1355" s="15">
        <f t="shared" si="197"/>
        <v>0.47079590321517956</v>
      </c>
    </row>
    <row r="1356" spans="1:22" x14ac:dyDescent="0.35">
      <c r="A1356" s="4" t="s">
        <v>88</v>
      </c>
      <c r="B1356" s="4" t="s">
        <v>89</v>
      </c>
      <c r="C1356" s="4" t="s">
        <v>81</v>
      </c>
      <c r="D1356" s="4">
        <v>1976</v>
      </c>
      <c r="E1356" s="12">
        <v>3880</v>
      </c>
      <c r="F1356" s="12">
        <v>3880</v>
      </c>
      <c r="G1356" s="12">
        <v>845</v>
      </c>
      <c r="H1356" s="12">
        <v>0</v>
      </c>
      <c r="I1356" s="12">
        <v>1667225</v>
      </c>
      <c r="J1356" s="12">
        <v>349</v>
      </c>
      <c r="K1356" s="12">
        <v>0</v>
      </c>
      <c r="L1356" s="12">
        <v>1000</v>
      </c>
      <c r="M1356" s="12">
        <f>IFERROR(E1356*MillingRate,"")</f>
        <v>2599.6000000000004</v>
      </c>
      <c r="N1356" s="12">
        <f t="shared" si="189"/>
        <v>1000</v>
      </c>
      <c r="O1356" s="12">
        <f t="shared" si="190"/>
        <v>3444.6000000000004</v>
      </c>
      <c r="P1356" s="13">
        <f t="shared" si="191"/>
        <v>1.5592376553854461</v>
      </c>
      <c r="Q1356" s="13">
        <f t="shared" si="192"/>
        <v>2.0660678672644668</v>
      </c>
      <c r="R1356" s="13">
        <f t="shared" si="193"/>
        <v>75.468849793880281</v>
      </c>
      <c r="S1356" s="13">
        <f t="shared" si="194"/>
        <v>24.531150206119719</v>
      </c>
      <c r="T1356" s="14">
        <f t="shared" si="195"/>
        <v>3.0764497041420125</v>
      </c>
      <c r="U1356" s="12">
        <f t="shared" si="196"/>
        <v>-845</v>
      </c>
      <c r="V1356" s="15">
        <f t="shared" si="197"/>
        <v>0.20932987449204515</v>
      </c>
    </row>
    <row r="1357" spans="1:22" x14ac:dyDescent="0.35">
      <c r="A1357" s="4" t="s">
        <v>88</v>
      </c>
      <c r="B1357" s="4" t="s">
        <v>89</v>
      </c>
      <c r="C1357" s="4" t="s">
        <v>81</v>
      </c>
      <c r="D1357" s="4">
        <v>1977</v>
      </c>
      <c r="E1357" s="12">
        <v>3900</v>
      </c>
      <c r="F1357" s="12">
        <v>3900</v>
      </c>
      <c r="G1357" s="12">
        <v>101</v>
      </c>
      <c r="H1357" s="12">
        <v>10</v>
      </c>
      <c r="I1357" s="12">
        <v>1707568</v>
      </c>
      <c r="J1357" s="12">
        <v>70</v>
      </c>
      <c r="K1357" s="12">
        <v>5</v>
      </c>
      <c r="L1357" s="12">
        <v>1000</v>
      </c>
      <c r="M1357" s="12">
        <f>IFERROR(E1357*MillingRate,"")</f>
        <v>2613</v>
      </c>
      <c r="N1357" s="12">
        <f t="shared" si="189"/>
        <v>1000</v>
      </c>
      <c r="O1357" s="12">
        <f t="shared" si="190"/>
        <v>2704</v>
      </c>
      <c r="P1357" s="13">
        <f t="shared" si="191"/>
        <v>1.5302465260534279</v>
      </c>
      <c r="Q1357" s="13">
        <f t="shared" si="192"/>
        <v>1.5835386936274281</v>
      </c>
      <c r="R1357" s="13">
        <f t="shared" si="193"/>
        <v>96.634615384615387</v>
      </c>
      <c r="S1357" s="13">
        <f t="shared" si="194"/>
        <v>3.7352071005917162</v>
      </c>
      <c r="T1357" s="14">
        <f t="shared" si="195"/>
        <v>25.871287128712872</v>
      </c>
      <c r="U1357" s="12">
        <f t="shared" si="196"/>
        <v>-91</v>
      </c>
      <c r="V1357" s="15">
        <f t="shared" si="197"/>
        <v>4.0993975056923065E-2</v>
      </c>
    </row>
    <row r="1358" spans="1:22" x14ac:dyDescent="0.35">
      <c r="A1358" s="4" t="s">
        <v>88</v>
      </c>
      <c r="B1358" s="4" t="s">
        <v>89</v>
      </c>
      <c r="C1358" s="4" t="s">
        <v>81</v>
      </c>
      <c r="D1358" s="4">
        <v>1978</v>
      </c>
      <c r="E1358" s="12">
        <v>3500</v>
      </c>
      <c r="F1358" s="12">
        <v>3500</v>
      </c>
      <c r="G1358" s="12">
        <v>3311.45</v>
      </c>
      <c r="H1358" s="12">
        <v>0</v>
      </c>
      <c r="I1358" s="12">
        <v>1748089</v>
      </c>
      <c r="J1358" s="12">
        <v>1653</v>
      </c>
      <c r="K1358" s="12">
        <v>0</v>
      </c>
      <c r="L1358" s="12">
        <v>1000</v>
      </c>
      <c r="M1358" s="12">
        <f>IFERROR(E1358*MillingRate,"")</f>
        <v>2345</v>
      </c>
      <c r="N1358" s="12">
        <f t="shared" si="189"/>
        <v>1000</v>
      </c>
      <c r="O1358" s="12">
        <f t="shared" si="190"/>
        <v>5656.45</v>
      </c>
      <c r="P1358" s="13">
        <f t="shared" si="191"/>
        <v>1.3414648796485762</v>
      </c>
      <c r="Q1358" s="13">
        <f t="shared" si="192"/>
        <v>3.2357906262209761</v>
      </c>
      <c r="R1358" s="13">
        <f t="shared" si="193"/>
        <v>41.457097649585876</v>
      </c>
      <c r="S1358" s="13">
        <f t="shared" si="194"/>
        <v>58.542902350414124</v>
      </c>
      <c r="T1358" s="14">
        <f t="shared" si="195"/>
        <v>0.70814899817300581</v>
      </c>
      <c r="U1358" s="12">
        <f t="shared" si="196"/>
        <v>-3311.45</v>
      </c>
      <c r="V1358" s="15">
        <f t="shared" si="197"/>
        <v>0.9456040281701904</v>
      </c>
    </row>
    <row r="1359" spans="1:22" x14ac:dyDescent="0.35">
      <c r="A1359" s="4" t="s">
        <v>88</v>
      </c>
      <c r="B1359" s="4" t="s">
        <v>89</v>
      </c>
      <c r="C1359" s="4" t="s">
        <v>81</v>
      </c>
      <c r="D1359" s="4">
        <v>1979</v>
      </c>
      <c r="E1359" s="12">
        <v>3000</v>
      </c>
      <c r="F1359" s="12">
        <v>3000</v>
      </c>
      <c r="G1359" s="12">
        <v>8130</v>
      </c>
      <c r="H1359" s="12">
        <v>16</v>
      </c>
      <c r="I1359" s="12">
        <v>1788524</v>
      </c>
      <c r="J1359" s="12">
        <v>3405</v>
      </c>
      <c r="K1359" s="12">
        <v>13</v>
      </c>
      <c r="L1359" s="12">
        <v>1000</v>
      </c>
      <c r="M1359" s="12">
        <f>IFERROR(E1359*MillingRate,"")</f>
        <v>2010.0000000000002</v>
      </c>
      <c r="N1359" s="12">
        <f t="shared" si="189"/>
        <v>1000</v>
      </c>
      <c r="O1359" s="12">
        <f t="shared" si="190"/>
        <v>10124</v>
      </c>
      <c r="P1359" s="13">
        <f t="shared" si="191"/>
        <v>1.123831718221282</v>
      </c>
      <c r="Q1359" s="13">
        <f t="shared" si="192"/>
        <v>5.6605334901852027</v>
      </c>
      <c r="R1359" s="13">
        <f t="shared" si="193"/>
        <v>19.853812722244175</v>
      </c>
      <c r="S1359" s="13">
        <f t="shared" si="194"/>
        <v>80.304227578032396</v>
      </c>
      <c r="T1359" s="14">
        <f t="shared" si="195"/>
        <v>0.24723247232472328</v>
      </c>
      <c r="U1359" s="12">
        <f t="shared" si="196"/>
        <v>-8114</v>
      </c>
      <c r="V1359" s="15">
        <f t="shared" si="197"/>
        <v>1.9038044778823209</v>
      </c>
    </row>
    <row r="1360" spans="1:22" x14ac:dyDescent="0.35">
      <c r="A1360" s="4" t="s">
        <v>88</v>
      </c>
      <c r="B1360" s="4" t="s">
        <v>89</v>
      </c>
      <c r="C1360" s="4" t="s">
        <v>81</v>
      </c>
      <c r="D1360" s="4">
        <v>1980</v>
      </c>
      <c r="E1360" s="12">
        <v>2726</v>
      </c>
      <c r="F1360" s="12">
        <v>2700</v>
      </c>
      <c r="G1360" s="12">
        <v>3195</v>
      </c>
      <c r="H1360" s="12">
        <v>153</v>
      </c>
      <c r="I1360" s="12">
        <v>1828985</v>
      </c>
      <c r="J1360" s="12">
        <v>1524</v>
      </c>
      <c r="K1360" s="12">
        <v>114</v>
      </c>
      <c r="L1360" s="12">
        <v>1009.6</v>
      </c>
      <c r="M1360" s="12">
        <f>IFERROR(E1360*MillingRate,"")</f>
        <v>1826.42</v>
      </c>
      <c r="N1360" s="12">
        <f t="shared" si="189"/>
        <v>1009.6296296296297</v>
      </c>
      <c r="O1360" s="12">
        <f t="shared" si="190"/>
        <v>4868.42</v>
      </c>
      <c r="P1360" s="13">
        <f t="shared" si="191"/>
        <v>0.99859758281232491</v>
      </c>
      <c r="Q1360" s="13">
        <f t="shared" si="192"/>
        <v>2.6618151597744104</v>
      </c>
      <c r="R1360" s="13">
        <f t="shared" si="193"/>
        <v>37.515662165548576</v>
      </c>
      <c r="S1360" s="13">
        <f t="shared" si="194"/>
        <v>65.62704121665756</v>
      </c>
      <c r="T1360" s="14">
        <f t="shared" si="195"/>
        <v>0.57164945226917063</v>
      </c>
      <c r="U1360" s="12">
        <f t="shared" si="196"/>
        <v>-3042</v>
      </c>
      <c r="V1360" s="15">
        <f t="shared" si="197"/>
        <v>0.83324904250171539</v>
      </c>
    </row>
    <row r="1361" spans="1:22" x14ac:dyDescent="0.35">
      <c r="A1361" s="4" t="s">
        <v>88</v>
      </c>
      <c r="B1361" s="4" t="s">
        <v>89</v>
      </c>
      <c r="C1361" s="4" t="s">
        <v>81</v>
      </c>
      <c r="D1361" s="4">
        <v>1981</v>
      </c>
      <c r="E1361" s="12">
        <v>2840</v>
      </c>
      <c r="F1361" s="12">
        <v>2700</v>
      </c>
      <c r="G1361" s="12">
        <v>5666</v>
      </c>
      <c r="H1361" s="12">
        <v>24</v>
      </c>
      <c r="I1361" s="12">
        <v>1869759</v>
      </c>
      <c r="J1361" s="12">
        <v>2109</v>
      </c>
      <c r="K1361" s="12">
        <v>22</v>
      </c>
      <c r="L1361" s="12">
        <v>1051.9000000000001</v>
      </c>
      <c r="M1361" s="12">
        <f>IFERROR(E1361*MillingRate,"")</f>
        <v>1902.8000000000002</v>
      </c>
      <c r="N1361" s="12">
        <f t="shared" si="189"/>
        <v>1051.851851851852</v>
      </c>
      <c r="O1361" s="12">
        <f t="shared" si="190"/>
        <v>7544.8</v>
      </c>
      <c r="P1361" s="13">
        <f t="shared" si="191"/>
        <v>1.0176712613764662</v>
      </c>
      <c r="Q1361" s="13">
        <f t="shared" si="192"/>
        <v>4.0351724473581889</v>
      </c>
      <c r="R1361" s="13">
        <f t="shared" si="193"/>
        <v>25.220019085993005</v>
      </c>
      <c r="S1361" s="13">
        <f t="shared" si="194"/>
        <v>75.098080797370372</v>
      </c>
      <c r="T1361" s="14">
        <f t="shared" si="195"/>
        <v>0.33582774444052244</v>
      </c>
      <c r="U1361" s="12">
        <f t="shared" si="196"/>
        <v>-5642</v>
      </c>
      <c r="V1361" s="15">
        <f t="shared" si="197"/>
        <v>1.1279528538169892</v>
      </c>
    </row>
    <row r="1362" spans="1:22" x14ac:dyDescent="0.35">
      <c r="A1362" s="4" t="s">
        <v>88</v>
      </c>
      <c r="B1362" s="4" t="s">
        <v>89</v>
      </c>
      <c r="C1362" s="4" t="s">
        <v>81</v>
      </c>
      <c r="D1362" s="4">
        <v>1982</v>
      </c>
      <c r="E1362" s="12">
        <v>2201</v>
      </c>
      <c r="F1362" s="12">
        <v>2100</v>
      </c>
      <c r="G1362" s="12">
        <v>8264</v>
      </c>
      <c r="H1362" s="12">
        <v>0</v>
      </c>
      <c r="I1362" s="12">
        <v>1910430</v>
      </c>
      <c r="J1362" s="12">
        <v>3721</v>
      </c>
      <c r="K1362" s="12">
        <v>0</v>
      </c>
      <c r="L1362" s="12">
        <v>1048.0999999999999</v>
      </c>
      <c r="M1362" s="12">
        <f>IFERROR(E1362*MillingRate,"")</f>
        <v>1474.67</v>
      </c>
      <c r="N1362" s="12">
        <f t="shared" si="189"/>
        <v>1048.0952380952381</v>
      </c>
      <c r="O1362" s="12">
        <f t="shared" si="190"/>
        <v>9738.67</v>
      </c>
      <c r="P1362" s="13">
        <f t="shared" si="191"/>
        <v>0.77190475442701378</v>
      </c>
      <c r="Q1362" s="13">
        <f t="shared" si="192"/>
        <v>5.0976324701768716</v>
      </c>
      <c r="R1362" s="13">
        <f t="shared" si="193"/>
        <v>15.142416777650336</v>
      </c>
      <c r="S1362" s="13">
        <f t="shared" si="194"/>
        <v>84.85758322234966</v>
      </c>
      <c r="T1362" s="14">
        <f t="shared" si="195"/>
        <v>0.17844506292352372</v>
      </c>
      <c r="U1362" s="12">
        <f t="shared" si="196"/>
        <v>-8264</v>
      </c>
      <c r="V1362" s="15">
        <f t="shared" si="197"/>
        <v>1.9477290452934679</v>
      </c>
    </row>
    <row r="1363" spans="1:22" x14ac:dyDescent="0.35">
      <c r="A1363" s="4" t="s">
        <v>88</v>
      </c>
      <c r="B1363" s="4" t="s">
        <v>89</v>
      </c>
      <c r="C1363" s="4" t="s">
        <v>81</v>
      </c>
      <c r="D1363" s="4">
        <v>1983</v>
      </c>
      <c r="E1363" s="12">
        <v>1638</v>
      </c>
      <c r="F1363" s="12">
        <v>1600</v>
      </c>
      <c r="G1363" s="12">
        <v>8919</v>
      </c>
      <c r="H1363" s="12">
        <v>0</v>
      </c>
      <c r="I1363" s="12">
        <v>1950321</v>
      </c>
      <c r="J1363" s="12">
        <v>3800</v>
      </c>
      <c r="K1363" s="12">
        <v>0</v>
      </c>
      <c r="L1363" s="12">
        <v>1023.8</v>
      </c>
      <c r="M1363" s="12">
        <f>IFERROR(E1363*MillingRate,"")</f>
        <v>1097.46</v>
      </c>
      <c r="N1363" s="12">
        <f t="shared" si="189"/>
        <v>1023.75</v>
      </c>
      <c r="O1363" s="12">
        <f t="shared" si="190"/>
        <v>10016.459999999999</v>
      </c>
      <c r="P1363" s="13">
        <f t="shared" si="191"/>
        <v>0.56270736970990931</v>
      </c>
      <c r="Q1363" s="13">
        <f t="shared" si="192"/>
        <v>5.1358007220349879</v>
      </c>
      <c r="R1363" s="13">
        <f t="shared" si="193"/>
        <v>10.956565493198198</v>
      </c>
      <c r="S1363" s="13">
        <f t="shared" si="194"/>
        <v>89.043434506801816</v>
      </c>
      <c r="T1363" s="14">
        <f t="shared" si="195"/>
        <v>0.12304742684157417</v>
      </c>
      <c r="U1363" s="12">
        <f t="shared" si="196"/>
        <v>-8919</v>
      </c>
      <c r="V1363" s="15">
        <f t="shared" si="197"/>
        <v>1.9483972125614193</v>
      </c>
    </row>
    <row r="1364" spans="1:22" x14ac:dyDescent="0.35">
      <c r="A1364" s="4" t="s">
        <v>88</v>
      </c>
      <c r="B1364" s="4" t="s">
        <v>89</v>
      </c>
      <c r="C1364" s="4" t="s">
        <v>81</v>
      </c>
      <c r="D1364" s="4">
        <v>1984</v>
      </c>
      <c r="E1364" s="12">
        <v>1278</v>
      </c>
      <c r="F1364" s="12">
        <v>1200</v>
      </c>
      <c r="G1364" s="12">
        <v>11041</v>
      </c>
      <c r="H1364" s="12">
        <v>0</v>
      </c>
      <c r="I1364" s="12">
        <v>1999528</v>
      </c>
      <c r="J1364" s="12">
        <v>3260</v>
      </c>
      <c r="K1364" s="12">
        <v>0</v>
      </c>
      <c r="L1364" s="12">
        <v>1065</v>
      </c>
      <c r="M1364" s="12">
        <f>IFERROR(E1364*MillingRate,"")</f>
        <v>856.2600000000001</v>
      </c>
      <c r="N1364" s="12">
        <f t="shared" si="189"/>
        <v>1065</v>
      </c>
      <c r="O1364" s="12">
        <f t="shared" si="190"/>
        <v>11897.26</v>
      </c>
      <c r="P1364" s="13">
        <f t="shared" si="191"/>
        <v>0.42823106253075732</v>
      </c>
      <c r="Q1364" s="13">
        <f t="shared" si="192"/>
        <v>5.950034208073105</v>
      </c>
      <c r="R1364" s="13">
        <f t="shared" si="193"/>
        <v>7.1971193367212294</v>
      </c>
      <c r="S1364" s="13">
        <f t="shared" si="194"/>
        <v>92.802880663278771</v>
      </c>
      <c r="T1364" s="14">
        <f t="shared" si="195"/>
        <v>7.755275790236392E-2</v>
      </c>
      <c r="U1364" s="12">
        <f t="shared" si="196"/>
        <v>-11041</v>
      </c>
      <c r="V1364" s="15">
        <f t="shared" si="197"/>
        <v>1.6303847708059103</v>
      </c>
    </row>
    <row r="1365" spans="1:22" x14ac:dyDescent="0.35">
      <c r="A1365" s="4" t="s">
        <v>88</v>
      </c>
      <c r="B1365" s="4" t="s">
        <v>89</v>
      </c>
      <c r="C1365" s="4" t="s">
        <v>81</v>
      </c>
      <c r="D1365" s="4">
        <v>1985</v>
      </c>
      <c r="E1365" s="12">
        <v>920</v>
      </c>
      <c r="F1365" s="12">
        <v>900</v>
      </c>
      <c r="G1365" s="12">
        <v>13377</v>
      </c>
      <c r="H1365" s="12">
        <v>0</v>
      </c>
      <c r="I1365" s="12">
        <v>2059311.0000000002</v>
      </c>
      <c r="J1365" s="12">
        <v>3944</v>
      </c>
      <c r="K1365" s="12">
        <v>0</v>
      </c>
      <c r="L1365" s="12">
        <v>1022.2</v>
      </c>
      <c r="M1365" s="12">
        <f>IFERROR(E1365*MillingRate,"")</f>
        <v>616.40000000000009</v>
      </c>
      <c r="N1365" s="12">
        <f t="shared" si="189"/>
        <v>1022.2222222222222</v>
      </c>
      <c r="O1365" s="12">
        <f t="shared" si="190"/>
        <v>13993.4</v>
      </c>
      <c r="P1365" s="13">
        <f t="shared" si="191"/>
        <v>0.29932341448183397</v>
      </c>
      <c r="Q1365" s="13">
        <f t="shared" si="192"/>
        <v>6.7951853799644635</v>
      </c>
      <c r="R1365" s="13">
        <f t="shared" si="193"/>
        <v>4.4049337544842571</v>
      </c>
      <c r="S1365" s="13">
        <f t="shared" si="194"/>
        <v>95.595066245515753</v>
      </c>
      <c r="T1365" s="14">
        <f t="shared" si="195"/>
        <v>4.6079090977050166E-2</v>
      </c>
      <c r="U1365" s="12">
        <f t="shared" si="196"/>
        <v>-13377</v>
      </c>
      <c r="V1365" s="15">
        <f t="shared" si="197"/>
        <v>1.915203677346452</v>
      </c>
    </row>
    <row r="1366" spans="1:22" x14ac:dyDescent="0.35">
      <c r="A1366" s="4" t="s">
        <v>88</v>
      </c>
      <c r="B1366" s="4" t="s">
        <v>89</v>
      </c>
      <c r="C1366" s="4" t="s">
        <v>81</v>
      </c>
      <c r="D1366" s="4">
        <v>1986</v>
      </c>
      <c r="E1366" s="12">
        <v>1208</v>
      </c>
      <c r="F1366" s="12">
        <v>885</v>
      </c>
      <c r="G1366" s="12">
        <v>12521</v>
      </c>
      <c r="H1366" s="12">
        <v>4</v>
      </c>
      <c r="I1366" s="12">
        <v>2120602</v>
      </c>
      <c r="J1366" s="12">
        <v>3369</v>
      </c>
      <c r="K1366" s="12">
        <v>2</v>
      </c>
      <c r="L1366" s="12">
        <v>1365</v>
      </c>
      <c r="M1366" s="12">
        <f>IFERROR(E1366*MillingRate,"")</f>
        <v>809.36</v>
      </c>
      <c r="N1366" s="12">
        <f t="shared" si="189"/>
        <v>1364.9717514124293</v>
      </c>
      <c r="O1366" s="12">
        <f t="shared" si="190"/>
        <v>13326.36</v>
      </c>
      <c r="P1366" s="13">
        <f t="shared" si="191"/>
        <v>0.38166520638950635</v>
      </c>
      <c r="Q1366" s="13">
        <f t="shared" si="192"/>
        <v>6.2842343825008182</v>
      </c>
      <c r="R1366" s="13">
        <f t="shared" si="193"/>
        <v>6.0733763758445667</v>
      </c>
      <c r="S1366" s="13">
        <f t="shared" si="194"/>
        <v>93.956639322365604</v>
      </c>
      <c r="T1366" s="14">
        <f t="shared" si="195"/>
        <v>6.4640204456513056E-2</v>
      </c>
      <c r="U1366" s="12">
        <f t="shared" si="196"/>
        <v>-12517</v>
      </c>
      <c r="V1366" s="15">
        <f t="shared" si="197"/>
        <v>1.5886998126003842</v>
      </c>
    </row>
    <row r="1367" spans="1:22" x14ac:dyDescent="0.35">
      <c r="A1367" s="4" t="s">
        <v>88</v>
      </c>
      <c r="B1367" s="4" t="s">
        <v>89</v>
      </c>
      <c r="C1367" s="4" t="s">
        <v>81</v>
      </c>
      <c r="D1367" s="4">
        <v>1987</v>
      </c>
      <c r="E1367" s="12">
        <v>1047</v>
      </c>
      <c r="F1367" s="12">
        <v>890</v>
      </c>
      <c r="G1367" s="12">
        <v>7526</v>
      </c>
      <c r="H1367" s="12">
        <v>0</v>
      </c>
      <c r="I1367" s="12">
        <v>2183473</v>
      </c>
      <c r="J1367" s="12">
        <v>2660</v>
      </c>
      <c r="K1367" s="12">
        <v>0</v>
      </c>
      <c r="L1367" s="12">
        <v>1176.4000000000001</v>
      </c>
      <c r="M1367" s="12">
        <f>IFERROR(E1367*MillingRate,"")</f>
        <v>701.49</v>
      </c>
      <c r="N1367" s="12">
        <f t="shared" si="189"/>
        <v>1176.4044943820224</v>
      </c>
      <c r="O1367" s="12">
        <f t="shared" si="190"/>
        <v>8227.49</v>
      </c>
      <c r="P1367" s="13">
        <f t="shared" si="191"/>
        <v>0.32127257813584137</v>
      </c>
      <c r="Q1367" s="13">
        <f t="shared" si="192"/>
        <v>3.7680749887907932</v>
      </c>
      <c r="R1367" s="13">
        <f t="shared" si="193"/>
        <v>8.5261726237285007</v>
      </c>
      <c r="S1367" s="13">
        <f t="shared" si="194"/>
        <v>91.473827376271501</v>
      </c>
      <c r="T1367" s="14">
        <f t="shared" si="195"/>
        <v>9.320887589689078E-2</v>
      </c>
      <c r="U1367" s="12">
        <f t="shared" si="196"/>
        <v>-7526</v>
      </c>
      <c r="V1367" s="15">
        <f t="shared" si="197"/>
        <v>1.2182426803537301</v>
      </c>
    </row>
    <row r="1368" spans="1:22" x14ac:dyDescent="0.35">
      <c r="A1368" s="4" t="s">
        <v>88</v>
      </c>
      <c r="B1368" s="4" t="s">
        <v>89</v>
      </c>
      <c r="C1368" s="4" t="s">
        <v>81</v>
      </c>
      <c r="D1368" s="4">
        <v>1988</v>
      </c>
      <c r="E1368" s="12">
        <v>1065</v>
      </c>
      <c r="F1368" s="12">
        <v>946</v>
      </c>
      <c r="G1368" s="12">
        <v>10606</v>
      </c>
      <c r="H1368" s="12">
        <v>0</v>
      </c>
      <c r="I1368" s="12">
        <v>2247653</v>
      </c>
      <c r="J1368" s="12">
        <v>4389</v>
      </c>
      <c r="K1368" s="12">
        <v>0</v>
      </c>
      <c r="L1368" s="12">
        <v>1125.8</v>
      </c>
      <c r="M1368" s="12">
        <f>IFERROR(E1368*MillingRate,"")</f>
        <v>713.55000000000007</v>
      </c>
      <c r="N1368" s="12">
        <f t="shared" si="189"/>
        <v>1125.7928118393236</v>
      </c>
      <c r="O1368" s="12">
        <f t="shared" si="190"/>
        <v>11319.55</v>
      </c>
      <c r="P1368" s="13">
        <f t="shared" si="191"/>
        <v>0.31746448406404376</v>
      </c>
      <c r="Q1368" s="13">
        <f t="shared" si="192"/>
        <v>5.0361643901438526</v>
      </c>
      <c r="R1368" s="13">
        <f t="shared" si="193"/>
        <v>6.3036958182966645</v>
      </c>
      <c r="S1368" s="13">
        <f t="shared" si="194"/>
        <v>93.69630418170334</v>
      </c>
      <c r="T1368" s="14">
        <f t="shared" si="195"/>
        <v>6.7277955874033568E-2</v>
      </c>
      <c r="U1368" s="12">
        <f t="shared" si="196"/>
        <v>-10606</v>
      </c>
      <c r="V1368" s="15">
        <f t="shared" si="197"/>
        <v>1.9527035534399662</v>
      </c>
    </row>
    <row r="1369" spans="1:22" x14ac:dyDescent="0.35">
      <c r="A1369" s="4" t="s">
        <v>88</v>
      </c>
      <c r="B1369" s="4" t="s">
        <v>89</v>
      </c>
      <c r="C1369" s="4" t="s">
        <v>81</v>
      </c>
      <c r="D1369" s="4">
        <v>1989</v>
      </c>
      <c r="E1369" s="12">
        <v>1083</v>
      </c>
      <c r="F1369" s="12">
        <v>979</v>
      </c>
      <c r="G1369" s="12">
        <v>8864</v>
      </c>
      <c r="H1369" s="12">
        <v>0</v>
      </c>
      <c r="I1369" s="12">
        <v>2313558</v>
      </c>
      <c r="J1369" s="12">
        <v>3701</v>
      </c>
      <c r="K1369" s="12">
        <v>0</v>
      </c>
      <c r="L1369" s="12">
        <v>1106.2</v>
      </c>
      <c r="M1369" s="12">
        <f>IFERROR(E1369*MillingRate,"")</f>
        <v>725.61</v>
      </c>
      <c r="N1369" s="12">
        <f t="shared" si="189"/>
        <v>1106.2308478038815</v>
      </c>
      <c r="O1369" s="12">
        <f t="shared" si="190"/>
        <v>9589.61</v>
      </c>
      <c r="P1369" s="13">
        <f t="shared" si="191"/>
        <v>0.31363380559294385</v>
      </c>
      <c r="Q1369" s="13">
        <f t="shared" si="192"/>
        <v>4.1449620022493496</v>
      </c>
      <c r="R1369" s="13">
        <f t="shared" si="193"/>
        <v>7.5666267971273076</v>
      </c>
      <c r="S1369" s="13">
        <f t="shared" si="194"/>
        <v>92.433373202872687</v>
      </c>
      <c r="T1369" s="14">
        <f t="shared" si="195"/>
        <v>8.1860333935018056E-2</v>
      </c>
      <c r="U1369" s="12">
        <f t="shared" si="196"/>
        <v>-8864</v>
      </c>
      <c r="V1369" s="15">
        <f t="shared" si="197"/>
        <v>1.5997005478142325</v>
      </c>
    </row>
    <row r="1370" spans="1:22" x14ac:dyDescent="0.35">
      <c r="A1370" s="4" t="s">
        <v>88</v>
      </c>
      <c r="B1370" s="4" t="s">
        <v>89</v>
      </c>
      <c r="C1370" s="4" t="s">
        <v>81</v>
      </c>
      <c r="D1370" s="4">
        <v>1990</v>
      </c>
      <c r="E1370" s="12">
        <v>1387</v>
      </c>
      <c r="F1370" s="12">
        <v>1633</v>
      </c>
      <c r="G1370" s="12">
        <v>12336</v>
      </c>
      <c r="H1370" s="12">
        <v>0</v>
      </c>
      <c r="I1370" s="12">
        <v>2380560</v>
      </c>
      <c r="J1370" s="12">
        <v>5458</v>
      </c>
      <c r="K1370" s="12">
        <v>0</v>
      </c>
      <c r="L1370" s="12">
        <v>849.4</v>
      </c>
      <c r="M1370" s="12">
        <f>IFERROR(E1370*MillingRate,"")</f>
        <v>929.29000000000008</v>
      </c>
      <c r="N1370" s="12">
        <f t="shared" si="189"/>
        <v>849.35701163502756</v>
      </c>
      <c r="O1370" s="12">
        <f t="shared" si="190"/>
        <v>13265.29</v>
      </c>
      <c r="P1370" s="13">
        <f t="shared" si="191"/>
        <v>0.39036613233860945</v>
      </c>
      <c r="Q1370" s="13">
        <f t="shared" si="192"/>
        <v>5.5723401216520481</v>
      </c>
      <c r="R1370" s="13">
        <f t="shared" si="193"/>
        <v>7.0054254373632245</v>
      </c>
      <c r="S1370" s="13">
        <f t="shared" si="194"/>
        <v>92.994574562636771</v>
      </c>
      <c r="T1370" s="14">
        <f t="shared" si="195"/>
        <v>7.5331549935149164E-2</v>
      </c>
      <c r="U1370" s="12">
        <f t="shared" si="196"/>
        <v>-12336</v>
      </c>
      <c r="V1370" s="15">
        <f t="shared" si="197"/>
        <v>2.2927378431965586</v>
      </c>
    </row>
    <row r="1371" spans="1:22" x14ac:dyDescent="0.35">
      <c r="A1371" s="4" t="s">
        <v>88</v>
      </c>
      <c r="B1371" s="4" t="s">
        <v>89</v>
      </c>
      <c r="C1371" s="4" t="s">
        <v>81</v>
      </c>
      <c r="D1371" s="4">
        <v>1991</v>
      </c>
      <c r="E1371" s="12">
        <v>1438</v>
      </c>
      <c r="F1371" s="12">
        <v>1800</v>
      </c>
      <c r="G1371" s="12">
        <v>24317</v>
      </c>
      <c r="H1371" s="12">
        <v>0</v>
      </c>
      <c r="I1371" s="12">
        <v>2449229</v>
      </c>
      <c r="J1371" s="12">
        <v>7868</v>
      </c>
      <c r="K1371" s="12">
        <v>0</v>
      </c>
      <c r="L1371" s="12">
        <v>798.9</v>
      </c>
      <c r="M1371" s="12">
        <f>IFERROR(E1371*MillingRate,"")</f>
        <v>963.46</v>
      </c>
      <c r="N1371" s="12">
        <f t="shared" si="189"/>
        <v>798.88888888888891</v>
      </c>
      <c r="O1371" s="12">
        <f t="shared" si="190"/>
        <v>25280.46</v>
      </c>
      <c r="P1371" s="13">
        <f t="shared" si="191"/>
        <v>0.39337277159465284</v>
      </c>
      <c r="Q1371" s="13">
        <f t="shared" si="192"/>
        <v>10.321803310347869</v>
      </c>
      <c r="R1371" s="13">
        <f t="shared" si="193"/>
        <v>3.8110857160035856</v>
      </c>
      <c r="S1371" s="13">
        <f t="shared" si="194"/>
        <v>96.188914283996425</v>
      </c>
      <c r="T1371" s="14">
        <f t="shared" si="195"/>
        <v>3.9620841386684216E-2</v>
      </c>
      <c r="U1371" s="12">
        <f t="shared" si="196"/>
        <v>-24317</v>
      </c>
      <c r="V1371" s="15">
        <f t="shared" si="197"/>
        <v>3.2124395064732614</v>
      </c>
    </row>
    <row r="1372" spans="1:22" x14ac:dyDescent="0.35">
      <c r="A1372" s="4" t="s">
        <v>88</v>
      </c>
      <c r="B1372" s="4" t="s">
        <v>89</v>
      </c>
      <c r="C1372" s="4" t="s">
        <v>81</v>
      </c>
      <c r="D1372" s="4">
        <v>1992</v>
      </c>
      <c r="E1372" s="12">
        <v>1488</v>
      </c>
      <c r="F1372" s="12">
        <v>1878</v>
      </c>
      <c r="G1372" s="12">
        <v>32833</v>
      </c>
      <c r="H1372" s="12">
        <v>0</v>
      </c>
      <c r="I1372" s="12">
        <v>2519465</v>
      </c>
      <c r="J1372" s="12">
        <v>7783</v>
      </c>
      <c r="K1372" s="12">
        <v>0</v>
      </c>
      <c r="L1372" s="12">
        <v>792.2</v>
      </c>
      <c r="M1372" s="12">
        <f>IFERROR(E1372*MillingRate,"")</f>
        <v>996.96</v>
      </c>
      <c r="N1372" s="12">
        <f t="shared" si="189"/>
        <v>792.33226837060704</v>
      </c>
      <c r="O1372" s="12">
        <f t="shared" si="190"/>
        <v>33829.96</v>
      </c>
      <c r="P1372" s="13">
        <f t="shared" si="191"/>
        <v>0.39570305600593775</v>
      </c>
      <c r="Q1372" s="13">
        <f t="shared" si="192"/>
        <v>13.427437967981298</v>
      </c>
      <c r="R1372" s="13">
        <f t="shared" si="193"/>
        <v>2.946973629291906</v>
      </c>
      <c r="S1372" s="13">
        <f t="shared" si="194"/>
        <v>97.053026370708096</v>
      </c>
      <c r="T1372" s="14">
        <f t="shared" si="195"/>
        <v>3.0364572229159687E-2</v>
      </c>
      <c r="U1372" s="12">
        <f t="shared" si="196"/>
        <v>-32833</v>
      </c>
      <c r="V1372" s="15">
        <f t="shared" si="197"/>
        <v>3.0891478944934736</v>
      </c>
    </row>
    <row r="1373" spans="1:22" x14ac:dyDescent="0.35">
      <c r="A1373" s="4" t="s">
        <v>88</v>
      </c>
      <c r="B1373" s="4" t="s">
        <v>89</v>
      </c>
      <c r="C1373" s="4" t="s">
        <v>81</v>
      </c>
      <c r="D1373" s="4">
        <v>1993</v>
      </c>
      <c r="E1373" s="12">
        <v>1539</v>
      </c>
      <c r="F1373" s="12">
        <v>1900</v>
      </c>
      <c r="G1373" s="12">
        <v>25391</v>
      </c>
      <c r="H1373" s="12">
        <v>6</v>
      </c>
      <c r="I1373" s="12">
        <v>2595124</v>
      </c>
      <c r="J1373" s="12">
        <v>6201</v>
      </c>
      <c r="K1373" s="12">
        <v>6</v>
      </c>
      <c r="L1373" s="12">
        <v>810</v>
      </c>
      <c r="M1373" s="12">
        <f>IFERROR(E1373*MillingRate,"")</f>
        <v>1031.1300000000001</v>
      </c>
      <c r="N1373" s="12">
        <f t="shared" si="189"/>
        <v>810</v>
      </c>
      <c r="O1373" s="12">
        <f t="shared" si="190"/>
        <v>26416.13</v>
      </c>
      <c r="P1373" s="13">
        <f t="shared" si="191"/>
        <v>0.39733361488699581</v>
      </c>
      <c r="Q1373" s="13">
        <f t="shared" si="192"/>
        <v>10.179139802182863</v>
      </c>
      <c r="R1373" s="13">
        <f t="shared" si="193"/>
        <v>3.9034105298542974</v>
      </c>
      <c r="S1373" s="13">
        <f t="shared" si="194"/>
        <v>96.119302865332656</v>
      </c>
      <c r="T1373" s="14">
        <f t="shared" si="195"/>
        <v>4.0610058682210237E-2</v>
      </c>
      <c r="U1373" s="12">
        <f t="shared" si="196"/>
        <v>-25385</v>
      </c>
      <c r="V1373" s="15">
        <f t="shared" si="197"/>
        <v>2.3894811962742435</v>
      </c>
    </row>
    <row r="1374" spans="1:22" x14ac:dyDescent="0.35">
      <c r="A1374" s="4" t="s">
        <v>88</v>
      </c>
      <c r="B1374" s="4" t="s">
        <v>89</v>
      </c>
      <c r="C1374" s="4" t="s">
        <v>81</v>
      </c>
      <c r="D1374" s="4">
        <v>1994</v>
      </c>
      <c r="E1374" s="12">
        <v>1594</v>
      </c>
      <c r="F1374" s="12">
        <v>2087</v>
      </c>
      <c r="G1374" s="12">
        <v>30906</v>
      </c>
      <c r="H1374" s="12">
        <v>285</v>
      </c>
      <c r="I1374" s="12">
        <v>2673144</v>
      </c>
      <c r="J1374" s="12">
        <v>6952</v>
      </c>
      <c r="K1374" s="12">
        <v>95</v>
      </c>
      <c r="L1374" s="12">
        <v>763.7</v>
      </c>
      <c r="M1374" s="12">
        <f>IFERROR(E1374*MillingRate,"")</f>
        <v>1067.98</v>
      </c>
      <c r="N1374" s="12">
        <f t="shared" si="189"/>
        <v>763.77575467177769</v>
      </c>
      <c r="O1374" s="12">
        <f t="shared" si="190"/>
        <v>31688.98</v>
      </c>
      <c r="P1374" s="13">
        <f t="shared" si="191"/>
        <v>0.3995220609140398</v>
      </c>
      <c r="Q1374" s="13">
        <f t="shared" si="192"/>
        <v>11.85457274280772</v>
      </c>
      <c r="R1374" s="13">
        <f t="shared" si="193"/>
        <v>3.3701936761612399</v>
      </c>
      <c r="S1374" s="13">
        <f t="shared" si="194"/>
        <v>97.529172601958152</v>
      </c>
      <c r="T1374" s="14">
        <f t="shared" si="195"/>
        <v>3.4555749692616322E-2</v>
      </c>
      <c r="U1374" s="12">
        <f t="shared" si="196"/>
        <v>-30621</v>
      </c>
      <c r="V1374" s="15">
        <f t="shared" si="197"/>
        <v>2.6006829411359806</v>
      </c>
    </row>
    <row r="1375" spans="1:22" x14ac:dyDescent="0.35">
      <c r="A1375" s="4" t="s">
        <v>88</v>
      </c>
      <c r="B1375" s="4" t="s">
        <v>89</v>
      </c>
      <c r="C1375" s="4" t="s">
        <v>81</v>
      </c>
      <c r="D1375" s="4">
        <v>1995</v>
      </c>
      <c r="E1375" s="12">
        <v>1101</v>
      </c>
      <c r="F1375" s="12">
        <v>1600</v>
      </c>
      <c r="G1375" s="12">
        <v>36744</v>
      </c>
      <c r="H1375" s="12">
        <v>46</v>
      </c>
      <c r="I1375" s="12">
        <v>2749461</v>
      </c>
      <c r="J1375" s="12">
        <v>12329</v>
      </c>
      <c r="K1375" s="12">
        <v>30</v>
      </c>
      <c r="L1375" s="12">
        <v>688.1</v>
      </c>
      <c r="M1375" s="12">
        <f>IFERROR(E1375*MillingRate,"")</f>
        <v>737.67000000000007</v>
      </c>
      <c r="N1375" s="12">
        <f t="shared" si="189"/>
        <v>688.125</v>
      </c>
      <c r="O1375" s="12">
        <f t="shared" si="190"/>
        <v>37435.67</v>
      </c>
      <c r="P1375" s="13">
        <f t="shared" si="191"/>
        <v>0.26829622242323137</v>
      </c>
      <c r="Q1375" s="13">
        <f t="shared" si="192"/>
        <v>13.615639574447501</v>
      </c>
      <c r="R1375" s="13">
        <f t="shared" si="193"/>
        <v>1.970500327628703</v>
      </c>
      <c r="S1375" s="13">
        <f t="shared" si="194"/>
        <v>98.152377131222707</v>
      </c>
      <c r="T1375" s="14">
        <f t="shared" si="195"/>
        <v>2.0075930764206402E-2</v>
      </c>
      <c r="U1375" s="12">
        <f t="shared" si="196"/>
        <v>-36698</v>
      </c>
      <c r="V1375" s="15">
        <f t="shared" si="197"/>
        <v>4.4841516209904411</v>
      </c>
    </row>
    <row r="1376" spans="1:22" x14ac:dyDescent="0.35">
      <c r="A1376" s="4" t="s">
        <v>88</v>
      </c>
      <c r="B1376" s="4" t="s">
        <v>89</v>
      </c>
      <c r="C1376" s="4" t="s">
        <v>81</v>
      </c>
      <c r="D1376" s="4">
        <v>1996</v>
      </c>
      <c r="E1376" s="12">
        <v>1138</v>
      </c>
      <c r="F1376" s="12">
        <v>1582</v>
      </c>
      <c r="G1376" s="12">
        <v>20000</v>
      </c>
      <c r="H1376" s="12">
        <v>0</v>
      </c>
      <c r="I1376" s="12">
        <v>2826785</v>
      </c>
      <c r="J1376" s="12">
        <v>6633</v>
      </c>
      <c r="K1376" s="12">
        <v>0</v>
      </c>
      <c r="L1376" s="12">
        <v>719.3</v>
      </c>
      <c r="M1376" s="12">
        <f>IFERROR(E1376*MillingRate,"")</f>
        <v>762.46</v>
      </c>
      <c r="N1376" s="12">
        <f t="shared" si="189"/>
        <v>719.34260429835649</v>
      </c>
      <c r="O1376" s="12">
        <f t="shared" si="190"/>
        <v>20762.46</v>
      </c>
      <c r="P1376" s="13">
        <f t="shared" si="191"/>
        <v>0.26972691591330789</v>
      </c>
      <c r="Q1376" s="13">
        <f t="shared" si="192"/>
        <v>7.3449024244857677</v>
      </c>
      <c r="R1376" s="13">
        <f t="shared" si="193"/>
        <v>3.6723008737885596</v>
      </c>
      <c r="S1376" s="13">
        <f t="shared" si="194"/>
        <v>96.327699126211442</v>
      </c>
      <c r="T1376" s="14">
        <f t="shared" si="195"/>
        <v>3.8123000000000004E-2</v>
      </c>
      <c r="U1376" s="12">
        <f t="shared" si="196"/>
        <v>-20000</v>
      </c>
      <c r="V1376" s="15">
        <f t="shared" si="197"/>
        <v>2.3464819574180562</v>
      </c>
    </row>
    <row r="1377" spans="1:22" x14ac:dyDescent="0.35">
      <c r="A1377" s="4" t="s">
        <v>88</v>
      </c>
      <c r="B1377" s="4" t="s">
        <v>89</v>
      </c>
      <c r="C1377" s="4" t="s">
        <v>81</v>
      </c>
      <c r="D1377" s="4">
        <v>1997</v>
      </c>
      <c r="E1377" s="12">
        <v>980</v>
      </c>
      <c r="F1377" s="12">
        <v>1400</v>
      </c>
      <c r="G1377" s="12">
        <v>28149</v>
      </c>
      <c r="H1377" s="12">
        <v>0</v>
      </c>
      <c r="I1377" s="12">
        <v>2887862</v>
      </c>
      <c r="J1377" s="12">
        <v>7677</v>
      </c>
      <c r="K1377" s="12">
        <v>0</v>
      </c>
      <c r="L1377" s="12">
        <v>700</v>
      </c>
      <c r="M1377" s="12">
        <f>IFERROR(E1377*MillingRate,"")</f>
        <v>656.6</v>
      </c>
      <c r="N1377" s="12">
        <f t="shared" si="189"/>
        <v>700</v>
      </c>
      <c r="O1377" s="12">
        <f t="shared" si="190"/>
        <v>28805.599999999999</v>
      </c>
      <c r="P1377" s="13">
        <f t="shared" si="191"/>
        <v>0.22736543505195192</v>
      </c>
      <c r="Q1377" s="13">
        <f t="shared" si="192"/>
        <v>9.9747148582584622</v>
      </c>
      <c r="R1377" s="13">
        <f t="shared" si="193"/>
        <v>2.2794178909656457</v>
      </c>
      <c r="S1377" s="13">
        <f t="shared" si="194"/>
        <v>97.720582109034353</v>
      </c>
      <c r="T1377" s="14">
        <f t="shared" si="195"/>
        <v>2.3325873032789799E-2</v>
      </c>
      <c r="U1377" s="12">
        <f t="shared" si="196"/>
        <v>-28149</v>
      </c>
      <c r="V1377" s="15">
        <f t="shared" si="197"/>
        <v>2.6583680245108665</v>
      </c>
    </row>
    <row r="1378" spans="1:22" x14ac:dyDescent="0.35">
      <c r="A1378" s="4" t="s">
        <v>88</v>
      </c>
      <c r="B1378" s="4" t="s">
        <v>89</v>
      </c>
      <c r="C1378" s="4" t="s">
        <v>81</v>
      </c>
      <c r="D1378" s="4">
        <v>1998</v>
      </c>
      <c r="E1378" s="12">
        <v>979</v>
      </c>
      <c r="F1378" s="12">
        <v>1376</v>
      </c>
      <c r="G1378" s="12">
        <v>36592</v>
      </c>
      <c r="H1378" s="12">
        <v>46</v>
      </c>
      <c r="I1378" s="12">
        <v>2952061</v>
      </c>
      <c r="J1378" s="12">
        <v>5302</v>
      </c>
      <c r="K1378" s="12">
        <v>30</v>
      </c>
      <c r="L1378" s="12">
        <v>711.7</v>
      </c>
      <c r="M1378" s="12">
        <f>IFERROR(E1378*MillingRate,"")</f>
        <v>655.93000000000006</v>
      </c>
      <c r="N1378" s="12">
        <f t="shared" si="189"/>
        <v>711.48255813953483</v>
      </c>
      <c r="O1378" s="12">
        <f t="shared" si="190"/>
        <v>37201.93</v>
      </c>
      <c r="P1378" s="13">
        <f t="shared" si="191"/>
        <v>0.22219391807960612</v>
      </c>
      <c r="Q1378" s="13">
        <f t="shared" si="192"/>
        <v>12.602019402715595</v>
      </c>
      <c r="R1378" s="13">
        <f t="shared" si="193"/>
        <v>1.7631612123349516</v>
      </c>
      <c r="S1378" s="13">
        <f t="shared" si="194"/>
        <v>98.360488286494814</v>
      </c>
      <c r="T1378" s="14">
        <f t="shared" si="195"/>
        <v>1.7925502842151293E-2</v>
      </c>
      <c r="U1378" s="12">
        <f t="shared" si="196"/>
        <v>-36546</v>
      </c>
      <c r="V1378" s="15">
        <f t="shared" si="197"/>
        <v>1.7960333475493901</v>
      </c>
    </row>
    <row r="1379" spans="1:22" x14ac:dyDescent="0.35">
      <c r="A1379" s="4" t="s">
        <v>88</v>
      </c>
      <c r="B1379" s="4" t="s">
        <v>89</v>
      </c>
      <c r="C1379" s="4" t="s">
        <v>81</v>
      </c>
      <c r="D1379" s="4">
        <v>1999</v>
      </c>
      <c r="E1379" s="12">
        <v>1273</v>
      </c>
      <c r="F1379" s="12">
        <v>1819</v>
      </c>
      <c r="G1379" s="12">
        <v>52578.5</v>
      </c>
      <c r="H1379" s="12">
        <v>46</v>
      </c>
      <c r="I1379" s="12">
        <v>3032874</v>
      </c>
      <c r="J1379" s="12">
        <v>11543</v>
      </c>
      <c r="K1379" s="12">
        <v>30</v>
      </c>
      <c r="L1379" s="12">
        <v>699.8</v>
      </c>
      <c r="M1379" s="12">
        <f>IFERROR(E1379*MillingRate,"")</f>
        <v>852.91000000000008</v>
      </c>
      <c r="N1379" s="12">
        <f t="shared" si="189"/>
        <v>699.83507421660249</v>
      </c>
      <c r="O1379" s="12">
        <f t="shared" si="190"/>
        <v>53385.41</v>
      </c>
      <c r="P1379" s="13">
        <f t="shared" si="191"/>
        <v>0.2812217058802971</v>
      </c>
      <c r="Q1379" s="13">
        <f t="shared" si="192"/>
        <v>17.602251198038559</v>
      </c>
      <c r="R1379" s="13">
        <f t="shared" si="193"/>
        <v>1.597646248291434</v>
      </c>
      <c r="S1379" s="13">
        <f t="shared" si="194"/>
        <v>98.48851961612732</v>
      </c>
      <c r="T1379" s="14">
        <f t="shared" si="195"/>
        <v>1.6221649533554591E-2</v>
      </c>
      <c r="U1379" s="12">
        <f t="shared" si="196"/>
        <v>-52532.5</v>
      </c>
      <c r="V1379" s="15">
        <f t="shared" si="197"/>
        <v>3.8059609466136739</v>
      </c>
    </row>
    <row r="1380" spans="1:22" x14ac:dyDescent="0.35">
      <c r="A1380" s="4" t="s">
        <v>88</v>
      </c>
      <c r="B1380" s="4" t="s">
        <v>89</v>
      </c>
      <c r="C1380" s="4" t="s">
        <v>81</v>
      </c>
      <c r="D1380" s="4">
        <v>2000</v>
      </c>
      <c r="E1380" s="12">
        <v>1301</v>
      </c>
      <c r="F1380" s="12">
        <v>1859</v>
      </c>
      <c r="G1380" s="12">
        <v>48890.3</v>
      </c>
      <c r="H1380" s="12">
        <v>46</v>
      </c>
      <c r="I1380" s="12">
        <v>3151345</v>
      </c>
      <c r="J1380" s="12">
        <v>8521</v>
      </c>
      <c r="K1380" s="12">
        <v>30</v>
      </c>
      <c r="L1380" s="12">
        <v>699.8</v>
      </c>
      <c r="M1380" s="12">
        <f>IFERROR(E1380*MillingRate,"")</f>
        <v>871.67000000000007</v>
      </c>
      <c r="N1380" s="12">
        <f t="shared" si="189"/>
        <v>699.83862291554601</v>
      </c>
      <c r="O1380" s="12">
        <f t="shared" si="190"/>
        <v>49715.97</v>
      </c>
      <c r="P1380" s="13">
        <f t="shared" si="191"/>
        <v>0.27660253003082813</v>
      </c>
      <c r="Q1380" s="13">
        <f t="shared" si="192"/>
        <v>15.776111469864455</v>
      </c>
      <c r="R1380" s="13">
        <f t="shared" si="193"/>
        <v>1.7532997948144229</v>
      </c>
      <c r="S1380" s="13">
        <f t="shared" si="194"/>
        <v>98.339225806114214</v>
      </c>
      <c r="T1380" s="14">
        <f t="shared" si="195"/>
        <v>1.7829099023732725E-2</v>
      </c>
      <c r="U1380" s="12">
        <f t="shared" si="196"/>
        <v>-48844.3</v>
      </c>
      <c r="V1380" s="15">
        <f t="shared" si="197"/>
        <v>2.7039248320955021</v>
      </c>
    </row>
    <row r="1381" spans="1:22" x14ac:dyDescent="0.35">
      <c r="A1381" s="4" t="s">
        <v>88</v>
      </c>
      <c r="B1381" s="4" t="s">
        <v>89</v>
      </c>
      <c r="C1381" s="4" t="s">
        <v>81</v>
      </c>
      <c r="D1381" s="4">
        <v>2001</v>
      </c>
      <c r="E1381" s="12">
        <v>1351</v>
      </c>
      <c r="F1381" s="12">
        <v>1930</v>
      </c>
      <c r="G1381" s="12">
        <v>64387.5</v>
      </c>
      <c r="H1381" s="12">
        <v>46</v>
      </c>
      <c r="I1381" s="12">
        <v>3272537</v>
      </c>
      <c r="J1381" s="12">
        <v>9612</v>
      </c>
      <c r="K1381" s="12">
        <v>30</v>
      </c>
      <c r="L1381" s="12">
        <v>700</v>
      </c>
      <c r="M1381" s="12">
        <f>IFERROR(E1381*MillingRate,"")</f>
        <v>905.17000000000007</v>
      </c>
      <c r="N1381" s="12">
        <f t="shared" si="189"/>
        <v>700</v>
      </c>
      <c r="O1381" s="12">
        <f t="shared" si="190"/>
        <v>65246.67</v>
      </c>
      <c r="P1381" s="13">
        <f t="shared" si="191"/>
        <v>0.27659580319489135</v>
      </c>
      <c r="Q1381" s="13">
        <f t="shared" si="192"/>
        <v>19.937641652332733</v>
      </c>
      <c r="R1381" s="13">
        <f t="shared" si="193"/>
        <v>1.3873045168435416</v>
      </c>
      <c r="S1381" s="13">
        <f t="shared" si="194"/>
        <v>98.683197165464549</v>
      </c>
      <c r="T1381" s="14">
        <f t="shared" si="195"/>
        <v>1.4058163463405165E-2</v>
      </c>
      <c r="U1381" s="12">
        <f t="shared" si="196"/>
        <v>-64341.5</v>
      </c>
      <c r="V1381" s="15">
        <f t="shared" si="197"/>
        <v>2.9371707638446867</v>
      </c>
    </row>
    <row r="1382" spans="1:22" x14ac:dyDescent="0.35">
      <c r="A1382" s="4" t="s">
        <v>88</v>
      </c>
      <c r="B1382" s="4" t="s">
        <v>89</v>
      </c>
      <c r="C1382" s="4" t="s">
        <v>81</v>
      </c>
      <c r="D1382" s="4">
        <v>2002</v>
      </c>
      <c r="E1382" s="12">
        <v>1403</v>
      </c>
      <c r="F1382" s="12">
        <v>2004</v>
      </c>
      <c r="G1382" s="12">
        <v>90661.7</v>
      </c>
      <c r="H1382" s="12">
        <v>46</v>
      </c>
      <c r="I1382" s="12">
        <v>3350771</v>
      </c>
      <c r="J1382" s="12">
        <v>18062</v>
      </c>
      <c r="K1382" s="12">
        <v>30</v>
      </c>
      <c r="L1382" s="12">
        <v>700.1</v>
      </c>
      <c r="M1382" s="12">
        <f>IFERROR(E1382*MillingRate,"")</f>
        <v>940.0100000000001</v>
      </c>
      <c r="N1382" s="12">
        <f t="shared" si="189"/>
        <v>700.09980039920163</v>
      </c>
      <c r="O1382" s="12">
        <f t="shared" si="190"/>
        <v>91555.709999999992</v>
      </c>
      <c r="P1382" s="13">
        <f t="shared" si="191"/>
        <v>0.28053543497899441</v>
      </c>
      <c r="Q1382" s="13">
        <f t="shared" si="192"/>
        <v>27.323774140339637</v>
      </c>
      <c r="R1382" s="13">
        <f t="shared" si="193"/>
        <v>1.026708219509193</v>
      </c>
      <c r="S1382" s="13">
        <f t="shared" si="194"/>
        <v>99.023534414183459</v>
      </c>
      <c r="T1382" s="14">
        <f t="shared" si="195"/>
        <v>1.0368325323703395E-2</v>
      </c>
      <c r="U1382" s="12">
        <f t="shared" si="196"/>
        <v>-90615.7</v>
      </c>
      <c r="V1382" s="15">
        <f t="shared" si="197"/>
        <v>5.3904011942326111</v>
      </c>
    </row>
    <row r="1383" spans="1:22" x14ac:dyDescent="0.35">
      <c r="A1383" s="4" t="s">
        <v>88</v>
      </c>
      <c r="B1383" s="4" t="s">
        <v>89</v>
      </c>
      <c r="C1383" s="4" t="s">
        <v>81</v>
      </c>
      <c r="D1383" s="4">
        <v>2003</v>
      </c>
      <c r="E1383" s="12">
        <v>1200</v>
      </c>
      <c r="F1383" s="12">
        <v>1700</v>
      </c>
      <c r="G1383" s="12">
        <v>20477.75</v>
      </c>
      <c r="H1383" s="12">
        <v>28</v>
      </c>
      <c r="I1383" s="12">
        <v>3445753</v>
      </c>
      <c r="J1383" s="12">
        <v>4642</v>
      </c>
      <c r="K1383" s="12">
        <v>20</v>
      </c>
      <c r="L1383" s="12">
        <v>705.9</v>
      </c>
      <c r="M1383" s="12">
        <f>IFERROR(E1383*MillingRate,"")</f>
        <v>804</v>
      </c>
      <c r="N1383" s="12">
        <f t="shared" si="189"/>
        <v>705.88235294117646</v>
      </c>
      <c r="O1383" s="12">
        <f t="shared" si="190"/>
        <v>21253.75</v>
      </c>
      <c r="P1383" s="13">
        <f t="shared" si="191"/>
        <v>0.23333071174863665</v>
      </c>
      <c r="Q1383" s="13">
        <f t="shared" si="192"/>
        <v>6.1681002671984908</v>
      </c>
      <c r="R1383" s="13">
        <f t="shared" si="193"/>
        <v>3.7828618479091927</v>
      </c>
      <c r="S1383" s="13">
        <f t="shared" si="194"/>
        <v>96.348879609480676</v>
      </c>
      <c r="T1383" s="14">
        <f t="shared" si="195"/>
        <v>3.9262125965987472E-2</v>
      </c>
      <c r="U1383" s="12">
        <f t="shared" si="196"/>
        <v>-20449.75</v>
      </c>
      <c r="V1383" s="15">
        <f t="shared" si="197"/>
        <v>1.3471656267875265</v>
      </c>
    </row>
    <row r="1384" spans="1:22" x14ac:dyDescent="0.35">
      <c r="A1384" s="4" t="s">
        <v>88</v>
      </c>
      <c r="B1384" s="4" t="s">
        <v>89</v>
      </c>
      <c r="C1384" s="4" t="s">
        <v>81</v>
      </c>
      <c r="D1384" s="4">
        <v>2004</v>
      </c>
      <c r="E1384" s="12">
        <v>1242</v>
      </c>
      <c r="F1384" s="12">
        <v>1800</v>
      </c>
      <c r="G1384" s="12">
        <v>38249.1</v>
      </c>
      <c r="H1384" s="12">
        <v>0</v>
      </c>
      <c r="I1384" s="12">
        <v>3565554</v>
      </c>
      <c r="J1384" s="12">
        <v>9734</v>
      </c>
      <c r="K1384" s="12">
        <v>0</v>
      </c>
      <c r="L1384" s="12">
        <v>690</v>
      </c>
      <c r="M1384" s="12">
        <f>IFERROR(E1384*MillingRate,"")</f>
        <v>832.1400000000001</v>
      </c>
      <c r="N1384" s="12">
        <f t="shared" si="189"/>
        <v>690</v>
      </c>
      <c r="O1384" s="12">
        <f t="shared" si="190"/>
        <v>39081.24</v>
      </c>
      <c r="P1384" s="13">
        <f t="shared" si="191"/>
        <v>0.23338308717242823</v>
      </c>
      <c r="Q1384" s="13">
        <f t="shared" si="192"/>
        <v>10.960776361822035</v>
      </c>
      <c r="R1384" s="13">
        <f t="shared" si="193"/>
        <v>2.1292569017769143</v>
      </c>
      <c r="S1384" s="13">
        <f t="shared" si="194"/>
        <v>97.870743098223087</v>
      </c>
      <c r="T1384" s="14">
        <f t="shared" si="195"/>
        <v>2.1755806018965155E-2</v>
      </c>
      <c r="U1384" s="12">
        <f t="shared" si="196"/>
        <v>-38249.1</v>
      </c>
      <c r="V1384" s="15">
        <f t="shared" si="197"/>
        <v>2.7300105397366021</v>
      </c>
    </row>
    <row r="1385" spans="1:22" x14ac:dyDescent="0.35">
      <c r="A1385" s="4" t="s">
        <v>88</v>
      </c>
      <c r="B1385" s="4" t="s">
        <v>89</v>
      </c>
      <c r="C1385" s="4" t="s">
        <v>81</v>
      </c>
      <c r="D1385" s="4">
        <v>2005</v>
      </c>
      <c r="E1385" s="12">
        <v>1100</v>
      </c>
      <c r="F1385" s="12">
        <v>1900</v>
      </c>
      <c r="G1385" s="12">
        <v>47452.1</v>
      </c>
      <c r="H1385" s="12">
        <v>4499</v>
      </c>
      <c r="I1385" s="12">
        <v>3696393</v>
      </c>
      <c r="J1385" s="12">
        <v>23295</v>
      </c>
      <c r="K1385" s="12">
        <v>1123</v>
      </c>
      <c r="L1385" s="12">
        <v>578.9</v>
      </c>
      <c r="M1385" s="12">
        <f>IFERROR(E1385*MillingRate,"")</f>
        <v>737</v>
      </c>
      <c r="N1385" s="12">
        <f t="shared" si="189"/>
        <v>578.9473684210526</v>
      </c>
      <c r="O1385" s="12">
        <f t="shared" si="190"/>
        <v>43690.1</v>
      </c>
      <c r="P1385" s="13">
        <f t="shared" si="191"/>
        <v>0.19938356121765191</v>
      </c>
      <c r="Q1385" s="13">
        <f t="shared" si="192"/>
        <v>11.819657704145635</v>
      </c>
      <c r="R1385" s="13">
        <f t="shared" si="193"/>
        <v>1.68688100965665</v>
      </c>
      <c r="S1385" s="13">
        <f t="shared" si="194"/>
        <v>108.61064634779962</v>
      </c>
      <c r="T1385" s="14">
        <f t="shared" si="195"/>
        <v>1.5531451716573134E-2</v>
      </c>
      <c r="U1385" s="12">
        <f t="shared" si="196"/>
        <v>-42953.1</v>
      </c>
      <c r="V1385" s="15">
        <f t="shared" si="197"/>
        <v>6.3020896317031223</v>
      </c>
    </row>
    <row r="1386" spans="1:22" x14ac:dyDescent="0.35">
      <c r="A1386" s="4" t="s">
        <v>88</v>
      </c>
      <c r="B1386" s="4" t="s">
        <v>89</v>
      </c>
      <c r="C1386" s="4" t="s">
        <v>81</v>
      </c>
      <c r="D1386" s="4">
        <v>2006</v>
      </c>
      <c r="E1386" s="12">
        <v>1100</v>
      </c>
      <c r="F1386" s="12">
        <v>1850</v>
      </c>
      <c r="G1386" s="12">
        <v>92209.8</v>
      </c>
      <c r="H1386" s="12">
        <v>0</v>
      </c>
      <c r="I1386" s="12">
        <v>3837409</v>
      </c>
      <c r="J1386" s="12">
        <v>29729</v>
      </c>
      <c r="K1386" s="12">
        <v>0</v>
      </c>
      <c r="L1386" s="12">
        <v>594.6</v>
      </c>
      <c r="M1386" s="12">
        <f>IFERROR(E1386*MillingRate,"")</f>
        <v>737</v>
      </c>
      <c r="N1386" s="12">
        <f t="shared" si="189"/>
        <v>594.59459459459458</v>
      </c>
      <c r="O1386" s="12">
        <f t="shared" si="190"/>
        <v>92946.8</v>
      </c>
      <c r="P1386" s="13">
        <f t="shared" si="191"/>
        <v>0.19205667157188613</v>
      </c>
      <c r="Q1386" s="13">
        <f t="shared" si="192"/>
        <v>24.221238861950862</v>
      </c>
      <c r="R1386" s="13">
        <f t="shared" si="193"/>
        <v>0.79292670646003949</v>
      </c>
      <c r="S1386" s="13">
        <f t="shared" si="194"/>
        <v>99.207073293539963</v>
      </c>
      <c r="T1386" s="14">
        <f t="shared" si="195"/>
        <v>7.9926428644243892E-3</v>
      </c>
      <c r="U1386" s="12">
        <f t="shared" si="196"/>
        <v>-92209.8</v>
      </c>
      <c r="V1386" s="15">
        <f t="shared" si="197"/>
        <v>7.7471543950618766</v>
      </c>
    </row>
    <row r="1387" spans="1:22" x14ac:dyDescent="0.35">
      <c r="A1387" s="4" t="s">
        <v>88</v>
      </c>
      <c r="B1387" s="4" t="s">
        <v>89</v>
      </c>
      <c r="C1387" s="4" t="s">
        <v>81</v>
      </c>
      <c r="D1387" s="4">
        <v>2007</v>
      </c>
      <c r="E1387" s="12">
        <v>1100</v>
      </c>
      <c r="F1387" s="12">
        <v>1900</v>
      </c>
      <c r="G1387" s="12">
        <v>94068.800000000003</v>
      </c>
      <c r="H1387" s="12">
        <v>0</v>
      </c>
      <c r="I1387" s="12">
        <v>3980430</v>
      </c>
      <c r="J1387" s="12">
        <v>31615</v>
      </c>
      <c r="K1387" s="12">
        <v>0</v>
      </c>
      <c r="L1387" s="12">
        <v>578.9</v>
      </c>
      <c r="M1387" s="12">
        <f>IFERROR(E1387*MillingRate,"")</f>
        <v>737</v>
      </c>
      <c r="N1387" s="12">
        <f t="shared" si="189"/>
        <v>578.9473684210526</v>
      </c>
      <c r="O1387" s="12">
        <f t="shared" si="190"/>
        <v>94805.8</v>
      </c>
      <c r="P1387" s="13">
        <f t="shared" si="191"/>
        <v>0.18515587511901979</v>
      </c>
      <c r="Q1387" s="13">
        <f t="shared" si="192"/>
        <v>23.817979464530215</v>
      </c>
      <c r="R1387" s="13">
        <f t="shared" si="193"/>
        <v>0.77737859919962704</v>
      </c>
      <c r="S1387" s="13">
        <f t="shared" si="194"/>
        <v>99.222621400800364</v>
      </c>
      <c r="T1387" s="14">
        <f t="shared" si="195"/>
        <v>7.8346912047352578E-3</v>
      </c>
      <c r="U1387" s="12">
        <f t="shared" si="196"/>
        <v>-94068.800000000003</v>
      </c>
      <c r="V1387" s="15">
        <f t="shared" si="197"/>
        <v>7.942609215587261</v>
      </c>
    </row>
    <row r="1388" spans="1:22" x14ac:dyDescent="0.35">
      <c r="A1388" s="4" t="s">
        <v>88</v>
      </c>
      <c r="B1388" s="4" t="s">
        <v>89</v>
      </c>
      <c r="C1388" s="4" t="s">
        <v>81</v>
      </c>
      <c r="D1388" s="4">
        <v>2008</v>
      </c>
      <c r="E1388" s="12">
        <v>1300</v>
      </c>
      <c r="F1388" s="12">
        <v>2100</v>
      </c>
      <c r="G1388" s="12">
        <v>41682.050000000003</v>
      </c>
      <c r="H1388" s="12">
        <v>1000</v>
      </c>
      <c r="I1388" s="12">
        <v>4113517</v>
      </c>
      <c r="J1388" s="12">
        <v>28235</v>
      </c>
      <c r="K1388" s="12">
        <v>134</v>
      </c>
      <c r="L1388" s="12">
        <v>619</v>
      </c>
      <c r="M1388" s="12">
        <f>IFERROR(E1388*MillingRate,"")</f>
        <v>871</v>
      </c>
      <c r="N1388" s="12">
        <f t="shared" si="189"/>
        <v>619.04761904761904</v>
      </c>
      <c r="O1388" s="12">
        <f t="shared" si="190"/>
        <v>41553.050000000003</v>
      </c>
      <c r="P1388" s="13">
        <f t="shared" si="191"/>
        <v>0.21174095062692094</v>
      </c>
      <c r="Q1388" s="13">
        <f t="shared" si="192"/>
        <v>10.101587036105601</v>
      </c>
      <c r="R1388" s="13">
        <f t="shared" si="193"/>
        <v>2.0961156882587439</v>
      </c>
      <c r="S1388" s="13">
        <f t="shared" si="194"/>
        <v>100.31044652558596</v>
      </c>
      <c r="T1388" s="14">
        <f t="shared" si="195"/>
        <v>2.08962850915442E-2</v>
      </c>
      <c r="U1388" s="12">
        <f t="shared" si="196"/>
        <v>-40682.050000000003</v>
      </c>
      <c r="V1388" s="15">
        <f t="shared" si="197"/>
        <v>6.863956074570738</v>
      </c>
    </row>
    <row r="1389" spans="1:22" x14ac:dyDescent="0.35">
      <c r="A1389" s="4" t="s">
        <v>88</v>
      </c>
      <c r="B1389" s="4" t="s">
        <v>89</v>
      </c>
      <c r="C1389" s="4" t="s">
        <v>81</v>
      </c>
      <c r="D1389" s="4">
        <v>2009</v>
      </c>
      <c r="E1389" s="12">
        <v>1500</v>
      </c>
      <c r="F1389" s="12">
        <v>2300</v>
      </c>
      <c r="G1389" s="12">
        <v>85828</v>
      </c>
      <c r="H1389" s="12">
        <v>0</v>
      </c>
      <c r="I1389" s="12">
        <v>4281219</v>
      </c>
      <c r="J1389" s="12">
        <v>43068</v>
      </c>
      <c r="K1389" s="12">
        <v>0</v>
      </c>
      <c r="L1389" s="12">
        <v>652.20000000000005</v>
      </c>
      <c r="M1389" s="12">
        <f>IFERROR(E1389*MillingRate,"")</f>
        <v>1005.0000000000001</v>
      </c>
      <c r="N1389" s="12">
        <f t="shared" si="189"/>
        <v>652.17391304347825</v>
      </c>
      <c r="O1389" s="12">
        <f t="shared" si="190"/>
        <v>86833</v>
      </c>
      <c r="P1389" s="13">
        <f t="shared" si="191"/>
        <v>0.23474622531573369</v>
      </c>
      <c r="Q1389" s="13">
        <f t="shared" si="192"/>
        <v>20.282307445613036</v>
      </c>
      <c r="R1389" s="13">
        <f t="shared" si="193"/>
        <v>1.1573940782882086</v>
      </c>
      <c r="S1389" s="13">
        <f t="shared" si="194"/>
        <v>98.842605921711794</v>
      </c>
      <c r="T1389" s="14">
        <f t="shared" si="195"/>
        <v>1.1709465442512935E-2</v>
      </c>
      <c r="U1389" s="12">
        <f t="shared" si="196"/>
        <v>-85828</v>
      </c>
      <c r="V1389" s="15">
        <f t="shared" si="197"/>
        <v>10.059751673530366</v>
      </c>
    </row>
    <row r="1390" spans="1:22" x14ac:dyDescent="0.35">
      <c r="A1390" s="4" t="s">
        <v>88</v>
      </c>
      <c r="B1390" s="4" t="s">
        <v>89</v>
      </c>
      <c r="C1390" s="4" t="s">
        <v>81</v>
      </c>
      <c r="D1390" s="4">
        <v>2010</v>
      </c>
      <c r="E1390" s="12">
        <v>1495.16</v>
      </c>
      <c r="F1390" s="12">
        <v>2390</v>
      </c>
      <c r="G1390" s="12">
        <v>48382.1</v>
      </c>
      <c r="H1390" s="12">
        <v>300</v>
      </c>
      <c r="I1390" s="12">
        <v>4462290</v>
      </c>
      <c r="J1390" s="12">
        <v>23668</v>
      </c>
      <c r="K1390" s="12">
        <v>109</v>
      </c>
      <c r="L1390" s="12">
        <v>625.6</v>
      </c>
      <c r="M1390" s="12">
        <f>IFERROR(E1390*MillingRate,"")</f>
        <v>1001.7572000000001</v>
      </c>
      <c r="N1390" s="12">
        <f t="shared" si="189"/>
        <v>625.58995815899584</v>
      </c>
      <c r="O1390" s="12">
        <f t="shared" si="190"/>
        <v>49083.857199999999</v>
      </c>
      <c r="P1390" s="13">
        <f t="shared" si="191"/>
        <v>0.22449397058461015</v>
      </c>
      <c r="Q1390" s="13">
        <f t="shared" si="192"/>
        <v>10.999701319277769</v>
      </c>
      <c r="R1390" s="13">
        <f t="shared" si="193"/>
        <v>2.0409096944402325</v>
      </c>
      <c r="S1390" s="13">
        <f t="shared" si="194"/>
        <v>98.570289215167875</v>
      </c>
      <c r="T1390" s="14">
        <f t="shared" si="195"/>
        <v>2.0705120282087802E-2</v>
      </c>
      <c r="U1390" s="12">
        <f t="shared" si="196"/>
        <v>-48082.1</v>
      </c>
      <c r="V1390" s="15">
        <f t="shared" si="197"/>
        <v>5.304003101546515</v>
      </c>
    </row>
    <row r="1391" spans="1:22" x14ac:dyDescent="0.35">
      <c r="A1391" s="4" t="s">
        <v>88</v>
      </c>
      <c r="B1391" s="4" t="s">
        <v>89</v>
      </c>
      <c r="C1391" s="4" t="s">
        <v>81</v>
      </c>
      <c r="D1391" s="4">
        <v>2011</v>
      </c>
      <c r="E1391" s="12">
        <v>1204.79</v>
      </c>
      <c r="F1391" s="12">
        <v>1979</v>
      </c>
      <c r="G1391" s="12">
        <v>166927.4</v>
      </c>
      <c r="H1391" s="12">
        <v>0</v>
      </c>
      <c r="I1391" s="12">
        <v>4609724</v>
      </c>
      <c r="J1391" s="12">
        <v>92194</v>
      </c>
      <c r="K1391" s="12">
        <v>0</v>
      </c>
      <c r="L1391" s="12">
        <v>608.6</v>
      </c>
      <c r="M1391" s="12">
        <f>IFERROR(E1391*MillingRate,"")</f>
        <v>807.20929999999998</v>
      </c>
      <c r="N1391" s="12">
        <f t="shared" si="189"/>
        <v>608.78726629610912</v>
      </c>
      <c r="O1391" s="12">
        <f t="shared" si="190"/>
        <v>167734.60929999998</v>
      </c>
      <c r="P1391" s="13">
        <f t="shared" si="191"/>
        <v>0.17511011505244131</v>
      </c>
      <c r="Q1391" s="13">
        <f t="shared" si="192"/>
        <v>36.387126279143821</v>
      </c>
      <c r="R1391" s="13">
        <f t="shared" si="193"/>
        <v>0.48124194724552893</v>
      </c>
      <c r="S1391" s="13">
        <f t="shared" si="194"/>
        <v>99.518758052754478</v>
      </c>
      <c r="T1391" s="14">
        <f t="shared" si="195"/>
        <v>4.835690845241704E-3</v>
      </c>
      <c r="U1391" s="12">
        <f t="shared" si="196"/>
        <v>-166927.4</v>
      </c>
      <c r="V1391" s="15">
        <f t="shared" si="197"/>
        <v>19.999895872290836</v>
      </c>
    </row>
    <row r="1392" spans="1:22" x14ac:dyDescent="0.35">
      <c r="A1392" s="4" t="s">
        <v>88</v>
      </c>
      <c r="B1392" s="4" t="s">
        <v>89</v>
      </c>
      <c r="C1392" s="4" t="s">
        <v>81</v>
      </c>
      <c r="D1392" s="4">
        <v>2012</v>
      </c>
      <c r="E1392" s="12">
        <v>1202.81</v>
      </c>
      <c r="F1392" s="12">
        <v>1969</v>
      </c>
      <c r="G1392" s="12">
        <v>37959.599999999999</v>
      </c>
      <c r="H1392" s="12">
        <v>0</v>
      </c>
      <c r="I1392" s="12">
        <v>4740450</v>
      </c>
      <c r="J1392" s="12">
        <v>34499</v>
      </c>
      <c r="K1392" s="12">
        <v>0</v>
      </c>
      <c r="L1392" s="12">
        <v>611</v>
      </c>
      <c r="M1392" s="12">
        <f>IFERROR(E1392*MillingRate,"")</f>
        <v>805.8827</v>
      </c>
      <c r="N1392" s="12">
        <f t="shared" si="189"/>
        <v>610.87353986795324</v>
      </c>
      <c r="O1392" s="12">
        <f t="shared" si="190"/>
        <v>38765.4827</v>
      </c>
      <c r="P1392" s="13">
        <f t="shared" si="191"/>
        <v>0.17000130789271059</v>
      </c>
      <c r="Q1392" s="13">
        <f t="shared" si="192"/>
        <v>8.177595523631723</v>
      </c>
      <c r="R1392" s="13">
        <f t="shared" si="193"/>
        <v>2.0788666717672522</v>
      </c>
      <c r="S1392" s="13">
        <f t="shared" si="194"/>
        <v>97.921133328232742</v>
      </c>
      <c r="T1392" s="14">
        <f t="shared" si="195"/>
        <v>2.123001032676846E-2</v>
      </c>
      <c r="U1392" s="12">
        <f t="shared" si="196"/>
        <v>-37959.599999999999</v>
      </c>
      <c r="V1392" s="15">
        <f t="shared" si="197"/>
        <v>7.277579132782753</v>
      </c>
    </row>
    <row r="1393" spans="1:22" x14ac:dyDescent="0.35">
      <c r="A1393" s="4" t="s">
        <v>88</v>
      </c>
      <c r="B1393" s="4" t="s">
        <v>89</v>
      </c>
      <c r="C1393" s="4" t="s">
        <v>81</v>
      </c>
      <c r="D1393" s="4">
        <v>2013</v>
      </c>
      <c r="E1393" s="12">
        <v>1196.45</v>
      </c>
      <c r="F1393" s="12">
        <v>1975</v>
      </c>
      <c r="G1393" s="12">
        <v>41540.550000000003</v>
      </c>
      <c r="H1393" s="12">
        <v>0</v>
      </c>
      <c r="I1393" s="12">
        <v>4857099</v>
      </c>
      <c r="J1393" s="12">
        <v>24650</v>
      </c>
      <c r="K1393" s="12">
        <v>0</v>
      </c>
      <c r="L1393" s="12">
        <v>605.9</v>
      </c>
      <c r="M1393" s="12">
        <f>IFERROR(E1393*MillingRate,"")</f>
        <v>801.62150000000008</v>
      </c>
      <c r="N1393" s="12">
        <f t="shared" si="189"/>
        <v>605.79746835443041</v>
      </c>
      <c r="O1393" s="12">
        <f t="shared" si="190"/>
        <v>42342.171500000004</v>
      </c>
      <c r="P1393" s="13">
        <f t="shared" si="191"/>
        <v>0.1650412108132859</v>
      </c>
      <c r="Q1393" s="13">
        <f t="shared" si="192"/>
        <v>8.7175846117198788</v>
      </c>
      <c r="R1393" s="13">
        <f t="shared" si="193"/>
        <v>1.8931988407821738</v>
      </c>
      <c r="S1393" s="13">
        <f t="shared" si="194"/>
        <v>98.106801159217824</v>
      </c>
      <c r="T1393" s="14">
        <f t="shared" si="195"/>
        <v>1.9297325143745089E-2</v>
      </c>
      <c r="U1393" s="12">
        <f t="shared" si="196"/>
        <v>-41540.550000000003</v>
      </c>
      <c r="V1393" s="15">
        <f t="shared" si="197"/>
        <v>5.075045824678476</v>
      </c>
    </row>
    <row r="1394" spans="1:22" x14ac:dyDescent="0.35">
      <c r="A1394" s="4" t="s">
        <v>88</v>
      </c>
      <c r="B1394" s="4" t="s">
        <v>89</v>
      </c>
      <c r="C1394" s="4" t="s">
        <v>81</v>
      </c>
      <c r="D1394" s="4">
        <v>2014</v>
      </c>
      <c r="E1394" s="12">
        <v>1197.28</v>
      </c>
      <c r="F1394" s="12">
        <v>2003</v>
      </c>
      <c r="G1394" s="12">
        <v>39567.629999999997</v>
      </c>
      <c r="H1394" s="12">
        <v>0.09</v>
      </c>
      <c r="I1394" s="12">
        <v>4975880</v>
      </c>
      <c r="J1394" s="12">
        <v>19593</v>
      </c>
      <c r="K1394" s="12">
        <v>1</v>
      </c>
      <c r="L1394" s="12">
        <v>597.70000000000005</v>
      </c>
      <c r="M1394" s="12">
        <f>IFERROR(E1394*MillingRate,"")</f>
        <v>802.17759999999998</v>
      </c>
      <c r="N1394" s="12">
        <f t="shared" si="189"/>
        <v>597.74338492261609</v>
      </c>
      <c r="O1394" s="12">
        <f t="shared" si="190"/>
        <v>40369.717600000004</v>
      </c>
      <c r="P1394" s="13">
        <f t="shared" si="191"/>
        <v>0.16121321253727983</v>
      </c>
      <c r="Q1394" s="13">
        <f t="shared" si="192"/>
        <v>8.1130810228542494</v>
      </c>
      <c r="R1394" s="13">
        <f t="shared" si="193"/>
        <v>1.9870775613253238</v>
      </c>
      <c r="S1394" s="13">
        <f t="shared" si="194"/>
        <v>98.013145378059306</v>
      </c>
      <c r="T1394" s="14">
        <f t="shared" si="195"/>
        <v>2.0273582218596365E-2</v>
      </c>
      <c r="U1394" s="12">
        <f t="shared" si="196"/>
        <v>-39567.54</v>
      </c>
      <c r="V1394" s="15">
        <f t="shared" si="197"/>
        <v>3.9375949580777672</v>
      </c>
    </row>
    <row r="1395" spans="1:22" x14ac:dyDescent="0.35">
      <c r="A1395" s="4" t="s">
        <v>88</v>
      </c>
      <c r="B1395" s="4" t="s">
        <v>89</v>
      </c>
      <c r="C1395" s="4" t="s">
        <v>81</v>
      </c>
      <c r="D1395" s="4">
        <v>2015</v>
      </c>
      <c r="E1395" s="12">
        <v>1221.6400000000001</v>
      </c>
      <c r="F1395" s="12">
        <v>2037</v>
      </c>
      <c r="G1395" s="12">
        <v>35411.26</v>
      </c>
      <c r="H1395" s="12"/>
      <c r="I1395" s="12">
        <v>5097581</v>
      </c>
      <c r="J1395" s="12">
        <v>15564</v>
      </c>
      <c r="K1395" s="12"/>
      <c r="L1395" s="12">
        <v>599.79999999999995</v>
      </c>
      <c r="M1395" s="12">
        <f>IFERROR(E1395*MillingRate,"")</f>
        <v>818.49880000000007</v>
      </c>
      <c r="N1395" s="12">
        <f t="shared" si="189"/>
        <v>599.72508591065287</v>
      </c>
      <c r="O1395" s="12">
        <f t="shared" si="190"/>
        <v>36229.758800000003</v>
      </c>
      <c r="P1395" s="13">
        <f t="shared" si="191"/>
        <v>0.16056611949864064</v>
      </c>
      <c r="Q1395" s="13">
        <f t="shared" si="192"/>
        <v>7.1072453385242929</v>
      </c>
      <c r="R1395" s="13">
        <f t="shared" si="193"/>
        <v>2.2591892055323317</v>
      </c>
      <c r="S1395" s="13">
        <f t="shared" si="194"/>
        <v>97.740810794467663</v>
      </c>
      <c r="T1395" s="14">
        <f t="shared" si="195"/>
        <v>2.3114082921646958E-2</v>
      </c>
      <c r="U1395" s="12">
        <f t="shared" si="196"/>
        <v>-35411.26</v>
      </c>
      <c r="V1395" s="15">
        <f t="shared" si="197"/>
        <v>3.0532128866613402</v>
      </c>
    </row>
    <row r="1396" spans="1:22" x14ac:dyDescent="0.35">
      <c r="A1396" s="4" t="s">
        <v>88</v>
      </c>
      <c r="B1396" s="4" t="s">
        <v>89</v>
      </c>
      <c r="C1396" s="4" t="s">
        <v>81</v>
      </c>
      <c r="D1396" s="4">
        <v>2016</v>
      </c>
      <c r="E1396" s="12">
        <v>1230.72</v>
      </c>
      <c r="F1396" s="12">
        <v>2080</v>
      </c>
      <c r="G1396" s="12">
        <v>68734.820000000007</v>
      </c>
      <c r="H1396" s="12">
        <v>65.11</v>
      </c>
      <c r="I1396" s="12">
        <v>5222536</v>
      </c>
      <c r="J1396" s="12">
        <v>17312</v>
      </c>
      <c r="K1396" s="12">
        <v>42</v>
      </c>
      <c r="L1396" s="12">
        <v>591.79999999999995</v>
      </c>
      <c r="M1396" s="12">
        <f>IFERROR(E1396*MillingRate,"")</f>
        <v>824.58240000000012</v>
      </c>
      <c r="N1396" s="12">
        <f t="shared" si="189"/>
        <v>591.69230769230774</v>
      </c>
      <c r="O1396" s="12">
        <f t="shared" si="190"/>
        <v>69494.292400000006</v>
      </c>
      <c r="P1396" s="13">
        <f t="shared" si="191"/>
        <v>0.15788927065318462</v>
      </c>
      <c r="Q1396" s="13">
        <f t="shared" si="192"/>
        <v>13.306618164049038</v>
      </c>
      <c r="R1396" s="13">
        <f t="shared" si="193"/>
        <v>1.1865469400764777</v>
      </c>
      <c r="S1396" s="13">
        <f t="shared" si="194"/>
        <v>98.907144207428459</v>
      </c>
      <c r="T1396" s="14">
        <f t="shared" si="195"/>
        <v>1.1996574661867159E-2</v>
      </c>
      <c r="U1396" s="12">
        <f t="shared" si="196"/>
        <v>-68669.710000000006</v>
      </c>
      <c r="V1396" s="15">
        <f t="shared" si="197"/>
        <v>3.3148646557917458</v>
      </c>
    </row>
    <row r="1397" spans="1:22" x14ac:dyDescent="0.35">
      <c r="A1397" s="4" t="s">
        <v>88</v>
      </c>
      <c r="B1397" s="4" t="s">
        <v>89</v>
      </c>
      <c r="C1397" s="4" t="s">
        <v>81</v>
      </c>
      <c r="D1397" s="4">
        <v>2017</v>
      </c>
      <c r="E1397" s="12">
        <v>1205.3499999999999</v>
      </c>
      <c r="F1397" s="12">
        <v>2060</v>
      </c>
      <c r="G1397" s="12">
        <v>84308</v>
      </c>
      <c r="H1397" s="12">
        <v>158.83000000000001</v>
      </c>
      <c r="I1397" s="12">
        <v>5351011</v>
      </c>
      <c r="J1397" s="12">
        <v>24859</v>
      </c>
      <c r="K1397" s="12">
        <v>73</v>
      </c>
      <c r="L1397" s="12">
        <v>585.20000000000005</v>
      </c>
      <c r="M1397" s="12">
        <f>IFERROR(E1397*MillingRate,"")</f>
        <v>807.58449999999993</v>
      </c>
      <c r="N1397" s="12">
        <f t="shared" si="189"/>
        <v>585.12135922330094</v>
      </c>
      <c r="O1397" s="12">
        <f t="shared" si="190"/>
        <v>84956.754499999995</v>
      </c>
      <c r="P1397" s="13">
        <f t="shared" si="191"/>
        <v>0.15092185383285511</v>
      </c>
      <c r="Q1397" s="13">
        <f t="shared" si="192"/>
        <v>15.876766932454446</v>
      </c>
      <c r="R1397" s="13">
        <f t="shared" si="193"/>
        <v>0.95058304045736586</v>
      </c>
      <c r="S1397" s="13">
        <f t="shared" si="194"/>
        <v>99.236370899738176</v>
      </c>
      <c r="T1397" s="14">
        <f t="shared" si="195"/>
        <v>9.5789782701522982E-3</v>
      </c>
      <c r="U1397" s="12">
        <f t="shared" si="196"/>
        <v>-84149.17</v>
      </c>
      <c r="V1397" s="15">
        <f t="shared" si="197"/>
        <v>4.6456641558015859</v>
      </c>
    </row>
    <row r="1398" spans="1:22" x14ac:dyDescent="0.35">
      <c r="A1398" s="4" t="s">
        <v>88</v>
      </c>
      <c r="B1398" s="4" t="s">
        <v>89</v>
      </c>
      <c r="C1398" s="4" t="s">
        <v>81</v>
      </c>
      <c r="D1398" s="4">
        <v>2018</v>
      </c>
      <c r="E1398" s="12">
        <v>1165.54</v>
      </c>
      <c r="F1398" s="12">
        <v>2013</v>
      </c>
      <c r="G1398" s="12">
        <v>72593.259999999995</v>
      </c>
      <c r="H1398" s="12">
        <v>204.6</v>
      </c>
      <c r="I1398" s="12">
        <v>5483118</v>
      </c>
      <c r="J1398" s="12">
        <v>29233</v>
      </c>
      <c r="K1398" s="12">
        <v>146</v>
      </c>
      <c r="L1398" s="12">
        <v>579</v>
      </c>
      <c r="M1398" s="12">
        <f>IFERROR(E1398*MillingRate,"")</f>
        <v>780.91179999999997</v>
      </c>
      <c r="N1398" s="12">
        <f t="shared" si="189"/>
        <v>579.00645802285146</v>
      </c>
      <c r="O1398" s="12">
        <f t="shared" si="190"/>
        <v>73169.571799999991</v>
      </c>
      <c r="P1398" s="13">
        <f t="shared" si="191"/>
        <v>0.14242111878679248</v>
      </c>
      <c r="Q1398" s="13">
        <f t="shared" si="192"/>
        <v>13.344518903295533</v>
      </c>
      <c r="R1398" s="13">
        <f t="shared" si="193"/>
        <v>1.067263044991607</v>
      </c>
      <c r="S1398" s="13">
        <f t="shared" si="194"/>
        <v>99.21236138763355</v>
      </c>
      <c r="T1398" s="14">
        <f t="shared" si="195"/>
        <v>1.0757359567541119E-2</v>
      </c>
      <c r="U1398" s="12">
        <f t="shared" si="196"/>
        <v>-72388.659999999989</v>
      </c>
      <c r="V1398" s="15">
        <f t="shared" si="197"/>
        <v>5.3314555696229773</v>
      </c>
    </row>
    <row r="1399" spans="1:22" x14ac:dyDescent="0.35">
      <c r="A1399" s="4" t="s">
        <v>88</v>
      </c>
      <c r="B1399" s="4" t="s">
        <v>89</v>
      </c>
      <c r="C1399" s="4" t="s">
        <v>81</v>
      </c>
      <c r="D1399" s="4">
        <v>2019</v>
      </c>
      <c r="E1399" s="12">
        <v>1122.56</v>
      </c>
      <c r="F1399" s="12">
        <v>1957</v>
      </c>
      <c r="G1399" s="12">
        <v>82562.289999999994</v>
      </c>
      <c r="H1399" s="12">
        <v>165.13</v>
      </c>
      <c r="I1399" s="12">
        <v>5616661</v>
      </c>
      <c r="J1399" s="12">
        <v>32574</v>
      </c>
      <c r="K1399" s="12">
        <v>46</v>
      </c>
      <c r="L1399" s="12">
        <v>573.70000000000005</v>
      </c>
      <c r="M1399" s="12">
        <f>IFERROR(E1399*MillingRate,"")</f>
        <v>752.11519999999996</v>
      </c>
      <c r="N1399" s="12">
        <f t="shared" si="189"/>
        <v>573.61267245784359</v>
      </c>
      <c r="O1399" s="12">
        <f t="shared" si="190"/>
        <v>83149.275199999989</v>
      </c>
      <c r="P1399" s="13">
        <f t="shared" si="191"/>
        <v>0.13390788584178392</v>
      </c>
      <c r="Q1399" s="13">
        <f t="shared" si="192"/>
        <v>14.804040193987138</v>
      </c>
      <c r="R1399" s="13">
        <f t="shared" si="193"/>
        <v>0.90453608668377183</v>
      </c>
      <c r="S1399" s="13">
        <f t="shared" si="194"/>
        <v>99.294058548811023</v>
      </c>
      <c r="T1399" s="14">
        <f t="shared" si="195"/>
        <v>9.1096698020367416E-3</v>
      </c>
      <c r="U1399" s="12">
        <f t="shared" si="196"/>
        <v>-82397.159999999989</v>
      </c>
      <c r="V1399" s="15">
        <f t="shared" si="197"/>
        <v>5.7995310737108756</v>
      </c>
    </row>
    <row r="1400" spans="1:22" x14ac:dyDescent="0.35">
      <c r="A1400" s="4" t="s">
        <v>88</v>
      </c>
      <c r="B1400" s="4" t="s">
        <v>89</v>
      </c>
      <c r="C1400" s="4" t="s">
        <v>81</v>
      </c>
      <c r="D1400" s="4">
        <v>2020</v>
      </c>
      <c r="E1400" s="12">
        <v>1075.68</v>
      </c>
      <c r="F1400" s="12">
        <v>1911</v>
      </c>
      <c r="G1400" s="12">
        <v>80183.649999999994</v>
      </c>
      <c r="H1400" s="12">
        <v>1057.3800000000001</v>
      </c>
      <c r="I1400" s="12">
        <v>5752791</v>
      </c>
      <c r="J1400" s="12">
        <v>33340</v>
      </c>
      <c r="K1400" s="12">
        <v>569</v>
      </c>
      <c r="L1400" s="12">
        <v>562.9</v>
      </c>
      <c r="M1400" s="12">
        <f>IFERROR(E1400*MillingRate,"")</f>
        <v>720.70560000000012</v>
      </c>
      <c r="N1400" s="12">
        <f t="shared" si="189"/>
        <v>562.88854003139716</v>
      </c>
      <c r="O1400" s="12">
        <f t="shared" si="190"/>
        <v>79846.975599999991</v>
      </c>
      <c r="P1400" s="13">
        <f t="shared" si="191"/>
        <v>0.1252792948674826</v>
      </c>
      <c r="Q1400" s="13">
        <f t="shared" si="192"/>
        <v>13.879693456619577</v>
      </c>
      <c r="R1400" s="13">
        <f t="shared" si="193"/>
        <v>0.90260851407877263</v>
      </c>
      <c r="S1400" s="13">
        <f t="shared" si="194"/>
        <v>100.42164953333561</v>
      </c>
      <c r="T1400" s="14">
        <f t="shared" si="195"/>
        <v>8.9881864943788439E-3</v>
      </c>
      <c r="U1400" s="12">
        <f t="shared" si="196"/>
        <v>-79126.26999999999</v>
      </c>
      <c r="V1400" s="15">
        <f t="shared" si="197"/>
        <v>5.7954478095936386</v>
      </c>
    </row>
    <row r="1401" spans="1:22" x14ac:dyDescent="0.35">
      <c r="A1401" s="4" t="s">
        <v>88</v>
      </c>
      <c r="B1401" s="4" t="s">
        <v>89</v>
      </c>
      <c r="C1401" s="4" t="s">
        <v>81</v>
      </c>
      <c r="D1401" s="4">
        <v>2021</v>
      </c>
      <c r="E1401" s="12">
        <v>1000</v>
      </c>
      <c r="F1401" s="12">
        <v>1780</v>
      </c>
      <c r="G1401" s="12">
        <v>88157.01</v>
      </c>
      <c r="H1401" s="12">
        <v>6.74</v>
      </c>
      <c r="I1401" s="12">
        <v>5892183</v>
      </c>
      <c r="J1401" s="12">
        <v>40586</v>
      </c>
      <c r="K1401" s="12">
        <v>6</v>
      </c>
      <c r="L1401" s="12">
        <v>561.70000000000005</v>
      </c>
      <c r="M1401" s="12">
        <f>IFERROR(E1401*MillingRate,"")</f>
        <v>670</v>
      </c>
      <c r="N1401" s="12">
        <f t="shared" si="189"/>
        <v>561.79775280898878</v>
      </c>
      <c r="O1401" s="12">
        <f t="shared" si="190"/>
        <v>88820.26999999999</v>
      </c>
      <c r="P1401" s="13">
        <f t="shared" si="191"/>
        <v>0.11370997811846645</v>
      </c>
      <c r="Q1401" s="13">
        <f t="shared" si="192"/>
        <v>15.074255161457135</v>
      </c>
      <c r="R1401" s="13">
        <f t="shared" si="193"/>
        <v>0.75433231626069153</v>
      </c>
      <c r="S1401" s="13">
        <f t="shared" si="194"/>
        <v>99.253256041667072</v>
      </c>
      <c r="T1401" s="14">
        <f t="shared" si="195"/>
        <v>7.6000762730042684E-3</v>
      </c>
      <c r="U1401" s="12">
        <f t="shared" si="196"/>
        <v>-88150.26999999999</v>
      </c>
      <c r="V1401" s="15">
        <f t="shared" si="197"/>
        <v>6.8881092118150438</v>
      </c>
    </row>
    <row r="1402" spans="1:22" x14ac:dyDescent="0.35">
      <c r="A1402" s="4" t="s">
        <v>88</v>
      </c>
      <c r="B1402" s="4" t="s">
        <v>89</v>
      </c>
      <c r="C1402" s="4" t="s">
        <v>81</v>
      </c>
      <c r="D1402" s="4">
        <v>2022</v>
      </c>
      <c r="E1402" s="12">
        <v>1000</v>
      </c>
      <c r="F1402" s="12">
        <v>1773</v>
      </c>
      <c r="G1402" s="12">
        <v>166448.10999999999</v>
      </c>
      <c r="H1402" s="12">
        <v>227.56</v>
      </c>
      <c r="I1402" s="12">
        <v>6035104</v>
      </c>
      <c r="J1402" s="12">
        <v>69167</v>
      </c>
      <c r="K1402" s="12">
        <v>23</v>
      </c>
      <c r="L1402" s="12">
        <v>564.1</v>
      </c>
      <c r="M1402" s="12">
        <f>IFERROR(E1402*MillingRate,"")</f>
        <v>670</v>
      </c>
      <c r="N1402" s="12">
        <f t="shared" si="189"/>
        <v>564.0157924421884</v>
      </c>
      <c r="O1402" s="12">
        <f t="shared" si="190"/>
        <v>166890.54999999999</v>
      </c>
      <c r="P1402" s="13">
        <f t="shared" si="191"/>
        <v>0.11101714237236011</v>
      </c>
      <c r="Q1402" s="13">
        <f t="shared" si="192"/>
        <v>27.653301417838037</v>
      </c>
      <c r="R1402" s="13">
        <f t="shared" si="193"/>
        <v>0.40146071781775544</v>
      </c>
      <c r="S1402" s="13">
        <f t="shared" si="194"/>
        <v>99.734892119415989</v>
      </c>
      <c r="T1402" s="14">
        <f t="shared" si="195"/>
        <v>4.0252785087196248E-3</v>
      </c>
      <c r="U1402" s="12">
        <f t="shared" si="196"/>
        <v>-166220.54999999999</v>
      </c>
      <c r="V1402" s="15">
        <f t="shared" si="197"/>
        <v>11.460780129058257</v>
      </c>
    </row>
    <row r="1403" spans="1:22" x14ac:dyDescent="0.35">
      <c r="A1403" s="4" t="s">
        <v>88</v>
      </c>
      <c r="B1403" s="4" t="s">
        <v>89</v>
      </c>
      <c r="C1403" s="4" t="s">
        <v>81</v>
      </c>
      <c r="D1403" s="4">
        <v>2023</v>
      </c>
      <c r="E1403" s="12">
        <v>1000</v>
      </c>
      <c r="F1403" s="12">
        <v>1783</v>
      </c>
      <c r="G1403" s="12">
        <v>84026.52</v>
      </c>
      <c r="H1403" s="12">
        <v>1.51</v>
      </c>
      <c r="I1403" s="12">
        <v>6182885</v>
      </c>
      <c r="J1403" s="12">
        <v>45709</v>
      </c>
      <c r="K1403" s="12">
        <v>1</v>
      </c>
      <c r="L1403" s="12">
        <v>560.9</v>
      </c>
      <c r="M1403" s="12">
        <f>IFERROR(E1403*MillingRate,"")</f>
        <v>670</v>
      </c>
      <c r="N1403" s="12">
        <f t="shared" si="189"/>
        <v>560.85249579360629</v>
      </c>
      <c r="O1403" s="12">
        <f t="shared" si="190"/>
        <v>84695.010000000009</v>
      </c>
      <c r="P1403" s="13">
        <f t="shared" si="191"/>
        <v>0.1083636522432489</v>
      </c>
      <c r="Q1403" s="13">
        <f t="shared" si="192"/>
        <v>13.698299418475358</v>
      </c>
      <c r="R1403" s="13">
        <f t="shared" si="193"/>
        <v>0.79107375983543771</v>
      </c>
      <c r="S1403" s="13">
        <f t="shared" si="194"/>
        <v>99.210709107891944</v>
      </c>
      <c r="T1403" s="14">
        <f t="shared" si="195"/>
        <v>7.9736730736914962E-3</v>
      </c>
      <c r="U1403" s="12">
        <f t="shared" si="196"/>
        <v>-84025.010000000009</v>
      </c>
      <c r="V1403" s="15">
        <f t="shared" si="197"/>
        <v>7.3928271349054686</v>
      </c>
    </row>
    <row r="1404" spans="1:22" x14ac:dyDescent="0.35">
      <c r="A1404" s="4" t="s">
        <v>88</v>
      </c>
      <c r="B1404" s="4" t="s">
        <v>89</v>
      </c>
      <c r="C1404" s="4" t="s">
        <v>81</v>
      </c>
      <c r="D1404" s="4">
        <v>2024</v>
      </c>
      <c r="E1404" s="12">
        <v>1000</v>
      </c>
      <c r="F1404" s="12">
        <v>1793</v>
      </c>
      <c r="G1404" s="12">
        <v>137135.18</v>
      </c>
      <c r="H1404" s="12">
        <v>2794.65</v>
      </c>
      <c r="I1404" s="12">
        <v>6332961</v>
      </c>
      <c r="J1404" s="12">
        <v>85354</v>
      </c>
      <c r="K1404" s="12">
        <v>1117</v>
      </c>
      <c r="L1404" s="12">
        <v>557.6</v>
      </c>
      <c r="M1404" s="12">
        <f>IFERROR(E1404*MillingRate,"")</f>
        <v>670</v>
      </c>
      <c r="N1404" s="12">
        <f t="shared" si="189"/>
        <v>557.72448410485219</v>
      </c>
      <c r="O1404" s="12">
        <f t="shared" si="190"/>
        <v>135010.53</v>
      </c>
      <c r="P1404" s="13">
        <f t="shared" si="191"/>
        <v>0.10579569335734106</v>
      </c>
      <c r="Q1404" s="13">
        <f t="shared" si="192"/>
        <v>21.318705420734471</v>
      </c>
      <c r="R1404" s="13">
        <f t="shared" si="193"/>
        <v>0.49625758820441634</v>
      </c>
      <c r="S1404" s="13">
        <f t="shared" si="194"/>
        <v>101.5736920668336</v>
      </c>
      <c r="T1404" s="14">
        <f t="shared" si="195"/>
        <v>4.8856901635306125E-3</v>
      </c>
      <c r="U1404" s="12">
        <f t="shared" si="196"/>
        <v>-134340.53</v>
      </c>
      <c r="V1404" s="15">
        <f t="shared" si="197"/>
        <v>13.477739717645505</v>
      </c>
    </row>
    <row r="1405" spans="1:22" x14ac:dyDescent="0.35">
      <c r="A1405" s="4" t="s">
        <v>90</v>
      </c>
      <c r="B1405" s="4" t="s">
        <v>91</v>
      </c>
      <c r="C1405" s="4" t="s">
        <v>81</v>
      </c>
      <c r="D1405" s="4">
        <v>1961</v>
      </c>
      <c r="E1405" s="12">
        <v>70800</v>
      </c>
      <c r="F1405" s="12">
        <v>88000</v>
      </c>
      <c r="G1405" s="12">
        <v>15377</v>
      </c>
      <c r="H1405" s="12">
        <v>0</v>
      </c>
      <c r="I1405" s="12">
        <v>15662374</v>
      </c>
      <c r="J1405" s="12">
        <v>2034</v>
      </c>
      <c r="K1405" s="12">
        <v>0</v>
      </c>
      <c r="L1405" s="12">
        <v>804.5</v>
      </c>
      <c r="M1405" s="12">
        <f>IFERROR(E1405*MillingRate,"")</f>
        <v>47436</v>
      </c>
      <c r="N1405" s="12">
        <f t="shared" si="189"/>
        <v>804.5454545454545</v>
      </c>
      <c r="O1405" s="12">
        <f t="shared" si="190"/>
        <v>62813</v>
      </c>
      <c r="P1405" s="13">
        <f t="shared" si="191"/>
        <v>3.028659639975396</v>
      </c>
      <c r="Q1405" s="13">
        <f t="shared" si="192"/>
        <v>4.0104392858962505</v>
      </c>
      <c r="R1405" s="13">
        <f t="shared" si="193"/>
        <v>75.519398850556414</v>
      </c>
      <c r="S1405" s="13">
        <f t="shared" si="194"/>
        <v>24.480601149443586</v>
      </c>
      <c r="T1405" s="14">
        <f t="shared" si="195"/>
        <v>3.0848670091695389</v>
      </c>
      <c r="U1405" s="12">
        <f t="shared" si="196"/>
        <v>-15377</v>
      </c>
      <c r="V1405" s="15">
        <f t="shared" si="197"/>
        <v>0.12986537034551723</v>
      </c>
    </row>
    <row r="1406" spans="1:22" x14ac:dyDescent="0.35">
      <c r="A1406" s="4" t="s">
        <v>90</v>
      </c>
      <c r="B1406" s="4" t="s">
        <v>91</v>
      </c>
      <c r="C1406" s="4" t="s">
        <v>81</v>
      </c>
      <c r="D1406" s="4">
        <v>1962</v>
      </c>
      <c r="E1406" s="12">
        <v>74100</v>
      </c>
      <c r="F1406" s="12">
        <v>93000</v>
      </c>
      <c r="G1406" s="12">
        <v>31968</v>
      </c>
      <c r="H1406" s="12">
        <v>0</v>
      </c>
      <c r="I1406" s="12">
        <v>16075724</v>
      </c>
      <c r="J1406" s="12">
        <v>5410</v>
      </c>
      <c r="K1406" s="12">
        <v>0</v>
      </c>
      <c r="L1406" s="12">
        <v>796.8</v>
      </c>
      <c r="M1406" s="12">
        <f>IFERROR(E1406*MillingRate,"")</f>
        <v>49647</v>
      </c>
      <c r="N1406" s="12">
        <f t="shared" si="189"/>
        <v>796.77419354838707</v>
      </c>
      <c r="O1406" s="12">
        <f t="shared" si="190"/>
        <v>81615</v>
      </c>
      <c r="P1406" s="13">
        <f t="shared" si="191"/>
        <v>3.0883212476153483</v>
      </c>
      <c r="Q1406" s="13">
        <f t="shared" si="192"/>
        <v>5.0769097553553424</v>
      </c>
      <c r="R1406" s="13">
        <f t="shared" si="193"/>
        <v>60.8307296452858</v>
      </c>
      <c r="S1406" s="13">
        <f t="shared" si="194"/>
        <v>39.169270354714207</v>
      </c>
      <c r="T1406" s="14">
        <f t="shared" si="195"/>
        <v>1.5530217717717718</v>
      </c>
      <c r="U1406" s="12">
        <f t="shared" si="196"/>
        <v>-31968</v>
      </c>
      <c r="V1406" s="15">
        <f t="shared" si="197"/>
        <v>0.33653227686665932</v>
      </c>
    </row>
    <row r="1407" spans="1:22" x14ac:dyDescent="0.35">
      <c r="A1407" s="4" t="s">
        <v>90</v>
      </c>
      <c r="B1407" s="4" t="s">
        <v>91</v>
      </c>
      <c r="C1407" s="4" t="s">
        <v>81</v>
      </c>
      <c r="D1407" s="4">
        <v>1963</v>
      </c>
      <c r="E1407" s="12">
        <v>60000</v>
      </c>
      <c r="F1407" s="12">
        <v>75000</v>
      </c>
      <c r="G1407" s="12">
        <v>39857</v>
      </c>
      <c r="H1407" s="12">
        <v>0</v>
      </c>
      <c r="I1407" s="12">
        <v>16507598.999999998</v>
      </c>
      <c r="J1407" s="12">
        <v>4196</v>
      </c>
      <c r="K1407" s="12">
        <v>0</v>
      </c>
      <c r="L1407" s="12">
        <v>800</v>
      </c>
      <c r="M1407" s="12">
        <f>IFERROR(E1407*MillingRate,"")</f>
        <v>40200</v>
      </c>
      <c r="N1407" s="12">
        <f t="shared" si="189"/>
        <v>800</v>
      </c>
      <c r="O1407" s="12">
        <f t="shared" si="190"/>
        <v>80057</v>
      </c>
      <c r="P1407" s="13">
        <f t="shared" si="191"/>
        <v>2.4352420966852906</v>
      </c>
      <c r="Q1407" s="13">
        <f t="shared" si="192"/>
        <v>4.8497058839386638</v>
      </c>
      <c r="R1407" s="13">
        <f t="shared" si="193"/>
        <v>50.214222366563824</v>
      </c>
      <c r="S1407" s="13">
        <f t="shared" si="194"/>
        <v>49.785777633436176</v>
      </c>
      <c r="T1407" s="14">
        <f t="shared" si="195"/>
        <v>1.0086057656120631</v>
      </c>
      <c r="U1407" s="12">
        <f t="shared" si="196"/>
        <v>-39857</v>
      </c>
      <c r="V1407" s="15">
        <f t="shared" si="197"/>
        <v>0.25418596611172833</v>
      </c>
    </row>
    <row r="1408" spans="1:22" x14ac:dyDescent="0.35">
      <c r="A1408" s="4" t="s">
        <v>90</v>
      </c>
      <c r="B1408" s="4" t="s">
        <v>91</v>
      </c>
      <c r="C1408" s="4" t="s">
        <v>81</v>
      </c>
      <c r="D1408" s="4">
        <v>1964</v>
      </c>
      <c r="E1408" s="12">
        <v>55000</v>
      </c>
      <c r="F1408" s="12">
        <v>68000</v>
      </c>
      <c r="G1408" s="12">
        <v>17009</v>
      </c>
      <c r="H1408" s="12">
        <v>0</v>
      </c>
      <c r="I1408" s="12">
        <v>16955327</v>
      </c>
      <c r="J1408" s="12">
        <v>2017</v>
      </c>
      <c r="K1408" s="12">
        <v>0</v>
      </c>
      <c r="L1408" s="12">
        <v>808.8</v>
      </c>
      <c r="M1408" s="12">
        <f>IFERROR(E1408*MillingRate,"")</f>
        <v>36850</v>
      </c>
      <c r="N1408" s="12">
        <f t="shared" si="189"/>
        <v>808.82352941176475</v>
      </c>
      <c r="O1408" s="12">
        <f t="shared" si="190"/>
        <v>53859</v>
      </c>
      <c r="P1408" s="13">
        <f t="shared" si="191"/>
        <v>2.1733582607990987</v>
      </c>
      <c r="Q1408" s="13">
        <f t="shared" si="192"/>
        <v>3.1765238146100043</v>
      </c>
      <c r="R1408" s="13">
        <f t="shared" si="193"/>
        <v>68.419391373772257</v>
      </c>
      <c r="S1408" s="13">
        <f t="shared" si="194"/>
        <v>31.58060862622774</v>
      </c>
      <c r="T1408" s="14">
        <f t="shared" si="195"/>
        <v>2.1665000881886058</v>
      </c>
      <c r="U1408" s="12">
        <f t="shared" si="196"/>
        <v>-17009</v>
      </c>
      <c r="V1408" s="15">
        <f t="shared" si="197"/>
        <v>0.1189596638271854</v>
      </c>
    </row>
    <row r="1409" spans="1:22" x14ac:dyDescent="0.35">
      <c r="A1409" s="4" t="s">
        <v>90</v>
      </c>
      <c r="B1409" s="4" t="s">
        <v>91</v>
      </c>
      <c r="C1409" s="4" t="s">
        <v>81</v>
      </c>
      <c r="D1409" s="4">
        <v>1965</v>
      </c>
      <c r="E1409" s="12">
        <v>48880</v>
      </c>
      <c r="F1409" s="12">
        <v>102076</v>
      </c>
      <c r="G1409" s="12">
        <v>23848</v>
      </c>
      <c r="H1409" s="12">
        <v>0</v>
      </c>
      <c r="I1409" s="12">
        <v>17427802</v>
      </c>
      <c r="J1409" s="12">
        <v>3945</v>
      </c>
      <c r="K1409" s="12">
        <v>0</v>
      </c>
      <c r="L1409" s="12">
        <v>478.9</v>
      </c>
      <c r="M1409" s="12">
        <f>IFERROR(E1409*MillingRate,"")</f>
        <v>32749.600000000002</v>
      </c>
      <c r="N1409" s="12">
        <f t="shared" si="189"/>
        <v>478.85888945491592</v>
      </c>
      <c r="O1409" s="12">
        <f t="shared" si="190"/>
        <v>56597.600000000006</v>
      </c>
      <c r="P1409" s="13">
        <f t="shared" si="191"/>
        <v>1.8791583700572225</v>
      </c>
      <c r="Q1409" s="13">
        <f t="shared" si="192"/>
        <v>3.2475466498873473</v>
      </c>
      <c r="R1409" s="13">
        <f t="shared" si="193"/>
        <v>57.863937693471101</v>
      </c>
      <c r="S1409" s="13">
        <f t="shared" si="194"/>
        <v>42.136062306528892</v>
      </c>
      <c r="T1409" s="14">
        <f t="shared" si="195"/>
        <v>1.3732640053673264</v>
      </c>
      <c r="U1409" s="12">
        <f t="shared" si="196"/>
        <v>-23848</v>
      </c>
      <c r="V1409" s="15">
        <f t="shared" si="197"/>
        <v>0.22636245236203625</v>
      </c>
    </row>
    <row r="1410" spans="1:22" x14ac:dyDescent="0.35">
      <c r="A1410" s="4" t="s">
        <v>90</v>
      </c>
      <c r="B1410" s="4" t="s">
        <v>91</v>
      </c>
      <c r="C1410" s="4" t="s">
        <v>81</v>
      </c>
      <c r="D1410" s="4">
        <v>1966</v>
      </c>
      <c r="E1410" s="12">
        <v>90663</v>
      </c>
      <c r="F1410" s="12">
        <v>113200</v>
      </c>
      <c r="G1410" s="12">
        <v>33425</v>
      </c>
      <c r="H1410" s="12">
        <v>0</v>
      </c>
      <c r="I1410" s="12">
        <v>17931929</v>
      </c>
      <c r="J1410" s="12">
        <v>5030</v>
      </c>
      <c r="K1410" s="12">
        <v>0</v>
      </c>
      <c r="L1410" s="12">
        <v>800.9</v>
      </c>
      <c r="M1410" s="12">
        <f>IFERROR(E1410*MillingRate,"")</f>
        <v>60744.210000000006</v>
      </c>
      <c r="N1410" s="12">
        <f t="shared" ref="N1410:N1473" si="198">IFERROR(E1410*1000/F1410,"")</f>
        <v>800.90989399293289</v>
      </c>
      <c r="O1410" s="12">
        <f t="shared" ref="O1410:O1473" si="199">IFERROR(M1410+G1410-N(H1410),"")</f>
        <v>94169.21</v>
      </c>
      <c r="P1410" s="13">
        <f t="shared" ref="P1410:P1473" si="200">IFERROR(M1410*1000/I1410,"")</f>
        <v>3.3874888752905505</v>
      </c>
      <c r="Q1410" s="13">
        <f t="shared" ref="Q1410:Q1473" si="201">IFERROR(O1410*1000/I1410,"")</f>
        <v>5.2514824255661505</v>
      </c>
      <c r="R1410" s="13">
        <f t="shared" ref="R1410:R1473" si="202">IF(N(O1410)&lt;=0,"",M1410/O1410*100)</f>
        <v>64.505383447519634</v>
      </c>
      <c r="S1410" s="13">
        <f t="shared" ref="S1410:S1473" si="203">IF(N(O1410)&lt;=0,"",G1410/O1410*100)</f>
        <v>35.494616552480366</v>
      </c>
      <c r="T1410" s="14">
        <f t="shared" ref="T1410:T1473" si="204">IFERROR(M1410/G1410,"")</f>
        <v>1.8173286462228873</v>
      </c>
      <c r="U1410" s="12">
        <f t="shared" ref="U1410:U1473" si="205">IFERROR(N(H1410)-G1410,"")</f>
        <v>-33425</v>
      </c>
      <c r="V1410" s="15">
        <f t="shared" ref="V1410:V1473" si="206">IFERROR(J1410*1000/I1410,"")</f>
        <v>0.28050523733391985</v>
      </c>
    </row>
    <row r="1411" spans="1:22" x14ac:dyDescent="0.35">
      <c r="A1411" s="4" t="s">
        <v>90</v>
      </c>
      <c r="B1411" s="4" t="s">
        <v>91</v>
      </c>
      <c r="C1411" s="4" t="s">
        <v>81</v>
      </c>
      <c r="D1411" s="4">
        <v>1967</v>
      </c>
      <c r="E1411" s="12">
        <v>100423</v>
      </c>
      <c r="F1411" s="12">
        <v>125000</v>
      </c>
      <c r="G1411" s="12">
        <v>23146</v>
      </c>
      <c r="H1411" s="12">
        <v>0</v>
      </c>
      <c r="I1411" s="12">
        <v>18462782</v>
      </c>
      <c r="J1411" s="12">
        <v>2398</v>
      </c>
      <c r="K1411" s="12">
        <v>0</v>
      </c>
      <c r="L1411" s="12">
        <v>803.4</v>
      </c>
      <c r="M1411" s="12">
        <f>IFERROR(E1411*MillingRate,"")</f>
        <v>67283.41</v>
      </c>
      <c r="N1411" s="12">
        <f t="shared" si="198"/>
        <v>803.38400000000001</v>
      </c>
      <c r="O1411" s="12">
        <f t="shared" si="199"/>
        <v>90429.41</v>
      </c>
      <c r="P1411" s="13">
        <f t="shared" si="200"/>
        <v>3.6442725695401701</v>
      </c>
      <c r="Q1411" s="13">
        <f t="shared" si="201"/>
        <v>4.8979297919457645</v>
      </c>
      <c r="R1411" s="13">
        <f t="shared" si="202"/>
        <v>74.404344781194538</v>
      </c>
      <c r="S1411" s="13">
        <f t="shared" si="203"/>
        <v>25.595655218805476</v>
      </c>
      <c r="T1411" s="14">
        <f t="shared" si="204"/>
        <v>2.9069130735332238</v>
      </c>
      <c r="U1411" s="12">
        <f t="shared" si="205"/>
        <v>-23146</v>
      </c>
      <c r="V1411" s="15">
        <f t="shared" si="206"/>
        <v>0.12988291796978374</v>
      </c>
    </row>
    <row r="1412" spans="1:22" x14ac:dyDescent="0.35">
      <c r="A1412" s="4" t="s">
        <v>90</v>
      </c>
      <c r="B1412" s="4" t="s">
        <v>91</v>
      </c>
      <c r="C1412" s="4" t="s">
        <v>81</v>
      </c>
      <c r="D1412" s="4">
        <v>1968</v>
      </c>
      <c r="E1412" s="12">
        <v>186700</v>
      </c>
      <c r="F1412" s="12">
        <v>232000</v>
      </c>
      <c r="G1412" s="12">
        <v>18300</v>
      </c>
      <c r="H1412" s="12">
        <v>0</v>
      </c>
      <c r="I1412" s="12">
        <v>19012189</v>
      </c>
      <c r="J1412" s="12">
        <v>4243</v>
      </c>
      <c r="K1412" s="12">
        <v>0</v>
      </c>
      <c r="L1412" s="12">
        <v>804.7</v>
      </c>
      <c r="M1412" s="12">
        <f>IFERROR(E1412*MillingRate,"")</f>
        <v>125089.00000000001</v>
      </c>
      <c r="N1412" s="12">
        <f t="shared" si="198"/>
        <v>804.74137931034488</v>
      </c>
      <c r="O1412" s="12">
        <f t="shared" si="199"/>
        <v>143389</v>
      </c>
      <c r="P1412" s="13">
        <f t="shared" si="200"/>
        <v>6.5794107138320586</v>
      </c>
      <c r="Q1412" s="13">
        <f t="shared" si="201"/>
        <v>7.5419511135724564</v>
      </c>
      <c r="R1412" s="13">
        <f t="shared" si="202"/>
        <v>87.237514732650354</v>
      </c>
      <c r="S1412" s="13">
        <f t="shared" si="203"/>
        <v>12.762485267349657</v>
      </c>
      <c r="T1412" s="14">
        <f t="shared" si="204"/>
        <v>6.8354644808743181</v>
      </c>
      <c r="U1412" s="12">
        <f t="shared" si="205"/>
        <v>-18300</v>
      </c>
      <c r="V1412" s="15">
        <f t="shared" si="206"/>
        <v>0.22317261836603874</v>
      </c>
    </row>
    <row r="1413" spans="1:22" x14ac:dyDescent="0.35">
      <c r="A1413" s="4" t="s">
        <v>90</v>
      </c>
      <c r="B1413" s="4" t="s">
        <v>91</v>
      </c>
      <c r="C1413" s="4" t="s">
        <v>81</v>
      </c>
      <c r="D1413" s="4">
        <v>1969</v>
      </c>
      <c r="E1413" s="12">
        <v>170000</v>
      </c>
      <c r="F1413" s="12">
        <v>212500</v>
      </c>
      <c r="G1413" s="12">
        <v>20000</v>
      </c>
      <c r="H1413" s="12">
        <v>0</v>
      </c>
      <c r="I1413" s="12">
        <v>19570445</v>
      </c>
      <c r="J1413" s="12">
        <v>4400</v>
      </c>
      <c r="K1413" s="12">
        <v>0</v>
      </c>
      <c r="L1413" s="12">
        <v>800</v>
      </c>
      <c r="M1413" s="12">
        <f>IFERROR(E1413*MillingRate,"")</f>
        <v>113900</v>
      </c>
      <c r="N1413" s="12">
        <f t="shared" si="198"/>
        <v>800</v>
      </c>
      <c r="O1413" s="12">
        <f t="shared" si="199"/>
        <v>133900</v>
      </c>
      <c r="P1413" s="13">
        <f t="shared" si="200"/>
        <v>5.8200005160843302</v>
      </c>
      <c r="Q1413" s="13">
        <f t="shared" si="201"/>
        <v>6.8419496848436507</v>
      </c>
      <c r="R1413" s="13">
        <f t="shared" si="202"/>
        <v>85.063480209111276</v>
      </c>
      <c r="S1413" s="13">
        <f t="shared" si="203"/>
        <v>14.936519790888722</v>
      </c>
      <c r="T1413" s="14">
        <f t="shared" si="204"/>
        <v>5.6950000000000003</v>
      </c>
      <c r="U1413" s="12">
        <f t="shared" si="205"/>
        <v>-20000</v>
      </c>
      <c r="V1413" s="15">
        <f t="shared" si="206"/>
        <v>0.2248288171270505</v>
      </c>
    </row>
    <row r="1414" spans="1:22" x14ac:dyDescent="0.35">
      <c r="A1414" s="4" t="s">
        <v>90</v>
      </c>
      <c r="B1414" s="4" t="s">
        <v>91</v>
      </c>
      <c r="C1414" s="4" t="s">
        <v>81</v>
      </c>
      <c r="D1414" s="4">
        <v>1970</v>
      </c>
      <c r="E1414" s="12">
        <v>179800</v>
      </c>
      <c r="F1414" s="12">
        <v>244400</v>
      </c>
      <c r="G1414" s="12">
        <v>25573</v>
      </c>
      <c r="H1414" s="12">
        <v>0</v>
      </c>
      <c r="I1414" s="12">
        <v>20137436</v>
      </c>
      <c r="J1414" s="12">
        <v>4235</v>
      </c>
      <c r="K1414" s="12">
        <v>0</v>
      </c>
      <c r="L1414" s="12">
        <v>735.7</v>
      </c>
      <c r="M1414" s="12">
        <f>IFERROR(E1414*MillingRate,"")</f>
        <v>120466</v>
      </c>
      <c r="N1414" s="12">
        <f t="shared" si="198"/>
        <v>735.67921440261864</v>
      </c>
      <c r="O1414" s="12">
        <f t="shared" si="199"/>
        <v>146039</v>
      </c>
      <c r="P1414" s="13">
        <f t="shared" si="200"/>
        <v>5.9821915759285345</v>
      </c>
      <c r="Q1414" s="13">
        <f t="shared" si="201"/>
        <v>7.2521149167153158</v>
      </c>
      <c r="R1414" s="13">
        <f t="shared" si="202"/>
        <v>82.488924191483093</v>
      </c>
      <c r="S1414" s="13">
        <f t="shared" si="203"/>
        <v>17.511075808516903</v>
      </c>
      <c r="T1414" s="14">
        <f t="shared" si="204"/>
        <v>4.7106714112540571</v>
      </c>
      <c r="U1414" s="12">
        <f t="shared" si="205"/>
        <v>-25573</v>
      </c>
      <c r="V1414" s="15">
        <f t="shared" si="206"/>
        <v>0.21030482728784339</v>
      </c>
    </row>
    <row r="1415" spans="1:22" x14ac:dyDescent="0.35">
      <c r="A1415" s="4" t="s">
        <v>90</v>
      </c>
      <c r="B1415" s="4" t="s">
        <v>91</v>
      </c>
      <c r="C1415" s="4" t="s">
        <v>81</v>
      </c>
      <c r="D1415" s="4">
        <v>1971</v>
      </c>
      <c r="E1415" s="12">
        <v>183900</v>
      </c>
      <c r="F1415" s="12">
        <v>250000</v>
      </c>
      <c r="G1415" s="12">
        <v>37965</v>
      </c>
      <c r="H1415" s="12">
        <v>1</v>
      </c>
      <c r="I1415" s="12">
        <v>20695569</v>
      </c>
      <c r="J1415" s="12">
        <v>5226</v>
      </c>
      <c r="K1415" s="12">
        <v>0</v>
      </c>
      <c r="L1415" s="12">
        <v>735.6</v>
      </c>
      <c r="M1415" s="12">
        <f>IFERROR(E1415*MillingRate,"")</f>
        <v>123213.00000000001</v>
      </c>
      <c r="N1415" s="12">
        <f t="shared" si="198"/>
        <v>735.6</v>
      </c>
      <c r="O1415" s="12">
        <f t="shared" si="199"/>
        <v>161177</v>
      </c>
      <c r="P1415" s="13">
        <f t="shared" si="200"/>
        <v>5.9535932546720511</v>
      </c>
      <c r="Q1415" s="13">
        <f t="shared" si="201"/>
        <v>7.7879955849486429</v>
      </c>
      <c r="R1415" s="13">
        <f t="shared" si="202"/>
        <v>76.445770798563089</v>
      </c>
      <c r="S1415" s="13">
        <f t="shared" si="203"/>
        <v>23.554849637355204</v>
      </c>
      <c r="T1415" s="14">
        <f t="shared" si="204"/>
        <v>3.2454365863295145</v>
      </c>
      <c r="U1415" s="12">
        <f t="shared" si="205"/>
        <v>-37964</v>
      </c>
      <c r="V1415" s="15">
        <f t="shared" si="206"/>
        <v>0.25251782156847197</v>
      </c>
    </row>
    <row r="1416" spans="1:22" x14ac:dyDescent="0.35">
      <c r="A1416" s="4" t="s">
        <v>90</v>
      </c>
      <c r="B1416" s="4" t="s">
        <v>91</v>
      </c>
      <c r="C1416" s="4" t="s">
        <v>81</v>
      </c>
      <c r="D1416" s="4">
        <v>1972</v>
      </c>
      <c r="E1416" s="12">
        <v>196200</v>
      </c>
      <c r="F1416" s="12">
        <v>252800</v>
      </c>
      <c r="G1416" s="12">
        <v>36204</v>
      </c>
      <c r="H1416" s="12">
        <v>1</v>
      </c>
      <c r="I1416" s="12">
        <v>21251160</v>
      </c>
      <c r="J1416" s="12">
        <v>4749</v>
      </c>
      <c r="K1416" s="12">
        <v>0</v>
      </c>
      <c r="L1416" s="12">
        <v>776.1</v>
      </c>
      <c r="M1416" s="12">
        <f>IFERROR(E1416*MillingRate,"")</f>
        <v>131454</v>
      </c>
      <c r="N1416" s="12">
        <f t="shared" si="198"/>
        <v>776.10759493670889</v>
      </c>
      <c r="O1416" s="12">
        <f t="shared" si="199"/>
        <v>167657</v>
      </c>
      <c r="P1416" s="13">
        <f t="shared" si="200"/>
        <v>6.1857329199911915</v>
      </c>
      <c r="Q1416" s="13">
        <f t="shared" si="201"/>
        <v>7.889310512932</v>
      </c>
      <c r="R1416" s="13">
        <f t="shared" si="202"/>
        <v>78.406508526336509</v>
      </c>
      <c r="S1416" s="13">
        <f t="shared" si="203"/>
        <v>21.594087929522775</v>
      </c>
      <c r="T1416" s="14">
        <f t="shared" si="204"/>
        <v>3.6309247596950613</v>
      </c>
      <c r="U1416" s="12">
        <f t="shared" si="205"/>
        <v>-36203</v>
      </c>
      <c r="V1416" s="15">
        <f t="shared" si="206"/>
        <v>0.22347015409982326</v>
      </c>
    </row>
    <row r="1417" spans="1:22" x14ac:dyDescent="0.35">
      <c r="A1417" s="4" t="s">
        <v>90</v>
      </c>
      <c r="B1417" s="4" t="s">
        <v>91</v>
      </c>
      <c r="C1417" s="4" t="s">
        <v>81</v>
      </c>
      <c r="D1417" s="4">
        <v>1973</v>
      </c>
      <c r="E1417" s="12">
        <v>199100</v>
      </c>
      <c r="F1417" s="12">
        <v>257900</v>
      </c>
      <c r="G1417" s="12">
        <v>35312</v>
      </c>
      <c r="H1417" s="12">
        <v>92</v>
      </c>
      <c r="I1417" s="12">
        <v>21827665</v>
      </c>
      <c r="J1417" s="12">
        <v>10144</v>
      </c>
      <c r="K1417" s="12">
        <v>29</v>
      </c>
      <c r="L1417" s="12">
        <v>772</v>
      </c>
      <c r="M1417" s="12">
        <f>IFERROR(E1417*MillingRate,"")</f>
        <v>133397</v>
      </c>
      <c r="N1417" s="12">
        <f t="shared" si="198"/>
        <v>772.00465296626601</v>
      </c>
      <c r="O1417" s="12">
        <f t="shared" si="199"/>
        <v>168617</v>
      </c>
      <c r="P1417" s="13">
        <f t="shared" si="200"/>
        <v>6.1113728839067303</v>
      </c>
      <c r="Q1417" s="13">
        <f t="shared" si="201"/>
        <v>7.7249215616970481</v>
      </c>
      <c r="R1417" s="13">
        <f t="shared" si="202"/>
        <v>79.112426386426037</v>
      </c>
      <c r="S1417" s="13">
        <f t="shared" si="203"/>
        <v>20.942135134654276</v>
      </c>
      <c r="T1417" s="14">
        <f t="shared" si="204"/>
        <v>3.7776676483914815</v>
      </c>
      <c r="U1417" s="12">
        <f t="shared" si="205"/>
        <v>-35220</v>
      </c>
      <c r="V1417" s="15">
        <f t="shared" si="206"/>
        <v>0.46473133979287296</v>
      </c>
    </row>
    <row r="1418" spans="1:22" x14ac:dyDescent="0.35">
      <c r="A1418" s="4" t="s">
        <v>90</v>
      </c>
      <c r="B1418" s="4" t="s">
        <v>91</v>
      </c>
      <c r="C1418" s="4" t="s">
        <v>81</v>
      </c>
      <c r="D1418" s="4">
        <v>1974</v>
      </c>
      <c r="E1418" s="12">
        <v>201300</v>
      </c>
      <c r="F1418" s="12">
        <v>261300</v>
      </c>
      <c r="G1418" s="12">
        <v>13437</v>
      </c>
      <c r="H1418" s="12">
        <v>504</v>
      </c>
      <c r="I1418" s="12">
        <v>22418878</v>
      </c>
      <c r="J1418" s="12">
        <v>5075</v>
      </c>
      <c r="K1418" s="12">
        <v>63</v>
      </c>
      <c r="L1418" s="12">
        <v>770.4</v>
      </c>
      <c r="M1418" s="12">
        <f>IFERROR(E1418*MillingRate,"")</f>
        <v>134871</v>
      </c>
      <c r="N1418" s="12">
        <f t="shared" si="198"/>
        <v>770.37887485648685</v>
      </c>
      <c r="O1418" s="12">
        <f t="shared" si="199"/>
        <v>147804</v>
      </c>
      <c r="P1418" s="13">
        <f t="shared" si="200"/>
        <v>6.0159567307516459</v>
      </c>
      <c r="Q1418" s="13">
        <f t="shared" si="201"/>
        <v>6.5928366263467781</v>
      </c>
      <c r="R1418" s="13">
        <f t="shared" si="202"/>
        <v>91.249898514248599</v>
      </c>
      <c r="S1418" s="13">
        <f t="shared" si="203"/>
        <v>9.0910936104570919</v>
      </c>
      <c r="T1418" s="14">
        <f t="shared" si="204"/>
        <v>10.037285108283099</v>
      </c>
      <c r="U1418" s="12">
        <f t="shared" si="205"/>
        <v>-12933</v>
      </c>
      <c r="V1418" s="15">
        <f t="shared" si="206"/>
        <v>0.22637172118961529</v>
      </c>
    </row>
    <row r="1419" spans="1:22" x14ac:dyDescent="0.35">
      <c r="A1419" s="4" t="s">
        <v>90</v>
      </c>
      <c r="B1419" s="4" t="s">
        <v>91</v>
      </c>
      <c r="C1419" s="4" t="s">
        <v>81</v>
      </c>
      <c r="D1419" s="4">
        <v>1975</v>
      </c>
      <c r="E1419" s="12">
        <v>207800</v>
      </c>
      <c r="F1419" s="12">
        <v>267800</v>
      </c>
      <c r="G1419" s="12">
        <v>10383</v>
      </c>
      <c r="H1419" s="12">
        <v>11</v>
      </c>
      <c r="I1419" s="12">
        <v>23021100</v>
      </c>
      <c r="J1419" s="12">
        <v>3246</v>
      </c>
      <c r="K1419" s="12">
        <v>4</v>
      </c>
      <c r="L1419" s="12">
        <v>776</v>
      </c>
      <c r="M1419" s="12">
        <f>IFERROR(E1419*MillingRate,"")</f>
        <v>139226</v>
      </c>
      <c r="N1419" s="12">
        <f t="shared" si="198"/>
        <v>775.95220313666914</v>
      </c>
      <c r="O1419" s="12">
        <f t="shared" si="199"/>
        <v>149598</v>
      </c>
      <c r="P1419" s="13">
        <f t="shared" si="200"/>
        <v>6.0477561888875861</v>
      </c>
      <c r="Q1419" s="13">
        <f t="shared" si="201"/>
        <v>6.4982993862152547</v>
      </c>
      <c r="R1419" s="13">
        <f t="shared" si="202"/>
        <v>93.06675222930788</v>
      </c>
      <c r="S1419" s="13">
        <f t="shared" si="203"/>
        <v>6.9406008101712588</v>
      </c>
      <c r="T1419" s="14">
        <f t="shared" si="204"/>
        <v>13.409033997881151</v>
      </c>
      <c r="U1419" s="12">
        <f t="shared" si="205"/>
        <v>-10372</v>
      </c>
      <c r="V1419" s="15">
        <f t="shared" si="206"/>
        <v>0.14100108161643016</v>
      </c>
    </row>
    <row r="1420" spans="1:22" x14ac:dyDescent="0.35">
      <c r="A1420" s="4" t="s">
        <v>90</v>
      </c>
      <c r="B1420" s="4" t="s">
        <v>91</v>
      </c>
      <c r="C1420" s="4" t="s">
        <v>81</v>
      </c>
      <c r="D1420" s="4">
        <v>1976</v>
      </c>
      <c r="E1420" s="12">
        <v>212700</v>
      </c>
      <c r="F1420" s="12">
        <v>272600</v>
      </c>
      <c r="G1420" s="12">
        <v>55100</v>
      </c>
      <c r="H1420" s="12">
        <v>15</v>
      </c>
      <c r="I1420" s="12">
        <v>23624031</v>
      </c>
      <c r="J1420" s="12">
        <v>18300</v>
      </c>
      <c r="K1420" s="12">
        <v>8</v>
      </c>
      <c r="L1420" s="12">
        <v>780.3</v>
      </c>
      <c r="M1420" s="12">
        <f>IFERROR(E1420*MillingRate,"")</f>
        <v>142509</v>
      </c>
      <c r="N1420" s="12">
        <f t="shared" si="198"/>
        <v>780.26412325752017</v>
      </c>
      <c r="O1420" s="12">
        <f t="shared" si="199"/>
        <v>197594</v>
      </c>
      <c r="P1420" s="13">
        <f t="shared" si="200"/>
        <v>6.0323744072296552</v>
      </c>
      <c r="Q1420" s="13">
        <f t="shared" si="201"/>
        <v>8.3641102570513901</v>
      </c>
      <c r="R1420" s="13">
        <f t="shared" si="202"/>
        <v>72.122129214449828</v>
      </c>
      <c r="S1420" s="13">
        <f t="shared" si="203"/>
        <v>27.885462109173353</v>
      </c>
      <c r="T1420" s="14">
        <f t="shared" si="204"/>
        <v>2.5863702359346643</v>
      </c>
      <c r="U1420" s="12">
        <f t="shared" si="205"/>
        <v>-55085</v>
      </c>
      <c r="V1420" s="15">
        <f t="shared" si="206"/>
        <v>0.77463494693179158</v>
      </c>
    </row>
    <row r="1421" spans="1:22" x14ac:dyDescent="0.35">
      <c r="A1421" s="4" t="s">
        <v>90</v>
      </c>
      <c r="B1421" s="4" t="s">
        <v>91</v>
      </c>
      <c r="C1421" s="4" t="s">
        <v>81</v>
      </c>
      <c r="D1421" s="4">
        <v>1977</v>
      </c>
      <c r="E1421" s="12">
        <v>213700</v>
      </c>
      <c r="F1421" s="12">
        <v>276800</v>
      </c>
      <c r="G1421" s="12">
        <v>40000</v>
      </c>
      <c r="H1421" s="12">
        <v>55.5</v>
      </c>
      <c r="I1421" s="12">
        <v>24229062</v>
      </c>
      <c r="J1421" s="12">
        <v>15000</v>
      </c>
      <c r="K1421" s="12">
        <v>20</v>
      </c>
      <c r="L1421" s="12">
        <v>772</v>
      </c>
      <c r="M1421" s="12">
        <f>IFERROR(E1421*MillingRate,"")</f>
        <v>143179</v>
      </c>
      <c r="N1421" s="12">
        <f t="shared" si="198"/>
        <v>772.03757225433526</v>
      </c>
      <c r="O1421" s="12">
        <f t="shared" si="199"/>
        <v>183123.5</v>
      </c>
      <c r="P1421" s="13">
        <f t="shared" si="200"/>
        <v>5.9093909619778096</v>
      </c>
      <c r="Q1421" s="13">
        <f t="shared" si="201"/>
        <v>7.5580102935887492</v>
      </c>
      <c r="R1421" s="13">
        <f t="shared" si="202"/>
        <v>78.187125082253232</v>
      </c>
      <c r="S1421" s="13">
        <f t="shared" si="203"/>
        <v>21.843182333234129</v>
      </c>
      <c r="T1421" s="14">
        <f t="shared" si="204"/>
        <v>3.579475</v>
      </c>
      <c r="U1421" s="12">
        <f t="shared" si="205"/>
        <v>-39944.5</v>
      </c>
      <c r="V1421" s="15">
        <f t="shared" si="206"/>
        <v>0.61909123844744796</v>
      </c>
    </row>
    <row r="1422" spans="1:22" x14ac:dyDescent="0.35">
      <c r="A1422" s="4" t="s">
        <v>90</v>
      </c>
      <c r="B1422" s="4" t="s">
        <v>91</v>
      </c>
      <c r="C1422" s="4" t="s">
        <v>81</v>
      </c>
      <c r="D1422" s="4">
        <v>1978</v>
      </c>
      <c r="E1422" s="12">
        <v>213300</v>
      </c>
      <c r="F1422" s="12">
        <v>278700</v>
      </c>
      <c r="G1422" s="12">
        <v>32072</v>
      </c>
      <c r="H1422" s="12">
        <v>4</v>
      </c>
      <c r="I1422" s="12">
        <v>24992689</v>
      </c>
      <c r="J1422" s="12">
        <v>5383</v>
      </c>
      <c r="K1422" s="12">
        <v>4</v>
      </c>
      <c r="L1422" s="12">
        <v>765.3</v>
      </c>
      <c r="M1422" s="12">
        <f>IFERROR(E1422*MillingRate,"")</f>
        <v>142911</v>
      </c>
      <c r="N1422" s="12">
        <f t="shared" si="198"/>
        <v>765.33907427341228</v>
      </c>
      <c r="O1422" s="12">
        <f t="shared" si="199"/>
        <v>174979</v>
      </c>
      <c r="P1422" s="13">
        <f t="shared" si="200"/>
        <v>5.7181122047331518</v>
      </c>
      <c r="Q1422" s="13">
        <f t="shared" si="201"/>
        <v>7.0012074331017367</v>
      </c>
      <c r="R1422" s="13">
        <f t="shared" si="202"/>
        <v>81.673229358951644</v>
      </c>
      <c r="S1422" s="13">
        <f t="shared" si="203"/>
        <v>18.329056629652701</v>
      </c>
      <c r="T1422" s="14">
        <f t="shared" si="204"/>
        <v>4.4559428785233228</v>
      </c>
      <c r="U1422" s="12">
        <f t="shared" si="205"/>
        <v>-32068</v>
      </c>
      <c r="V1422" s="15">
        <f t="shared" si="206"/>
        <v>0.21538298660060148</v>
      </c>
    </row>
    <row r="1423" spans="1:22" x14ac:dyDescent="0.35">
      <c r="A1423" s="4" t="s">
        <v>90</v>
      </c>
      <c r="B1423" s="4" t="s">
        <v>91</v>
      </c>
      <c r="C1423" s="4" t="s">
        <v>81</v>
      </c>
      <c r="D1423" s="4">
        <v>1979</v>
      </c>
      <c r="E1423" s="12">
        <v>227400</v>
      </c>
      <c r="F1423" s="12">
        <v>284200</v>
      </c>
      <c r="G1423" s="12">
        <v>32000</v>
      </c>
      <c r="H1423" s="12">
        <v>0</v>
      </c>
      <c r="I1423" s="12">
        <v>25886782</v>
      </c>
      <c r="J1423" s="12">
        <v>6500</v>
      </c>
      <c r="K1423" s="12">
        <v>0</v>
      </c>
      <c r="L1423" s="12">
        <v>800.1</v>
      </c>
      <c r="M1423" s="12">
        <f>IFERROR(E1423*MillingRate,"")</f>
        <v>152358</v>
      </c>
      <c r="N1423" s="12">
        <f t="shared" si="198"/>
        <v>800.14074595355385</v>
      </c>
      <c r="O1423" s="12">
        <f t="shared" si="199"/>
        <v>184358</v>
      </c>
      <c r="P1423" s="13">
        <f t="shared" si="200"/>
        <v>5.8855519392097477</v>
      </c>
      <c r="Q1423" s="13">
        <f t="shared" si="201"/>
        <v>7.1217040418542563</v>
      </c>
      <c r="R1423" s="13">
        <f t="shared" si="202"/>
        <v>82.642467373262889</v>
      </c>
      <c r="S1423" s="13">
        <f t="shared" si="203"/>
        <v>17.357532626737111</v>
      </c>
      <c r="T1423" s="14">
        <f t="shared" si="204"/>
        <v>4.7611875000000001</v>
      </c>
      <c r="U1423" s="12">
        <f t="shared" si="205"/>
        <v>-32000</v>
      </c>
      <c r="V1423" s="15">
        <f t="shared" si="206"/>
        <v>0.25109339584966567</v>
      </c>
    </row>
    <row r="1424" spans="1:22" x14ac:dyDescent="0.35">
      <c r="A1424" s="4" t="s">
        <v>90</v>
      </c>
      <c r="B1424" s="4" t="s">
        <v>91</v>
      </c>
      <c r="C1424" s="4" t="s">
        <v>81</v>
      </c>
      <c r="D1424" s="4">
        <v>1980</v>
      </c>
      <c r="E1424" s="12">
        <v>234300</v>
      </c>
      <c r="F1424" s="12">
        <v>292900</v>
      </c>
      <c r="G1424" s="12">
        <v>26000</v>
      </c>
      <c r="H1424" s="12">
        <v>0</v>
      </c>
      <c r="I1424" s="12">
        <v>26711098</v>
      </c>
      <c r="J1424" s="12">
        <v>6500</v>
      </c>
      <c r="K1424" s="12">
        <v>0</v>
      </c>
      <c r="L1424" s="12">
        <v>799.9</v>
      </c>
      <c r="M1424" s="12">
        <f>IFERROR(E1424*MillingRate,"")</f>
        <v>156981</v>
      </c>
      <c r="N1424" s="12">
        <f t="shared" si="198"/>
        <v>799.93171730966196</v>
      </c>
      <c r="O1424" s="12">
        <f t="shared" si="199"/>
        <v>182981</v>
      </c>
      <c r="P1424" s="13">
        <f t="shared" si="200"/>
        <v>5.8769953971940803</v>
      </c>
      <c r="Q1424" s="13">
        <f t="shared" si="201"/>
        <v>6.8503735788023388</v>
      </c>
      <c r="R1424" s="13">
        <f t="shared" si="202"/>
        <v>85.790874462375882</v>
      </c>
      <c r="S1424" s="13">
        <f t="shared" si="203"/>
        <v>14.209125537624127</v>
      </c>
      <c r="T1424" s="14">
        <f t="shared" si="204"/>
        <v>6.0377307692307696</v>
      </c>
      <c r="U1424" s="12">
        <f t="shared" si="205"/>
        <v>-26000</v>
      </c>
      <c r="V1424" s="15">
        <f t="shared" si="206"/>
        <v>0.24334454540206471</v>
      </c>
    </row>
    <row r="1425" spans="1:22" x14ac:dyDescent="0.35">
      <c r="A1425" s="4" t="s">
        <v>90</v>
      </c>
      <c r="B1425" s="4" t="s">
        <v>91</v>
      </c>
      <c r="C1425" s="4" t="s">
        <v>81</v>
      </c>
      <c r="D1425" s="4">
        <v>1981</v>
      </c>
      <c r="E1425" s="12">
        <v>245400</v>
      </c>
      <c r="F1425" s="12">
        <v>300700</v>
      </c>
      <c r="G1425" s="12">
        <v>25000</v>
      </c>
      <c r="H1425" s="12">
        <v>0</v>
      </c>
      <c r="I1425" s="12">
        <v>27500515</v>
      </c>
      <c r="J1425" s="12">
        <v>7000</v>
      </c>
      <c r="K1425" s="12">
        <v>0</v>
      </c>
      <c r="L1425" s="12">
        <v>816.1</v>
      </c>
      <c r="M1425" s="12">
        <f>IFERROR(E1425*MillingRate,"")</f>
        <v>164418</v>
      </c>
      <c r="N1425" s="12">
        <f t="shared" si="198"/>
        <v>816.09577652144992</v>
      </c>
      <c r="O1425" s="12">
        <f t="shared" si="199"/>
        <v>189418</v>
      </c>
      <c r="P1425" s="13">
        <f t="shared" si="200"/>
        <v>5.9787243984339931</v>
      </c>
      <c r="Q1425" s="13">
        <f t="shared" si="201"/>
        <v>6.8877982830503353</v>
      </c>
      <c r="R1425" s="13">
        <f t="shared" si="202"/>
        <v>86.801676714990123</v>
      </c>
      <c r="S1425" s="13">
        <f t="shared" si="203"/>
        <v>13.198323285009872</v>
      </c>
      <c r="T1425" s="14">
        <f t="shared" si="204"/>
        <v>6.5767199999999999</v>
      </c>
      <c r="U1425" s="12">
        <f t="shared" si="205"/>
        <v>-25000</v>
      </c>
      <c r="V1425" s="15">
        <f t="shared" si="206"/>
        <v>0.25454068769257593</v>
      </c>
    </row>
    <row r="1426" spans="1:22" x14ac:dyDescent="0.35">
      <c r="A1426" s="4" t="s">
        <v>90</v>
      </c>
      <c r="B1426" s="4" t="s">
        <v>91</v>
      </c>
      <c r="C1426" s="4" t="s">
        <v>81</v>
      </c>
      <c r="D1426" s="4">
        <v>1982</v>
      </c>
      <c r="E1426" s="12">
        <v>250940</v>
      </c>
      <c r="F1426" s="12">
        <v>309100</v>
      </c>
      <c r="G1426" s="12">
        <v>32500</v>
      </c>
      <c r="H1426" s="12">
        <v>0</v>
      </c>
      <c r="I1426" s="12">
        <v>28338190</v>
      </c>
      <c r="J1426" s="12">
        <v>7211</v>
      </c>
      <c r="K1426" s="12">
        <v>0</v>
      </c>
      <c r="L1426" s="12">
        <v>811.8</v>
      </c>
      <c r="M1426" s="12">
        <f>IFERROR(E1426*MillingRate,"")</f>
        <v>168129.80000000002</v>
      </c>
      <c r="N1426" s="12">
        <f t="shared" si="198"/>
        <v>811.840828210935</v>
      </c>
      <c r="O1426" s="12">
        <f t="shared" si="199"/>
        <v>200629.80000000002</v>
      </c>
      <c r="P1426" s="13">
        <f t="shared" si="200"/>
        <v>5.9329759592973312</v>
      </c>
      <c r="Q1426" s="13">
        <f t="shared" si="201"/>
        <v>7.0798381971466782</v>
      </c>
      <c r="R1426" s="13">
        <f t="shared" si="202"/>
        <v>83.801010617565282</v>
      </c>
      <c r="S1426" s="13">
        <f t="shared" si="203"/>
        <v>16.198989382434711</v>
      </c>
      <c r="T1426" s="14">
        <f t="shared" si="204"/>
        <v>5.1732246153846155</v>
      </c>
      <c r="U1426" s="12">
        <f t="shared" si="205"/>
        <v>-32500</v>
      </c>
      <c r="V1426" s="15">
        <f t="shared" si="206"/>
        <v>0.2544622645271275</v>
      </c>
    </row>
    <row r="1427" spans="1:22" x14ac:dyDescent="0.35">
      <c r="A1427" s="4" t="s">
        <v>90</v>
      </c>
      <c r="B1427" s="4" t="s">
        <v>91</v>
      </c>
      <c r="C1427" s="4" t="s">
        <v>81</v>
      </c>
      <c r="D1427" s="4">
        <v>1983</v>
      </c>
      <c r="E1427" s="12">
        <v>271317</v>
      </c>
      <c r="F1427" s="12">
        <v>318200</v>
      </c>
      <c r="G1427" s="12">
        <v>32500</v>
      </c>
      <c r="H1427" s="12">
        <v>0</v>
      </c>
      <c r="I1427" s="12">
        <v>29250963</v>
      </c>
      <c r="J1427" s="12">
        <v>7200</v>
      </c>
      <c r="K1427" s="12">
        <v>0</v>
      </c>
      <c r="L1427" s="12">
        <v>852.7</v>
      </c>
      <c r="M1427" s="12">
        <f>IFERROR(E1427*MillingRate,"")</f>
        <v>181782.39</v>
      </c>
      <c r="N1427" s="12">
        <f t="shared" si="198"/>
        <v>852.66184789440604</v>
      </c>
      <c r="O1427" s="12">
        <f t="shared" si="199"/>
        <v>214282.39</v>
      </c>
      <c r="P1427" s="13">
        <f t="shared" si="200"/>
        <v>6.2145779610743075</v>
      </c>
      <c r="Q1427" s="13">
        <f t="shared" si="201"/>
        <v>7.3256524921931634</v>
      </c>
      <c r="R1427" s="13">
        <f t="shared" si="202"/>
        <v>84.833098044127667</v>
      </c>
      <c r="S1427" s="13">
        <f t="shared" si="203"/>
        <v>15.166901955872342</v>
      </c>
      <c r="T1427" s="14">
        <f t="shared" si="204"/>
        <v>5.5933043076923079</v>
      </c>
      <c r="U1427" s="12">
        <f t="shared" si="205"/>
        <v>-32500</v>
      </c>
      <c r="V1427" s="15">
        <f t="shared" si="206"/>
        <v>0.24614574227863883</v>
      </c>
    </row>
    <row r="1428" spans="1:22" x14ac:dyDescent="0.35">
      <c r="A1428" s="4" t="s">
        <v>90</v>
      </c>
      <c r="B1428" s="4" t="s">
        <v>91</v>
      </c>
      <c r="C1428" s="4" t="s">
        <v>81</v>
      </c>
      <c r="D1428" s="4">
        <v>1984</v>
      </c>
      <c r="E1428" s="12">
        <v>286012</v>
      </c>
      <c r="F1428" s="12">
        <v>326800</v>
      </c>
      <c r="G1428" s="12">
        <v>37000</v>
      </c>
      <c r="H1428" s="12">
        <v>0</v>
      </c>
      <c r="I1428" s="12">
        <v>30245081</v>
      </c>
      <c r="J1428" s="12">
        <v>8000</v>
      </c>
      <c r="K1428" s="12">
        <v>0</v>
      </c>
      <c r="L1428" s="12">
        <v>875.2</v>
      </c>
      <c r="M1428" s="12">
        <f>IFERROR(E1428*MillingRate,"")</f>
        <v>191628.04</v>
      </c>
      <c r="N1428" s="12">
        <f t="shared" si="198"/>
        <v>875.18971848225215</v>
      </c>
      <c r="O1428" s="12">
        <f t="shared" si="199"/>
        <v>228628.04</v>
      </c>
      <c r="P1428" s="13">
        <f t="shared" si="200"/>
        <v>6.3358415208079624</v>
      </c>
      <c r="Q1428" s="13">
        <f t="shared" si="201"/>
        <v>7.5591809458205779</v>
      </c>
      <c r="R1428" s="13">
        <f t="shared" si="202"/>
        <v>83.816508246320097</v>
      </c>
      <c r="S1428" s="13">
        <f t="shared" si="203"/>
        <v>16.183491753679906</v>
      </c>
      <c r="T1428" s="14">
        <f t="shared" si="204"/>
        <v>5.1791362162162162</v>
      </c>
      <c r="U1428" s="12">
        <f t="shared" si="205"/>
        <v>-37000</v>
      </c>
      <c r="V1428" s="15">
        <f t="shared" si="206"/>
        <v>0.26450582162434944</v>
      </c>
    </row>
    <row r="1429" spans="1:22" x14ac:dyDescent="0.35">
      <c r="A1429" s="4" t="s">
        <v>90</v>
      </c>
      <c r="B1429" s="4" t="s">
        <v>91</v>
      </c>
      <c r="C1429" s="4" t="s">
        <v>81</v>
      </c>
      <c r="D1429" s="4">
        <v>1985</v>
      </c>
      <c r="E1429" s="12">
        <v>312000</v>
      </c>
      <c r="F1429" s="12">
        <v>389030</v>
      </c>
      <c r="G1429" s="12">
        <v>40000</v>
      </c>
      <c r="H1429" s="12">
        <v>0</v>
      </c>
      <c r="I1429" s="12">
        <v>31264816</v>
      </c>
      <c r="J1429" s="12">
        <v>9000</v>
      </c>
      <c r="K1429" s="12">
        <v>0</v>
      </c>
      <c r="L1429" s="12">
        <v>802</v>
      </c>
      <c r="M1429" s="12">
        <f>IFERROR(E1429*MillingRate,"")</f>
        <v>209040</v>
      </c>
      <c r="N1429" s="12">
        <f t="shared" si="198"/>
        <v>801.99470477855175</v>
      </c>
      <c r="O1429" s="12">
        <f t="shared" si="199"/>
        <v>249040</v>
      </c>
      <c r="P1429" s="13">
        <f t="shared" si="200"/>
        <v>6.6861100349990865</v>
      </c>
      <c r="Q1429" s="13">
        <f t="shared" si="201"/>
        <v>7.9655034592239407</v>
      </c>
      <c r="R1429" s="13">
        <f t="shared" si="202"/>
        <v>83.938323160937998</v>
      </c>
      <c r="S1429" s="13">
        <f t="shared" si="203"/>
        <v>16.061676839061999</v>
      </c>
      <c r="T1429" s="14">
        <f t="shared" si="204"/>
        <v>5.226</v>
      </c>
      <c r="U1429" s="12">
        <f t="shared" si="205"/>
        <v>-40000</v>
      </c>
      <c r="V1429" s="15">
        <f t="shared" si="206"/>
        <v>0.2878635204505921</v>
      </c>
    </row>
    <row r="1430" spans="1:22" x14ac:dyDescent="0.35">
      <c r="A1430" s="4" t="s">
        <v>90</v>
      </c>
      <c r="B1430" s="4" t="s">
        <v>91</v>
      </c>
      <c r="C1430" s="4" t="s">
        <v>81</v>
      </c>
      <c r="D1430" s="4">
        <v>1986</v>
      </c>
      <c r="E1430" s="12">
        <v>315000</v>
      </c>
      <c r="F1430" s="12">
        <v>392770</v>
      </c>
      <c r="G1430" s="12">
        <v>80000</v>
      </c>
      <c r="H1430" s="12">
        <v>0</v>
      </c>
      <c r="I1430" s="12">
        <v>32265196</v>
      </c>
      <c r="J1430" s="12">
        <v>16400</v>
      </c>
      <c r="K1430" s="12">
        <v>0</v>
      </c>
      <c r="L1430" s="12">
        <v>802</v>
      </c>
      <c r="M1430" s="12">
        <f>IFERROR(E1430*MillingRate,"")</f>
        <v>211050</v>
      </c>
      <c r="N1430" s="12">
        <f t="shared" si="198"/>
        <v>801.99607913027978</v>
      </c>
      <c r="O1430" s="12">
        <f t="shared" si="199"/>
        <v>291050</v>
      </c>
      <c r="P1430" s="13">
        <f t="shared" si="200"/>
        <v>6.5411039189100233</v>
      </c>
      <c r="Q1430" s="13">
        <f t="shared" si="201"/>
        <v>9.0205557716122353</v>
      </c>
      <c r="R1430" s="13">
        <f t="shared" si="202"/>
        <v>72.513313863597318</v>
      </c>
      <c r="S1430" s="13">
        <f t="shared" si="203"/>
        <v>27.486686136402682</v>
      </c>
      <c r="T1430" s="14">
        <f t="shared" si="204"/>
        <v>2.6381250000000001</v>
      </c>
      <c r="U1430" s="12">
        <f t="shared" si="205"/>
        <v>-80000</v>
      </c>
      <c r="V1430" s="15">
        <f t="shared" si="206"/>
        <v>0.50828762980395348</v>
      </c>
    </row>
    <row r="1431" spans="1:22" x14ac:dyDescent="0.35">
      <c r="A1431" s="4" t="s">
        <v>90</v>
      </c>
      <c r="B1431" s="4" t="s">
        <v>91</v>
      </c>
      <c r="C1431" s="4" t="s">
        <v>81</v>
      </c>
      <c r="D1431" s="4">
        <v>1987</v>
      </c>
      <c r="E1431" s="12">
        <v>330000</v>
      </c>
      <c r="F1431" s="12">
        <v>410960</v>
      </c>
      <c r="G1431" s="12">
        <v>80000</v>
      </c>
      <c r="H1431" s="12">
        <v>0</v>
      </c>
      <c r="I1431" s="12">
        <v>33298904.000000004</v>
      </c>
      <c r="J1431" s="12">
        <v>18100</v>
      </c>
      <c r="K1431" s="12">
        <v>0</v>
      </c>
      <c r="L1431" s="12">
        <v>803</v>
      </c>
      <c r="M1431" s="12">
        <f>IFERROR(E1431*MillingRate,"")</f>
        <v>221100</v>
      </c>
      <c r="N1431" s="12">
        <f t="shared" si="198"/>
        <v>802.99785867237688</v>
      </c>
      <c r="O1431" s="12">
        <f t="shared" si="199"/>
        <v>301100</v>
      </c>
      <c r="P1431" s="13">
        <f t="shared" si="200"/>
        <v>6.6398581767135632</v>
      </c>
      <c r="Q1431" s="13">
        <f t="shared" si="201"/>
        <v>9.0423396517795283</v>
      </c>
      <c r="R1431" s="13">
        <f t="shared" si="202"/>
        <v>73.43075390235802</v>
      </c>
      <c r="S1431" s="13">
        <f t="shared" si="203"/>
        <v>26.56924609764198</v>
      </c>
      <c r="T1431" s="14">
        <f t="shared" si="204"/>
        <v>2.7637499999999999</v>
      </c>
      <c r="U1431" s="12">
        <f t="shared" si="205"/>
        <v>-80000</v>
      </c>
      <c r="V1431" s="15">
        <f t="shared" si="206"/>
        <v>0.54356143373367483</v>
      </c>
    </row>
    <row r="1432" spans="1:22" x14ac:dyDescent="0.35">
      <c r="A1432" s="4" t="s">
        <v>90</v>
      </c>
      <c r="B1432" s="4" t="s">
        <v>91</v>
      </c>
      <c r="C1432" s="4" t="s">
        <v>81</v>
      </c>
      <c r="D1432" s="4">
        <v>1988</v>
      </c>
      <c r="E1432" s="12">
        <v>350000</v>
      </c>
      <c r="F1432" s="12">
        <v>435870</v>
      </c>
      <c r="G1432" s="12">
        <v>70000</v>
      </c>
      <c r="H1432" s="12">
        <v>0</v>
      </c>
      <c r="I1432" s="12">
        <v>34382752</v>
      </c>
      <c r="J1432" s="12">
        <v>21000</v>
      </c>
      <c r="K1432" s="12">
        <v>0</v>
      </c>
      <c r="L1432" s="12">
        <v>803</v>
      </c>
      <c r="M1432" s="12">
        <f>IFERROR(E1432*MillingRate,"")</f>
        <v>234500</v>
      </c>
      <c r="N1432" s="12">
        <f t="shared" si="198"/>
        <v>802.99171771399733</v>
      </c>
      <c r="O1432" s="12">
        <f t="shared" si="199"/>
        <v>304500</v>
      </c>
      <c r="P1432" s="13">
        <f t="shared" si="200"/>
        <v>6.8202801218471398</v>
      </c>
      <c r="Q1432" s="13">
        <f t="shared" si="201"/>
        <v>8.8561846358313616</v>
      </c>
      <c r="R1432" s="13">
        <f t="shared" si="202"/>
        <v>77.011494252873561</v>
      </c>
      <c r="S1432" s="13">
        <f t="shared" si="203"/>
        <v>22.988505747126435</v>
      </c>
      <c r="T1432" s="14">
        <f t="shared" si="204"/>
        <v>3.35</v>
      </c>
      <c r="U1432" s="12">
        <f t="shared" si="205"/>
        <v>-70000</v>
      </c>
      <c r="V1432" s="15">
        <f t="shared" si="206"/>
        <v>0.61077135419526629</v>
      </c>
    </row>
    <row r="1433" spans="1:22" x14ac:dyDescent="0.35">
      <c r="A1433" s="4" t="s">
        <v>90</v>
      </c>
      <c r="B1433" s="4" t="s">
        <v>91</v>
      </c>
      <c r="C1433" s="4" t="s">
        <v>81</v>
      </c>
      <c r="D1433" s="4">
        <v>1989</v>
      </c>
      <c r="E1433" s="12">
        <v>370000</v>
      </c>
      <c r="F1433" s="12">
        <v>459630</v>
      </c>
      <c r="G1433" s="12">
        <v>86593</v>
      </c>
      <c r="H1433" s="12">
        <v>0</v>
      </c>
      <c r="I1433" s="12">
        <v>35486866</v>
      </c>
      <c r="J1433" s="12">
        <v>38550</v>
      </c>
      <c r="K1433" s="12">
        <v>0</v>
      </c>
      <c r="L1433" s="12">
        <v>805</v>
      </c>
      <c r="M1433" s="12">
        <f>IFERROR(E1433*MillingRate,"")</f>
        <v>247900.00000000003</v>
      </c>
      <c r="N1433" s="12">
        <f t="shared" si="198"/>
        <v>804.99532232447837</v>
      </c>
      <c r="O1433" s="12">
        <f t="shared" si="199"/>
        <v>334493</v>
      </c>
      <c r="P1433" s="13">
        <f t="shared" si="200"/>
        <v>6.9856830975155715</v>
      </c>
      <c r="Q1433" s="13">
        <f t="shared" si="201"/>
        <v>9.4258253180204754</v>
      </c>
      <c r="R1433" s="13">
        <f t="shared" si="202"/>
        <v>74.112163782201733</v>
      </c>
      <c r="S1433" s="13">
        <f t="shared" si="203"/>
        <v>25.887836217798281</v>
      </c>
      <c r="T1433" s="14">
        <f t="shared" si="204"/>
        <v>2.8628180106937053</v>
      </c>
      <c r="U1433" s="12">
        <f t="shared" si="205"/>
        <v>-86593</v>
      </c>
      <c r="V1433" s="15">
        <f t="shared" si="206"/>
        <v>1.0863173997951805</v>
      </c>
    </row>
    <row r="1434" spans="1:22" x14ac:dyDescent="0.35">
      <c r="A1434" s="4" t="s">
        <v>90</v>
      </c>
      <c r="B1434" s="4" t="s">
        <v>91</v>
      </c>
      <c r="C1434" s="4" t="s">
        <v>81</v>
      </c>
      <c r="D1434" s="4">
        <v>1990</v>
      </c>
      <c r="E1434" s="12">
        <v>392300</v>
      </c>
      <c r="F1434" s="12">
        <v>487190</v>
      </c>
      <c r="G1434" s="12">
        <v>85000</v>
      </c>
      <c r="H1434" s="12">
        <v>0</v>
      </c>
      <c r="I1434" s="12">
        <v>36684063</v>
      </c>
      <c r="J1434" s="12">
        <v>34000</v>
      </c>
      <c r="K1434" s="12">
        <v>0</v>
      </c>
      <c r="L1434" s="12">
        <v>805.2</v>
      </c>
      <c r="M1434" s="12">
        <f>IFERROR(E1434*MillingRate,"")</f>
        <v>262841</v>
      </c>
      <c r="N1434" s="12">
        <f t="shared" si="198"/>
        <v>805.22999240542708</v>
      </c>
      <c r="O1434" s="12">
        <f t="shared" si="199"/>
        <v>347841</v>
      </c>
      <c r="P1434" s="13">
        <f t="shared" si="200"/>
        <v>7.1649915114364511</v>
      </c>
      <c r="Q1434" s="13">
        <f t="shared" si="201"/>
        <v>9.4820740003635908</v>
      </c>
      <c r="R1434" s="13">
        <f t="shared" si="202"/>
        <v>75.563547712891804</v>
      </c>
      <c r="S1434" s="13">
        <f t="shared" si="203"/>
        <v>24.436452287108189</v>
      </c>
      <c r="T1434" s="14">
        <f t="shared" si="204"/>
        <v>3.0922470588235296</v>
      </c>
      <c r="U1434" s="12">
        <f t="shared" si="205"/>
        <v>-85000</v>
      </c>
      <c r="V1434" s="15">
        <f t="shared" si="206"/>
        <v>0.92683299557085597</v>
      </c>
    </row>
    <row r="1435" spans="1:22" x14ac:dyDescent="0.35">
      <c r="A1435" s="4" t="s">
        <v>90</v>
      </c>
      <c r="B1435" s="4" t="s">
        <v>91</v>
      </c>
      <c r="C1435" s="4" t="s">
        <v>81</v>
      </c>
      <c r="D1435" s="4">
        <v>1991</v>
      </c>
      <c r="E1435" s="12">
        <v>393900</v>
      </c>
      <c r="F1435" s="12">
        <v>489991</v>
      </c>
      <c r="G1435" s="12">
        <v>60825</v>
      </c>
      <c r="H1435" s="12">
        <v>0</v>
      </c>
      <c r="I1435" s="12">
        <v>37925817</v>
      </c>
      <c r="J1435" s="12">
        <v>25000</v>
      </c>
      <c r="K1435" s="12">
        <v>0</v>
      </c>
      <c r="L1435" s="12">
        <v>803.9</v>
      </c>
      <c r="M1435" s="12">
        <f>IFERROR(E1435*MillingRate,"")</f>
        <v>263913</v>
      </c>
      <c r="N1435" s="12">
        <f t="shared" si="198"/>
        <v>803.89231638948468</v>
      </c>
      <c r="O1435" s="12">
        <f t="shared" si="199"/>
        <v>324738</v>
      </c>
      <c r="P1435" s="13">
        <f t="shared" si="200"/>
        <v>6.9586635404584696</v>
      </c>
      <c r="Q1435" s="13">
        <f t="shared" si="201"/>
        <v>8.5624523263401286</v>
      </c>
      <c r="R1435" s="13">
        <f t="shared" si="202"/>
        <v>81.269515732682962</v>
      </c>
      <c r="S1435" s="13">
        <f t="shared" si="203"/>
        <v>18.730484267317038</v>
      </c>
      <c r="T1435" s="14">
        <f t="shared" si="204"/>
        <v>4.338890258939581</v>
      </c>
      <c r="U1435" s="12">
        <f t="shared" si="205"/>
        <v>-60825</v>
      </c>
      <c r="V1435" s="15">
        <f t="shared" si="206"/>
        <v>0.65918158071584854</v>
      </c>
    </row>
    <row r="1436" spans="1:22" x14ac:dyDescent="0.35">
      <c r="A1436" s="4" t="s">
        <v>90</v>
      </c>
      <c r="B1436" s="4" t="s">
        <v>91</v>
      </c>
      <c r="C1436" s="4" t="s">
        <v>81</v>
      </c>
      <c r="D1436" s="4">
        <v>1992</v>
      </c>
      <c r="E1436" s="12">
        <v>403300</v>
      </c>
      <c r="F1436" s="12">
        <v>556254</v>
      </c>
      <c r="G1436" s="12">
        <v>105500</v>
      </c>
      <c r="H1436" s="12">
        <v>0</v>
      </c>
      <c r="I1436" s="12">
        <v>39228910</v>
      </c>
      <c r="J1436" s="12">
        <v>43600</v>
      </c>
      <c r="K1436" s="12">
        <v>0</v>
      </c>
      <c r="L1436" s="12">
        <v>725</v>
      </c>
      <c r="M1436" s="12">
        <f>IFERROR(E1436*MillingRate,"")</f>
        <v>270211</v>
      </c>
      <c r="N1436" s="12">
        <f t="shared" si="198"/>
        <v>725.02849417712048</v>
      </c>
      <c r="O1436" s="12">
        <f t="shared" si="199"/>
        <v>375711</v>
      </c>
      <c r="P1436" s="13">
        <f t="shared" si="200"/>
        <v>6.8880578124653473</v>
      </c>
      <c r="Q1436" s="13">
        <f t="shared" si="201"/>
        <v>9.5774009525118089</v>
      </c>
      <c r="R1436" s="13">
        <f t="shared" si="202"/>
        <v>71.919906523897353</v>
      </c>
      <c r="S1436" s="13">
        <f t="shared" si="203"/>
        <v>28.08009347610264</v>
      </c>
      <c r="T1436" s="14">
        <f t="shared" si="204"/>
        <v>2.5612417061611374</v>
      </c>
      <c r="U1436" s="12">
        <f t="shared" si="205"/>
        <v>-105500</v>
      </c>
      <c r="V1436" s="15">
        <f t="shared" si="206"/>
        <v>1.1114252218580634</v>
      </c>
    </row>
    <row r="1437" spans="1:22" x14ac:dyDescent="0.35">
      <c r="A1437" s="4" t="s">
        <v>90</v>
      </c>
      <c r="B1437" s="4" t="s">
        <v>91</v>
      </c>
      <c r="C1437" s="4" t="s">
        <v>81</v>
      </c>
      <c r="D1437" s="4">
        <v>1993</v>
      </c>
      <c r="E1437" s="12">
        <v>429810</v>
      </c>
      <c r="F1437" s="12">
        <v>595130</v>
      </c>
      <c r="G1437" s="12">
        <v>50160</v>
      </c>
      <c r="H1437" s="12">
        <v>0</v>
      </c>
      <c r="I1437" s="12">
        <v>40656336</v>
      </c>
      <c r="J1437" s="12">
        <v>20070</v>
      </c>
      <c r="K1437" s="12">
        <v>0</v>
      </c>
      <c r="L1437" s="12">
        <v>722.2</v>
      </c>
      <c r="M1437" s="12">
        <f>IFERROR(E1437*MillingRate,"")</f>
        <v>287972.7</v>
      </c>
      <c r="N1437" s="12">
        <f t="shared" si="198"/>
        <v>722.21195369079021</v>
      </c>
      <c r="O1437" s="12">
        <f t="shared" si="199"/>
        <v>338132.7</v>
      </c>
      <c r="P1437" s="13">
        <f t="shared" si="200"/>
        <v>7.083095240062951</v>
      </c>
      <c r="Q1437" s="13">
        <f t="shared" si="201"/>
        <v>8.3168512774982961</v>
      </c>
      <c r="R1437" s="13">
        <f t="shared" si="202"/>
        <v>85.165587356679779</v>
      </c>
      <c r="S1437" s="13">
        <f t="shared" si="203"/>
        <v>14.83441264332021</v>
      </c>
      <c r="T1437" s="14">
        <f t="shared" si="204"/>
        <v>5.7410825358851678</v>
      </c>
      <c r="U1437" s="12">
        <f t="shared" si="205"/>
        <v>-50160</v>
      </c>
      <c r="V1437" s="15">
        <f t="shared" si="206"/>
        <v>0.49364999344751576</v>
      </c>
    </row>
    <row r="1438" spans="1:22" x14ac:dyDescent="0.35">
      <c r="A1438" s="4" t="s">
        <v>90</v>
      </c>
      <c r="B1438" s="4" t="s">
        <v>91</v>
      </c>
      <c r="C1438" s="4" t="s">
        <v>81</v>
      </c>
      <c r="D1438" s="4">
        <v>1994</v>
      </c>
      <c r="E1438" s="12">
        <v>426170</v>
      </c>
      <c r="F1438" s="12">
        <v>587332</v>
      </c>
      <c r="G1438" s="12">
        <v>42709</v>
      </c>
      <c r="H1438" s="12">
        <v>0</v>
      </c>
      <c r="I1438" s="12">
        <v>42626876</v>
      </c>
      <c r="J1438" s="12">
        <v>18035</v>
      </c>
      <c r="K1438" s="12">
        <v>0</v>
      </c>
      <c r="L1438" s="12">
        <v>725.6</v>
      </c>
      <c r="M1438" s="12">
        <f>IFERROR(E1438*MillingRate,"")</f>
        <v>285533.90000000002</v>
      </c>
      <c r="N1438" s="12">
        <f t="shared" si="198"/>
        <v>725.6032363297079</v>
      </c>
      <c r="O1438" s="12">
        <f t="shared" si="199"/>
        <v>328242.90000000002</v>
      </c>
      <c r="P1438" s="13">
        <f t="shared" si="200"/>
        <v>6.6984477117206529</v>
      </c>
      <c r="Q1438" s="13">
        <f t="shared" si="201"/>
        <v>7.7003742896852208</v>
      </c>
      <c r="R1438" s="13">
        <f t="shared" si="202"/>
        <v>86.988598991783221</v>
      </c>
      <c r="S1438" s="13">
        <f t="shared" si="203"/>
        <v>13.011401008216779</v>
      </c>
      <c r="T1438" s="14">
        <f t="shared" si="204"/>
        <v>6.6855674448008626</v>
      </c>
      <c r="U1438" s="12">
        <f t="shared" si="205"/>
        <v>-42709</v>
      </c>
      <c r="V1438" s="15">
        <f t="shared" si="206"/>
        <v>0.42308988348102261</v>
      </c>
    </row>
    <row r="1439" spans="1:22" x14ac:dyDescent="0.35">
      <c r="A1439" s="4" t="s">
        <v>90</v>
      </c>
      <c r="B1439" s="4" t="s">
        <v>91</v>
      </c>
      <c r="C1439" s="4" t="s">
        <v>81</v>
      </c>
      <c r="D1439" s="4">
        <v>1995</v>
      </c>
      <c r="E1439" s="12">
        <v>365818</v>
      </c>
      <c r="F1439" s="12">
        <v>497094</v>
      </c>
      <c r="G1439" s="12">
        <v>70766</v>
      </c>
      <c r="H1439" s="12">
        <v>0</v>
      </c>
      <c r="I1439" s="12">
        <v>44433704</v>
      </c>
      <c r="J1439" s="12">
        <v>29013</v>
      </c>
      <c r="K1439" s="12">
        <v>0</v>
      </c>
      <c r="L1439" s="12">
        <v>735.9</v>
      </c>
      <c r="M1439" s="12">
        <f>IFERROR(E1439*MillingRate,"")</f>
        <v>245098.06000000003</v>
      </c>
      <c r="N1439" s="12">
        <f t="shared" si="198"/>
        <v>735.91312709467422</v>
      </c>
      <c r="O1439" s="12">
        <f t="shared" si="199"/>
        <v>315864.06000000006</v>
      </c>
      <c r="P1439" s="13">
        <f t="shared" si="200"/>
        <v>5.516039356070789</v>
      </c>
      <c r="Q1439" s="13">
        <f t="shared" si="201"/>
        <v>7.1086592285891825</v>
      </c>
      <c r="R1439" s="13">
        <f t="shared" si="202"/>
        <v>77.596058253667735</v>
      </c>
      <c r="S1439" s="13">
        <f t="shared" si="203"/>
        <v>22.403941746332261</v>
      </c>
      <c r="T1439" s="14">
        <f t="shared" si="204"/>
        <v>3.4635002684905185</v>
      </c>
      <c r="U1439" s="12">
        <f t="shared" si="205"/>
        <v>-70766</v>
      </c>
      <c r="V1439" s="15">
        <f t="shared" si="206"/>
        <v>0.65295029196755683</v>
      </c>
    </row>
    <row r="1440" spans="1:22" x14ac:dyDescent="0.35">
      <c r="A1440" s="4" t="s">
        <v>90</v>
      </c>
      <c r="B1440" s="4" t="s">
        <v>91</v>
      </c>
      <c r="C1440" s="4" t="s">
        <v>81</v>
      </c>
      <c r="D1440" s="4">
        <v>1996</v>
      </c>
      <c r="E1440" s="12">
        <v>347947</v>
      </c>
      <c r="F1440" s="12">
        <v>460914</v>
      </c>
      <c r="G1440" s="12">
        <v>62416</v>
      </c>
      <c r="H1440" s="12">
        <v>0</v>
      </c>
      <c r="I1440" s="12">
        <v>45296124</v>
      </c>
      <c r="J1440" s="12">
        <v>22060</v>
      </c>
      <c r="K1440" s="12">
        <v>0</v>
      </c>
      <c r="L1440" s="12">
        <v>754.9</v>
      </c>
      <c r="M1440" s="12">
        <f>IFERROR(E1440*MillingRate,"")</f>
        <v>233124.49000000002</v>
      </c>
      <c r="N1440" s="12">
        <f t="shared" si="198"/>
        <v>754.9065552359009</v>
      </c>
      <c r="O1440" s="12">
        <f t="shared" si="199"/>
        <v>295540.49</v>
      </c>
      <c r="P1440" s="13">
        <f t="shared" si="200"/>
        <v>5.1466763469651404</v>
      </c>
      <c r="Q1440" s="13">
        <f t="shared" si="201"/>
        <v>6.5246308933629731</v>
      </c>
      <c r="R1440" s="13">
        <f t="shared" si="202"/>
        <v>78.880727984175707</v>
      </c>
      <c r="S1440" s="13">
        <f t="shared" si="203"/>
        <v>21.119272015824293</v>
      </c>
      <c r="T1440" s="14">
        <f t="shared" si="204"/>
        <v>3.7350116957190469</v>
      </c>
      <c r="U1440" s="12">
        <f t="shared" si="205"/>
        <v>-62416</v>
      </c>
      <c r="V1440" s="15">
        <f t="shared" si="206"/>
        <v>0.48701738806614003</v>
      </c>
    </row>
    <row r="1441" spans="1:22" x14ac:dyDescent="0.35">
      <c r="A1441" s="4" t="s">
        <v>90</v>
      </c>
      <c r="B1441" s="4" t="s">
        <v>91</v>
      </c>
      <c r="C1441" s="4" t="s">
        <v>81</v>
      </c>
      <c r="D1441" s="4">
        <v>1997</v>
      </c>
      <c r="E1441" s="12">
        <v>322099</v>
      </c>
      <c r="F1441" s="12">
        <v>426621</v>
      </c>
      <c r="G1441" s="12">
        <v>104494.5</v>
      </c>
      <c r="H1441" s="12">
        <v>0</v>
      </c>
      <c r="I1441" s="12">
        <v>46029902</v>
      </c>
      <c r="J1441" s="12">
        <v>22737</v>
      </c>
      <c r="K1441" s="12">
        <v>0</v>
      </c>
      <c r="L1441" s="12">
        <v>755</v>
      </c>
      <c r="M1441" s="12">
        <f>IFERROR(E1441*MillingRate,"")</f>
        <v>215806.33000000002</v>
      </c>
      <c r="N1441" s="12">
        <f t="shared" si="198"/>
        <v>755.00033988012774</v>
      </c>
      <c r="O1441" s="12">
        <f t="shared" si="199"/>
        <v>320300.83</v>
      </c>
      <c r="P1441" s="13">
        <f t="shared" si="200"/>
        <v>4.6883942963858587</v>
      </c>
      <c r="Q1441" s="13">
        <f t="shared" si="201"/>
        <v>6.9585381693838935</v>
      </c>
      <c r="R1441" s="13">
        <f t="shared" si="202"/>
        <v>67.376138238542822</v>
      </c>
      <c r="S1441" s="13">
        <f t="shared" si="203"/>
        <v>32.623861761457192</v>
      </c>
      <c r="T1441" s="14">
        <f t="shared" si="204"/>
        <v>2.0652410413945232</v>
      </c>
      <c r="U1441" s="12">
        <f t="shared" si="205"/>
        <v>-104494.5</v>
      </c>
      <c r="V1441" s="15">
        <f t="shared" si="206"/>
        <v>0.49396151223611123</v>
      </c>
    </row>
    <row r="1442" spans="1:22" x14ac:dyDescent="0.35">
      <c r="A1442" s="4" t="s">
        <v>90</v>
      </c>
      <c r="B1442" s="4" t="s">
        <v>91</v>
      </c>
      <c r="C1442" s="4" t="s">
        <v>81</v>
      </c>
      <c r="D1442" s="4">
        <v>1998</v>
      </c>
      <c r="E1442" s="12">
        <v>362657</v>
      </c>
      <c r="F1442" s="12">
        <v>480340</v>
      </c>
      <c r="G1442" s="12">
        <v>53588.800000000003</v>
      </c>
      <c r="H1442" s="12">
        <v>0</v>
      </c>
      <c r="I1442" s="12">
        <v>47297600</v>
      </c>
      <c r="J1442" s="12">
        <v>23298</v>
      </c>
      <c r="K1442" s="12">
        <v>0</v>
      </c>
      <c r="L1442" s="12">
        <v>755</v>
      </c>
      <c r="M1442" s="12">
        <f>IFERROR(E1442*MillingRate,"")</f>
        <v>242980.19</v>
      </c>
      <c r="N1442" s="12">
        <f t="shared" si="198"/>
        <v>755.00062455760508</v>
      </c>
      <c r="O1442" s="12">
        <f t="shared" si="199"/>
        <v>296568.99</v>
      </c>
      <c r="P1442" s="13">
        <f t="shared" si="200"/>
        <v>5.1372625672338552</v>
      </c>
      <c r="Q1442" s="13">
        <f t="shared" si="201"/>
        <v>6.2702756588072122</v>
      </c>
      <c r="R1442" s="13">
        <f t="shared" si="202"/>
        <v>81.930410188873765</v>
      </c>
      <c r="S1442" s="13">
        <f t="shared" si="203"/>
        <v>18.069589811126242</v>
      </c>
      <c r="T1442" s="14">
        <f t="shared" si="204"/>
        <v>4.5341599364046212</v>
      </c>
      <c r="U1442" s="12">
        <f t="shared" si="205"/>
        <v>-53588.800000000003</v>
      </c>
      <c r="V1442" s="15">
        <f t="shared" si="206"/>
        <v>0.49258313318223335</v>
      </c>
    </row>
    <row r="1443" spans="1:22" x14ac:dyDescent="0.35">
      <c r="A1443" s="4" t="s">
        <v>90</v>
      </c>
      <c r="B1443" s="4" t="s">
        <v>91</v>
      </c>
      <c r="C1443" s="4" t="s">
        <v>81</v>
      </c>
      <c r="D1443" s="4">
        <v>1999</v>
      </c>
      <c r="E1443" s="12">
        <v>350000</v>
      </c>
      <c r="F1443" s="12">
        <v>463576</v>
      </c>
      <c r="G1443" s="12">
        <v>51129.8</v>
      </c>
      <c r="H1443" s="12">
        <v>0</v>
      </c>
      <c r="I1443" s="12">
        <v>48912971</v>
      </c>
      <c r="J1443" s="12">
        <v>22188</v>
      </c>
      <c r="K1443" s="12">
        <v>0</v>
      </c>
      <c r="L1443" s="12">
        <v>755</v>
      </c>
      <c r="M1443" s="12">
        <f>IFERROR(E1443*MillingRate,"")</f>
        <v>234500</v>
      </c>
      <c r="N1443" s="12">
        <f t="shared" si="198"/>
        <v>755.00025885723164</v>
      </c>
      <c r="O1443" s="12">
        <f t="shared" si="199"/>
        <v>285629.8</v>
      </c>
      <c r="P1443" s="13">
        <f t="shared" si="200"/>
        <v>4.7942293262046993</v>
      </c>
      <c r="Q1443" s="13">
        <f t="shared" si="201"/>
        <v>5.8395512306950232</v>
      </c>
      <c r="R1443" s="13">
        <f t="shared" si="202"/>
        <v>82.099276756136803</v>
      </c>
      <c r="S1443" s="13">
        <f t="shared" si="203"/>
        <v>17.900723243863212</v>
      </c>
      <c r="T1443" s="14">
        <f t="shared" si="204"/>
        <v>4.5863664633931673</v>
      </c>
      <c r="U1443" s="12">
        <f t="shared" si="205"/>
        <v>-51129.8</v>
      </c>
      <c r="V1443" s="15">
        <f t="shared" si="206"/>
        <v>0.4536220055003406</v>
      </c>
    </row>
    <row r="1444" spans="1:22" x14ac:dyDescent="0.35">
      <c r="A1444" s="4" t="s">
        <v>90</v>
      </c>
      <c r="B1444" s="4" t="s">
        <v>91</v>
      </c>
      <c r="C1444" s="4" t="s">
        <v>81</v>
      </c>
      <c r="D1444" s="4">
        <v>2000</v>
      </c>
      <c r="E1444" s="12">
        <v>337800</v>
      </c>
      <c r="F1444" s="12">
        <v>447417</v>
      </c>
      <c r="G1444" s="12">
        <v>51337</v>
      </c>
      <c r="H1444" s="12">
        <v>0</v>
      </c>
      <c r="I1444" s="12">
        <v>50507442</v>
      </c>
      <c r="J1444" s="12">
        <v>22445</v>
      </c>
      <c r="K1444" s="12">
        <v>0</v>
      </c>
      <c r="L1444" s="12">
        <v>755</v>
      </c>
      <c r="M1444" s="12">
        <f>IFERROR(E1444*MillingRate,"")</f>
        <v>226326</v>
      </c>
      <c r="N1444" s="12">
        <f t="shared" si="198"/>
        <v>755.00036878348385</v>
      </c>
      <c r="O1444" s="12">
        <f t="shared" si="199"/>
        <v>277663</v>
      </c>
      <c r="P1444" s="13">
        <f t="shared" si="200"/>
        <v>4.4810426154624894</v>
      </c>
      <c r="Q1444" s="13">
        <f t="shared" si="201"/>
        <v>5.4974670861375241</v>
      </c>
      <c r="R1444" s="13">
        <f t="shared" si="202"/>
        <v>81.511040361877534</v>
      </c>
      <c r="S1444" s="13">
        <f t="shared" si="203"/>
        <v>18.488959638122473</v>
      </c>
      <c r="T1444" s="14">
        <f t="shared" si="204"/>
        <v>4.4086331495802247</v>
      </c>
      <c r="U1444" s="12">
        <f t="shared" si="205"/>
        <v>-51337</v>
      </c>
      <c r="V1444" s="15">
        <f t="shared" si="206"/>
        <v>0.444389957424492</v>
      </c>
    </row>
    <row r="1445" spans="1:22" x14ac:dyDescent="0.35">
      <c r="A1445" s="4" t="s">
        <v>90</v>
      </c>
      <c r="B1445" s="4" t="s">
        <v>91</v>
      </c>
      <c r="C1445" s="4" t="s">
        <v>81</v>
      </c>
      <c r="D1445" s="4">
        <v>2001</v>
      </c>
      <c r="E1445" s="12">
        <v>326025</v>
      </c>
      <c r="F1445" s="12">
        <v>431821</v>
      </c>
      <c r="G1445" s="12">
        <v>71648</v>
      </c>
      <c r="H1445" s="12">
        <v>0</v>
      </c>
      <c r="I1445" s="12">
        <v>52132646</v>
      </c>
      <c r="J1445" s="12">
        <v>28170</v>
      </c>
      <c r="K1445" s="12">
        <v>0</v>
      </c>
      <c r="L1445" s="12">
        <v>755</v>
      </c>
      <c r="M1445" s="12">
        <f>IFERROR(E1445*MillingRate,"")</f>
        <v>218436.75</v>
      </c>
      <c r="N1445" s="12">
        <f t="shared" si="198"/>
        <v>755.00033578728221</v>
      </c>
      <c r="O1445" s="12">
        <f t="shared" si="199"/>
        <v>290084.75</v>
      </c>
      <c r="P1445" s="13">
        <f t="shared" si="200"/>
        <v>4.1900184770978246</v>
      </c>
      <c r="Q1445" s="13">
        <f t="shared" si="201"/>
        <v>5.5643588472374876</v>
      </c>
      <c r="R1445" s="13">
        <f t="shared" si="202"/>
        <v>75.30101117001152</v>
      </c>
      <c r="S1445" s="13">
        <f t="shared" si="203"/>
        <v>24.698988829988476</v>
      </c>
      <c r="T1445" s="14">
        <f t="shared" si="204"/>
        <v>3.0487487438588654</v>
      </c>
      <c r="U1445" s="12">
        <f t="shared" si="205"/>
        <v>-71648</v>
      </c>
      <c r="V1445" s="15">
        <f t="shared" si="206"/>
        <v>0.54035239262553447</v>
      </c>
    </row>
    <row r="1446" spans="1:22" x14ac:dyDescent="0.35">
      <c r="A1446" s="4" t="s">
        <v>90</v>
      </c>
      <c r="B1446" s="4" t="s">
        <v>91</v>
      </c>
      <c r="C1446" s="4" t="s">
        <v>81</v>
      </c>
      <c r="D1446" s="4">
        <v>2002</v>
      </c>
      <c r="E1446" s="12">
        <v>314430</v>
      </c>
      <c r="F1446" s="12">
        <v>416464</v>
      </c>
      <c r="G1446" s="12">
        <v>85267.65</v>
      </c>
      <c r="H1446" s="12">
        <v>302.25</v>
      </c>
      <c r="I1446" s="12">
        <v>53750524</v>
      </c>
      <c r="J1446" s="12">
        <v>36669</v>
      </c>
      <c r="K1446" s="12">
        <v>496</v>
      </c>
      <c r="L1446" s="12">
        <v>755</v>
      </c>
      <c r="M1446" s="12">
        <f>IFERROR(E1446*MillingRate,"")</f>
        <v>210668.1</v>
      </c>
      <c r="N1446" s="12">
        <f t="shared" si="198"/>
        <v>754.99923162626305</v>
      </c>
      <c r="O1446" s="12">
        <f t="shared" si="199"/>
        <v>295633.5</v>
      </c>
      <c r="P1446" s="13">
        <f t="shared" si="200"/>
        <v>3.9193683023443642</v>
      </c>
      <c r="Q1446" s="13">
        <f t="shared" si="201"/>
        <v>5.500104519911285</v>
      </c>
      <c r="R1446" s="13">
        <f t="shared" si="202"/>
        <v>71.259887664963557</v>
      </c>
      <c r="S1446" s="13">
        <f t="shared" si="203"/>
        <v>28.842350410220764</v>
      </c>
      <c r="T1446" s="14">
        <f t="shared" si="204"/>
        <v>2.4706685360743497</v>
      </c>
      <c r="U1446" s="12">
        <f t="shared" si="205"/>
        <v>-84965.4</v>
      </c>
      <c r="V1446" s="15">
        <f t="shared" si="206"/>
        <v>0.68220730276043451</v>
      </c>
    </row>
    <row r="1447" spans="1:22" x14ac:dyDescent="0.35">
      <c r="A1447" s="4" t="s">
        <v>90</v>
      </c>
      <c r="B1447" s="4" t="s">
        <v>91</v>
      </c>
      <c r="C1447" s="4" t="s">
        <v>81</v>
      </c>
      <c r="D1447" s="4">
        <v>2003</v>
      </c>
      <c r="E1447" s="12">
        <v>314780</v>
      </c>
      <c r="F1447" s="12">
        <v>416927</v>
      </c>
      <c r="G1447" s="12">
        <v>141743.29999999999</v>
      </c>
      <c r="H1447" s="12">
        <v>0</v>
      </c>
      <c r="I1447" s="12">
        <v>55343867</v>
      </c>
      <c r="J1447" s="12">
        <v>58354</v>
      </c>
      <c r="K1447" s="12">
        <v>0</v>
      </c>
      <c r="L1447" s="12">
        <v>755</v>
      </c>
      <c r="M1447" s="12">
        <f>IFERROR(E1447*MillingRate,"")</f>
        <v>210902.6</v>
      </c>
      <c r="N1447" s="12">
        <f t="shared" si="198"/>
        <v>755.0002758276629</v>
      </c>
      <c r="O1447" s="12">
        <f t="shared" si="199"/>
        <v>352645.9</v>
      </c>
      <c r="P1447" s="13">
        <f t="shared" si="200"/>
        <v>3.8107673249503868</v>
      </c>
      <c r="Q1447" s="13">
        <f t="shared" si="201"/>
        <v>6.3719056711378697</v>
      </c>
      <c r="R1447" s="13">
        <f t="shared" si="202"/>
        <v>59.805771171591672</v>
      </c>
      <c r="S1447" s="13">
        <f t="shared" si="203"/>
        <v>40.19422882840832</v>
      </c>
      <c r="T1447" s="14">
        <f t="shared" si="204"/>
        <v>1.4879193584458668</v>
      </c>
      <c r="U1447" s="12">
        <f t="shared" si="205"/>
        <v>-141743.29999999999</v>
      </c>
      <c r="V1447" s="15">
        <f t="shared" si="206"/>
        <v>1.0543896399577573</v>
      </c>
    </row>
    <row r="1448" spans="1:22" x14ac:dyDescent="0.35">
      <c r="A1448" s="4" t="s">
        <v>90</v>
      </c>
      <c r="B1448" s="4" t="s">
        <v>91</v>
      </c>
      <c r="C1448" s="4" t="s">
        <v>81</v>
      </c>
      <c r="D1448" s="4">
        <v>2004</v>
      </c>
      <c r="E1448" s="12">
        <v>315130</v>
      </c>
      <c r="F1448" s="12">
        <v>417391</v>
      </c>
      <c r="G1448" s="12">
        <v>185260</v>
      </c>
      <c r="H1448" s="12">
        <v>0</v>
      </c>
      <c r="I1448" s="12">
        <v>56997741</v>
      </c>
      <c r="J1448" s="12">
        <v>59772</v>
      </c>
      <c r="K1448" s="12">
        <v>0</v>
      </c>
      <c r="L1448" s="12">
        <v>755</v>
      </c>
      <c r="M1448" s="12">
        <f>IFERROR(E1448*MillingRate,"")</f>
        <v>211137.1</v>
      </c>
      <c r="N1448" s="12">
        <f t="shared" si="198"/>
        <v>754.99950885380849</v>
      </c>
      <c r="O1448" s="12">
        <f t="shared" si="199"/>
        <v>396397.1</v>
      </c>
      <c r="P1448" s="13">
        <f t="shared" si="200"/>
        <v>3.7043064566365884</v>
      </c>
      <c r="Q1448" s="13">
        <f t="shared" si="201"/>
        <v>6.9546107099226964</v>
      </c>
      <c r="R1448" s="13">
        <f t="shared" si="202"/>
        <v>53.264037501787989</v>
      </c>
      <c r="S1448" s="13">
        <f t="shared" si="203"/>
        <v>46.735962498212025</v>
      </c>
      <c r="T1448" s="14">
        <f t="shared" si="204"/>
        <v>1.1396799093166361</v>
      </c>
      <c r="U1448" s="12">
        <f t="shared" si="205"/>
        <v>-185260</v>
      </c>
      <c r="V1448" s="15">
        <f t="shared" si="206"/>
        <v>1.0486731395196873</v>
      </c>
    </row>
    <row r="1449" spans="1:22" x14ac:dyDescent="0.35">
      <c r="A1449" s="4" t="s">
        <v>90</v>
      </c>
      <c r="B1449" s="4" t="s">
        <v>91</v>
      </c>
      <c r="C1449" s="4" t="s">
        <v>81</v>
      </c>
      <c r="D1449" s="4">
        <v>2005</v>
      </c>
      <c r="E1449" s="12">
        <v>315480</v>
      </c>
      <c r="F1449" s="12">
        <v>417854</v>
      </c>
      <c r="G1449" s="12">
        <v>208956.6</v>
      </c>
      <c r="H1449" s="12">
        <v>0</v>
      </c>
      <c r="I1449" s="12">
        <v>58775724</v>
      </c>
      <c r="J1449" s="12">
        <v>65064</v>
      </c>
      <c r="K1449" s="12">
        <v>0</v>
      </c>
      <c r="L1449" s="12">
        <v>755</v>
      </c>
      <c r="M1449" s="12">
        <f>IFERROR(E1449*MillingRate,"")</f>
        <v>211371.6</v>
      </c>
      <c r="N1449" s="12">
        <f t="shared" si="198"/>
        <v>755.00055043149041</v>
      </c>
      <c r="O1449" s="12">
        <f t="shared" si="199"/>
        <v>420328.2</v>
      </c>
      <c r="P1449" s="13">
        <f t="shared" si="200"/>
        <v>3.5962398353442655</v>
      </c>
      <c r="Q1449" s="13">
        <f t="shared" si="201"/>
        <v>7.1513912784808911</v>
      </c>
      <c r="R1449" s="13">
        <f t="shared" si="202"/>
        <v>50.28727551470493</v>
      </c>
      <c r="S1449" s="13">
        <f t="shared" si="203"/>
        <v>49.712724485295062</v>
      </c>
      <c r="T1449" s="14">
        <f t="shared" si="204"/>
        <v>1.0115574238861085</v>
      </c>
      <c r="U1449" s="12">
        <f t="shared" si="205"/>
        <v>-208956.6</v>
      </c>
      <c r="V1449" s="15">
        <f t="shared" si="206"/>
        <v>1.1069876399991261</v>
      </c>
    </row>
    <row r="1450" spans="1:22" x14ac:dyDescent="0.35">
      <c r="A1450" s="4" t="s">
        <v>90</v>
      </c>
      <c r="B1450" s="4" t="s">
        <v>91</v>
      </c>
      <c r="C1450" s="4" t="s">
        <v>81</v>
      </c>
      <c r="D1450" s="4">
        <v>2006</v>
      </c>
      <c r="E1450" s="12">
        <v>315830</v>
      </c>
      <c r="F1450" s="12">
        <v>418318</v>
      </c>
      <c r="G1450" s="12">
        <v>306102.40000000002</v>
      </c>
      <c r="H1450" s="12">
        <v>0</v>
      </c>
      <c r="I1450" s="12">
        <v>60615908</v>
      </c>
      <c r="J1450" s="12">
        <v>133274</v>
      </c>
      <c r="K1450" s="12">
        <v>2</v>
      </c>
      <c r="L1450" s="12">
        <v>755</v>
      </c>
      <c r="M1450" s="12">
        <f>IFERROR(E1450*MillingRate,"")</f>
        <v>211606.1</v>
      </c>
      <c r="N1450" s="12">
        <f t="shared" si="198"/>
        <v>754.99978485267184</v>
      </c>
      <c r="O1450" s="12">
        <f t="shared" si="199"/>
        <v>517708.5</v>
      </c>
      <c r="P1450" s="13">
        <f t="shared" si="200"/>
        <v>3.4909334361534268</v>
      </c>
      <c r="Q1450" s="13">
        <f t="shared" si="201"/>
        <v>8.5408025233244054</v>
      </c>
      <c r="R1450" s="13">
        <f t="shared" si="202"/>
        <v>40.873599718760659</v>
      </c>
      <c r="S1450" s="13">
        <f t="shared" si="203"/>
        <v>59.126400281239356</v>
      </c>
      <c r="T1450" s="14">
        <f t="shared" si="204"/>
        <v>0.69129186834209722</v>
      </c>
      <c r="U1450" s="12">
        <f t="shared" si="205"/>
        <v>-306102.40000000002</v>
      </c>
      <c r="V1450" s="15">
        <f t="shared" si="206"/>
        <v>2.1986637567154812</v>
      </c>
    </row>
    <row r="1451" spans="1:22" x14ac:dyDescent="0.35">
      <c r="A1451" s="4" t="s">
        <v>90</v>
      </c>
      <c r="B1451" s="4" t="s">
        <v>91</v>
      </c>
      <c r="C1451" s="4" t="s">
        <v>81</v>
      </c>
      <c r="D1451" s="4">
        <v>2007</v>
      </c>
      <c r="E1451" s="12">
        <v>316180</v>
      </c>
      <c r="F1451" s="12">
        <v>418781</v>
      </c>
      <c r="G1451" s="12">
        <v>110212.45</v>
      </c>
      <c r="H1451" s="12">
        <v>0.1</v>
      </c>
      <c r="I1451" s="12">
        <v>62477752</v>
      </c>
      <c r="J1451" s="12">
        <v>17844</v>
      </c>
      <c r="K1451" s="12">
        <v>2</v>
      </c>
      <c r="L1451" s="12">
        <v>755</v>
      </c>
      <c r="M1451" s="12">
        <f>IFERROR(E1451*MillingRate,"")</f>
        <v>211840.6</v>
      </c>
      <c r="N1451" s="12">
        <f t="shared" si="198"/>
        <v>755.00082381960976</v>
      </c>
      <c r="O1451" s="12">
        <f t="shared" si="199"/>
        <v>322052.95</v>
      </c>
      <c r="P1451" s="13">
        <f t="shared" si="200"/>
        <v>3.3906565652362142</v>
      </c>
      <c r="Q1451" s="13">
        <f t="shared" si="201"/>
        <v>5.1546821018784419</v>
      </c>
      <c r="R1451" s="13">
        <f t="shared" si="202"/>
        <v>65.77818958031591</v>
      </c>
      <c r="S1451" s="13">
        <f t="shared" si="203"/>
        <v>34.221841470478687</v>
      </c>
      <c r="T1451" s="14">
        <f t="shared" si="204"/>
        <v>1.9221113404157153</v>
      </c>
      <c r="U1451" s="12">
        <f t="shared" si="205"/>
        <v>-110212.34999999999</v>
      </c>
      <c r="V1451" s="15">
        <f t="shared" si="206"/>
        <v>0.28560566647788482</v>
      </c>
    </row>
    <row r="1452" spans="1:22" x14ac:dyDescent="0.35">
      <c r="A1452" s="4" t="s">
        <v>90</v>
      </c>
      <c r="B1452" s="4" t="s">
        <v>91</v>
      </c>
      <c r="C1452" s="4" t="s">
        <v>81</v>
      </c>
      <c r="D1452" s="4">
        <v>2008</v>
      </c>
      <c r="E1452" s="12">
        <v>316530</v>
      </c>
      <c r="F1452" s="12">
        <v>419245</v>
      </c>
      <c r="G1452" s="12">
        <v>98248.35</v>
      </c>
      <c r="H1452" s="12">
        <v>0.38</v>
      </c>
      <c r="I1452" s="12">
        <v>64390664</v>
      </c>
      <c r="J1452" s="12">
        <v>17798</v>
      </c>
      <c r="K1452" s="12">
        <v>0</v>
      </c>
      <c r="L1452" s="12">
        <v>755</v>
      </c>
      <c r="M1452" s="12">
        <f>IFERROR(E1452*MillingRate,"")</f>
        <v>212075.1</v>
      </c>
      <c r="N1452" s="12">
        <f t="shared" si="198"/>
        <v>755.0000596310033</v>
      </c>
      <c r="O1452" s="12">
        <f t="shared" si="199"/>
        <v>310323.07</v>
      </c>
      <c r="P1452" s="13">
        <f t="shared" si="200"/>
        <v>3.2935690801386985</v>
      </c>
      <c r="Q1452" s="13">
        <f t="shared" si="201"/>
        <v>4.8193798715913223</v>
      </c>
      <c r="R1452" s="13">
        <f t="shared" si="202"/>
        <v>68.340101172626319</v>
      </c>
      <c r="S1452" s="13">
        <f t="shared" si="203"/>
        <v>31.660021280403033</v>
      </c>
      <c r="T1452" s="14">
        <f t="shared" si="204"/>
        <v>2.1585614414898568</v>
      </c>
      <c r="U1452" s="12">
        <f t="shared" si="205"/>
        <v>-98247.97</v>
      </c>
      <c r="V1452" s="15">
        <f t="shared" si="206"/>
        <v>0.27640652999012405</v>
      </c>
    </row>
    <row r="1453" spans="1:22" x14ac:dyDescent="0.35">
      <c r="A1453" s="4" t="s">
        <v>90</v>
      </c>
      <c r="B1453" s="4" t="s">
        <v>91</v>
      </c>
      <c r="C1453" s="4" t="s">
        <v>81</v>
      </c>
      <c r="D1453" s="4">
        <v>2009</v>
      </c>
      <c r="E1453" s="12">
        <v>316880</v>
      </c>
      <c r="F1453" s="12">
        <v>419709</v>
      </c>
      <c r="G1453" s="12">
        <v>72988.100000000006</v>
      </c>
      <c r="H1453" s="12">
        <v>0</v>
      </c>
      <c r="I1453" s="12">
        <v>66412043.999999993</v>
      </c>
      <c r="J1453" s="12">
        <v>32296</v>
      </c>
      <c r="K1453" s="12">
        <v>0</v>
      </c>
      <c r="L1453" s="12">
        <v>755</v>
      </c>
      <c r="M1453" s="12">
        <f>IFERROR(E1453*MillingRate,"")</f>
        <v>212309.6</v>
      </c>
      <c r="N1453" s="12">
        <f t="shared" si="198"/>
        <v>754.99929713206052</v>
      </c>
      <c r="O1453" s="12">
        <f t="shared" si="199"/>
        <v>285297.7</v>
      </c>
      <c r="P1453" s="13">
        <f t="shared" si="200"/>
        <v>3.1968538718669768</v>
      </c>
      <c r="Q1453" s="13">
        <f t="shared" si="201"/>
        <v>4.2958728991988266</v>
      </c>
      <c r="R1453" s="13">
        <f t="shared" si="202"/>
        <v>74.416863507837604</v>
      </c>
      <c r="S1453" s="13">
        <f t="shared" si="203"/>
        <v>25.583136492162399</v>
      </c>
      <c r="T1453" s="14">
        <f t="shared" si="204"/>
        <v>2.9088248632311293</v>
      </c>
      <c r="U1453" s="12">
        <f t="shared" si="205"/>
        <v>-72988.100000000006</v>
      </c>
      <c r="V1453" s="15">
        <f t="shared" si="206"/>
        <v>0.48629733486293547</v>
      </c>
    </row>
    <row r="1454" spans="1:22" x14ac:dyDescent="0.35">
      <c r="A1454" s="4" t="s">
        <v>90</v>
      </c>
      <c r="B1454" s="4" t="s">
        <v>91</v>
      </c>
      <c r="C1454" s="4" t="s">
        <v>81</v>
      </c>
      <c r="D1454" s="4">
        <v>2010</v>
      </c>
      <c r="E1454" s="12">
        <v>754872</v>
      </c>
      <c r="F1454" s="12">
        <v>997189</v>
      </c>
      <c r="G1454" s="12">
        <v>47488.25</v>
      </c>
      <c r="H1454" s="12">
        <v>3.62</v>
      </c>
      <c r="I1454" s="12">
        <v>68563038</v>
      </c>
      <c r="J1454" s="12">
        <v>17800</v>
      </c>
      <c r="K1454" s="12">
        <v>0</v>
      </c>
      <c r="L1454" s="12">
        <v>757</v>
      </c>
      <c r="M1454" s="12">
        <f>IFERROR(E1454*MillingRate,"")</f>
        <v>505764.24000000005</v>
      </c>
      <c r="N1454" s="12">
        <f t="shared" si="198"/>
        <v>756.9999267942186</v>
      </c>
      <c r="O1454" s="12">
        <f t="shared" si="199"/>
        <v>553248.87</v>
      </c>
      <c r="P1454" s="13">
        <f t="shared" si="200"/>
        <v>7.3766311230257919</v>
      </c>
      <c r="Q1454" s="13">
        <f t="shared" si="201"/>
        <v>8.0692000549917289</v>
      </c>
      <c r="R1454" s="13">
        <f t="shared" si="202"/>
        <v>91.417130232909486</v>
      </c>
      <c r="S1454" s="13">
        <f t="shared" si="203"/>
        <v>8.5835240838359059</v>
      </c>
      <c r="T1454" s="14">
        <f t="shared" si="204"/>
        <v>10.650302759103569</v>
      </c>
      <c r="U1454" s="12">
        <f t="shared" si="205"/>
        <v>-47484.63</v>
      </c>
      <c r="V1454" s="15">
        <f t="shared" si="206"/>
        <v>0.25961510048606656</v>
      </c>
    </row>
    <row r="1455" spans="1:22" x14ac:dyDescent="0.35">
      <c r="A1455" s="4" t="s">
        <v>90</v>
      </c>
      <c r="B1455" s="4" t="s">
        <v>91</v>
      </c>
      <c r="C1455" s="4" t="s">
        <v>81</v>
      </c>
      <c r="D1455" s="4">
        <v>2011</v>
      </c>
      <c r="E1455" s="12">
        <v>709417</v>
      </c>
      <c r="F1455" s="12">
        <v>937143</v>
      </c>
      <c r="G1455" s="12">
        <v>59779.87</v>
      </c>
      <c r="H1455" s="12">
        <v>43.87</v>
      </c>
      <c r="I1455" s="12">
        <v>70849311</v>
      </c>
      <c r="J1455" s="12">
        <v>22683</v>
      </c>
      <c r="K1455" s="12">
        <v>37</v>
      </c>
      <c r="L1455" s="12">
        <v>757</v>
      </c>
      <c r="M1455" s="12">
        <f>IFERROR(E1455*MillingRate,"")</f>
        <v>475309.39</v>
      </c>
      <c r="N1455" s="12">
        <f t="shared" si="198"/>
        <v>756.99973216467492</v>
      </c>
      <c r="O1455" s="12">
        <f t="shared" si="199"/>
        <v>535045.39</v>
      </c>
      <c r="P1455" s="13">
        <f t="shared" si="200"/>
        <v>6.7087369417043448</v>
      </c>
      <c r="Q1455" s="13">
        <f t="shared" si="201"/>
        <v>7.5518785214439133</v>
      </c>
      <c r="R1455" s="13">
        <f t="shared" si="202"/>
        <v>88.835339745661585</v>
      </c>
      <c r="S1455" s="13">
        <f t="shared" si="203"/>
        <v>11.172859558700244</v>
      </c>
      <c r="T1455" s="14">
        <f t="shared" si="204"/>
        <v>7.9509940386287221</v>
      </c>
      <c r="U1455" s="12">
        <f t="shared" si="205"/>
        <v>-59736</v>
      </c>
      <c r="V1455" s="15">
        <f t="shared" si="206"/>
        <v>0.3201583710531779</v>
      </c>
    </row>
    <row r="1456" spans="1:22" x14ac:dyDescent="0.35">
      <c r="A1456" s="4" t="s">
        <v>90</v>
      </c>
      <c r="B1456" s="4" t="s">
        <v>91</v>
      </c>
      <c r="C1456" s="4" t="s">
        <v>81</v>
      </c>
      <c r="D1456" s="4">
        <v>2012</v>
      </c>
      <c r="E1456" s="12">
        <v>645184</v>
      </c>
      <c r="F1456" s="12">
        <v>851986</v>
      </c>
      <c r="G1456" s="12">
        <v>99602.39</v>
      </c>
      <c r="H1456" s="12">
        <v>8.84</v>
      </c>
      <c r="I1456" s="12">
        <v>73254618</v>
      </c>
      <c r="J1456" s="12">
        <v>53409</v>
      </c>
      <c r="K1456" s="12">
        <v>8</v>
      </c>
      <c r="L1456" s="12">
        <v>757.3</v>
      </c>
      <c r="M1456" s="12">
        <f>IFERROR(E1456*MillingRate,"")</f>
        <v>432273.28</v>
      </c>
      <c r="N1456" s="12">
        <f t="shared" si="198"/>
        <v>757.27065937703196</v>
      </c>
      <c r="O1456" s="12">
        <f t="shared" si="199"/>
        <v>531866.83000000007</v>
      </c>
      <c r="P1456" s="13">
        <f t="shared" si="200"/>
        <v>5.9009696835768084</v>
      </c>
      <c r="Q1456" s="13">
        <f t="shared" si="201"/>
        <v>7.2605228792538385</v>
      </c>
      <c r="R1456" s="13">
        <f t="shared" si="202"/>
        <v>81.274720591242726</v>
      </c>
      <c r="S1456" s="13">
        <f t="shared" si="203"/>
        <v>18.72694147894126</v>
      </c>
      <c r="T1456" s="14">
        <f t="shared" si="204"/>
        <v>4.339989030383709</v>
      </c>
      <c r="U1456" s="12">
        <f t="shared" si="205"/>
        <v>-99593.55</v>
      </c>
      <c r="V1456" s="15">
        <f t="shared" si="206"/>
        <v>0.72908714096359084</v>
      </c>
    </row>
    <row r="1457" spans="1:22" x14ac:dyDescent="0.35">
      <c r="A1457" s="4" t="s">
        <v>90</v>
      </c>
      <c r="B1457" s="4" t="s">
        <v>91</v>
      </c>
      <c r="C1457" s="4" t="s">
        <v>81</v>
      </c>
      <c r="D1457" s="4">
        <v>2013</v>
      </c>
      <c r="E1457" s="12">
        <v>811218</v>
      </c>
      <c r="F1457" s="12">
        <v>1068860</v>
      </c>
      <c r="G1457" s="12">
        <v>81678.59</v>
      </c>
      <c r="H1457" s="12">
        <v>182.9</v>
      </c>
      <c r="I1457" s="12">
        <v>75789395</v>
      </c>
      <c r="J1457" s="12">
        <v>47188</v>
      </c>
      <c r="K1457" s="12">
        <v>97</v>
      </c>
      <c r="L1457" s="12">
        <v>759</v>
      </c>
      <c r="M1457" s="12">
        <f>IFERROR(E1457*MillingRate,"")</f>
        <v>543516.06000000006</v>
      </c>
      <c r="N1457" s="12">
        <f t="shared" si="198"/>
        <v>758.95627116741196</v>
      </c>
      <c r="O1457" s="12">
        <f t="shared" si="199"/>
        <v>625011.75</v>
      </c>
      <c r="P1457" s="13">
        <f t="shared" si="200"/>
        <v>7.1713999036408724</v>
      </c>
      <c r="Q1457" s="13">
        <f t="shared" si="201"/>
        <v>8.2466913741691705</v>
      </c>
      <c r="R1457" s="13">
        <f t="shared" si="202"/>
        <v>86.960934734426999</v>
      </c>
      <c r="S1457" s="13">
        <f t="shared" si="203"/>
        <v>13.068328715420149</v>
      </c>
      <c r="T1457" s="14">
        <f t="shared" si="204"/>
        <v>6.6543271621118834</v>
      </c>
      <c r="U1457" s="12">
        <f t="shared" si="205"/>
        <v>-81495.69</v>
      </c>
      <c r="V1457" s="15">
        <f t="shared" si="206"/>
        <v>0.62262009084516379</v>
      </c>
    </row>
    <row r="1458" spans="1:22" x14ac:dyDescent="0.35">
      <c r="A1458" s="4" t="s">
        <v>90</v>
      </c>
      <c r="B1458" s="4" t="s">
        <v>91</v>
      </c>
      <c r="C1458" s="4" t="s">
        <v>81</v>
      </c>
      <c r="D1458" s="4">
        <v>2014</v>
      </c>
      <c r="E1458" s="12">
        <v>1019979</v>
      </c>
      <c r="F1458" s="12">
        <v>1344194</v>
      </c>
      <c r="G1458" s="12">
        <v>93716.74</v>
      </c>
      <c r="H1458" s="12">
        <v>603.49</v>
      </c>
      <c r="I1458" s="12">
        <v>78403242</v>
      </c>
      <c r="J1458" s="12">
        <v>46093</v>
      </c>
      <c r="K1458" s="12">
        <v>460</v>
      </c>
      <c r="L1458" s="12">
        <v>758.8</v>
      </c>
      <c r="M1458" s="12">
        <f>IFERROR(E1458*MillingRate,"")</f>
        <v>683385.93</v>
      </c>
      <c r="N1458" s="12">
        <f t="shared" si="198"/>
        <v>758.80341676871046</v>
      </c>
      <c r="O1458" s="12">
        <f t="shared" si="199"/>
        <v>776499.18</v>
      </c>
      <c r="P1458" s="13">
        <f t="shared" si="200"/>
        <v>8.7162968337457265</v>
      </c>
      <c r="Q1458" s="13">
        <f t="shared" si="201"/>
        <v>9.9039167283414127</v>
      </c>
      <c r="R1458" s="13">
        <f t="shared" si="202"/>
        <v>88.008583602110178</v>
      </c>
      <c r="S1458" s="13">
        <f t="shared" si="203"/>
        <v>12.069135733021637</v>
      </c>
      <c r="T1458" s="14">
        <f t="shared" si="204"/>
        <v>7.2920369402520828</v>
      </c>
      <c r="U1458" s="12">
        <f t="shared" si="205"/>
        <v>-93113.25</v>
      </c>
      <c r="V1458" s="15">
        <f t="shared" si="206"/>
        <v>0.58789660764283191</v>
      </c>
    </row>
    <row r="1459" spans="1:22" x14ac:dyDescent="0.35">
      <c r="A1459" s="4" t="s">
        <v>90</v>
      </c>
      <c r="B1459" s="4" t="s">
        <v>91</v>
      </c>
      <c r="C1459" s="4" t="s">
        <v>81</v>
      </c>
      <c r="D1459" s="4">
        <v>2015</v>
      </c>
      <c r="E1459" s="12">
        <v>1021815</v>
      </c>
      <c r="F1459" s="12">
        <v>1346751</v>
      </c>
      <c r="G1459" s="12">
        <v>67750.37</v>
      </c>
      <c r="H1459" s="12">
        <v>1.34</v>
      </c>
      <c r="I1459" s="12">
        <v>81035531</v>
      </c>
      <c r="J1459" s="12">
        <v>35573</v>
      </c>
      <c r="K1459" s="12">
        <v>1</v>
      </c>
      <c r="L1459" s="12">
        <v>758.7</v>
      </c>
      <c r="M1459" s="12">
        <f>IFERROR(E1459*MillingRate,"")</f>
        <v>684616.05</v>
      </c>
      <c r="N1459" s="12">
        <f t="shared" si="198"/>
        <v>758.72600057471652</v>
      </c>
      <c r="O1459" s="12">
        <f t="shared" si="199"/>
        <v>752365.08000000007</v>
      </c>
      <c r="P1459" s="13">
        <f t="shared" si="200"/>
        <v>8.4483440973565038</v>
      </c>
      <c r="Q1459" s="13">
        <f t="shared" si="201"/>
        <v>9.2843851421174755</v>
      </c>
      <c r="R1459" s="13">
        <f t="shared" si="202"/>
        <v>90.995192121356823</v>
      </c>
      <c r="S1459" s="13">
        <f t="shared" si="203"/>
        <v>9.004985983666332</v>
      </c>
      <c r="T1459" s="14">
        <f t="shared" si="204"/>
        <v>10.104978762477609</v>
      </c>
      <c r="U1459" s="12">
        <f t="shared" si="205"/>
        <v>-67749.03</v>
      </c>
      <c r="V1459" s="15">
        <f t="shared" si="206"/>
        <v>0.43898027891000058</v>
      </c>
    </row>
    <row r="1460" spans="1:22" x14ac:dyDescent="0.35">
      <c r="A1460" s="4" t="s">
        <v>90</v>
      </c>
      <c r="B1460" s="4" t="s">
        <v>91</v>
      </c>
      <c r="C1460" s="4" t="s">
        <v>81</v>
      </c>
      <c r="D1460" s="4">
        <v>2016</v>
      </c>
      <c r="E1460" s="12">
        <v>1130000</v>
      </c>
      <c r="F1460" s="12">
        <v>1388041</v>
      </c>
      <c r="G1460" s="12">
        <v>104976.6</v>
      </c>
      <c r="H1460" s="12">
        <v>48.32</v>
      </c>
      <c r="I1460" s="12">
        <v>83956415</v>
      </c>
      <c r="J1460" s="12">
        <v>42519</v>
      </c>
      <c r="K1460" s="12">
        <v>22</v>
      </c>
      <c r="L1460" s="12">
        <v>814.1</v>
      </c>
      <c r="M1460" s="12">
        <f>IFERROR(E1460*MillingRate,"")</f>
        <v>757100</v>
      </c>
      <c r="N1460" s="12">
        <f t="shared" si="198"/>
        <v>814.09698993041275</v>
      </c>
      <c r="O1460" s="12">
        <f t="shared" si="199"/>
        <v>862028.28</v>
      </c>
      <c r="P1460" s="13">
        <f t="shared" si="200"/>
        <v>9.0177742820486078</v>
      </c>
      <c r="Q1460" s="13">
        <f t="shared" si="201"/>
        <v>10.267568952295068</v>
      </c>
      <c r="R1460" s="13">
        <f t="shared" si="202"/>
        <v>87.827745047993091</v>
      </c>
      <c r="S1460" s="13">
        <f t="shared" si="203"/>
        <v>12.177860336554156</v>
      </c>
      <c r="T1460" s="14">
        <f t="shared" si="204"/>
        <v>7.2120834547889716</v>
      </c>
      <c r="U1460" s="12">
        <f t="shared" si="205"/>
        <v>-104928.28</v>
      </c>
      <c r="V1460" s="15">
        <f t="shared" si="206"/>
        <v>0.50644134816857056</v>
      </c>
    </row>
    <row r="1461" spans="1:22" x14ac:dyDescent="0.35">
      <c r="A1461" s="4" t="s">
        <v>90</v>
      </c>
      <c r="B1461" s="4" t="s">
        <v>91</v>
      </c>
      <c r="C1461" s="4" t="s">
        <v>81</v>
      </c>
      <c r="D1461" s="4">
        <v>2017</v>
      </c>
      <c r="E1461" s="12">
        <v>1213006</v>
      </c>
      <c r="F1461" s="12">
        <v>1441226</v>
      </c>
      <c r="G1461" s="12">
        <v>90078.64</v>
      </c>
      <c r="H1461" s="12">
        <v>22.17</v>
      </c>
      <c r="I1461" s="12">
        <v>87083398</v>
      </c>
      <c r="J1461" s="12">
        <v>36690</v>
      </c>
      <c r="K1461" s="12">
        <v>11</v>
      </c>
      <c r="L1461" s="12">
        <v>841.6</v>
      </c>
      <c r="M1461" s="12">
        <f>IFERROR(E1461*MillingRate,"")</f>
        <v>812714.02</v>
      </c>
      <c r="N1461" s="12">
        <f t="shared" si="198"/>
        <v>841.64870741993275</v>
      </c>
      <c r="O1461" s="12">
        <f t="shared" si="199"/>
        <v>902770.49</v>
      </c>
      <c r="P1461" s="13">
        <f t="shared" si="200"/>
        <v>9.3325942563701982</v>
      </c>
      <c r="Q1461" s="13">
        <f t="shared" si="201"/>
        <v>10.366734770730925</v>
      </c>
      <c r="R1461" s="13">
        <f t="shared" si="202"/>
        <v>90.024433563396613</v>
      </c>
      <c r="S1461" s="13">
        <f t="shared" si="203"/>
        <v>9.9780222102740641</v>
      </c>
      <c r="T1461" s="14">
        <f t="shared" si="204"/>
        <v>9.0222723167223666</v>
      </c>
      <c r="U1461" s="12">
        <f t="shared" si="205"/>
        <v>-90056.47</v>
      </c>
      <c r="V1461" s="15">
        <f t="shared" si="206"/>
        <v>0.42132026129710742</v>
      </c>
    </row>
    <row r="1462" spans="1:22" x14ac:dyDescent="0.35">
      <c r="A1462" s="4" t="s">
        <v>90</v>
      </c>
      <c r="B1462" s="4" t="s">
        <v>91</v>
      </c>
      <c r="C1462" s="4" t="s">
        <v>81</v>
      </c>
      <c r="D1462" s="4">
        <v>2018</v>
      </c>
      <c r="E1462" s="12">
        <v>1286872</v>
      </c>
      <c r="F1462" s="12">
        <v>1428485</v>
      </c>
      <c r="G1462" s="12">
        <v>136498.49</v>
      </c>
      <c r="H1462" s="12">
        <v>196.99</v>
      </c>
      <c r="I1462" s="12">
        <v>90047644</v>
      </c>
      <c r="J1462" s="12">
        <v>43725</v>
      </c>
      <c r="K1462" s="12">
        <v>88</v>
      </c>
      <c r="L1462" s="12">
        <v>900.9</v>
      </c>
      <c r="M1462" s="12">
        <f>IFERROR(E1462*MillingRate,"")</f>
        <v>862204.24000000011</v>
      </c>
      <c r="N1462" s="12">
        <f t="shared" si="198"/>
        <v>900.86490232659071</v>
      </c>
      <c r="O1462" s="12">
        <f t="shared" si="199"/>
        <v>998505.74000000011</v>
      </c>
      <c r="P1462" s="13">
        <f t="shared" si="200"/>
        <v>9.5749783303603166</v>
      </c>
      <c r="Q1462" s="13">
        <f t="shared" si="201"/>
        <v>11.08863814360318</v>
      </c>
      <c r="R1462" s="13">
        <f t="shared" si="202"/>
        <v>86.349452532941868</v>
      </c>
      <c r="S1462" s="13">
        <f t="shared" si="203"/>
        <v>13.670275946535867</v>
      </c>
      <c r="T1462" s="14">
        <f t="shared" si="204"/>
        <v>6.316584454524004</v>
      </c>
      <c r="U1462" s="12">
        <f t="shared" si="205"/>
        <v>-136301.5</v>
      </c>
      <c r="V1462" s="15">
        <f t="shared" si="206"/>
        <v>0.48557628004126346</v>
      </c>
    </row>
    <row r="1463" spans="1:22" x14ac:dyDescent="0.35">
      <c r="A1463" s="4" t="s">
        <v>90</v>
      </c>
      <c r="B1463" s="4" t="s">
        <v>91</v>
      </c>
      <c r="C1463" s="4" t="s">
        <v>81</v>
      </c>
      <c r="D1463" s="4">
        <v>2019</v>
      </c>
      <c r="E1463" s="12">
        <v>1378846</v>
      </c>
      <c r="F1463" s="12">
        <v>1418318</v>
      </c>
      <c r="G1463" s="12">
        <v>190673.99</v>
      </c>
      <c r="H1463" s="12">
        <v>1135.33</v>
      </c>
      <c r="I1463" s="12">
        <v>92947442</v>
      </c>
      <c r="J1463" s="12">
        <v>49927</v>
      </c>
      <c r="K1463" s="12">
        <v>215</v>
      </c>
      <c r="L1463" s="12">
        <v>972.2</v>
      </c>
      <c r="M1463" s="12">
        <f>IFERROR(E1463*MillingRate,"")</f>
        <v>923826.82000000007</v>
      </c>
      <c r="N1463" s="12">
        <f t="shared" si="198"/>
        <v>972.1698518949911</v>
      </c>
      <c r="O1463" s="12">
        <f t="shared" si="199"/>
        <v>1113365.48</v>
      </c>
      <c r="P1463" s="13">
        <f t="shared" si="200"/>
        <v>9.9392387796965966</v>
      </c>
      <c r="Q1463" s="13">
        <f t="shared" si="201"/>
        <v>11.978441321709532</v>
      </c>
      <c r="R1463" s="13">
        <f t="shared" si="202"/>
        <v>82.976061014573588</v>
      </c>
      <c r="S1463" s="13">
        <f t="shared" si="203"/>
        <v>17.125911789541025</v>
      </c>
      <c r="T1463" s="14">
        <f t="shared" si="204"/>
        <v>4.8450594651111043</v>
      </c>
      <c r="U1463" s="12">
        <f t="shared" si="205"/>
        <v>-189538.66</v>
      </c>
      <c r="V1463" s="15">
        <f t="shared" si="206"/>
        <v>0.53715302891283445</v>
      </c>
    </row>
    <row r="1464" spans="1:22" x14ac:dyDescent="0.35">
      <c r="A1464" s="4" t="s">
        <v>90</v>
      </c>
      <c r="B1464" s="4" t="s">
        <v>91</v>
      </c>
      <c r="C1464" s="4" t="s">
        <v>81</v>
      </c>
      <c r="D1464" s="4">
        <v>2020</v>
      </c>
      <c r="E1464" s="12">
        <v>1476290</v>
      </c>
      <c r="F1464" s="12">
        <v>1320000</v>
      </c>
      <c r="G1464" s="12">
        <v>201788.84</v>
      </c>
      <c r="H1464" s="12">
        <v>164.49</v>
      </c>
      <c r="I1464" s="12">
        <v>95989998</v>
      </c>
      <c r="J1464" s="12">
        <v>44936</v>
      </c>
      <c r="K1464" s="12">
        <v>42</v>
      </c>
      <c r="L1464" s="12">
        <v>1118.4000000000001</v>
      </c>
      <c r="M1464" s="12">
        <f>IFERROR(E1464*MillingRate,"")</f>
        <v>989114.3</v>
      </c>
      <c r="N1464" s="12">
        <f t="shared" si="198"/>
        <v>1118.4015151515152</v>
      </c>
      <c r="O1464" s="12">
        <f t="shared" si="199"/>
        <v>1190738.6500000001</v>
      </c>
      <c r="P1464" s="13">
        <f t="shared" si="200"/>
        <v>10.304347542542923</v>
      </c>
      <c r="Q1464" s="13">
        <f t="shared" si="201"/>
        <v>12.404820031353685</v>
      </c>
      <c r="R1464" s="13">
        <f t="shared" si="202"/>
        <v>83.067287687352703</v>
      </c>
      <c r="S1464" s="13">
        <f t="shared" si="203"/>
        <v>16.946526427104718</v>
      </c>
      <c r="T1464" s="14">
        <f t="shared" si="204"/>
        <v>4.9017294514404268</v>
      </c>
      <c r="U1464" s="12">
        <f t="shared" si="205"/>
        <v>-201624.35</v>
      </c>
      <c r="V1464" s="15">
        <f t="shared" si="206"/>
        <v>0.46813210684721546</v>
      </c>
    </row>
    <row r="1465" spans="1:22" x14ac:dyDescent="0.35">
      <c r="A1465" s="4" t="s">
        <v>90</v>
      </c>
      <c r="B1465" s="4" t="s">
        <v>91</v>
      </c>
      <c r="C1465" s="4" t="s">
        <v>81</v>
      </c>
      <c r="D1465" s="4">
        <v>2021</v>
      </c>
      <c r="E1465" s="12">
        <v>1580620</v>
      </c>
      <c r="F1465" s="12">
        <v>1330171</v>
      </c>
      <c r="G1465" s="12">
        <v>209711.5</v>
      </c>
      <c r="H1465" s="12">
        <v>1.44</v>
      </c>
      <c r="I1465" s="12">
        <v>99148932</v>
      </c>
      <c r="J1465" s="12">
        <v>47431</v>
      </c>
      <c r="K1465" s="12">
        <v>1</v>
      </c>
      <c r="L1465" s="12">
        <v>1188.3</v>
      </c>
      <c r="M1465" s="12">
        <f>IFERROR(E1465*MillingRate,"")</f>
        <v>1059015.4000000001</v>
      </c>
      <c r="N1465" s="12">
        <f t="shared" si="198"/>
        <v>1188.2833109427283</v>
      </c>
      <c r="O1465" s="12">
        <f t="shared" si="199"/>
        <v>1268725.4600000002</v>
      </c>
      <c r="P1465" s="13">
        <f t="shared" si="200"/>
        <v>10.681057058688237</v>
      </c>
      <c r="Q1465" s="13">
        <f t="shared" si="201"/>
        <v>12.796158611168906</v>
      </c>
      <c r="R1465" s="13">
        <f t="shared" si="202"/>
        <v>83.470808570358486</v>
      </c>
      <c r="S1465" s="13">
        <f t="shared" si="203"/>
        <v>16.529304929373765</v>
      </c>
      <c r="T1465" s="14">
        <f t="shared" si="204"/>
        <v>5.0498680329881775</v>
      </c>
      <c r="U1465" s="12">
        <f t="shared" si="205"/>
        <v>-209710.06</v>
      </c>
      <c r="V1465" s="15">
        <f t="shared" si="206"/>
        <v>0.47838135059286369</v>
      </c>
    </row>
    <row r="1466" spans="1:22" x14ac:dyDescent="0.35">
      <c r="A1466" s="4" t="s">
        <v>90</v>
      </c>
      <c r="B1466" s="4" t="s">
        <v>91</v>
      </c>
      <c r="C1466" s="4" t="s">
        <v>81</v>
      </c>
      <c r="D1466" s="4">
        <v>2022</v>
      </c>
      <c r="E1466" s="12">
        <v>1692323</v>
      </c>
      <c r="F1466" s="12">
        <v>1698284</v>
      </c>
      <c r="G1466" s="12">
        <v>155234.25</v>
      </c>
      <c r="H1466" s="12">
        <v>1.32</v>
      </c>
      <c r="I1466" s="12">
        <v>102396968</v>
      </c>
      <c r="J1466" s="12">
        <v>39334</v>
      </c>
      <c r="K1466" s="12">
        <v>2</v>
      </c>
      <c r="L1466" s="12">
        <v>996.5</v>
      </c>
      <c r="M1466" s="12">
        <f>IFERROR(E1466*MillingRate,"")</f>
        <v>1133856.4100000001</v>
      </c>
      <c r="N1466" s="12">
        <f t="shared" si="198"/>
        <v>996.48998636270494</v>
      </c>
      <c r="O1466" s="12">
        <f t="shared" si="199"/>
        <v>1289089.3400000001</v>
      </c>
      <c r="P1466" s="13">
        <f t="shared" si="200"/>
        <v>11.073144372790415</v>
      </c>
      <c r="Q1466" s="13">
        <f t="shared" si="201"/>
        <v>12.589135842381584</v>
      </c>
      <c r="R1466" s="13">
        <f t="shared" si="202"/>
        <v>87.957938586320168</v>
      </c>
      <c r="S1466" s="13">
        <f t="shared" si="203"/>
        <v>12.04216381154777</v>
      </c>
      <c r="T1466" s="14">
        <f t="shared" si="204"/>
        <v>7.3041639328949648</v>
      </c>
      <c r="U1466" s="12">
        <f t="shared" si="205"/>
        <v>-155232.93</v>
      </c>
      <c r="V1466" s="15">
        <f t="shared" si="206"/>
        <v>0.38413246767228498</v>
      </c>
    </row>
    <row r="1467" spans="1:22" x14ac:dyDescent="0.35">
      <c r="A1467" s="4" t="s">
        <v>90</v>
      </c>
      <c r="B1467" s="4" t="s">
        <v>91</v>
      </c>
      <c r="C1467" s="4" t="s">
        <v>81</v>
      </c>
      <c r="D1467" s="4">
        <v>2023</v>
      </c>
      <c r="E1467" s="12">
        <v>1812345</v>
      </c>
      <c r="F1467" s="12">
        <v>1756513</v>
      </c>
      <c r="G1467" s="12">
        <v>223604.01</v>
      </c>
      <c r="H1467" s="12"/>
      <c r="I1467" s="12">
        <v>105789731</v>
      </c>
      <c r="J1467" s="12">
        <v>64175</v>
      </c>
      <c r="K1467" s="12"/>
      <c r="L1467" s="12">
        <v>1031.8</v>
      </c>
      <c r="M1467" s="12">
        <f>IFERROR(E1467*MillingRate,"")</f>
        <v>1214271.1500000001</v>
      </c>
      <c r="N1467" s="12">
        <f t="shared" si="198"/>
        <v>1031.785702696194</v>
      </c>
      <c r="O1467" s="12">
        <f t="shared" si="199"/>
        <v>1437875.1600000001</v>
      </c>
      <c r="P1467" s="13">
        <f t="shared" si="200"/>
        <v>11.478157081238823</v>
      </c>
      <c r="Q1467" s="13">
        <f t="shared" si="201"/>
        <v>13.59182168636009</v>
      </c>
      <c r="R1467" s="13">
        <f t="shared" si="202"/>
        <v>84.448996949081447</v>
      </c>
      <c r="S1467" s="13">
        <f t="shared" si="203"/>
        <v>15.551003050918549</v>
      </c>
      <c r="T1467" s="14">
        <f t="shared" si="204"/>
        <v>5.4304533715652061</v>
      </c>
      <c r="U1467" s="12">
        <f t="shared" si="205"/>
        <v>-223604.01</v>
      </c>
      <c r="V1467" s="15">
        <f t="shared" si="206"/>
        <v>0.60662787770960491</v>
      </c>
    </row>
    <row r="1468" spans="1:22" x14ac:dyDescent="0.35">
      <c r="A1468" s="4" t="s">
        <v>90</v>
      </c>
      <c r="B1468" s="4" t="s">
        <v>91</v>
      </c>
      <c r="C1468" s="4" t="s">
        <v>81</v>
      </c>
      <c r="D1468" s="4">
        <v>2024</v>
      </c>
      <c r="E1468" s="12">
        <v>1940592</v>
      </c>
      <c r="F1468" s="12">
        <v>1844898</v>
      </c>
      <c r="G1468" s="12">
        <v>243819.03</v>
      </c>
      <c r="H1468" s="12">
        <v>0.95</v>
      </c>
      <c r="I1468" s="12">
        <v>109276265</v>
      </c>
      <c r="J1468" s="12">
        <v>50517</v>
      </c>
      <c r="K1468" s="12">
        <v>0</v>
      </c>
      <c r="L1468" s="12">
        <v>1051.9000000000001</v>
      </c>
      <c r="M1468" s="12">
        <f>IFERROR(E1468*MillingRate,"")</f>
        <v>1300196.6400000001</v>
      </c>
      <c r="N1468" s="12">
        <f t="shared" si="198"/>
        <v>1051.869534250674</v>
      </c>
      <c r="O1468" s="12">
        <f t="shared" si="199"/>
        <v>1544014.7200000002</v>
      </c>
      <c r="P1468" s="13">
        <f t="shared" si="200"/>
        <v>11.898252928026047</v>
      </c>
      <c r="Q1468" s="13">
        <f t="shared" si="201"/>
        <v>14.129460958424962</v>
      </c>
      <c r="R1468" s="13">
        <f t="shared" si="202"/>
        <v>84.208824123127528</v>
      </c>
      <c r="S1468" s="13">
        <f t="shared" si="203"/>
        <v>15.79123740478329</v>
      </c>
      <c r="T1468" s="14">
        <f t="shared" si="204"/>
        <v>5.3326298607618945</v>
      </c>
      <c r="U1468" s="12">
        <f t="shared" si="205"/>
        <v>-243818.08</v>
      </c>
      <c r="V1468" s="15">
        <f t="shared" si="206"/>
        <v>0.46228703003346611</v>
      </c>
    </row>
    <row r="1469" spans="1:22" x14ac:dyDescent="0.35">
      <c r="A1469" s="4" t="s">
        <v>92</v>
      </c>
      <c r="B1469" s="4" t="s">
        <v>93</v>
      </c>
      <c r="C1469" s="4" t="s">
        <v>81</v>
      </c>
      <c r="D1469" s="4">
        <v>1961</v>
      </c>
      <c r="E1469" s="12"/>
      <c r="F1469" s="12"/>
      <c r="G1469" s="12">
        <v>0</v>
      </c>
      <c r="H1469" s="12"/>
      <c r="I1469" s="12">
        <v>274896</v>
      </c>
      <c r="J1469" s="12">
        <v>0</v>
      </c>
      <c r="K1469" s="12"/>
      <c r="L1469" s="12"/>
      <c r="M1469" s="12">
        <f>IFERROR(E1469*MillingRate,"")</f>
        <v>0</v>
      </c>
      <c r="N1469" s="12" t="str">
        <f t="shared" si="198"/>
        <v/>
      </c>
      <c r="O1469" s="12">
        <f t="shared" si="199"/>
        <v>0</v>
      </c>
      <c r="P1469" s="13">
        <f t="shared" si="200"/>
        <v>0</v>
      </c>
      <c r="Q1469" s="13">
        <f t="shared" si="201"/>
        <v>0</v>
      </c>
      <c r="R1469" s="13" t="str">
        <f t="shared" si="202"/>
        <v/>
      </c>
      <c r="S1469" s="13" t="str">
        <f t="shared" si="203"/>
        <v/>
      </c>
      <c r="T1469" s="14" t="str">
        <f t="shared" si="204"/>
        <v/>
      </c>
      <c r="U1469" s="12">
        <f t="shared" si="205"/>
        <v>0</v>
      </c>
      <c r="V1469" s="15">
        <f t="shared" si="206"/>
        <v>0</v>
      </c>
    </row>
    <row r="1470" spans="1:22" x14ac:dyDescent="0.35">
      <c r="A1470" s="4" t="s">
        <v>92</v>
      </c>
      <c r="B1470" s="4" t="s">
        <v>93</v>
      </c>
      <c r="C1470" s="4" t="s">
        <v>81</v>
      </c>
      <c r="D1470" s="4">
        <v>1962</v>
      </c>
      <c r="E1470" s="12"/>
      <c r="F1470" s="12"/>
      <c r="G1470" s="12">
        <v>0</v>
      </c>
      <c r="H1470" s="12"/>
      <c r="I1470" s="12">
        <v>280286</v>
      </c>
      <c r="J1470" s="12">
        <v>0</v>
      </c>
      <c r="K1470" s="12"/>
      <c r="L1470" s="12"/>
      <c r="M1470" s="12">
        <f>IFERROR(E1470*MillingRate,"")</f>
        <v>0</v>
      </c>
      <c r="N1470" s="12" t="str">
        <f t="shared" si="198"/>
        <v/>
      </c>
      <c r="O1470" s="12">
        <f t="shared" si="199"/>
        <v>0</v>
      </c>
      <c r="P1470" s="13">
        <f t="shared" si="200"/>
        <v>0</v>
      </c>
      <c r="Q1470" s="13">
        <f t="shared" si="201"/>
        <v>0</v>
      </c>
      <c r="R1470" s="13" t="str">
        <f t="shared" si="202"/>
        <v/>
      </c>
      <c r="S1470" s="13" t="str">
        <f t="shared" si="203"/>
        <v/>
      </c>
      <c r="T1470" s="14" t="str">
        <f t="shared" si="204"/>
        <v/>
      </c>
      <c r="U1470" s="12">
        <f t="shared" si="205"/>
        <v>0</v>
      </c>
      <c r="V1470" s="15">
        <f t="shared" si="206"/>
        <v>0</v>
      </c>
    </row>
    <row r="1471" spans="1:22" x14ac:dyDescent="0.35">
      <c r="A1471" s="4" t="s">
        <v>92</v>
      </c>
      <c r="B1471" s="4" t="s">
        <v>93</v>
      </c>
      <c r="C1471" s="4" t="s">
        <v>81</v>
      </c>
      <c r="D1471" s="4">
        <v>1963</v>
      </c>
      <c r="E1471" s="12"/>
      <c r="F1471" s="12"/>
      <c r="G1471" s="12">
        <v>0</v>
      </c>
      <c r="H1471" s="12"/>
      <c r="I1471" s="12">
        <v>285965</v>
      </c>
      <c r="J1471" s="12">
        <v>0</v>
      </c>
      <c r="K1471" s="12"/>
      <c r="L1471" s="12"/>
      <c r="M1471" s="12">
        <f>IFERROR(E1471*MillingRate,"")</f>
        <v>0</v>
      </c>
      <c r="N1471" s="12" t="str">
        <f t="shared" si="198"/>
        <v/>
      </c>
      <c r="O1471" s="12">
        <f t="shared" si="199"/>
        <v>0</v>
      </c>
      <c r="P1471" s="13">
        <f t="shared" si="200"/>
        <v>0</v>
      </c>
      <c r="Q1471" s="13">
        <f t="shared" si="201"/>
        <v>0</v>
      </c>
      <c r="R1471" s="13" t="str">
        <f t="shared" si="202"/>
        <v/>
      </c>
      <c r="S1471" s="13" t="str">
        <f t="shared" si="203"/>
        <v/>
      </c>
      <c r="T1471" s="14" t="str">
        <f t="shared" si="204"/>
        <v/>
      </c>
      <c r="U1471" s="12">
        <f t="shared" si="205"/>
        <v>0</v>
      </c>
      <c r="V1471" s="15">
        <f t="shared" si="206"/>
        <v>0</v>
      </c>
    </row>
    <row r="1472" spans="1:22" x14ac:dyDescent="0.35">
      <c r="A1472" s="4" t="s">
        <v>92</v>
      </c>
      <c r="B1472" s="4" t="s">
        <v>93</v>
      </c>
      <c r="C1472" s="4" t="s">
        <v>81</v>
      </c>
      <c r="D1472" s="4">
        <v>1964</v>
      </c>
      <c r="E1472" s="12"/>
      <c r="F1472" s="12"/>
      <c r="G1472" s="12">
        <v>0</v>
      </c>
      <c r="H1472" s="12"/>
      <c r="I1472" s="12">
        <v>291942</v>
      </c>
      <c r="J1472" s="12">
        <v>0</v>
      </c>
      <c r="K1472" s="12"/>
      <c r="L1472" s="12"/>
      <c r="M1472" s="12">
        <f>IFERROR(E1472*MillingRate,"")</f>
        <v>0</v>
      </c>
      <c r="N1472" s="12" t="str">
        <f t="shared" si="198"/>
        <v/>
      </c>
      <c r="O1472" s="12">
        <f t="shared" si="199"/>
        <v>0</v>
      </c>
      <c r="P1472" s="13">
        <f t="shared" si="200"/>
        <v>0</v>
      </c>
      <c r="Q1472" s="13">
        <f t="shared" si="201"/>
        <v>0</v>
      </c>
      <c r="R1472" s="13" t="str">
        <f t="shared" si="202"/>
        <v/>
      </c>
      <c r="S1472" s="13" t="str">
        <f t="shared" si="203"/>
        <v/>
      </c>
      <c r="T1472" s="14" t="str">
        <f t="shared" si="204"/>
        <v/>
      </c>
      <c r="U1472" s="12">
        <f t="shared" si="205"/>
        <v>0</v>
      </c>
      <c r="V1472" s="15">
        <f t="shared" si="206"/>
        <v>0</v>
      </c>
    </row>
    <row r="1473" spans="1:22" x14ac:dyDescent="0.35">
      <c r="A1473" s="4" t="s">
        <v>92</v>
      </c>
      <c r="B1473" s="4" t="s">
        <v>93</v>
      </c>
      <c r="C1473" s="4" t="s">
        <v>81</v>
      </c>
      <c r="D1473" s="4">
        <v>1965</v>
      </c>
      <c r="E1473" s="12"/>
      <c r="F1473" s="12"/>
      <c r="G1473" s="12">
        <v>0</v>
      </c>
      <c r="H1473" s="12"/>
      <c r="I1473" s="12">
        <v>298238</v>
      </c>
      <c r="J1473" s="12">
        <v>0</v>
      </c>
      <c r="K1473" s="12"/>
      <c r="L1473" s="12"/>
      <c r="M1473" s="12">
        <f>IFERROR(E1473*MillingRate,"")</f>
        <v>0</v>
      </c>
      <c r="N1473" s="12" t="str">
        <f t="shared" si="198"/>
        <v/>
      </c>
      <c r="O1473" s="12">
        <f t="shared" si="199"/>
        <v>0</v>
      </c>
      <c r="P1473" s="13">
        <f t="shared" si="200"/>
        <v>0</v>
      </c>
      <c r="Q1473" s="13">
        <f t="shared" si="201"/>
        <v>0</v>
      </c>
      <c r="R1473" s="13" t="str">
        <f t="shared" si="202"/>
        <v/>
      </c>
      <c r="S1473" s="13" t="str">
        <f t="shared" si="203"/>
        <v/>
      </c>
      <c r="T1473" s="14" t="str">
        <f t="shared" si="204"/>
        <v/>
      </c>
      <c r="U1473" s="12">
        <f t="shared" si="205"/>
        <v>0</v>
      </c>
      <c r="V1473" s="15">
        <f t="shared" si="206"/>
        <v>0</v>
      </c>
    </row>
    <row r="1474" spans="1:22" x14ac:dyDescent="0.35">
      <c r="A1474" s="4" t="s">
        <v>92</v>
      </c>
      <c r="B1474" s="4" t="s">
        <v>93</v>
      </c>
      <c r="C1474" s="4" t="s">
        <v>81</v>
      </c>
      <c r="D1474" s="4">
        <v>1966</v>
      </c>
      <c r="E1474" s="12"/>
      <c r="F1474" s="12"/>
      <c r="G1474" s="12">
        <v>0</v>
      </c>
      <c r="H1474" s="12"/>
      <c r="I1474" s="12">
        <v>304859</v>
      </c>
      <c r="J1474" s="12">
        <v>0</v>
      </c>
      <c r="K1474" s="12"/>
      <c r="L1474" s="12"/>
      <c r="M1474" s="12">
        <f>IFERROR(E1474*MillingRate,"")</f>
        <v>0</v>
      </c>
      <c r="N1474" s="12" t="str">
        <f t="shared" ref="N1474:N1537" si="207">IFERROR(E1474*1000/F1474,"")</f>
        <v/>
      </c>
      <c r="O1474" s="12">
        <f t="shared" ref="O1474:O1537" si="208">IFERROR(M1474+G1474-N(H1474),"")</f>
        <v>0</v>
      </c>
      <c r="P1474" s="13">
        <f t="shared" ref="P1474:P1537" si="209">IFERROR(M1474*1000/I1474,"")</f>
        <v>0</v>
      </c>
      <c r="Q1474" s="13">
        <f t="shared" ref="Q1474:Q1537" si="210">IFERROR(O1474*1000/I1474,"")</f>
        <v>0</v>
      </c>
      <c r="R1474" s="13" t="str">
        <f t="shared" ref="R1474:R1537" si="211">IF(N(O1474)&lt;=0,"",M1474/O1474*100)</f>
        <v/>
      </c>
      <c r="S1474" s="13" t="str">
        <f t="shared" ref="S1474:S1537" si="212">IF(N(O1474)&lt;=0,"",G1474/O1474*100)</f>
        <v/>
      </c>
      <c r="T1474" s="14" t="str">
        <f t="shared" ref="T1474:T1537" si="213">IFERROR(M1474/G1474,"")</f>
        <v/>
      </c>
      <c r="U1474" s="12">
        <f t="shared" ref="U1474:U1537" si="214">IFERROR(N(H1474)-G1474,"")</f>
        <v>0</v>
      </c>
      <c r="V1474" s="15">
        <f t="shared" ref="V1474:V1537" si="215">IFERROR(J1474*1000/I1474,"")</f>
        <v>0</v>
      </c>
    </row>
    <row r="1475" spans="1:22" x14ac:dyDescent="0.35">
      <c r="A1475" s="4" t="s">
        <v>92</v>
      </c>
      <c r="B1475" s="4" t="s">
        <v>93</v>
      </c>
      <c r="C1475" s="4" t="s">
        <v>81</v>
      </c>
      <c r="D1475" s="4">
        <v>1967</v>
      </c>
      <c r="E1475" s="12"/>
      <c r="F1475" s="12"/>
      <c r="G1475" s="12">
        <v>5604</v>
      </c>
      <c r="H1475" s="12"/>
      <c r="I1475" s="12">
        <v>311805</v>
      </c>
      <c r="J1475" s="12">
        <v>600</v>
      </c>
      <c r="K1475" s="12"/>
      <c r="L1475" s="12"/>
      <c r="M1475" s="12">
        <f>IFERROR(E1475*MillingRate,"")</f>
        <v>0</v>
      </c>
      <c r="N1475" s="12" t="str">
        <f t="shared" si="207"/>
        <v/>
      </c>
      <c r="O1475" s="12">
        <f t="shared" si="208"/>
        <v>5604</v>
      </c>
      <c r="P1475" s="13">
        <f t="shared" si="209"/>
        <v>0</v>
      </c>
      <c r="Q1475" s="13">
        <f t="shared" si="210"/>
        <v>17.972771443690768</v>
      </c>
      <c r="R1475" s="13">
        <f t="shared" si="211"/>
        <v>0</v>
      </c>
      <c r="S1475" s="13">
        <f t="shared" si="212"/>
        <v>100</v>
      </c>
      <c r="T1475" s="14">
        <f t="shared" si="213"/>
        <v>0</v>
      </c>
      <c r="U1475" s="12">
        <f t="shared" si="214"/>
        <v>-5604</v>
      </c>
      <c r="V1475" s="15">
        <f t="shared" si="215"/>
        <v>1.924279597825564</v>
      </c>
    </row>
    <row r="1476" spans="1:22" x14ac:dyDescent="0.35">
      <c r="A1476" s="4" t="s">
        <v>92</v>
      </c>
      <c r="B1476" s="4" t="s">
        <v>93</v>
      </c>
      <c r="C1476" s="4" t="s">
        <v>81</v>
      </c>
      <c r="D1476" s="4">
        <v>1968</v>
      </c>
      <c r="E1476" s="12"/>
      <c r="F1476" s="12"/>
      <c r="G1476" s="12">
        <v>0</v>
      </c>
      <c r="H1476" s="12"/>
      <c r="I1476" s="12">
        <v>318849</v>
      </c>
      <c r="J1476" s="12">
        <v>0</v>
      </c>
      <c r="K1476" s="12"/>
      <c r="L1476" s="12"/>
      <c r="M1476" s="12">
        <f>IFERROR(E1476*MillingRate,"")</f>
        <v>0</v>
      </c>
      <c r="N1476" s="12" t="str">
        <f t="shared" si="207"/>
        <v/>
      </c>
      <c r="O1476" s="12">
        <f t="shared" si="208"/>
        <v>0</v>
      </c>
      <c r="P1476" s="13">
        <f t="shared" si="209"/>
        <v>0</v>
      </c>
      <c r="Q1476" s="13">
        <f t="shared" si="210"/>
        <v>0</v>
      </c>
      <c r="R1476" s="13" t="str">
        <f t="shared" si="211"/>
        <v/>
      </c>
      <c r="S1476" s="13" t="str">
        <f t="shared" si="212"/>
        <v/>
      </c>
      <c r="T1476" s="14" t="str">
        <f t="shared" si="213"/>
        <v/>
      </c>
      <c r="U1476" s="12">
        <f t="shared" si="214"/>
        <v>0</v>
      </c>
      <c r="V1476" s="15">
        <f t="shared" si="215"/>
        <v>0</v>
      </c>
    </row>
    <row r="1477" spans="1:22" x14ac:dyDescent="0.35">
      <c r="A1477" s="4" t="s">
        <v>92</v>
      </c>
      <c r="B1477" s="4" t="s">
        <v>93</v>
      </c>
      <c r="C1477" s="4" t="s">
        <v>81</v>
      </c>
      <c r="D1477" s="4">
        <v>1969</v>
      </c>
      <c r="E1477" s="12"/>
      <c r="F1477" s="12"/>
      <c r="G1477" s="12">
        <v>0</v>
      </c>
      <c r="H1477" s="12"/>
      <c r="I1477" s="12">
        <v>322517</v>
      </c>
      <c r="J1477" s="12">
        <v>0</v>
      </c>
      <c r="K1477" s="12"/>
      <c r="L1477" s="12"/>
      <c r="M1477" s="12">
        <f>IFERROR(E1477*MillingRate,"")</f>
        <v>0</v>
      </c>
      <c r="N1477" s="12" t="str">
        <f t="shared" si="207"/>
        <v/>
      </c>
      <c r="O1477" s="12">
        <f t="shared" si="208"/>
        <v>0</v>
      </c>
      <c r="P1477" s="13">
        <f t="shared" si="209"/>
        <v>0</v>
      </c>
      <c r="Q1477" s="13">
        <f t="shared" si="210"/>
        <v>0</v>
      </c>
      <c r="R1477" s="13" t="str">
        <f t="shared" si="211"/>
        <v/>
      </c>
      <c r="S1477" s="13" t="str">
        <f t="shared" si="212"/>
        <v/>
      </c>
      <c r="T1477" s="14" t="str">
        <f t="shared" si="213"/>
        <v/>
      </c>
      <c r="U1477" s="12">
        <f t="shared" si="214"/>
        <v>0</v>
      </c>
      <c r="V1477" s="15">
        <f t="shared" si="215"/>
        <v>0</v>
      </c>
    </row>
    <row r="1478" spans="1:22" x14ac:dyDescent="0.35">
      <c r="A1478" s="4" t="s">
        <v>92</v>
      </c>
      <c r="B1478" s="4" t="s">
        <v>93</v>
      </c>
      <c r="C1478" s="4" t="s">
        <v>81</v>
      </c>
      <c r="D1478" s="4">
        <v>1970</v>
      </c>
      <c r="E1478" s="12"/>
      <c r="F1478" s="12"/>
      <c r="G1478" s="12">
        <v>0</v>
      </c>
      <c r="H1478" s="12"/>
      <c r="I1478" s="12">
        <v>320803</v>
      </c>
      <c r="J1478" s="12">
        <v>0</v>
      </c>
      <c r="K1478" s="12"/>
      <c r="L1478" s="12"/>
      <c r="M1478" s="12">
        <f>IFERROR(E1478*MillingRate,"")</f>
        <v>0</v>
      </c>
      <c r="N1478" s="12" t="str">
        <f t="shared" si="207"/>
        <v/>
      </c>
      <c r="O1478" s="12">
        <f t="shared" si="208"/>
        <v>0</v>
      </c>
      <c r="P1478" s="13">
        <f t="shared" si="209"/>
        <v>0</v>
      </c>
      <c r="Q1478" s="13">
        <f t="shared" si="210"/>
        <v>0</v>
      </c>
      <c r="R1478" s="13" t="str">
        <f t="shared" si="211"/>
        <v/>
      </c>
      <c r="S1478" s="13" t="str">
        <f t="shared" si="212"/>
        <v/>
      </c>
      <c r="T1478" s="14" t="str">
        <f t="shared" si="213"/>
        <v/>
      </c>
      <c r="U1478" s="12">
        <f t="shared" si="214"/>
        <v>0</v>
      </c>
      <c r="V1478" s="15">
        <f t="shared" si="215"/>
        <v>0</v>
      </c>
    </row>
    <row r="1479" spans="1:22" x14ac:dyDescent="0.35">
      <c r="A1479" s="4" t="s">
        <v>92</v>
      </c>
      <c r="B1479" s="4" t="s">
        <v>93</v>
      </c>
      <c r="C1479" s="4" t="s">
        <v>81</v>
      </c>
      <c r="D1479" s="4">
        <v>1971</v>
      </c>
      <c r="E1479" s="12"/>
      <c r="F1479" s="12"/>
      <c r="G1479" s="12">
        <v>2200</v>
      </c>
      <c r="H1479" s="12"/>
      <c r="I1479" s="12">
        <v>315940</v>
      </c>
      <c r="J1479" s="12">
        <v>350</v>
      </c>
      <c r="K1479" s="12"/>
      <c r="L1479" s="12"/>
      <c r="M1479" s="12">
        <f>IFERROR(E1479*MillingRate,"")</f>
        <v>0</v>
      </c>
      <c r="N1479" s="12" t="str">
        <f t="shared" si="207"/>
        <v/>
      </c>
      <c r="O1479" s="12">
        <f t="shared" si="208"/>
        <v>2200</v>
      </c>
      <c r="P1479" s="13">
        <f t="shared" si="209"/>
        <v>0</v>
      </c>
      <c r="Q1479" s="13">
        <f t="shared" si="210"/>
        <v>6.963347471038805</v>
      </c>
      <c r="R1479" s="13">
        <f t="shared" si="211"/>
        <v>0</v>
      </c>
      <c r="S1479" s="13">
        <f t="shared" si="212"/>
        <v>100</v>
      </c>
      <c r="T1479" s="14">
        <f t="shared" si="213"/>
        <v>0</v>
      </c>
      <c r="U1479" s="12">
        <f t="shared" si="214"/>
        <v>-2200</v>
      </c>
      <c r="V1479" s="15">
        <f t="shared" si="215"/>
        <v>1.1078052794834463</v>
      </c>
    </row>
    <row r="1480" spans="1:22" x14ac:dyDescent="0.35">
      <c r="A1480" s="4" t="s">
        <v>92</v>
      </c>
      <c r="B1480" s="4" t="s">
        <v>93</v>
      </c>
      <c r="C1480" s="4" t="s">
        <v>81</v>
      </c>
      <c r="D1480" s="4">
        <v>1972</v>
      </c>
      <c r="E1480" s="12"/>
      <c r="F1480" s="12"/>
      <c r="G1480" s="12">
        <v>1900</v>
      </c>
      <c r="H1480" s="12"/>
      <c r="I1480" s="12">
        <v>309468</v>
      </c>
      <c r="J1480" s="12">
        <v>340</v>
      </c>
      <c r="K1480" s="12"/>
      <c r="L1480" s="12"/>
      <c r="M1480" s="12">
        <f>IFERROR(E1480*MillingRate,"")</f>
        <v>0</v>
      </c>
      <c r="N1480" s="12" t="str">
        <f t="shared" si="207"/>
        <v/>
      </c>
      <c r="O1480" s="12">
        <f t="shared" si="208"/>
        <v>1900</v>
      </c>
      <c r="P1480" s="13">
        <f t="shared" si="209"/>
        <v>0</v>
      </c>
      <c r="Q1480" s="13">
        <f t="shared" si="210"/>
        <v>6.1395685498985353</v>
      </c>
      <c r="R1480" s="13">
        <f t="shared" si="211"/>
        <v>0</v>
      </c>
      <c r="S1480" s="13">
        <f t="shared" si="212"/>
        <v>100</v>
      </c>
      <c r="T1480" s="14">
        <f t="shared" si="213"/>
        <v>0</v>
      </c>
      <c r="U1480" s="12">
        <f t="shared" si="214"/>
        <v>-1900</v>
      </c>
      <c r="V1480" s="15">
        <f t="shared" si="215"/>
        <v>1.0986596352450011</v>
      </c>
    </row>
    <row r="1481" spans="1:22" x14ac:dyDescent="0.35">
      <c r="A1481" s="4" t="s">
        <v>92</v>
      </c>
      <c r="B1481" s="4" t="s">
        <v>93</v>
      </c>
      <c r="C1481" s="4" t="s">
        <v>81</v>
      </c>
      <c r="D1481" s="4">
        <v>1973</v>
      </c>
      <c r="E1481" s="12"/>
      <c r="F1481" s="12"/>
      <c r="G1481" s="12">
        <v>2000</v>
      </c>
      <c r="H1481" s="12"/>
      <c r="I1481" s="12">
        <v>302281</v>
      </c>
      <c r="J1481" s="12">
        <v>470</v>
      </c>
      <c r="K1481" s="12"/>
      <c r="L1481" s="12"/>
      <c r="M1481" s="12">
        <f>IFERROR(E1481*MillingRate,"")</f>
        <v>0</v>
      </c>
      <c r="N1481" s="12" t="str">
        <f t="shared" si="207"/>
        <v/>
      </c>
      <c r="O1481" s="12">
        <f t="shared" si="208"/>
        <v>2000</v>
      </c>
      <c r="P1481" s="13">
        <f t="shared" si="209"/>
        <v>0</v>
      </c>
      <c r="Q1481" s="13">
        <f t="shared" si="210"/>
        <v>6.6163602740496428</v>
      </c>
      <c r="R1481" s="13">
        <f t="shared" si="211"/>
        <v>0</v>
      </c>
      <c r="S1481" s="13">
        <f t="shared" si="212"/>
        <v>100</v>
      </c>
      <c r="T1481" s="14">
        <f t="shared" si="213"/>
        <v>0</v>
      </c>
      <c r="U1481" s="12">
        <f t="shared" si="214"/>
        <v>-2000</v>
      </c>
      <c r="V1481" s="15">
        <f t="shared" si="215"/>
        <v>1.554844664401666</v>
      </c>
    </row>
    <row r="1482" spans="1:22" x14ac:dyDescent="0.35">
      <c r="A1482" s="4" t="s">
        <v>92</v>
      </c>
      <c r="B1482" s="4" t="s">
        <v>93</v>
      </c>
      <c r="C1482" s="4" t="s">
        <v>81</v>
      </c>
      <c r="D1482" s="4">
        <v>1974</v>
      </c>
      <c r="E1482" s="12"/>
      <c r="F1482" s="12"/>
      <c r="G1482" s="12">
        <v>2200</v>
      </c>
      <c r="H1482" s="12"/>
      <c r="I1482" s="12">
        <v>294953</v>
      </c>
      <c r="J1482" s="12">
        <v>600</v>
      </c>
      <c r="K1482" s="12"/>
      <c r="L1482" s="12"/>
      <c r="M1482" s="12">
        <f>IFERROR(E1482*MillingRate,"")</f>
        <v>0</v>
      </c>
      <c r="N1482" s="12" t="str">
        <f t="shared" si="207"/>
        <v/>
      </c>
      <c r="O1482" s="12">
        <f t="shared" si="208"/>
        <v>2200</v>
      </c>
      <c r="P1482" s="13">
        <f t="shared" si="209"/>
        <v>0</v>
      </c>
      <c r="Q1482" s="13">
        <f t="shared" si="210"/>
        <v>7.4588154722955862</v>
      </c>
      <c r="R1482" s="13">
        <f t="shared" si="211"/>
        <v>0</v>
      </c>
      <c r="S1482" s="13">
        <f t="shared" si="212"/>
        <v>100</v>
      </c>
      <c r="T1482" s="14">
        <f t="shared" si="213"/>
        <v>0</v>
      </c>
      <c r="U1482" s="12">
        <f t="shared" si="214"/>
        <v>-2200</v>
      </c>
      <c r="V1482" s="15">
        <f t="shared" si="215"/>
        <v>2.03422240153516</v>
      </c>
    </row>
    <row r="1483" spans="1:22" x14ac:dyDescent="0.35">
      <c r="A1483" s="4" t="s">
        <v>92</v>
      </c>
      <c r="B1483" s="4" t="s">
        <v>93</v>
      </c>
      <c r="C1483" s="4" t="s">
        <v>81</v>
      </c>
      <c r="D1483" s="4">
        <v>1975</v>
      </c>
      <c r="E1483" s="12"/>
      <c r="F1483" s="12"/>
      <c r="G1483" s="12">
        <v>1500</v>
      </c>
      <c r="H1483" s="12"/>
      <c r="I1483" s="12">
        <v>287901</v>
      </c>
      <c r="J1483" s="12">
        <v>520</v>
      </c>
      <c r="K1483" s="12"/>
      <c r="L1483" s="12"/>
      <c r="M1483" s="12">
        <f>IFERROR(E1483*MillingRate,"")</f>
        <v>0</v>
      </c>
      <c r="N1483" s="12" t="str">
        <f t="shared" si="207"/>
        <v/>
      </c>
      <c r="O1483" s="12">
        <f t="shared" si="208"/>
        <v>1500</v>
      </c>
      <c r="P1483" s="13">
        <f t="shared" si="209"/>
        <v>0</v>
      </c>
      <c r="Q1483" s="13">
        <f t="shared" si="210"/>
        <v>5.2101243135661219</v>
      </c>
      <c r="R1483" s="13">
        <f t="shared" si="211"/>
        <v>0</v>
      </c>
      <c r="S1483" s="13">
        <f t="shared" si="212"/>
        <v>100</v>
      </c>
      <c r="T1483" s="14">
        <f t="shared" si="213"/>
        <v>0</v>
      </c>
      <c r="U1483" s="12">
        <f t="shared" si="214"/>
        <v>-1500</v>
      </c>
      <c r="V1483" s="15">
        <f t="shared" si="215"/>
        <v>1.8061764287029223</v>
      </c>
    </row>
    <row r="1484" spans="1:22" x14ac:dyDescent="0.35">
      <c r="A1484" s="4" t="s">
        <v>92</v>
      </c>
      <c r="B1484" s="4" t="s">
        <v>93</v>
      </c>
      <c r="C1484" s="4" t="s">
        <v>81</v>
      </c>
      <c r="D1484" s="4">
        <v>1976</v>
      </c>
      <c r="E1484" s="12"/>
      <c r="F1484" s="12"/>
      <c r="G1484" s="12">
        <v>3500</v>
      </c>
      <c r="H1484" s="12"/>
      <c r="I1484" s="12">
        <v>281031</v>
      </c>
      <c r="J1484" s="12">
        <v>1400</v>
      </c>
      <c r="K1484" s="12"/>
      <c r="L1484" s="12"/>
      <c r="M1484" s="12">
        <f>IFERROR(E1484*MillingRate,"")</f>
        <v>0</v>
      </c>
      <c r="N1484" s="12" t="str">
        <f t="shared" si="207"/>
        <v/>
      </c>
      <c r="O1484" s="12">
        <f t="shared" si="208"/>
        <v>3500</v>
      </c>
      <c r="P1484" s="13">
        <f t="shared" si="209"/>
        <v>0</v>
      </c>
      <c r="Q1484" s="13">
        <f t="shared" si="210"/>
        <v>12.454142069736079</v>
      </c>
      <c r="R1484" s="13">
        <f t="shared" si="211"/>
        <v>0</v>
      </c>
      <c r="S1484" s="13">
        <f t="shared" si="212"/>
        <v>100</v>
      </c>
      <c r="T1484" s="14">
        <f t="shared" si="213"/>
        <v>0</v>
      </c>
      <c r="U1484" s="12">
        <f t="shared" si="214"/>
        <v>-3500</v>
      </c>
      <c r="V1484" s="15">
        <f t="shared" si="215"/>
        <v>4.9816568278944313</v>
      </c>
    </row>
    <row r="1485" spans="1:22" x14ac:dyDescent="0.35">
      <c r="A1485" s="4" t="s">
        <v>92</v>
      </c>
      <c r="B1485" s="4" t="s">
        <v>93</v>
      </c>
      <c r="C1485" s="4" t="s">
        <v>81</v>
      </c>
      <c r="D1485" s="4">
        <v>1977</v>
      </c>
      <c r="E1485" s="12"/>
      <c r="F1485" s="12"/>
      <c r="G1485" s="12">
        <v>3000</v>
      </c>
      <c r="H1485" s="12"/>
      <c r="I1485" s="12">
        <v>276779</v>
      </c>
      <c r="J1485" s="12">
        <v>1200</v>
      </c>
      <c r="K1485" s="12"/>
      <c r="L1485" s="12"/>
      <c r="M1485" s="12">
        <f>IFERROR(E1485*MillingRate,"")</f>
        <v>0</v>
      </c>
      <c r="N1485" s="12" t="str">
        <f t="shared" si="207"/>
        <v/>
      </c>
      <c r="O1485" s="12">
        <f t="shared" si="208"/>
        <v>3000</v>
      </c>
      <c r="P1485" s="13">
        <f t="shared" si="209"/>
        <v>0</v>
      </c>
      <c r="Q1485" s="13">
        <f t="shared" si="210"/>
        <v>10.838972609916215</v>
      </c>
      <c r="R1485" s="13">
        <f t="shared" si="211"/>
        <v>0</v>
      </c>
      <c r="S1485" s="13">
        <f t="shared" si="212"/>
        <v>100</v>
      </c>
      <c r="T1485" s="14">
        <f t="shared" si="213"/>
        <v>0</v>
      </c>
      <c r="U1485" s="12">
        <f t="shared" si="214"/>
        <v>-3000</v>
      </c>
      <c r="V1485" s="15">
        <f t="shared" si="215"/>
        <v>4.3355890439664861</v>
      </c>
    </row>
    <row r="1486" spans="1:22" x14ac:dyDescent="0.35">
      <c r="A1486" s="4" t="s">
        <v>92</v>
      </c>
      <c r="B1486" s="4" t="s">
        <v>93</v>
      </c>
      <c r="C1486" s="4" t="s">
        <v>81</v>
      </c>
      <c r="D1486" s="4">
        <v>1978</v>
      </c>
      <c r="E1486" s="12"/>
      <c r="F1486" s="12"/>
      <c r="G1486" s="12">
        <v>2000</v>
      </c>
      <c r="H1486" s="12"/>
      <c r="I1486" s="12">
        <v>276531</v>
      </c>
      <c r="J1486" s="12">
        <v>900</v>
      </c>
      <c r="K1486" s="12"/>
      <c r="L1486" s="12"/>
      <c r="M1486" s="12">
        <f>IFERROR(E1486*MillingRate,"")</f>
        <v>0</v>
      </c>
      <c r="N1486" s="12" t="str">
        <f t="shared" si="207"/>
        <v/>
      </c>
      <c r="O1486" s="12">
        <f t="shared" si="208"/>
        <v>2000</v>
      </c>
      <c r="P1486" s="13">
        <f t="shared" si="209"/>
        <v>0</v>
      </c>
      <c r="Q1486" s="13">
        <f t="shared" si="210"/>
        <v>7.2324621832633591</v>
      </c>
      <c r="R1486" s="13">
        <f t="shared" si="211"/>
        <v>0</v>
      </c>
      <c r="S1486" s="13">
        <f t="shared" si="212"/>
        <v>100</v>
      </c>
      <c r="T1486" s="14">
        <f t="shared" si="213"/>
        <v>0</v>
      </c>
      <c r="U1486" s="12">
        <f t="shared" si="214"/>
        <v>-2000</v>
      </c>
      <c r="V1486" s="15">
        <f t="shared" si="215"/>
        <v>3.2546079824685115</v>
      </c>
    </row>
    <row r="1487" spans="1:22" x14ac:dyDescent="0.35">
      <c r="A1487" s="4" t="s">
        <v>92</v>
      </c>
      <c r="B1487" s="4" t="s">
        <v>93</v>
      </c>
      <c r="C1487" s="4" t="s">
        <v>81</v>
      </c>
      <c r="D1487" s="4">
        <v>1979</v>
      </c>
      <c r="E1487" s="12"/>
      <c r="F1487" s="12"/>
      <c r="G1487" s="12">
        <v>2000</v>
      </c>
      <c r="H1487" s="12"/>
      <c r="I1487" s="12">
        <v>279846</v>
      </c>
      <c r="J1487" s="12">
        <v>800</v>
      </c>
      <c r="K1487" s="12"/>
      <c r="L1487" s="12"/>
      <c r="M1487" s="12">
        <f>IFERROR(E1487*MillingRate,"")</f>
        <v>0</v>
      </c>
      <c r="N1487" s="12" t="str">
        <f t="shared" si="207"/>
        <v/>
      </c>
      <c r="O1487" s="12">
        <f t="shared" si="208"/>
        <v>2000</v>
      </c>
      <c r="P1487" s="13">
        <f t="shared" si="209"/>
        <v>0</v>
      </c>
      <c r="Q1487" s="13">
        <f t="shared" si="210"/>
        <v>7.1467878761890464</v>
      </c>
      <c r="R1487" s="13">
        <f t="shared" si="211"/>
        <v>0</v>
      </c>
      <c r="S1487" s="13">
        <f t="shared" si="212"/>
        <v>100</v>
      </c>
      <c r="T1487" s="14">
        <f t="shared" si="213"/>
        <v>0</v>
      </c>
      <c r="U1487" s="12">
        <f t="shared" si="214"/>
        <v>-2000</v>
      </c>
      <c r="V1487" s="15">
        <f t="shared" si="215"/>
        <v>2.8587151504756187</v>
      </c>
    </row>
    <row r="1488" spans="1:22" x14ac:dyDescent="0.35">
      <c r="A1488" s="4" t="s">
        <v>92</v>
      </c>
      <c r="B1488" s="4" t="s">
        <v>93</v>
      </c>
      <c r="C1488" s="4" t="s">
        <v>81</v>
      </c>
      <c r="D1488" s="4">
        <v>1980</v>
      </c>
      <c r="E1488" s="12"/>
      <c r="F1488" s="12"/>
      <c r="G1488" s="12">
        <v>2000</v>
      </c>
      <c r="H1488" s="12"/>
      <c r="I1488" s="12">
        <v>288644</v>
      </c>
      <c r="J1488" s="12">
        <v>860</v>
      </c>
      <c r="K1488" s="12"/>
      <c r="L1488" s="12"/>
      <c r="M1488" s="12">
        <f>IFERROR(E1488*MillingRate,"")</f>
        <v>0</v>
      </c>
      <c r="N1488" s="12" t="str">
        <f t="shared" si="207"/>
        <v/>
      </c>
      <c r="O1488" s="12">
        <f t="shared" si="208"/>
        <v>2000</v>
      </c>
      <c r="P1488" s="13">
        <f t="shared" si="209"/>
        <v>0</v>
      </c>
      <c r="Q1488" s="13">
        <f t="shared" si="210"/>
        <v>6.9289505411510373</v>
      </c>
      <c r="R1488" s="13">
        <f t="shared" si="211"/>
        <v>0</v>
      </c>
      <c r="S1488" s="13">
        <f t="shared" si="212"/>
        <v>100</v>
      </c>
      <c r="T1488" s="14">
        <f t="shared" si="213"/>
        <v>0</v>
      </c>
      <c r="U1488" s="12">
        <f t="shared" si="214"/>
        <v>-2000</v>
      </c>
      <c r="V1488" s="15">
        <f t="shared" si="215"/>
        <v>2.9794487326949461</v>
      </c>
    </row>
    <row r="1489" spans="1:22" x14ac:dyDescent="0.35">
      <c r="A1489" s="4" t="s">
        <v>92</v>
      </c>
      <c r="B1489" s="4" t="s">
        <v>93</v>
      </c>
      <c r="C1489" s="4" t="s">
        <v>81</v>
      </c>
      <c r="D1489" s="4">
        <v>1981</v>
      </c>
      <c r="E1489" s="12"/>
      <c r="F1489" s="12"/>
      <c r="G1489" s="12">
        <v>1800</v>
      </c>
      <c r="H1489" s="12"/>
      <c r="I1489" s="12">
        <v>303252</v>
      </c>
      <c r="J1489" s="12">
        <v>830</v>
      </c>
      <c r="K1489" s="12"/>
      <c r="L1489" s="12"/>
      <c r="M1489" s="12">
        <f>IFERROR(E1489*MillingRate,"")</f>
        <v>0</v>
      </c>
      <c r="N1489" s="12" t="str">
        <f t="shared" si="207"/>
        <v/>
      </c>
      <c r="O1489" s="12">
        <f t="shared" si="208"/>
        <v>1800</v>
      </c>
      <c r="P1489" s="13">
        <f t="shared" si="209"/>
        <v>0</v>
      </c>
      <c r="Q1489" s="13">
        <f t="shared" si="210"/>
        <v>5.9356574729927587</v>
      </c>
      <c r="R1489" s="13">
        <f t="shared" si="211"/>
        <v>0</v>
      </c>
      <c r="S1489" s="13">
        <f t="shared" si="212"/>
        <v>100</v>
      </c>
      <c r="T1489" s="14">
        <f t="shared" si="213"/>
        <v>0</v>
      </c>
      <c r="U1489" s="12">
        <f t="shared" si="214"/>
        <v>-1800</v>
      </c>
      <c r="V1489" s="15">
        <f t="shared" si="215"/>
        <v>2.7369976125466611</v>
      </c>
    </row>
    <row r="1490" spans="1:22" x14ac:dyDescent="0.35">
      <c r="A1490" s="4" t="s">
        <v>92</v>
      </c>
      <c r="B1490" s="4" t="s">
        <v>93</v>
      </c>
      <c r="C1490" s="4" t="s">
        <v>81</v>
      </c>
      <c r="D1490" s="4">
        <v>1982</v>
      </c>
      <c r="E1490" s="12"/>
      <c r="F1490" s="12"/>
      <c r="G1490" s="12">
        <v>1410</v>
      </c>
      <c r="H1490" s="12"/>
      <c r="I1490" s="12">
        <v>322216</v>
      </c>
      <c r="J1490" s="12">
        <v>730</v>
      </c>
      <c r="K1490" s="12"/>
      <c r="L1490" s="12"/>
      <c r="M1490" s="12">
        <f>IFERROR(E1490*MillingRate,"")</f>
        <v>0</v>
      </c>
      <c r="N1490" s="12" t="str">
        <f t="shared" si="207"/>
        <v/>
      </c>
      <c r="O1490" s="12">
        <f t="shared" si="208"/>
        <v>1410</v>
      </c>
      <c r="P1490" s="13">
        <f t="shared" si="209"/>
        <v>0</v>
      </c>
      <c r="Q1490" s="13">
        <f t="shared" si="210"/>
        <v>4.3759465700027311</v>
      </c>
      <c r="R1490" s="13">
        <f t="shared" si="211"/>
        <v>0</v>
      </c>
      <c r="S1490" s="13">
        <f t="shared" si="212"/>
        <v>100</v>
      </c>
      <c r="T1490" s="14">
        <f t="shared" si="213"/>
        <v>0</v>
      </c>
      <c r="U1490" s="12">
        <f t="shared" si="214"/>
        <v>-1410</v>
      </c>
      <c r="V1490" s="15">
        <f t="shared" si="215"/>
        <v>2.2655609901432578</v>
      </c>
    </row>
    <row r="1491" spans="1:22" x14ac:dyDescent="0.35">
      <c r="A1491" s="4" t="s">
        <v>92</v>
      </c>
      <c r="B1491" s="4" t="s">
        <v>93</v>
      </c>
      <c r="C1491" s="4" t="s">
        <v>81</v>
      </c>
      <c r="D1491" s="4">
        <v>1983</v>
      </c>
      <c r="E1491" s="12"/>
      <c r="F1491" s="12"/>
      <c r="G1491" s="12">
        <v>3300</v>
      </c>
      <c r="H1491" s="12"/>
      <c r="I1491" s="12">
        <v>343421</v>
      </c>
      <c r="J1491" s="12">
        <v>1270</v>
      </c>
      <c r="K1491" s="12"/>
      <c r="L1491" s="12"/>
      <c r="M1491" s="12">
        <f>IFERROR(E1491*MillingRate,"")</f>
        <v>0</v>
      </c>
      <c r="N1491" s="12" t="str">
        <f t="shared" si="207"/>
        <v/>
      </c>
      <c r="O1491" s="12">
        <f t="shared" si="208"/>
        <v>3300</v>
      </c>
      <c r="P1491" s="13">
        <f t="shared" si="209"/>
        <v>0</v>
      </c>
      <c r="Q1491" s="13">
        <f t="shared" si="210"/>
        <v>9.6091968749727013</v>
      </c>
      <c r="R1491" s="13">
        <f t="shared" si="211"/>
        <v>0</v>
      </c>
      <c r="S1491" s="13">
        <f t="shared" si="212"/>
        <v>100</v>
      </c>
      <c r="T1491" s="14">
        <f t="shared" si="213"/>
        <v>0</v>
      </c>
      <c r="U1491" s="12">
        <f t="shared" si="214"/>
        <v>-3300</v>
      </c>
      <c r="V1491" s="15">
        <f t="shared" si="215"/>
        <v>3.6980848579440395</v>
      </c>
    </row>
    <row r="1492" spans="1:22" x14ac:dyDescent="0.35">
      <c r="A1492" s="4" t="s">
        <v>92</v>
      </c>
      <c r="B1492" s="4" t="s">
        <v>93</v>
      </c>
      <c r="C1492" s="4" t="s">
        <v>81</v>
      </c>
      <c r="D1492" s="4">
        <v>1984</v>
      </c>
      <c r="E1492" s="12"/>
      <c r="F1492" s="12"/>
      <c r="G1492" s="12">
        <v>1500</v>
      </c>
      <c r="H1492" s="12"/>
      <c r="I1492" s="12">
        <v>364899</v>
      </c>
      <c r="J1492" s="12">
        <v>550</v>
      </c>
      <c r="K1492" s="12"/>
      <c r="L1492" s="12"/>
      <c r="M1492" s="12">
        <f>IFERROR(E1492*MillingRate,"")</f>
        <v>0</v>
      </c>
      <c r="N1492" s="12" t="str">
        <f t="shared" si="207"/>
        <v/>
      </c>
      <c r="O1492" s="12">
        <f t="shared" si="208"/>
        <v>1500</v>
      </c>
      <c r="P1492" s="13">
        <f t="shared" si="209"/>
        <v>0</v>
      </c>
      <c r="Q1492" s="13">
        <f t="shared" si="210"/>
        <v>4.110726529806878</v>
      </c>
      <c r="R1492" s="13">
        <f t="shared" si="211"/>
        <v>0</v>
      </c>
      <c r="S1492" s="13">
        <f t="shared" si="212"/>
        <v>100</v>
      </c>
      <c r="T1492" s="14">
        <f t="shared" si="213"/>
        <v>0</v>
      </c>
      <c r="U1492" s="12">
        <f t="shared" si="214"/>
        <v>-1500</v>
      </c>
      <c r="V1492" s="15">
        <f t="shared" si="215"/>
        <v>1.507266394262522</v>
      </c>
    </row>
    <row r="1493" spans="1:22" x14ac:dyDescent="0.35">
      <c r="A1493" s="4" t="s">
        <v>92</v>
      </c>
      <c r="B1493" s="4" t="s">
        <v>93</v>
      </c>
      <c r="C1493" s="4" t="s">
        <v>81</v>
      </c>
      <c r="D1493" s="4">
        <v>1985</v>
      </c>
      <c r="E1493" s="12"/>
      <c r="F1493" s="12"/>
      <c r="G1493" s="12">
        <v>6200</v>
      </c>
      <c r="H1493" s="12"/>
      <c r="I1493" s="12">
        <v>385547</v>
      </c>
      <c r="J1493" s="12">
        <v>1900</v>
      </c>
      <c r="K1493" s="12"/>
      <c r="L1493" s="12"/>
      <c r="M1493" s="12">
        <f>IFERROR(E1493*MillingRate,"")</f>
        <v>0</v>
      </c>
      <c r="N1493" s="12" t="str">
        <f t="shared" si="207"/>
        <v/>
      </c>
      <c r="O1493" s="12">
        <f t="shared" si="208"/>
        <v>6200</v>
      </c>
      <c r="P1493" s="13">
        <f t="shared" si="209"/>
        <v>0</v>
      </c>
      <c r="Q1493" s="13">
        <f t="shared" si="210"/>
        <v>16.08104848436118</v>
      </c>
      <c r="R1493" s="13">
        <f t="shared" si="211"/>
        <v>0</v>
      </c>
      <c r="S1493" s="13">
        <f t="shared" si="212"/>
        <v>100</v>
      </c>
      <c r="T1493" s="14">
        <f t="shared" si="213"/>
        <v>0</v>
      </c>
      <c r="U1493" s="12">
        <f t="shared" si="214"/>
        <v>-6200</v>
      </c>
      <c r="V1493" s="15">
        <f t="shared" si="215"/>
        <v>4.9280632452074586</v>
      </c>
    </row>
    <row r="1494" spans="1:22" x14ac:dyDescent="0.35">
      <c r="A1494" s="4" t="s">
        <v>92</v>
      </c>
      <c r="B1494" s="4" t="s">
        <v>93</v>
      </c>
      <c r="C1494" s="4" t="s">
        <v>81</v>
      </c>
      <c r="D1494" s="4">
        <v>1986</v>
      </c>
      <c r="E1494" s="12"/>
      <c r="F1494" s="12"/>
      <c r="G1494" s="12">
        <v>5000</v>
      </c>
      <c r="H1494" s="12"/>
      <c r="I1494" s="12">
        <v>404728</v>
      </c>
      <c r="J1494" s="12">
        <v>1400</v>
      </c>
      <c r="K1494" s="12"/>
      <c r="L1494" s="12"/>
      <c r="M1494" s="12">
        <f>IFERROR(E1494*MillingRate,"")</f>
        <v>0</v>
      </c>
      <c r="N1494" s="12" t="str">
        <f t="shared" si="207"/>
        <v/>
      </c>
      <c r="O1494" s="12">
        <f t="shared" si="208"/>
        <v>5000</v>
      </c>
      <c r="P1494" s="13">
        <f t="shared" si="209"/>
        <v>0</v>
      </c>
      <c r="Q1494" s="13">
        <f t="shared" si="210"/>
        <v>12.35397600363701</v>
      </c>
      <c r="R1494" s="13">
        <f t="shared" si="211"/>
        <v>0</v>
      </c>
      <c r="S1494" s="13">
        <f t="shared" si="212"/>
        <v>100</v>
      </c>
      <c r="T1494" s="14">
        <f t="shared" si="213"/>
        <v>0</v>
      </c>
      <c r="U1494" s="12">
        <f t="shared" si="214"/>
        <v>-5000</v>
      </c>
      <c r="V1494" s="15">
        <f t="shared" si="215"/>
        <v>3.4591132810183631</v>
      </c>
    </row>
    <row r="1495" spans="1:22" x14ac:dyDescent="0.35">
      <c r="A1495" s="4" t="s">
        <v>92</v>
      </c>
      <c r="B1495" s="4" t="s">
        <v>93</v>
      </c>
      <c r="C1495" s="4" t="s">
        <v>81</v>
      </c>
      <c r="D1495" s="4">
        <v>1987</v>
      </c>
      <c r="E1495" s="12"/>
      <c r="F1495" s="12"/>
      <c r="G1495" s="12">
        <v>5000</v>
      </c>
      <c r="H1495" s="12"/>
      <c r="I1495" s="12">
        <v>422522</v>
      </c>
      <c r="J1495" s="12">
        <v>1300</v>
      </c>
      <c r="K1495" s="12"/>
      <c r="L1495" s="12"/>
      <c r="M1495" s="12">
        <f>IFERROR(E1495*MillingRate,"")</f>
        <v>0</v>
      </c>
      <c r="N1495" s="12" t="str">
        <f t="shared" si="207"/>
        <v/>
      </c>
      <c r="O1495" s="12">
        <f t="shared" si="208"/>
        <v>5000</v>
      </c>
      <c r="P1495" s="13">
        <f t="shared" si="209"/>
        <v>0</v>
      </c>
      <c r="Q1495" s="13">
        <f t="shared" si="210"/>
        <v>11.833703333790902</v>
      </c>
      <c r="R1495" s="13">
        <f t="shared" si="211"/>
        <v>0</v>
      </c>
      <c r="S1495" s="13">
        <f t="shared" si="212"/>
        <v>100</v>
      </c>
      <c r="T1495" s="14">
        <f t="shared" si="213"/>
        <v>0</v>
      </c>
      <c r="U1495" s="12">
        <f t="shared" si="214"/>
        <v>-5000</v>
      </c>
      <c r="V1495" s="15">
        <f t="shared" si="215"/>
        <v>3.0767628667856348</v>
      </c>
    </row>
    <row r="1496" spans="1:22" x14ac:dyDescent="0.35">
      <c r="A1496" s="4" t="s">
        <v>92</v>
      </c>
      <c r="B1496" s="4" t="s">
        <v>93</v>
      </c>
      <c r="C1496" s="4" t="s">
        <v>81</v>
      </c>
      <c r="D1496" s="4">
        <v>1988</v>
      </c>
      <c r="E1496" s="12"/>
      <c r="F1496" s="12"/>
      <c r="G1496" s="12">
        <v>8600</v>
      </c>
      <c r="H1496" s="12"/>
      <c r="I1496" s="12">
        <v>439651</v>
      </c>
      <c r="J1496" s="12">
        <v>2600</v>
      </c>
      <c r="K1496" s="12"/>
      <c r="L1496" s="12"/>
      <c r="M1496" s="12">
        <f>IFERROR(E1496*MillingRate,"")</f>
        <v>0</v>
      </c>
      <c r="N1496" s="12" t="str">
        <f t="shared" si="207"/>
        <v/>
      </c>
      <c r="O1496" s="12">
        <f t="shared" si="208"/>
        <v>8600</v>
      </c>
      <c r="P1496" s="13">
        <f t="shared" si="209"/>
        <v>0</v>
      </c>
      <c r="Q1496" s="13">
        <f t="shared" si="210"/>
        <v>19.560969951165813</v>
      </c>
      <c r="R1496" s="13">
        <f t="shared" si="211"/>
        <v>0</v>
      </c>
      <c r="S1496" s="13">
        <f t="shared" si="212"/>
        <v>100</v>
      </c>
      <c r="T1496" s="14">
        <f t="shared" si="213"/>
        <v>0</v>
      </c>
      <c r="U1496" s="12">
        <f t="shared" si="214"/>
        <v>-8600</v>
      </c>
      <c r="V1496" s="15">
        <f t="shared" si="215"/>
        <v>5.9137816131431524</v>
      </c>
    </row>
    <row r="1497" spans="1:22" x14ac:dyDescent="0.35">
      <c r="A1497" s="4" t="s">
        <v>92</v>
      </c>
      <c r="B1497" s="4" t="s">
        <v>93</v>
      </c>
      <c r="C1497" s="4" t="s">
        <v>81</v>
      </c>
      <c r="D1497" s="4">
        <v>1989</v>
      </c>
      <c r="E1497" s="12"/>
      <c r="F1497" s="12"/>
      <c r="G1497" s="12">
        <v>9000</v>
      </c>
      <c r="H1497" s="12"/>
      <c r="I1497" s="12">
        <v>456808</v>
      </c>
      <c r="J1497" s="12">
        <v>2800</v>
      </c>
      <c r="K1497" s="12"/>
      <c r="L1497" s="12"/>
      <c r="M1497" s="12">
        <f>IFERROR(E1497*MillingRate,"")</f>
        <v>0</v>
      </c>
      <c r="N1497" s="12" t="str">
        <f t="shared" si="207"/>
        <v/>
      </c>
      <c r="O1497" s="12">
        <f t="shared" si="208"/>
        <v>9000</v>
      </c>
      <c r="P1497" s="13">
        <f t="shared" si="209"/>
        <v>0</v>
      </c>
      <c r="Q1497" s="13">
        <f t="shared" si="210"/>
        <v>19.701931664944571</v>
      </c>
      <c r="R1497" s="13">
        <f t="shared" si="211"/>
        <v>0</v>
      </c>
      <c r="S1497" s="13">
        <f t="shared" si="212"/>
        <v>100</v>
      </c>
      <c r="T1497" s="14">
        <f t="shared" si="213"/>
        <v>0</v>
      </c>
      <c r="U1497" s="12">
        <f t="shared" si="214"/>
        <v>-9000</v>
      </c>
      <c r="V1497" s="15">
        <f t="shared" si="215"/>
        <v>6.1294898513160891</v>
      </c>
    </row>
    <row r="1498" spans="1:22" x14ac:dyDescent="0.35">
      <c r="A1498" s="4" t="s">
        <v>92</v>
      </c>
      <c r="B1498" s="4" t="s">
        <v>93</v>
      </c>
      <c r="C1498" s="4" t="s">
        <v>81</v>
      </c>
      <c r="D1498" s="4">
        <v>1990</v>
      </c>
      <c r="E1498" s="12"/>
      <c r="F1498" s="12"/>
      <c r="G1498" s="12">
        <v>9000</v>
      </c>
      <c r="H1498" s="12"/>
      <c r="I1498" s="12">
        <v>474274</v>
      </c>
      <c r="J1498" s="12">
        <v>2800</v>
      </c>
      <c r="K1498" s="12"/>
      <c r="L1498" s="12"/>
      <c r="M1498" s="12">
        <f>IFERROR(E1498*MillingRate,"")</f>
        <v>0</v>
      </c>
      <c r="N1498" s="12" t="str">
        <f t="shared" si="207"/>
        <v/>
      </c>
      <c r="O1498" s="12">
        <f t="shared" si="208"/>
        <v>9000</v>
      </c>
      <c r="P1498" s="13">
        <f t="shared" si="209"/>
        <v>0</v>
      </c>
      <c r="Q1498" s="13">
        <f t="shared" si="210"/>
        <v>18.97637230799074</v>
      </c>
      <c r="R1498" s="13">
        <f t="shared" si="211"/>
        <v>0</v>
      </c>
      <c r="S1498" s="13">
        <f t="shared" si="212"/>
        <v>100</v>
      </c>
      <c r="T1498" s="14">
        <f t="shared" si="213"/>
        <v>0</v>
      </c>
      <c r="U1498" s="12">
        <f t="shared" si="214"/>
        <v>-9000</v>
      </c>
      <c r="V1498" s="15">
        <f t="shared" si="215"/>
        <v>5.9037602735971193</v>
      </c>
    </row>
    <row r="1499" spans="1:22" x14ac:dyDescent="0.35">
      <c r="A1499" s="4" t="s">
        <v>92</v>
      </c>
      <c r="B1499" s="4" t="s">
        <v>93</v>
      </c>
      <c r="C1499" s="4" t="s">
        <v>81</v>
      </c>
      <c r="D1499" s="4">
        <v>1991</v>
      </c>
      <c r="E1499" s="12"/>
      <c r="F1499" s="12"/>
      <c r="G1499" s="12">
        <v>5000</v>
      </c>
      <c r="H1499" s="12"/>
      <c r="I1499" s="12">
        <v>492217</v>
      </c>
      <c r="J1499" s="12">
        <v>1600</v>
      </c>
      <c r="K1499" s="12"/>
      <c r="L1499" s="12"/>
      <c r="M1499" s="12">
        <f>IFERROR(E1499*MillingRate,"")</f>
        <v>0</v>
      </c>
      <c r="N1499" s="12" t="str">
        <f t="shared" si="207"/>
        <v/>
      </c>
      <c r="O1499" s="12">
        <f t="shared" si="208"/>
        <v>5000</v>
      </c>
      <c r="P1499" s="13">
        <f t="shared" si="209"/>
        <v>0</v>
      </c>
      <c r="Q1499" s="13">
        <f t="shared" si="210"/>
        <v>10.158121316411258</v>
      </c>
      <c r="R1499" s="13">
        <f t="shared" si="211"/>
        <v>0</v>
      </c>
      <c r="S1499" s="13">
        <f t="shared" si="212"/>
        <v>100</v>
      </c>
      <c r="T1499" s="14">
        <f t="shared" si="213"/>
        <v>0</v>
      </c>
      <c r="U1499" s="12">
        <f t="shared" si="214"/>
        <v>-5000</v>
      </c>
      <c r="V1499" s="15">
        <f t="shared" si="215"/>
        <v>3.2505988212516024</v>
      </c>
    </row>
    <row r="1500" spans="1:22" x14ac:dyDescent="0.35">
      <c r="A1500" s="4" t="s">
        <v>92</v>
      </c>
      <c r="B1500" s="4" t="s">
        <v>93</v>
      </c>
      <c r="C1500" s="4" t="s">
        <v>81</v>
      </c>
      <c r="D1500" s="4">
        <v>1992</v>
      </c>
      <c r="E1500" s="12"/>
      <c r="F1500" s="12"/>
      <c r="G1500" s="12">
        <v>3900</v>
      </c>
      <c r="H1500" s="12"/>
      <c r="I1500" s="12">
        <v>510770</v>
      </c>
      <c r="J1500" s="12">
        <v>1522</v>
      </c>
      <c r="K1500" s="12"/>
      <c r="L1500" s="12"/>
      <c r="M1500" s="12">
        <f>IFERROR(E1500*MillingRate,"")</f>
        <v>0</v>
      </c>
      <c r="N1500" s="12" t="str">
        <f t="shared" si="207"/>
        <v/>
      </c>
      <c r="O1500" s="12">
        <f t="shared" si="208"/>
        <v>3900</v>
      </c>
      <c r="P1500" s="13">
        <f t="shared" si="209"/>
        <v>0</v>
      </c>
      <c r="Q1500" s="13">
        <f t="shared" si="210"/>
        <v>7.6355306693815219</v>
      </c>
      <c r="R1500" s="13">
        <f t="shared" si="211"/>
        <v>0</v>
      </c>
      <c r="S1500" s="13">
        <f t="shared" si="212"/>
        <v>100</v>
      </c>
      <c r="T1500" s="14">
        <f t="shared" si="213"/>
        <v>0</v>
      </c>
      <c r="U1500" s="12">
        <f t="shared" si="214"/>
        <v>-3900</v>
      </c>
      <c r="V1500" s="15">
        <f t="shared" si="215"/>
        <v>2.979814789435558</v>
      </c>
    </row>
    <row r="1501" spans="1:22" x14ac:dyDescent="0.35">
      <c r="A1501" s="4" t="s">
        <v>92</v>
      </c>
      <c r="B1501" s="4" t="s">
        <v>93</v>
      </c>
      <c r="C1501" s="4" t="s">
        <v>81</v>
      </c>
      <c r="D1501" s="4">
        <v>1993</v>
      </c>
      <c r="E1501" s="12"/>
      <c r="F1501" s="12"/>
      <c r="G1501" s="12">
        <v>880</v>
      </c>
      <c r="H1501" s="12"/>
      <c r="I1501" s="12">
        <v>530023</v>
      </c>
      <c r="J1501" s="12">
        <v>180</v>
      </c>
      <c r="K1501" s="12"/>
      <c r="L1501" s="12"/>
      <c r="M1501" s="12">
        <f>IFERROR(E1501*MillingRate,"")</f>
        <v>0</v>
      </c>
      <c r="N1501" s="12" t="str">
        <f t="shared" si="207"/>
        <v/>
      </c>
      <c r="O1501" s="12">
        <f t="shared" si="208"/>
        <v>880</v>
      </c>
      <c r="P1501" s="13">
        <f t="shared" si="209"/>
        <v>0</v>
      </c>
      <c r="Q1501" s="13">
        <f t="shared" si="210"/>
        <v>1.6603053075055234</v>
      </c>
      <c r="R1501" s="13">
        <f t="shared" si="211"/>
        <v>0</v>
      </c>
      <c r="S1501" s="13">
        <f t="shared" si="212"/>
        <v>100</v>
      </c>
      <c r="T1501" s="14">
        <f t="shared" si="213"/>
        <v>0</v>
      </c>
      <c r="U1501" s="12">
        <f t="shared" si="214"/>
        <v>-880</v>
      </c>
      <c r="V1501" s="15">
        <f t="shared" si="215"/>
        <v>0.33960790380794798</v>
      </c>
    </row>
    <row r="1502" spans="1:22" x14ac:dyDescent="0.35">
      <c r="A1502" s="4" t="s">
        <v>92</v>
      </c>
      <c r="B1502" s="4" t="s">
        <v>93</v>
      </c>
      <c r="C1502" s="4" t="s">
        <v>81</v>
      </c>
      <c r="D1502" s="4">
        <v>1994</v>
      </c>
      <c r="E1502" s="12"/>
      <c r="F1502" s="12"/>
      <c r="G1502" s="12">
        <v>314</v>
      </c>
      <c r="H1502" s="12"/>
      <c r="I1502" s="12">
        <v>550138</v>
      </c>
      <c r="J1502" s="12">
        <v>65</v>
      </c>
      <c r="K1502" s="12"/>
      <c r="L1502" s="12"/>
      <c r="M1502" s="12">
        <f>IFERROR(E1502*MillingRate,"")</f>
        <v>0</v>
      </c>
      <c r="N1502" s="12" t="str">
        <f t="shared" si="207"/>
        <v/>
      </c>
      <c r="O1502" s="12">
        <f t="shared" si="208"/>
        <v>314</v>
      </c>
      <c r="P1502" s="13">
        <f t="shared" si="209"/>
        <v>0</v>
      </c>
      <c r="Q1502" s="13">
        <f t="shared" si="210"/>
        <v>0.5707658805608774</v>
      </c>
      <c r="R1502" s="13">
        <f t="shared" si="211"/>
        <v>0</v>
      </c>
      <c r="S1502" s="13">
        <f t="shared" si="212"/>
        <v>100</v>
      </c>
      <c r="T1502" s="14">
        <f t="shared" si="213"/>
        <v>0</v>
      </c>
      <c r="U1502" s="12">
        <f t="shared" si="214"/>
        <v>-314</v>
      </c>
      <c r="V1502" s="15">
        <f t="shared" si="215"/>
        <v>0.11815217272757017</v>
      </c>
    </row>
    <row r="1503" spans="1:22" x14ac:dyDescent="0.35">
      <c r="A1503" s="4" t="s">
        <v>92</v>
      </c>
      <c r="B1503" s="4" t="s">
        <v>93</v>
      </c>
      <c r="C1503" s="4" t="s">
        <v>81</v>
      </c>
      <c r="D1503" s="4">
        <v>1995</v>
      </c>
      <c r="E1503" s="12"/>
      <c r="F1503" s="12"/>
      <c r="G1503" s="12">
        <v>100</v>
      </c>
      <c r="H1503" s="12"/>
      <c r="I1503" s="12">
        <v>571264</v>
      </c>
      <c r="J1503" s="12">
        <v>20</v>
      </c>
      <c r="K1503" s="12"/>
      <c r="L1503" s="12"/>
      <c r="M1503" s="12">
        <f>IFERROR(E1503*MillingRate,"")</f>
        <v>0</v>
      </c>
      <c r="N1503" s="12" t="str">
        <f t="shared" si="207"/>
        <v/>
      </c>
      <c r="O1503" s="12">
        <f t="shared" si="208"/>
        <v>100</v>
      </c>
      <c r="P1503" s="13">
        <f t="shared" si="209"/>
        <v>0</v>
      </c>
      <c r="Q1503" s="13">
        <f t="shared" si="210"/>
        <v>0.17505041451938158</v>
      </c>
      <c r="R1503" s="13">
        <f t="shared" si="211"/>
        <v>0</v>
      </c>
      <c r="S1503" s="13">
        <f t="shared" si="212"/>
        <v>100</v>
      </c>
      <c r="T1503" s="14">
        <f t="shared" si="213"/>
        <v>0</v>
      </c>
      <c r="U1503" s="12">
        <f t="shared" si="214"/>
        <v>-100</v>
      </c>
      <c r="V1503" s="15">
        <f t="shared" si="215"/>
        <v>3.5010082903876319E-2</v>
      </c>
    </row>
    <row r="1504" spans="1:22" x14ac:dyDescent="0.35">
      <c r="A1504" s="4" t="s">
        <v>92</v>
      </c>
      <c r="B1504" s="4" t="s">
        <v>93</v>
      </c>
      <c r="C1504" s="4" t="s">
        <v>81</v>
      </c>
      <c r="D1504" s="4">
        <v>1996</v>
      </c>
      <c r="E1504" s="12"/>
      <c r="F1504" s="12"/>
      <c r="G1504" s="12">
        <v>738</v>
      </c>
      <c r="H1504" s="12"/>
      <c r="I1504" s="12">
        <v>593492</v>
      </c>
      <c r="J1504" s="12">
        <v>284</v>
      </c>
      <c r="K1504" s="12"/>
      <c r="L1504" s="12"/>
      <c r="M1504" s="12">
        <f>IFERROR(E1504*MillingRate,"")</f>
        <v>0</v>
      </c>
      <c r="N1504" s="12" t="str">
        <f t="shared" si="207"/>
        <v/>
      </c>
      <c r="O1504" s="12">
        <f t="shared" si="208"/>
        <v>738</v>
      </c>
      <c r="P1504" s="13">
        <f t="shared" si="209"/>
        <v>0</v>
      </c>
      <c r="Q1504" s="13">
        <f t="shared" si="210"/>
        <v>1.2434876965485635</v>
      </c>
      <c r="R1504" s="13">
        <f t="shared" si="211"/>
        <v>0</v>
      </c>
      <c r="S1504" s="13">
        <f t="shared" si="212"/>
        <v>100</v>
      </c>
      <c r="T1504" s="14">
        <f t="shared" si="213"/>
        <v>0</v>
      </c>
      <c r="U1504" s="12">
        <f t="shared" si="214"/>
        <v>-738</v>
      </c>
      <c r="V1504" s="15">
        <f t="shared" si="215"/>
        <v>0.4785237206230244</v>
      </c>
    </row>
    <row r="1505" spans="1:22" x14ac:dyDescent="0.35">
      <c r="A1505" s="4" t="s">
        <v>92</v>
      </c>
      <c r="B1505" s="4" t="s">
        <v>93</v>
      </c>
      <c r="C1505" s="4" t="s">
        <v>81</v>
      </c>
      <c r="D1505" s="4">
        <v>1997</v>
      </c>
      <c r="E1505" s="12"/>
      <c r="F1505" s="12"/>
      <c r="G1505" s="12">
        <v>200</v>
      </c>
      <c r="H1505" s="12"/>
      <c r="I1505" s="12">
        <v>616893</v>
      </c>
      <c r="J1505" s="12">
        <v>50</v>
      </c>
      <c r="K1505" s="12"/>
      <c r="L1505" s="12"/>
      <c r="M1505" s="12">
        <f>IFERROR(E1505*MillingRate,"")</f>
        <v>0</v>
      </c>
      <c r="N1505" s="12" t="str">
        <f t="shared" si="207"/>
        <v/>
      </c>
      <c r="O1505" s="12">
        <f t="shared" si="208"/>
        <v>200</v>
      </c>
      <c r="P1505" s="13">
        <f t="shared" si="209"/>
        <v>0</v>
      </c>
      <c r="Q1505" s="13">
        <f t="shared" si="210"/>
        <v>0.32420533220509878</v>
      </c>
      <c r="R1505" s="13">
        <f t="shared" si="211"/>
        <v>0</v>
      </c>
      <c r="S1505" s="13">
        <f t="shared" si="212"/>
        <v>100</v>
      </c>
      <c r="T1505" s="14">
        <f t="shared" si="213"/>
        <v>0</v>
      </c>
      <c r="U1505" s="12">
        <f t="shared" si="214"/>
        <v>-200</v>
      </c>
      <c r="V1505" s="15">
        <f t="shared" si="215"/>
        <v>8.1051333051274696E-2</v>
      </c>
    </row>
    <row r="1506" spans="1:22" x14ac:dyDescent="0.35">
      <c r="A1506" s="4" t="s">
        <v>92</v>
      </c>
      <c r="B1506" s="4" t="s">
        <v>93</v>
      </c>
      <c r="C1506" s="4" t="s">
        <v>81</v>
      </c>
      <c r="D1506" s="4">
        <v>1998</v>
      </c>
      <c r="E1506" s="12"/>
      <c r="F1506" s="12"/>
      <c r="G1506" s="12">
        <v>6000</v>
      </c>
      <c r="H1506" s="12"/>
      <c r="I1506" s="12">
        <v>641474</v>
      </c>
      <c r="J1506" s="12">
        <v>1700</v>
      </c>
      <c r="K1506" s="12"/>
      <c r="L1506" s="12"/>
      <c r="M1506" s="12">
        <f>IFERROR(E1506*MillingRate,"")</f>
        <v>0</v>
      </c>
      <c r="N1506" s="12" t="str">
        <f t="shared" si="207"/>
        <v/>
      </c>
      <c r="O1506" s="12">
        <f t="shared" si="208"/>
        <v>6000</v>
      </c>
      <c r="P1506" s="13">
        <f t="shared" si="209"/>
        <v>0</v>
      </c>
      <c r="Q1506" s="13">
        <f t="shared" si="210"/>
        <v>9.3534578174641521</v>
      </c>
      <c r="R1506" s="13">
        <f t="shared" si="211"/>
        <v>0</v>
      </c>
      <c r="S1506" s="13">
        <f t="shared" si="212"/>
        <v>100</v>
      </c>
      <c r="T1506" s="14">
        <f t="shared" si="213"/>
        <v>0</v>
      </c>
      <c r="U1506" s="12">
        <f t="shared" si="214"/>
        <v>-6000</v>
      </c>
      <c r="V1506" s="15">
        <f t="shared" si="215"/>
        <v>2.6501463816148432</v>
      </c>
    </row>
    <row r="1507" spans="1:22" x14ac:dyDescent="0.35">
      <c r="A1507" s="4" t="s">
        <v>92</v>
      </c>
      <c r="B1507" s="4" t="s">
        <v>93</v>
      </c>
      <c r="C1507" s="4" t="s">
        <v>81</v>
      </c>
      <c r="D1507" s="4">
        <v>1999</v>
      </c>
      <c r="E1507" s="12"/>
      <c r="F1507" s="12"/>
      <c r="G1507" s="12">
        <v>100</v>
      </c>
      <c r="H1507" s="12"/>
      <c r="I1507" s="12">
        <v>667214</v>
      </c>
      <c r="J1507" s="12">
        <v>20</v>
      </c>
      <c r="K1507" s="12"/>
      <c r="L1507" s="12"/>
      <c r="M1507" s="12">
        <f>IFERROR(E1507*MillingRate,"")</f>
        <v>0</v>
      </c>
      <c r="N1507" s="12" t="str">
        <f t="shared" si="207"/>
        <v/>
      </c>
      <c r="O1507" s="12">
        <f t="shared" si="208"/>
        <v>100</v>
      </c>
      <c r="P1507" s="13">
        <f t="shared" si="209"/>
        <v>0</v>
      </c>
      <c r="Q1507" s="13">
        <f t="shared" si="210"/>
        <v>0.14987695102320994</v>
      </c>
      <c r="R1507" s="13">
        <f t="shared" si="211"/>
        <v>0</v>
      </c>
      <c r="S1507" s="13">
        <f t="shared" si="212"/>
        <v>100</v>
      </c>
      <c r="T1507" s="14">
        <f t="shared" si="213"/>
        <v>0</v>
      </c>
      <c r="U1507" s="12">
        <f t="shared" si="214"/>
        <v>-100</v>
      </c>
      <c r="V1507" s="15">
        <f t="shared" si="215"/>
        <v>2.9975390204641988E-2</v>
      </c>
    </row>
    <row r="1508" spans="1:22" x14ac:dyDescent="0.35">
      <c r="A1508" s="4" t="s">
        <v>92</v>
      </c>
      <c r="B1508" s="4" t="s">
        <v>93</v>
      </c>
      <c r="C1508" s="4" t="s">
        <v>81</v>
      </c>
      <c r="D1508" s="4">
        <v>2000</v>
      </c>
      <c r="E1508" s="12"/>
      <c r="F1508" s="12"/>
      <c r="G1508" s="12">
        <v>1600</v>
      </c>
      <c r="H1508" s="12"/>
      <c r="I1508" s="12">
        <v>703279</v>
      </c>
      <c r="J1508" s="12">
        <v>220</v>
      </c>
      <c r="K1508" s="12"/>
      <c r="L1508" s="12"/>
      <c r="M1508" s="12">
        <f>IFERROR(E1508*MillingRate,"")</f>
        <v>0</v>
      </c>
      <c r="N1508" s="12" t="str">
        <f t="shared" si="207"/>
        <v/>
      </c>
      <c r="O1508" s="12">
        <f t="shared" si="208"/>
        <v>1600</v>
      </c>
      <c r="P1508" s="13">
        <f t="shared" si="209"/>
        <v>0</v>
      </c>
      <c r="Q1508" s="13">
        <f t="shared" si="210"/>
        <v>2.2750572674571541</v>
      </c>
      <c r="R1508" s="13">
        <f t="shared" si="211"/>
        <v>0</v>
      </c>
      <c r="S1508" s="13">
        <f t="shared" si="212"/>
        <v>100</v>
      </c>
      <c r="T1508" s="14">
        <f t="shared" si="213"/>
        <v>0</v>
      </c>
      <c r="U1508" s="12">
        <f t="shared" si="214"/>
        <v>-1600</v>
      </c>
      <c r="V1508" s="15">
        <f t="shared" si="215"/>
        <v>0.31282037427535869</v>
      </c>
    </row>
    <row r="1509" spans="1:22" x14ac:dyDescent="0.35">
      <c r="A1509" s="4" t="s">
        <v>92</v>
      </c>
      <c r="B1509" s="4" t="s">
        <v>93</v>
      </c>
      <c r="C1509" s="4" t="s">
        <v>81</v>
      </c>
      <c r="D1509" s="4">
        <v>2001</v>
      </c>
      <c r="E1509" s="12"/>
      <c r="F1509" s="12"/>
      <c r="G1509" s="12">
        <v>3492</v>
      </c>
      <c r="H1509" s="12"/>
      <c r="I1509" s="12">
        <v>749836</v>
      </c>
      <c r="J1509" s="12">
        <v>710</v>
      </c>
      <c r="K1509" s="12"/>
      <c r="L1509" s="12"/>
      <c r="M1509" s="12">
        <f>IFERROR(E1509*MillingRate,"")</f>
        <v>0</v>
      </c>
      <c r="N1509" s="12" t="str">
        <f t="shared" si="207"/>
        <v/>
      </c>
      <c r="O1509" s="12">
        <f t="shared" si="208"/>
        <v>3492</v>
      </c>
      <c r="P1509" s="13">
        <f t="shared" si="209"/>
        <v>0</v>
      </c>
      <c r="Q1509" s="13">
        <f t="shared" si="210"/>
        <v>4.6570183346758487</v>
      </c>
      <c r="R1509" s="13">
        <f t="shared" si="211"/>
        <v>0</v>
      </c>
      <c r="S1509" s="13">
        <f t="shared" si="212"/>
        <v>100</v>
      </c>
      <c r="T1509" s="14">
        <f t="shared" si="213"/>
        <v>0</v>
      </c>
      <c r="U1509" s="12">
        <f t="shared" si="214"/>
        <v>-3492</v>
      </c>
      <c r="V1509" s="15">
        <f t="shared" si="215"/>
        <v>0.94687371638598306</v>
      </c>
    </row>
    <row r="1510" spans="1:22" x14ac:dyDescent="0.35">
      <c r="A1510" s="4" t="s">
        <v>92</v>
      </c>
      <c r="B1510" s="4" t="s">
        <v>93</v>
      </c>
      <c r="C1510" s="4" t="s">
        <v>81</v>
      </c>
      <c r="D1510" s="4">
        <v>2002</v>
      </c>
      <c r="E1510" s="12"/>
      <c r="F1510" s="12"/>
      <c r="G1510" s="12">
        <v>284</v>
      </c>
      <c r="H1510" s="12"/>
      <c r="I1510" s="12">
        <v>797957</v>
      </c>
      <c r="J1510" s="12">
        <v>67</v>
      </c>
      <c r="K1510" s="12"/>
      <c r="L1510" s="12"/>
      <c r="M1510" s="12">
        <f>IFERROR(E1510*MillingRate,"")</f>
        <v>0</v>
      </c>
      <c r="N1510" s="12" t="str">
        <f t="shared" si="207"/>
        <v/>
      </c>
      <c r="O1510" s="12">
        <f t="shared" si="208"/>
        <v>284</v>
      </c>
      <c r="P1510" s="13">
        <f t="shared" si="209"/>
        <v>0</v>
      </c>
      <c r="Q1510" s="13">
        <f t="shared" si="210"/>
        <v>0.35590890235940031</v>
      </c>
      <c r="R1510" s="13">
        <f t="shared" si="211"/>
        <v>0</v>
      </c>
      <c r="S1510" s="13">
        <f t="shared" si="212"/>
        <v>100</v>
      </c>
      <c r="T1510" s="14">
        <f t="shared" si="213"/>
        <v>0</v>
      </c>
      <c r="U1510" s="12">
        <f t="shared" si="214"/>
        <v>-284</v>
      </c>
      <c r="V1510" s="15">
        <f t="shared" si="215"/>
        <v>8.396442414816839E-2</v>
      </c>
    </row>
    <row r="1511" spans="1:22" x14ac:dyDescent="0.35">
      <c r="A1511" s="4" t="s">
        <v>92</v>
      </c>
      <c r="B1511" s="4" t="s">
        <v>93</v>
      </c>
      <c r="C1511" s="4" t="s">
        <v>81</v>
      </c>
      <c r="D1511" s="4">
        <v>2003</v>
      </c>
      <c r="E1511" s="12"/>
      <c r="F1511" s="12"/>
      <c r="G1511" s="12">
        <v>3269</v>
      </c>
      <c r="H1511" s="12"/>
      <c r="I1511" s="12">
        <v>847862</v>
      </c>
      <c r="J1511" s="12">
        <v>747</v>
      </c>
      <c r="K1511" s="12"/>
      <c r="L1511" s="12"/>
      <c r="M1511" s="12">
        <f>IFERROR(E1511*MillingRate,"")</f>
        <v>0</v>
      </c>
      <c r="N1511" s="12" t="str">
        <f t="shared" si="207"/>
        <v/>
      </c>
      <c r="O1511" s="12">
        <f t="shared" si="208"/>
        <v>3269</v>
      </c>
      <c r="P1511" s="13">
        <f t="shared" si="209"/>
        <v>0</v>
      </c>
      <c r="Q1511" s="13">
        <f t="shared" si="210"/>
        <v>3.8555802713177378</v>
      </c>
      <c r="R1511" s="13">
        <f t="shared" si="211"/>
        <v>0</v>
      </c>
      <c r="S1511" s="13">
        <f t="shared" si="212"/>
        <v>100</v>
      </c>
      <c r="T1511" s="14">
        <f t="shared" si="213"/>
        <v>0</v>
      </c>
      <c r="U1511" s="12">
        <f t="shared" si="214"/>
        <v>-3269</v>
      </c>
      <c r="V1511" s="15">
        <f t="shared" si="215"/>
        <v>0.88103960314296426</v>
      </c>
    </row>
    <row r="1512" spans="1:22" x14ac:dyDescent="0.35">
      <c r="A1512" s="4" t="s">
        <v>92</v>
      </c>
      <c r="B1512" s="4" t="s">
        <v>93</v>
      </c>
      <c r="C1512" s="4" t="s">
        <v>81</v>
      </c>
      <c r="D1512" s="4">
        <v>2004</v>
      </c>
      <c r="E1512" s="12"/>
      <c r="F1512" s="12"/>
      <c r="G1512" s="12">
        <v>7400</v>
      </c>
      <c r="H1512" s="12"/>
      <c r="I1512" s="12">
        <v>899917</v>
      </c>
      <c r="J1512" s="12">
        <v>1973</v>
      </c>
      <c r="K1512" s="12"/>
      <c r="L1512" s="12"/>
      <c r="M1512" s="12">
        <f>IFERROR(E1512*MillingRate,"")</f>
        <v>0</v>
      </c>
      <c r="N1512" s="12" t="str">
        <f t="shared" si="207"/>
        <v/>
      </c>
      <c r="O1512" s="12">
        <f t="shared" si="208"/>
        <v>7400</v>
      </c>
      <c r="P1512" s="13">
        <f t="shared" si="209"/>
        <v>0</v>
      </c>
      <c r="Q1512" s="13">
        <f t="shared" si="210"/>
        <v>8.2229805637631017</v>
      </c>
      <c r="R1512" s="13">
        <f t="shared" si="211"/>
        <v>0</v>
      </c>
      <c r="S1512" s="13">
        <f t="shared" si="212"/>
        <v>100</v>
      </c>
      <c r="T1512" s="14">
        <f t="shared" si="213"/>
        <v>0</v>
      </c>
      <c r="U1512" s="12">
        <f t="shared" si="214"/>
        <v>-7400</v>
      </c>
      <c r="V1512" s="15">
        <f t="shared" si="215"/>
        <v>2.1924244124735948</v>
      </c>
    </row>
    <row r="1513" spans="1:22" x14ac:dyDescent="0.35">
      <c r="A1513" s="4" t="s">
        <v>92</v>
      </c>
      <c r="B1513" s="4" t="s">
        <v>93</v>
      </c>
      <c r="C1513" s="4" t="s">
        <v>81</v>
      </c>
      <c r="D1513" s="4">
        <v>2005</v>
      </c>
      <c r="E1513" s="12"/>
      <c r="F1513" s="12"/>
      <c r="G1513" s="12">
        <v>3402.36</v>
      </c>
      <c r="H1513" s="12"/>
      <c r="I1513" s="12">
        <v>947367</v>
      </c>
      <c r="J1513" s="12">
        <v>1041</v>
      </c>
      <c r="K1513" s="12"/>
      <c r="L1513" s="12"/>
      <c r="M1513" s="12">
        <f>IFERROR(E1513*MillingRate,"")</f>
        <v>0</v>
      </c>
      <c r="N1513" s="12" t="str">
        <f t="shared" si="207"/>
        <v/>
      </c>
      <c r="O1513" s="12">
        <f t="shared" si="208"/>
        <v>3402.36</v>
      </c>
      <c r="P1513" s="13">
        <f t="shared" si="209"/>
        <v>0</v>
      </c>
      <c r="Q1513" s="13">
        <f t="shared" si="210"/>
        <v>3.5913853870780805</v>
      </c>
      <c r="R1513" s="13">
        <f t="shared" si="211"/>
        <v>0</v>
      </c>
      <c r="S1513" s="13">
        <f t="shared" si="212"/>
        <v>100</v>
      </c>
      <c r="T1513" s="14">
        <f t="shared" si="213"/>
        <v>0</v>
      </c>
      <c r="U1513" s="12">
        <f t="shared" si="214"/>
        <v>-3402.36</v>
      </c>
      <c r="V1513" s="15">
        <f t="shared" si="215"/>
        <v>1.0988349815858056</v>
      </c>
    </row>
    <row r="1514" spans="1:22" x14ac:dyDescent="0.35">
      <c r="A1514" s="4" t="s">
        <v>92</v>
      </c>
      <c r="B1514" s="4" t="s">
        <v>93</v>
      </c>
      <c r="C1514" s="4" t="s">
        <v>81</v>
      </c>
      <c r="D1514" s="4">
        <v>2006</v>
      </c>
      <c r="E1514" s="12"/>
      <c r="F1514" s="12"/>
      <c r="G1514" s="12">
        <v>6616.59</v>
      </c>
      <c r="H1514" s="12"/>
      <c r="I1514" s="12">
        <v>990343</v>
      </c>
      <c r="J1514" s="12">
        <v>1970</v>
      </c>
      <c r="K1514" s="12"/>
      <c r="L1514" s="12"/>
      <c r="M1514" s="12">
        <f>IFERROR(E1514*MillingRate,"")</f>
        <v>0</v>
      </c>
      <c r="N1514" s="12" t="str">
        <f t="shared" si="207"/>
        <v/>
      </c>
      <c r="O1514" s="12">
        <f t="shared" si="208"/>
        <v>6616.59</v>
      </c>
      <c r="P1514" s="13">
        <f t="shared" si="209"/>
        <v>0</v>
      </c>
      <c r="Q1514" s="13">
        <f t="shared" si="210"/>
        <v>6.681109474192275</v>
      </c>
      <c r="R1514" s="13">
        <f t="shared" si="211"/>
        <v>0</v>
      </c>
      <c r="S1514" s="13">
        <f t="shared" si="212"/>
        <v>100</v>
      </c>
      <c r="T1514" s="14">
        <f t="shared" si="213"/>
        <v>0</v>
      </c>
      <c r="U1514" s="12">
        <f t="shared" si="214"/>
        <v>-6616.59</v>
      </c>
      <c r="V1514" s="15">
        <f t="shared" si="215"/>
        <v>1.9892097990292252</v>
      </c>
    </row>
    <row r="1515" spans="1:22" x14ac:dyDescent="0.35">
      <c r="A1515" s="4" t="s">
        <v>92</v>
      </c>
      <c r="B1515" s="4" t="s">
        <v>93</v>
      </c>
      <c r="C1515" s="4" t="s">
        <v>81</v>
      </c>
      <c r="D1515" s="4">
        <v>2007</v>
      </c>
      <c r="E1515" s="12"/>
      <c r="F1515" s="12"/>
      <c r="G1515" s="12">
        <v>5771.16</v>
      </c>
      <c r="H1515" s="12"/>
      <c r="I1515" s="12">
        <v>1036044.0000000001</v>
      </c>
      <c r="J1515" s="12">
        <v>2064</v>
      </c>
      <c r="K1515" s="12"/>
      <c r="L1515" s="12"/>
      <c r="M1515" s="12">
        <f>IFERROR(E1515*MillingRate,"")</f>
        <v>0</v>
      </c>
      <c r="N1515" s="12" t="str">
        <f t="shared" si="207"/>
        <v/>
      </c>
      <c r="O1515" s="12">
        <f t="shared" si="208"/>
        <v>5771.16</v>
      </c>
      <c r="P1515" s="13">
        <f t="shared" si="209"/>
        <v>0</v>
      </c>
      <c r="Q1515" s="13">
        <f t="shared" si="210"/>
        <v>5.5703811807220536</v>
      </c>
      <c r="R1515" s="13">
        <f t="shared" si="211"/>
        <v>0</v>
      </c>
      <c r="S1515" s="13">
        <f t="shared" si="212"/>
        <v>100</v>
      </c>
      <c r="T1515" s="14">
        <f t="shared" si="213"/>
        <v>0</v>
      </c>
      <c r="U1515" s="12">
        <f t="shared" si="214"/>
        <v>-5771.16</v>
      </c>
      <c r="V1515" s="15">
        <f t="shared" si="215"/>
        <v>1.9921933817482653</v>
      </c>
    </row>
    <row r="1516" spans="1:22" x14ac:dyDescent="0.35">
      <c r="A1516" s="4" t="s">
        <v>92</v>
      </c>
      <c r="B1516" s="4" t="s">
        <v>93</v>
      </c>
      <c r="C1516" s="4" t="s">
        <v>81</v>
      </c>
      <c r="D1516" s="4">
        <v>2008</v>
      </c>
      <c r="E1516" s="12"/>
      <c r="F1516" s="12"/>
      <c r="G1516" s="12">
        <v>9975</v>
      </c>
      <c r="H1516" s="12">
        <v>0.05</v>
      </c>
      <c r="I1516" s="12">
        <v>1084530</v>
      </c>
      <c r="J1516" s="12">
        <v>5347</v>
      </c>
      <c r="K1516" s="12">
        <v>0</v>
      </c>
      <c r="L1516" s="12"/>
      <c r="M1516" s="12">
        <f>IFERROR(E1516*MillingRate,"")</f>
        <v>0</v>
      </c>
      <c r="N1516" s="12" t="str">
        <f t="shared" si="207"/>
        <v/>
      </c>
      <c r="O1516" s="12">
        <f t="shared" si="208"/>
        <v>9974.9500000000007</v>
      </c>
      <c r="P1516" s="13">
        <f t="shared" si="209"/>
        <v>0</v>
      </c>
      <c r="Q1516" s="13">
        <f t="shared" si="210"/>
        <v>9.197486468792933</v>
      </c>
      <c r="R1516" s="13">
        <f t="shared" si="211"/>
        <v>0</v>
      </c>
      <c r="S1516" s="13">
        <f t="shared" si="212"/>
        <v>100.00050125564539</v>
      </c>
      <c r="T1516" s="14">
        <f t="shared" si="213"/>
        <v>0</v>
      </c>
      <c r="U1516" s="12">
        <f t="shared" si="214"/>
        <v>-9974.9500000000007</v>
      </c>
      <c r="V1516" s="15">
        <f t="shared" si="215"/>
        <v>4.930246281799489</v>
      </c>
    </row>
    <row r="1517" spans="1:22" x14ac:dyDescent="0.35">
      <c r="A1517" s="4" t="s">
        <v>92</v>
      </c>
      <c r="B1517" s="4" t="s">
        <v>93</v>
      </c>
      <c r="C1517" s="4" t="s">
        <v>81</v>
      </c>
      <c r="D1517" s="4">
        <v>2009</v>
      </c>
      <c r="E1517" s="12"/>
      <c r="F1517" s="12"/>
      <c r="G1517" s="12">
        <v>4920.4799999999996</v>
      </c>
      <c r="H1517" s="12"/>
      <c r="I1517" s="12">
        <v>1135673</v>
      </c>
      <c r="J1517" s="12">
        <v>2470</v>
      </c>
      <c r="K1517" s="12"/>
      <c r="L1517" s="12"/>
      <c r="M1517" s="12">
        <f>IFERROR(E1517*MillingRate,"")</f>
        <v>0</v>
      </c>
      <c r="N1517" s="12" t="str">
        <f t="shared" si="207"/>
        <v/>
      </c>
      <c r="O1517" s="12">
        <f t="shared" si="208"/>
        <v>4920.4799999999996</v>
      </c>
      <c r="P1517" s="13">
        <f t="shared" si="209"/>
        <v>0</v>
      </c>
      <c r="Q1517" s="13">
        <f t="shared" si="210"/>
        <v>4.3326556147764368</v>
      </c>
      <c r="R1517" s="13">
        <f t="shared" si="211"/>
        <v>0</v>
      </c>
      <c r="S1517" s="13">
        <f t="shared" si="212"/>
        <v>100</v>
      </c>
      <c r="T1517" s="14">
        <f t="shared" si="213"/>
        <v>0</v>
      </c>
      <c r="U1517" s="12">
        <f t="shared" si="214"/>
        <v>-4920.4799999999996</v>
      </c>
      <c r="V1517" s="15">
        <f t="shared" si="215"/>
        <v>2.1749218304916997</v>
      </c>
    </row>
    <row r="1518" spans="1:22" x14ac:dyDescent="0.35">
      <c r="A1518" s="4" t="s">
        <v>92</v>
      </c>
      <c r="B1518" s="4" t="s">
        <v>93</v>
      </c>
      <c r="C1518" s="4" t="s">
        <v>81</v>
      </c>
      <c r="D1518" s="4">
        <v>2010</v>
      </c>
      <c r="E1518" s="12"/>
      <c r="F1518" s="12"/>
      <c r="G1518" s="12">
        <v>8429.27</v>
      </c>
      <c r="H1518" s="12">
        <v>1.66</v>
      </c>
      <c r="I1518" s="12">
        <v>1189085</v>
      </c>
      <c r="J1518" s="12">
        <v>4664</v>
      </c>
      <c r="K1518" s="12">
        <v>3</v>
      </c>
      <c r="L1518" s="12"/>
      <c r="M1518" s="12">
        <f>IFERROR(E1518*MillingRate,"")</f>
        <v>0</v>
      </c>
      <c r="N1518" s="12" t="str">
        <f t="shared" si="207"/>
        <v/>
      </c>
      <c r="O1518" s="12">
        <f t="shared" si="208"/>
        <v>8427.61</v>
      </c>
      <c r="P1518" s="13">
        <f t="shared" si="209"/>
        <v>0</v>
      </c>
      <c r="Q1518" s="13">
        <f t="shared" si="210"/>
        <v>7.0874748230782494</v>
      </c>
      <c r="R1518" s="13">
        <f t="shared" si="211"/>
        <v>0</v>
      </c>
      <c r="S1518" s="13">
        <f t="shared" si="212"/>
        <v>100.01969716206611</v>
      </c>
      <c r="T1518" s="14">
        <f t="shared" si="213"/>
        <v>0</v>
      </c>
      <c r="U1518" s="12">
        <f t="shared" si="214"/>
        <v>-8427.61</v>
      </c>
      <c r="V1518" s="15">
        <f t="shared" si="215"/>
        <v>3.9223436507903138</v>
      </c>
    </row>
    <row r="1519" spans="1:22" x14ac:dyDescent="0.35">
      <c r="A1519" s="4" t="s">
        <v>92</v>
      </c>
      <c r="B1519" s="4" t="s">
        <v>93</v>
      </c>
      <c r="C1519" s="4" t="s">
        <v>81</v>
      </c>
      <c r="D1519" s="4">
        <v>2011</v>
      </c>
      <c r="E1519" s="12"/>
      <c r="F1519" s="12"/>
      <c r="G1519" s="12">
        <v>11052.7</v>
      </c>
      <c r="H1519" s="12"/>
      <c r="I1519" s="12">
        <v>1241835</v>
      </c>
      <c r="J1519" s="12">
        <v>7467</v>
      </c>
      <c r="K1519" s="12"/>
      <c r="L1519" s="12"/>
      <c r="M1519" s="12">
        <f>IFERROR(E1519*MillingRate,"")</f>
        <v>0</v>
      </c>
      <c r="N1519" s="12" t="str">
        <f t="shared" si="207"/>
        <v/>
      </c>
      <c r="O1519" s="12">
        <f t="shared" si="208"/>
        <v>11052.7</v>
      </c>
      <c r="P1519" s="13">
        <f t="shared" si="209"/>
        <v>0</v>
      </c>
      <c r="Q1519" s="13">
        <f t="shared" si="210"/>
        <v>8.9002967382945393</v>
      </c>
      <c r="R1519" s="13">
        <f t="shared" si="211"/>
        <v>0</v>
      </c>
      <c r="S1519" s="13">
        <f t="shared" si="212"/>
        <v>100</v>
      </c>
      <c r="T1519" s="14">
        <f t="shared" si="213"/>
        <v>0</v>
      </c>
      <c r="U1519" s="12">
        <f t="shared" si="214"/>
        <v>-11052.7</v>
      </c>
      <c r="V1519" s="15">
        <f t="shared" si="215"/>
        <v>6.0128761067291547</v>
      </c>
    </row>
    <row r="1520" spans="1:22" x14ac:dyDescent="0.35">
      <c r="A1520" s="4" t="s">
        <v>92</v>
      </c>
      <c r="B1520" s="4" t="s">
        <v>93</v>
      </c>
      <c r="C1520" s="4" t="s">
        <v>81</v>
      </c>
      <c r="D1520" s="4">
        <v>2012</v>
      </c>
      <c r="E1520" s="12"/>
      <c r="F1520" s="12"/>
      <c r="G1520" s="12">
        <v>14265.31</v>
      </c>
      <c r="H1520" s="12"/>
      <c r="I1520" s="12">
        <v>1293483</v>
      </c>
      <c r="J1520" s="12">
        <v>9165</v>
      </c>
      <c r="K1520" s="12"/>
      <c r="L1520" s="12"/>
      <c r="M1520" s="12">
        <f>IFERROR(E1520*MillingRate,"")</f>
        <v>0</v>
      </c>
      <c r="N1520" s="12" t="str">
        <f t="shared" si="207"/>
        <v/>
      </c>
      <c r="O1520" s="12">
        <f t="shared" si="208"/>
        <v>14265.31</v>
      </c>
      <c r="P1520" s="13">
        <f t="shared" si="209"/>
        <v>0</v>
      </c>
      <c r="Q1520" s="13">
        <f t="shared" si="210"/>
        <v>11.028602617892929</v>
      </c>
      <c r="R1520" s="13">
        <f t="shared" si="211"/>
        <v>0</v>
      </c>
      <c r="S1520" s="13">
        <f t="shared" si="212"/>
        <v>100</v>
      </c>
      <c r="T1520" s="14">
        <f t="shared" si="213"/>
        <v>0</v>
      </c>
      <c r="U1520" s="12">
        <f t="shared" si="214"/>
        <v>-14265.31</v>
      </c>
      <c r="V1520" s="15">
        <f t="shared" si="215"/>
        <v>7.0855202580938439</v>
      </c>
    </row>
    <row r="1521" spans="1:22" x14ac:dyDescent="0.35">
      <c r="A1521" s="4" t="s">
        <v>92</v>
      </c>
      <c r="B1521" s="4" t="s">
        <v>93</v>
      </c>
      <c r="C1521" s="4" t="s">
        <v>81</v>
      </c>
      <c r="D1521" s="4">
        <v>2013</v>
      </c>
      <c r="E1521" s="12"/>
      <c r="F1521" s="12"/>
      <c r="G1521" s="12">
        <v>21102.27</v>
      </c>
      <c r="H1521" s="12">
        <v>0.08</v>
      </c>
      <c r="I1521" s="12">
        <v>1346218</v>
      </c>
      <c r="J1521" s="12">
        <v>14225</v>
      </c>
      <c r="K1521" s="12">
        <v>0</v>
      </c>
      <c r="L1521" s="12"/>
      <c r="M1521" s="12">
        <f>IFERROR(E1521*MillingRate,"")</f>
        <v>0</v>
      </c>
      <c r="N1521" s="12" t="str">
        <f t="shared" si="207"/>
        <v/>
      </c>
      <c r="O1521" s="12">
        <f t="shared" si="208"/>
        <v>21102.19</v>
      </c>
      <c r="P1521" s="13">
        <f t="shared" si="209"/>
        <v>0</v>
      </c>
      <c r="Q1521" s="13">
        <f t="shared" si="210"/>
        <v>15.675165537825226</v>
      </c>
      <c r="R1521" s="13">
        <f t="shared" si="211"/>
        <v>0</v>
      </c>
      <c r="S1521" s="13">
        <f t="shared" si="212"/>
        <v>100.00037910757132</v>
      </c>
      <c r="T1521" s="14">
        <f t="shared" si="213"/>
        <v>0</v>
      </c>
      <c r="U1521" s="12">
        <f t="shared" si="214"/>
        <v>-21102.19</v>
      </c>
      <c r="V1521" s="15">
        <f t="shared" si="215"/>
        <v>10.566639281305108</v>
      </c>
    </row>
    <row r="1522" spans="1:22" x14ac:dyDescent="0.35">
      <c r="A1522" s="4" t="s">
        <v>92</v>
      </c>
      <c r="B1522" s="4" t="s">
        <v>93</v>
      </c>
      <c r="C1522" s="4" t="s">
        <v>81</v>
      </c>
      <c r="D1522" s="4">
        <v>2014</v>
      </c>
      <c r="E1522" s="12"/>
      <c r="F1522" s="12"/>
      <c r="G1522" s="12">
        <v>22930.37</v>
      </c>
      <c r="H1522" s="12"/>
      <c r="I1522" s="12">
        <v>1399828</v>
      </c>
      <c r="J1522" s="12">
        <v>13064</v>
      </c>
      <c r="K1522" s="12"/>
      <c r="L1522" s="12"/>
      <c r="M1522" s="12">
        <f>IFERROR(E1522*MillingRate,"")</f>
        <v>0</v>
      </c>
      <c r="N1522" s="12" t="str">
        <f t="shared" si="207"/>
        <v/>
      </c>
      <c r="O1522" s="12">
        <f t="shared" si="208"/>
        <v>22930.37</v>
      </c>
      <c r="P1522" s="13">
        <f t="shared" si="209"/>
        <v>0</v>
      </c>
      <c r="Q1522" s="13">
        <f t="shared" si="210"/>
        <v>16.380848218495416</v>
      </c>
      <c r="R1522" s="13">
        <f t="shared" si="211"/>
        <v>0</v>
      </c>
      <c r="S1522" s="13">
        <f t="shared" si="212"/>
        <v>100</v>
      </c>
      <c r="T1522" s="14">
        <f t="shared" si="213"/>
        <v>0</v>
      </c>
      <c r="U1522" s="12">
        <f t="shared" si="214"/>
        <v>-22930.37</v>
      </c>
      <c r="V1522" s="15">
        <f t="shared" si="215"/>
        <v>9.3325751449463787</v>
      </c>
    </row>
    <row r="1523" spans="1:22" x14ac:dyDescent="0.35">
      <c r="A1523" s="4" t="s">
        <v>92</v>
      </c>
      <c r="B1523" s="4" t="s">
        <v>93</v>
      </c>
      <c r="C1523" s="4" t="s">
        <v>81</v>
      </c>
      <c r="D1523" s="4">
        <v>2015</v>
      </c>
      <c r="E1523" s="12"/>
      <c r="F1523" s="12"/>
      <c r="G1523" s="12">
        <v>17092.03</v>
      </c>
      <c r="H1523" s="12"/>
      <c r="I1523" s="12">
        <v>1453923</v>
      </c>
      <c r="J1523" s="12">
        <v>9607</v>
      </c>
      <c r="K1523" s="12"/>
      <c r="L1523" s="12"/>
      <c r="M1523" s="12">
        <f>IFERROR(E1523*MillingRate,"")</f>
        <v>0</v>
      </c>
      <c r="N1523" s="12" t="str">
        <f t="shared" si="207"/>
        <v/>
      </c>
      <c r="O1523" s="12">
        <f t="shared" si="208"/>
        <v>17092.03</v>
      </c>
      <c r="P1523" s="13">
        <f t="shared" si="209"/>
        <v>0</v>
      </c>
      <c r="Q1523" s="13">
        <f t="shared" si="210"/>
        <v>11.755801373250165</v>
      </c>
      <c r="R1523" s="13">
        <f t="shared" si="211"/>
        <v>0</v>
      </c>
      <c r="S1523" s="13">
        <f t="shared" si="212"/>
        <v>100</v>
      </c>
      <c r="T1523" s="14">
        <f t="shared" si="213"/>
        <v>0</v>
      </c>
      <c r="U1523" s="12">
        <f t="shared" si="214"/>
        <v>-17092.03</v>
      </c>
      <c r="V1523" s="15">
        <f t="shared" si="215"/>
        <v>6.6076401570096905</v>
      </c>
    </row>
    <row r="1524" spans="1:22" x14ac:dyDescent="0.35">
      <c r="A1524" s="4" t="s">
        <v>92</v>
      </c>
      <c r="B1524" s="4" t="s">
        <v>93</v>
      </c>
      <c r="C1524" s="4" t="s">
        <v>81</v>
      </c>
      <c r="D1524" s="4">
        <v>2016</v>
      </c>
      <c r="E1524" s="12"/>
      <c r="F1524" s="12"/>
      <c r="G1524" s="12">
        <v>20791.79</v>
      </c>
      <c r="H1524" s="12">
        <v>5</v>
      </c>
      <c r="I1524" s="12">
        <v>1508186</v>
      </c>
      <c r="J1524" s="12">
        <v>10511</v>
      </c>
      <c r="K1524" s="12">
        <v>0</v>
      </c>
      <c r="L1524" s="12"/>
      <c r="M1524" s="12">
        <f>IFERROR(E1524*MillingRate,"")</f>
        <v>0</v>
      </c>
      <c r="N1524" s="12" t="str">
        <f t="shared" si="207"/>
        <v/>
      </c>
      <c r="O1524" s="12">
        <f t="shared" si="208"/>
        <v>20786.79</v>
      </c>
      <c r="P1524" s="13">
        <f t="shared" si="209"/>
        <v>0</v>
      </c>
      <c r="Q1524" s="13">
        <f t="shared" si="210"/>
        <v>13.782643520096327</v>
      </c>
      <c r="R1524" s="13">
        <f t="shared" si="211"/>
        <v>0</v>
      </c>
      <c r="S1524" s="13">
        <f t="shared" si="212"/>
        <v>100.02405373797494</v>
      </c>
      <c r="T1524" s="14">
        <f t="shared" si="213"/>
        <v>0</v>
      </c>
      <c r="U1524" s="12">
        <f t="shared" si="214"/>
        <v>-20786.79</v>
      </c>
      <c r="V1524" s="15">
        <f t="shared" si="215"/>
        <v>6.9692995426293578</v>
      </c>
    </row>
    <row r="1525" spans="1:22" x14ac:dyDescent="0.35">
      <c r="A1525" s="4" t="s">
        <v>92</v>
      </c>
      <c r="B1525" s="4" t="s">
        <v>93</v>
      </c>
      <c r="C1525" s="4" t="s">
        <v>81</v>
      </c>
      <c r="D1525" s="4">
        <v>2017</v>
      </c>
      <c r="E1525" s="12"/>
      <c r="F1525" s="12"/>
      <c r="G1525" s="12">
        <v>20704.91</v>
      </c>
      <c r="H1525" s="12">
        <v>0.05</v>
      </c>
      <c r="I1525" s="12">
        <v>1562396</v>
      </c>
      <c r="J1525" s="12">
        <v>10944</v>
      </c>
      <c r="K1525" s="12">
        <v>0</v>
      </c>
      <c r="L1525" s="12"/>
      <c r="M1525" s="12">
        <f>IFERROR(E1525*MillingRate,"")</f>
        <v>0</v>
      </c>
      <c r="N1525" s="12" t="str">
        <f t="shared" si="207"/>
        <v/>
      </c>
      <c r="O1525" s="12">
        <f t="shared" si="208"/>
        <v>20704.86</v>
      </c>
      <c r="P1525" s="13">
        <f t="shared" si="209"/>
        <v>0</v>
      </c>
      <c r="Q1525" s="13">
        <f t="shared" si="210"/>
        <v>13.251992452617646</v>
      </c>
      <c r="R1525" s="13">
        <f t="shared" si="211"/>
        <v>0</v>
      </c>
      <c r="S1525" s="13">
        <f t="shared" si="212"/>
        <v>100.00024148919626</v>
      </c>
      <c r="T1525" s="14">
        <f t="shared" si="213"/>
        <v>0</v>
      </c>
      <c r="U1525" s="12">
        <f t="shared" si="214"/>
        <v>-20704.86</v>
      </c>
      <c r="V1525" s="15">
        <f t="shared" si="215"/>
        <v>7.0046262279217304</v>
      </c>
    </row>
    <row r="1526" spans="1:22" x14ac:dyDescent="0.35">
      <c r="A1526" s="4" t="s">
        <v>92</v>
      </c>
      <c r="B1526" s="4" t="s">
        <v>93</v>
      </c>
      <c r="C1526" s="4" t="s">
        <v>81</v>
      </c>
      <c r="D1526" s="4">
        <v>2018</v>
      </c>
      <c r="E1526" s="12"/>
      <c r="F1526" s="12"/>
      <c r="G1526" s="12">
        <v>23652.68</v>
      </c>
      <c r="H1526" s="12"/>
      <c r="I1526" s="12">
        <v>1616422</v>
      </c>
      <c r="J1526" s="12">
        <v>13080</v>
      </c>
      <c r="K1526" s="12"/>
      <c r="L1526" s="12"/>
      <c r="M1526" s="12">
        <f>IFERROR(E1526*MillingRate,"")</f>
        <v>0</v>
      </c>
      <c r="N1526" s="12" t="str">
        <f t="shared" si="207"/>
        <v/>
      </c>
      <c r="O1526" s="12">
        <f t="shared" si="208"/>
        <v>23652.68</v>
      </c>
      <c r="P1526" s="13">
        <f t="shared" si="209"/>
        <v>0</v>
      </c>
      <c r="Q1526" s="13">
        <f t="shared" si="210"/>
        <v>14.632738232961442</v>
      </c>
      <c r="R1526" s="13">
        <f t="shared" si="211"/>
        <v>0</v>
      </c>
      <c r="S1526" s="13">
        <f t="shared" si="212"/>
        <v>100</v>
      </c>
      <c r="T1526" s="14">
        <f t="shared" si="213"/>
        <v>0</v>
      </c>
      <c r="U1526" s="12">
        <f t="shared" si="214"/>
        <v>-23652.68</v>
      </c>
      <c r="V1526" s="15">
        <f t="shared" si="215"/>
        <v>8.0919462863039477</v>
      </c>
    </row>
    <row r="1527" spans="1:22" x14ac:dyDescent="0.35">
      <c r="A1527" s="4" t="s">
        <v>92</v>
      </c>
      <c r="B1527" s="4" t="s">
        <v>93</v>
      </c>
      <c r="C1527" s="4" t="s">
        <v>81</v>
      </c>
      <c r="D1527" s="4">
        <v>2019</v>
      </c>
      <c r="E1527" s="12"/>
      <c r="F1527" s="12"/>
      <c r="G1527" s="12">
        <v>18766.59</v>
      </c>
      <c r="H1527" s="12">
        <v>272.52999999999997</v>
      </c>
      <c r="I1527" s="12">
        <v>1670177</v>
      </c>
      <c r="J1527" s="12">
        <v>11339</v>
      </c>
      <c r="K1527" s="12">
        <v>95</v>
      </c>
      <c r="L1527" s="12"/>
      <c r="M1527" s="12">
        <f>IFERROR(E1527*MillingRate,"")</f>
        <v>0</v>
      </c>
      <c r="N1527" s="12" t="str">
        <f t="shared" si="207"/>
        <v/>
      </c>
      <c r="O1527" s="12">
        <f t="shared" si="208"/>
        <v>18494.060000000001</v>
      </c>
      <c r="P1527" s="13">
        <f t="shared" si="209"/>
        <v>0</v>
      </c>
      <c r="Q1527" s="13">
        <f t="shared" si="210"/>
        <v>11.073113807698226</v>
      </c>
      <c r="R1527" s="13">
        <f t="shared" si="211"/>
        <v>0</v>
      </c>
      <c r="S1527" s="13">
        <f t="shared" si="212"/>
        <v>101.47360828287569</v>
      </c>
      <c r="T1527" s="14">
        <f t="shared" si="213"/>
        <v>0</v>
      </c>
      <c r="U1527" s="12">
        <f t="shared" si="214"/>
        <v>-18494.060000000001</v>
      </c>
      <c r="V1527" s="15">
        <f t="shared" si="215"/>
        <v>6.7891007959036678</v>
      </c>
    </row>
    <row r="1528" spans="1:22" x14ac:dyDescent="0.35">
      <c r="A1528" s="4" t="s">
        <v>92</v>
      </c>
      <c r="B1528" s="4" t="s">
        <v>93</v>
      </c>
      <c r="C1528" s="4" t="s">
        <v>81</v>
      </c>
      <c r="D1528" s="4">
        <v>2020</v>
      </c>
      <c r="E1528" s="12"/>
      <c r="F1528" s="12"/>
      <c r="G1528" s="12">
        <v>32482.48</v>
      </c>
      <c r="H1528" s="12">
        <v>164.66</v>
      </c>
      <c r="I1528" s="12">
        <v>1716468</v>
      </c>
      <c r="J1528" s="12">
        <v>17525</v>
      </c>
      <c r="K1528" s="12">
        <v>72</v>
      </c>
      <c r="L1528" s="12"/>
      <c r="M1528" s="12">
        <f>IFERROR(E1528*MillingRate,"")</f>
        <v>0</v>
      </c>
      <c r="N1528" s="12" t="str">
        <f t="shared" si="207"/>
        <v/>
      </c>
      <c r="O1528" s="12">
        <f t="shared" si="208"/>
        <v>32317.82</v>
      </c>
      <c r="P1528" s="13">
        <f t="shared" si="209"/>
        <v>0</v>
      </c>
      <c r="Q1528" s="13">
        <f t="shared" si="210"/>
        <v>18.828093503636538</v>
      </c>
      <c r="R1528" s="13">
        <f t="shared" si="211"/>
        <v>0</v>
      </c>
      <c r="S1528" s="13">
        <f t="shared" si="212"/>
        <v>100.50950218795698</v>
      </c>
      <c r="T1528" s="14">
        <f t="shared" si="213"/>
        <v>0</v>
      </c>
      <c r="U1528" s="12">
        <f t="shared" si="214"/>
        <v>-32317.82</v>
      </c>
      <c r="V1528" s="15">
        <f t="shared" si="215"/>
        <v>10.209919439220538</v>
      </c>
    </row>
    <row r="1529" spans="1:22" x14ac:dyDescent="0.35">
      <c r="A1529" s="4" t="s">
        <v>92</v>
      </c>
      <c r="B1529" s="4" t="s">
        <v>93</v>
      </c>
      <c r="C1529" s="4" t="s">
        <v>81</v>
      </c>
      <c r="D1529" s="4">
        <v>2021</v>
      </c>
      <c r="E1529" s="12"/>
      <c r="F1529" s="12"/>
      <c r="G1529" s="12">
        <v>22376.98</v>
      </c>
      <c r="H1529" s="12">
        <v>483.14</v>
      </c>
      <c r="I1529" s="12">
        <v>1758786</v>
      </c>
      <c r="J1529" s="12">
        <v>11993</v>
      </c>
      <c r="K1529" s="12">
        <v>250</v>
      </c>
      <c r="L1529" s="12"/>
      <c r="M1529" s="12">
        <f>IFERROR(E1529*MillingRate,"")</f>
        <v>0</v>
      </c>
      <c r="N1529" s="12" t="str">
        <f t="shared" si="207"/>
        <v/>
      </c>
      <c r="O1529" s="12">
        <f t="shared" si="208"/>
        <v>21893.84</v>
      </c>
      <c r="P1529" s="13">
        <f t="shared" si="209"/>
        <v>0</v>
      </c>
      <c r="Q1529" s="13">
        <f t="shared" si="210"/>
        <v>12.448268294152898</v>
      </c>
      <c r="R1529" s="13">
        <f t="shared" si="211"/>
        <v>0</v>
      </c>
      <c r="S1529" s="13">
        <f t="shared" si="212"/>
        <v>102.20673942990356</v>
      </c>
      <c r="T1529" s="14">
        <f t="shared" si="213"/>
        <v>0</v>
      </c>
      <c r="U1529" s="12">
        <f t="shared" si="214"/>
        <v>-21893.84</v>
      </c>
      <c r="V1529" s="15">
        <f t="shared" si="215"/>
        <v>6.8189080422518717</v>
      </c>
    </row>
    <row r="1530" spans="1:22" x14ac:dyDescent="0.35">
      <c r="A1530" s="4" t="s">
        <v>92</v>
      </c>
      <c r="B1530" s="4" t="s">
        <v>93</v>
      </c>
      <c r="C1530" s="4" t="s">
        <v>81</v>
      </c>
      <c r="D1530" s="4">
        <v>2022</v>
      </c>
      <c r="E1530" s="12"/>
      <c r="F1530" s="12"/>
      <c r="G1530" s="12">
        <v>26535.59</v>
      </c>
      <c r="H1530" s="12">
        <v>8347.7199999999993</v>
      </c>
      <c r="I1530" s="12">
        <v>1803545</v>
      </c>
      <c r="J1530" s="12">
        <v>13005</v>
      </c>
      <c r="K1530" s="12">
        <v>4272</v>
      </c>
      <c r="L1530" s="12"/>
      <c r="M1530" s="12">
        <f>IFERROR(E1530*MillingRate,"")</f>
        <v>0</v>
      </c>
      <c r="N1530" s="12" t="str">
        <f t="shared" si="207"/>
        <v/>
      </c>
      <c r="O1530" s="12">
        <f t="shared" si="208"/>
        <v>18187.870000000003</v>
      </c>
      <c r="P1530" s="13">
        <f t="shared" si="209"/>
        <v>0</v>
      </c>
      <c r="Q1530" s="13">
        <f t="shared" si="210"/>
        <v>10.084511337393858</v>
      </c>
      <c r="R1530" s="13">
        <f t="shared" si="211"/>
        <v>0</v>
      </c>
      <c r="S1530" s="13">
        <f t="shared" si="212"/>
        <v>145.89718312259762</v>
      </c>
      <c r="T1530" s="14">
        <f t="shared" si="213"/>
        <v>0</v>
      </c>
      <c r="U1530" s="12">
        <f t="shared" si="214"/>
        <v>-18187.870000000003</v>
      </c>
      <c r="V1530" s="15">
        <f t="shared" si="215"/>
        <v>7.2107987324962783</v>
      </c>
    </row>
    <row r="1531" spans="1:22" x14ac:dyDescent="0.35">
      <c r="A1531" s="4" t="s">
        <v>92</v>
      </c>
      <c r="B1531" s="4" t="s">
        <v>93</v>
      </c>
      <c r="C1531" s="4" t="s">
        <v>81</v>
      </c>
      <c r="D1531" s="4">
        <v>2023</v>
      </c>
      <c r="E1531" s="12"/>
      <c r="F1531" s="12"/>
      <c r="G1531" s="12">
        <v>24407.279999999999</v>
      </c>
      <c r="H1531" s="12">
        <v>141.09</v>
      </c>
      <c r="I1531" s="12">
        <v>1847549</v>
      </c>
      <c r="J1531" s="12">
        <v>14081</v>
      </c>
      <c r="K1531" s="12">
        <v>60</v>
      </c>
      <c r="L1531" s="12"/>
      <c r="M1531" s="12">
        <f>IFERROR(E1531*MillingRate,"")</f>
        <v>0</v>
      </c>
      <c r="N1531" s="12" t="str">
        <f t="shared" si="207"/>
        <v/>
      </c>
      <c r="O1531" s="12">
        <f t="shared" si="208"/>
        <v>24266.19</v>
      </c>
      <c r="P1531" s="13">
        <f t="shared" si="209"/>
        <v>0</v>
      </c>
      <c r="Q1531" s="13">
        <f t="shared" si="210"/>
        <v>13.134260579827652</v>
      </c>
      <c r="R1531" s="13">
        <f t="shared" si="211"/>
        <v>0</v>
      </c>
      <c r="S1531" s="13">
        <f t="shared" si="212"/>
        <v>100.58142625603772</v>
      </c>
      <c r="T1531" s="14">
        <f t="shared" si="213"/>
        <v>0</v>
      </c>
      <c r="U1531" s="12">
        <f t="shared" si="214"/>
        <v>-24266.19</v>
      </c>
      <c r="V1531" s="15">
        <f t="shared" si="215"/>
        <v>7.621448741007681</v>
      </c>
    </row>
    <row r="1532" spans="1:22" x14ac:dyDescent="0.35">
      <c r="A1532" s="4" t="s">
        <v>92</v>
      </c>
      <c r="B1532" s="4" t="s">
        <v>93</v>
      </c>
      <c r="C1532" s="4" t="s">
        <v>81</v>
      </c>
      <c r="D1532" s="4">
        <v>2024</v>
      </c>
      <c r="E1532" s="12"/>
      <c r="F1532" s="12"/>
      <c r="G1532" s="12">
        <v>19521.72</v>
      </c>
      <c r="H1532" s="12">
        <v>306.62</v>
      </c>
      <c r="I1532" s="12">
        <v>1892516</v>
      </c>
      <c r="J1532" s="12">
        <v>12381</v>
      </c>
      <c r="K1532" s="12">
        <v>33</v>
      </c>
      <c r="L1532" s="12"/>
      <c r="M1532" s="12">
        <f>IFERROR(E1532*MillingRate,"")</f>
        <v>0</v>
      </c>
      <c r="N1532" s="12" t="str">
        <f t="shared" si="207"/>
        <v/>
      </c>
      <c r="O1532" s="12">
        <f t="shared" si="208"/>
        <v>19215.100000000002</v>
      </c>
      <c r="P1532" s="13">
        <f t="shared" si="209"/>
        <v>0</v>
      </c>
      <c r="Q1532" s="13">
        <f t="shared" si="210"/>
        <v>10.153203460367047</v>
      </c>
      <c r="R1532" s="13">
        <f t="shared" si="211"/>
        <v>0</v>
      </c>
      <c r="S1532" s="13">
        <f t="shared" si="212"/>
        <v>101.59572419607497</v>
      </c>
      <c r="T1532" s="14">
        <f t="shared" si="213"/>
        <v>0</v>
      </c>
      <c r="U1532" s="12">
        <f t="shared" si="214"/>
        <v>-19215.100000000002</v>
      </c>
      <c r="V1532" s="15">
        <f t="shared" si="215"/>
        <v>6.54208471685312</v>
      </c>
    </row>
    <row r="1533" spans="1:22" x14ac:dyDescent="0.35">
      <c r="A1533" s="4" t="s">
        <v>94</v>
      </c>
      <c r="B1533" s="4" t="s">
        <v>95</v>
      </c>
      <c r="C1533" s="4" t="s">
        <v>81</v>
      </c>
      <c r="D1533" s="4">
        <v>1961</v>
      </c>
      <c r="E1533" s="12">
        <v>785</v>
      </c>
      <c r="F1533" s="12">
        <v>350</v>
      </c>
      <c r="G1533" s="12">
        <v>1012</v>
      </c>
      <c r="H1533" s="12"/>
      <c r="I1533" s="12">
        <v>518265.99999999994</v>
      </c>
      <c r="J1533" s="12">
        <v>141</v>
      </c>
      <c r="K1533" s="12"/>
      <c r="L1533" s="12">
        <v>2242.9</v>
      </c>
      <c r="M1533" s="12">
        <f>IFERROR(E1533*MillingRate,"")</f>
        <v>525.95000000000005</v>
      </c>
      <c r="N1533" s="12">
        <f t="shared" si="207"/>
        <v>2242.8571428571427</v>
      </c>
      <c r="O1533" s="12">
        <f t="shared" si="208"/>
        <v>1537.95</v>
      </c>
      <c r="P1533" s="13">
        <f t="shared" si="209"/>
        <v>1.0148263632960681</v>
      </c>
      <c r="Q1533" s="13">
        <f t="shared" si="210"/>
        <v>2.9674915969791575</v>
      </c>
      <c r="R1533" s="13">
        <f t="shared" si="211"/>
        <v>34.198120875191002</v>
      </c>
      <c r="S1533" s="13">
        <f t="shared" si="212"/>
        <v>65.801879124808991</v>
      </c>
      <c r="T1533" s="14">
        <f t="shared" si="213"/>
        <v>0.51971343873517795</v>
      </c>
      <c r="U1533" s="12">
        <f t="shared" si="214"/>
        <v>-1012</v>
      </c>
      <c r="V1533" s="15">
        <f t="shared" si="215"/>
        <v>0.27206106516730794</v>
      </c>
    </row>
    <row r="1534" spans="1:22" x14ac:dyDescent="0.35">
      <c r="A1534" s="4" t="s">
        <v>94</v>
      </c>
      <c r="B1534" s="4" t="s">
        <v>95</v>
      </c>
      <c r="C1534" s="4" t="s">
        <v>81</v>
      </c>
      <c r="D1534" s="4">
        <v>1962</v>
      </c>
      <c r="E1534" s="12">
        <v>553</v>
      </c>
      <c r="F1534" s="12">
        <v>480</v>
      </c>
      <c r="G1534" s="12">
        <v>2095</v>
      </c>
      <c r="H1534" s="12"/>
      <c r="I1534" s="12">
        <v>524649</v>
      </c>
      <c r="J1534" s="12">
        <v>343</v>
      </c>
      <c r="K1534" s="12"/>
      <c r="L1534" s="12">
        <v>1152.0999999999999</v>
      </c>
      <c r="M1534" s="12">
        <f>IFERROR(E1534*MillingRate,"")</f>
        <v>370.51000000000005</v>
      </c>
      <c r="N1534" s="12">
        <f t="shared" si="207"/>
        <v>1152.0833333333333</v>
      </c>
      <c r="O1534" s="12">
        <f t="shared" si="208"/>
        <v>2465.5100000000002</v>
      </c>
      <c r="P1534" s="13">
        <f t="shared" si="209"/>
        <v>0.70620548214139367</v>
      </c>
      <c r="Q1534" s="13">
        <f t="shared" si="210"/>
        <v>4.6993513758722498</v>
      </c>
      <c r="R1534" s="13">
        <f t="shared" si="211"/>
        <v>15.027722459044984</v>
      </c>
      <c r="S1534" s="13">
        <f t="shared" si="212"/>
        <v>84.972277540955005</v>
      </c>
      <c r="T1534" s="14">
        <f t="shared" si="213"/>
        <v>0.17685441527446302</v>
      </c>
      <c r="U1534" s="12">
        <f t="shared" si="214"/>
        <v>-2095</v>
      </c>
      <c r="V1534" s="15">
        <f t="shared" si="215"/>
        <v>0.65377042556070819</v>
      </c>
    </row>
    <row r="1535" spans="1:22" x14ac:dyDescent="0.35">
      <c r="A1535" s="4" t="s">
        <v>94</v>
      </c>
      <c r="B1535" s="4" t="s">
        <v>95</v>
      </c>
      <c r="C1535" s="4" t="s">
        <v>81</v>
      </c>
      <c r="D1535" s="4">
        <v>1963</v>
      </c>
      <c r="E1535" s="12">
        <v>673</v>
      </c>
      <c r="F1535" s="12">
        <v>240</v>
      </c>
      <c r="G1535" s="12">
        <v>1475</v>
      </c>
      <c r="H1535" s="12"/>
      <c r="I1535" s="12">
        <v>531452</v>
      </c>
      <c r="J1535" s="12">
        <v>215</v>
      </c>
      <c r="K1535" s="12"/>
      <c r="L1535" s="12">
        <v>2804.2</v>
      </c>
      <c r="M1535" s="12">
        <f>IFERROR(E1535*MillingRate,"")</f>
        <v>450.91</v>
      </c>
      <c r="N1535" s="12">
        <f t="shared" si="207"/>
        <v>2804.1666666666665</v>
      </c>
      <c r="O1535" s="12">
        <f t="shared" si="208"/>
        <v>1925.91</v>
      </c>
      <c r="P1535" s="13">
        <f t="shared" si="209"/>
        <v>0.84844915439211821</v>
      </c>
      <c r="Q1535" s="13">
        <f t="shared" si="210"/>
        <v>3.6238644317831148</v>
      </c>
      <c r="R1535" s="13">
        <f t="shared" si="211"/>
        <v>23.412828221464139</v>
      </c>
      <c r="S1535" s="13">
        <f t="shared" si="212"/>
        <v>76.587171778535861</v>
      </c>
      <c r="T1535" s="14">
        <f t="shared" si="213"/>
        <v>0.30570169491525423</v>
      </c>
      <c r="U1535" s="12">
        <f t="shared" si="214"/>
        <v>-1475</v>
      </c>
      <c r="V1535" s="15">
        <f t="shared" si="215"/>
        <v>0.40455205738241645</v>
      </c>
    </row>
    <row r="1536" spans="1:22" x14ac:dyDescent="0.35">
      <c r="A1536" s="4" t="s">
        <v>94</v>
      </c>
      <c r="B1536" s="4" t="s">
        <v>95</v>
      </c>
      <c r="C1536" s="4" t="s">
        <v>81</v>
      </c>
      <c r="D1536" s="4">
        <v>1964</v>
      </c>
      <c r="E1536" s="12">
        <v>997</v>
      </c>
      <c r="F1536" s="12">
        <v>394</v>
      </c>
      <c r="G1536" s="12">
        <v>1251</v>
      </c>
      <c r="H1536" s="12"/>
      <c r="I1536" s="12">
        <v>538657</v>
      </c>
      <c r="J1536" s="12">
        <v>183</v>
      </c>
      <c r="K1536" s="12"/>
      <c r="L1536" s="12">
        <v>2530.5</v>
      </c>
      <c r="M1536" s="12">
        <f>IFERROR(E1536*MillingRate,"")</f>
        <v>667.99</v>
      </c>
      <c r="N1536" s="12">
        <f t="shared" si="207"/>
        <v>2530.4568527918782</v>
      </c>
      <c r="O1536" s="12">
        <f t="shared" si="208"/>
        <v>1918.99</v>
      </c>
      <c r="P1536" s="13">
        <f t="shared" si="209"/>
        <v>1.2401026998628069</v>
      </c>
      <c r="Q1536" s="13">
        <f t="shared" si="210"/>
        <v>3.5625453674601832</v>
      </c>
      <c r="R1536" s="13">
        <f t="shared" si="211"/>
        <v>34.809457058139955</v>
      </c>
      <c r="S1536" s="13">
        <f t="shared" si="212"/>
        <v>65.190542941860045</v>
      </c>
      <c r="T1536" s="14">
        <f t="shared" si="213"/>
        <v>0.53396482813749002</v>
      </c>
      <c r="U1536" s="12">
        <f t="shared" si="214"/>
        <v>-1251</v>
      </c>
      <c r="V1536" s="15">
        <f t="shared" si="215"/>
        <v>0.33973381948067138</v>
      </c>
    </row>
    <row r="1537" spans="1:22" x14ac:dyDescent="0.35">
      <c r="A1537" s="4" t="s">
        <v>94</v>
      </c>
      <c r="B1537" s="4" t="s">
        <v>95</v>
      </c>
      <c r="C1537" s="4" t="s">
        <v>81</v>
      </c>
      <c r="D1537" s="4">
        <v>1965</v>
      </c>
      <c r="E1537" s="12">
        <v>1017</v>
      </c>
      <c r="F1537" s="12">
        <v>376</v>
      </c>
      <c r="G1537" s="12">
        <v>1303</v>
      </c>
      <c r="H1537" s="12"/>
      <c r="I1537" s="12">
        <v>546308</v>
      </c>
      <c r="J1537" s="12">
        <v>167</v>
      </c>
      <c r="K1537" s="12"/>
      <c r="L1537" s="12">
        <v>2704.8</v>
      </c>
      <c r="M1537" s="12">
        <f>IFERROR(E1537*MillingRate,"")</f>
        <v>681.39</v>
      </c>
      <c r="N1537" s="12">
        <f t="shared" si="207"/>
        <v>2704.7872340425533</v>
      </c>
      <c r="O1537" s="12">
        <f t="shared" si="208"/>
        <v>1984.3899999999999</v>
      </c>
      <c r="P1537" s="13">
        <f t="shared" si="209"/>
        <v>1.2472634484576466</v>
      </c>
      <c r="Q1537" s="13">
        <f t="shared" si="210"/>
        <v>3.6323648930639854</v>
      </c>
      <c r="R1537" s="13">
        <f t="shared" si="211"/>
        <v>34.337504220440543</v>
      </c>
      <c r="S1537" s="13">
        <f t="shared" si="212"/>
        <v>65.662495779559464</v>
      </c>
      <c r="T1537" s="14">
        <f t="shared" si="213"/>
        <v>0.52293937068303908</v>
      </c>
      <c r="U1537" s="12">
        <f t="shared" si="214"/>
        <v>-1303</v>
      </c>
      <c r="V1537" s="15">
        <f t="shared" si="215"/>
        <v>0.30568836626957685</v>
      </c>
    </row>
    <row r="1538" spans="1:22" x14ac:dyDescent="0.35">
      <c r="A1538" s="4" t="s">
        <v>94</v>
      </c>
      <c r="B1538" s="4" t="s">
        <v>95</v>
      </c>
      <c r="C1538" s="4" t="s">
        <v>81</v>
      </c>
      <c r="D1538" s="4">
        <v>1966</v>
      </c>
      <c r="E1538" s="12">
        <v>550</v>
      </c>
      <c r="F1538" s="12">
        <v>350</v>
      </c>
      <c r="G1538" s="12">
        <v>1637</v>
      </c>
      <c r="H1538" s="12"/>
      <c r="I1538" s="12">
        <v>554463</v>
      </c>
      <c r="J1538" s="12">
        <v>288</v>
      </c>
      <c r="K1538" s="12"/>
      <c r="L1538" s="12">
        <v>1571.4</v>
      </c>
      <c r="M1538" s="12">
        <f>IFERROR(E1538*MillingRate,"")</f>
        <v>368.5</v>
      </c>
      <c r="N1538" s="12">
        <f t="shared" ref="N1538:N1601" si="216">IFERROR(E1538*1000/F1538,"")</f>
        <v>1571.4285714285713</v>
      </c>
      <c r="O1538" s="12">
        <f t="shared" ref="O1538:O1601" si="217">IFERROR(M1538+G1538-N(H1538),"")</f>
        <v>2005.5</v>
      </c>
      <c r="P1538" s="13">
        <f t="shared" ref="P1538:P1601" si="218">IFERROR(M1538*1000/I1538,"")</f>
        <v>0.66460701615797624</v>
      </c>
      <c r="Q1538" s="13">
        <f t="shared" ref="Q1538:Q1601" si="219">IFERROR(O1538*1000/I1538,"")</f>
        <v>3.6170132181949022</v>
      </c>
      <c r="R1538" s="13">
        <f t="shared" ref="R1538:R1601" si="220">IF(N(O1538)&lt;=0,"",M1538/O1538*100)</f>
        <v>18.37447020693094</v>
      </c>
      <c r="S1538" s="13">
        <f t="shared" ref="S1538:S1601" si="221">IF(N(O1538)&lt;=0,"",G1538/O1538*100)</f>
        <v>81.625529793069063</v>
      </c>
      <c r="T1538" s="14">
        <f t="shared" ref="T1538:T1601" si="222">IFERROR(M1538/G1538,"")</f>
        <v>0.22510690287110569</v>
      </c>
      <c r="U1538" s="12">
        <f t="shared" ref="U1538:U1601" si="223">IFERROR(N(H1538)-G1538,"")</f>
        <v>-1637</v>
      </c>
      <c r="V1538" s="15">
        <f t="shared" ref="V1538:V1601" si="224">IFERROR(J1538*1000/I1538,"")</f>
        <v>0.5194214943107115</v>
      </c>
    </row>
    <row r="1539" spans="1:22" x14ac:dyDescent="0.35">
      <c r="A1539" s="4" t="s">
        <v>94</v>
      </c>
      <c r="B1539" s="4" t="s">
        <v>95</v>
      </c>
      <c r="C1539" s="4" t="s">
        <v>81</v>
      </c>
      <c r="D1539" s="4">
        <v>1967</v>
      </c>
      <c r="E1539" s="12">
        <v>562</v>
      </c>
      <c r="F1539" s="12">
        <v>350</v>
      </c>
      <c r="G1539" s="12">
        <v>1588</v>
      </c>
      <c r="H1539" s="12"/>
      <c r="I1539" s="12">
        <v>563108</v>
      </c>
      <c r="J1539" s="12">
        <v>316</v>
      </c>
      <c r="K1539" s="12"/>
      <c r="L1539" s="12">
        <v>1605.7</v>
      </c>
      <c r="M1539" s="12">
        <f>IFERROR(E1539*MillingRate,"")</f>
        <v>376.54</v>
      </c>
      <c r="N1539" s="12">
        <f t="shared" si="216"/>
        <v>1605.7142857142858</v>
      </c>
      <c r="O1539" s="12">
        <f t="shared" si="217"/>
        <v>1964.54</v>
      </c>
      <c r="P1539" s="13">
        <f t="shared" si="218"/>
        <v>0.66868167385297317</v>
      </c>
      <c r="Q1539" s="13">
        <f t="shared" si="219"/>
        <v>3.4887446102701434</v>
      </c>
      <c r="R1539" s="13">
        <f t="shared" si="220"/>
        <v>19.166827857920939</v>
      </c>
      <c r="S1539" s="13">
        <f t="shared" si="221"/>
        <v>80.833172142079064</v>
      </c>
      <c r="T1539" s="14">
        <f t="shared" si="222"/>
        <v>0.23711586901763226</v>
      </c>
      <c r="U1539" s="12">
        <f t="shared" si="223"/>
        <v>-1588</v>
      </c>
      <c r="V1539" s="15">
        <f t="shared" si="224"/>
        <v>0.56117121404774928</v>
      </c>
    </row>
    <row r="1540" spans="1:22" x14ac:dyDescent="0.35">
      <c r="A1540" s="4" t="s">
        <v>94</v>
      </c>
      <c r="B1540" s="4" t="s">
        <v>95</v>
      </c>
      <c r="C1540" s="4" t="s">
        <v>81</v>
      </c>
      <c r="D1540" s="4">
        <v>1968</v>
      </c>
      <c r="E1540" s="12">
        <v>596</v>
      </c>
      <c r="F1540" s="12">
        <v>350</v>
      </c>
      <c r="G1540" s="12">
        <v>1484</v>
      </c>
      <c r="H1540" s="12"/>
      <c r="I1540" s="12">
        <v>572257</v>
      </c>
      <c r="J1540" s="12">
        <v>332</v>
      </c>
      <c r="K1540" s="12"/>
      <c r="L1540" s="12">
        <v>1702.9</v>
      </c>
      <c r="M1540" s="12">
        <f>IFERROR(E1540*MillingRate,"")</f>
        <v>399.32000000000005</v>
      </c>
      <c r="N1540" s="12">
        <f t="shared" si="216"/>
        <v>1702.8571428571429</v>
      </c>
      <c r="O1540" s="12">
        <f t="shared" si="217"/>
        <v>1883.3200000000002</v>
      </c>
      <c r="P1540" s="13">
        <f t="shared" si="218"/>
        <v>0.69779836681770613</v>
      </c>
      <c r="Q1540" s="13">
        <f t="shared" si="219"/>
        <v>3.2910388164758144</v>
      </c>
      <c r="R1540" s="13">
        <f t="shared" si="220"/>
        <v>21.202981968013933</v>
      </c>
      <c r="S1540" s="13">
        <f t="shared" si="221"/>
        <v>78.79701803198607</v>
      </c>
      <c r="T1540" s="14">
        <f t="shared" si="222"/>
        <v>0.26908355795148253</v>
      </c>
      <c r="U1540" s="12">
        <f t="shared" si="223"/>
        <v>-1484</v>
      </c>
      <c r="V1540" s="15">
        <f t="shared" si="224"/>
        <v>0.58015891461353897</v>
      </c>
    </row>
    <row r="1541" spans="1:22" x14ac:dyDescent="0.35">
      <c r="A1541" s="4" t="s">
        <v>94</v>
      </c>
      <c r="B1541" s="4" t="s">
        <v>95</v>
      </c>
      <c r="C1541" s="4" t="s">
        <v>81</v>
      </c>
      <c r="D1541" s="4">
        <v>1969</v>
      </c>
      <c r="E1541" s="12">
        <v>258</v>
      </c>
      <c r="F1541" s="12">
        <v>130</v>
      </c>
      <c r="G1541" s="12">
        <v>2114</v>
      </c>
      <c r="H1541" s="12"/>
      <c r="I1541" s="12">
        <v>583276</v>
      </c>
      <c r="J1541" s="12">
        <v>417</v>
      </c>
      <c r="K1541" s="12"/>
      <c r="L1541" s="12">
        <v>1984.6</v>
      </c>
      <c r="M1541" s="12">
        <f>IFERROR(E1541*MillingRate,"")</f>
        <v>172.86</v>
      </c>
      <c r="N1541" s="12">
        <f t="shared" si="216"/>
        <v>1984.6153846153845</v>
      </c>
      <c r="O1541" s="12">
        <f t="shared" si="217"/>
        <v>2286.86</v>
      </c>
      <c r="P1541" s="13">
        <f t="shared" si="218"/>
        <v>0.29636055658041821</v>
      </c>
      <c r="Q1541" s="13">
        <f t="shared" si="219"/>
        <v>3.9207167790205668</v>
      </c>
      <c r="R1541" s="13">
        <f t="shared" si="220"/>
        <v>7.5588361333881391</v>
      </c>
      <c r="S1541" s="13">
        <f t="shared" si="221"/>
        <v>92.441163866611859</v>
      </c>
      <c r="T1541" s="14">
        <f t="shared" si="222"/>
        <v>8.1769157994323563E-2</v>
      </c>
      <c r="U1541" s="12">
        <f t="shared" si="223"/>
        <v>-2114</v>
      </c>
      <c r="V1541" s="15">
        <f t="shared" si="224"/>
        <v>0.71492741000829796</v>
      </c>
    </row>
    <row r="1542" spans="1:22" x14ac:dyDescent="0.35">
      <c r="A1542" s="4" t="s">
        <v>94</v>
      </c>
      <c r="B1542" s="4" t="s">
        <v>95</v>
      </c>
      <c r="C1542" s="4" t="s">
        <v>81</v>
      </c>
      <c r="D1542" s="4">
        <v>1970</v>
      </c>
      <c r="E1542" s="12">
        <v>595</v>
      </c>
      <c r="F1542" s="12">
        <v>365</v>
      </c>
      <c r="G1542" s="12">
        <v>2505</v>
      </c>
      <c r="H1542" s="12"/>
      <c r="I1542" s="12">
        <v>595846</v>
      </c>
      <c r="J1542" s="12">
        <v>398</v>
      </c>
      <c r="K1542" s="12"/>
      <c r="L1542" s="12">
        <v>1630.1</v>
      </c>
      <c r="M1542" s="12">
        <f>IFERROR(E1542*MillingRate,"")</f>
        <v>398.65000000000003</v>
      </c>
      <c r="N1542" s="12">
        <f t="shared" si="216"/>
        <v>1630.1369863013699</v>
      </c>
      <c r="O1542" s="12">
        <f t="shared" si="217"/>
        <v>2903.65</v>
      </c>
      <c r="P1542" s="13">
        <f t="shared" si="218"/>
        <v>0.66904871392943821</v>
      </c>
      <c r="Q1542" s="13">
        <f t="shared" si="219"/>
        <v>4.8731551441144187</v>
      </c>
      <c r="R1542" s="13">
        <f t="shared" si="220"/>
        <v>13.729271778623458</v>
      </c>
      <c r="S1542" s="13">
        <f t="shared" si="221"/>
        <v>86.27072822137653</v>
      </c>
      <c r="T1542" s="14">
        <f t="shared" si="222"/>
        <v>0.15914171656686629</v>
      </c>
      <c r="U1542" s="12">
        <f t="shared" si="223"/>
        <v>-2505</v>
      </c>
      <c r="V1542" s="15">
        <f t="shared" si="224"/>
        <v>0.66795782802939019</v>
      </c>
    </row>
    <row r="1543" spans="1:22" x14ac:dyDescent="0.35">
      <c r="A1543" s="4" t="s">
        <v>94</v>
      </c>
      <c r="B1543" s="4" t="s">
        <v>95</v>
      </c>
      <c r="C1543" s="4" t="s">
        <v>81</v>
      </c>
      <c r="D1543" s="4">
        <v>1971</v>
      </c>
      <c r="E1543" s="12">
        <v>635</v>
      </c>
      <c r="F1543" s="12">
        <v>400</v>
      </c>
      <c r="G1543" s="12">
        <v>2673</v>
      </c>
      <c r="H1543" s="12"/>
      <c r="I1543" s="12">
        <v>608348</v>
      </c>
      <c r="J1543" s="12">
        <v>431</v>
      </c>
      <c r="K1543" s="12"/>
      <c r="L1543" s="12">
        <v>1587.5</v>
      </c>
      <c r="M1543" s="12">
        <f>IFERROR(E1543*MillingRate,"")</f>
        <v>425.45000000000005</v>
      </c>
      <c r="N1543" s="12">
        <f t="shared" si="216"/>
        <v>1587.5</v>
      </c>
      <c r="O1543" s="12">
        <f t="shared" si="217"/>
        <v>3098.45</v>
      </c>
      <c r="P1543" s="13">
        <f t="shared" si="218"/>
        <v>0.6993530019002282</v>
      </c>
      <c r="Q1543" s="13">
        <f t="shared" si="219"/>
        <v>5.093219670320277</v>
      </c>
      <c r="R1543" s="13">
        <f t="shared" si="220"/>
        <v>13.73105907792606</v>
      </c>
      <c r="S1543" s="13">
        <f t="shared" si="221"/>
        <v>86.268940922073938</v>
      </c>
      <c r="T1543" s="14">
        <f t="shared" si="222"/>
        <v>0.15916573138795362</v>
      </c>
      <c r="U1543" s="12">
        <f t="shared" si="223"/>
        <v>-2673</v>
      </c>
      <c r="V1543" s="15">
        <f t="shared" si="224"/>
        <v>0.70847606961804754</v>
      </c>
    </row>
    <row r="1544" spans="1:22" x14ac:dyDescent="0.35">
      <c r="A1544" s="4" t="s">
        <v>94</v>
      </c>
      <c r="B1544" s="4" t="s">
        <v>95</v>
      </c>
      <c r="C1544" s="4" t="s">
        <v>81</v>
      </c>
      <c r="D1544" s="4">
        <v>1972</v>
      </c>
      <c r="E1544" s="12">
        <v>800</v>
      </c>
      <c r="F1544" s="12">
        <v>400</v>
      </c>
      <c r="G1544" s="12">
        <v>2418</v>
      </c>
      <c r="H1544" s="12"/>
      <c r="I1544" s="12">
        <v>620960</v>
      </c>
      <c r="J1544" s="12">
        <v>412</v>
      </c>
      <c r="K1544" s="12"/>
      <c r="L1544" s="12">
        <v>2000</v>
      </c>
      <c r="M1544" s="12">
        <f>IFERROR(E1544*MillingRate,"")</f>
        <v>536</v>
      </c>
      <c r="N1544" s="12">
        <f t="shared" si="216"/>
        <v>2000</v>
      </c>
      <c r="O1544" s="12">
        <f t="shared" si="217"/>
        <v>2954</v>
      </c>
      <c r="P1544" s="13">
        <f t="shared" si="218"/>
        <v>0.86317959288843082</v>
      </c>
      <c r="Q1544" s="13">
        <f t="shared" si="219"/>
        <v>4.7571502190157178</v>
      </c>
      <c r="R1544" s="13">
        <f t="shared" si="220"/>
        <v>18.14488828706838</v>
      </c>
      <c r="S1544" s="13">
        <f t="shared" si="221"/>
        <v>81.855111712931617</v>
      </c>
      <c r="T1544" s="14">
        <f t="shared" si="222"/>
        <v>0.22167080231596362</v>
      </c>
      <c r="U1544" s="12">
        <f t="shared" si="223"/>
        <v>-2418</v>
      </c>
      <c r="V1544" s="15">
        <f t="shared" si="224"/>
        <v>0.66348879154856999</v>
      </c>
    </row>
    <row r="1545" spans="1:22" x14ac:dyDescent="0.35">
      <c r="A1545" s="4" t="s">
        <v>94</v>
      </c>
      <c r="B1545" s="4" t="s">
        <v>95</v>
      </c>
      <c r="C1545" s="4" t="s">
        <v>81</v>
      </c>
      <c r="D1545" s="4">
        <v>1973</v>
      </c>
      <c r="E1545" s="12">
        <v>900</v>
      </c>
      <c r="F1545" s="12">
        <v>450</v>
      </c>
      <c r="G1545" s="12">
        <v>1747</v>
      </c>
      <c r="H1545" s="12"/>
      <c r="I1545" s="12">
        <v>633995</v>
      </c>
      <c r="J1545" s="12">
        <v>538</v>
      </c>
      <c r="K1545" s="12"/>
      <c r="L1545" s="12">
        <v>2000</v>
      </c>
      <c r="M1545" s="12">
        <f>IFERROR(E1545*MillingRate,"")</f>
        <v>603</v>
      </c>
      <c r="N1545" s="12">
        <f t="shared" si="216"/>
        <v>2000</v>
      </c>
      <c r="O1545" s="12">
        <f t="shared" si="217"/>
        <v>2350</v>
      </c>
      <c r="P1545" s="13">
        <f t="shared" si="218"/>
        <v>0.95111160182651278</v>
      </c>
      <c r="Q1545" s="13">
        <f t="shared" si="219"/>
        <v>3.7066538379640219</v>
      </c>
      <c r="R1545" s="13">
        <f t="shared" si="220"/>
        <v>25.659574468085104</v>
      </c>
      <c r="S1545" s="13">
        <f t="shared" si="221"/>
        <v>74.340425531914889</v>
      </c>
      <c r="T1545" s="14">
        <f t="shared" si="222"/>
        <v>0.34516313680595306</v>
      </c>
      <c r="U1545" s="12">
        <f t="shared" si="223"/>
        <v>-1747</v>
      </c>
      <c r="V1545" s="15">
        <f t="shared" si="224"/>
        <v>0.8485871339679335</v>
      </c>
    </row>
    <row r="1546" spans="1:22" x14ac:dyDescent="0.35">
      <c r="A1546" s="4" t="s">
        <v>94</v>
      </c>
      <c r="B1546" s="4" t="s">
        <v>95</v>
      </c>
      <c r="C1546" s="4" t="s">
        <v>81</v>
      </c>
      <c r="D1546" s="4">
        <v>1974</v>
      </c>
      <c r="E1546" s="12">
        <v>440</v>
      </c>
      <c r="F1546" s="12">
        <v>300</v>
      </c>
      <c r="G1546" s="12">
        <v>3042</v>
      </c>
      <c r="H1546" s="12"/>
      <c r="I1546" s="12">
        <v>647691</v>
      </c>
      <c r="J1546" s="12">
        <v>1500</v>
      </c>
      <c r="K1546" s="12"/>
      <c r="L1546" s="12">
        <v>1466.7</v>
      </c>
      <c r="M1546" s="12">
        <f>IFERROR(E1546*MillingRate,"")</f>
        <v>294.8</v>
      </c>
      <c r="N1546" s="12">
        <f t="shared" si="216"/>
        <v>1466.6666666666667</v>
      </c>
      <c r="O1546" s="12">
        <f t="shared" si="217"/>
        <v>3336.8</v>
      </c>
      <c r="P1546" s="13">
        <f t="shared" si="218"/>
        <v>0.45515531325894604</v>
      </c>
      <c r="Q1546" s="13">
        <f t="shared" si="219"/>
        <v>5.1518393801982736</v>
      </c>
      <c r="R1546" s="13">
        <f t="shared" si="220"/>
        <v>8.8348117957324384</v>
      </c>
      <c r="S1546" s="13">
        <f t="shared" si="221"/>
        <v>91.165188204267551</v>
      </c>
      <c r="T1546" s="14">
        <f t="shared" si="222"/>
        <v>9.6909927679158459E-2</v>
      </c>
      <c r="U1546" s="12">
        <f t="shared" si="223"/>
        <v>-3042</v>
      </c>
      <c r="V1546" s="15">
        <f t="shared" si="224"/>
        <v>2.3159191651574593</v>
      </c>
    </row>
    <row r="1547" spans="1:22" x14ac:dyDescent="0.35">
      <c r="A1547" s="4" t="s">
        <v>94</v>
      </c>
      <c r="B1547" s="4" t="s">
        <v>95</v>
      </c>
      <c r="C1547" s="4" t="s">
        <v>81</v>
      </c>
      <c r="D1547" s="4">
        <v>1975</v>
      </c>
      <c r="E1547" s="12">
        <v>350</v>
      </c>
      <c r="F1547" s="12">
        <v>250</v>
      </c>
      <c r="G1547" s="12">
        <v>4520</v>
      </c>
      <c r="H1547" s="12"/>
      <c r="I1547" s="12">
        <v>662197</v>
      </c>
      <c r="J1547" s="12">
        <v>2681</v>
      </c>
      <c r="K1547" s="12"/>
      <c r="L1547" s="12">
        <v>1400</v>
      </c>
      <c r="M1547" s="12">
        <f>IFERROR(E1547*MillingRate,"")</f>
        <v>234.5</v>
      </c>
      <c r="N1547" s="12">
        <f t="shared" si="216"/>
        <v>1400</v>
      </c>
      <c r="O1547" s="12">
        <f t="shared" si="217"/>
        <v>4754.5</v>
      </c>
      <c r="P1547" s="13">
        <f t="shared" si="218"/>
        <v>0.35412422587236125</v>
      </c>
      <c r="Q1547" s="13">
        <f t="shared" si="219"/>
        <v>7.1798875561200068</v>
      </c>
      <c r="R1547" s="13">
        <f t="shared" si="220"/>
        <v>4.932169523609212</v>
      </c>
      <c r="S1547" s="13">
        <f t="shared" si="221"/>
        <v>95.067830476390796</v>
      </c>
      <c r="T1547" s="14">
        <f t="shared" si="222"/>
        <v>5.1880530973451328E-2</v>
      </c>
      <c r="U1547" s="12">
        <f t="shared" si="223"/>
        <v>-4520</v>
      </c>
      <c r="V1547" s="15">
        <f t="shared" si="224"/>
        <v>4.0486441346004289</v>
      </c>
    </row>
    <row r="1548" spans="1:22" x14ac:dyDescent="0.35">
      <c r="A1548" s="4" t="s">
        <v>94</v>
      </c>
      <c r="B1548" s="4" t="s">
        <v>95</v>
      </c>
      <c r="C1548" s="4" t="s">
        <v>81</v>
      </c>
      <c r="D1548" s="4">
        <v>1976</v>
      </c>
      <c r="E1548" s="12">
        <v>400</v>
      </c>
      <c r="F1548" s="12">
        <v>250</v>
      </c>
      <c r="G1548" s="12">
        <v>6348</v>
      </c>
      <c r="H1548" s="12"/>
      <c r="I1548" s="12">
        <v>677628</v>
      </c>
      <c r="J1548" s="12">
        <v>2911</v>
      </c>
      <c r="K1548" s="12"/>
      <c r="L1548" s="12">
        <v>1600</v>
      </c>
      <c r="M1548" s="12">
        <f>IFERROR(E1548*MillingRate,"")</f>
        <v>268</v>
      </c>
      <c r="N1548" s="12">
        <f t="shared" si="216"/>
        <v>1600</v>
      </c>
      <c r="O1548" s="12">
        <f t="shared" si="217"/>
        <v>6616</v>
      </c>
      <c r="P1548" s="13">
        <f t="shared" si="218"/>
        <v>0.39549723447083063</v>
      </c>
      <c r="Q1548" s="13">
        <f t="shared" si="219"/>
        <v>9.7634690420112502</v>
      </c>
      <c r="R1548" s="13">
        <f t="shared" si="220"/>
        <v>4.0507859733978231</v>
      </c>
      <c r="S1548" s="13">
        <f t="shared" si="221"/>
        <v>95.949214026602178</v>
      </c>
      <c r="T1548" s="14">
        <f t="shared" si="222"/>
        <v>4.2218021424070572E-2</v>
      </c>
      <c r="U1548" s="12">
        <f t="shared" si="223"/>
        <v>-6348</v>
      </c>
      <c r="V1548" s="15">
        <f t="shared" si="224"/>
        <v>4.2958673490469694</v>
      </c>
    </row>
    <row r="1549" spans="1:22" x14ac:dyDescent="0.35">
      <c r="A1549" s="4" t="s">
        <v>94</v>
      </c>
      <c r="B1549" s="4" t="s">
        <v>95</v>
      </c>
      <c r="C1549" s="4" t="s">
        <v>81</v>
      </c>
      <c r="D1549" s="4">
        <v>1977</v>
      </c>
      <c r="E1549" s="12">
        <v>470</v>
      </c>
      <c r="F1549" s="12">
        <v>300</v>
      </c>
      <c r="G1549" s="12">
        <v>8041</v>
      </c>
      <c r="H1549" s="12"/>
      <c r="I1549" s="12">
        <v>693984</v>
      </c>
      <c r="J1549" s="12">
        <v>4592</v>
      </c>
      <c r="K1549" s="12"/>
      <c r="L1549" s="12">
        <v>1566.7</v>
      </c>
      <c r="M1549" s="12">
        <f>IFERROR(E1549*MillingRate,"")</f>
        <v>314.90000000000003</v>
      </c>
      <c r="N1549" s="12">
        <f t="shared" si="216"/>
        <v>1566.6666666666667</v>
      </c>
      <c r="O1549" s="12">
        <f t="shared" si="217"/>
        <v>8355.9</v>
      </c>
      <c r="P1549" s="13">
        <f t="shared" si="218"/>
        <v>0.4537568589477568</v>
      </c>
      <c r="Q1549" s="13">
        <f t="shared" si="219"/>
        <v>12.04047931940794</v>
      </c>
      <c r="R1549" s="13">
        <f t="shared" si="220"/>
        <v>3.768594645699447</v>
      </c>
      <c r="S1549" s="13">
        <f t="shared" si="221"/>
        <v>96.231405354300563</v>
      </c>
      <c r="T1549" s="14">
        <f t="shared" si="222"/>
        <v>3.916179579654272E-2</v>
      </c>
      <c r="U1549" s="12">
        <f t="shared" si="223"/>
        <v>-8041</v>
      </c>
      <c r="V1549" s="15">
        <f t="shared" si="224"/>
        <v>6.6168672476598882</v>
      </c>
    </row>
    <row r="1550" spans="1:22" x14ac:dyDescent="0.35">
      <c r="A1550" s="4" t="s">
        <v>94</v>
      </c>
      <c r="B1550" s="4" t="s">
        <v>95</v>
      </c>
      <c r="C1550" s="4" t="s">
        <v>81</v>
      </c>
      <c r="D1550" s="4">
        <v>1978</v>
      </c>
      <c r="E1550" s="12">
        <v>600</v>
      </c>
      <c r="F1550" s="12">
        <v>380</v>
      </c>
      <c r="G1550" s="12">
        <v>7941</v>
      </c>
      <c r="H1550" s="12"/>
      <c r="I1550" s="12">
        <v>711245</v>
      </c>
      <c r="J1550" s="12">
        <v>5064</v>
      </c>
      <c r="K1550" s="12"/>
      <c r="L1550" s="12">
        <v>1578.9</v>
      </c>
      <c r="M1550" s="12">
        <f>IFERROR(E1550*MillingRate,"")</f>
        <v>402</v>
      </c>
      <c r="N1550" s="12">
        <f t="shared" si="216"/>
        <v>1578.9473684210527</v>
      </c>
      <c r="O1550" s="12">
        <f t="shared" si="217"/>
        <v>8343</v>
      </c>
      <c r="P1550" s="13">
        <f t="shared" si="218"/>
        <v>0.56520608229231839</v>
      </c>
      <c r="Q1550" s="13">
        <f t="shared" si="219"/>
        <v>11.730135185484608</v>
      </c>
      <c r="R1550" s="13">
        <f t="shared" si="220"/>
        <v>4.8184106436533618</v>
      </c>
      <c r="S1550" s="13">
        <f t="shared" si="221"/>
        <v>95.181589356346635</v>
      </c>
      <c r="T1550" s="14">
        <f t="shared" si="222"/>
        <v>5.0623347185493009E-2</v>
      </c>
      <c r="U1550" s="12">
        <f t="shared" si="223"/>
        <v>-7941</v>
      </c>
      <c r="V1550" s="15">
        <f t="shared" si="224"/>
        <v>7.1199094545480106</v>
      </c>
    </row>
    <row r="1551" spans="1:22" x14ac:dyDescent="0.35">
      <c r="A1551" s="4" t="s">
        <v>94</v>
      </c>
      <c r="B1551" s="4" t="s">
        <v>95</v>
      </c>
      <c r="C1551" s="4" t="s">
        <v>81</v>
      </c>
      <c r="D1551" s="4">
        <v>1979</v>
      </c>
      <c r="E1551" s="12">
        <v>950</v>
      </c>
      <c r="F1551" s="12">
        <v>400</v>
      </c>
      <c r="G1551" s="12">
        <v>6287</v>
      </c>
      <c r="H1551" s="12"/>
      <c r="I1551" s="12">
        <v>729375</v>
      </c>
      <c r="J1551" s="12">
        <v>4327</v>
      </c>
      <c r="K1551" s="12"/>
      <c r="L1551" s="12">
        <v>2375</v>
      </c>
      <c r="M1551" s="12">
        <f>IFERROR(E1551*MillingRate,"")</f>
        <v>636.5</v>
      </c>
      <c r="N1551" s="12">
        <f t="shared" si="216"/>
        <v>2375</v>
      </c>
      <c r="O1551" s="12">
        <f t="shared" si="217"/>
        <v>6923.5</v>
      </c>
      <c r="P1551" s="13">
        <f t="shared" si="218"/>
        <v>0.87266495287060841</v>
      </c>
      <c r="Q1551" s="13">
        <f t="shared" si="219"/>
        <v>9.4923736075407028</v>
      </c>
      <c r="R1551" s="13">
        <f t="shared" si="220"/>
        <v>9.1933270744565618</v>
      </c>
      <c r="S1551" s="13">
        <f t="shared" si="221"/>
        <v>90.806672925543438</v>
      </c>
      <c r="T1551" s="14">
        <f t="shared" si="222"/>
        <v>0.10124065532050262</v>
      </c>
      <c r="U1551" s="12">
        <f t="shared" si="223"/>
        <v>-6287</v>
      </c>
      <c r="V1551" s="15">
        <f t="shared" si="224"/>
        <v>5.9324764353041992</v>
      </c>
    </row>
    <row r="1552" spans="1:22" x14ac:dyDescent="0.35">
      <c r="A1552" s="4" t="s">
        <v>94</v>
      </c>
      <c r="B1552" s="4" t="s">
        <v>95</v>
      </c>
      <c r="C1552" s="4" t="s">
        <v>81</v>
      </c>
      <c r="D1552" s="4">
        <v>1980</v>
      </c>
      <c r="E1552" s="12">
        <v>850</v>
      </c>
      <c r="F1552" s="12">
        <v>400</v>
      </c>
      <c r="G1552" s="12">
        <v>4246</v>
      </c>
      <c r="H1552" s="12"/>
      <c r="I1552" s="12">
        <v>748389</v>
      </c>
      <c r="J1552" s="12">
        <v>3054</v>
      </c>
      <c r="K1552" s="12"/>
      <c r="L1552" s="12">
        <v>2125</v>
      </c>
      <c r="M1552" s="12">
        <f>IFERROR(E1552*MillingRate,"")</f>
        <v>569.5</v>
      </c>
      <c r="N1552" s="12">
        <f t="shared" si="216"/>
        <v>2125</v>
      </c>
      <c r="O1552" s="12">
        <f t="shared" si="217"/>
        <v>4815.5</v>
      </c>
      <c r="P1552" s="13">
        <f t="shared" si="218"/>
        <v>0.76096789236613582</v>
      </c>
      <c r="Q1552" s="13">
        <f t="shared" si="219"/>
        <v>6.4344879467763425</v>
      </c>
      <c r="R1552" s="13">
        <f t="shared" si="220"/>
        <v>11.826393936247534</v>
      </c>
      <c r="S1552" s="13">
        <f t="shared" si="221"/>
        <v>88.173606063752459</v>
      </c>
      <c r="T1552" s="14">
        <f t="shared" si="222"/>
        <v>0.13412623645784266</v>
      </c>
      <c r="U1552" s="12">
        <f t="shared" si="223"/>
        <v>-4246</v>
      </c>
      <c r="V1552" s="15">
        <f t="shared" si="224"/>
        <v>4.0807654842601906</v>
      </c>
    </row>
    <row r="1553" spans="1:22" x14ac:dyDescent="0.35">
      <c r="A1553" s="4" t="s">
        <v>94</v>
      </c>
      <c r="B1553" s="4" t="s">
        <v>95</v>
      </c>
      <c r="C1553" s="4" t="s">
        <v>81</v>
      </c>
      <c r="D1553" s="4">
        <v>1981</v>
      </c>
      <c r="E1553" s="12">
        <v>967</v>
      </c>
      <c r="F1553" s="12">
        <v>400</v>
      </c>
      <c r="G1553" s="12">
        <v>7695</v>
      </c>
      <c r="H1553" s="12"/>
      <c r="I1553" s="12">
        <v>768385</v>
      </c>
      <c r="J1553" s="12">
        <v>6402</v>
      </c>
      <c r="K1553" s="12"/>
      <c r="L1553" s="12">
        <v>2417.5</v>
      </c>
      <c r="M1553" s="12">
        <f>IFERROR(E1553*MillingRate,"")</f>
        <v>647.89</v>
      </c>
      <c r="N1553" s="12">
        <f t="shared" si="216"/>
        <v>2417.5</v>
      </c>
      <c r="O1553" s="12">
        <f t="shared" si="217"/>
        <v>8342.89</v>
      </c>
      <c r="P1553" s="13">
        <f t="shared" si="218"/>
        <v>0.84318408089694619</v>
      </c>
      <c r="Q1553" s="13">
        <f t="shared" si="219"/>
        <v>10.857695035691743</v>
      </c>
      <c r="R1553" s="13">
        <f t="shared" si="220"/>
        <v>7.7657742101358158</v>
      </c>
      <c r="S1553" s="13">
        <f t="shared" si="221"/>
        <v>92.234225789864183</v>
      </c>
      <c r="T1553" s="14">
        <f t="shared" si="222"/>
        <v>8.4196231319038334E-2</v>
      </c>
      <c r="U1553" s="12">
        <f t="shared" si="223"/>
        <v>-7695</v>
      </c>
      <c r="V1553" s="15">
        <f t="shared" si="224"/>
        <v>8.3317607709676782</v>
      </c>
    </row>
    <row r="1554" spans="1:22" x14ac:dyDescent="0.35">
      <c r="A1554" s="4" t="s">
        <v>94</v>
      </c>
      <c r="B1554" s="4" t="s">
        <v>95</v>
      </c>
      <c r="C1554" s="4" t="s">
        <v>81</v>
      </c>
      <c r="D1554" s="4">
        <v>1982</v>
      </c>
      <c r="E1554" s="12">
        <v>900</v>
      </c>
      <c r="F1554" s="12">
        <v>400</v>
      </c>
      <c r="G1554" s="12">
        <v>9605</v>
      </c>
      <c r="H1554" s="12"/>
      <c r="I1554" s="12">
        <v>789286</v>
      </c>
      <c r="J1554" s="12">
        <v>4940</v>
      </c>
      <c r="K1554" s="12"/>
      <c r="L1554" s="12">
        <v>2250</v>
      </c>
      <c r="M1554" s="12">
        <f>IFERROR(E1554*MillingRate,"")</f>
        <v>603</v>
      </c>
      <c r="N1554" s="12">
        <f t="shared" si="216"/>
        <v>2250</v>
      </c>
      <c r="O1554" s="12">
        <f t="shared" si="217"/>
        <v>10208</v>
      </c>
      <c r="P1554" s="13">
        <f t="shared" si="218"/>
        <v>0.76398162389805468</v>
      </c>
      <c r="Q1554" s="13">
        <f t="shared" si="219"/>
        <v>12.933207987979008</v>
      </c>
      <c r="R1554" s="13">
        <f t="shared" si="220"/>
        <v>5.9071316614420066</v>
      </c>
      <c r="S1554" s="13">
        <f t="shared" si="221"/>
        <v>94.092868338557992</v>
      </c>
      <c r="T1554" s="14">
        <f t="shared" si="222"/>
        <v>6.2779802186361269E-2</v>
      </c>
      <c r="U1554" s="12">
        <f t="shared" si="223"/>
        <v>-9605</v>
      </c>
      <c r="V1554" s="15">
        <f t="shared" si="224"/>
        <v>6.2588212637751077</v>
      </c>
    </row>
    <row r="1555" spans="1:22" x14ac:dyDescent="0.35">
      <c r="A1555" s="4" t="s">
        <v>94</v>
      </c>
      <c r="B1555" s="4" t="s">
        <v>95</v>
      </c>
      <c r="C1555" s="4" t="s">
        <v>81</v>
      </c>
      <c r="D1555" s="4">
        <v>1983</v>
      </c>
      <c r="E1555" s="12">
        <v>800</v>
      </c>
      <c r="F1555" s="12">
        <v>400</v>
      </c>
      <c r="G1555" s="12">
        <v>9883</v>
      </c>
      <c r="H1555" s="12"/>
      <c r="I1555" s="12">
        <v>811005</v>
      </c>
      <c r="J1555" s="12">
        <v>4531</v>
      </c>
      <c r="K1555" s="12"/>
      <c r="L1555" s="12">
        <v>2000</v>
      </c>
      <c r="M1555" s="12">
        <f>IFERROR(E1555*MillingRate,"")</f>
        <v>536</v>
      </c>
      <c r="N1555" s="12">
        <f t="shared" si="216"/>
        <v>2000</v>
      </c>
      <c r="O1555" s="12">
        <f t="shared" si="217"/>
        <v>10419</v>
      </c>
      <c r="P1555" s="13">
        <f t="shared" si="218"/>
        <v>0.66090837910986988</v>
      </c>
      <c r="Q1555" s="13">
        <f t="shared" si="219"/>
        <v>12.847023137958459</v>
      </c>
      <c r="R1555" s="13">
        <f t="shared" si="220"/>
        <v>5.1444476437278048</v>
      </c>
      <c r="S1555" s="13">
        <f t="shared" si="221"/>
        <v>94.855552356272199</v>
      </c>
      <c r="T1555" s="14">
        <f t="shared" si="222"/>
        <v>5.4234544166750984E-2</v>
      </c>
      <c r="U1555" s="12">
        <f t="shared" si="223"/>
        <v>-9883</v>
      </c>
      <c r="V1555" s="15">
        <f t="shared" si="224"/>
        <v>5.5868952719157097</v>
      </c>
    </row>
    <row r="1556" spans="1:22" x14ac:dyDescent="0.35">
      <c r="A1556" s="4" t="s">
        <v>94</v>
      </c>
      <c r="B1556" s="4" t="s">
        <v>95</v>
      </c>
      <c r="C1556" s="4" t="s">
        <v>81</v>
      </c>
      <c r="D1556" s="4">
        <v>1984</v>
      </c>
      <c r="E1556" s="12">
        <v>662</v>
      </c>
      <c r="F1556" s="12">
        <v>239</v>
      </c>
      <c r="G1556" s="12">
        <v>14837</v>
      </c>
      <c r="H1556" s="12"/>
      <c r="I1556" s="12">
        <v>833501</v>
      </c>
      <c r="J1556" s="12">
        <v>6890</v>
      </c>
      <c r="K1556" s="12"/>
      <c r="L1556" s="12">
        <v>2769.9</v>
      </c>
      <c r="M1556" s="12">
        <f>IFERROR(E1556*MillingRate,"")</f>
        <v>443.54</v>
      </c>
      <c r="N1556" s="12">
        <f t="shared" si="216"/>
        <v>2769.8744769874479</v>
      </c>
      <c r="O1556" s="12">
        <f t="shared" si="217"/>
        <v>15280.54</v>
      </c>
      <c r="P1556" s="13">
        <f t="shared" si="218"/>
        <v>0.53214093324423128</v>
      </c>
      <c r="Q1556" s="13">
        <f t="shared" si="219"/>
        <v>18.332959408566996</v>
      </c>
      <c r="R1556" s="13">
        <f t="shared" si="220"/>
        <v>2.9026461106740991</v>
      </c>
      <c r="S1556" s="13">
        <f t="shared" si="221"/>
        <v>97.097353889325902</v>
      </c>
      <c r="T1556" s="14">
        <f t="shared" si="222"/>
        <v>2.9894183460268248E-2</v>
      </c>
      <c r="U1556" s="12">
        <f t="shared" si="223"/>
        <v>-14837</v>
      </c>
      <c r="V1556" s="15">
        <f t="shared" si="224"/>
        <v>8.2663368130332184</v>
      </c>
    </row>
    <row r="1557" spans="1:22" x14ac:dyDescent="0.35">
      <c r="A1557" s="4" t="s">
        <v>94</v>
      </c>
      <c r="B1557" s="4" t="s">
        <v>95</v>
      </c>
      <c r="C1557" s="4" t="s">
        <v>81</v>
      </c>
      <c r="D1557" s="4">
        <v>1985</v>
      </c>
      <c r="E1557" s="12">
        <v>500</v>
      </c>
      <c r="F1557" s="12">
        <v>290</v>
      </c>
      <c r="G1557" s="12">
        <v>17572</v>
      </c>
      <c r="H1557" s="12"/>
      <c r="I1557" s="12">
        <v>856726</v>
      </c>
      <c r="J1557" s="12">
        <v>7500</v>
      </c>
      <c r="K1557" s="12"/>
      <c r="L1557" s="12">
        <v>1724.1</v>
      </c>
      <c r="M1557" s="12">
        <f>IFERROR(E1557*MillingRate,"")</f>
        <v>335</v>
      </c>
      <c r="N1557" s="12">
        <f t="shared" si="216"/>
        <v>1724.1379310344828</v>
      </c>
      <c r="O1557" s="12">
        <f t="shared" si="217"/>
        <v>17907</v>
      </c>
      <c r="P1557" s="13">
        <f t="shared" si="218"/>
        <v>0.39102350109603301</v>
      </c>
      <c r="Q1557" s="13">
        <f t="shared" si="219"/>
        <v>20.901665176497502</v>
      </c>
      <c r="R1557" s="13">
        <f t="shared" si="220"/>
        <v>1.8707767911989723</v>
      </c>
      <c r="S1557" s="13">
        <f t="shared" si="221"/>
        <v>98.129223208801037</v>
      </c>
      <c r="T1557" s="14">
        <f t="shared" si="222"/>
        <v>1.9064420669246528E-2</v>
      </c>
      <c r="U1557" s="12">
        <f t="shared" si="223"/>
        <v>-17572</v>
      </c>
      <c r="V1557" s="15">
        <f t="shared" si="224"/>
        <v>8.7542574872246206</v>
      </c>
    </row>
    <row r="1558" spans="1:22" x14ac:dyDescent="0.35">
      <c r="A1558" s="4" t="s">
        <v>94</v>
      </c>
      <c r="B1558" s="4" t="s">
        <v>95</v>
      </c>
      <c r="C1558" s="4" t="s">
        <v>81</v>
      </c>
      <c r="D1558" s="4">
        <v>1986</v>
      </c>
      <c r="E1558" s="12">
        <v>746</v>
      </c>
      <c r="F1558" s="12">
        <v>290</v>
      </c>
      <c r="G1558" s="12">
        <v>11300</v>
      </c>
      <c r="H1558" s="12"/>
      <c r="I1558" s="12">
        <v>880705</v>
      </c>
      <c r="J1558" s="12">
        <v>4600</v>
      </c>
      <c r="K1558" s="12"/>
      <c r="L1558" s="12">
        <v>2572.4</v>
      </c>
      <c r="M1558" s="12">
        <f>IFERROR(E1558*MillingRate,"")</f>
        <v>499.82000000000005</v>
      </c>
      <c r="N1558" s="12">
        <f t="shared" si="216"/>
        <v>2572.4137931034484</v>
      </c>
      <c r="O1558" s="12">
        <f t="shared" si="217"/>
        <v>11799.82</v>
      </c>
      <c r="P1558" s="13">
        <f t="shared" si="218"/>
        <v>0.56752260972743429</v>
      </c>
      <c r="Q1558" s="13">
        <f t="shared" si="219"/>
        <v>13.39815261636984</v>
      </c>
      <c r="R1558" s="13">
        <f t="shared" si="220"/>
        <v>4.2358273261795523</v>
      </c>
      <c r="S1558" s="13">
        <f t="shared" si="221"/>
        <v>95.76417267382044</v>
      </c>
      <c r="T1558" s="14">
        <f t="shared" si="222"/>
        <v>4.4231858407079654E-2</v>
      </c>
      <c r="U1558" s="12">
        <f t="shared" si="223"/>
        <v>-11300</v>
      </c>
      <c r="V1558" s="15">
        <f t="shared" si="224"/>
        <v>5.223088321288059</v>
      </c>
    </row>
    <row r="1559" spans="1:22" x14ac:dyDescent="0.35">
      <c r="A1559" s="4" t="s">
        <v>94</v>
      </c>
      <c r="B1559" s="4" t="s">
        <v>95</v>
      </c>
      <c r="C1559" s="4" t="s">
        <v>81</v>
      </c>
      <c r="D1559" s="4">
        <v>1987</v>
      </c>
      <c r="E1559" s="12">
        <v>209</v>
      </c>
      <c r="F1559" s="12">
        <v>100</v>
      </c>
      <c r="G1559" s="12">
        <v>14000</v>
      </c>
      <c r="H1559" s="12"/>
      <c r="I1559" s="12">
        <v>905479</v>
      </c>
      <c r="J1559" s="12">
        <v>5600</v>
      </c>
      <c r="K1559" s="12"/>
      <c r="L1559" s="12">
        <v>2090</v>
      </c>
      <c r="M1559" s="12">
        <f>IFERROR(E1559*MillingRate,"")</f>
        <v>140.03</v>
      </c>
      <c r="N1559" s="12">
        <f t="shared" si="216"/>
        <v>2090</v>
      </c>
      <c r="O1559" s="12">
        <f t="shared" si="217"/>
        <v>14140.03</v>
      </c>
      <c r="P1559" s="13">
        <f t="shared" si="218"/>
        <v>0.15464742970295281</v>
      </c>
      <c r="Q1559" s="13">
        <f t="shared" si="219"/>
        <v>15.616077236468211</v>
      </c>
      <c r="R1559" s="13">
        <f t="shared" si="220"/>
        <v>0.99030907289447045</v>
      </c>
      <c r="S1559" s="13">
        <f t="shared" si="221"/>
        <v>99.009690927105524</v>
      </c>
      <c r="T1559" s="14">
        <f t="shared" si="222"/>
        <v>1.0002142857142857E-2</v>
      </c>
      <c r="U1559" s="12">
        <f t="shared" si="223"/>
        <v>-14000</v>
      </c>
      <c r="V1559" s="15">
        <f t="shared" si="224"/>
        <v>6.1845719227061036</v>
      </c>
    </row>
    <row r="1560" spans="1:22" x14ac:dyDescent="0.35">
      <c r="A1560" s="4" t="s">
        <v>94</v>
      </c>
      <c r="B1560" s="4" t="s">
        <v>95</v>
      </c>
      <c r="C1560" s="4" t="s">
        <v>81</v>
      </c>
      <c r="D1560" s="4">
        <v>1988</v>
      </c>
      <c r="E1560" s="12">
        <v>479</v>
      </c>
      <c r="F1560" s="12">
        <v>240</v>
      </c>
      <c r="G1560" s="12">
        <v>14000</v>
      </c>
      <c r="H1560" s="12"/>
      <c r="I1560" s="12">
        <v>931020</v>
      </c>
      <c r="J1560" s="12">
        <v>6000</v>
      </c>
      <c r="K1560" s="12"/>
      <c r="L1560" s="12">
        <v>1995.8</v>
      </c>
      <c r="M1560" s="12">
        <f>IFERROR(E1560*MillingRate,"")</f>
        <v>320.93</v>
      </c>
      <c r="N1560" s="12">
        <f t="shared" si="216"/>
        <v>1995.8333333333333</v>
      </c>
      <c r="O1560" s="12">
        <f t="shared" si="217"/>
        <v>14320.93</v>
      </c>
      <c r="P1560" s="13">
        <f t="shared" si="218"/>
        <v>0.34470795471633264</v>
      </c>
      <c r="Q1560" s="13">
        <f t="shared" si="219"/>
        <v>15.381978904857039</v>
      </c>
      <c r="R1560" s="13">
        <f t="shared" si="220"/>
        <v>2.2409857460374432</v>
      </c>
      <c r="S1560" s="13">
        <f t="shared" si="221"/>
        <v>97.759014253962548</v>
      </c>
      <c r="T1560" s="14">
        <f t="shared" si="222"/>
        <v>2.2923571428571429E-2</v>
      </c>
      <c r="U1560" s="12">
        <f t="shared" si="223"/>
        <v>-14000</v>
      </c>
      <c r="V1560" s="15">
        <f t="shared" si="224"/>
        <v>6.4445446929174457</v>
      </c>
    </row>
    <row r="1561" spans="1:22" x14ac:dyDescent="0.35">
      <c r="A1561" s="4" t="s">
        <v>94</v>
      </c>
      <c r="B1561" s="4" t="s">
        <v>95</v>
      </c>
      <c r="C1561" s="4" t="s">
        <v>81</v>
      </c>
      <c r="D1561" s="4">
        <v>1989</v>
      </c>
      <c r="E1561" s="12">
        <v>760</v>
      </c>
      <c r="F1561" s="12">
        <v>380</v>
      </c>
      <c r="G1561" s="12">
        <v>14000</v>
      </c>
      <c r="H1561" s="12"/>
      <c r="I1561" s="12">
        <v>957138</v>
      </c>
      <c r="J1561" s="12">
        <v>6300</v>
      </c>
      <c r="K1561" s="12"/>
      <c r="L1561" s="12">
        <v>2000</v>
      </c>
      <c r="M1561" s="12">
        <f>IFERROR(E1561*MillingRate,"")</f>
        <v>509.20000000000005</v>
      </c>
      <c r="N1561" s="12">
        <f t="shared" si="216"/>
        <v>2000</v>
      </c>
      <c r="O1561" s="12">
        <f t="shared" si="217"/>
        <v>14509.2</v>
      </c>
      <c r="P1561" s="13">
        <f t="shared" si="218"/>
        <v>0.53200269971519265</v>
      </c>
      <c r="Q1561" s="13">
        <f t="shared" si="219"/>
        <v>15.158942597619152</v>
      </c>
      <c r="R1561" s="13">
        <f t="shared" si="220"/>
        <v>3.5094974223251452</v>
      </c>
      <c r="S1561" s="13">
        <f t="shared" si="221"/>
        <v>96.490502577674846</v>
      </c>
      <c r="T1561" s="14">
        <f t="shared" si="222"/>
        <v>3.6371428571428575E-2</v>
      </c>
      <c r="U1561" s="12">
        <f t="shared" si="223"/>
        <v>-14000</v>
      </c>
      <c r="V1561" s="15">
        <f t="shared" si="224"/>
        <v>6.582122954056782</v>
      </c>
    </row>
    <row r="1562" spans="1:22" x14ac:dyDescent="0.35">
      <c r="A1562" s="4" t="s">
        <v>94</v>
      </c>
      <c r="B1562" s="4" t="s">
        <v>95</v>
      </c>
      <c r="C1562" s="4" t="s">
        <v>81</v>
      </c>
      <c r="D1562" s="4">
        <v>1990</v>
      </c>
      <c r="E1562" s="12">
        <v>800</v>
      </c>
      <c r="F1562" s="12">
        <v>400</v>
      </c>
      <c r="G1562" s="12">
        <v>14267</v>
      </c>
      <c r="H1562" s="12"/>
      <c r="I1562" s="12">
        <v>983734</v>
      </c>
      <c r="J1562" s="12">
        <v>7810</v>
      </c>
      <c r="K1562" s="12"/>
      <c r="L1562" s="12">
        <v>2000</v>
      </c>
      <c r="M1562" s="12">
        <f>IFERROR(E1562*MillingRate,"")</f>
        <v>536</v>
      </c>
      <c r="N1562" s="12">
        <f t="shared" si="216"/>
        <v>2000</v>
      </c>
      <c r="O1562" s="12">
        <f t="shared" si="217"/>
        <v>14803</v>
      </c>
      <c r="P1562" s="13">
        <f t="shared" si="218"/>
        <v>0.54486273728467249</v>
      </c>
      <c r="Q1562" s="13">
        <f t="shared" si="219"/>
        <v>15.047766977658595</v>
      </c>
      <c r="R1562" s="13">
        <f t="shared" si="220"/>
        <v>3.6208876579071814</v>
      </c>
      <c r="S1562" s="13">
        <f t="shared" si="221"/>
        <v>96.379112342092824</v>
      </c>
      <c r="T1562" s="14">
        <f t="shared" si="222"/>
        <v>3.7569215672531013E-2</v>
      </c>
      <c r="U1562" s="12">
        <f t="shared" si="223"/>
        <v>-14267</v>
      </c>
      <c r="V1562" s="15">
        <f t="shared" si="224"/>
        <v>7.939138019017336</v>
      </c>
    </row>
    <row r="1563" spans="1:22" x14ac:dyDescent="0.35">
      <c r="A1563" s="4" t="s">
        <v>94</v>
      </c>
      <c r="B1563" s="4" t="s">
        <v>95</v>
      </c>
      <c r="C1563" s="4" t="s">
        <v>81</v>
      </c>
      <c r="D1563" s="4">
        <v>1991</v>
      </c>
      <c r="E1563" s="12">
        <v>1000</v>
      </c>
      <c r="F1563" s="12">
        <v>503</v>
      </c>
      <c r="G1563" s="12">
        <v>24200</v>
      </c>
      <c r="H1563" s="12"/>
      <c r="I1563" s="12">
        <v>1010818</v>
      </c>
      <c r="J1563" s="12">
        <v>11000</v>
      </c>
      <c r="K1563" s="12"/>
      <c r="L1563" s="12">
        <v>1986.9</v>
      </c>
      <c r="M1563" s="12">
        <f>IFERROR(E1563*MillingRate,"")</f>
        <v>670</v>
      </c>
      <c r="N1563" s="12">
        <f t="shared" si="216"/>
        <v>1988.0715705765408</v>
      </c>
      <c r="O1563" s="12">
        <f t="shared" si="217"/>
        <v>24870</v>
      </c>
      <c r="P1563" s="13">
        <f t="shared" si="218"/>
        <v>0.66282951035695847</v>
      </c>
      <c r="Q1563" s="13">
        <f t="shared" si="219"/>
        <v>24.603835705339637</v>
      </c>
      <c r="R1563" s="13">
        <f t="shared" si="220"/>
        <v>2.6940088459991958</v>
      </c>
      <c r="S1563" s="13">
        <f t="shared" si="221"/>
        <v>97.305991154000807</v>
      </c>
      <c r="T1563" s="14">
        <f t="shared" si="222"/>
        <v>2.7685950413223141E-2</v>
      </c>
      <c r="U1563" s="12">
        <f t="shared" si="223"/>
        <v>-24200</v>
      </c>
      <c r="V1563" s="15">
        <f t="shared" si="224"/>
        <v>10.882275543173945</v>
      </c>
    </row>
    <row r="1564" spans="1:22" x14ac:dyDescent="0.35">
      <c r="A1564" s="4" t="s">
        <v>94</v>
      </c>
      <c r="B1564" s="4" t="s">
        <v>95</v>
      </c>
      <c r="C1564" s="4" t="s">
        <v>81</v>
      </c>
      <c r="D1564" s="4">
        <v>1992</v>
      </c>
      <c r="E1564" s="12">
        <v>734.94</v>
      </c>
      <c r="F1564" s="12">
        <v>368</v>
      </c>
      <c r="G1564" s="12">
        <v>32200</v>
      </c>
      <c r="H1564" s="12"/>
      <c r="I1564" s="12">
        <v>1038380.0000000001</v>
      </c>
      <c r="J1564" s="12">
        <v>13000</v>
      </c>
      <c r="K1564" s="12"/>
      <c r="L1564" s="12">
        <v>1999.1</v>
      </c>
      <c r="M1564" s="12">
        <f>IFERROR(E1564*MillingRate,"")</f>
        <v>492.40980000000008</v>
      </c>
      <c r="N1564" s="12">
        <f t="shared" si="216"/>
        <v>1997.1195652173913</v>
      </c>
      <c r="O1564" s="12">
        <f t="shared" si="217"/>
        <v>32692.409800000001</v>
      </c>
      <c r="P1564" s="13">
        <f t="shared" si="218"/>
        <v>0.47420963423794754</v>
      </c>
      <c r="Q1564" s="13">
        <f t="shared" si="219"/>
        <v>31.48405188851865</v>
      </c>
      <c r="R1564" s="13">
        <f t="shared" si="220"/>
        <v>1.5061899780786427</v>
      </c>
      <c r="S1564" s="13">
        <f t="shared" si="221"/>
        <v>98.493810021921362</v>
      </c>
      <c r="T1564" s="14">
        <f t="shared" si="222"/>
        <v>1.5292229813664598E-2</v>
      </c>
      <c r="U1564" s="12">
        <f t="shared" si="223"/>
        <v>-32200</v>
      </c>
      <c r="V1564" s="15">
        <f t="shared" si="224"/>
        <v>12.51950153123134</v>
      </c>
    </row>
    <row r="1565" spans="1:22" x14ac:dyDescent="0.35">
      <c r="A1565" s="4" t="s">
        <v>94</v>
      </c>
      <c r="B1565" s="4" t="s">
        <v>95</v>
      </c>
      <c r="C1565" s="4" t="s">
        <v>81</v>
      </c>
      <c r="D1565" s="4">
        <v>1993</v>
      </c>
      <c r="E1565" s="12">
        <v>400</v>
      </c>
      <c r="F1565" s="12">
        <v>199</v>
      </c>
      <c r="G1565" s="12">
        <v>27933.8</v>
      </c>
      <c r="H1565" s="12"/>
      <c r="I1565" s="12">
        <v>1066405</v>
      </c>
      <c r="J1565" s="12">
        <v>8015</v>
      </c>
      <c r="K1565" s="12"/>
      <c r="L1565" s="12">
        <v>2011.3</v>
      </c>
      <c r="M1565" s="12">
        <f>IFERROR(E1565*MillingRate,"")</f>
        <v>268</v>
      </c>
      <c r="N1565" s="12">
        <f t="shared" si="216"/>
        <v>2010.0502512562814</v>
      </c>
      <c r="O1565" s="12">
        <f t="shared" si="217"/>
        <v>28201.8</v>
      </c>
      <c r="P1565" s="13">
        <f t="shared" si="218"/>
        <v>0.25131164988911342</v>
      </c>
      <c r="Q1565" s="13">
        <f t="shared" si="219"/>
        <v>26.445674954637308</v>
      </c>
      <c r="R1565" s="13">
        <f t="shared" si="220"/>
        <v>0.95029395286825669</v>
      </c>
      <c r="S1565" s="13">
        <f t="shared" si="221"/>
        <v>99.04970604713175</v>
      </c>
      <c r="T1565" s="14">
        <f t="shared" si="222"/>
        <v>9.5941117928817418E-3</v>
      </c>
      <c r="U1565" s="12">
        <f t="shared" si="223"/>
        <v>-27933.8</v>
      </c>
      <c r="V1565" s="15">
        <f t="shared" si="224"/>
        <v>7.5159062457509105</v>
      </c>
    </row>
    <row r="1566" spans="1:22" x14ac:dyDescent="0.35">
      <c r="A1566" s="4" t="s">
        <v>94</v>
      </c>
      <c r="B1566" s="4" t="s">
        <v>95</v>
      </c>
      <c r="C1566" s="4" t="s">
        <v>81</v>
      </c>
      <c r="D1566" s="4">
        <v>1994</v>
      </c>
      <c r="E1566" s="12">
        <v>800</v>
      </c>
      <c r="F1566" s="12">
        <v>395</v>
      </c>
      <c r="G1566" s="12">
        <v>31067.8</v>
      </c>
      <c r="H1566" s="12"/>
      <c r="I1566" s="12">
        <v>1094720</v>
      </c>
      <c r="J1566" s="12">
        <v>8270</v>
      </c>
      <c r="K1566" s="12"/>
      <c r="L1566" s="12">
        <v>2023.7</v>
      </c>
      <c r="M1566" s="12">
        <f>IFERROR(E1566*MillingRate,"")</f>
        <v>536</v>
      </c>
      <c r="N1566" s="12">
        <f t="shared" si="216"/>
        <v>2025.3164556962026</v>
      </c>
      <c r="O1566" s="12">
        <f t="shared" si="217"/>
        <v>31603.8</v>
      </c>
      <c r="P1566" s="13">
        <f t="shared" si="218"/>
        <v>0.48962291727565038</v>
      </c>
      <c r="Q1566" s="13">
        <f t="shared" si="219"/>
        <v>28.869299912306342</v>
      </c>
      <c r="R1566" s="13">
        <f t="shared" si="220"/>
        <v>1.6959985824489459</v>
      </c>
      <c r="S1566" s="13">
        <f t="shared" si="221"/>
        <v>98.304001417551063</v>
      </c>
      <c r="T1566" s="14">
        <f t="shared" si="222"/>
        <v>1.7252589497808019E-2</v>
      </c>
      <c r="U1566" s="12">
        <f t="shared" si="223"/>
        <v>-31067.8</v>
      </c>
      <c r="V1566" s="15">
        <f t="shared" si="224"/>
        <v>7.5544431452791585</v>
      </c>
    </row>
    <row r="1567" spans="1:22" x14ac:dyDescent="0.35">
      <c r="A1567" s="4" t="s">
        <v>94</v>
      </c>
      <c r="B1567" s="4" t="s">
        <v>95</v>
      </c>
      <c r="C1567" s="4" t="s">
        <v>81</v>
      </c>
      <c r="D1567" s="4">
        <v>1995</v>
      </c>
      <c r="E1567" s="12">
        <v>829.62</v>
      </c>
      <c r="F1567" s="12">
        <v>407</v>
      </c>
      <c r="G1567" s="12">
        <v>67139</v>
      </c>
      <c r="H1567" s="12"/>
      <c r="I1567" s="12">
        <v>1123213</v>
      </c>
      <c r="J1567" s="12">
        <v>15847</v>
      </c>
      <c r="K1567" s="12"/>
      <c r="L1567" s="12">
        <v>2036.3</v>
      </c>
      <c r="M1567" s="12">
        <f>IFERROR(E1567*MillingRate,"")</f>
        <v>555.84540000000004</v>
      </c>
      <c r="N1567" s="12">
        <f t="shared" si="216"/>
        <v>2038.3783783783783</v>
      </c>
      <c r="O1567" s="12">
        <f t="shared" si="217"/>
        <v>67694.845400000006</v>
      </c>
      <c r="P1567" s="13">
        <f t="shared" si="218"/>
        <v>0.49487087489193948</v>
      </c>
      <c r="Q1567" s="13">
        <f t="shared" si="219"/>
        <v>60.268929757757441</v>
      </c>
      <c r="R1567" s="13">
        <f t="shared" si="220"/>
        <v>0.82110446772657819</v>
      </c>
      <c r="S1567" s="13">
        <f t="shared" si="221"/>
        <v>99.178895532273415</v>
      </c>
      <c r="T1567" s="14">
        <f t="shared" si="222"/>
        <v>8.2790241141512382E-3</v>
      </c>
      <c r="U1567" s="12">
        <f t="shared" si="223"/>
        <v>-67139</v>
      </c>
      <c r="V1567" s="15">
        <f t="shared" si="224"/>
        <v>14.108633001932848</v>
      </c>
    </row>
    <row r="1568" spans="1:22" x14ac:dyDescent="0.35">
      <c r="A1568" s="4" t="s">
        <v>94</v>
      </c>
      <c r="B1568" s="4" t="s">
        <v>95</v>
      </c>
      <c r="C1568" s="4" t="s">
        <v>81</v>
      </c>
      <c r="D1568" s="4">
        <v>1996</v>
      </c>
      <c r="E1568" s="12">
        <v>867.16</v>
      </c>
      <c r="F1568" s="12">
        <v>423</v>
      </c>
      <c r="G1568" s="12">
        <v>43444.9</v>
      </c>
      <c r="H1568" s="12"/>
      <c r="I1568" s="12">
        <v>1152015</v>
      </c>
      <c r="J1568" s="12">
        <v>16242</v>
      </c>
      <c r="K1568" s="12"/>
      <c r="L1568" s="12">
        <v>2049.1</v>
      </c>
      <c r="M1568" s="12">
        <f>IFERROR(E1568*MillingRate,"")</f>
        <v>580.99720000000002</v>
      </c>
      <c r="N1568" s="12">
        <f t="shared" si="216"/>
        <v>2050.0236406619383</v>
      </c>
      <c r="O1568" s="12">
        <f t="shared" si="217"/>
        <v>44025.897199999999</v>
      </c>
      <c r="P1568" s="13">
        <f t="shared" si="218"/>
        <v>0.50433128040867525</v>
      </c>
      <c r="Q1568" s="13">
        <f t="shared" si="219"/>
        <v>38.216427043050658</v>
      </c>
      <c r="R1568" s="13">
        <f t="shared" si="220"/>
        <v>1.3196714591883434</v>
      </c>
      <c r="S1568" s="13">
        <f t="shared" si="221"/>
        <v>98.680328540811658</v>
      </c>
      <c r="T1568" s="14">
        <f t="shared" si="222"/>
        <v>1.3373196853946032E-2</v>
      </c>
      <c r="U1568" s="12">
        <f t="shared" si="223"/>
        <v>-43444.9</v>
      </c>
      <c r="V1568" s="15">
        <f t="shared" si="224"/>
        <v>14.098774755537038</v>
      </c>
    </row>
    <row r="1569" spans="1:22" x14ac:dyDescent="0.35">
      <c r="A1569" s="4" t="s">
        <v>94</v>
      </c>
      <c r="B1569" s="4" t="s">
        <v>95</v>
      </c>
      <c r="C1569" s="4" t="s">
        <v>81</v>
      </c>
      <c r="D1569" s="4">
        <v>1997</v>
      </c>
      <c r="E1569" s="12">
        <v>896.67</v>
      </c>
      <c r="F1569" s="12">
        <v>435</v>
      </c>
      <c r="G1569" s="12">
        <v>35640.9</v>
      </c>
      <c r="H1569" s="12"/>
      <c r="I1569" s="12">
        <v>1181439</v>
      </c>
      <c r="J1569" s="12">
        <v>14799</v>
      </c>
      <c r="K1569" s="12"/>
      <c r="L1569" s="12">
        <v>2062.1999999999998</v>
      </c>
      <c r="M1569" s="12">
        <f>IFERROR(E1569*MillingRate,"")</f>
        <v>600.76890000000003</v>
      </c>
      <c r="N1569" s="12">
        <f t="shared" si="216"/>
        <v>2061.3103448275861</v>
      </c>
      <c r="O1569" s="12">
        <f t="shared" si="217"/>
        <v>36241.668900000004</v>
      </c>
      <c r="P1569" s="13">
        <f t="shared" si="218"/>
        <v>0.50850606760061245</v>
      </c>
      <c r="Q1569" s="13">
        <f t="shared" si="219"/>
        <v>30.675869765599415</v>
      </c>
      <c r="R1569" s="13">
        <f t="shared" si="220"/>
        <v>1.6576744897087228</v>
      </c>
      <c r="S1569" s="13">
        <f t="shared" si="221"/>
        <v>98.342325510291275</v>
      </c>
      <c r="T1569" s="14">
        <f t="shared" si="222"/>
        <v>1.6856165248352314E-2</v>
      </c>
      <c r="U1569" s="12">
        <f t="shared" si="223"/>
        <v>-35640.9</v>
      </c>
      <c r="V1569" s="15">
        <f t="shared" si="224"/>
        <v>12.526249768291041</v>
      </c>
    </row>
    <row r="1570" spans="1:22" x14ac:dyDescent="0.35">
      <c r="A1570" s="4" t="s">
        <v>94</v>
      </c>
      <c r="B1570" s="4" t="s">
        <v>95</v>
      </c>
      <c r="C1570" s="4" t="s">
        <v>81</v>
      </c>
      <c r="D1570" s="4">
        <v>1998</v>
      </c>
      <c r="E1570" s="12">
        <v>928.84</v>
      </c>
      <c r="F1570" s="12">
        <v>448</v>
      </c>
      <c r="G1570" s="12">
        <v>46210.5</v>
      </c>
      <c r="H1570" s="12">
        <v>150</v>
      </c>
      <c r="I1570" s="12">
        <v>1211736</v>
      </c>
      <c r="J1570" s="12">
        <v>18497</v>
      </c>
      <c r="K1570" s="12">
        <v>71</v>
      </c>
      <c r="L1570" s="12">
        <v>2075.5</v>
      </c>
      <c r="M1570" s="12">
        <f>IFERROR(E1570*MillingRate,"")</f>
        <v>622.32280000000003</v>
      </c>
      <c r="N1570" s="12">
        <f t="shared" si="216"/>
        <v>2073.3035714285716</v>
      </c>
      <c r="O1570" s="12">
        <f t="shared" si="217"/>
        <v>46682.822800000002</v>
      </c>
      <c r="P1570" s="13">
        <f t="shared" si="218"/>
        <v>0.51357952557322717</v>
      </c>
      <c r="Q1570" s="13">
        <f t="shared" si="219"/>
        <v>38.525572236856874</v>
      </c>
      <c r="R1570" s="13">
        <f t="shared" si="220"/>
        <v>1.3330873384974482</v>
      </c>
      <c r="S1570" s="13">
        <f t="shared" si="221"/>
        <v>98.988229991953276</v>
      </c>
      <c r="T1570" s="14">
        <f t="shared" si="222"/>
        <v>1.3467129764880277E-2</v>
      </c>
      <c r="U1570" s="12">
        <f t="shared" si="223"/>
        <v>-46060.5</v>
      </c>
      <c r="V1570" s="15">
        <f t="shared" si="224"/>
        <v>15.264876177649256</v>
      </c>
    </row>
    <row r="1571" spans="1:22" x14ac:dyDescent="0.35">
      <c r="A1571" s="4" t="s">
        <v>94</v>
      </c>
      <c r="B1571" s="4" t="s">
        <v>95</v>
      </c>
      <c r="C1571" s="4" t="s">
        <v>81</v>
      </c>
      <c r="D1571" s="4">
        <v>1999</v>
      </c>
      <c r="E1571" s="12">
        <v>960.83</v>
      </c>
      <c r="F1571" s="12">
        <v>460</v>
      </c>
      <c r="G1571" s="12">
        <v>71676</v>
      </c>
      <c r="H1571" s="12">
        <v>111.65</v>
      </c>
      <c r="I1571" s="12">
        <v>1243016</v>
      </c>
      <c r="J1571" s="12">
        <v>16722</v>
      </c>
      <c r="K1571" s="12">
        <v>35</v>
      </c>
      <c r="L1571" s="12">
        <v>2089.1</v>
      </c>
      <c r="M1571" s="12">
        <f>IFERROR(E1571*MillingRate,"")</f>
        <v>643.75610000000006</v>
      </c>
      <c r="N1571" s="12">
        <f t="shared" si="216"/>
        <v>2088.7608695652175</v>
      </c>
      <c r="O1571" s="12">
        <f t="shared" si="217"/>
        <v>72208.106100000005</v>
      </c>
      <c r="P1571" s="13">
        <f t="shared" si="218"/>
        <v>0.51789848240087022</v>
      </c>
      <c r="Q1571" s="13">
        <f t="shared" si="219"/>
        <v>58.091051201271753</v>
      </c>
      <c r="R1571" s="13">
        <f t="shared" si="220"/>
        <v>0.89152885288041084</v>
      </c>
      <c r="S1571" s="13">
        <f t="shared" si="221"/>
        <v>99.263093676403727</v>
      </c>
      <c r="T1571" s="14">
        <f t="shared" si="222"/>
        <v>8.9814735755343496E-3</v>
      </c>
      <c r="U1571" s="12">
        <f t="shared" si="223"/>
        <v>-71564.350000000006</v>
      </c>
      <c r="V1571" s="15">
        <f t="shared" si="224"/>
        <v>13.452763278992386</v>
      </c>
    </row>
    <row r="1572" spans="1:22" x14ac:dyDescent="0.35">
      <c r="A1572" s="4" t="s">
        <v>94</v>
      </c>
      <c r="B1572" s="4" t="s">
        <v>95</v>
      </c>
      <c r="C1572" s="4" t="s">
        <v>81</v>
      </c>
      <c r="D1572" s="4">
        <v>2000</v>
      </c>
      <c r="E1572" s="12">
        <v>1000</v>
      </c>
      <c r="F1572" s="12">
        <v>500</v>
      </c>
      <c r="G1572" s="12">
        <v>34505</v>
      </c>
      <c r="H1572" s="12">
        <v>271.25</v>
      </c>
      <c r="I1572" s="12">
        <v>1275572</v>
      </c>
      <c r="J1572" s="12">
        <v>15958</v>
      </c>
      <c r="K1572" s="12">
        <v>82</v>
      </c>
      <c r="L1572" s="12">
        <v>2000</v>
      </c>
      <c r="M1572" s="12">
        <f>IFERROR(E1572*MillingRate,"")</f>
        <v>670</v>
      </c>
      <c r="N1572" s="12">
        <f t="shared" si="216"/>
        <v>2000</v>
      </c>
      <c r="O1572" s="12">
        <f t="shared" si="217"/>
        <v>34903.75</v>
      </c>
      <c r="P1572" s="13">
        <f t="shared" si="218"/>
        <v>0.52525455246744202</v>
      </c>
      <c r="Q1572" s="13">
        <f t="shared" si="219"/>
        <v>27.363214306993253</v>
      </c>
      <c r="R1572" s="13">
        <f t="shared" si="220"/>
        <v>1.9195645167066577</v>
      </c>
      <c r="S1572" s="13">
        <f t="shared" si="221"/>
        <v>98.857572610392864</v>
      </c>
      <c r="T1572" s="14">
        <f t="shared" si="222"/>
        <v>1.9417475728155338E-2</v>
      </c>
      <c r="U1572" s="12">
        <f t="shared" si="223"/>
        <v>-34233.75</v>
      </c>
      <c r="V1572" s="15">
        <f t="shared" si="224"/>
        <v>12.510465892948419</v>
      </c>
    </row>
    <row r="1573" spans="1:22" x14ac:dyDescent="0.35">
      <c r="A1573" s="4" t="s">
        <v>94</v>
      </c>
      <c r="B1573" s="4" t="s">
        <v>95</v>
      </c>
      <c r="C1573" s="4" t="s">
        <v>81</v>
      </c>
      <c r="D1573" s="4">
        <v>2001</v>
      </c>
      <c r="E1573" s="12">
        <v>1018.46</v>
      </c>
      <c r="F1573" s="12">
        <v>476</v>
      </c>
      <c r="G1573" s="12">
        <v>63953</v>
      </c>
      <c r="H1573" s="12">
        <v>681.2</v>
      </c>
      <c r="I1573" s="12">
        <v>1309589</v>
      </c>
      <c r="J1573" s="12">
        <v>14404</v>
      </c>
      <c r="K1573" s="12">
        <v>223</v>
      </c>
      <c r="L1573" s="12">
        <v>2141.6</v>
      </c>
      <c r="M1573" s="12">
        <f>IFERROR(E1573*MillingRate,"")</f>
        <v>682.36820000000012</v>
      </c>
      <c r="N1573" s="12">
        <f t="shared" si="216"/>
        <v>2139.6218487394958</v>
      </c>
      <c r="O1573" s="12">
        <f t="shared" si="217"/>
        <v>63954.1682</v>
      </c>
      <c r="P1573" s="13">
        <f t="shared" si="218"/>
        <v>0.5210552318322772</v>
      </c>
      <c r="Q1573" s="13">
        <f t="shared" si="219"/>
        <v>48.83529733374364</v>
      </c>
      <c r="R1573" s="13">
        <f t="shared" si="220"/>
        <v>1.0669643890388369</v>
      </c>
      <c r="S1573" s="13">
        <f t="shared" si="221"/>
        <v>99.99817337941704</v>
      </c>
      <c r="T1573" s="14">
        <f t="shared" si="222"/>
        <v>1.0669838787859836E-2</v>
      </c>
      <c r="U1573" s="12">
        <f t="shared" si="223"/>
        <v>-63271.8</v>
      </c>
      <c r="V1573" s="15">
        <f t="shared" si="224"/>
        <v>10.998870638039874</v>
      </c>
    </row>
    <row r="1574" spans="1:22" x14ac:dyDescent="0.35">
      <c r="A1574" s="4" t="s">
        <v>94</v>
      </c>
      <c r="B1574" s="4" t="s">
        <v>95</v>
      </c>
      <c r="C1574" s="4" t="s">
        <v>81</v>
      </c>
      <c r="D1574" s="4">
        <v>2002</v>
      </c>
      <c r="E1574" s="12">
        <v>1046.04</v>
      </c>
      <c r="F1574" s="12">
        <v>480</v>
      </c>
      <c r="G1574" s="12">
        <v>88973.34</v>
      </c>
      <c r="H1574" s="12">
        <v>548</v>
      </c>
      <c r="I1574" s="12">
        <v>1345135</v>
      </c>
      <c r="J1574" s="12">
        <v>21978</v>
      </c>
      <c r="K1574" s="12">
        <v>180</v>
      </c>
      <c r="L1574" s="12">
        <v>2180.3000000000002</v>
      </c>
      <c r="M1574" s="12">
        <f>IFERROR(E1574*MillingRate,"")</f>
        <v>700.84680000000003</v>
      </c>
      <c r="N1574" s="12">
        <f t="shared" si="216"/>
        <v>2179.25</v>
      </c>
      <c r="O1574" s="12">
        <f t="shared" si="217"/>
        <v>89126.186799999996</v>
      </c>
      <c r="P1574" s="13">
        <f t="shared" si="218"/>
        <v>0.52102339170417844</v>
      </c>
      <c r="Q1574" s="13">
        <f t="shared" si="219"/>
        <v>66.258172451092264</v>
      </c>
      <c r="R1574" s="13">
        <f t="shared" si="220"/>
        <v>0.78635339978440544</v>
      </c>
      <c r="S1574" s="13">
        <f t="shared" si="221"/>
        <v>99.828505172847798</v>
      </c>
      <c r="T1574" s="14">
        <f t="shared" si="222"/>
        <v>7.87704271863909E-3</v>
      </c>
      <c r="U1574" s="12">
        <f t="shared" si="223"/>
        <v>-88425.34</v>
      </c>
      <c r="V1574" s="15">
        <f t="shared" si="224"/>
        <v>16.338880484114977</v>
      </c>
    </row>
    <row r="1575" spans="1:22" x14ac:dyDescent="0.35">
      <c r="A1575" s="4" t="s">
        <v>94</v>
      </c>
      <c r="B1575" s="4" t="s">
        <v>95</v>
      </c>
      <c r="C1575" s="4" t="s">
        <v>81</v>
      </c>
      <c r="D1575" s="4">
        <v>2003</v>
      </c>
      <c r="E1575" s="12">
        <v>1075.3</v>
      </c>
      <c r="F1575" s="12">
        <v>485</v>
      </c>
      <c r="G1575" s="12">
        <v>14105.3</v>
      </c>
      <c r="H1575" s="12">
        <v>7</v>
      </c>
      <c r="I1575" s="12">
        <v>1382350</v>
      </c>
      <c r="J1575" s="12">
        <v>8367</v>
      </c>
      <c r="K1575" s="12">
        <v>3</v>
      </c>
      <c r="L1575" s="12">
        <v>2219.3000000000002</v>
      </c>
      <c r="M1575" s="12">
        <f>IFERROR(E1575*MillingRate,"")</f>
        <v>720.45100000000002</v>
      </c>
      <c r="N1575" s="12">
        <f t="shared" si="216"/>
        <v>2217.1134020618556</v>
      </c>
      <c r="O1575" s="12">
        <f t="shared" si="217"/>
        <v>14818.751</v>
      </c>
      <c r="P1575" s="13">
        <f t="shared" si="218"/>
        <v>0.52117842803920855</v>
      </c>
      <c r="Q1575" s="13">
        <f t="shared" si="219"/>
        <v>10.719970340362426</v>
      </c>
      <c r="R1575" s="13">
        <f t="shared" si="220"/>
        <v>4.8617525188188937</v>
      </c>
      <c r="S1575" s="13">
        <f t="shared" si="221"/>
        <v>95.185484930545087</v>
      </c>
      <c r="T1575" s="14">
        <f t="shared" si="222"/>
        <v>5.107661659092682E-2</v>
      </c>
      <c r="U1575" s="12">
        <f t="shared" si="223"/>
        <v>-14098.3</v>
      </c>
      <c r="V1575" s="15">
        <f t="shared" si="224"/>
        <v>6.0527362824176221</v>
      </c>
    </row>
    <row r="1576" spans="1:22" x14ac:dyDescent="0.35">
      <c r="A1576" s="4" t="s">
        <v>94</v>
      </c>
      <c r="B1576" s="4" t="s">
        <v>95</v>
      </c>
      <c r="C1576" s="4" t="s">
        <v>81</v>
      </c>
      <c r="D1576" s="4">
        <v>2004</v>
      </c>
      <c r="E1576" s="12">
        <v>1106.77</v>
      </c>
      <c r="F1576" s="12">
        <v>489</v>
      </c>
      <c r="G1576" s="12">
        <v>44978</v>
      </c>
      <c r="H1576" s="12">
        <v>705.7</v>
      </c>
      <c r="I1576" s="12">
        <v>1421609</v>
      </c>
      <c r="J1576" s="12">
        <v>25741</v>
      </c>
      <c r="K1576" s="12">
        <v>237</v>
      </c>
      <c r="L1576" s="12">
        <v>2264.8000000000002</v>
      </c>
      <c r="M1576" s="12">
        <f>IFERROR(E1576*MillingRate,"")</f>
        <v>741.53590000000008</v>
      </c>
      <c r="N1576" s="12">
        <f t="shared" si="216"/>
        <v>2263.3333333333335</v>
      </c>
      <c r="O1576" s="12">
        <f t="shared" si="217"/>
        <v>45013.835900000005</v>
      </c>
      <c r="P1576" s="13">
        <f t="shared" si="218"/>
        <v>0.52161733641247354</v>
      </c>
      <c r="Q1576" s="13">
        <f t="shared" si="219"/>
        <v>31.664005996022819</v>
      </c>
      <c r="R1576" s="13">
        <f t="shared" si="220"/>
        <v>1.647351053679031</v>
      </c>
      <c r="S1576" s="13">
        <f t="shared" si="221"/>
        <v>99.920389144174209</v>
      </c>
      <c r="T1576" s="14">
        <f t="shared" si="222"/>
        <v>1.6486635688558852E-2</v>
      </c>
      <c r="U1576" s="12">
        <f t="shared" si="223"/>
        <v>-44272.3</v>
      </c>
      <c r="V1576" s="15">
        <f t="shared" si="224"/>
        <v>18.106947831647098</v>
      </c>
    </row>
    <row r="1577" spans="1:22" x14ac:dyDescent="0.35">
      <c r="A1577" s="4" t="s">
        <v>94</v>
      </c>
      <c r="B1577" s="4" t="s">
        <v>95</v>
      </c>
      <c r="C1577" s="4" t="s">
        <v>81</v>
      </c>
      <c r="D1577" s="4">
        <v>2005</v>
      </c>
      <c r="E1577" s="12">
        <v>1139.4000000000001</v>
      </c>
      <c r="F1577" s="12">
        <v>492</v>
      </c>
      <c r="G1577" s="12">
        <v>57550</v>
      </c>
      <c r="H1577" s="12">
        <v>81</v>
      </c>
      <c r="I1577" s="12">
        <v>1463495</v>
      </c>
      <c r="J1577" s="12">
        <v>27464</v>
      </c>
      <c r="K1577" s="12">
        <v>22</v>
      </c>
      <c r="L1577" s="12">
        <v>2316.6999999999998</v>
      </c>
      <c r="M1577" s="12">
        <f>IFERROR(E1577*MillingRate,"")</f>
        <v>763.39800000000014</v>
      </c>
      <c r="N1577" s="12">
        <f t="shared" si="216"/>
        <v>2315.8536585365855</v>
      </c>
      <c r="O1577" s="12">
        <f t="shared" si="217"/>
        <v>58232.398000000001</v>
      </c>
      <c r="P1577" s="13">
        <f t="shared" si="218"/>
        <v>0.52162665400291774</v>
      </c>
      <c r="Q1577" s="13">
        <f t="shared" si="219"/>
        <v>39.789953501720198</v>
      </c>
      <c r="R1577" s="13">
        <f t="shared" si="220"/>
        <v>1.3109506498427217</v>
      </c>
      <c r="S1577" s="13">
        <f t="shared" si="221"/>
        <v>98.828147176765754</v>
      </c>
      <c r="T1577" s="14">
        <f t="shared" si="222"/>
        <v>1.3264952215464816E-2</v>
      </c>
      <c r="U1577" s="12">
        <f t="shared" si="223"/>
        <v>-57469</v>
      </c>
      <c r="V1577" s="15">
        <f t="shared" si="224"/>
        <v>18.766036098517588</v>
      </c>
    </row>
    <row r="1578" spans="1:22" x14ac:dyDescent="0.35">
      <c r="A1578" s="4" t="s">
        <v>94</v>
      </c>
      <c r="B1578" s="4" t="s">
        <v>95</v>
      </c>
      <c r="C1578" s="4" t="s">
        <v>81</v>
      </c>
      <c r="D1578" s="4">
        <v>2006</v>
      </c>
      <c r="E1578" s="12">
        <v>1170.8900000000001</v>
      </c>
      <c r="F1578" s="12">
        <v>494</v>
      </c>
      <c r="G1578" s="12">
        <v>37824.6</v>
      </c>
      <c r="H1578" s="12">
        <v>14</v>
      </c>
      <c r="I1578" s="12">
        <v>1508337</v>
      </c>
      <c r="J1578" s="12">
        <v>21494</v>
      </c>
      <c r="K1578" s="12">
        <v>7</v>
      </c>
      <c r="L1578" s="12">
        <v>2368.6999999999998</v>
      </c>
      <c r="M1578" s="12">
        <f>IFERROR(E1578*MillingRate,"")</f>
        <v>784.49630000000013</v>
      </c>
      <c r="N1578" s="12">
        <f t="shared" si="216"/>
        <v>2370.2226720647773</v>
      </c>
      <c r="O1578" s="12">
        <f t="shared" si="217"/>
        <v>38595.096299999997</v>
      </c>
      <c r="P1578" s="13">
        <f t="shared" si="218"/>
        <v>0.52010677985092202</v>
      </c>
      <c r="Q1578" s="13">
        <f t="shared" si="219"/>
        <v>25.587846946670403</v>
      </c>
      <c r="R1578" s="13">
        <f t="shared" si="220"/>
        <v>2.0326320574564809</v>
      </c>
      <c r="S1578" s="13">
        <f t="shared" si="221"/>
        <v>98.003641980807814</v>
      </c>
      <c r="T1578" s="14">
        <f t="shared" si="222"/>
        <v>2.0740372667523255E-2</v>
      </c>
      <c r="U1578" s="12">
        <f t="shared" si="223"/>
        <v>-37810.6</v>
      </c>
      <c r="V1578" s="15">
        <f t="shared" si="224"/>
        <v>14.250131104653669</v>
      </c>
    </row>
    <row r="1579" spans="1:22" x14ac:dyDescent="0.35">
      <c r="A1579" s="4" t="s">
        <v>94</v>
      </c>
      <c r="B1579" s="4" t="s">
        <v>95</v>
      </c>
      <c r="C1579" s="4" t="s">
        <v>81</v>
      </c>
      <c r="D1579" s="4">
        <v>2007</v>
      </c>
      <c r="E1579" s="12">
        <v>1100</v>
      </c>
      <c r="F1579" s="12">
        <v>454</v>
      </c>
      <c r="G1579" s="12">
        <v>42351</v>
      </c>
      <c r="H1579" s="12">
        <v>0</v>
      </c>
      <c r="I1579" s="12">
        <v>1556237</v>
      </c>
      <c r="J1579" s="12">
        <v>19967</v>
      </c>
      <c r="K1579" s="12">
        <v>0</v>
      </c>
      <c r="L1579" s="12">
        <v>2420.6</v>
      </c>
      <c r="M1579" s="12">
        <f>IFERROR(E1579*MillingRate,"")</f>
        <v>737</v>
      </c>
      <c r="N1579" s="12">
        <f t="shared" si="216"/>
        <v>2422.9074889867843</v>
      </c>
      <c r="O1579" s="12">
        <f t="shared" si="217"/>
        <v>43088</v>
      </c>
      <c r="P1579" s="13">
        <f t="shared" si="218"/>
        <v>0.4735782531838017</v>
      </c>
      <c r="Q1579" s="13">
        <f t="shared" si="219"/>
        <v>27.687299556558546</v>
      </c>
      <c r="R1579" s="13">
        <f t="shared" si="220"/>
        <v>1.7104530263646489</v>
      </c>
      <c r="S1579" s="13">
        <f t="shared" si="221"/>
        <v>98.289546973635353</v>
      </c>
      <c r="T1579" s="14">
        <f t="shared" si="222"/>
        <v>1.7402186489102973E-2</v>
      </c>
      <c r="U1579" s="12">
        <f t="shared" si="223"/>
        <v>-42351</v>
      </c>
      <c r="V1579" s="15">
        <f t="shared" si="224"/>
        <v>12.830307980082726</v>
      </c>
    </row>
    <row r="1580" spans="1:22" x14ac:dyDescent="0.35">
      <c r="A1580" s="4" t="s">
        <v>94</v>
      </c>
      <c r="B1580" s="4" t="s">
        <v>95</v>
      </c>
      <c r="C1580" s="4" t="s">
        <v>81</v>
      </c>
      <c r="D1580" s="4">
        <v>2008</v>
      </c>
      <c r="E1580" s="12">
        <v>1282.79</v>
      </c>
      <c r="F1580" s="12">
        <v>519</v>
      </c>
      <c r="G1580" s="12">
        <v>87920</v>
      </c>
      <c r="H1580" s="12">
        <v>0</v>
      </c>
      <c r="I1580" s="12">
        <v>1607175</v>
      </c>
      <c r="J1580" s="12">
        <v>57137</v>
      </c>
      <c r="K1580" s="12">
        <v>0</v>
      </c>
      <c r="L1580" s="12">
        <v>2472.4</v>
      </c>
      <c r="M1580" s="12">
        <f>IFERROR(E1580*MillingRate,"")</f>
        <v>859.46929999999998</v>
      </c>
      <c r="N1580" s="12">
        <f t="shared" si="216"/>
        <v>2471.6570327552986</v>
      </c>
      <c r="O1580" s="12">
        <f t="shared" si="217"/>
        <v>88779.469299999997</v>
      </c>
      <c r="P1580" s="13">
        <f t="shared" si="218"/>
        <v>0.5347702023737303</v>
      </c>
      <c r="Q1580" s="13">
        <f t="shared" si="219"/>
        <v>55.239453886477826</v>
      </c>
      <c r="R1580" s="13">
        <f t="shared" si="220"/>
        <v>0.96809465834461794</v>
      </c>
      <c r="S1580" s="13">
        <f t="shared" si="221"/>
        <v>99.031905341655388</v>
      </c>
      <c r="T1580" s="14">
        <f t="shared" si="222"/>
        <v>9.7755834849863506E-3</v>
      </c>
      <c r="U1580" s="12">
        <f t="shared" si="223"/>
        <v>-87920</v>
      </c>
      <c r="V1580" s="15">
        <f t="shared" si="224"/>
        <v>35.551200087109372</v>
      </c>
    </row>
    <row r="1581" spans="1:22" x14ac:dyDescent="0.35">
      <c r="A1581" s="4" t="s">
        <v>94</v>
      </c>
      <c r="B1581" s="4" t="s">
        <v>95</v>
      </c>
      <c r="C1581" s="4" t="s">
        <v>81</v>
      </c>
      <c r="D1581" s="4">
        <v>2009</v>
      </c>
      <c r="E1581" s="12">
        <v>1351.29</v>
      </c>
      <c r="F1581" s="12">
        <v>535</v>
      </c>
      <c r="G1581" s="12">
        <v>67302</v>
      </c>
      <c r="H1581" s="12">
        <v>0</v>
      </c>
      <c r="I1581" s="12">
        <v>1661556</v>
      </c>
      <c r="J1581" s="12">
        <v>46153</v>
      </c>
      <c r="K1581" s="12">
        <v>0</v>
      </c>
      <c r="L1581" s="12">
        <v>2524</v>
      </c>
      <c r="M1581" s="12">
        <f>IFERROR(E1581*MillingRate,"")</f>
        <v>905.36430000000007</v>
      </c>
      <c r="N1581" s="12">
        <f t="shared" si="216"/>
        <v>2525.7757009345796</v>
      </c>
      <c r="O1581" s="12">
        <f t="shared" si="217"/>
        <v>68207.364300000001</v>
      </c>
      <c r="P1581" s="13">
        <f t="shared" si="218"/>
        <v>0.54488942894491676</v>
      </c>
      <c r="Q1581" s="13">
        <f t="shared" si="219"/>
        <v>41.050295205217274</v>
      </c>
      <c r="R1581" s="13">
        <f t="shared" si="220"/>
        <v>1.3273703056724038</v>
      </c>
      <c r="S1581" s="13">
        <f t="shared" si="221"/>
        <v>98.672629694327597</v>
      </c>
      <c r="T1581" s="14">
        <f t="shared" si="222"/>
        <v>1.345226442007667E-2</v>
      </c>
      <c r="U1581" s="12">
        <f t="shared" si="223"/>
        <v>-67302</v>
      </c>
      <c r="V1581" s="15">
        <f t="shared" si="224"/>
        <v>27.776975317112395</v>
      </c>
    </row>
    <row r="1582" spans="1:22" x14ac:dyDescent="0.35">
      <c r="A1582" s="4" t="s">
        <v>94</v>
      </c>
      <c r="B1582" s="4" t="s">
        <v>95</v>
      </c>
      <c r="C1582" s="4" t="s">
        <v>81</v>
      </c>
      <c r="D1582" s="4">
        <v>2010</v>
      </c>
      <c r="E1582" s="12">
        <v>1420.92</v>
      </c>
      <c r="F1582" s="12">
        <v>552</v>
      </c>
      <c r="G1582" s="12">
        <v>55220</v>
      </c>
      <c r="H1582" s="12">
        <v>0</v>
      </c>
      <c r="I1582" s="12">
        <v>1719879</v>
      </c>
      <c r="J1582" s="12">
        <v>41720</v>
      </c>
      <c r="K1582" s="12">
        <v>0</v>
      </c>
      <c r="L1582" s="12">
        <v>2575.4</v>
      </c>
      <c r="M1582" s="12">
        <f>IFERROR(E1582*MillingRate,"")</f>
        <v>952.01640000000009</v>
      </c>
      <c r="N1582" s="12">
        <f t="shared" si="216"/>
        <v>2574.1304347826085</v>
      </c>
      <c r="O1582" s="12">
        <f t="shared" si="217"/>
        <v>56172.0164</v>
      </c>
      <c r="P1582" s="13">
        <f t="shared" si="218"/>
        <v>0.55353684765032896</v>
      </c>
      <c r="Q1582" s="13">
        <f t="shared" si="219"/>
        <v>32.660446694215118</v>
      </c>
      <c r="R1582" s="13">
        <f t="shared" si="220"/>
        <v>1.6948232607864866</v>
      </c>
      <c r="S1582" s="13">
        <f t="shared" si="221"/>
        <v>98.305176739213522</v>
      </c>
      <c r="T1582" s="14">
        <f t="shared" si="222"/>
        <v>1.7240427381383559E-2</v>
      </c>
      <c r="U1582" s="12">
        <f t="shared" si="223"/>
        <v>-55220</v>
      </c>
      <c r="V1582" s="15">
        <f t="shared" si="224"/>
        <v>24.257520441845038</v>
      </c>
    </row>
    <row r="1583" spans="1:22" x14ac:dyDescent="0.35">
      <c r="A1583" s="4" t="s">
        <v>94</v>
      </c>
      <c r="B1583" s="4" t="s">
        <v>95</v>
      </c>
      <c r="C1583" s="4" t="s">
        <v>81</v>
      </c>
      <c r="D1583" s="4">
        <v>2011</v>
      </c>
      <c r="E1583" s="12">
        <v>1491.52</v>
      </c>
      <c r="F1583" s="12">
        <v>568</v>
      </c>
      <c r="G1583" s="12">
        <v>61989</v>
      </c>
      <c r="H1583" s="12">
        <v>0</v>
      </c>
      <c r="I1583" s="12">
        <v>1781985</v>
      </c>
      <c r="J1583" s="12">
        <v>53481</v>
      </c>
      <c r="K1583" s="12">
        <v>0</v>
      </c>
      <c r="L1583" s="12">
        <v>2626.4</v>
      </c>
      <c r="M1583" s="12">
        <f>IFERROR(E1583*MillingRate,"")</f>
        <v>999.3184</v>
      </c>
      <c r="N1583" s="12">
        <f t="shared" si="216"/>
        <v>2625.9154929577467</v>
      </c>
      <c r="O1583" s="12">
        <f t="shared" si="217"/>
        <v>62988.318399999996</v>
      </c>
      <c r="P1583" s="13">
        <f t="shared" si="218"/>
        <v>0.56078945670137514</v>
      </c>
      <c r="Q1583" s="13">
        <f t="shared" si="219"/>
        <v>35.347277558453072</v>
      </c>
      <c r="R1583" s="13">
        <f t="shared" si="220"/>
        <v>1.5865138574647202</v>
      </c>
      <c r="S1583" s="13">
        <f t="shared" si="221"/>
        <v>98.413486142535291</v>
      </c>
      <c r="T1583" s="14">
        <f t="shared" si="222"/>
        <v>1.6120898869154205E-2</v>
      </c>
      <c r="U1583" s="12">
        <f t="shared" si="223"/>
        <v>-61989</v>
      </c>
      <c r="V1583" s="15">
        <f t="shared" si="224"/>
        <v>30.012037138359752</v>
      </c>
    </row>
    <row r="1584" spans="1:22" x14ac:dyDescent="0.35">
      <c r="A1584" s="4" t="s">
        <v>94</v>
      </c>
      <c r="B1584" s="4" t="s">
        <v>95</v>
      </c>
      <c r="C1584" s="4" t="s">
        <v>81</v>
      </c>
      <c r="D1584" s="4">
        <v>2012</v>
      </c>
      <c r="E1584" s="12">
        <v>1700</v>
      </c>
      <c r="F1584" s="12">
        <v>620</v>
      </c>
      <c r="G1584" s="12">
        <v>54508</v>
      </c>
      <c r="H1584" s="12">
        <v>0</v>
      </c>
      <c r="I1584" s="12">
        <v>1846889</v>
      </c>
      <c r="J1584" s="12">
        <v>47300</v>
      </c>
      <c r="K1584" s="12">
        <v>0</v>
      </c>
      <c r="L1584" s="12">
        <v>2741.9</v>
      </c>
      <c r="M1584" s="12">
        <f>IFERROR(E1584*MillingRate,"")</f>
        <v>1139</v>
      </c>
      <c r="N1584" s="12">
        <f t="shared" si="216"/>
        <v>2741.9354838709678</v>
      </c>
      <c r="O1584" s="12">
        <f t="shared" si="217"/>
        <v>55647</v>
      </c>
      <c r="P1584" s="13">
        <f t="shared" si="218"/>
        <v>0.61671275317574581</v>
      </c>
      <c r="Q1584" s="13">
        <f t="shared" si="219"/>
        <v>30.130126932371137</v>
      </c>
      <c r="R1584" s="13">
        <f t="shared" si="220"/>
        <v>2.0468309163117508</v>
      </c>
      <c r="S1584" s="13">
        <f t="shared" si="221"/>
        <v>97.953169083688252</v>
      </c>
      <c r="T1584" s="14">
        <f t="shared" si="222"/>
        <v>2.0896015263814485E-2</v>
      </c>
      <c r="U1584" s="12">
        <f t="shared" si="223"/>
        <v>-54508</v>
      </c>
      <c r="V1584" s="15">
        <f t="shared" si="224"/>
        <v>25.610634965068286</v>
      </c>
    </row>
    <row r="1585" spans="1:22" x14ac:dyDescent="0.35">
      <c r="A1585" s="4" t="s">
        <v>94</v>
      </c>
      <c r="B1585" s="4" t="s">
        <v>95</v>
      </c>
      <c r="C1585" s="4" t="s">
        <v>81</v>
      </c>
      <c r="D1585" s="4">
        <v>2013</v>
      </c>
      <c r="E1585" s="12">
        <v>1700</v>
      </c>
      <c r="F1585" s="12">
        <v>620</v>
      </c>
      <c r="G1585" s="12">
        <v>83845.899999999994</v>
      </c>
      <c r="H1585" s="12">
        <v>111</v>
      </c>
      <c r="I1585" s="12">
        <v>1913059</v>
      </c>
      <c r="J1585" s="12">
        <v>79105</v>
      </c>
      <c r="K1585" s="12">
        <v>57</v>
      </c>
      <c r="L1585" s="12">
        <v>2741.9</v>
      </c>
      <c r="M1585" s="12">
        <f>IFERROR(E1585*MillingRate,"")</f>
        <v>1139</v>
      </c>
      <c r="N1585" s="12">
        <f t="shared" si="216"/>
        <v>2741.9354838709678</v>
      </c>
      <c r="O1585" s="12">
        <f t="shared" si="217"/>
        <v>84873.9</v>
      </c>
      <c r="P1585" s="13">
        <f t="shared" si="218"/>
        <v>0.59538153292710783</v>
      </c>
      <c r="Q1585" s="13">
        <f t="shared" si="219"/>
        <v>44.365542306849918</v>
      </c>
      <c r="R1585" s="13">
        <f t="shared" si="220"/>
        <v>1.3419908829451692</v>
      </c>
      <c r="S1585" s="13">
        <f t="shared" si="221"/>
        <v>98.7887913716702</v>
      </c>
      <c r="T1585" s="14">
        <f t="shared" si="222"/>
        <v>1.3584444796942964E-2</v>
      </c>
      <c r="U1585" s="12">
        <f t="shared" si="223"/>
        <v>-83734.899999999994</v>
      </c>
      <c r="V1585" s="15">
        <f t="shared" si="224"/>
        <v>41.350005410183378</v>
      </c>
    </row>
    <row r="1586" spans="1:22" x14ac:dyDescent="0.35">
      <c r="A1586" s="4" t="s">
        <v>94</v>
      </c>
      <c r="B1586" s="4" t="s">
        <v>95</v>
      </c>
      <c r="C1586" s="4" t="s">
        <v>81</v>
      </c>
      <c r="D1586" s="4">
        <v>2014</v>
      </c>
      <c r="E1586" s="12">
        <v>1663.95</v>
      </c>
      <c r="F1586" s="12">
        <v>599</v>
      </c>
      <c r="G1586" s="12">
        <v>69192.12</v>
      </c>
      <c r="H1586" s="12">
        <v>6.96</v>
      </c>
      <c r="I1586" s="12">
        <v>1978399</v>
      </c>
      <c r="J1586" s="12">
        <v>63919</v>
      </c>
      <c r="K1586" s="12">
        <v>3</v>
      </c>
      <c r="L1586" s="12">
        <v>2776.9</v>
      </c>
      <c r="M1586" s="12">
        <f>IFERROR(E1586*MillingRate,"")</f>
        <v>1114.8465000000001</v>
      </c>
      <c r="N1586" s="12">
        <f t="shared" si="216"/>
        <v>2777.8797996661101</v>
      </c>
      <c r="O1586" s="12">
        <f t="shared" si="217"/>
        <v>70300.006499999989</v>
      </c>
      <c r="P1586" s="13">
        <f t="shared" si="218"/>
        <v>0.56350943363800732</v>
      </c>
      <c r="Q1586" s="13">
        <f t="shared" si="219"/>
        <v>35.533785904663311</v>
      </c>
      <c r="R1586" s="13">
        <f t="shared" si="220"/>
        <v>1.5858412473973245</v>
      </c>
      <c r="S1586" s="13">
        <f t="shared" si="221"/>
        <v>98.424059178429815</v>
      </c>
      <c r="T1586" s="14">
        <f t="shared" si="222"/>
        <v>1.6112333311943616E-2</v>
      </c>
      <c r="U1586" s="12">
        <f t="shared" si="223"/>
        <v>-69185.159999999989</v>
      </c>
      <c r="V1586" s="15">
        <f t="shared" si="224"/>
        <v>32.308447385992409</v>
      </c>
    </row>
    <row r="1587" spans="1:22" x14ac:dyDescent="0.35">
      <c r="A1587" s="4" t="s">
        <v>94</v>
      </c>
      <c r="B1587" s="4" t="s">
        <v>95</v>
      </c>
      <c r="C1587" s="4" t="s">
        <v>81</v>
      </c>
      <c r="D1587" s="4">
        <v>2015</v>
      </c>
      <c r="E1587" s="12">
        <v>1684.31</v>
      </c>
      <c r="F1587" s="12">
        <v>594</v>
      </c>
      <c r="G1587" s="12">
        <v>82284.3</v>
      </c>
      <c r="H1587" s="12">
        <v>0.4</v>
      </c>
      <c r="I1587" s="12">
        <v>2040989</v>
      </c>
      <c r="J1587" s="12">
        <v>66308</v>
      </c>
      <c r="K1587" s="12">
        <v>0</v>
      </c>
      <c r="L1587" s="12">
        <v>2834.6</v>
      </c>
      <c r="M1587" s="12">
        <f>IFERROR(E1587*MillingRate,"")</f>
        <v>1128.4877000000001</v>
      </c>
      <c r="N1587" s="12">
        <f t="shared" si="216"/>
        <v>2835.5387205387206</v>
      </c>
      <c r="O1587" s="12">
        <f t="shared" si="217"/>
        <v>83412.387700000007</v>
      </c>
      <c r="P1587" s="13">
        <f t="shared" si="218"/>
        <v>0.55291219109951117</v>
      </c>
      <c r="Q1587" s="13">
        <f t="shared" si="219"/>
        <v>40.868612079731932</v>
      </c>
      <c r="R1587" s="13">
        <f t="shared" si="220"/>
        <v>1.3529018064543428</v>
      </c>
      <c r="S1587" s="13">
        <f t="shared" si="221"/>
        <v>98.647577738624065</v>
      </c>
      <c r="T1587" s="14">
        <f t="shared" si="222"/>
        <v>1.3714495960954885E-2</v>
      </c>
      <c r="U1587" s="12">
        <f t="shared" si="223"/>
        <v>-82283.900000000009</v>
      </c>
      <c r="V1587" s="15">
        <f t="shared" si="224"/>
        <v>32.488171175836811</v>
      </c>
    </row>
    <row r="1588" spans="1:22" x14ac:dyDescent="0.35">
      <c r="A1588" s="4" t="s">
        <v>94</v>
      </c>
      <c r="B1588" s="4" t="s">
        <v>95</v>
      </c>
      <c r="C1588" s="4" t="s">
        <v>81</v>
      </c>
      <c r="D1588" s="4">
        <v>2016</v>
      </c>
      <c r="E1588" s="12">
        <v>1727.6</v>
      </c>
      <c r="F1588" s="12">
        <v>600</v>
      </c>
      <c r="G1588" s="12">
        <v>106659.42</v>
      </c>
      <c r="H1588" s="12">
        <v>0.71</v>
      </c>
      <c r="I1588" s="12">
        <v>2100306</v>
      </c>
      <c r="J1588" s="12">
        <v>101137</v>
      </c>
      <c r="K1588" s="12">
        <v>0</v>
      </c>
      <c r="L1588" s="12">
        <v>2877</v>
      </c>
      <c r="M1588" s="12">
        <f>IFERROR(E1588*MillingRate,"")</f>
        <v>1157.492</v>
      </c>
      <c r="N1588" s="12">
        <f t="shared" si="216"/>
        <v>2879.3333333333335</v>
      </c>
      <c r="O1588" s="12">
        <f t="shared" si="217"/>
        <v>107816.20199999999</v>
      </c>
      <c r="P1588" s="13">
        <f t="shared" si="218"/>
        <v>0.55110636259668833</v>
      </c>
      <c r="Q1588" s="13">
        <f t="shared" si="219"/>
        <v>51.333568537156005</v>
      </c>
      <c r="R1588" s="13">
        <f t="shared" si="220"/>
        <v>1.0735789042170119</v>
      </c>
      <c r="S1588" s="13">
        <f t="shared" si="221"/>
        <v>98.927079623895494</v>
      </c>
      <c r="T1588" s="14">
        <f t="shared" si="222"/>
        <v>1.0852224773020516E-2</v>
      </c>
      <c r="U1588" s="12">
        <f t="shared" si="223"/>
        <v>-106658.70999999999</v>
      </c>
      <c r="V1588" s="15">
        <f t="shared" si="224"/>
        <v>48.153459543514138</v>
      </c>
    </row>
    <row r="1589" spans="1:22" x14ac:dyDescent="0.35">
      <c r="A1589" s="4" t="s">
        <v>94</v>
      </c>
      <c r="B1589" s="4" t="s">
        <v>95</v>
      </c>
      <c r="C1589" s="4" t="s">
        <v>81</v>
      </c>
      <c r="D1589" s="4">
        <v>2017</v>
      </c>
      <c r="E1589" s="12">
        <v>1691.96</v>
      </c>
      <c r="F1589" s="12">
        <v>609</v>
      </c>
      <c r="G1589" s="12">
        <v>75670.490000000005</v>
      </c>
      <c r="H1589" s="12">
        <v>0.05</v>
      </c>
      <c r="I1589" s="12">
        <v>2156900</v>
      </c>
      <c r="J1589" s="12">
        <v>70222</v>
      </c>
      <c r="K1589" s="12">
        <v>0</v>
      </c>
      <c r="L1589" s="12">
        <v>2777.5</v>
      </c>
      <c r="M1589" s="12">
        <f>IFERROR(E1589*MillingRate,"")</f>
        <v>1133.6132</v>
      </c>
      <c r="N1589" s="12">
        <f t="shared" si="216"/>
        <v>2778.2594417077175</v>
      </c>
      <c r="O1589" s="12">
        <f t="shared" si="217"/>
        <v>76804.053200000009</v>
      </c>
      <c r="P1589" s="13">
        <f t="shared" si="218"/>
        <v>0.52557522370068155</v>
      </c>
      <c r="Q1589" s="13">
        <f t="shared" si="219"/>
        <v>35.608536881635679</v>
      </c>
      <c r="R1589" s="13">
        <f t="shared" si="220"/>
        <v>1.4759809577341421</v>
      </c>
      <c r="S1589" s="13">
        <f t="shared" si="221"/>
        <v>98.524084142996756</v>
      </c>
      <c r="T1589" s="14">
        <f t="shared" si="222"/>
        <v>1.4980915281505379E-2</v>
      </c>
      <c r="U1589" s="12">
        <f t="shared" si="223"/>
        <v>-75670.44</v>
      </c>
      <c r="V1589" s="15">
        <f t="shared" si="224"/>
        <v>32.556910380638882</v>
      </c>
    </row>
    <row r="1590" spans="1:22" x14ac:dyDescent="0.35">
      <c r="A1590" s="4" t="s">
        <v>94</v>
      </c>
      <c r="B1590" s="4" t="s">
        <v>95</v>
      </c>
      <c r="C1590" s="4" t="s">
        <v>81</v>
      </c>
      <c r="D1590" s="4">
        <v>2018</v>
      </c>
      <c r="E1590" s="12">
        <v>1760.1</v>
      </c>
      <c r="F1590" s="12">
        <v>626</v>
      </c>
      <c r="G1590" s="12">
        <v>73843.11</v>
      </c>
      <c r="H1590" s="12">
        <v>2.44</v>
      </c>
      <c r="I1590" s="12">
        <v>2212318</v>
      </c>
      <c r="J1590" s="12">
        <v>70093</v>
      </c>
      <c r="K1590" s="12">
        <v>2</v>
      </c>
      <c r="L1590" s="12">
        <v>2813.4</v>
      </c>
      <c r="M1590" s="12">
        <f>IFERROR(E1590*MillingRate,"")</f>
        <v>1179.2670000000001</v>
      </c>
      <c r="N1590" s="12">
        <f t="shared" si="216"/>
        <v>2811.6613418530351</v>
      </c>
      <c r="O1590" s="12">
        <f t="shared" si="217"/>
        <v>75019.937000000005</v>
      </c>
      <c r="P1590" s="13">
        <f t="shared" si="218"/>
        <v>0.53304588219234306</v>
      </c>
      <c r="Q1590" s="13">
        <f t="shared" si="219"/>
        <v>33.910105599647068</v>
      </c>
      <c r="R1590" s="13">
        <f t="shared" si="220"/>
        <v>1.5719381369248548</v>
      </c>
      <c r="S1590" s="13">
        <f t="shared" si="221"/>
        <v>98.431314331815543</v>
      </c>
      <c r="T1590" s="14">
        <f t="shared" si="222"/>
        <v>1.5969898884269636E-2</v>
      </c>
      <c r="U1590" s="12">
        <f t="shared" si="223"/>
        <v>-73840.67</v>
      </c>
      <c r="V1590" s="15">
        <f t="shared" si="224"/>
        <v>31.683058222190482</v>
      </c>
    </row>
    <row r="1591" spans="1:22" x14ac:dyDescent="0.35">
      <c r="A1591" s="4" t="s">
        <v>94</v>
      </c>
      <c r="B1591" s="4" t="s">
        <v>95</v>
      </c>
      <c r="C1591" s="4" t="s">
        <v>81</v>
      </c>
      <c r="D1591" s="4">
        <v>2019</v>
      </c>
      <c r="E1591" s="12">
        <v>1726.55</v>
      </c>
      <c r="F1591" s="12">
        <v>638</v>
      </c>
      <c r="G1591" s="12">
        <v>59883.45</v>
      </c>
      <c r="H1591" s="12">
        <v>1.25</v>
      </c>
      <c r="I1591" s="12">
        <v>2267706</v>
      </c>
      <c r="J1591" s="12">
        <v>54230</v>
      </c>
      <c r="K1591" s="12">
        <v>1</v>
      </c>
      <c r="L1591" s="12">
        <v>2707.4</v>
      </c>
      <c r="M1591" s="12">
        <f>IFERROR(E1591*MillingRate,"")</f>
        <v>1156.7885000000001</v>
      </c>
      <c r="N1591" s="12">
        <f t="shared" si="216"/>
        <v>2706.1912225705328</v>
      </c>
      <c r="O1591" s="12">
        <f t="shared" si="217"/>
        <v>61038.988499999999</v>
      </c>
      <c r="P1591" s="13">
        <f t="shared" si="218"/>
        <v>0.5101139653905753</v>
      </c>
      <c r="Q1591" s="13">
        <f t="shared" si="219"/>
        <v>26.916623451188116</v>
      </c>
      <c r="R1591" s="13">
        <f t="shared" si="220"/>
        <v>1.8951632856760072</v>
      </c>
      <c r="S1591" s="13">
        <f t="shared" si="221"/>
        <v>98.106884585743089</v>
      </c>
      <c r="T1591" s="14">
        <f t="shared" si="222"/>
        <v>1.9317332251231355E-2</v>
      </c>
      <c r="U1591" s="12">
        <f t="shared" si="223"/>
        <v>-59882.2</v>
      </c>
      <c r="V1591" s="15">
        <f t="shared" si="224"/>
        <v>23.914034711730711</v>
      </c>
    </row>
    <row r="1592" spans="1:22" x14ac:dyDescent="0.35">
      <c r="A1592" s="4" t="s">
        <v>94</v>
      </c>
      <c r="B1592" s="4" t="s">
        <v>95</v>
      </c>
      <c r="C1592" s="4" t="s">
        <v>81</v>
      </c>
      <c r="D1592" s="4">
        <v>2020</v>
      </c>
      <c r="E1592" s="12">
        <v>1788.57</v>
      </c>
      <c r="F1592" s="12">
        <v>624</v>
      </c>
      <c r="G1592" s="12">
        <v>150768.78</v>
      </c>
      <c r="H1592" s="12">
        <v>141.19</v>
      </c>
      <c r="I1592" s="12">
        <v>2322539</v>
      </c>
      <c r="J1592" s="12">
        <v>129318</v>
      </c>
      <c r="K1592" s="12">
        <v>18</v>
      </c>
      <c r="L1592" s="12">
        <v>2865.6</v>
      </c>
      <c r="M1592" s="12">
        <f>IFERROR(E1592*MillingRate,"")</f>
        <v>1198.3419000000001</v>
      </c>
      <c r="N1592" s="12">
        <f t="shared" si="216"/>
        <v>2866.2980769230771</v>
      </c>
      <c r="O1592" s="12">
        <f t="shared" si="217"/>
        <v>151825.9319</v>
      </c>
      <c r="P1592" s="13">
        <f t="shared" si="218"/>
        <v>0.51596201398555641</v>
      </c>
      <c r="Q1592" s="13">
        <f t="shared" si="219"/>
        <v>65.370670589385156</v>
      </c>
      <c r="R1592" s="13">
        <f t="shared" si="220"/>
        <v>0.78928670814237911</v>
      </c>
      <c r="S1592" s="13">
        <f t="shared" si="221"/>
        <v>99.303707945822921</v>
      </c>
      <c r="T1592" s="14">
        <f t="shared" si="222"/>
        <v>7.9482098349538954E-3</v>
      </c>
      <c r="U1592" s="12">
        <f t="shared" si="223"/>
        <v>-150627.59</v>
      </c>
      <c r="V1592" s="15">
        <f t="shared" si="224"/>
        <v>55.679581699166299</v>
      </c>
    </row>
    <row r="1593" spans="1:22" x14ac:dyDescent="0.35">
      <c r="A1593" s="4" t="s">
        <v>94</v>
      </c>
      <c r="B1593" s="4" t="s">
        <v>95</v>
      </c>
      <c r="C1593" s="4" t="s">
        <v>81</v>
      </c>
      <c r="D1593" s="4">
        <v>2021</v>
      </c>
      <c r="E1593" s="12">
        <v>1758.41</v>
      </c>
      <c r="F1593" s="12">
        <v>629</v>
      </c>
      <c r="G1593" s="12">
        <v>78544.7</v>
      </c>
      <c r="H1593" s="12">
        <v>10021.09</v>
      </c>
      <c r="I1593" s="12">
        <v>2376722</v>
      </c>
      <c r="J1593" s="12">
        <v>76982</v>
      </c>
      <c r="K1593" s="12">
        <v>4706</v>
      </c>
      <c r="L1593" s="12">
        <v>2794.9</v>
      </c>
      <c r="M1593" s="12">
        <f>IFERROR(E1593*MillingRate,"")</f>
        <v>1178.1347000000001</v>
      </c>
      <c r="N1593" s="12">
        <f t="shared" si="216"/>
        <v>2795.564387917329</v>
      </c>
      <c r="O1593" s="12">
        <f t="shared" si="217"/>
        <v>69701.744699999996</v>
      </c>
      <c r="P1593" s="13">
        <f t="shared" si="218"/>
        <v>0.49569730915100713</v>
      </c>
      <c r="Q1593" s="13">
        <f t="shared" si="219"/>
        <v>29.32683952940226</v>
      </c>
      <c r="R1593" s="13">
        <f t="shared" si="220"/>
        <v>1.6902513775957178</v>
      </c>
      <c r="S1593" s="13">
        <f t="shared" si="221"/>
        <v>112.68684928628481</v>
      </c>
      <c r="T1593" s="14">
        <f t="shared" si="222"/>
        <v>1.4999544208584412E-2</v>
      </c>
      <c r="U1593" s="12">
        <f t="shared" si="223"/>
        <v>-68523.61</v>
      </c>
      <c r="V1593" s="15">
        <f t="shared" si="224"/>
        <v>32.389989237277227</v>
      </c>
    </row>
    <row r="1594" spans="1:22" x14ac:dyDescent="0.35">
      <c r="A1594" s="4" t="s">
        <v>94</v>
      </c>
      <c r="B1594" s="4" t="s">
        <v>95</v>
      </c>
      <c r="C1594" s="4" t="s">
        <v>81</v>
      </c>
      <c r="D1594" s="4">
        <v>2022</v>
      </c>
      <c r="E1594" s="12">
        <v>1757.84</v>
      </c>
      <c r="F1594" s="12">
        <v>630</v>
      </c>
      <c r="G1594" s="12">
        <v>71908.539999999994</v>
      </c>
      <c r="H1594" s="12">
        <v>105.36</v>
      </c>
      <c r="I1594" s="12">
        <v>2430747</v>
      </c>
      <c r="J1594" s="12">
        <v>60156</v>
      </c>
      <c r="K1594" s="12">
        <v>38</v>
      </c>
      <c r="L1594" s="12">
        <v>2788.7</v>
      </c>
      <c r="M1594" s="12">
        <f>IFERROR(E1594*MillingRate,"")</f>
        <v>1177.7528</v>
      </c>
      <c r="N1594" s="12">
        <f t="shared" si="216"/>
        <v>2790.2222222222222</v>
      </c>
      <c r="O1594" s="12">
        <f t="shared" si="217"/>
        <v>72980.932799999995</v>
      </c>
      <c r="P1594" s="13">
        <f t="shared" si="218"/>
        <v>0.48452298820074652</v>
      </c>
      <c r="Q1594" s="13">
        <f t="shared" si="219"/>
        <v>30.024076055632278</v>
      </c>
      <c r="R1594" s="13">
        <f t="shared" si="220"/>
        <v>1.6137815108880058</v>
      </c>
      <c r="S1594" s="13">
        <f t="shared" si="221"/>
        <v>98.530584963967456</v>
      </c>
      <c r="T1594" s="14">
        <f t="shared" si="222"/>
        <v>1.6378483000767365E-2</v>
      </c>
      <c r="U1594" s="12">
        <f t="shared" si="223"/>
        <v>-71803.179999999993</v>
      </c>
      <c r="V1594" s="15">
        <f t="shared" si="224"/>
        <v>24.747947853067391</v>
      </c>
    </row>
    <row r="1595" spans="1:22" x14ac:dyDescent="0.35">
      <c r="A1595" s="4" t="s">
        <v>94</v>
      </c>
      <c r="B1595" s="4" t="s">
        <v>95</v>
      </c>
      <c r="C1595" s="4" t="s">
        <v>81</v>
      </c>
      <c r="D1595" s="4">
        <v>2023</v>
      </c>
      <c r="E1595" s="12">
        <v>1768.27</v>
      </c>
      <c r="F1595" s="12">
        <v>628</v>
      </c>
      <c r="G1595" s="12">
        <v>102307.83</v>
      </c>
      <c r="H1595" s="12">
        <v>4.8099999999999996</v>
      </c>
      <c r="I1595" s="12">
        <v>2484789</v>
      </c>
      <c r="J1595" s="12">
        <v>87696</v>
      </c>
      <c r="K1595" s="12">
        <v>4</v>
      </c>
      <c r="L1595" s="12">
        <v>2816.2</v>
      </c>
      <c r="M1595" s="12">
        <f>IFERROR(E1595*MillingRate,"")</f>
        <v>1184.7409</v>
      </c>
      <c r="N1595" s="12">
        <f t="shared" si="216"/>
        <v>2815.7165605095543</v>
      </c>
      <c r="O1595" s="12">
        <f t="shared" si="217"/>
        <v>103487.76090000001</v>
      </c>
      <c r="P1595" s="13">
        <f t="shared" si="218"/>
        <v>0.4767973860154725</v>
      </c>
      <c r="Q1595" s="13">
        <f t="shared" si="219"/>
        <v>41.648510557636889</v>
      </c>
      <c r="R1595" s="13">
        <f t="shared" si="220"/>
        <v>1.1448125746433073</v>
      </c>
      <c r="S1595" s="13">
        <f t="shared" si="221"/>
        <v>98.859835317975268</v>
      </c>
      <c r="T1595" s="14">
        <f t="shared" si="222"/>
        <v>1.1580158625200046E-2</v>
      </c>
      <c r="U1595" s="12">
        <f t="shared" si="223"/>
        <v>-102303.02</v>
      </c>
      <c r="V1595" s="15">
        <f t="shared" si="224"/>
        <v>35.293137566207832</v>
      </c>
    </row>
    <row r="1596" spans="1:22" x14ac:dyDescent="0.35">
      <c r="A1596" s="4" t="s">
        <v>94</v>
      </c>
      <c r="B1596" s="4" t="s">
        <v>95</v>
      </c>
      <c r="C1596" s="4" t="s">
        <v>81</v>
      </c>
      <c r="D1596" s="4">
        <v>2024</v>
      </c>
      <c r="E1596" s="12">
        <v>1761.51</v>
      </c>
      <c r="F1596" s="12">
        <v>629</v>
      </c>
      <c r="G1596" s="12">
        <v>39691.96</v>
      </c>
      <c r="H1596" s="12"/>
      <c r="I1596" s="12">
        <v>2538952</v>
      </c>
      <c r="J1596" s="12">
        <v>37998</v>
      </c>
      <c r="K1596" s="12"/>
      <c r="L1596" s="12">
        <v>2799.9</v>
      </c>
      <c r="M1596" s="12">
        <f>IFERROR(E1596*MillingRate,"")</f>
        <v>1180.2117000000001</v>
      </c>
      <c r="N1596" s="12">
        <f t="shared" si="216"/>
        <v>2800.4928457869632</v>
      </c>
      <c r="O1596" s="12">
        <f t="shared" si="217"/>
        <v>40872.171699999999</v>
      </c>
      <c r="P1596" s="13">
        <f t="shared" si="218"/>
        <v>0.46484206869606043</v>
      </c>
      <c r="Q1596" s="13">
        <f t="shared" si="219"/>
        <v>16.098048210442734</v>
      </c>
      <c r="R1596" s="13">
        <f t="shared" si="220"/>
        <v>2.8875678754305101</v>
      </c>
      <c r="S1596" s="13">
        <f t="shared" si="221"/>
        <v>97.112432124569494</v>
      </c>
      <c r="T1596" s="14">
        <f t="shared" si="222"/>
        <v>2.9734276160713658E-2</v>
      </c>
      <c r="U1596" s="12">
        <f t="shared" si="223"/>
        <v>-39691.96</v>
      </c>
      <c r="V1596" s="15">
        <f t="shared" si="224"/>
        <v>14.966017474926662</v>
      </c>
    </row>
    <row r="1597" spans="1:22" x14ac:dyDescent="0.35">
      <c r="A1597" s="4" t="s">
        <v>96</v>
      </c>
      <c r="B1597" s="4" t="s">
        <v>97</v>
      </c>
      <c r="C1597" s="4" t="s">
        <v>81</v>
      </c>
      <c r="D1597" s="4">
        <v>1961</v>
      </c>
      <c r="E1597" s="12"/>
      <c r="F1597" s="12"/>
      <c r="G1597" s="12">
        <v>1700</v>
      </c>
      <c r="H1597" s="12"/>
      <c r="I1597" s="12">
        <v>68707</v>
      </c>
      <c r="J1597" s="12">
        <v>220</v>
      </c>
      <c r="K1597" s="12"/>
      <c r="L1597" s="12"/>
      <c r="M1597" s="12">
        <f>IFERROR(E1597*MillingRate,"")</f>
        <v>0</v>
      </c>
      <c r="N1597" s="12" t="str">
        <f t="shared" si="216"/>
        <v/>
      </c>
      <c r="O1597" s="12">
        <f t="shared" si="217"/>
        <v>1700</v>
      </c>
      <c r="P1597" s="13">
        <f t="shared" si="218"/>
        <v>0</v>
      </c>
      <c r="Q1597" s="13">
        <f t="shared" si="219"/>
        <v>24.742748191596199</v>
      </c>
      <c r="R1597" s="13">
        <f t="shared" si="220"/>
        <v>0</v>
      </c>
      <c r="S1597" s="13">
        <f t="shared" si="221"/>
        <v>100</v>
      </c>
      <c r="T1597" s="14">
        <f t="shared" si="222"/>
        <v>0</v>
      </c>
      <c r="U1597" s="12">
        <f t="shared" si="223"/>
        <v>-1700</v>
      </c>
      <c r="V1597" s="15">
        <f t="shared" si="224"/>
        <v>3.2020027071477433</v>
      </c>
    </row>
    <row r="1598" spans="1:22" x14ac:dyDescent="0.35">
      <c r="A1598" s="4" t="s">
        <v>96</v>
      </c>
      <c r="B1598" s="4" t="s">
        <v>97</v>
      </c>
      <c r="C1598" s="4" t="s">
        <v>81</v>
      </c>
      <c r="D1598" s="4">
        <v>1962</v>
      </c>
      <c r="E1598" s="12"/>
      <c r="F1598" s="12"/>
      <c r="G1598" s="12">
        <v>1400</v>
      </c>
      <c r="H1598" s="12"/>
      <c r="I1598" s="12">
        <v>69403</v>
      </c>
      <c r="J1598" s="12">
        <v>190</v>
      </c>
      <c r="K1598" s="12"/>
      <c r="L1598" s="12"/>
      <c r="M1598" s="12">
        <f>IFERROR(E1598*MillingRate,"")</f>
        <v>0</v>
      </c>
      <c r="N1598" s="12" t="str">
        <f t="shared" si="216"/>
        <v/>
      </c>
      <c r="O1598" s="12">
        <f t="shared" si="217"/>
        <v>1400</v>
      </c>
      <c r="P1598" s="13">
        <f t="shared" si="218"/>
        <v>0</v>
      </c>
      <c r="Q1598" s="13">
        <f t="shared" si="219"/>
        <v>20.172038672679854</v>
      </c>
      <c r="R1598" s="13">
        <f t="shared" si="220"/>
        <v>0</v>
      </c>
      <c r="S1598" s="13">
        <f t="shared" si="221"/>
        <v>100</v>
      </c>
      <c r="T1598" s="14">
        <f t="shared" si="222"/>
        <v>0</v>
      </c>
      <c r="U1598" s="12">
        <f t="shared" si="223"/>
        <v>-1400</v>
      </c>
      <c r="V1598" s="15">
        <f t="shared" si="224"/>
        <v>2.7376338198636945</v>
      </c>
    </row>
    <row r="1599" spans="1:22" x14ac:dyDescent="0.35">
      <c r="A1599" s="4" t="s">
        <v>96</v>
      </c>
      <c r="B1599" s="4" t="s">
        <v>97</v>
      </c>
      <c r="C1599" s="4" t="s">
        <v>81</v>
      </c>
      <c r="D1599" s="4">
        <v>1963</v>
      </c>
      <c r="E1599" s="12"/>
      <c r="F1599" s="12"/>
      <c r="G1599" s="12">
        <v>1400</v>
      </c>
      <c r="H1599" s="12"/>
      <c r="I1599" s="12">
        <v>70112</v>
      </c>
      <c r="J1599" s="12">
        <v>210</v>
      </c>
      <c r="K1599" s="12"/>
      <c r="L1599" s="12"/>
      <c r="M1599" s="12">
        <f>IFERROR(E1599*MillingRate,"")</f>
        <v>0</v>
      </c>
      <c r="N1599" s="12" t="str">
        <f t="shared" si="216"/>
        <v/>
      </c>
      <c r="O1599" s="12">
        <f t="shared" si="217"/>
        <v>1400</v>
      </c>
      <c r="P1599" s="13">
        <f t="shared" si="218"/>
        <v>0</v>
      </c>
      <c r="Q1599" s="13">
        <f t="shared" si="219"/>
        <v>19.968051118210862</v>
      </c>
      <c r="R1599" s="13">
        <f t="shared" si="220"/>
        <v>0</v>
      </c>
      <c r="S1599" s="13">
        <f t="shared" si="221"/>
        <v>100</v>
      </c>
      <c r="T1599" s="14">
        <f t="shared" si="222"/>
        <v>0</v>
      </c>
      <c r="U1599" s="12">
        <f t="shared" si="223"/>
        <v>-1400</v>
      </c>
      <c r="V1599" s="15">
        <f t="shared" si="224"/>
        <v>2.9952076677316293</v>
      </c>
    </row>
    <row r="1600" spans="1:22" x14ac:dyDescent="0.35">
      <c r="A1600" s="4" t="s">
        <v>96</v>
      </c>
      <c r="B1600" s="4" t="s">
        <v>97</v>
      </c>
      <c r="C1600" s="4" t="s">
        <v>81</v>
      </c>
      <c r="D1600" s="4">
        <v>1964</v>
      </c>
      <c r="E1600" s="12"/>
      <c r="F1600" s="12"/>
      <c r="G1600" s="12">
        <v>1100</v>
      </c>
      <c r="H1600" s="12"/>
      <c r="I1600" s="12">
        <v>70865</v>
      </c>
      <c r="J1600" s="12">
        <v>180</v>
      </c>
      <c r="K1600" s="12"/>
      <c r="L1600" s="12"/>
      <c r="M1600" s="12">
        <f>IFERROR(E1600*MillingRate,"")</f>
        <v>0</v>
      </c>
      <c r="N1600" s="12" t="str">
        <f t="shared" si="216"/>
        <v/>
      </c>
      <c r="O1600" s="12">
        <f t="shared" si="217"/>
        <v>1100</v>
      </c>
      <c r="P1600" s="13">
        <f t="shared" si="218"/>
        <v>0</v>
      </c>
      <c r="Q1600" s="13">
        <f t="shared" si="219"/>
        <v>15.522472306498271</v>
      </c>
      <c r="R1600" s="13">
        <f t="shared" si="220"/>
        <v>0</v>
      </c>
      <c r="S1600" s="13">
        <f t="shared" si="221"/>
        <v>100</v>
      </c>
      <c r="T1600" s="14">
        <f t="shared" si="222"/>
        <v>0</v>
      </c>
      <c r="U1600" s="12">
        <f t="shared" si="223"/>
        <v>-1100</v>
      </c>
      <c r="V1600" s="15">
        <f t="shared" si="224"/>
        <v>2.5400409228815355</v>
      </c>
    </row>
    <row r="1601" spans="1:22" x14ac:dyDescent="0.35">
      <c r="A1601" s="4" t="s">
        <v>96</v>
      </c>
      <c r="B1601" s="4" t="s">
        <v>97</v>
      </c>
      <c r="C1601" s="4" t="s">
        <v>81</v>
      </c>
      <c r="D1601" s="4">
        <v>1965</v>
      </c>
      <c r="E1601" s="12"/>
      <c r="F1601" s="12"/>
      <c r="G1601" s="12">
        <v>1500</v>
      </c>
      <c r="H1601" s="12"/>
      <c r="I1601" s="12">
        <v>71680</v>
      </c>
      <c r="J1601" s="12">
        <v>240</v>
      </c>
      <c r="K1601" s="12"/>
      <c r="L1601" s="12"/>
      <c r="M1601" s="12">
        <f>IFERROR(E1601*MillingRate,"")</f>
        <v>0</v>
      </c>
      <c r="N1601" s="12" t="str">
        <f t="shared" si="216"/>
        <v/>
      </c>
      <c r="O1601" s="12">
        <f t="shared" si="217"/>
        <v>1500</v>
      </c>
      <c r="P1601" s="13">
        <f t="shared" si="218"/>
        <v>0</v>
      </c>
      <c r="Q1601" s="13">
        <f t="shared" si="219"/>
        <v>20.926339285714285</v>
      </c>
      <c r="R1601" s="13">
        <f t="shared" si="220"/>
        <v>0</v>
      </c>
      <c r="S1601" s="13">
        <f t="shared" si="221"/>
        <v>100</v>
      </c>
      <c r="T1601" s="14">
        <f t="shared" si="222"/>
        <v>0</v>
      </c>
      <c r="U1601" s="12">
        <f t="shared" si="223"/>
        <v>-1500</v>
      </c>
      <c r="V1601" s="15">
        <f t="shared" si="224"/>
        <v>3.3482142857142856</v>
      </c>
    </row>
    <row r="1602" spans="1:22" x14ac:dyDescent="0.35">
      <c r="A1602" s="4" t="s">
        <v>96</v>
      </c>
      <c r="B1602" s="4" t="s">
        <v>97</v>
      </c>
      <c r="C1602" s="4" t="s">
        <v>81</v>
      </c>
      <c r="D1602" s="4">
        <v>1966</v>
      </c>
      <c r="E1602" s="12"/>
      <c r="F1602" s="12"/>
      <c r="G1602" s="12">
        <v>1351</v>
      </c>
      <c r="H1602" s="12"/>
      <c r="I1602" s="12">
        <v>72576</v>
      </c>
      <c r="J1602" s="12">
        <v>240</v>
      </c>
      <c r="K1602" s="12"/>
      <c r="L1602" s="12"/>
      <c r="M1602" s="12">
        <f>IFERROR(E1602*MillingRate,"")</f>
        <v>0</v>
      </c>
      <c r="N1602" s="12" t="str">
        <f t="shared" ref="N1602:N1665" si="225">IFERROR(E1602*1000/F1602,"")</f>
        <v/>
      </c>
      <c r="O1602" s="12">
        <f t="shared" ref="O1602:O1665" si="226">IFERROR(M1602+G1602-N(H1602),"")</f>
        <v>1351</v>
      </c>
      <c r="P1602" s="13">
        <f t="shared" ref="P1602:P1665" si="227">IFERROR(M1602*1000/I1602,"")</f>
        <v>0</v>
      </c>
      <c r="Q1602" s="13">
        <f t="shared" ref="Q1602:Q1665" si="228">IFERROR(O1602*1000/I1602,"")</f>
        <v>18.614969135802468</v>
      </c>
      <c r="R1602" s="13">
        <f t="shared" ref="R1602:R1665" si="229">IF(N(O1602)&lt;=0,"",M1602/O1602*100)</f>
        <v>0</v>
      </c>
      <c r="S1602" s="13">
        <f t="shared" ref="S1602:S1665" si="230">IF(N(O1602)&lt;=0,"",G1602/O1602*100)</f>
        <v>100</v>
      </c>
      <c r="T1602" s="14">
        <f t="shared" ref="T1602:T1665" si="231">IFERROR(M1602/G1602,"")</f>
        <v>0</v>
      </c>
      <c r="U1602" s="12">
        <f t="shared" ref="U1602:U1665" si="232">IFERROR(N(H1602)-G1602,"")</f>
        <v>-1351</v>
      </c>
      <c r="V1602" s="15">
        <f t="shared" ref="V1602:V1665" si="233">IFERROR(J1602*1000/I1602,"")</f>
        <v>3.306878306878307</v>
      </c>
    </row>
    <row r="1603" spans="1:22" x14ac:dyDescent="0.35">
      <c r="A1603" s="4" t="s">
        <v>96</v>
      </c>
      <c r="B1603" s="4" t="s">
        <v>97</v>
      </c>
      <c r="C1603" s="4" t="s">
        <v>81</v>
      </c>
      <c r="D1603" s="4">
        <v>1967</v>
      </c>
      <c r="E1603" s="12"/>
      <c r="F1603" s="12"/>
      <c r="G1603" s="12">
        <v>1327</v>
      </c>
      <c r="H1603" s="12"/>
      <c r="I1603" s="12">
        <v>73596</v>
      </c>
      <c r="J1603" s="12">
        <v>240</v>
      </c>
      <c r="K1603" s="12"/>
      <c r="L1603" s="12"/>
      <c r="M1603" s="12">
        <f>IFERROR(E1603*MillingRate,"")</f>
        <v>0</v>
      </c>
      <c r="N1603" s="12" t="str">
        <f t="shared" si="225"/>
        <v/>
      </c>
      <c r="O1603" s="12">
        <f t="shared" si="226"/>
        <v>1327</v>
      </c>
      <c r="P1603" s="13">
        <f t="shared" si="227"/>
        <v>0</v>
      </c>
      <c r="Q1603" s="13">
        <f t="shared" si="228"/>
        <v>18.030871243002338</v>
      </c>
      <c r="R1603" s="13">
        <f t="shared" si="229"/>
        <v>0</v>
      </c>
      <c r="S1603" s="13">
        <f t="shared" si="230"/>
        <v>100</v>
      </c>
      <c r="T1603" s="14">
        <f t="shared" si="231"/>
        <v>0</v>
      </c>
      <c r="U1603" s="12">
        <f t="shared" si="232"/>
        <v>-1327</v>
      </c>
      <c r="V1603" s="15">
        <f t="shared" si="233"/>
        <v>3.2610467960215228</v>
      </c>
    </row>
    <row r="1604" spans="1:22" x14ac:dyDescent="0.35">
      <c r="A1604" s="4" t="s">
        <v>96</v>
      </c>
      <c r="B1604" s="4" t="s">
        <v>97</v>
      </c>
      <c r="C1604" s="4" t="s">
        <v>81</v>
      </c>
      <c r="D1604" s="4">
        <v>1968</v>
      </c>
      <c r="E1604" s="12"/>
      <c r="F1604" s="12"/>
      <c r="G1604" s="12">
        <v>1347</v>
      </c>
      <c r="H1604" s="12"/>
      <c r="I1604" s="12">
        <v>74765</v>
      </c>
      <c r="J1604" s="12">
        <v>252</v>
      </c>
      <c r="K1604" s="12"/>
      <c r="L1604" s="12"/>
      <c r="M1604" s="12">
        <f>IFERROR(E1604*MillingRate,"")</f>
        <v>0</v>
      </c>
      <c r="N1604" s="12" t="str">
        <f t="shared" si="225"/>
        <v/>
      </c>
      <c r="O1604" s="12">
        <f t="shared" si="226"/>
        <v>1347</v>
      </c>
      <c r="P1604" s="13">
        <f t="shared" si="227"/>
        <v>0</v>
      </c>
      <c r="Q1604" s="13">
        <f t="shared" si="228"/>
        <v>18.01645154818431</v>
      </c>
      <c r="R1604" s="13">
        <f t="shared" si="229"/>
        <v>0</v>
      </c>
      <c r="S1604" s="13">
        <f t="shared" si="230"/>
        <v>100</v>
      </c>
      <c r="T1604" s="14">
        <f t="shared" si="231"/>
        <v>0</v>
      </c>
      <c r="U1604" s="12">
        <f t="shared" si="232"/>
        <v>-1347</v>
      </c>
      <c r="V1604" s="15">
        <f t="shared" si="233"/>
        <v>3.3705610914197819</v>
      </c>
    </row>
    <row r="1605" spans="1:22" x14ac:dyDescent="0.35">
      <c r="A1605" s="4" t="s">
        <v>96</v>
      </c>
      <c r="B1605" s="4" t="s">
        <v>97</v>
      </c>
      <c r="C1605" s="4" t="s">
        <v>81</v>
      </c>
      <c r="D1605" s="4">
        <v>1969</v>
      </c>
      <c r="E1605" s="12"/>
      <c r="F1605" s="12"/>
      <c r="G1605" s="12">
        <v>1206</v>
      </c>
      <c r="H1605" s="12"/>
      <c r="I1605" s="12">
        <v>76083</v>
      </c>
      <c r="J1605" s="12">
        <v>246</v>
      </c>
      <c r="K1605" s="12"/>
      <c r="L1605" s="12"/>
      <c r="M1605" s="12">
        <f>IFERROR(E1605*MillingRate,"")</f>
        <v>0</v>
      </c>
      <c r="N1605" s="12" t="str">
        <f t="shared" si="225"/>
        <v/>
      </c>
      <c r="O1605" s="12">
        <f t="shared" si="226"/>
        <v>1206</v>
      </c>
      <c r="P1605" s="13">
        <f t="shared" si="227"/>
        <v>0</v>
      </c>
      <c r="Q1605" s="13">
        <f t="shared" si="228"/>
        <v>15.851109972004258</v>
      </c>
      <c r="R1605" s="13">
        <f t="shared" si="229"/>
        <v>0</v>
      </c>
      <c r="S1605" s="13">
        <f t="shared" si="230"/>
        <v>100</v>
      </c>
      <c r="T1605" s="14">
        <f t="shared" si="231"/>
        <v>0</v>
      </c>
      <c r="U1605" s="12">
        <f t="shared" si="232"/>
        <v>-1206</v>
      </c>
      <c r="V1605" s="15">
        <f t="shared" si="233"/>
        <v>3.2333109893143015</v>
      </c>
    </row>
    <row r="1606" spans="1:22" x14ac:dyDescent="0.35">
      <c r="A1606" s="4" t="s">
        <v>96</v>
      </c>
      <c r="B1606" s="4" t="s">
        <v>97</v>
      </c>
      <c r="C1606" s="4" t="s">
        <v>81</v>
      </c>
      <c r="D1606" s="4">
        <v>1970</v>
      </c>
      <c r="E1606" s="12"/>
      <c r="F1606" s="12"/>
      <c r="G1606" s="12">
        <v>1625</v>
      </c>
      <c r="H1606" s="12"/>
      <c r="I1606" s="12">
        <v>77626</v>
      </c>
      <c r="J1606" s="12">
        <v>306</v>
      </c>
      <c r="K1606" s="12"/>
      <c r="L1606" s="12"/>
      <c r="M1606" s="12">
        <f>IFERROR(E1606*MillingRate,"")</f>
        <v>0</v>
      </c>
      <c r="N1606" s="12" t="str">
        <f t="shared" si="225"/>
        <v/>
      </c>
      <c r="O1606" s="12">
        <f t="shared" si="226"/>
        <v>1625</v>
      </c>
      <c r="P1606" s="13">
        <f t="shared" si="227"/>
        <v>0</v>
      </c>
      <c r="Q1606" s="13">
        <f t="shared" si="228"/>
        <v>20.933707778321697</v>
      </c>
      <c r="R1606" s="13">
        <f t="shared" si="229"/>
        <v>0</v>
      </c>
      <c r="S1606" s="13">
        <f t="shared" si="230"/>
        <v>100</v>
      </c>
      <c r="T1606" s="14">
        <f t="shared" si="231"/>
        <v>0</v>
      </c>
      <c r="U1606" s="12">
        <f t="shared" si="232"/>
        <v>-1625</v>
      </c>
      <c r="V1606" s="15">
        <f t="shared" si="233"/>
        <v>3.9419782031793473</v>
      </c>
    </row>
    <row r="1607" spans="1:22" x14ac:dyDescent="0.35">
      <c r="A1607" s="4" t="s">
        <v>96</v>
      </c>
      <c r="B1607" s="4" t="s">
        <v>97</v>
      </c>
      <c r="C1607" s="4" t="s">
        <v>81</v>
      </c>
      <c r="D1607" s="4">
        <v>1971</v>
      </c>
      <c r="E1607" s="12"/>
      <c r="F1607" s="12"/>
      <c r="G1607" s="12">
        <v>1561</v>
      </c>
      <c r="H1607" s="12"/>
      <c r="I1607" s="12">
        <v>79330</v>
      </c>
      <c r="J1607" s="12">
        <v>269</v>
      </c>
      <c r="K1607" s="12"/>
      <c r="L1607" s="12"/>
      <c r="M1607" s="12">
        <f>IFERROR(E1607*MillingRate,"")</f>
        <v>0</v>
      </c>
      <c r="N1607" s="12" t="str">
        <f t="shared" si="225"/>
        <v/>
      </c>
      <c r="O1607" s="12">
        <f t="shared" si="226"/>
        <v>1561</v>
      </c>
      <c r="P1607" s="13">
        <f t="shared" si="227"/>
        <v>0</v>
      </c>
      <c r="Q1607" s="13">
        <f t="shared" si="228"/>
        <v>19.677297365435521</v>
      </c>
      <c r="R1607" s="13">
        <f t="shared" si="229"/>
        <v>0</v>
      </c>
      <c r="S1607" s="13">
        <f t="shared" si="230"/>
        <v>100</v>
      </c>
      <c r="T1607" s="14">
        <f t="shared" si="231"/>
        <v>0</v>
      </c>
      <c r="U1607" s="12">
        <f t="shared" si="232"/>
        <v>-1561</v>
      </c>
      <c r="V1607" s="15">
        <f t="shared" si="233"/>
        <v>3.3908987772595487</v>
      </c>
    </row>
    <row r="1608" spans="1:22" x14ac:dyDescent="0.35">
      <c r="A1608" s="4" t="s">
        <v>96</v>
      </c>
      <c r="B1608" s="4" t="s">
        <v>97</v>
      </c>
      <c r="C1608" s="4" t="s">
        <v>81</v>
      </c>
      <c r="D1608" s="4">
        <v>1972</v>
      </c>
      <c r="E1608" s="12"/>
      <c r="F1608" s="12"/>
      <c r="G1608" s="12">
        <v>1259</v>
      </c>
      <c r="H1608" s="12"/>
      <c r="I1608" s="12">
        <v>81041</v>
      </c>
      <c r="J1608" s="12">
        <v>234</v>
      </c>
      <c r="K1608" s="12"/>
      <c r="L1608" s="12"/>
      <c r="M1608" s="12">
        <f>IFERROR(E1608*MillingRate,"")</f>
        <v>0</v>
      </c>
      <c r="N1608" s="12" t="str">
        <f t="shared" si="225"/>
        <v/>
      </c>
      <c r="O1608" s="12">
        <f t="shared" si="226"/>
        <v>1259</v>
      </c>
      <c r="P1608" s="13">
        <f t="shared" si="227"/>
        <v>0</v>
      </c>
      <c r="Q1608" s="13">
        <f t="shared" si="228"/>
        <v>15.535346306190693</v>
      </c>
      <c r="R1608" s="13">
        <f t="shared" si="229"/>
        <v>0</v>
      </c>
      <c r="S1608" s="13">
        <f t="shared" si="230"/>
        <v>100</v>
      </c>
      <c r="T1608" s="14">
        <f t="shared" si="231"/>
        <v>0</v>
      </c>
      <c r="U1608" s="12">
        <f t="shared" si="232"/>
        <v>-1259</v>
      </c>
      <c r="V1608" s="15">
        <f t="shared" si="233"/>
        <v>2.8874273515874682</v>
      </c>
    </row>
    <row r="1609" spans="1:22" x14ac:dyDescent="0.35">
      <c r="A1609" s="4" t="s">
        <v>96</v>
      </c>
      <c r="B1609" s="4" t="s">
        <v>97</v>
      </c>
      <c r="C1609" s="4" t="s">
        <v>81</v>
      </c>
      <c r="D1609" s="4">
        <v>1973</v>
      </c>
      <c r="E1609" s="12"/>
      <c r="F1609" s="12"/>
      <c r="G1609" s="12">
        <v>1735</v>
      </c>
      <c r="H1609" s="12"/>
      <c r="I1609" s="12">
        <v>82798</v>
      </c>
      <c r="J1609" s="12">
        <v>420</v>
      </c>
      <c r="K1609" s="12"/>
      <c r="L1609" s="12"/>
      <c r="M1609" s="12">
        <f>IFERROR(E1609*MillingRate,"")</f>
        <v>0</v>
      </c>
      <c r="N1609" s="12" t="str">
        <f t="shared" si="225"/>
        <v/>
      </c>
      <c r="O1609" s="12">
        <f t="shared" si="226"/>
        <v>1735</v>
      </c>
      <c r="P1609" s="13">
        <f t="shared" si="227"/>
        <v>0</v>
      </c>
      <c r="Q1609" s="13">
        <f t="shared" si="228"/>
        <v>20.954612430251938</v>
      </c>
      <c r="R1609" s="13">
        <f t="shared" si="229"/>
        <v>0</v>
      </c>
      <c r="S1609" s="13">
        <f t="shared" si="230"/>
        <v>100</v>
      </c>
      <c r="T1609" s="14">
        <f t="shared" si="231"/>
        <v>0</v>
      </c>
      <c r="U1609" s="12">
        <f t="shared" si="232"/>
        <v>-1735</v>
      </c>
      <c r="V1609" s="15">
        <f t="shared" si="233"/>
        <v>5.0725862943549362</v>
      </c>
    </row>
    <row r="1610" spans="1:22" x14ac:dyDescent="0.35">
      <c r="A1610" s="4" t="s">
        <v>96</v>
      </c>
      <c r="B1610" s="4" t="s">
        <v>97</v>
      </c>
      <c r="C1610" s="4" t="s">
        <v>81</v>
      </c>
      <c r="D1610" s="4">
        <v>1974</v>
      </c>
      <c r="E1610" s="12"/>
      <c r="F1610" s="12"/>
      <c r="G1610" s="12">
        <v>1316</v>
      </c>
      <c r="H1610" s="12"/>
      <c r="I1610" s="12">
        <v>84672</v>
      </c>
      <c r="J1610" s="12">
        <v>400</v>
      </c>
      <c r="K1610" s="12"/>
      <c r="L1610" s="12"/>
      <c r="M1610" s="12">
        <f>IFERROR(E1610*MillingRate,"")</f>
        <v>0</v>
      </c>
      <c r="N1610" s="12" t="str">
        <f t="shared" si="225"/>
        <v/>
      </c>
      <c r="O1610" s="12">
        <f t="shared" si="226"/>
        <v>1316</v>
      </c>
      <c r="P1610" s="13">
        <f t="shared" si="227"/>
        <v>0</v>
      </c>
      <c r="Q1610" s="13">
        <f t="shared" si="228"/>
        <v>15.542328042328043</v>
      </c>
      <c r="R1610" s="13">
        <f t="shared" si="229"/>
        <v>0</v>
      </c>
      <c r="S1610" s="13">
        <f t="shared" si="230"/>
        <v>100</v>
      </c>
      <c r="T1610" s="14">
        <f t="shared" si="231"/>
        <v>0</v>
      </c>
      <c r="U1610" s="12">
        <f t="shared" si="232"/>
        <v>-1316</v>
      </c>
      <c r="V1610" s="15">
        <f t="shared" si="233"/>
        <v>4.7241118669690101</v>
      </c>
    </row>
    <row r="1611" spans="1:22" x14ac:dyDescent="0.35">
      <c r="A1611" s="4" t="s">
        <v>96</v>
      </c>
      <c r="B1611" s="4" t="s">
        <v>97</v>
      </c>
      <c r="C1611" s="4" t="s">
        <v>81</v>
      </c>
      <c r="D1611" s="4">
        <v>1975</v>
      </c>
      <c r="E1611" s="12"/>
      <c r="F1611" s="12"/>
      <c r="G1611" s="12">
        <v>1453</v>
      </c>
      <c r="H1611" s="12"/>
      <c r="I1611" s="12">
        <v>86708</v>
      </c>
      <c r="J1611" s="12">
        <v>480</v>
      </c>
      <c r="K1611" s="12"/>
      <c r="L1611" s="12"/>
      <c r="M1611" s="12">
        <f>IFERROR(E1611*MillingRate,"")</f>
        <v>0</v>
      </c>
      <c r="N1611" s="12" t="str">
        <f t="shared" si="225"/>
        <v/>
      </c>
      <c r="O1611" s="12">
        <f t="shared" si="226"/>
        <v>1453</v>
      </c>
      <c r="P1611" s="13">
        <f t="shared" si="227"/>
        <v>0</v>
      </c>
      <c r="Q1611" s="13">
        <f t="shared" si="228"/>
        <v>16.7573926281312</v>
      </c>
      <c r="R1611" s="13">
        <f t="shared" si="229"/>
        <v>0</v>
      </c>
      <c r="S1611" s="13">
        <f t="shared" si="230"/>
        <v>100</v>
      </c>
      <c r="T1611" s="14">
        <f t="shared" si="231"/>
        <v>0</v>
      </c>
      <c r="U1611" s="12">
        <f t="shared" si="232"/>
        <v>-1453</v>
      </c>
      <c r="V1611" s="15">
        <f t="shared" si="233"/>
        <v>5.5358213774968865</v>
      </c>
    </row>
    <row r="1612" spans="1:22" x14ac:dyDescent="0.35">
      <c r="A1612" s="4" t="s">
        <v>96</v>
      </c>
      <c r="B1612" s="4" t="s">
        <v>97</v>
      </c>
      <c r="C1612" s="4" t="s">
        <v>81</v>
      </c>
      <c r="D1612" s="4">
        <v>1976</v>
      </c>
      <c r="E1612" s="12"/>
      <c r="F1612" s="12"/>
      <c r="G1612" s="12">
        <v>1122</v>
      </c>
      <c r="H1612" s="12"/>
      <c r="I1612" s="12">
        <v>88922</v>
      </c>
      <c r="J1612" s="12">
        <v>433</v>
      </c>
      <c r="K1612" s="12"/>
      <c r="L1612" s="12"/>
      <c r="M1612" s="12">
        <f>IFERROR(E1612*MillingRate,"")</f>
        <v>0</v>
      </c>
      <c r="N1612" s="12" t="str">
        <f t="shared" si="225"/>
        <v/>
      </c>
      <c r="O1612" s="12">
        <f t="shared" si="226"/>
        <v>1122</v>
      </c>
      <c r="P1612" s="13">
        <f t="shared" si="227"/>
        <v>0</v>
      </c>
      <c r="Q1612" s="13">
        <f t="shared" si="228"/>
        <v>12.617799869548593</v>
      </c>
      <c r="R1612" s="13">
        <f t="shared" si="229"/>
        <v>0</v>
      </c>
      <c r="S1612" s="13">
        <f t="shared" si="230"/>
        <v>100</v>
      </c>
      <c r="T1612" s="14">
        <f t="shared" si="231"/>
        <v>0</v>
      </c>
      <c r="U1612" s="12">
        <f t="shared" si="232"/>
        <v>-1122</v>
      </c>
      <c r="V1612" s="15">
        <f t="shared" si="233"/>
        <v>4.869436135039698</v>
      </c>
    </row>
    <row r="1613" spans="1:22" x14ac:dyDescent="0.35">
      <c r="A1613" s="4" t="s">
        <v>96</v>
      </c>
      <c r="B1613" s="4" t="s">
        <v>97</v>
      </c>
      <c r="C1613" s="4" t="s">
        <v>81</v>
      </c>
      <c r="D1613" s="4">
        <v>1977</v>
      </c>
      <c r="E1613" s="12"/>
      <c r="F1613" s="12"/>
      <c r="G1613" s="12">
        <v>1500</v>
      </c>
      <c r="H1613" s="12"/>
      <c r="I1613" s="12">
        <v>91301</v>
      </c>
      <c r="J1613" s="12">
        <v>660</v>
      </c>
      <c r="K1613" s="12"/>
      <c r="L1613" s="12"/>
      <c r="M1613" s="12">
        <f>IFERROR(E1613*MillingRate,"")</f>
        <v>0</v>
      </c>
      <c r="N1613" s="12" t="str">
        <f t="shared" si="225"/>
        <v/>
      </c>
      <c r="O1613" s="12">
        <f t="shared" si="226"/>
        <v>1500</v>
      </c>
      <c r="P1613" s="13">
        <f t="shared" si="227"/>
        <v>0</v>
      </c>
      <c r="Q1613" s="13">
        <f t="shared" si="228"/>
        <v>16.429173831611919</v>
      </c>
      <c r="R1613" s="13">
        <f t="shared" si="229"/>
        <v>0</v>
      </c>
      <c r="S1613" s="13">
        <f t="shared" si="230"/>
        <v>100</v>
      </c>
      <c r="T1613" s="14">
        <f t="shared" si="231"/>
        <v>0</v>
      </c>
      <c r="U1613" s="12">
        <f t="shared" si="232"/>
        <v>-1500</v>
      </c>
      <c r="V1613" s="15">
        <f t="shared" si="233"/>
        <v>7.2288364859092455</v>
      </c>
    </row>
    <row r="1614" spans="1:22" x14ac:dyDescent="0.35">
      <c r="A1614" s="4" t="s">
        <v>96</v>
      </c>
      <c r="B1614" s="4" t="s">
        <v>97</v>
      </c>
      <c r="C1614" s="4" t="s">
        <v>81</v>
      </c>
      <c r="D1614" s="4">
        <v>1978</v>
      </c>
      <c r="E1614" s="12"/>
      <c r="F1614" s="12"/>
      <c r="G1614" s="12">
        <v>2300</v>
      </c>
      <c r="H1614" s="12"/>
      <c r="I1614" s="12">
        <v>93794</v>
      </c>
      <c r="J1614" s="12">
        <v>1150</v>
      </c>
      <c r="K1614" s="12"/>
      <c r="L1614" s="12"/>
      <c r="M1614" s="12">
        <f>IFERROR(E1614*MillingRate,"")</f>
        <v>0</v>
      </c>
      <c r="N1614" s="12" t="str">
        <f t="shared" si="225"/>
        <v/>
      </c>
      <c r="O1614" s="12">
        <f t="shared" si="226"/>
        <v>2300</v>
      </c>
      <c r="P1614" s="13">
        <f t="shared" si="227"/>
        <v>0</v>
      </c>
      <c r="Q1614" s="13">
        <f t="shared" si="228"/>
        <v>24.521824423737126</v>
      </c>
      <c r="R1614" s="13">
        <f t="shared" si="229"/>
        <v>0</v>
      </c>
      <c r="S1614" s="13">
        <f t="shared" si="230"/>
        <v>100</v>
      </c>
      <c r="T1614" s="14">
        <f t="shared" si="231"/>
        <v>0</v>
      </c>
      <c r="U1614" s="12">
        <f t="shared" si="232"/>
        <v>-2300</v>
      </c>
      <c r="V1614" s="15">
        <f t="shared" si="233"/>
        <v>12.260912211868563</v>
      </c>
    </row>
    <row r="1615" spans="1:22" x14ac:dyDescent="0.35">
      <c r="A1615" s="4" t="s">
        <v>96</v>
      </c>
      <c r="B1615" s="4" t="s">
        <v>97</v>
      </c>
      <c r="C1615" s="4" t="s">
        <v>81</v>
      </c>
      <c r="D1615" s="4">
        <v>1979</v>
      </c>
      <c r="E1615" s="12"/>
      <c r="F1615" s="12"/>
      <c r="G1615" s="12">
        <v>1500</v>
      </c>
      <c r="H1615" s="12"/>
      <c r="I1615" s="12">
        <v>96252</v>
      </c>
      <c r="J1615" s="12">
        <v>720</v>
      </c>
      <c r="K1615" s="12"/>
      <c r="L1615" s="12"/>
      <c r="M1615" s="12">
        <f>IFERROR(E1615*MillingRate,"")</f>
        <v>0</v>
      </c>
      <c r="N1615" s="12" t="str">
        <f t="shared" si="225"/>
        <v/>
      </c>
      <c r="O1615" s="12">
        <f t="shared" si="226"/>
        <v>1500</v>
      </c>
      <c r="P1615" s="13">
        <f t="shared" si="227"/>
        <v>0</v>
      </c>
      <c r="Q1615" s="13">
        <f t="shared" si="228"/>
        <v>15.584091759132278</v>
      </c>
      <c r="R1615" s="13">
        <f t="shared" si="229"/>
        <v>0</v>
      </c>
      <c r="S1615" s="13">
        <f t="shared" si="230"/>
        <v>100</v>
      </c>
      <c r="T1615" s="14">
        <f t="shared" si="231"/>
        <v>0</v>
      </c>
      <c r="U1615" s="12">
        <f t="shared" si="232"/>
        <v>-1500</v>
      </c>
      <c r="V1615" s="15">
        <f t="shared" si="233"/>
        <v>7.4803640443834931</v>
      </c>
    </row>
    <row r="1616" spans="1:22" x14ac:dyDescent="0.35">
      <c r="A1616" s="4" t="s">
        <v>96</v>
      </c>
      <c r="B1616" s="4" t="s">
        <v>97</v>
      </c>
      <c r="C1616" s="4" t="s">
        <v>81</v>
      </c>
      <c r="D1616" s="4">
        <v>1980</v>
      </c>
      <c r="E1616" s="12"/>
      <c r="F1616" s="12"/>
      <c r="G1616" s="12">
        <v>2800</v>
      </c>
      <c r="H1616" s="12"/>
      <c r="I1616" s="12">
        <v>98544</v>
      </c>
      <c r="J1616" s="12">
        <v>1400</v>
      </c>
      <c r="K1616" s="12"/>
      <c r="L1616" s="12"/>
      <c r="M1616" s="12">
        <f>IFERROR(E1616*MillingRate,"")</f>
        <v>0</v>
      </c>
      <c r="N1616" s="12" t="str">
        <f t="shared" si="225"/>
        <v/>
      </c>
      <c r="O1616" s="12">
        <f t="shared" si="226"/>
        <v>2800</v>
      </c>
      <c r="P1616" s="13">
        <f t="shared" si="227"/>
        <v>0</v>
      </c>
      <c r="Q1616" s="13">
        <f t="shared" si="228"/>
        <v>28.413703523299237</v>
      </c>
      <c r="R1616" s="13">
        <f t="shared" si="229"/>
        <v>0</v>
      </c>
      <c r="S1616" s="13">
        <f t="shared" si="230"/>
        <v>100</v>
      </c>
      <c r="T1616" s="14">
        <f t="shared" si="231"/>
        <v>0</v>
      </c>
      <c r="U1616" s="12">
        <f t="shared" si="232"/>
        <v>-2800</v>
      </c>
      <c r="V1616" s="15">
        <f t="shared" si="233"/>
        <v>14.206851761649618</v>
      </c>
    </row>
    <row r="1617" spans="1:22" x14ac:dyDescent="0.35">
      <c r="A1617" s="4" t="s">
        <v>96</v>
      </c>
      <c r="B1617" s="4" t="s">
        <v>97</v>
      </c>
      <c r="C1617" s="4" t="s">
        <v>81</v>
      </c>
      <c r="D1617" s="4">
        <v>1981</v>
      </c>
      <c r="E1617" s="12"/>
      <c r="F1617" s="12"/>
      <c r="G1617" s="12">
        <v>2102</v>
      </c>
      <c r="H1617" s="12"/>
      <c r="I1617" s="12">
        <v>100615</v>
      </c>
      <c r="J1617" s="12">
        <v>1057</v>
      </c>
      <c r="K1617" s="12"/>
      <c r="L1617" s="12"/>
      <c r="M1617" s="12">
        <f>IFERROR(E1617*MillingRate,"")</f>
        <v>0</v>
      </c>
      <c r="N1617" s="12" t="str">
        <f t="shared" si="225"/>
        <v/>
      </c>
      <c r="O1617" s="12">
        <f t="shared" si="226"/>
        <v>2102</v>
      </c>
      <c r="P1617" s="13">
        <f t="shared" si="227"/>
        <v>0</v>
      </c>
      <c r="Q1617" s="13">
        <f t="shared" si="228"/>
        <v>20.891517169408139</v>
      </c>
      <c r="R1617" s="13">
        <f t="shared" si="229"/>
        <v>0</v>
      </c>
      <c r="S1617" s="13">
        <f t="shared" si="230"/>
        <v>100</v>
      </c>
      <c r="T1617" s="14">
        <f t="shared" si="231"/>
        <v>0</v>
      </c>
      <c r="U1617" s="12">
        <f t="shared" si="232"/>
        <v>-2102</v>
      </c>
      <c r="V1617" s="15">
        <f t="shared" si="233"/>
        <v>10.505391840182876</v>
      </c>
    </row>
    <row r="1618" spans="1:22" x14ac:dyDescent="0.35">
      <c r="A1618" s="4" t="s">
        <v>96</v>
      </c>
      <c r="B1618" s="4" t="s">
        <v>97</v>
      </c>
      <c r="C1618" s="4" t="s">
        <v>81</v>
      </c>
      <c r="D1618" s="4">
        <v>1982</v>
      </c>
      <c r="E1618" s="12"/>
      <c r="F1618" s="12"/>
      <c r="G1618" s="12">
        <v>2914</v>
      </c>
      <c r="H1618" s="12"/>
      <c r="I1618" s="12">
        <v>102508</v>
      </c>
      <c r="J1618" s="12">
        <v>1080</v>
      </c>
      <c r="K1618" s="12"/>
      <c r="L1618" s="12"/>
      <c r="M1618" s="12">
        <f>IFERROR(E1618*MillingRate,"")</f>
        <v>0</v>
      </c>
      <c r="N1618" s="12" t="str">
        <f t="shared" si="225"/>
        <v/>
      </c>
      <c r="O1618" s="12">
        <f t="shared" si="226"/>
        <v>2914</v>
      </c>
      <c r="P1618" s="13">
        <f t="shared" si="227"/>
        <v>0</v>
      </c>
      <c r="Q1618" s="13">
        <f t="shared" si="228"/>
        <v>28.427049596129084</v>
      </c>
      <c r="R1618" s="13">
        <f t="shared" si="229"/>
        <v>0</v>
      </c>
      <c r="S1618" s="13">
        <f t="shared" si="230"/>
        <v>100</v>
      </c>
      <c r="T1618" s="14">
        <f t="shared" si="231"/>
        <v>0</v>
      </c>
      <c r="U1618" s="12">
        <f t="shared" si="232"/>
        <v>-2914</v>
      </c>
      <c r="V1618" s="15">
        <f t="shared" si="233"/>
        <v>10.53576306239513</v>
      </c>
    </row>
    <row r="1619" spans="1:22" x14ac:dyDescent="0.35">
      <c r="A1619" s="4" t="s">
        <v>96</v>
      </c>
      <c r="B1619" s="4" t="s">
        <v>97</v>
      </c>
      <c r="C1619" s="4" t="s">
        <v>81</v>
      </c>
      <c r="D1619" s="4">
        <v>1983</v>
      </c>
      <c r="E1619" s="12"/>
      <c r="F1619" s="12"/>
      <c r="G1619" s="12">
        <v>1860</v>
      </c>
      <c r="H1619" s="12"/>
      <c r="I1619" s="12">
        <v>104380</v>
      </c>
      <c r="J1619" s="12">
        <v>631</v>
      </c>
      <c r="K1619" s="12"/>
      <c r="L1619" s="12"/>
      <c r="M1619" s="12">
        <f>IFERROR(E1619*MillingRate,"")</f>
        <v>0</v>
      </c>
      <c r="N1619" s="12" t="str">
        <f t="shared" si="225"/>
        <v/>
      </c>
      <c r="O1619" s="12">
        <f t="shared" si="226"/>
        <v>1860</v>
      </c>
      <c r="P1619" s="13">
        <f t="shared" si="227"/>
        <v>0</v>
      </c>
      <c r="Q1619" s="13">
        <f t="shared" si="228"/>
        <v>17.819505652423835</v>
      </c>
      <c r="R1619" s="13">
        <f t="shared" si="229"/>
        <v>0</v>
      </c>
      <c r="S1619" s="13">
        <f t="shared" si="230"/>
        <v>100</v>
      </c>
      <c r="T1619" s="14">
        <f t="shared" si="231"/>
        <v>0</v>
      </c>
      <c r="U1619" s="12">
        <f t="shared" si="232"/>
        <v>-1860</v>
      </c>
      <c r="V1619" s="15">
        <f t="shared" si="233"/>
        <v>6.0452193906878708</v>
      </c>
    </row>
    <row r="1620" spans="1:22" x14ac:dyDescent="0.35">
      <c r="A1620" s="4" t="s">
        <v>96</v>
      </c>
      <c r="B1620" s="4" t="s">
        <v>97</v>
      </c>
      <c r="C1620" s="4" t="s">
        <v>81</v>
      </c>
      <c r="D1620" s="4">
        <v>1984</v>
      </c>
      <c r="E1620" s="12"/>
      <c r="F1620" s="12"/>
      <c r="G1620" s="12">
        <v>3500</v>
      </c>
      <c r="H1620" s="12"/>
      <c r="I1620" s="12">
        <v>106394</v>
      </c>
      <c r="J1620" s="12">
        <v>1150</v>
      </c>
      <c r="K1620" s="12"/>
      <c r="L1620" s="12"/>
      <c r="M1620" s="12">
        <f>IFERROR(E1620*MillingRate,"")</f>
        <v>0</v>
      </c>
      <c r="N1620" s="12" t="str">
        <f t="shared" si="225"/>
        <v/>
      </c>
      <c r="O1620" s="12">
        <f t="shared" si="226"/>
        <v>3500</v>
      </c>
      <c r="P1620" s="13">
        <f t="shared" si="227"/>
        <v>0</v>
      </c>
      <c r="Q1620" s="13">
        <f t="shared" si="228"/>
        <v>32.896591913077806</v>
      </c>
      <c r="R1620" s="13">
        <f t="shared" si="229"/>
        <v>0</v>
      </c>
      <c r="S1620" s="13">
        <f t="shared" si="230"/>
        <v>100</v>
      </c>
      <c r="T1620" s="14">
        <f t="shared" si="231"/>
        <v>0</v>
      </c>
      <c r="U1620" s="12">
        <f t="shared" si="232"/>
        <v>-3500</v>
      </c>
      <c r="V1620" s="15">
        <f t="shared" si="233"/>
        <v>10.808880200011279</v>
      </c>
    </row>
    <row r="1621" spans="1:22" x14ac:dyDescent="0.35">
      <c r="A1621" s="4" t="s">
        <v>96</v>
      </c>
      <c r="B1621" s="4" t="s">
        <v>97</v>
      </c>
      <c r="C1621" s="4" t="s">
        <v>81</v>
      </c>
      <c r="D1621" s="4">
        <v>1985</v>
      </c>
      <c r="E1621" s="12"/>
      <c r="F1621" s="12"/>
      <c r="G1621" s="12">
        <v>4633</v>
      </c>
      <c r="H1621" s="12"/>
      <c r="I1621" s="12">
        <v>108658</v>
      </c>
      <c r="J1621" s="12">
        <v>1580</v>
      </c>
      <c r="K1621" s="12"/>
      <c r="L1621" s="12"/>
      <c r="M1621" s="12">
        <f>IFERROR(E1621*MillingRate,"")</f>
        <v>0</v>
      </c>
      <c r="N1621" s="12" t="str">
        <f t="shared" si="225"/>
        <v/>
      </c>
      <c r="O1621" s="12">
        <f t="shared" si="226"/>
        <v>4633</v>
      </c>
      <c r="P1621" s="13">
        <f t="shared" si="227"/>
        <v>0</v>
      </c>
      <c r="Q1621" s="13">
        <f t="shared" si="228"/>
        <v>42.638369931344215</v>
      </c>
      <c r="R1621" s="13">
        <f t="shared" si="229"/>
        <v>0</v>
      </c>
      <c r="S1621" s="13">
        <f t="shared" si="230"/>
        <v>100</v>
      </c>
      <c r="T1621" s="14">
        <f t="shared" si="231"/>
        <v>0</v>
      </c>
      <c r="U1621" s="12">
        <f t="shared" si="232"/>
        <v>-4633</v>
      </c>
      <c r="V1621" s="15">
        <f t="shared" si="233"/>
        <v>14.541037015222074</v>
      </c>
    </row>
    <row r="1622" spans="1:22" x14ac:dyDescent="0.35">
      <c r="A1622" s="4" t="s">
        <v>96</v>
      </c>
      <c r="B1622" s="4" t="s">
        <v>97</v>
      </c>
      <c r="C1622" s="4" t="s">
        <v>81</v>
      </c>
      <c r="D1622" s="4">
        <v>1986</v>
      </c>
      <c r="E1622" s="12"/>
      <c r="F1622" s="12"/>
      <c r="G1622" s="12">
        <v>2600</v>
      </c>
      <c r="H1622" s="12"/>
      <c r="I1622" s="12">
        <v>111150</v>
      </c>
      <c r="J1622" s="12">
        <v>850</v>
      </c>
      <c r="K1622" s="12"/>
      <c r="L1622" s="12"/>
      <c r="M1622" s="12">
        <f>IFERROR(E1622*MillingRate,"")</f>
        <v>0</v>
      </c>
      <c r="N1622" s="12" t="str">
        <f t="shared" si="225"/>
        <v/>
      </c>
      <c r="O1622" s="12">
        <f t="shared" si="226"/>
        <v>2600</v>
      </c>
      <c r="P1622" s="13">
        <f t="shared" si="227"/>
        <v>0</v>
      </c>
      <c r="Q1622" s="13">
        <f t="shared" si="228"/>
        <v>23.391812865497077</v>
      </c>
      <c r="R1622" s="13">
        <f t="shared" si="229"/>
        <v>0</v>
      </c>
      <c r="S1622" s="13">
        <f t="shared" si="230"/>
        <v>100</v>
      </c>
      <c r="T1622" s="14">
        <f t="shared" si="231"/>
        <v>0</v>
      </c>
      <c r="U1622" s="12">
        <f t="shared" si="232"/>
        <v>-2600</v>
      </c>
      <c r="V1622" s="15">
        <f t="shared" si="233"/>
        <v>7.6473234367971212</v>
      </c>
    </row>
    <row r="1623" spans="1:22" x14ac:dyDescent="0.35">
      <c r="A1623" s="4" t="s">
        <v>96</v>
      </c>
      <c r="B1623" s="4" t="s">
        <v>97</v>
      </c>
      <c r="C1623" s="4" t="s">
        <v>81</v>
      </c>
      <c r="D1623" s="4">
        <v>1987</v>
      </c>
      <c r="E1623" s="12"/>
      <c r="F1623" s="12"/>
      <c r="G1623" s="12">
        <v>5346</v>
      </c>
      <c r="H1623" s="12"/>
      <c r="I1623" s="12">
        <v>113919</v>
      </c>
      <c r="J1623" s="12">
        <v>2256</v>
      </c>
      <c r="K1623" s="12"/>
      <c r="L1623" s="12"/>
      <c r="M1623" s="12">
        <f>IFERROR(E1623*MillingRate,"")</f>
        <v>0</v>
      </c>
      <c r="N1623" s="12" t="str">
        <f t="shared" si="225"/>
        <v/>
      </c>
      <c r="O1623" s="12">
        <f t="shared" si="226"/>
        <v>5346</v>
      </c>
      <c r="P1623" s="13">
        <f t="shared" si="227"/>
        <v>0</v>
      </c>
      <c r="Q1623" s="13">
        <f t="shared" si="228"/>
        <v>46.928080478234534</v>
      </c>
      <c r="R1623" s="13">
        <f t="shared" si="229"/>
        <v>0</v>
      </c>
      <c r="S1623" s="13">
        <f t="shared" si="230"/>
        <v>100</v>
      </c>
      <c r="T1623" s="14">
        <f t="shared" si="231"/>
        <v>0</v>
      </c>
      <c r="U1623" s="12">
        <f t="shared" si="232"/>
        <v>-5346</v>
      </c>
      <c r="V1623" s="15">
        <f t="shared" si="233"/>
        <v>19.803544623811657</v>
      </c>
    </row>
    <row r="1624" spans="1:22" x14ac:dyDescent="0.35">
      <c r="A1624" s="4" t="s">
        <v>96</v>
      </c>
      <c r="B1624" s="4" t="s">
        <v>97</v>
      </c>
      <c r="C1624" s="4" t="s">
        <v>81</v>
      </c>
      <c r="D1624" s="4">
        <v>1988</v>
      </c>
      <c r="E1624" s="12"/>
      <c r="F1624" s="12"/>
      <c r="G1624" s="12">
        <v>1341</v>
      </c>
      <c r="H1624" s="12"/>
      <c r="I1624" s="12">
        <v>116939</v>
      </c>
      <c r="J1624" s="12">
        <v>833</v>
      </c>
      <c r="K1624" s="12"/>
      <c r="L1624" s="12"/>
      <c r="M1624" s="12">
        <f>IFERROR(E1624*MillingRate,"")</f>
        <v>0</v>
      </c>
      <c r="N1624" s="12" t="str">
        <f t="shared" si="225"/>
        <v/>
      </c>
      <c r="O1624" s="12">
        <f t="shared" si="226"/>
        <v>1341</v>
      </c>
      <c r="P1624" s="13">
        <f t="shared" si="227"/>
        <v>0</v>
      </c>
      <c r="Q1624" s="13">
        <f t="shared" si="228"/>
        <v>11.467517252584681</v>
      </c>
      <c r="R1624" s="13">
        <f t="shared" si="229"/>
        <v>0</v>
      </c>
      <c r="S1624" s="13">
        <f t="shared" si="230"/>
        <v>100</v>
      </c>
      <c r="T1624" s="14">
        <f t="shared" si="231"/>
        <v>0</v>
      </c>
      <c r="U1624" s="12">
        <f t="shared" si="232"/>
        <v>-1341</v>
      </c>
      <c r="V1624" s="15">
        <f t="shared" si="233"/>
        <v>7.1233720144690817</v>
      </c>
    </row>
    <row r="1625" spans="1:22" x14ac:dyDescent="0.35">
      <c r="A1625" s="4" t="s">
        <v>96</v>
      </c>
      <c r="B1625" s="4" t="s">
        <v>97</v>
      </c>
      <c r="C1625" s="4" t="s">
        <v>81</v>
      </c>
      <c r="D1625" s="4">
        <v>1989</v>
      </c>
      <c r="E1625" s="12"/>
      <c r="F1625" s="12"/>
      <c r="G1625" s="12">
        <v>5000</v>
      </c>
      <c r="H1625" s="12"/>
      <c r="I1625" s="12">
        <v>119979</v>
      </c>
      <c r="J1625" s="12">
        <v>2100</v>
      </c>
      <c r="K1625" s="12"/>
      <c r="L1625" s="12"/>
      <c r="M1625" s="12">
        <f>IFERROR(E1625*MillingRate,"")</f>
        <v>0</v>
      </c>
      <c r="N1625" s="12" t="str">
        <f t="shared" si="225"/>
        <v/>
      </c>
      <c r="O1625" s="12">
        <f t="shared" si="226"/>
        <v>5000</v>
      </c>
      <c r="P1625" s="13">
        <f t="shared" si="227"/>
        <v>0</v>
      </c>
      <c r="Q1625" s="13">
        <f t="shared" si="228"/>
        <v>41.673959609598349</v>
      </c>
      <c r="R1625" s="13">
        <f t="shared" si="229"/>
        <v>0</v>
      </c>
      <c r="S1625" s="13">
        <f t="shared" si="230"/>
        <v>100</v>
      </c>
      <c r="T1625" s="14">
        <f t="shared" si="231"/>
        <v>0</v>
      </c>
      <c r="U1625" s="12">
        <f t="shared" si="232"/>
        <v>-5000</v>
      </c>
      <c r="V1625" s="15">
        <f t="shared" si="233"/>
        <v>17.503063036031307</v>
      </c>
    </row>
    <row r="1626" spans="1:22" x14ac:dyDescent="0.35">
      <c r="A1626" s="4" t="s">
        <v>96</v>
      </c>
      <c r="B1626" s="4" t="s">
        <v>97</v>
      </c>
      <c r="C1626" s="4" t="s">
        <v>81</v>
      </c>
      <c r="D1626" s="4">
        <v>1990</v>
      </c>
      <c r="E1626" s="12"/>
      <c r="F1626" s="12"/>
      <c r="G1626" s="12">
        <v>2300</v>
      </c>
      <c r="H1626" s="12"/>
      <c r="I1626" s="12">
        <v>122980</v>
      </c>
      <c r="J1626" s="12">
        <v>920</v>
      </c>
      <c r="K1626" s="12"/>
      <c r="L1626" s="12"/>
      <c r="M1626" s="12">
        <f>IFERROR(E1626*MillingRate,"")</f>
        <v>0</v>
      </c>
      <c r="N1626" s="12" t="str">
        <f t="shared" si="225"/>
        <v/>
      </c>
      <c r="O1626" s="12">
        <f t="shared" si="226"/>
        <v>2300</v>
      </c>
      <c r="P1626" s="13">
        <f t="shared" si="227"/>
        <v>0</v>
      </c>
      <c r="Q1626" s="13">
        <f t="shared" si="228"/>
        <v>18.702228004553586</v>
      </c>
      <c r="R1626" s="13">
        <f t="shared" si="229"/>
        <v>0</v>
      </c>
      <c r="S1626" s="13">
        <f t="shared" si="230"/>
        <v>100</v>
      </c>
      <c r="T1626" s="14">
        <f t="shared" si="231"/>
        <v>0</v>
      </c>
      <c r="U1626" s="12">
        <f t="shared" si="232"/>
        <v>-2300</v>
      </c>
      <c r="V1626" s="15">
        <f t="shared" si="233"/>
        <v>7.480891201821434</v>
      </c>
    </row>
    <row r="1627" spans="1:22" x14ac:dyDescent="0.35">
      <c r="A1627" s="4" t="s">
        <v>96</v>
      </c>
      <c r="B1627" s="4" t="s">
        <v>97</v>
      </c>
      <c r="C1627" s="4" t="s">
        <v>81</v>
      </c>
      <c r="D1627" s="4">
        <v>1991</v>
      </c>
      <c r="E1627" s="12"/>
      <c r="F1627" s="12"/>
      <c r="G1627" s="12">
        <v>3700</v>
      </c>
      <c r="H1627" s="12"/>
      <c r="I1627" s="12">
        <v>125697</v>
      </c>
      <c r="J1627" s="12">
        <v>1200</v>
      </c>
      <c r="K1627" s="12"/>
      <c r="L1627" s="12"/>
      <c r="M1627" s="12">
        <f>IFERROR(E1627*MillingRate,"")</f>
        <v>0</v>
      </c>
      <c r="N1627" s="12" t="str">
        <f t="shared" si="225"/>
        <v/>
      </c>
      <c r="O1627" s="12">
        <f t="shared" si="226"/>
        <v>3700</v>
      </c>
      <c r="P1627" s="13">
        <f t="shared" si="227"/>
        <v>0</v>
      </c>
      <c r="Q1627" s="13">
        <f t="shared" si="228"/>
        <v>29.435865613340017</v>
      </c>
      <c r="R1627" s="13">
        <f t="shared" si="229"/>
        <v>0</v>
      </c>
      <c r="S1627" s="13">
        <f t="shared" si="230"/>
        <v>100</v>
      </c>
      <c r="T1627" s="14">
        <f t="shared" si="231"/>
        <v>0</v>
      </c>
      <c r="U1627" s="12">
        <f t="shared" si="232"/>
        <v>-3700</v>
      </c>
      <c r="V1627" s="15">
        <f t="shared" si="233"/>
        <v>9.5467672259481127</v>
      </c>
    </row>
    <row r="1628" spans="1:22" x14ac:dyDescent="0.35">
      <c r="A1628" s="4" t="s">
        <v>96</v>
      </c>
      <c r="B1628" s="4" t="s">
        <v>97</v>
      </c>
      <c r="C1628" s="4" t="s">
        <v>81</v>
      </c>
      <c r="D1628" s="4">
        <v>1992</v>
      </c>
      <c r="E1628" s="12"/>
      <c r="F1628" s="12"/>
      <c r="G1628" s="12">
        <v>4800</v>
      </c>
      <c r="H1628" s="12"/>
      <c r="I1628" s="12">
        <v>128110.00000000001</v>
      </c>
      <c r="J1628" s="12">
        <v>1500</v>
      </c>
      <c r="K1628" s="12"/>
      <c r="L1628" s="12"/>
      <c r="M1628" s="12">
        <f>IFERROR(E1628*MillingRate,"")</f>
        <v>0</v>
      </c>
      <c r="N1628" s="12" t="str">
        <f t="shared" si="225"/>
        <v/>
      </c>
      <c r="O1628" s="12">
        <f t="shared" si="226"/>
        <v>4800</v>
      </c>
      <c r="P1628" s="13">
        <f t="shared" si="227"/>
        <v>0</v>
      </c>
      <c r="Q1628" s="13">
        <f t="shared" si="228"/>
        <v>37.467801108422442</v>
      </c>
      <c r="R1628" s="13">
        <f t="shared" si="229"/>
        <v>0</v>
      </c>
      <c r="S1628" s="13">
        <f t="shared" si="230"/>
        <v>100</v>
      </c>
      <c r="T1628" s="14">
        <f t="shared" si="231"/>
        <v>0</v>
      </c>
      <c r="U1628" s="12">
        <f t="shared" si="232"/>
        <v>-4800</v>
      </c>
      <c r="V1628" s="15">
        <f t="shared" si="233"/>
        <v>11.708687846382015</v>
      </c>
    </row>
    <row r="1629" spans="1:22" x14ac:dyDescent="0.35">
      <c r="A1629" s="4" t="s">
        <v>96</v>
      </c>
      <c r="B1629" s="4" t="s">
        <v>97</v>
      </c>
      <c r="C1629" s="4" t="s">
        <v>81</v>
      </c>
      <c r="D1629" s="4">
        <v>1993</v>
      </c>
      <c r="E1629" s="12"/>
      <c r="F1629" s="12"/>
      <c r="G1629" s="12">
        <v>4000</v>
      </c>
      <c r="H1629" s="12"/>
      <c r="I1629" s="12">
        <v>130467.00000000001</v>
      </c>
      <c r="J1629" s="12">
        <v>1200</v>
      </c>
      <c r="K1629" s="12"/>
      <c r="L1629" s="12"/>
      <c r="M1629" s="12">
        <f>IFERROR(E1629*MillingRate,"")</f>
        <v>0</v>
      </c>
      <c r="N1629" s="12" t="str">
        <f t="shared" si="225"/>
        <v/>
      </c>
      <c r="O1629" s="12">
        <f t="shared" si="226"/>
        <v>4000</v>
      </c>
      <c r="P1629" s="13">
        <f t="shared" si="227"/>
        <v>0</v>
      </c>
      <c r="Q1629" s="13">
        <f t="shared" si="228"/>
        <v>30.659093870480653</v>
      </c>
      <c r="R1629" s="13">
        <f t="shared" si="229"/>
        <v>0</v>
      </c>
      <c r="S1629" s="13">
        <f t="shared" si="230"/>
        <v>100</v>
      </c>
      <c r="T1629" s="14">
        <f t="shared" si="231"/>
        <v>0</v>
      </c>
      <c r="U1629" s="12">
        <f t="shared" si="232"/>
        <v>-4000</v>
      </c>
      <c r="V1629" s="15">
        <f t="shared" si="233"/>
        <v>9.1977281611441963</v>
      </c>
    </row>
    <row r="1630" spans="1:22" x14ac:dyDescent="0.35">
      <c r="A1630" s="4" t="s">
        <v>96</v>
      </c>
      <c r="B1630" s="4" t="s">
        <v>97</v>
      </c>
      <c r="C1630" s="4" t="s">
        <v>81</v>
      </c>
      <c r="D1630" s="4">
        <v>1994</v>
      </c>
      <c r="E1630" s="12"/>
      <c r="F1630" s="12"/>
      <c r="G1630" s="12">
        <v>4000</v>
      </c>
      <c r="H1630" s="12"/>
      <c r="I1630" s="12">
        <v>132732</v>
      </c>
      <c r="J1630" s="12">
        <v>1400</v>
      </c>
      <c r="K1630" s="12"/>
      <c r="L1630" s="12"/>
      <c r="M1630" s="12">
        <f>IFERROR(E1630*MillingRate,"")</f>
        <v>0</v>
      </c>
      <c r="N1630" s="12" t="str">
        <f t="shared" si="225"/>
        <v/>
      </c>
      <c r="O1630" s="12">
        <f t="shared" si="226"/>
        <v>4000</v>
      </c>
      <c r="P1630" s="13">
        <f t="shared" si="227"/>
        <v>0</v>
      </c>
      <c r="Q1630" s="13">
        <f t="shared" si="228"/>
        <v>30.13591296748335</v>
      </c>
      <c r="R1630" s="13">
        <f t="shared" si="229"/>
        <v>0</v>
      </c>
      <c r="S1630" s="13">
        <f t="shared" si="230"/>
        <v>100</v>
      </c>
      <c r="T1630" s="14">
        <f t="shared" si="231"/>
        <v>0</v>
      </c>
      <c r="U1630" s="12">
        <f t="shared" si="232"/>
        <v>-4000</v>
      </c>
      <c r="V1630" s="15">
        <f t="shared" si="233"/>
        <v>10.547569538619172</v>
      </c>
    </row>
    <row r="1631" spans="1:22" x14ac:dyDescent="0.35">
      <c r="A1631" s="4" t="s">
        <v>96</v>
      </c>
      <c r="B1631" s="4" t="s">
        <v>97</v>
      </c>
      <c r="C1631" s="4" t="s">
        <v>81</v>
      </c>
      <c r="D1631" s="4">
        <v>1995</v>
      </c>
      <c r="E1631" s="12"/>
      <c r="F1631" s="12"/>
      <c r="G1631" s="12">
        <v>3900</v>
      </c>
      <c r="H1631" s="12"/>
      <c r="I1631" s="12">
        <v>134895</v>
      </c>
      <c r="J1631" s="12">
        <v>1400</v>
      </c>
      <c r="K1631" s="12"/>
      <c r="L1631" s="12"/>
      <c r="M1631" s="12">
        <f>IFERROR(E1631*MillingRate,"")</f>
        <v>0</v>
      </c>
      <c r="N1631" s="12" t="str">
        <f t="shared" si="225"/>
        <v/>
      </c>
      <c r="O1631" s="12">
        <f t="shared" si="226"/>
        <v>3900</v>
      </c>
      <c r="P1631" s="13">
        <f t="shared" si="227"/>
        <v>0</v>
      </c>
      <c r="Q1631" s="13">
        <f t="shared" si="228"/>
        <v>28.911375514288892</v>
      </c>
      <c r="R1631" s="13">
        <f t="shared" si="229"/>
        <v>0</v>
      </c>
      <c r="S1631" s="13">
        <f t="shared" si="230"/>
        <v>100</v>
      </c>
      <c r="T1631" s="14">
        <f t="shared" si="231"/>
        <v>0</v>
      </c>
      <c r="U1631" s="12">
        <f t="shared" si="232"/>
        <v>-3900</v>
      </c>
      <c r="V1631" s="15">
        <f t="shared" si="233"/>
        <v>10.378442492308833</v>
      </c>
    </row>
    <row r="1632" spans="1:22" x14ac:dyDescent="0.35">
      <c r="A1632" s="4" t="s">
        <v>96</v>
      </c>
      <c r="B1632" s="4" t="s">
        <v>97</v>
      </c>
      <c r="C1632" s="4" t="s">
        <v>81</v>
      </c>
      <c r="D1632" s="4">
        <v>1996</v>
      </c>
      <c r="E1632" s="12"/>
      <c r="F1632" s="12"/>
      <c r="G1632" s="12">
        <v>5100</v>
      </c>
      <c r="H1632" s="12"/>
      <c r="I1632" s="12">
        <v>136962</v>
      </c>
      <c r="J1632" s="12">
        <v>2300</v>
      </c>
      <c r="K1632" s="12"/>
      <c r="L1632" s="12"/>
      <c r="M1632" s="12">
        <f>IFERROR(E1632*MillingRate,"")</f>
        <v>0</v>
      </c>
      <c r="N1632" s="12" t="str">
        <f t="shared" si="225"/>
        <v/>
      </c>
      <c r="O1632" s="12">
        <f t="shared" si="226"/>
        <v>5100</v>
      </c>
      <c r="P1632" s="13">
        <f t="shared" si="227"/>
        <v>0</v>
      </c>
      <c r="Q1632" s="13">
        <f t="shared" si="228"/>
        <v>37.236605773864284</v>
      </c>
      <c r="R1632" s="13">
        <f t="shared" si="229"/>
        <v>0</v>
      </c>
      <c r="S1632" s="13">
        <f t="shared" si="230"/>
        <v>100</v>
      </c>
      <c r="T1632" s="14">
        <f t="shared" si="231"/>
        <v>0</v>
      </c>
      <c r="U1632" s="12">
        <f t="shared" si="232"/>
        <v>-5100</v>
      </c>
      <c r="V1632" s="15">
        <f t="shared" si="233"/>
        <v>16.792979074487814</v>
      </c>
    </row>
    <row r="1633" spans="1:22" x14ac:dyDescent="0.35">
      <c r="A1633" s="4" t="s">
        <v>96</v>
      </c>
      <c r="B1633" s="4" t="s">
        <v>97</v>
      </c>
      <c r="C1633" s="4" t="s">
        <v>81</v>
      </c>
      <c r="D1633" s="4">
        <v>1997</v>
      </c>
      <c r="E1633" s="12"/>
      <c r="F1633" s="12"/>
      <c r="G1633" s="12">
        <v>1300</v>
      </c>
      <c r="H1633" s="12"/>
      <c r="I1633" s="12">
        <v>138922</v>
      </c>
      <c r="J1633" s="12">
        <v>560</v>
      </c>
      <c r="K1633" s="12"/>
      <c r="L1633" s="12"/>
      <c r="M1633" s="12">
        <f>IFERROR(E1633*MillingRate,"")</f>
        <v>0</v>
      </c>
      <c r="N1633" s="12" t="str">
        <f t="shared" si="225"/>
        <v/>
      </c>
      <c r="O1633" s="12">
        <f t="shared" si="226"/>
        <v>1300</v>
      </c>
      <c r="P1633" s="13">
        <f t="shared" si="227"/>
        <v>0</v>
      </c>
      <c r="Q1633" s="13">
        <f t="shared" si="228"/>
        <v>9.357769107844689</v>
      </c>
      <c r="R1633" s="13">
        <f t="shared" si="229"/>
        <v>0</v>
      </c>
      <c r="S1633" s="13">
        <f t="shared" si="230"/>
        <v>100</v>
      </c>
      <c r="T1633" s="14">
        <f t="shared" si="231"/>
        <v>0</v>
      </c>
      <c r="U1633" s="12">
        <f t="shared" si="232"/>
        <v>-1300</v>
      </c>
      <c r="V1633" s="15">
        <f t="shared" si="233"/>
        <v>4.0310390003023278</v>
      </c>
    </row>
    <row r="1634" spans="1:22" x14ac:dyDescent="0.35">
      <c r="A1634" s="4" t="s">
        <v>96</v>
      </c>
      <c r="B1634" s="4" t="s">
        <v>97</v>
      </c>
      <c r="C1634" s="4" t="s">
        <v>81</v>
      </c>
      <c r="D1634" s="4">
        <v>1998</v>
      </c>
      <c r="E1634" s="12"/>
      <c r="F1634" s="12"/>
      <c r="G1634" s="12">
        <v>3500</v>
      </c>
      <c r="H1634" s="12"/>
      <c r="I1634" s="12">
        <v>140751</v>
      </c>
      <c r="J1634" s="12">
        <v>1300</v>
      </c>
      <c r="K1634" s="12"/>
      <c r="L1634" s="12"/>
      <c r="M1634" s="12">
        <f>IFERROR(E1634*MillingRate,"")</f>
        <v>0</v>
      </c>
      <c r="N1634" s="12" t="str">
        <f t="shared" si="225"/>
        <v/>
      </c>
      <c r="O1634" s="12">
        <f t="shared" si="226"/>
        <v>3500</v>
      </c>
      <c r="P1634" s="13">
        <f t="shared" si="227"/>
        <v>0</v>
      </c>
      <c r="Q1634" s="13">
        <f t="shared" si="228"/>
        <v>24.866608407755539</v>
      </c>
      <c r="R1634" s="13">
        <f t="shared" si="229"/>
        <v>0</v>
      </c>
      <c r="S1634" s="13">
        <f t="shared" si="230"/>
        <v>100</v>
      </c>
      <c r="T1634" s="14">
        <f t="shared" si="231"/>
        <v>0</v>
      </c>
      <c r="U1634" s="12">
        <f t="shared" si="232"/>
        <v>-3500</v>
      </c>
      <c r="V1634" s="15">
        <f t="shared" si="233"/>
        <v>9.2361688371663426</v>
      </c>
    </row>
    <row r="1635" spans="1:22" x14ac:dyDescent="0.35">
      <c r="A1635" s="4" t="s">
        <v>96</v>
      </c>
      <c r="B1635" s="4" t="s">
        <v>97</v>
      </c>
      <c r="C1635" s="4" t="s">
        <v>81</v>
      </c>
      <c r="D1635" s="4">
        <v>1999</v>
      </c>
      <c r="E1635" s="12"/>
      <c r="F1635" s="12"/>
      <c r="G1635" s="12">
        <v>2500</v>
      </c>
      <c r="H1635" s="12"/>
      <c r="I1635" s="12">
        <v>142442</v>
      </c>
      <c r="J1635" s="12">
        <v>900</v>
      </c>
      <c r="K1635" s="12"/>
      <c r="L1635" s="12"/>
      <c r="M1635" s="12">
        <f>IFERROR(E1635*MillingRate,"")</f>
        <v>0</v>
      </c>
      <c r="N1635" s="12" t="str">
        <f t="shared" si="225"/>
        <v/>
      </c>
      <c r="O1635" s="12">
        <f t="shared" si="226"/>
        <v>2500</v>
      </c>
      <c r="P1635" s="13">
        <f t="shared" si="227"/>
        <v>0</v>
      </c>
      <c r="Q1635" s="13">
        <f t="shared" si="228"/>
        <v>17.55100321534379</v>
      </c>
      <c r="R1635" s="13">
        <f t="shared" si="229"/>
        <v>0</v>
      </c>
      <c r="S1635" s="13">
        <f t="shared" si="230"/>
        <v>100</v>
      </c>
      <c r="T1635" s="14">
        <f t="shared" si="231"/>
        <v>0</v>
      </c>
      <c r="U1635" s="12">
        <f t="shared" si="232"/>
        <v>-2500</v>
      </c>
      <c r="V1635" s="15">
        <f t="shared" si="233"/>
        <v>6.3183611575237641</v>
      </c>
    </row>
    <row r="1636" spans="1:22" x14ac:dyDescent="0.35">
      <c r="A1636" s="4" t="s">
        <v>96</v>
      </c>
      <c r="B1636" s="4" t="s">
        <v>97</v>
      </c>
      <c r="C1636" s="4" t="s">
        <v>81</v>
      </c>
      <c r="D1636" s="4">
        <v>2000</v>
      </c>
      <c r="E1636" s="12"/>
      <c r="F1636" s="12"/>
      <c r="G1636" s="12">
        <v>3800</v>
      </c>
      <c r="H1636" s="12"/>
      <c r="I1636" s="12">
        <v>144018</v>
      </c>
      <c r="J1636" s="12">
        <v>1370</v>
      </c>
      <c r="K1636" s="12"/>
      <c r="L1636" s="12"/>
      <c r="M1636" s="12">
        <f>IFERROR(E1636*MillingRate,"")</f>
        <v>0</v>
      </c>
      <c r="N1636" s="12" t="str">
        <f t="shared" si="225"/>
        <v/>
      </c>
      <c r="O1636" s="12">
        <f t="shared" si="226"/>
        <v>3800</v>
      </c>
      <c r="P1636" s="13">
        <f t="shared" si="227"/>
        <v>0</v>
      </c>
      <c r="Q1636" s="13">
        <f t="shared" si="228"/>
        <v>26.385590690052631</v>
      </c>
      <c r="R1636" s="13">
        <f t="shared" si="229"/>
        <v>0</v>
      </c>
      <c r="S1636" s="13">
        <f t="shared" si="230"/>
        <v>100</v>
      </c>
      <c r="T1636" s="14">
        <f t="shared" si="231"/>
        <v>0</v>
      </c>
      <c r="U1636" s="12">
        <f t="shared" si="232"/>
        <v>-3800</v>
      </c>
      <c r="V1636" s="15">
        <f t="shared" si="233"/>
        <v>9.5126998014137119</v>
      </c>
    </row>
    <row r="1637" spans="1:22" x14ac:dyDescent="0.35">
      <c r="A1637" s="4" t="s">
        <v>96</v>
      </c>
      <c r="B1637" s="4" t="s">
        <v>97</v>
      </c>
      <c r="C1637" s="4" t="s">
        <v>81</v>
      </c>
      <c r="D1637" s="4">
        <v>2001</v>
      </c>
      <c r="E1637" s="12"/>
      <c r="F1637" s="12"/>
      <c r="G1637" s="12">
        <v>4801</v>
      </c>
      <c r="H1637" s="12"/>
      <c r="I1637" s="12">
        <v>146375</v>
      </c>
      <c r="J1637" s="12">
        <v>3455</v>
      </c>
      <c r="K1637" s="12"/>
      <c r="L1637" s="12"/>
      <c r="M1637" s="12">
        <f>IFERROR(E1637*MillingRate,"")</f>
        <v>0</v>
      </c>
      <c r="N1637" s="12" t="str">
        <f t="shared" si="225"/>
        <v/>
      </c>
      <c r="O1637" s="12">
        <f t="shared" si="226"/>
        <v>4801</v>
      </c>
      <c r="P1637" s="13">
        <f t="shared" si="227"/>
        <v>0</v>
      </c>
      <c r="Q1637" s="13">
        <f t="shared" si="228"/>
        <v>32.799316823228011</v>
      </c>
      <c r="R1637" s="13">
        <f t="shared" si="229"/>
        <v>0</v>
      </c>
      <c r="S1637" s="13">
        <f t="shared" si="230"/>
        <v>100</v>
      </c>
      <c r="T1637" s="14">
        <f t="shared" si="231"/>
        <v>0</v>
      </c>
      <c r="U1637" s="12">
        <f t="shared" si="232"/>
        <v>-4801</v>
      </c>
      <c r="V1637" s="15">
        <f t="shared" si="233"/>
        <v>23.603757472245945</v>
      </c>
    </row>
    <row r="1638" spans="1:22" x14ac:dyDescent="0.35">
      <c r="A1638" s="4" t="s">
        <v>96</v>
      </c>
      <c r="B1638" s="4" t="s">
        <v>97</v>
      </c>
      <c r="C1638" s="4" t="s">
        <v>81</v>
      </c>
      <c r="D1638" s="4">
        <v>2002</v>
      </c>
      <c r="E1638" s="12"/>
      <c r="F1638" s="12"/>
      <c r="G1638" s="12">
        <v>7304</v>
      </c>
      <c r="H1638" s="12"/>
      <c r="I1638" s="12">
        <v>149922</v>
      </c>
      <c r="J1638" s="12">
        <v>3895</v>
      </c>
      <c r="K1638" s="12"/>
      <c r="L1638" s="12"/>
      <c r="M1638" s="12">
        <f>IFERROR(E1638*MillingRate,"")</f>
        <v>0</v>
      </c>
      <c r="N1638" s="12" t="str">
        <f t="shared" si="225"/>
        <v/>
      </c>
      <c r="O1638" s="12">
        <f t="shared" si="226"/>
        <v>7304</v>
      </c>
      <c r="P1638" s="13">
        <f t="shared" si="227"/>
        <v>0</v>
      </c>
      <c r="Q1638" s="13">
        <f t="shared" si="228"/>
        <v>48.718667040194234</v>
      </c>
      <c r="R1638" s="13">
        <f t="shared" si="229"/>
        <v>0</v>
      </c>
      <c r="S1638" s="13">
        <f t="shared" si="230"/>
        <v>100</v>
      </c>
      <c r="T1638" s="14">
        <f t="shared" si="231"/>
        <v>0</v>
      </c>
      <c r="U1638" s="12">
        <f t="shared" si="232"/>
        <v>-7304</v>
      </c>
      <c r="V1638" s="15">
        <f t="shared" si="233"/>
        <v>25.980176358373022</v>
      </c>
    </row>
    <row r="1639" spans="1:22" x14ac:dyDescent="0.35">
      <c r="A1639" s="4" t="s">
        <v>96</v>
      </c>
      <c r="B1639" s="4" t="s">
        <v>97</v>
      </c>
      <c r="C1639" s="4" t="s">
        <v>81</v>
      </c>
      <c r="D1639" s="4">
        <v>2003</v>
      </c>
      <c r="E1639" s="12"/>
      <c r="F1639" s="12"/>
      <c r="G1639" s="12">
        <v>4397.3</v>
      </c>
      <c r="H1639" s="12"/>
      <c r="I1639" s="12">
        <v>153814</v>
      </c>
      <c r="J1639" s="12">
        <v>3211</v>
      </c>
      <c r="K1639" s="12"/>
      <c r="L1639" s="12"/>
      <c r="M1639" s="12">
        <f>IFERROR(E1639*MillingRate,"")</f>
        <v>0</v>
      </c>
      <c r="N1639" s="12" t="str">
        <f t="shared" si="225"/>
        <v/>
      </c>
      <c r="O1639" s="12">
        <f t="shared" si="226"/>
        <v>4397.3</v>
      </c>
      <c r="P1639" s="13">
        <f t="shared" si="227"/>
        <v>0</v>
      </c>
      <c r="Q1639" s="13">
        <f t="shared" si="228"/>
        <v>28.588424980820992</v>
      </c>
      <c r="R1639" s="13">
        <f t="shared" si="229"/>
        <v>0</v>
      </c>
      <c r="S1639" s="13">
        <f t="shared" si="230"/>
        <v>100</v>
      </c>
      <c r="T1639" s="14">
        <f t="shared" si="231"/>
        <v>0</v>
      </c>
      <c r="U1639" s="12">
        <f t="shared" si="232"/>
        <v>-4397.3</v>
      </c>
      <c r="V1639" s="15">
        <f t="shared" si="233"/>
        <v>20.875863055378574</v>
      </c>
    </row>
    <row r="1640" spans="1:22" x14ac:dyDescent="0.35">
      <c r="A1640" s="4" t="s">
        <v>96</v>
      </c>
      <c r="B1640" s="4" t="s">
        <v>97</v>
      </c>
      <c r="C1640" s="4" t="s">
        <v>81</v>
      </c>
      <c r="D1640" s="4">
        <v>2004</v>
      </c>
      <c r="E1640" s="12"/>
      <c r="F1640" s="12"/>
      <c r="G1640" s="12">
        <v>2773.1</v>
      </c>
      <c r="H1640" s="12">
        <v>0.19</v>
      </c>
      <c r="I1640" s="12">
        <v>157705</v>
      </c>
      <c r="J1640" s="12">
        <v>1800</v>
      </c>
      <c r="K1640" s="12">
        <v>0</v>
      </c>
      <c r="L1640" s="12"/>
      <c r="M1640" s="12">
        <f>IFERROR(E1640*MillingRate,"")</f>
        <v>0</v>
      </c>
      <c r="N1640" s="12" t="str">
        <f t="shared" si="225"/>
        <v/>
      </c>
      <c r="O1640" s="12">
        <f t="shared" si="226"/>
        <v>2772.91</v>
      </c>
      <c r="P1640" s="13">
        <f t="shared" si="227"/>
        <v>0</v>
      </c>
      <c r="Q1640" s="13">
        <f t="shared" si="228"/>
        <v>17.582892108683936</v>
      </c>
      <c r="R1640" s="13">
        <f t="shared" si="229"/>
        <v>0</v>
      </c>
      <c r="S1640" s="13">
        <f t="shared" si="230"/>
        <v>100.00685200745787</v>
      </c>
      <c r="T1640" s="14">
        <f t="shared" si="231"/>
        <v>0</v>
      </c>
      <c r="U1640" s="12">
        <f t="shared" si="232"/>
        <v>-2772.91</v>
      </c>
      <c r="V1640" s="15">
        <f t="shared" si="233"/>
        <v>11.41371548143686</v>
      </c>
    </row>
    <row r="1641" spans="1:22" x14ac:dyDescent="0.35">
      <c r="A1641" s="4" t="s">
        <v>96</v>
      </c>
      <c r="B1641" s="4" t="s">
        <v>97</v>
      </c>
      <c r="C1641" s="4" t="s">
        <v>81</v>
      </c>
      <c r="D1641" s="4">
        <v>2005</v>
      </c>
      <c r="E1641" s="12"/>
      <c r="F1641" s="12"/>
      <c r="G1641" s="12">
        <v>3409</v>
      </c>
      <c r="H1641" s="12"/>
      <c r="I1641" s="12">
        <v>161639</v>
      </c>
      <c r="J1641" s="12">
        <v>2200</v>
      </c>
      <c r="K1641" s="12"/>
      <c r="L1641" s="12"/>
      <c r="M1641" s="12">
        <f>IFERROR(E1641*MillingRate,"")</f>
        <v>0</v>
      </c>
      <c r="N1641" s="12" t="str">
        <f t="shared" si="225"/>
        <v/>
      </c>
      <c r="O1641" s="12">
        <f t="shared" si="226"/>
        <v>3409</v>
      </c>
      <c r="P1641" s="13">
        <f t="shared" si="227"/>
        <v>0</v>
      </c>
      <c r="Q1641" s="13">
        <f t="shared" si="228"/>
        <v>21.09020719009645</v>
      </c>
      <c r="R1641" s="13">
        <f t="shared" si="229"/>
        <v>0</v>
      </c>
      <c r="S1641" s="13">
        <f t="shared" si="230"/>
        <v>100</v>
      </c>
      <c r="T1641" s="14">
        <f t="shared" si="231"/>
        <v>0</v>
      </c>
      <c r="U1641" s="12">
        <f t="shared" si="232"/>
        <v>-3409</v>
      </c>
      <c r="V1641" s="15">
        <f t="shared" si="233"/>
        <v>13.610576655386385</v>
      </c>
    </row>
    <row r="1642" spans="1:22" x14ac:dyDescent="0.35">
      <c r="A1642" s="4" t="s">
        <v>96</v>
      </c>
      <c r="B1642" s="4" t="s">
        <v>97</v>
      </c>
      <c r="C1642" s="4" t="s">
        <v>81</v>
      </c>
      <c r="D1642" s="4">
        <v>2006</v>
      </c>
      <c r="E1642" s="12"/>
      <c r="F1642" s="12"/>
      <c r="G1642" s="12">
        <v>3202</v>
      </c>
      <c r="H1642" s="12">
        <v>24.95</v>
      </c>
      <c r="I1642" s="12">
        <v>165638</v>
      </c>
      <c r="J1642" s="12">
        <v>2002</v>
      </c>
      <c r="K1642" s="12">
        <v>9</v>
      </c>
      <c r="L1642" s="12"/>
      <c r="M1642" s="12">
        <f>IFERROR(E1642*MillingRate,"")</f>
        <v>0</v>
      </c>
      <c r="N1642" s="12" t="str">
        <f t="shared" si="225"/>
        <v/>
      </c>
      <c r="O1642" s="12">
        <f t="shared" si="226"/>
        <v>3177.05</v>
      </c>
      <c r="P1642" s="13">
        <f t="shared" si="227"/>
        <v>0</v>
      </c>
      <c r="Q1642" s="13">
        <f t="shared" si="228"/>
        <v>19.180683176565765</v>
      </c>
      <c r="R1642" s="13">
        <f t="shared" si="229"/>
        <v>0</v>
      </c>
      <c r="S1642" s="13">
        <f t="shared" si="230"/>
        <v>100.78531971482978</v>
      </c>
      <c r="T1642" s="14">
        <f t="shared" si="231"/>
        <v>0</v>
      </c>
      <c r="U1642" s="12">
        <f t="shared" si="232"/>
        <v>-3177.05</v>
      </c>
      <c r="V1642" s="15">
        <f t="shared" si="233"/>
        <v>12.086598485854696</v>
      </c>
    </row>
    <row r="1643" spans="1:22" x14ac:dyDescent="0.35">
      <c r="A1643" s="4" t="s">
        <v>96</v>
      </c>
      <c r="B1643" s="4" t="s">
        <v>97</v>
      </c>
      <c r="C1643" s="4" t="s">
        <v>81</v>
      </c>
      <c r="D1643" s="4">
        <v>2007</v>
      </c>
      <c r="E1643" s="12"/>
      <c r="F1643" s="12"/>
      <c r="G1643" s="12">
        <v>3296.8</v>
      </c>
      <c r="H1643" s="12">
        <v>45</v>
      </c>
      <c r="I1643" s="12">
        <v>169700</v>
      </c>
      <c r="J1643" s="12">
        <v>971</v>
      </c>
      <c r="K1643" s="12">
        <v>21</v>
      </c>
      <c r="L1643" s="12"/>
      <c r="M1643" s="12">
        <f>IFERROR(E1643*MillingRate,"")</f>
        <v>0</v>
      </c>
      <c r="N1643" s="12" t="str">
        <f t="shared" si="225"/>
        <v/>
      </c>
      <c r="O1643" s="12">
        <f t="shared" si="226"/>
        <v>3251.8</v>
      </c>
      <c r="P1643" s="13">
        <f t="shared" si="227"/>
        <v>0</v>
      </c>
      <c r="Q1643" s="13">
        <f t="shared" si="228"/>
        <v>19.162050677666471</v>
      </c>
      <c r="R1643" s="13">
        <f t="shared" si="229"/>
        <v>0</v>
      </c>
      <c r="S1643" s="13">
        <f t="shared" si="230"/>
        <v>101.38384894519959</v>
      </c>
      <c r="T1643" s="14">
        <f t="shared" si="231"/>
        <v>0</v>
      </c>
      <c r="U1643" s="12">
        <f t="shared" si="232"/>
        <v>-3251.8</v>
      </c>
      <c r="V1643" s="15">
        <f t="shared" si="233"/>
        <v>5.721862109605186</v>
      </c>
    </row>
    <row r="1644" spans="1:22" x14ac:dyDescent="0.35">
      <c r="A1644" s="4" t="s">
        <v>96</v>
      </c>
      <c r="B1644" s="4" t="s">
        <v>97</v>
      </c>
      <c r="C1644" s="4" t="s">
        <v>81</v>
      </c>
      <c r="D1644" s="4">
        <v>2008</v>
      </c>
      <c r="E1644" s="12"/>
      <c r="F1644" s="12"/>
      <c r="G1644" s="12">
        <v>6570.8</v>
      </c>
      <c r="H1644" s="12"/>
      <c r="I1644" s="12">
        <v>173793</v>
      </c>
      <c r="J1644" s="12">
        <v>3302</v>
      </c>
      <c r="K1644" s="12"/>
      <c r="L1644" s="12"/>
      <c r="M1644" s="12">
        <f>IFERROR(E1644*MillingRate,"")</f>
        <v>0</v>
      </c>
      <c r="N1644" s="12" t="str">
        <f t="shared" si="225"/>
        <v/>
      </c>
      <c r="O1644" s="12">
        <f t="shared" si="226"/>
        <v>6570.8</v>
      </c>
      <c r="P1644" s="13">
        <f t="shared" si="227"/>
        <v>0</v>
      </c>
      <c r="Q1644" s="13">
        <f t="shared" si="228"/>
        <v>37.808197108053832</v>
      </c>
      <c r="R1644" s="13">
        <f t="shared" si="229"/>
        <v>0</v>
      </c>
      <c r="S1644" s="13">
        <f t="shared" si="230"/>
        <v>100</v>
      </c>
      <c r="T1644" s="14">
        <f t="shared" si="231"/>
        <v>0</v>
      </c>
      <c r="U1644" s="12">
        <f t="shared" si="232"/>
        <v>-6570.8</v>
      </c>
      <c r="V1644" s="15">
        <f t="shared" si="233"/>
        <v>18.99961448389751</v>
      </c>
    </row>
    <row r="1645" spans="1:22" x14ac:dyDescent="0.35">
      <c r="A1645" s="4" t="s">
        <v>96</v>
      </c>
      <c r="B1645" s="4" t="s">
        <v>97</v>
      </c>
      <c r="C1645" s="4" t="s">
        <v>81</v>
      </c>
      <c r="D1645" s="4">
        <v>2009</v>
      </c>
      <c r="E1645" s="12"/>
      <c r="F1645" s="12"/>
      <c r="G1645" s="12">
        <v>10080.049999999999</v>
      </c>
      <c r="H1645" s="12"/>
      <c r="I1645" s="12">
        <v>177853</v>
      </c>
      <c r="J1645" s="12">
        <v>6556</v>
      </c>
      <c r="K1645" s="12"/>
      <c r="L1645" s="12"/>
      <c r="M1645" s="12">
        <f>IFERROR(E1645*MillingRate,"")</f>
        <v>0</v>
      </c>
      <c r="N1645" s="12" t="str">
        <f t="shared" si="225"/>
        <v/>
      </c>
      <c r="O1645" s="12">
        <f t="shared" si="226"/>
        <v>10080.049999999999</v>
      </c>
      <c r="P1645" s="13">
        <f t="shared" si="227"/>
        <v>0</v>
      </c>
      <c r="Q1645" s="13">
        <f t="shared" si="228"/>
        <v>56.676300090524194</v>
      </c>
      <c r="R1645" s="13">
        <f t="shared" si="229"/>
        <v>0</v>
      </c>
      <c r="S1645" s="13">
        <f t="shared" si="230"/>
        <v>100</v>
      </c>
      <c r="T1645" s="14">
        <f t="shared" si="231"/>
        <v>0</v>
      </c>
      <c r="U1645" s="12">
        <f t="shared" si="232"/>
        <v>-10080.049999999999</v>
      </c>
      <c r="V1645" s="15">
        <f t="shared" si="233"/>
        <v>36.861902807374626</v>
      </c>
    </row>
    <row r="1646" spans="1:22" x14ac:dyDescent="0.35">
      <c r="A1646" s="4" t="s">
        <v>96</v>
      </c>
      <c r="B1646" s="4" t="s">
        <v>97</v>
      </c>
      <c r="C1646" s="4" t="s">
        <v>81</v>
      </c>
      <c r="D1646" s="4">
        <v>2010</v>
      </c>
      <c r="E1646" s="12"/>
      <c r="F1646" s="12"/>
      <c r="G1646" s="12">
        <v>6505.26</v>
      </c>
      <c r="H1646" s="12"/>
      <c r="I1646" s="12">
        <v>181802</v>
      </c>
      <c r="J1646" s="12">
        <v>5105</v>
      </c>
      <c r="K1646" s="12"/>
      <c r="L1646" s="12"/>
      <c r="M1646" s="12">
        <f>IFERROR(E1646*MillingRate,"")</f>
        <v>0</v>
      </c>
      <c r="N1646" s="12" t="str">
        <f t="shared" si="225"/>
        <v/>
      </c>
      <c r="O1646" s="12">
        <f t="shared" si="226"/>
        <v>6505.26</v>
      </c>
      <c r="P1646" s="13">
        <f t="shared" si="227"/>
        <v>0</v>
      </c>
      <c r="Q1646" s="13">
        <f t="shared" si="228"/>
        <v>35.782114608200132</v>
      </c>
      <c r="R1646" s="13">
        <f t="shared" si="229"/>
        <v>0</v>
      </c>
      <c r="S1646" s="13">
        <f t="shared" si="230"/>
        <v>100</v>
      </c>
      <c r="T1646" s="14">
        <f t="shared" si="231"/>
        <v>0</v>
      </c>
      <c r="U1646" s="12">
        <f t="shared" si="232"/>
        <v>-6505.26</v>
      </c>
      <c r="V1646" s="15">
        <f t="shared" si="233"/>
        <v>28.079999119921673</v>
      </c>
    </row>
    <row r="1647" spans="1:22" x14ac:dyDescent="0.35">
      <c r="A1647" s="4" t="s">
        <v>96</v>
      </c>
      <c r="B1647" s="4" t="s">
        <v>97</v>
      </c>
      <c r="C1647" s="4" t="s">
        <v>81</v>
      </c>
      <c r="D1647" s="4">
        <v>2011</v>
      </c>
      <c r="E1647" s="12"/>
      <c r="F1647" s="12"/>
      <c r="G1647" s="12">
        <v>6750</v>
      </c>
      <c r="H1647" s="12"/>
      <c r="I1647" s="12">
        <v>185649</v>
      </c>
      <c r="J1647" s="12">
        <v>5040</v>
      </c>
      <c r="K1647" s="12"/>
      <c r="L1647" s="12"/>
      <c r="M1647" s="12">
        <f>IFERROR(E1647*MillingRate,"")</f>
        <v>0</v>
      </c>
      <c r="N1647" s="12" t="str">
        <f t="shared" si="225"/>
        <v/>
      </c>
      <c r="O1647" s="12">
        <f t="shared" si="226"/>
        <v>6750</v>
      </c>
      <c r="P1647" s="13">
        <f t="shared" si="227"/>
        <v>0</v>
      </c>
      <c r="Q1647" s="13">
        <f t="shared" si="228"/>
        <v>36.358935410371181</v>
      </c>
      <c r="R1647" s="13">
        <f t="shared" si="229"/>
        <v>0</v>
      </c>
      <c r="S1647" s="13">
        <f t="shared" si="230"/>
        <v>100</v>
      </c>
      <c r="T1647" s="14">
        <f t="shared" si="231"/>
        <v>0</v>
      </c>
      <c r="U1647" s="12">
        <f t="shared" si="232"/>
        <v>-6750</v>
      </c>
      <c r="V1647" s="15">
        <f t="shared" si="233"/>
        <v>27.148005106410483</v>
      </c>
    </row>
    <row r="1648" spans="1:22" x14ac:dyDescent="0.35">
      <c r="A1648" s="4" t="s">
        <v>96</v>
      </c>
      <c r="B1648" s="4" t="s">
        <v>97</v>
      </c>
      <c r="C1648" s="4" t="s">
        <v>81</v>
      </c>
      <c r="D1648" s="4">
        <v>2012</v>
      </c>
      <c r="E1648" s="12"/>
      <c r="F1648" s="12"/>
      <c r="G1648" s="12">
        <v>10445.629999999999</v>
      </c>
      <c r="H1648" s="12"/>
      <c r="I1648" s="12">
        <v>189439</v>
      </c>
      <c r="J1648" s="12">
        <v>7881</v>
      </c>
      <c r="K1648" s="12"/>
      <c r="L1648" s="12"/>
      <c r="M1648" s="12">
        <f>IFERROR(E1648*MillingRate,"")</f>
        <v>0</v>
      </c>
      <c r="N1648" s="12" t="str">
        <f t="shared" si="225"/>
        <v/>
      </c>
      <c r="O1648" s="12">
        <f t="shared" si="226"/>
        <v>10445.629999999999</v>
      </c>
      <c r="P1648" s="13">
        <f t="shared" si="227"/>
        <v>0</v>
      </c>
      <c r="Q1648" s="13">
        <f t="shared" si="228"/>
        <v>55.139807536990801</v>
      </c>
      <c r="R1648" s="13">
        <f t="shared" si="229"/>
        <v>0</v>
      </c>
      <c r="S1648" s="13">
        <f t="shared" si="230"/>
        <v>100</v>
      </c>
      <c r="T1648" s="14">
        <f t="shared" si="231"/>
        <v>0</v>
      </c>
      <c r="U1648" s="12">
        <f t="shared" si="232"/>
        <v>-10445.629999999999</v>
      </c>
      <c r="V1648" s="15">
        <f t="shared" si="233"/>
        <v>41.601782104001813</v>
      </c>
    </row>
    <row r="1649" spans="1:22" x14ac:dyDescent="0.35">
      <c r="A1649" s="4" t="s">
        <v>96</v>
      </c>
      <c r="B1649" s="4" t="s">
        <v>97</v>
      </c>
      <c r="C1649" s="4" t="s">
        <v>81</v>
      </c>
      <c r="D1649" s="4">
        <v>2013</v>
      </c>
      <c r="E1649" s="12"/>
      <c r="F1649" s="12"/>
      <c r="G1649" s="12">
        <v>7010.43</v>
      </c>
      <c r="H1649" s="12"/>
      <c r="I1649" s="12">
        <v>193148</v>
      </c>
      <c r="J1649" s="12">
        <v>4670</v>
      </c>
      <c r="K1649" s="12"/>
      <c r="L1649" s="12"/>
      <c r="M1649" s="12">
        <f>IFERROR(E1649*MillingRate,"")</f>
        <v>0</v>
      </c>
      <c r="N1649" s="12" t="str">
        <f t="shared" si="225"/>
        <v/>
      </c>
      <c r="O1649" s="12">
        <f t="shared" si="226"/>
        <v>7010.43</v>
      </c>
      <c r="P1649" s="13">
        <f t="shared" si="227"/>
        <v>0</v>
      </c>
      <c r="Q1649" s="13">
        <f t="shared" si="228"/>
        <v>36.295638577671006</v>
      </c>
      <c r="R1649" s="13">
        <f t="shared" si="229"/>
        <v>0</v>
      </c>
      <c r="S1649" s="13">
        <f t="shared" si="230"/>
        <v>100</v>
      </c>
      <c r="T1649" s="14">
        <f t="shared" si="231"/>
        <v>0</v>
      </c>
      <c r="U1649" s="12">
        <f t="shared" si="232"/>
        <v>-7010.43</v>
      </c>
      <c r="V1649" s="15">
        <f t="shared" si="233"/>
        <v>24.178350280613831</v>
      </c>
    </row>
    <row r="1650" spans="1:22" x14ac:dyDescent="0.35">
      <c r="A1650" s="4" t="s">
        <v>96</v>
      </c>
      <c r="B1650" s="4" t="s">
        <v>97</v>
      </c>
      <c r="C1650" s="4" t="s">
        <v>81</v>
      </c>
      <c r="D1650" s="4">
        <v>2014</v>
      </c>
      <c r="E1650" s="12"/>
      <c r="F1650" s="12"/>
      <c r="G1650" s="12">
        <v>8321.66</v>
      </c>
      <c r="H1650" s="12">
        <v>315</v>
      </c>
      <c r="I1650" s="12">
        <v>196767</v>
      </c>
      <c r="J1650" s="12">
        <v>6457</v>
      </c>
      <c r="K1650" s="12">
        <v>199</v>
      </c>
      <c r="L1650" s="12"/>
      <c r="M1650" s="12">
        <f>IFERROR(E1650*MillingRate,"")</f>
        <v>0</v>
      </c>
      <c r="N1650" s="12" t="str">
        <f t="shared" si="225"/>
        <v/>
      </c>
      <c r="O1650" s="12">
        <f t="shared" si="226"/>
        <v>8006.66</v>
      </c>
      <c r="P1650" s="13">
        <f t="shared" si="227"/>
        <v>0</v>
      </c>
      <c r="Q1650" s="13">
        <f t="shared" si="228"/>
        <v>40.691071165388507</v>
      </c>
      <c r="R1650" s="13">
        <f t="shared" si="229"/>
        <v>0</v>
      </c>
      <c r="S1650" s="13">
        <f t="shared" si="230"/>
        <v>103.93422475788906</v>
      </c>
      <c r="T1650" s="14">
        <f t="shared" si="231"/>
        <v>0</v>
      </c>
      <c r="U1650" s="12">
        <f t="shared" si="232"/>
        <v>-8006.66</v>
      </c>
      <c r="V1650" s="15">
        <f t="shared" si="233"/>
        <v>32.815461942297233</v>
      </c>
    </row>
    <row r="1651" spans="1:22" x14ac:dyDescent="0.35">
      <c r="A1651" s="4" t="s">
        <v>96</v>
      </c>
      <c r="B1651" s="4" t="s">
        <v>97</v>
      </c>
      <c r="C1651" s="4" t="s">
        <v>81</v>
      </c>
      <c r="D1651" s="4">
        <v>2015</v>
      </c>
      <c r="E1651" s="12"/>
      <c r="F1651" s="12"/>
      <c r="G1651" s="12">
        <v>9575.0499999999993</v>
      </c>
      <c r="H1651" s="12"/>
      <c r="I1651" s="12">
        <v>200291</v>
      </c>
      <c r="J1651" s="12">
        <v>6471</v>
      </c>
      <c r="K1651" s="12"/>
      <c r="L1651" s="12"/>
      <c r="M1651" s="12">
        <f>IFERROR(E1651*MillingRate,"")</f>
        <v>0</v>
      </c>
      <c r="N1651" s="12" t="str">
        <f t="shared" si="225"/>
        <v/>
      </c>
      <c r="O1651" s="12">
        <f t="shared" si="226"/>
        <v>9575.0499999999993</v>
      </c>
      <c r="P1651" s="13">
        <f t="shared" si="227"/>
        <v>0</v>
      </c>
      <c r="Q1651" s="13">
        <f t="shared" si="228"/>
        <v>47.805692717096626</v>
      </c>
      <c r="R1651" s="13">
        <f t="shared" si="229"/>
        <v>0</v>
      </c>
      <c r="S1651" s="13">
        <f t="shared" si="230"/>
        <v>100</v>
      </c>
      <c r="T1651" s="14">
        <f t="shared" si="231"/>
        <v>0</v>
      </c>
      <c r="U1651" s="12">
        <f t="shared" si="232"/>
        <v>-9575.0499999999993</v>
      </c>
      <c r="V1651" s="15">
        <f t="shared" si="233"/>
        <v>32.307991871826495</v>
      </c>
    </row>
    <row r="1652" spans="1:22" x14ac:dyDescent="0.35">
      <c r="A1652" s="4" t="s">
        <v>96</v>
      </c>
      <c r="B1652" s="4" t="s">
        <v>97</v>
      </c>
      <c r="C1652" s="4" t="s">
        <v>81</v>
      </c>
      <c r="D1652" s="4">
        <v>2016</v>
      </c>
      <c r="E1652" s="12"/>
      <c r="F1652" s="12"/>
      <c r="G1652" s="12">
        <v>8300.67</v>
      </c>
      <c r="H1652" s="12"/>
      <c r="I1652" s="12">
        <v>203689</v>
      </c>
      <c r="J1652" s="12">
        <v>5520</v>
      </c>
      <c r="K1652" s="12"/>
      <c r="L1652" s="12"/>
      <c r="M1652" s="12">
        <f>IFERROR(E1652*MillingRate,"")</f>
        <v>0</v>
      </c>
      <c r="N1652" s="12" t="str">
        <f t="shared" si="225"/>
        <v/>
      </c>
      <c r="O1652" s="12">
        <f t="shared" si="226"/>
        <v>8300.67</v>
      </c>
      <c r="P1652" s="13">
        <f t="shared" si="227"/>
        <v>0</v>
      </c>
      <c r="Q1652" s="13">
        <f t="shared" si="228"/>
        <v>40.751685167092973</v>
      </c>
      <c r="R1652" s="13">
        <f t="shared" si="229"/>
        <v>0</v>
      </c>
      <c r="S1652" s="13">
        <f t="shared" si="230"/>
        <v>100</v>
      </c>
      <c r="T1652" s="14">
        <f t="shared" si="231"/>
        <v>0</v>
      </c>
      <c r="U1652" s="12">
        <f t="shared" si="232"/>
        <v>-8300.67</v>
      </c>
      <c r="V1652" s="15">
        <f t="shared" si="233"/>
        <v>27.100137955412418</v>
      </c>
    </row>
    <row r="1653" spans="1:22" x14ac:dyDescent="0.35">
      <c r="A1653" s="4" t="s">
        <v>96</v>
      </c>
      <c r="B1653" s="4" t="s">
        <v>97</v>
      </c>
      <c r="C1653" s="4" t="s">
        <v>81</v>
      </c>
      <c r="D1653" s="4">
        <v>2017</v>
      </c>
      <c r="E1653" s="12"/>
      <c r="F1653" s="12"/>
      <c r="G1653" s="12">
        <v>8268.6</v>
      </c>
      <c r="H1653" s="12"/>
      <c r="I1653" s="12">
        <v>206970</v>
      </c>
      <c r="J1653" s="12">
        <v>5971</v>
      </c>
      <c r="K1653" s="12"/>
      <c r="L1653" s="12"/>
      <c r="M1653" s="12">
        <f>IFERROR(E1653*MillingRate,"")</f>
        <v>0</v>
      </c>
      <c r="N1653" s="12" t="str">
        <f t="shared" si="225"/>
        <v/>
      </c>
      <c r="O1653" s="12">
        <f t="shared" si="226"/>
        <v>8268.6</v>
      </c>
      <c r="P1653" s="13">
        <f t="shared" si="227"/>
        <v>0</v>
      </c>
      <c r="Q1653" s="13">
        <f t="shared" si="228"/>
        <v>39.950717495289169</v>
      </c>
      <c r="R1653" s="13">
        <f t="shared" si="229"/>
        <v>0</v>
      </c>
      <c r="S1653" s="13">
        <f t="shared" si="230"/>
        <v>100</v>
      </c>
      <c r="T1653" s="14">
        <f t="shared" si="231"/>
        <v>0</v>
      </c>
      <c r="U1653" s="12">
        <f t="shared" si="232"/>
        <v>-8268.6</v>
      </c>
      <c r="V1653" s="15">
        <f t="shared" si="233"/>
        <v>28.849591728269797</v>
      </c>
    </row>
    <row r="1654" spans="1:22" x14ac:dyDescent="0.35">
      <c r="A1654" s="4" t="s">
        <v>96</v>
      </c>
      <c r="B1654" s="4" t="s">
        <v>97</v>
      </c>
      <c r="C1654" s="4" t="s">
        <v>81</v>
      </c>
      <c r="D1654" s="4">
        <v>2018</v>
      </c>
      <c r="E1654" s="12"/>
      <c r="F1654" s="12"/>
      <c r="G1654" s="12">
        <v>6396.79</v>
      </c>
      <c r="H1654" s="12"/>
      <c r="I1654" s="12">
        <v>210187</v>
      </c>
      <c r="J1654" s="12">
        <v>4109</v>
      </c>
      <c r="K1654" s="12"/>
      <c r="L1654" s="12"/>
      <c r="M1654" s="12">
        <f>IFERROR(E1654*MillingRate,"")</f>
        <v>0</v>
      </c>
      <c r="N1654" s="12" t="str">
        <f t="shared" si="225"/>
        <v/>
      </c>
      <c r="O1654" s="12">
        <f t="shared" si="226"/>
        <v>6396.79</v>
      </c>
      <c r="P1654" s="13">
        <f t="shared" si="227"/>
        <v>0</v>
      </c>
      <c r="Q1654" s="13">
        <f t="shared" si="228"/>
        <v>30.43380418389339</v>
      </c>
      <c r="R1654" s="13">
        <f t="shared" si="229"/>
        <v>0</v>
      </c>
      <c r="S1654" s="13">
        <f t="shared" si="230"/>
        <v>100</v>
      </c>
      <c r="T1654" s="14">
        <f t="shared" si="231"/>
        <v>0</v>
      </c>
      <c r="U1654" s="12">
        <f t="shared" si="232"/>
        <v>-6396.79</v>
      </c>
      <c r="V1654" s="15">
        <f t="shared" si="233"/>
        <v>19.549258517415446</v>
      </c>
    </row>
    <row r="1655" spans="1:22" x14ac:dyDescent="0.35">
      <c r="A1655" s="4" t="s">
        <v>96</v>
      </c>
      <c r="B1655" s="4" t="s">
        <v>97</v>
      </c>
      <c r="C1655" s="4" t="s">
        <v>81</v>
      </c>
      <c r="D1655" s="4">
        <v>2019</v>
      </c>
      <c r="E1655" s="12"/>
      <c r="F1655" s="12"/>
      <c r="G1655" s="12">
        <v>9644.99</v>
      </c>
      <c r="H1655" s="12"/>
      <c r="I1655" s="12">
        <v>213392</v>
      </c>
      <c r="J1655" s="12">
        <v>5957</v>
      </c>
      <c r="K1655" s="12"/>
      <c r="L1655" s="12"/>
      <c r="M1655" s="12">
        <f>IFERROR(E1655*MillingRate,"")</f>
        <v>0</v>
      </c>
      <c r="N1655" s="12" t="str">
        <f t="shared" si="225"/>
        <v/>
      </c>
      <c r="O1655" s="12">
        <f t="shared" si="226"/>
        <v>9644.99</v>
      </c>
      <c r="P1655" s="13">
        <f t="shared" si="227"/>
        <v>0</v>
      </c>
      <c r="Q1655" s="13">
        <f t="shared" si="228"/>
        <v>45.19846104821174</v>
      </c>
      <c r="R1655" s="13">
        <f t="shared" si="229"/>
        <v>0</v>
      </c>
      <c r="S1655" s="13">
        <f t="shared" si="230"/>
        <v>100</v>
      </c>
      <c r="T1655" s="14">
        <f t="shared" si="231"/>
        <v>0</v>
      </c>
      <c r="U1655" s="12">
        <f t="shared" si="232"/>
        <v>-9644.99</v>
      </c>
      <c r="V1655" s="15">
        <f t="shared" si="233"/>
        <v>27.915760665816901</v>
      </c>
    </row>
    <row r="1656" spans="1:22" x14ac:dyDescent="0.35">
      <c r="A1656" s="4" t="s">
        <v>96</v>
      </c>
      <c r="B1656" s="4" t="s">
        <v>97</v>
      </c>
      <c r="C1656" s="4" t="s">
        <v>81</v>
      </c>
      <c r="D1656" s="4">
        <v>2020</v>
      </c>
      <c r="E1656" s="12"/>
      <c r="F1656" s="12"/>
      <c r="G1656" s="12">
        <v>9374.1200000000008</v>
      </c>
      <c r="H1656" s="12"/>
      <c r="I1656" s="12">
        <v>217435</v>
      </c>
      <c r="J1656" s="12">
        <v>5729</v>
      </c>
      <c r="K1656" s="12"/>
      <c r="L1656" s="12"/>
      <c r="M1656" s="12">
        <f>IFERROR(E1656*MillingRate,"")</f>
        <v>0</v>
      </c>
      <c r="N1656" s="12" t="str">
        <f t="shared" si="225"/>
        <v/>
      </c>
      <c r="O1656" s="12">
        <f t="shared" si="226"/>
        <v>9374.1200000000008</v>
      </c>
      <c r="P1656" s="13">
        <f t="shared" si="227"/>
        <v>0</v>
      </c>
      <c r="Q1656" s="13">
        <f t="shared" si="228"/>
        <v>43.112286430427481</v>
      </c>
      <c r="R1656" s="13">
        <f t="shared" si="229"/>
        <v>0</v>
      </c>
      <c r="S1656" s="13">
        <f t="shared" si="230"/>
        <v>100</v>
      </c>
      <c r="T1656" s="14">
        <f t="shared" si="231"/>
        <v>0</v>
      </c>
      <c r="U1656" s="12">
        <f t="shared" si="232"/>
        <v>-9374.1200000000008</v>
      </c>
      <c r="V1656" s="15">
        <f t="shared" si="233"/>
        <v>26.348104031089751</v>
      </c>
    </row>
    <row r="1657" spans="1:22" x14ac:dyDescent="0.35">
      <c r="A1657" s="4" t="s">
        <v>96</v>
      </c>
      <c r="B1657" s="4" t="s">
        <v>97</v>
      </c>
      <c r="C1657" s="4" t="s">
        <v>81</v>
      </c>
      <c r="D1657" s="4">
        <v>2021</v>
      </c>
      <c r="E1657" s="12"/>
      <c r="F1657" s="12"/>
      <c r="G1657" s="12">
        <v>11458.35</v>
      </c>
      <c r="H1657" s="12"/>
      <c r="I1657" s="12">
        <v>221961</v>
      </c>
      <c r="J1657" s="12">
        <v>7940</v>
      </c>
      <c r="K1657" s="12"/>
      <c r="L1657" s="12"/>
      <c r="M1657" s="12">
        <f>IFERROR(E1657*MillingRate,"")</f>
        <v>0</v>
      </c>
      <c r="N1657" s="12" t="str">
        <f t="shared" si="225"/>
        <v/>
      </c>
      <c r="O1657" s="12">
        <f t="shared" si="226"/>
        <v>11458.35</v>
      </c>
      <c r="P1657" s="13">
        <f t="shared" si="227"/>
        <v>0</v>
      </c>
      <c r="Q1657" s="13">
        <f t="shared" si="228"/>
        <v>51.623258139943502</v>
      </c>
      <c r="R1657" s="13">
        <f t="shared" si="229"/>
        <v>0</v>
      </c>
      <c r="S1657" s="13">
        <f t="shared" si="230"/>
        <v>100</v>
      </c>
      <c r="T1657" s="14">
        <f t="shared" si="231"/>
        <v>0</v>
      </c>
      <c r="U1657" s="12">
        <f t="shared" si="232"/>
        <v>-11458.35</v>
      </c>
      <c r="V1657" s="15">
        <f t="shared" si="233"/>
        <v>35.772050044827694</v>
      </c>
    </row>
    <row r="1658" spans="1:22" x14ac:dyDescent="0.35">
      <c r="A1658" s="4" t="s">
        <v>96</v>
      </c>
      <c r="B1658" s="4" t="s">
        <v>97</v>
      </c>
      <c r="C1658" s="4" t="s">
        <v>81</v>
      </c>
      <c r="D1658" s="4">
        <v>2022</v>
      </c>
      <c r="E1658" s="12"/>
      <c r="F1658" s="12"/>
      <c r="G1658" s="12">
        <v>10092.790000000001</v>
      </c>
      <c r="H1658" s="12"/>
      <c r="I1658" s="12">
        <v>226305</v>
      </c>
      <c r="J1658" s="12">
        <v>7054</v>
      </c>
      <c r="K1658" s="12"/>
      <c r="L1658" s="12"/>
      <c r="M1658" s="12">
        <f>IFERROR(E1658*MillingRate,"")</f>
        <v>0</v>
      </c>
      <c r="N1658" s="12" t="str">
        <f t="shared" si="225"/>
        <v/>
      </c>
      <c r="O1658" s="12">
        <f t="shared" si="226"/>
        <v>10092.790000000001</v>
      </c>
      <c r="P1658" s="13">
        <f t="shared" si="227"/>
        <v>0</v>
      </c>
      <c r="Q1658" s="13">
        <f t="shared" si="228"/>
        <v>44.59817502927465</v>
      </c>
      <c r="R1658" s="13">
        <f t="shared" si="229"/>
        <v>0</v>
      </c>
      <c r="S1658" s="13">
        <f t="shared" si="230"/>
        <v>100</v>
      </c>
      <c r="T1658" s="14">
        <f t="shared" si="231"/>
        <v>0</v>
      </c>
      <c r="U1658" s="12">
        <f t="shared" si="232"/>
        <v>-10092.790000000001</v>
      </c>
      <c r="V1658" s="15">
        <f t="shared" si="233"/>
        <v>31.170323236340337</v>
      </c>
    </row>
    <row r="1659" spans="1:22" x14ac:dyDescent="0.35">
      <c r="A1659" s="4" t="s">
        <v>96</v>
      </c>
      <c r="B1659" s="4" t="s">
        <v>97</v>
      </c>
      <c r="C1659" s="4" t="s">
        <v>81</v>
      </c>
      <c r="D1659" s="4">
        <v>2023</v>
      </c>
      <c r="E1659" s="12"/>
      <c r="F1659" s="12"/>
      <c r="G1659" s="12">
        <v>8927.4</v>
      </c>
      <c r="H1659" s="12">
        <v>0.04</v>
      </c>
      <c r="I1659" s="12">
        <v>230871</v>
      </c>
      <c r="J1659" s="12">
        <v>14991</v>
      </c>
      <c r="K1659" s="12">
        <v>0</v>
      </c>
      <c r="L1659" s="12"/>
      <c r="M1659" s="12">
        <f>IFERROR(E1659*MillingRate,"")</f>
        <v>0</v>
      </c>
      <c r="N1659" s="12" t="str">
        <f t="shared" si="225"/>
        <v/>
      </c>
      <c r="O1659" s="12">
        <f t="shared" si="226"/>
        <v>8927.3599999999988</v>
      </c>
      <c r="P1659" s="13">
        <f t="shared" si="227"/>
        <v>0</v>
      </c>
      <c r="Q1659" s="13">
        <f t="shared" si="228"/>
        <v>38.66817400193181</v>
      </c>
      <c r="R1659" s="13">
        <f t="shared" si="229"/>
        <v>0</v>
      </c>
      <c r="S1659" s="13">
        <f t="shared" si="230"/>
        <v>100.00044806079289</v>
      </c>
      <c r="T1659" s="14">
        <f t="shared" si="231"/>
        <v>0</v>
      </c>
      <c r="U1659" s="12">
        <f t="shared" si="232"/>
        <v>-8927.3599999999988</v>
      </c>
      <c r="V1659" s="15">
        <f t="shared" si="233"/>
        <v>64.932364827111243</v>
      </c>
    </row>
    <row r="1660" spans="1:22" x14ac:dyDescent="0.35">
      <c r="A1660" s="4" t="s">
        <v>96</v>
      </c>
      <c r="B1660" s="4" t="s">
        <v>97</v>
      </c>
      <c r="C1660" s="4" t="s">
        <v>81</v>
      </c>
      <c r="D1660" s="4">
        <v>2024</v>
      </c>
      <c r="E1660" s="12"/>
      <c r="F1660" s="12"/>
      <c r="G1660" s="12">
        <v>7334.04</v>
      </c>
      <c r="H1660" s="12"/>
      <c r="I1660" s="12">
        <v>235536</v>
      </c>
      <c r="J1660" s="12">
        <v>4847</v>
      </c>
      <c r="K1660" s="12"/>
      <c r="L1660" s="12"/>
      <c r="M1660" s="12">
        <f>IFERROR(E1660*MillingRate,"")</f>
        <v>0</v>
      </c>
      <c r="N1660" s="12" t="str">
        <f t="shared" si="225"/>
        <v/>
      </c>
      <c r="O1660" s="12">
        <f t="shared" si="226"/>
        <v>7334.04</v>
      </c>
      <c r="P1660" s="13">
        <f t="shared" si="227"/>
        <v>0</v>
      </c>
      <c r="Q1660" s="13">
        <f t="shared" si="228"/>
        <v>31.137660485021399</v>
      </c>
      <c r="R1660" s="13">
        <f t="shared" si="229"/>
        <v>0</v>
      </c>
      <c r="S1660" s="13">
        <f t="shared" si="230"/>
        <v>100</v>
      </c>
      <c r="T1660" s="14">
        <f t="shared" si="231"/>
        <v>0</v>
      </c>
      <c r="U1660" s="12">
        <f t="shared" si="232"/>
        <v>-7334.04</v>
      </c>
      <c r="V1660" s="15">
        <f t="shared" si="233"/>
        <v>20.578595204130153</v>
      </c>
    </row>
    <row r="1661" spans="1:22" x14ac:dyDescent="0.35">
      <c r="A1661" s="4" t="s">
        <v>98</v>
      </c>
      <c r="B1661" s="4" t="s">
        <v>99</v>
      </c>
      <c r="C1661" s="4" t="s">
        <v>100</v>
      </c>
      <c r="D1661" s="4">
        <v>1961</v>
      </c>
      <c r="E1661" s="12">
        <v>9512</v>
      </c>
      <c r="F1661" s="12">
        <v>2090</v>
      </c>
      <c r="G1661" s="12">
        <v>1950</v>
      </c>
      <c r="H1661" s="12">
        <v>0</v>
      </c>
      <c r="I1661" s="12">
        <v>11628883</v>
      </c>
      <c r="J1661" s="12">
        <v>450</v>
      </c>
      <c r="K1661" s="12">
        <v>0</v>
      </c>
      <c r="L1661" s="12">
        <v>4551.2</v>
      </c>
      <c r="M1661" s="12">
        <f>IFERROR(E1661*MillingRate,"")</f>
        <v>6373.04</v>
      </c>
      <c r="N1661" s="12">
        <f t="shared" si="225"/>
        <v>4551.196172248804</v>
      </c>
      <c r="O1661" s="12">
        <f t="shared" si="226"/>
        <v>8323.0400000000009</v>
      </c>
      <c r="P1661" s="13">
        <f t="shared" si="227"/>
        <v>0.54803543900132112</v>
      </c>
      <c r="Q1661" s="13">
        <f t="shared" si="228"/>
        <v>0.71572136378016715</v>
      </c>
      <c r="R1661" s="13">
        <f t="shared" si="229"/>
        <v>76.571060574021018</v>
      </c>
      <c r="S1661" s="13">
        <f t="shared" si="230"/>
        <v>23.428939425978967</v>
      </c>
      <c r="T1661" s="14">
        <f t="shared" si="231"/>
        <v>3.2682256410256412</v>
      </c>
      <c r="U1661" s="12">
        <f t="shared" si="232"/>
        <v>-1950</v>
      </c>
      <c r="V1661" s="15">
        <f t="shared" si="233"/>
        <v>3.8696751872041364E-2</v>
      </c>
    </row>
    <row r="1662" spans="1:22" x14ac:dyDescent="0.35">
      <c r="A1662" s="4" t="s">
        <v>98</v>
      </c>
      <c r="B1662" s="4" t="s">
        <v>99</v>
      </c>
      <c r="C1662" s="4" t="s">
        <v>100</v>
      </c>
      <c r="D1662" s="4">
        <v>1962</v>
      </c>
      <c r="E1662" s="12">
        <v>8000</v>
      </c>
      <c r="F1662" s="12">
        <v>2000</v>
      </c>
      <c r="G1662" s="12">
        <v>1300</v>
      </c>
      <c r="H1662" s="12">
        <v>1300</v>
      </c>
      <c r="I1662" s="12">
        <v>11800771</v>
      </c>
      <c r="J1662" s="12">
        <v>400</v>
      </c>
      <c r="K1662" s="12">
        <v>600</v>
      </c>
      <c r="L1662" s="12">
        <v>4000</v>
      </c>
      <c r="M1662" s="12">
        <f>IFERROR(E1662*MillingRate,"")</f>
        <v>5360</v>
      </c>
      <c r="N1662" s="12">
        <f t="shared" si="225"/>
        <v>4000</v>
      </c>
      <c r="O1662" s="12">
        <f t="shared" si="226"/>
        <v>5360</v>
      </c>
      <c r="P1662" s="13">
        <f t="shared" si="227"/>
        <v>0.45420761067221793</v>
      </c>
      <c r="Q1662" s="13">
        <f t="shared" si="228"/>
        <v>0.45420761067221793</v>
      </c>
      <c r="R1662" s="13">
        <f t="shared" si="229"/>
        <v>100</v>
      </c>
      <c r="S1662" s="13">
        <f t="shared" si="230"/>
        <v>24.253731343283583</v>
      </c>
      <c r="T1662" s="14">
        <f t="shared" si="231"/>
        <v>4.1230769230769226</v>
      </c>
      <c r="U1662" s="12">
        <f t="shared" si="232"/>
        <v>0</v>
      </c>
      <c r="V1662" s="15">
        <f t="shared" si="233"/>
        <v>3.3896090348672983E-2</v>
      </c>
    </row>
    <row r="1663" spans="1:22" x14ac:dyDescent="0.35">
      <c r="A1663" s="4" t="s">
        <v>98</v>
      </c>
      <c r="B1663" s="4" t="s">
        <v>99</v>
      </c>
      <c r="C1663" s="4" t="s">
        <v>100</v>
      </c>
      <c r="D1663" s="4">
        <v>1963</v>
      </c>
      <c r="E1663" s="12">
        <v>6659</v>
      </c>
      <c r="F1663" s="12">
        <v>1512</v>
      </c>
      <c r="G1663" s="12">
        <v>650</v>
      </c>
      <c r="H1663" s="12">
        <v>0</v>
      </c>
      <c r="I1663" s="12">
        <v>11982118</v>
      </c>
      <c r="J1663" s="12">
        <v>150</v>
      </c>
      <c r="K1663" s="12">
        <v>0</v>
      </c>
      <c r="L1663" s="12">
        <v>4404.1000000000004</v>
      </c>
      <c r="M1663" s="12">
        <f>IFERROR(E1663*MillingRate,"")</f>
        <v>4461.5300000000007</v>
      </c>
      <c r="N1663" s="12">
        <f t="shared" si="225"/>
        <v>4404.1005291005295</v>
      </c>
      <c r="O1663" s="12">
        <f t="shared" si="226"/>
        <v>5111.5300000000007</v>
      </c>
      <c r="P1663" s="13">
        <f t="shared" si="227"/>
        <v>0.37234902877771703</v>
      </c>
      <c r="Q1663" s="13">
        <f t="shared" si="228"/>
        <v>0.42659653326732394</v>
      </c>
      <c r="R1663" s="13">
        <f t="shared" si="229"/>
        <v>87.283650883394998</v>
      </c>
      <c r="S1663" s="13">
        <f t="shared" si="230"/>
        <v>12.716349116605008</v>
      </c>
      <c r="T1663" s="14">
        <f t="shared" si="231"/>
        <v>6.8638923076923088</v>
      </c>
      <c r="U1663" s="12">
        <f t="shared" si="232"/>
        <v>-650</v>
      </c>
      <c r="V1663" s="15">
        <f t="shared" si="233"/>
        <v>1.2518654882216984E-2</v>
      </c>
    </row>
    <row r="1664" spans="1:22" x14ac:dyDescent="0.35">
      <c r="A1664" s="4" t="s">
        <v>98</v>
      </c>
      <c r="B1664" s="4" t="s">
        <v>99</v>
      </c>
      <c r="C1664" s="4" t="s">
        <v>100</v>
      </c>
      <c r="D1664" s="4">
        <v>1964</v>
      </c>
      <c r="E1664" s="12">
        <v>5014</v>
      </c>
      <c r="F1664" s="12">
        <v>1310</v>
      </c>
      <c r="G1664" s="12">
        <v>1950</v>
      </c>
      <c r="H1664" s="12">
        <v>0</v>
      </c>
      <c r="I1664" s="12">
        <v>12179813</v>
      </c>
      <c r="J1664" s="12">
        <v>400</v>
      </c>
      <c r="K1664" s="12">
        <v>0</v>
      </c>
      <c r="L1664" s="12">
        <v>3827.5</v>
      </c>
      <c r="M1664" s="12">
        <f>IFERROR(E1664*MillingRate,"")</f>
        <v>3359.38</v>
      </c>
      <c r="N1664" s="12">
        <f t="shared" si="225"/>
        <v>3827.4809160305344</v>
      </c>
      <c r="O1664" s="12">
        <f t="shared" si="226"/>
        <v>5309.38</v>
      </c>
      <c r="P1664" s="13">
        <f t="shared" si="227"/>
        <v>0.27581540044990838</v>
      </c>
      <c r="Q1664" s="13">
        <f t="shared" si="228"/>
        <v>0.43591638065379162</v>
      </c>
      <c r="R1664" s="13">
        <f t="shared" si="229"/>
        <v>63.272547830443479</v>
      </c>
      <c r="S1664" s="13">
        <f t="shared" si="230"/>
        <v>36.727452169556521</v>
      </c>
      <c r="T1664" s="14">
        <f t="shared" si="231"/>
        <v>1.7227589743589744</v>
      </c>
      <c r="U1664" s="12">
        <f t="shared" si="232"/>
        <v>-1950</v>
      </c>
      <c r="V1664" s="15">
        <f t="shared" si="233"/>
        <v>3.2841226708488873E-2</v>
      </c>
    </row>
    <row r="1665" spans="1:22" x14ac:dyDescent="0.35">
      <c r="A1665" s="4" t="s">
        <v>98</v>
      </c>
      <c r="B1665" s="4" t="s">
        <v>99</v>
      </c>
      <c r="C1665" s="4" t="s">
        <v>100</v>
      </c>
      <c r="D1665" s="4">
        <v>1965</v>
      </c>
      <c r="E1665" s="12">
        <v>5530</v>
      </c>
      <c r="F1665" s="12">
        <v>1900</v>
      </c>
      <c r="G1665" s="12">
        <v>1950</v>
      </c>
      <c r="H1665" s="12">
        <v>0</v>
      </c>
      <c r="I1665" s="12">
        <v>12365976</v>
      </c>
      <c r="J1665" s="12">
        <v>460</v>
      </c>
      <c r="K1665" s="12">
        <v>0</v>
      </c>
      <c r="L1665" s="12">
        <v>2910.5</v>
      </c>
      <c r="M1665" s="12">
        <f>IFERROR(E1665*MillingRate,"")</f>
        <v>3705.1000000000004</v>
      </c>
      <c r="N1665" s="12">
        <f t="shared" si="225"/>
        <v>2910.5263157894738</v>
      </c>
      <c r="O1665" s="12">
        <f t="shared" si="226"/>
        <v>5655.1</v>
      </c>
      <c r="P1665" s="13">
        <f t="shared" si="227"/>
        <v>0.29962050710756682</v>
      </c>
      <c r="Q1665" s="13">
        <f t="shared" si="228"/>
        <v>0.45731125468786288</v>
      </c>
      <c r="R1665" s="13">
        <f t="shared" si="229"/>
        <v>65.51785114321585</v>
      </c>
      <c r="S1665" s="13">
        <f t="shared" si="230"/>
        <v>34.482148856784143</v>
      </c>
      <c r="T1665" s="14">
        <f t="shared" si="231"/>
        <v>1.9000512820512823</v>
      </c>
      <c r="U1665" s="12">
        <f t="shared" si="232"/>
        <v>-1950</v>
      </c>
      <c r="V1665" s="15">
        <f t="shared" si="233"/>
        <v>3.7198843018941649E-2</v>
      </c>
    </row>
    <row r="1666" spans="1:22" x14ac:dyDescent="0.35">
      <c r="A1666" s="4" t="s">
        <v>98</v>
      </c>
      <c r="B1666" s="4" t="s">
        <v>99</v>
      </c>
      <c r="C1666" s="4" t="s">
        <v>100</v>
      </c>
      <c r="D1666" s="4">
        <v>1966</v>
      </c>
      <c r="E1666" s="12">
        <v>5550</v>
      </c>
      <c r="F1666" s="12">
        <v>1920</v>
      </c>
      <c r="G1666" s="12">
        <v>1000</v>
      </c>
      <c r="H1666" s="12">
        <v>0</v>
      </c>
      <c r="I1666" s="12">
        <v>12590069</v>
      </c>
      <c r="J1666" s="12">
        <v>150</v>
      </c>
      <c r="K1666" s="12">
        <v>0</v>
      </c>
      <c r="L1666" s="12">
        <v>2890.6</v>
      </c>
      <c r="M1666" s="12">
        <f>IFERROR(E1666*MillingRate,"")</f>
        <v>3718.5</v>
      </c>
      <c r="N1666" s="12">
        <f t="shared" ref="N1666:N1729" si="234">IFERROR(E1666*1000/F1666,"")</f>
        <v>2890.625</v>
      </c>
      <c r="O1666" s="12">
        <f t="shared" ref="O1666:O1729" si="235">IFERROR(M1666+G1666-N(H1666),"")</f>
        <v>4718.5</v>
      </c>
      <c r="P1666" s="13">
        <f t="shared" ref="P1666:P1729" si="236">IFERROR(M1666*1000/I1666,"")</f>
        <v>0.29535183643552709</v>
      </c>
      <c r="Q1666" s="13">
        <f t="shared" ref="Q1666:Q1729" si="237">IFERROR(O1666*1000/I1666,"")</f>
        <v>0.37477951868254256</v>
      </c>
      <c r="R1666" s="13">
        <f t="shared" ref="R1666:R1729" si="238">IF(N(O1666)&lt;=0,"",M1666/O1666*100)</f>
        <v>78.806824202606762</v>
      </c>
      <c r="S1666" s="13">
        <f t="shared" ref="S1666:S1729" si="239">IF(N(O1666)&lt;=0,"",G1666/O1666*100)</f>
        <v>21.193175797393241</v>
      </c>
      <c r="T1666" s="14">
        <f t="shared" ref="T1666:T1729" si="240">IFERROR(M1666/G1666,"")</f>
        <v>3.7185000000000001</v>
      </c>
      <c r="U1666" s="12">
        <f t="shared" ref="U1666:U1729" si="241">IFERROR(N(H1666)-G1666,"")</f>
        <v>-1000</v>
      </c>
      <c r="V1666" s="15">
        <f t="shared" ref="V1666:V1729" si="242">IFERROR(J1666*1000/I1666,"")</f>
        <v>1.1914152337052323E-2</v>
      </c>
    </row>
    <row r="1667" spans="1:22" x14ac:dyDescent="0.35">
      <c r="A1667" s="4" t="s">
        <v>98</v>
      </c>
      <c r="B1667" s="4" t="s">
        <v>99</v>
      </c>
      <c r="C1667" s="4" t="s">
        <v>100</v>
      </c>
      <c r="D1667" s="4">
        <v>1967</v>
      </c>
      <c r="E1667" s="12">
        <v>4558</v>
      </c>
      <c r="F1667" s="12">
        <v>1710</v>
      </c>
      <c r="G1667" s="12">
        <v>3100</v>
      </c>
      <c r="H1667" s="12">
        <v>0</v>
      </c>
      <c r="I1667" s="12">
        <v>12876118</v>
      </c>
      <c r="J1667" s="12">
        <v>480</v>
      </c>
      <c r="K1667" s="12">
        <v>0</v>
      </c>
      <c r="L1667" s="12">
        <v>2665.5</v>
      </c>
      <c r="M1667" s="12">
        <f>IFERROR(E1667*MillingRate,"")</f>
        <v>3053.86</v>
      </c>
      <c r="N1667" s="12">
        <f t="shared" si="234"/>
        <v>2665.4970760233919</v>
      </c>
      <c r="O1667" s="12">
        <f t="shared" si="235"/>
        <v>6153.8600000000006</v>
      </c>
      <c r="P1667" s="13">
        <f t="shared" si="236"/>
        <v>0.23717241485360727</v>
      </c>
      <c r="Q1667" s="13">
        <f t="shared" si="237"/>
        <v>0.47792820786513457</v>
      </c>
      <c r="R1667" s="13">
        <f t="shared" si="238"/>
        <v>49.625113343494974</v>
      </c>
      <c r="S1667" s="13">
        <f t="shared" si="239"/>
        <v>50.374886656505012</v>
      </c>
      <c r="T1667" s="14">
        <f t="shared" si="240"/>
        <v>0.98511612903225809</v>
      </c>
      <c r="U1667" s="12">
        <f t="shared" si="241"/>
        <v>-3100</v>
      </c>
      <c r="V1667" s="15">
        <f t="shared" si="242"/>
        <v>3.7278316337268733E-2</v>
      </c>
    </row>
    <row r="1668" spans="1:22" x14ac:dyDescent="0.35">
      <c r="A1668" s="4" t="s">
        <v>98</v>
      </c>
      <c r="B1668" s="4" t="s">
        <v>99</v>
      </c>
      <c r="C1668" s="4" t="s">
        <v>100</v>
      </c>
      <c r="D1668" s="4">
        <v>1968</v>
      </c>
      <c r="E1668" s="12">
        <v>6110</v>
      </c>
      <c r="F1668" s="12">
        <v>1950</v>
      </c>
      <c r="G1668" s="12">
        <v>3607</v>
      </c>
      <c r="H1668" s="12">
        <v>0</v>
      </c>
      <c r="I1668" s="12">
        <v>13172614</v>
      </c>
      <c r="J1668" s="12">
        <v>578</v>
      </c>
      <c r="K1668" s="12">
        <v>0</v>
      </c>
      <c r="L1668" s="12">
        <v>3133.3</v>
      </c>
      <c r="M1668" s="12">
        <f>IFERROR(E1668*MillingRate,"")</f>
        <v>4093.7000000000003</v>
      </c>
      <c r="N1668" s="12">
        <f t="shared" si="234"/>
        <v>3133.3333333333335</v>
      </c>
      <c r="O1668" s="12">
        <f t="shared" si="235"/>
        <v>7700.7000000000007</v>
      </c>
      <c r="P1668" s="13">
        <f t="shared" si="236"/>
        <v>0.31077354881878422</v>
      </c>
      <c r="Q1668" s="13">
        <f t="shared" si="237"/>
        <v>0.58459922988709767</v>
      </c>
      <c r="R1668" s="13">
        <f t="shared" si="238"/>
        <v>53.160102328359763</v>
      </c>
      <c r="S1668" s="13">
        <f t="shared" si="239"/>
        <v>46.839897671640237</v>
      </c>
      <c r="T1668" s="14">
        <f t="shared" si="240"/>
        <v>1.1349320765178821</v>
      </c>
      <c r="U1668" s="12">
        <f t="shared" si="241"/>
        <v>-3607</v>
      </c>
      <c r="V1668" s="15">
        <f t="shared" si="242"/>
        <v>4.3878914238282545E-2</v>
      </c>
    </row>
    <row r="1669" spans="1:22" x14ac:dyDescent="0.35">
      <c r="A1669" s="4" t="s">
        <v>98</v>
      </c>
      <c r="B1669" s="4" t="s">
        <v>99</v>
      </c>
      <c r="C1669" s="4" t="s">
        <v>100</v>
      </c>
      <c r="D1669" s="4">
        <v>1969</v>
      </c>
      <c r="E1669" s="12">
        <v>6711</v>
      </c>
      <c r="F1669" s="12">
        <v>1970</v>
      </c>
      <c r="G1669" s="12">
        <v>3511</v>
      </c>
      <c r="H1669" s="12">
        <v>0</v>
      </c>
      <c r="I1669" s="12">
        <v>13475960</v>
      </c>
      <c r="J1669" s="12">
        <v>525</v>
      </c>
      <c r="K1669" s="12">
        <v>0</v>
      </c>
      <c r="L1669" s="12">
        <v>3406.6</v>
      </c>
      <c r="M1669" s="12">
        <f>IFERROR(E1669*MillingRate,"")</f>
        <v>4496.37</v>
      </c>
      <c r="N1669" s="12">
        <f t="shared" si="234"/>
        <v>3406.5989847715737</v>
      </c>
      <c r="O1669" s="12">
        <f t="shared" si="235"/>
        <v>8007.37</v>
      </c>
      <c r="P1669" s="13">
        <f t="shared" si="236"/>
        <v>0.33365860391393265</v>
      </c>
      <c r="Q1669" s="13">
        <f t="shared" si="237"/>
        <v>0.5941966286631899</v>
      </c>
      <c r="R1669" s="13">
        <f t="shared" si="238"/>
        <v>56.152894146267748</v>
      </c>
      <c r="S1669" s="13">
        <f t="shared" si="239"/>
        <v>43.847105853732252</v>
      </c>
      <c r="T1669" s="14">
        <f t="shared" si="240"/>
        <v>1.2806522358302477</v>
      </c>
      <c r="U1669" s="12">
        <f t="shared" si="241"/>
        <v>-3511</v>
      </c>
      <c r="V1669" s="15">
        <f t="shared" si="242"/>
        <v>3.8958263455813165E-2</v>
      </c>
    </row>
    <row r="1670" spans="1:22" x14ac:dyDescent="0.35">
      <c r="A1670" s="4" t="s">
        <v>98</v>
      </c>
      <c r="B1670" s="4" t="s">
        <v>99</v>
      </c>
      <c r="C1670" s="4" t="s">
        <v>100</v>
      </c>
      <c r="D1670" s="4">
        <v>1970</v>
      </c>
      <c r="E1670" s="12">
        <v>2166</v>
      </c>
      <c r="F1670" s="12">
        <v>1370</v>
      </c>
      <c r="G1670" s="12">
        <v>4769</v>
      </c>
      <c r="H1670" s="12">
        <v>0</v>
      </c>
      <c r="I1670" s="12">
        <v>13783719</v>
      </c>
      <c r="J1670" s="12">
        <v>519</v>
      </c>
      <c r="K1670" s="12">
        <v>0</v>
      </c>
      <c r="L1670" s="12">
        <v>1581</v>
      </c>
      <c r="M1670" s="12">
        <f>IFERROR(E1670*MillingRate,"")</f>
        <v>1451.22</v>
      </c>
      <c r="N1670" s="12">
        <f t="shared" si="234"/>
        <v>1581.0218978102189</v>
      </c>
      <c r="O1670" s="12">
        <f t="shared" si="235"/>
        <v>6220.22</v>
      </c>
      <c r="P1670" s="13">
        <f t="shared" si="236"/>
        <v>0.10528508307518457</v>
      </c>
      <c r="Q1670" s="13">
        <f t="shared" si="237"/>
        <v>0.45127298372812158</v>
      </c>
      <c r="R1670" s="13">
        <f t="shared" si="238"/>
        <v>23.330686052904881</v>
      </c>
      <c r="S1670" s="13">
        <f t="shared" si="239"/>
        <v>76.669313947095119</v>
      </c>
      <c r="T1670" s="14">
        <f t="shared" si="240"/>
        <v>0.30430278884462153</v>
      </c>
      <c r="U1670" s="12">
        <f t="shared" si="241"/>
        <v>-4769</v>
      </c>
      <c r="V1670" s="15">
        <f t="shared" si="242"/>
        <v>3.7653118146125875E-2</v>
      </c>
    </row>
    <row r="1671" spans="1:22" x14ac:dyDescent="0.35">
      <c r="A1671" s="4" t="s">
        <v>98</v>
      </c>
      <c r="B1671" s="4" t="s">
        <v>99</v>
      </c>
      <c r="C1671" s="4" t="s">
        <v>100</v>
      </c>
      <c r="D1671" s="4">
        <v>1971</v>
      </c>
      <c r="E1671" s="12">
        <v>1568</v>
      </c>
      <c r="F1671" s="12">
        <v>670</v>
      </c>
      <c r="G1671" s="12">
        <v>7039</v>
      </c>
      <c r="H1671" s="12">
        <v>0</v>
      </c>
      <c r="I1671" s="12">
        <v>14098936</v>
      </c>
      <c r="J1671" s="12">
        <v>742</v>
      </c>
      <c r="K1671" s="12">
        <v>0</v>
      </c>
      <c r="L1671" s="12">
        <v>2340.3000000000002</v>
      </c>
      <c r="M1671" s="12">
        <f>IFERROR(E1671*MillingRate,"")</f>
        <v>1050.5600000000002</v>
      </c>
      <c r="N1671" s="12">
        <f t="shared" si="234"/>
        <v>2340.2985074626868</v>
      </c>
      <c r="O1671" s="12">
        <f t="shared" si="235"/>
        <v>8089.56</v>
      </c>
      <c r="P1671" s="13">
        <f t="shared" si="236"/>
        <v>7.4513424275420514E-2</v>
      </c>
      <c r="Q1671" s="13">
        <f t="shared" si="237"/>
        <v>0.57377095690057744</v>
      </c>
      <c r="R1671" s="13">
        <f t="shared" si="238"/>
        <v>12.986614846790184</v>
      </c>
      <c r="S1671" s="13">
        <f t="shared" si="239"/>
        <v>87.013385153209811</v>
      </c>
      <c r="T1671" s="14">
        <f t="shared" si="240"/>
        <v>0.14924847279443104</v>
      </c>
      <c r="U1671" s="12">
        <f t="shared" si="241"/>
        <v>-7039</v>
      </c>
      <c r="V1671" s="15">
        <f t="shared" si="242"/>
        <v>5.2628084842714369E-2</v>
      </c>
    </row>
    <row r="1672" spans="1:22" x14ac:dyDescent="0.35">
      <c r="A1672" s="4" t="s">
        <v>98</v>
      </c>
      <c r="B1672" s="4" t="s">
        <v>99</v>
      </c>
      <c r="C1672" s="4" t="s">
        <v>100</v>
      </c>
      <c r="D1672" s="4">
        <v>1972</v>
      </c>
      <c r="E1672" s="12">
        <v>2218</v>
      </c>
      <c r="F1672" s="12">
        <v>1070</v>
      </c>
      <c r="G1672" s="12">
        <v>11399</v>
      </c>
      <c r="H1672" s="12">
        <v>0</v>
      </c>
      <c r="I1672" s="12">
        <v>14427072</v>
      </c>
      <c r="J1672" s="12">
        <v>1438</v>
      </c>
      <c r="K1672" s="12">
        <v>0</v>
      </c>
      <c r="L1672" s="12">
        <v>2072.9</v>
      </c>
      <c r="M1672" s="12">
        <f>IFERROR(E1672*MillingRate,"")</f>
        <v>1486.0600000000002</v>
      </c>
      <c r="N1672" s="12">
        <f t="shared" si="234"/>
        <v>2072.8971962616824</v>
      </c>
      <c r="O1672" s="12">
        <f t="shared" si="235"/>
        <v>12885.06</v>
      </c>
      <c r="P1672" s="13">
        <f t="shared" si="236"/>
        <v>0.10300496178295916</v>
      </c>
      <c r="Q1672" s="13">
        <f t="shared" si="237"/>
        <v>0.893116773798592</v>
      </c>
      <c r="R1672" s="13">
        <f t="shared" si="238"/>
        <v>11.533202018461692</v>
      </c>
      <c r="S1672" s="13">
        <f t="shared" si="239"/>
        <v>88.466797981538321</v>
      </c>
      <c r="T1672" s="14">
        <f t="shared" si="240"/>
        <v>0.13036757610316696</v>
      </c>
      <c r="U1672" s="12">
        <f t="shared" si="241"/>
        <v>-11399</v>
      </c>
      <c r="V1672" s="15">
        <f t="shared" si="242"/>
        <v>9.9673724509034126E-2</v>
      </c>
    </row>
    <row r="1673" spans="1:22" x14ac:dyDescent="0.35">
      <c r="A1673" s="4" t="s">
        <v>98</v>
      </c>
      <c r="B1673" s="4" t="s">
        <v>99</v>
      </c>
      <c r="C1673" s="4" t="s">
        <v>100</v>
      </c>
      <c r="D1673" s="4">
        <v>1973</v>
      </c>
      <c r="E1673" s="12">
        <v>2447</v>
      </c>
      <c r="F1673" s="12">
        <v>1220</v>
      </c>
      <c r="G1673" s="12">
        <v>15485</v>
      </c>
      <c r="H1673" s="12">
        <v>0</v>
      </c>
      <c r="I1673" s="12">
        <v>14771147</v>
      </c>
      <c r="J1673" s="12">
        <v>4650</v>
      </c>
      <c r="K1673" s="12">
        <v>0</v>
      </c>
      <c r="L1673" s="12">
        <v>2005.7</v>
      </c>
      <c r="M1673" s="12">
        <f>IFERROR(E1673*MillingRate,"")</f>
        <v>1639.49</v>
      </c>
      <c r="N1673" s="12">
        <f t="shared" si="234"/>
        <v>2005.7377049180327</v>
      </c>
      <c r="O1673" s="12">
        <f t="shared" si="235"/>
        <v>17124.490000000002</v>
      </c>
      <c r="P1673" s="13">
        <f t="shared" si="236"/>
        <v>0.11099273468742814</v>
      </c>
      <c r="Q1673" s="13">
        <f t="shared" si="237"/>
        <v>1.1593202613175537</v>
      </c>
      <c r="R1673" s="13">
        <f t="shared" si="238"/>
        <v>9.5739493555720472</v>
      </c>
      <c r="S1673" s="13">
        <f t="shared" si="239"/>
        <v>90.426050644427946</v>
      </c>
      <c r="T1673" s="14">
        <f t="shared" si="240"/>
        <v>0.10587600904100743</v>
      </c>
      <c r="U1673" s="12">
        <f t="shared" si="241"/>
        <v>-15485</v>
      </c>
      <c r="V1673" s="15">
        <f t="shared" si="242"/>
        <v>0.31480290596254984</v>
      </c>
    </row>
    <row r="1674" spans="1:22" x14ac:dyDescent="0.35">
      <c r="A1674" s="4" t="s">
        <v>98</v>
      </c>
      <c r="B1674" s="4" t="s">
        <v>99</v>
      </c>
      <c r="C1674" s="4" t="s">
        <v>100</v>
      </c>
      <c r="D1674" s="4">
        <v>1974</v>
      </c>
      <c r="E1674" s="12">
        <v>2520</v>
      </c>
      <c r="F1674" s="12">
        <v>1020</v>
      </c>
      <c r="G1674" s="12">
        <v>5481</v>
      </c>
      <c r="H1674" s="12">
        <v>966</v>
      </c>
      <c r="I1674" s="12">
        <v>15133502</v>
      </c>
      <c r="J1674" s="12">
        <v>3179</v>
      </c>
      <c r="K1674" s="12">
        <v>654</v>
      </c>
      <c r="L1674" s="12">
        <v>2470.6</v>
      </c>
      <c r="M1674" s="12">
        <f>IFERROR(E1674*MillingRate,"")</f>
        <v>1688.4</v>
      </c>
      <c r="N1674" s="12">
        <f t="shared" si="234"/>
        <v>2470.5882352941176</v>
      </c>
      <c r="O1674" s="12">
        <f t="shared" si="235"/>
        <v>6203.4</v>
      </c>
      <c r="P1674" s="13">
        <f t="shared" si="236"/>
        <v>0.11156703848190591</v>
      </c>
      <c r="Q1674" s="13">
        <f t="shared" si="237"/>
        <v>0.40991173093973887</v>
      </c>
      <c r="R1674" s="13">
        <f t="shared" si="238"/>
        <v>27.217332430602575</v>
      </c>
      <c r="S1674" s="13">
        <f t="shared" si="239"/>
        <v>88.354773188896417</v>
      </c>
      <c r="T1674" s="14">
        <f t="shared" si="240"/>
        <v>0.30804597701149428</v>
      </c>
      <c r="U1674" s="12">
        <f t="shared" si="241"/>
        <v>-4515</v>
      </c>
      <c r="V1674" s="15">
        <f t="shared" si="242"/>
        <v>0.21006373805613532</v>
      </c>
    </row>
    <row r="1675" spans="1:22" x14ac:dyDescent="0.35">
      <c r="A1675" s="4" t="s">
        <v>98</v>
      </c>
      <c r="B1675" s="4" t="s">
        <v>99</v>
      </c>
      <c r="C1675" s="4" t="s">
        <v>100</v>
      </c>
      <c r="D1675" s="4">
        <v>1975</v>
      </c>
      <c r="E1675" s="12">
        <v>1600</v>
      </c>
      <c r="F1675" s="12">
        <v>580</v>
      </c>
      <c r="G1675" s="12">
        <v>7701</v>
      </c>
      <c r="H1675" s="12">
        <v>0</v>
      </c>
      <c r="I1675" s="12">
        <v>15678596</v>
      </c>
      <c r="J1675" s="12">
        <v>4876</v>
      </c>
      <c r="K1675" s="12">
        <v>0</v>
      </c>
      <c r="L1675" s="12">
        <v>2758.6</v>
      </c>
      <c r="M1675" s="12">
        <f>IFERROR(E1675*MillingRate,"")</f>
        <v>1072</v>
      </c>
      <c r="N1675" s="12">
        <f t="shared" si="234"/>
        <v>2758.6206896551726</v>
      </c>
      <c r="O1675" s="12">
        <f t="shared" si="235"/>
        <v>8773</v>
      </c>
      <c r="P1675" s="13">
        <f t="shared" si="236"/>
        <v>6.8373469155018726E-2</v>
      </c>
      <c r="Q1675" s="13">
        <f t="shared" si="237"/>
        <v>0.55955265382180908</v>
      </c>
      <c r="R1675" s="13">
        <f t="shared" si="238"/>
        <v>12.219309244272198</v>
      </c>
      <c r="S1675" s="13">
        <f t="shared" si="239"/>
        <v>87.780690755727804</v>
      </c>
      <c r="T1675" s="14">
        <f t="shared" si="240"/>
        <v>0.13920270094792883</v>
      </c>
      <c r="U1675" s="12">
        <f t="shared" si="241"/>
        <v>-7701</v>
      </c>
      <c r="V1675" s="15">
        <f t="shared" si="242"/>
        <v>0.31099723470137247</v>
      </c>
    </row>
    <row r="1676" spans="1:22" x14ac:dyDescent="0.35">
      <c r="A1676" s="4" t="s">
        <v>98</v>
      </c>
      <c r="B1676" s="4" t="s">
        <v>99</v>
      </c>
      <c r="C1676" s="4" t="s">
        <v>100</v>
      </c>
      <c r="D1676" s="4">
        <v>1976</v>
      </c>
      <c r="E1676" s="12">
        <v>1279</v>
      </c>
      <c r="F1676" s="12">
        <v>500</v>
      </c>
      <c r="G1676" s="12">
        <v>8142</v>
      </c>
      <c r="H1676" s="12">
        <v>1910</v>
      </c>
      <c r="I1676" s="12">
        <v>16409169.999999998</v>
      </c>
      <c r="J1676" s="12">
        <v>2852</v>
      </c>
      <c r="K1676" s="12">
        <v>1074</v>
      </c>
      <c r="L1676" s="12">
        <v>2558</v>
      </c>
      <c r="M1676" s="12">
        <f>IFERROR(E1676*MillingRate,"")</f>
        <v>856.93000000000006</v>
      </c>
      <c r="N1676" s="12">
        <f t="shared" si="234"/>
        <v>2558</v>
      </c>
      <c r="O1676" s="12">
        <f t="shared" si="235"/>
        <v>7088.93</v>
      </c>
      <c r="P1676" s="13">
        <f t="shared" si="236"/>
        <v>5.2222629176247197E-2</v>
      </c>
      <c r="Q1676" s="13">
        <f t="shared" si="237"/>
        <v>0.43201027230505873</v>
      </c>
      <c r="R1676" s="13">
        <f t="shared" si="238"/>
        <v>12.088284127505844</v>
      </c>
      <c r="S1676" s="13">
        <f t="shared" si="239"/>
        <v>114.85513328527719</v>
      </c>
      <c r="T1676" s="14">
        <f t="shared" si="240"/>
        <v>0.10524809629083764</v>
      </c>
      <c r="U1676" s="12">
        <f t="shared" si="241"/>
        <v>-6232</v>
      </c>
      <c r="V1676" s="15">
        <f t="shared" si="242"/>
        <v>0.17380525645111852</v>
      </c>
    </row>
    <row r="1677" spans="1:22" x14ac:dyDescent="0.35">
      <c r="A1677" s="4" t="s">
        <v>98</v>
      </c>
      <c r="B1677" s="4" t="s">
        <v>99</v>
      </c>
      <c r="C1677" s="4" t="s">
        <v>100</v>
      </c>
      <c r="D1677" s="4">
        <v>1977</v>
      </c>
      <c r="E1677" s="12">
        <v>1409</v>
      </c>
      <c r="F1677" s="12">
        <v>570</v>
      </c>
      <c r="G1677" s="12">
        <v>14213</v>
      </c>
      <c r="H1677" s="12">
        <v>0</v>
      </c>
      <c r="I1677" s="12">
        <v>17015994</v>
      </c>
      <c r="J1677" s="12">
        <v>4035</v>
      </c>
      <c r="K1677" s="12">
        <v>0</v>
      </c>
      <c r="L1677" s="12">
        <v>2471.9</v>
      </c>
      <c r="M1677" s="12">
        <f>IFERROR(E1677*MillingRate,"")</f>
        <v>944.03000000000009</v>
      </c>
      <c r="N1677" s="12">
        <f t="shared" si="234"/>
        <v>2471.9298245614036</v>
      </c>
      <c r="O1677" s="12">
        <f t="shared" si="235"/>
        <v>15157.03</v>
      </c>
      <c r="P1677" s="13">
        <f t="shared" si="236"/>
        <v>5.5478980540308143E-2</v>
      </c>
      <c r="Q1677" s="13">
        <f t="shared" si="237"/>
        <v>0.89075195959754094</v>
      </c>
      <c r="R1677" s="13">
        <f t="shared" si="238"/>
        <v>6.2283310120782236</v>
      </c>
      <c r="S1677" s="13">
        <f t="shared" si="239"/>
        <v>93.771668987921771</v>
      </c>
      <c r="T1677" s="14">
        <f t="shared" si="240"/>
        <v>6.642017870963203E-2</v>
      </c>
      <c r="U1677" s="12">
        <f t="shared" si="241"/>
        <v>-14213</v>
      </c>
      <c r="V1677" s="15">
        <f t="shared" si="242"/>
        <v>0.2371298438398603</v>
      </c>
    </row>
    <row r="1678" spans="1:22" x14ac:dyDescent="0.35">
      <c r="A1678" s="4" t="s">
        <v>98</v>
      </c>
      <c r="B1678" s="4" t="s">
        <v>99</v>
      </c>
      <c r="C1678" s="4" t="s">
        <v>100</v>
      </c>
      <c r="D1678" s="4">
        <v>1978</v>
      </c>
      <c r="E1678" s="12">
        <v>291</v>
      </c>
      <c r="F1678" s="12">
        <v>260</v>
      </c>
      <c r="G1678" s="12">
        <v>14127</v>
      </c>
      <c r="H1678" s="12">
        <v>0</v>
      </c>
      <c r="I1678" s="12">
        <v>17506974</v>
      </c>
      <c r="J1678" s="12">
        <v>5591</v>
      </c>
      <c r="K1678" s="12">
        <v>0</v>
      </c>
      <c r="L1678" s="12">
        <v>1119.2</v>
      </c>
      <c r="M1678" s="12">
        <f>IFERROR(E1678*MillingRate,"")</f>
        <v>194.97</v>
      </c>
      <c r="N1678" s="12">
        <f t="shared" si="234"/>
        <v>1119.2307692307693</v>
      </c>
      <c r="O1678" s="12">
        <f t="shared" si="235"/>
        <v>14321.97</v>
      </c>
      <c r="P1678" s="13">
        <f t="shared" si="236"/>
        <v>1.1136704721215671E-2</v>
      </c>
      <c r="Q1678" s="13">
        <f t="shared" si="237"/>
        <v>0.81807227222705647</v>
      </c>
      <c r="R1678" s="13">
        <f t="shared" si="238"/>
        <v>1.3613350677316041</v>
      </c>
      <c r="S1678" s="13">
        <f t="shared" si="239"/>
        <v>98.638664932268398</v>
      </c>
      <c r="T1678" s="14">
        <f t="shared" si="240"/>
        <v>1.3801231684009345E-2</v>
      </c>
      <c r="U1678" s="12">
        <f t="shared" si="241"/>
        <v>-14127</v>
      </c>
      <c r="V1678" s="15">
        <f t="shared" si="242"/>
        <v>0.31935844538296565</v>
      </c>
    </row>
    <row r="1679" spans="1:22" x14ac:dyDescent="0.35">
      <c r="A1679" s="4" t="s">
        <v>98</v>
      </c>
      <c r="B1679" s="4" t="s">
        <v>99</v>
      </c>
      <c r="C1679" s="4" t="s">
        <v>100</v>
      </c>
      <c r="D1679" s="4">
        <v>1979</v>
      </c>
      <c r="E1679" s="12">
        <v>1000</v>
      </c>
      <c r="F1679" s="12">
        <v>400</v>
      </c>
      <c r="G1679" s="12">
        <v>9726</v>
      </c>
      <c r="H1679" s="12">
        <v>0</v>
      </c>
      <c r="I1679" s="12">
        <v>18036655</v>
      </c>
      <c r="J1679" s="12">
        <v>3684</v>
      </c>
      <c r="K1679" s="12">
        <v>0</v>
      </c>
      <c r="L1679" s="12">
        <v>2500</v>
      </c>
      <c r="M1679" s="12">
        <f>IFERROR(E1679*MillingRate,"")</f>
        <v>670</v>
      </c>
      <c r="N1679" s="12">
        <f t="shared" si="234"/>
        <v>2500</v>
      </c>
      <c r="O1679" s="12">
        <f t="shared" si="235"/>
        <v>10396</v>
      </c>
      <c r="P1679" s="13">
        <f t="shared" si="236"/>
        <v>3.7146577344856907E-2</v>
      </c>
      <c r="Q1679" s="13">
        <f t="shared" si="237"/>
        <v>0.57638181802557076</v>
      </c>
      <c r="R1679" s="13">
        <f t="shared" si="238"/>
        <v>6.4447864563293571</v>
      </c>
      <c r="S1679" s="13">
        <f t="shared" si="239"/>
        <v>93.555213543670646</v>
      </c>
      <c r="T1679" s="14">
        <f t="shared" si="240"/>
        <v>6.8887517993008435E-2</v>
      </c>
      <c r="U1679" s="12">
        <f t="shared" si="241"/>
        <v>-9726</v>
      </c>
      <c r="V1679" s="15">
        <f t="shared" si="242"/>
        <v>0.20425073274395944</v>
      </c>
    </row>
    <row r="1680" spans="1:22" x14ac:dyDescent="0.35">
      <c r="A1680" s="4" t="s">
        <v>98</v>
      </c>
      <c r="B1680" s="4" t="s">
        <v>99</v>
      </c>
      <c r="C1680" s="4" t="s">
        <v>100</v>
      </c>
      <c r="D1680" s="4">
        <v>1980</v>
      </c>
      <c r="E1680" s="12">
        <v>1200</v>
      </c>
      <c r="F1680" s="12">
        <v>420</v>
      </c>
      <c r="G1680" s="12">
        <v>28981</v>
      </c>
      <c r="H1680" s="12">
        <v>0</v>
      </c>
      <c r="I1680" s="12">
        <v>18607174</v>
      </c>
      <c r="J1680" s="12">
        <v>12985</v>
      </c>
      <c r="K1680" s="12">
        <v>0</v>
      </c>
      <c r="L1680" s="12">
        <v>2857.1</v>
      </c>
      <c r="M1680" s="12">
        <f>IFERROR(E1680*MillingRate,"")</f>
        <v>804</v>
      </c>
      <c r="N1680" s="12">
        <f t="shared" si="234"/>
        <v>2857.1428571428573</v>
      </c>
      <c r="O1680" s="12">
        <f t="shared" si="235"/>
        <v>29785</v>
      </c>
      <c r="P1680" s="13">
        <f t="shared" si="236"/>
        <v>4.3209140732493823E-2</v>
      </c>
      <c r="Q1680" s="13">
        <f t="shared" si="237"/>
        <v>1.6007266874593638</v>
      </c>
      <c r="R1680" s="13">
        <f t="shared" si="238"/>
        <v>2.6993453080409604</v>
      </c>
      <c r="S1680" s="13">
        <f t="shared" si="239"/>
        <v>97.300654691959039</v>
      </c>
      <c r="T1680" s="14">
        <f t="shared" si="240"/>
        <v>2.7742313929816086E-2</v>
      </c>
      <c r="U1680" s="12">
        <f t="shared" si="241"/>
        <v>-28981</v>
      </c>
      <c r="V1680" s="15">
        <f t="shared" si="242"/>
        <v>0.69784911991471676</v>
      </c>
    </row>
    <row r="1681" spans="1:22" x14ac:dyDescent="0.35">
      <c r="A1681" s="4" t="s">
        <v>98</v>
      </c>
      <c r="B1681" s="4" t="s">
        <v>99</v>
      </c>
      <c r="C1681" s="4" t="s">
        <v>100</v>
      </c>
      <c r="D1681" s="4">
        <v>1981</v>
      </c>
      <c r="E1681" s="12">
        <v>1200</v>
      </c>
      <c r="F1681" s="12">
        <v>420</v>
      </c>
      <c r="G1681" s="12">
        <v>16804</v>
      </c>
      <c r="H1681" s="12">
        <v>0</v>
      </c>
      <c r="I1681" s="12">
        <v>19220704</v>
      </c>
      <c r="J1681" s="12">
        <v>9938</v>
      </c>
      <c r="K1681" s="12">
        <v>0</v>
      </c>
      <c r="L1681" s="12">
        <v>2857.1</v>
      </c>
      <c r="M1681" s="12">
        <f>IFERROR(E1681*MillingRate,"")</f>
        <v>804</v>
      </c>
      <c r="N1681" s="12">
        <f t="shared" si="234"/>
        <v>2857.1428571428573</v>
      </c>
      <c r="O1681" s="12">
        <f t="shared" si="235"/>
        <v>17608</v>
      </c>
      <c r="P1681" s="13">
        <f t="shared" si="236"/>
        <v>4.1829893431582943E-2</v>
      </c>
      <c r="Q1681" s="13">
        <f t="shared" si="237"/>
        <v>0.91609547704392102</v>
      </c>
      <c r="R1681" s="13">
        <f t="shared" si="238"/>
        <v>4.566106315311222</v>
      </c>
      <c r="S1681" s="13">
        <f t="shared" si="239"/>
        <v>95.433893684688769</v>
      </c>
      <c r="T1681" s="14">
        <f t="shared" si="240"/>
        <v>4.7845751011663891E-2</v>
      </c>
      <c r="U1681" s="12">
        <f t="shared" si="241"/>
        <v>-16804</v>
      </c>
      <c r="V1681" s="15">
        <f t="shared" si="242"/>
        <v>0.51704661806352148</v>
      </c>
    </row>
    <row r="1682" spans="1:22" x14ac:dyDescent="0.35">
      <c r="A1682" s="4" t="s">
        <v>98</v>
      </c>
      <c r="B1682" s="4" t="s">
        <v>99</v>
      </c>
      <c r="C1682" s="4" t="s">
        <v>100</v>
      </c>
      <c r="D1682" s="4">
        <v>1982</v>
      </c>
      <c r="E1682" s="12">
        <v>1200</v>
      </c>
      <c r="F1682" s="12">
        <v>420</v>
      </c>
      <c r="G1682" s="12">
        <v>18083</v>
      </c>
      <c r="H1682" s="12">
        <v>0</v>
      </c>
      <c r="I1682" s="12">
        <v>19872348</v>
      </c>
      <c r="J1682" s="12">
        <v>8049</v>
      </c>
      <c r="K1682" s="12">
        <v>0</v>
      </c>
      <c r="L1682" s="12">
        <v>2857.1</v>
      </c>
      <c r="M1682" s="12">
        <f>IFERROR(E1682*MillingRate,"")</f>
        <v>804</v>
      </c>
      <c r="N1682" s="12">
        <f t="shared" si="234"/>
        <v>2857.1428571428573</v>
      </c>
      <c r="O1682" s="12">
        <f t="shared" si="235"/>
        <v>18887</v>
      </c>
      <c r="P1682" s="13">
        <f t="shared" si="236"/>
        <v>4.04582286904396E-2</v>
      </c>
      <c r="Q1682" s="13">
        <f t="shared" si="237"/>
        <v>0.950416125965588</v>
      </c>
      <c r="R1682" s="13">
        <f t="shared" si="238"/>
        <v>4.2568962778630803</v>
      </c>
      <c r="S1682" s="13">
        <f t="shared" si="239"/>
        <v>95.743103722136922</v>
      </c>
      <c r="T1682" s="14">
        <f t="shared" si="240"/>
        <v>4.4461649062655532E-2</v>
      </c>
      <c r="U1682" s="12">
        <f t="shared" si="241"/>
        <v>-18083</v>
      </c>
      <c r="V1682" s="15">
        <f t="shared" si="242"/>
        <v>0.40503517752406509</v>
      </c>
    </row>
    <row r="1683" spans="1:22" x14ac:dyDescent="0.35">
      <c r="A1683" s="4" t="s">
        <v>98</v>
      </c>
      <c r="B1683" s="4" t="s">
        <v>99</v>
      </c>
      <c r="C1683" s="4" t="s">
        <v>100</v>
      </c>
      <c r="D1683" s="4">
        <v>1983</v>
      </c>
      <c r="E1683" s="12">
        <v>1200</v>
      </c>
      <c r="F1683" s="12">
        <v>450</v>
      </c>
      <c r="G1683" s="12">
        <v>22785</v>
      </c>
      <c r="H1683" s="12">
        <v>0</v>
      </c>
      <c r="I1683" s="12">
        <v>20558116</v>
      </c>
      <c r="J1683" s="12">
        <v>7166</v>
      </c>
      <c r="K1683" s="12">
        <v>0</v>
      </c>
      <c r="L1683" s="12">
        <v>2666.7</v>
      </c>
      <c r="M1683" s="12">
        <f>IFERROR(E1683*MillingRate,"")</f>
        <v>804</v>
      </c>
      <c r="N1683" s="12">
        <f t="shared" si="234"/>
        <v>2666.6666666666665</v>
      </c>
      <c r="O1683" s="12">
        <f t="shared" si="235"/>
        <v>23589</v>
      </c>
      <c r="P1683" s="13">
        <f t="shared" si="236"/>
        <v>3.9108642056499728E-2</v>
      </c>
      <c r="Q1683" s="13">
        <f t="shared" si="237"/>
        <v>1.1474300466054379</v>
      </c>
      <c r="R1683" s="13">
        <f t="shared" si="238"/>
        <v>3.4083683072618594</v>
      </c>
      <c r="S1683" s="13">
        <f t="shared" si="239"/>
        <v>96.591631692738147</v>
      </c>
      <c r="T1683" s="14">
        <f t="shared" si="240"/>
        <v>3.5286372613561552E-2</v>
      </c>
      <c r="U1683" s="12">
        <f t="shared" si="241"/>
        <v>-22785</v>
      </c>
      <c r="V1683" s="15">
        <f t="shared" si="242"/>
        <v>0.34857279723492174</v>
      </c>
    </row>
    <row r="1684" spans="1:22" x14ac:dyDescent="0.35">
      <c r="A1684" s="4" t="s">
        <v>98</v>
      </c>
      <c r="B1684" s="4" t="s">
        <v>99</v>
      </c>
      <c r="C1684" s="4" t="s">
        <v>100</v>
      </c>
      <c r="D1684" s="4">
        <v>1984</v>
      </c>
      <c r="E1684" s="12">
        <v>1200</v>
      </c>
      <c r="F1684" s="12">
        <v>450</v>
      </c>
      <c r="G1684" s="12">
        <v>24908</v>
      </c>
      <c r="H1684" s="12">
        <v>0</v>
      </c>
      <c r="I1684" s="12">
        <v>21271969</v>
      </c>
      <c r="J1684" s="12">
        <v>8060</v>
      </c>
      <c r="K1684" s="12">
        <v>0</v>
      </c>
      <c r="L1684" s="12">
        <v>2666.7</v>
      </c>
      <c r="M1684" s="12">
        <f>IFERROR(E1684*MillingRate,"")</f>
        <v>804</v>
      </c>
      <c r="N1684" s="12">
        <f t="shared" si="234"/>
        <v>2666.6666666666665</v>
      </c>
      <c r="O1684" s="12">
        <f t="shared" si="235"/>
        <v>25712</v>
      </c>
      <c r="P1684" s="13">
        <f t="shared" si="236"/>
        <v>3.7796219052406481E-2</v>
      </c>
      <c r="Q1684" s="13">
        <f t="shared" si="237"/>
        <v>1.2087268461137755</v>
      </c>
      <c r="R1684" s="13">
        <f t="shared" si="238"/>
        <v>3.1269446172993156</v>
      </c>
      <c r="S1684" s="13">
        <f t="shared" si="239"/>
        <v>96.873055382700684</v>
      </c>
      <c r="T1684" s="14">
        <f t="shared" si="240"/>
        <v>3.2278785932230609E-2</v>
      </c>
      <c r="U1684" s="12">
        <f t="shared" si="241"/>
        <v>-24908</v>
      </c>
      <c r="V1684" s="15">
        <f t="shared" si="242"/>
        <v>0.37890239497810474</v>
      </c>
    </row>
    <row r="1685" spans="1:22" x14ac:dyDescent="0.35">
      <c r="A1685" s="4" t="s">
        <v>98</v>
      </c>
      <c r="B1685" s="4" t="s">
        <v>99</v>
      </c>
      <c r="C1685" s="4" t="s">
        <v>100</v>
      </c>
      <c r="D1685" s="4">
        <v>1985</v>
      </c>
      <c r="E1685" s="12">
        <v>1200</v>
      </c>
      <c r="F1685" s="12">
        <v>450</v>
      </c>
      <c r="G1685" s="12">
        <v>21365</v>
      </c>
      <c r="H1685" s="12">
        <v>0</v>
      </c>
      <c r="I1685" s="12">
        <v>22008544</v>
      </c>
      <c r="J1685" s="12">
        <v>6101</v>
      </c>
      <c r="K1685" s="12">
        <v>0</v>
      </c>
      <c r="L1685" s="12">
        <v>2666.7</v>
      </c>
      <c r="M1685" s="12">
        <f>IFERROR(E1685*MillingRate,"")</f>
        <v>804</v>
      </c>
      <c r="N1685" s="12">
        <f t="shared" si="234"/>
        <v>2666.6666666666665</v>
      </c>
      <c r="O1685" s="12">
        <f t="shared" si="235"/>
        <v>22169</v>
      </c>
      <c r="P1685" s="13">
        <f t="shared" si="236"/>
        <v>3.6531267129711081E-2</v>
      </c>
      <c r="Q1685" s="13">
        <f t="shared" si="237"/>
        <v>1.0072906231325434</v>
      </c>
      <c r="R1685" s="13">
        <f t="shared" si="238"/>
        <v>3.6266859127610629</v>
      </c>
      <c r="S1685" s="13">
        <f t="shared" si="239"/>
        <v>96.373314087238938</v>
      </c>
      <c r="T1685" s="14">
        <f t="shared" si="240"/>
        <v>3.7631640533582963E-2</v>
      </c>
      <c r="U1685" s="12">
        <f t="shared" si="241"/>
        <v>-21365</v>
      </c>
      <c r="V1685" s="15">
        <f t="shared" si="242"/>
        <v>0.27721052333130258</v>
      </c>
    </row>
    <row r="1686" spans="1:22" x14ac:dyDescent="0.35">
      <c r="A1686" s="4" t="s">
        <v>98</v>
      </c>
      <c r="B1686" s="4" t="s">
        <v>99</v>
      </c>
      <c r="C1686" s="4" t="s">
        <v>100</v>
      </c>
      <c r="D1686" s="4">
        <v>1986</v>
      </c>
      <c r="E1686" s="12">
        <v>1240</v>
      </c>
      <c r="F1686" s="12">
        <v>460</v>
      </c>
      <c r="G1686" s="12">
        <v>37113</v>
      </c>
      <c r="H1686" s="12">
        <v>0</v>
      </c>
      <c r="I1686" s="12">
        <v>22745499</v>
      </c>
      <c r="J1686" s="12">
        <v>7308</v>
      </c>
      <c r="K1686" s="12">
        <v>0</v>
      </c>
      <c r="L1686" s="12">
        <v>2695.7</v>
      </c>
      <c r="M1686" s="12">
        <f>IFERROR(E1686*MillingRate,"")</f>
        <v>830.80000000000007</v>
      </c>
      <c r="N1686" s="12">
        <f t="shared" si="234"/>
        <v>2695.6521739130435</v>
      </c>
      <c r="O1686" s="12">
        <f t="shared" si="235"/>
        <v>37943.800000000003</v>
      </c>
      <c r="P1686" s="13">
        <f t="shared" si="236"/>
        <v>3.6525907829061045E-2</v>
      </c>
      <c r="Q1686" s="13">
        <f t="shared" si="237"/>
        <v>1.6681893855131513</v>
      </c>
      <c r="R1686" s="13">
        <f t="shared" si="238"/>
        <v>2.1895540246364362</v>
      </c>
      <c r="S1686" s="13">
        <f t="shared" si="239"/>
        <v>97.810445975363564</v>
      </c>
      <c r="T1686" s="14">
        <f t="shared" si="240"/>
        <v>2.2385686956053138E-2</v>
      </c>
      <c r="U1686" s="12">
        <f t="shared" si="241"/>
        <v>-37113</v>
      </c>
      <c r="V1686" s="15">
        <f t="shared" si="242"/>
        <v>0.3212943360794151</v>
      </c>
    </row>
    <row r="1687" spans="1:22" x14ac:dyDescent="0.35">
      <c r="A1687" s="4" t="s">
        <v>98</v>
      </c>
      <c r="B1687" s="4" t="s">
        <v>99</v>
      </c>
      <c r="C1687" s="4" t="s">
        <v>100</v>
      </c>
      <c r="D1687" s="4">
        <v>1987</v>
      </c>
      <c r="E1687" s="12">
        <v>1300</v>
      </c>
      <c r="F1687" s="12">
        <v>480</v>
      </c>
      <c r="G1687" s="12">
        <v>23182</v>
      </c>
      <c r="H1687" s="12">
        <v>0</v>
      </c>
      <c r="I1687" s="12">
        <v>23443624</v>
      </c>
      <c r="J1687" s="12">
        <v>5974</v>
      </c>
      <c r="K1687" s="12">
        <v>0</v>
      </c>
      <c r="L1687" s="12">
        <v>2708.3</v>
      </c>
      <c r="M1687" s="12">
        <f>IFERROR(E1687*MillingRate,"")</f>
        <v>871</v>
      </c>
      <c r="N1687" s="12">
        <f t="shared" si="234"/>
        <v>2708.3333333333335</v>
      </c>
      <c r="O1687" s="12">
        <f t="shared" si="235"/>
        <v>24053</v>
      </c>
      <c r="P1687" s="13">
        <f t="shared" si="236"/>
        <v>3.7152958945255221E-2</v>
      </c>
      <c r="Q1687" s="13">
        <f t="shared" si="237"/>
        <v>1.0259932508728173</v>
      </c>
      <c r="R1687" s="13">
        <f t="shared" si="238"/>
        <v>3.6211699164345403</v>
      </c>
      <c r="S1687" s="13">
        <f t="shared" si="239"/>
        <v>96.378830083565461</v>
      </c>
      <c r="T1687" s="14">
        <f t="shared" si="240"/>
        <v>3.7572254335260118E-2</v>
      </c>
      <c r="U1687" s="12">
        <f t="shared" si="241"/>
        <v>-23182</v>
      </c>
      <c r="V1687" s="15">
        <f t="shared" si="242"/>
        <v>0.25482408351200309</v>
      </c>
    </row>
    <row r="1688" spans="1:22" x14ac:dyDescent="0.35">
      <c r="A1688" s="4" t="s">
        <v>98</v>
      </c>
      <c r="B1688" s="4" t="s">
        <v>99</v>
      </c>
      <c r="C1688" s="4" t="s">
        <v>100</v>
      </c>
      <c r="D1688" s="4">
        <v>1988</v>
      </c>
      <c r="E1688" s="12">
        <v>1480</v>
      </c>
      <c r="F1688" s="12">
        <v>530</v>
      </c>
      <c r="G1688" s="12">
        <v>25888</v>
      </c>
      <c r="H1688" s="12">
        <v>0</v>
      </c>
      <c r="I1688" s="12">
        <v>24109536</v>
      </c>
      <c r="J1688" s="12">
        <v>9027</v>
      </c>
      <c r="K1688" s="12">
        <v>0</v>
      </c>
      <c r="L1688" s="12">
        <v>2792.5</v>
      </c>
      <c r="M1688" s="12">
        <f>IFERROR(E1688*MillingRate,"")</f>
        <v>991.6</v>
      </c>
      <c r="N1688" s="12">
        <f t="shared" si="234"/>
        <v>2792.4528301886794</v>
      </c>
      <c r="O1688" s="12">
        <f t="shared" si="235"/>
        <v>26879.599999999999</v>
      </c>
      <c r="P1688" s="13">
        <f t="shared" si="236"/>
        <v>4.1128954120062698E-2</v>
      </c>
      <c r="Q1688" s="13">
        <f t="shared" si="237"/>
        <v>1.1148949527688961</v>
      </c>
      <c r="R1688" s="13">
        <f t="shared" si="238"/>
        <v>3.6890429917111867</v>
      </c>
      <c r="S1688" s="13">
        <f t="shared" si="239"/>
        <v>96.310957008288824</v>
      </c>
      <c r="T1688" s="14">
        <f t="shared" si="240"/>
        <v>3.8303461063040792E-2</v>
      </c>
      <c r="U1688" s="12">
        <f t="shared" si="241"/>
        <v>-25888</v>
      </c>
      <c r="V1688" s="15">
        <f t="shared" si="242"/>
        <v>0.3744161646246531</v>
      </c>
    </row>
    <row r="1689" spans="1:22" x14ac:dyDescent="0.35">
      <c r="A1689" s="4" t="s">
        <v>98</v>
      </c>
      <c r="B1689" s="4" t="s">
        <v>99</v>
      </c>
      <c r="C1689" s="4" t="s">
        <v>100</v>
      </c>
      <c r="D1689" s="4">
        <v>1989</v>
      </c>
      <c r="E1689" s="12">
        <v>1480</v>
      </c>
      <c r="F1689" s="12">
        <v>530</v>
      </c>
      <c r="G1689" s="12">
        <v>39678.400000000001</v>
      </c>
      <c r="H1689" s="12">
        <v>0</v>
      </c>
      <c r="I1689" s="12">
        <v>24754485</v>
      </c>
      <c r="J1689" s="12">
        <v>15465</v>
      </c>
      <c r="K1689" s="12">
        <v>0</v>
      </c>
      <c r="L1689" s="12">
        <v>2792.5</v>
      </c>
      <c r="M1689" s="12">
        <f>IFERROR(E1689*MillingRate,"")</f>
        <v>991.6</v>
      </c>
      <c r="N1689" s="12">
        <f t="shared" si="234"/>
        <v>2792.4528301886794</v>
      </c>
      <c r="O1689" s="12">
        <f t="shared" si="235"/>
        <v>40670</v>
      </c>
      <c r="P1689" s="13">
        <f t="shared" si="236"/>
        <v>4.0057387580472788E-2</v>
      </c>
      <c r="Q1689" s="13">
        <f t="shared" si="237"/>
        <v>1.6429346035677979</v>
      </c>
      <c r="R1689" s="13">
        <f t="shared" si="238"/>
        <v>2.4381608064912714</v>
      </c>
      <c r="S1689" s="13">
        <f t="shared" si="239"/>
        <v>97.561839193508732</v>
      </c>
      <c r="T1689" s="14">
        <f t="shared" si="240"/>
        <v>2.499092705351022E-2</v>
      </c>
      <c r="U1689" s="12">
        <f t="shared" si="241"/>
        <v>-39678.400000000001</v>
      </c>
      <c r="V1689" s="15">
        <f t="shared" si="242"/>
        <v>0.62473527524406181</v>
      </c>
    </row>
    <row r="1690" spans="1:22" x14ac:dyDescent="0.35">
      <c r="A1690" s="4" t="s">
        <v>98</v>
      </c>
      <c r="B1690" s="4" t="s">
        <v>99</v>
      </c>
      <c r="C1690" s="4" t="s">
        <v>100</v>
      </c>
      <c r="D1690" s="4">
        <v>1990</v>
      </c>
      <c r="E1690" s="12">
        <v>1540</v>
      </c>
      <c r="F1690" s="12">
        <v>550</v>
      </c>
      <c r="G1690" s="12">
        <v>5100</v>
      </c>
      <c r="H1690" s="12">
        <v>0</v>
      </c>
      <c r="I1690" s="12">
        <v>25375810</v>
      </c>
      <c r="J1690" s="12">
        <v>1961</v>
      </c>
      <c r="K1690" s="12">
        <v>0</v>
      </c>
      <c r="L1690" s="12">
        <v>2800</v>
      </c>
      <c r="M1690" s="12">
        <f>IFERROR(E1690*MillingRate,"")</f>
        <v>1031.8</v>
      </c>
      <c r="N1690" s="12">
        <f t="shared" si="234"/>
        <v>2800</v>
      </c>
      <c r="O1690" s="12">
        <f t="shared" si="235"/>
        <v>6131.8</v>
      </c>
      <c r="P1690" s="13">
        <f t="shared" si="236"/>
        <v>4.0660771025634257E-2</v>
      </c>
      <c r="Q1690" s="13">
        <f t="shared" si="237"/>
        <v>0.24163957721940699</v>
      </c>
      <c r="R1690" s="13">
        <f t="shared" si="238"/>
        <v>16.827032845167814</v>
      </c>
      <c r="S1690" s="13">
        <f t="shared" si="239"/>
        <v>83.172967154832193</v>
      </c>
      <c r="T1690" s="14">
        <f t="shared" si="240"/>
        <v>0.20231372549019608</v>
      </c>
      <c r="U1690" s="12">
        <f t="shared" si="241"/>
        <v>-5100</v>
      </c>
      <c r="V1690" s="15">
        <f t="shared" si="242"/>
        <v>7.7278321361958502E-2</v>
      </c>
    </row>
    <row r="1691" spans="1:22" x14ac:dyDescent="0.35">
      <c r="A1691" s="4" t="s">
        <v>98</v>
      </c>
      <c r="B1691" s="4" t="s">
        <v>99</v>
      </c>
      <c r="C1691" s="4" t="s">
        <v>100</v>
      </c>
      <c r="D1691" s="4">
        <v>1991</v>
      </c>
      <c r="E1691" s="12">
        <v>1500</v>
      </c>
      <c r="F1691" s="12">
        <v>560</v>
      </c>
      <c r="G1691" s="12">
        <v>26838</v>
      </c>
      <c r="H1691" s="12">
        <v>0</v>
      </c>
      <c r="I1691" s="12">
        <v>25987928</v>
      </c>
      <c r="J1691" s="12">
        <v>8818</v>
      </c>
      <c r="K1691" s="12">
        <v>0</v>
      </c>
      <c r="L1691" s="12">
        <v>2678.6</v>
      </c>
      <c r="M1691" s="12">
        <f>IFERROR(E1691*MillingRate,"")</f>
        <v>1005.0000000000001</v>
      </c>
      <c r="N1691" s="12">
        <f t="shared" si="234"/>
        <v>2678.5714285714284</v>
      </c>
      <c r="O1691" s="12">
        <f t="shared" si="235"/>
        <v>27843</v>
      </c>
      <c r="P1691" s="13">
        <f t="shared" si="236"/>
        <v>3.8671801768882852E-2</v>
      </c>
      <c r="Q1691" s="13">
        <f t="shared" si="237"/>
        <v>1.071382066319408</v>
      </c>
      <c r="R1691" s="13">
        <f t="shared" si="238"/>
        <v>3.6095248356858103</v>
      </c>
      <c r="S1691" s="13">
        <f t="shared" si="239"/>
        <v>96.390475164314196</v>
      </c>
      <c r="T1691" s="14">
        <f t="shared" si="240"/>
        <v>3.7446903644086746E-2</v>
      </c>
      <c r="U1691" s="12">
        <f t="shared" si="241"/>
        <v>-26838</v>
      </c>
      <c r="V1691" s="15">
        <f t="shared" si="242"/>
        <v>0.33931139104279495</v>
      </c>
    </row>
    <row r="1692" spans="1:22" x14ac:dyDescent="0.35">
      <c r="A1692" s="4" t="s">
        <v>98</v>
      </c>
      <c r="B1692" s="4" t="s">
        <v>99</v>
      </c>
      <c r="C1692" s="4" t="s">
        <v>100</v>
      </c>
      <c r="D1692" s="4">
        <v>1992</v>
      </c>
      <c r="E1692" s="12">
        <v>1410.14</v>
      </c>
      <c r="F1692" s="12">
        <v>570</v>
      </c>
      <c r="G1692" s="12">
        <v>37402</v>
      </c>
      <c r="H1692" s="12">
        <v>0</v>
      </c>
      <c r="I1692" s="12">
        <v>26628568</v>
      </c>
      <c r="J1692" s="12">
        <v>16114</v>
      </c>
      <c r="K1692" s="12">
        <v>0</v>
      </c>
      <c r="L1692" s="12">
        <v>2473.9</v>
      </c>
      <c r="M1692" s="12">
        <f>IFERROR(E1692*MillingRate,"")</f>
        <v>944.79380000000015</v>
      </c>
      <c r="N1692" s="12">
        <f t="shared" si="234"/>
        <v>2473.9298245614036</v>
      </c>
      <c r="O1692" s="12">
        <f t="shared" si="235"/>
        <v>38346.793799999999</v>
      </c>
      <c r="P1692" s="13">
        <f t="shared" si="236"/>
        <v>3.5480458430960322E-2</v>
      </c>
      <c r="Q1692" s="13">
        <f t="shared" si="237"/>
        <v>1.4400621843427703</v>
      </c>
      <c r="R1692" s="13">
        <f t="shared" si="238"/>
        <v>2.4638143280703697</v>
      </c>
      <c r="S1692" s="13">
        <f t="shared" si="239"/>
        <v>97.53618567192963</v>
      </c>
      <c r="T1692" s="14">
        <f t="shared" si="240"/>
        <v>2.5260515480455596E-2</v>
      </c>
      <c r="U1692" s="12">
        <f t="shared" si="241"/>
        <v>-37402</v>
      </c>
      <c r="V1692" s="15">
        <f t="shared" si="242"/>
        <v>0.6051395628935059</v>
      </c>
    </row>
    <row r="1693" spans="1:22" x14ac:dyDescent="0.35">
      <c r="A1693" s="4" t="s">
        <v>98</v>
      </c>
      <c r="B1693" s="4" t="s">
        <v>99</v>
      </c>
      <c r="C1693" s="4" t="s">
        <v>100</v>
      </c>
      <c r="D1693" s="4">
        <v>1993</v>
      </c>
      <c r="E1693" s="12">
        <v>1289.67</v>
      </c>
      <c r="F1693" s="12">
        <v>558</v>
      </c>
      <c r="G1693" s="12">
        <v>41789.5</v>
      </c>
      <c r="H1693" s="12">
        <v>0</v>
      </c>
      <c r="I1693" s="12">
        <v>27277048</v>
      </c>
      <c r="J1693" s="12">
        <v>14406</v>
      </c>
      <c r="K1693" s="12">
        <v>0</v>
      </c>
      <c r="L1693" s="12">
        <v>2312.1</v>
      </c>
      <c r="M1693" s="12">
        <f>IFERROR(E1693*MillingRate,"")</f>
        <v>864.07890000000009</v>
      </c>
      <c r="N1693" s="12">
        <f t="shared" si="234"/>
        <v>2311.2365591397847</v>
      </c>
      <c r="O1693" s="12">
        <f t="shared" si="235"/>
        <v>42653.5789</v>
      </c>
      <c r="P1693" s="13">
        <f t="shared" si="236"/>
        <v>3.1677874379954903E-2</v>
      </c>
      <c r="Q1693" s="13">
        <f t="shared" si="237"/>
        <v>1.563716825222436</v>
      </c>
      <c r="R1693" s="13">
        <f t="shared" si="238"/>
        <v>2.0258063268871447</v>
      </c>
      <c r="S1693" s="13">
        <f t="shared" si="239"/>
        <v>97.97419367311285</v>
      </c>
      <c r="T1693" s="14">
        <f t="shared" si="240"/>
        <v>2.0676937986814872E-2</v>
      </c>
      <c r="U1693" s="12">
        <f t="shared" si="241"/>
        <v>-41789.5</v>
      </c>
      <c r="V1693" s="15">
        <f t="shared" si="242"/>
        <v>0.52813632912183162</v>
      </c>
    </row>
    <row r="1694" spans="1:22" x14ac:dyDescent="0.35">
      <c r="A1694" s="4" t="s">
        <v>98</v>
      </c>
      <c r="B1694" s="4" t="s">
        <v>99</v>
      </c>
      <c r="C1694" s="4" t="s">
        <v>100</v>
      </c>
      <c r="D1694" s="4">
        <v>1994</v>
      </c>
      <c r="E1694" s="12">
        <v>1243.6300000000001</v>
      </c>
      <c r="F1694" s="12">
        <v>581</v>
      </c>
      <c r="G1694" s="12">
        <v>74009.100000000006</v>
      </c>
      <c r="H1694" s="12">
        <v>0</v>
      </c>
      <c r="I1694" s="12">
        <v>27887278</v>
      </c>
      <c r="J1694" s="12">
        <v>24955</v>
      </c>
      <c r="K1694" s="12">
        <v>0</v>
      </c>
      <c r="L1694" s="12">
        <v>2138.6999999999998</v>
      </c>
      <c r="M1694" s="12">
        <f>IFERROR(E1694*MillingRate,"")</f>
        <v>833.23210000000017</v>
      </c>
      <c r="N1694" s="12">
        <f t="shared" si="234"/>
        <v>2140.4991394148019</v>
      </c>
      <c r="O1694" s="12">
        <f t="shared" si="235"/>
        <v>74842.3321</v>
      </c>
      <c r="P1694" s="13">
        <f t="shared" si="236"/>
        <v>2.9878574022175999E-2</v>
      </c>
      <c r="Q1694" s="13">
        <f t="shared" si="237"/>
        <v>2.6837446128661244</v>
      </c>
      <c r="R1694" s="13">
        <f t="shared" si="238"/>
        <v>1.1133165905181623</v>
      </c>
      <c r="S1694" s="13">
        <f t="shared" si="239"/>
        <v>98.886683409481847</v>
      </c>
      <c r="T1694" s="14">
        <f t="shared" si="240"/>
        <v>1.1258508750950897E-2</v>
      </c>
      <c r="U1694" s="12">
        <f t="shared" si="241"/>
        <v>-74009.100000000006</v>
      </c>
      <c r="V1694" s="15">
        <f t="shared" si="242"/>
        <v>0.89485248434788078</v>
      </c>
    </row>
    <row r="1695" spans="1:22" x14ac:dyDescent="0.35">
      <c r="A1695" s="4" t="s">
        <v>98</v>
      </c>
      <c r="B1695" s="4" t="s">
        <v>99</v>
      </c>
      <c r="C1695" s="4" t="s">
        <v>100</v>
      </c>
      <c r="D1695" s="4">
        <v>1995</v>
      </c>
      <c r="E1695" s="12">
        <v>1158.48</v>
      </c>
      <c r="F1695" s="12">
        <v>591</v>
      </c>
      <c r="G1695" s="12">
        <v>15604.7</v>
      </c>
      <c r="H1695" s="12">
        <v>0</v>
      </c>
      <c r="I1695" s="12">
        <v>28470191</v>
      </c>
      <c r="J1695" s="12">
        <v>4311</v>
      </c>
      <c r="K1695" s="12">
        <v>0</v>
      </c>
      <c r="L1695" s="12">
        <v>1961.5</v>
      </c>
      <c r="M1695" s="12">
        <f>IFERROR(E1695*MillingRate,"")</f>
        <v>776.1816</v>
      </c>
      <c r="N1695" s="12">
        <f t="shared" si="234"/>
        <v>1960.2030456852792</v>
      </c>
      <c r="O1695" s="12">
        <f t="shared" si="235"/>
        <v>16380.881600000001</v>
      </c>
      <c r="P1695" s="13">
        <f t="shared" si="236"/>
        <v>2.7262957245351813E-2</v>
      </c>
      <c r="Q1695" s="13">
        <f t="shared" si="237"/>
        <v>0.57536957163371338</v>
      </c>
      <c r="R1695" s="13">
        <f t="shared" si="238"/>
        <v>4.7383383810063062</v>
      </c>
      <c r="S1695" s="13">
        <f t="shared" si="239"/>
        <v>95.261661618993699</v>
      </c>
      <c r="T1695" s="14">
        <f t="shared" si="240"/>
        <v>4.9740244926208127E-2</v>
      </c>
      <c r="U1695" s="12">
        <f t="shared" si="241"/>
        <v>-15604.7</v>
      </c>
      <c r="V1695" s="15">
        <f t="shared" si="242"/>
        <v>0.1514215341934306</v>
      </c>
    </row>
    <row r="1696" spans="1:22" x14ac:dyDescent="0.35">
      <c r="A1696" s="4" t="s">
        <v>98</v>
      </c>
      <c r="B1696" s="4" t="s">
        <v>99</v>
      </c>
      <c r="C1696" s="4" t="s">
        <v>100</v>
      </c>
      <c r="D1696" s="4">
        <v>1996</v>
      </c>
      <c r="E1696" s="12">
        <v>1072.8900000000001</v>
      </c>
      <c r="F1696" s="12">
        <v>600</v>
      </c>
      <c r="G1696" s="12">
        <v>41971.8</v>
      </c>
      <c r="H1696" s="12">
        <v>1.8</v>
      </c>
      <c r="I1696" s="12">
        <v>29033044</v>
      </c>
      <c r="J1696" s="12">
        <v>17335</v>
      </c>
      <c r="K1696" s="12">
        <v>1</v>
      </c>
      <c r="L1696" s="12">
        <v>1788.1</v>
      </c>
      <c r="M1696" s="12">
        <f>IFERROR(E1696*MillingRate,"")</f>
        <v>718.83630000000016</v>
      </c>
      <c r="N1696" s="12">
        <f t="shared" si="234"/>
        <v>1788.15</v>
      </c>
      <c r="O1696" s="12">
        <f t="shared" si="235"/>
        <v>42688.836300000003</v>
      </c>
      <c r="P1696" s="13">
        <f t="shared" si="236"/>
        <v>2.4759246739680489E-2</v>
      </c>
      <c r="Q1696" s="13">
        <f t="shared" si="237"/>
        <v>1.470353446231818</v>
      </c>
      <c r="R1696" s="13">
        <f t="shared" si="238"/>
        <v>1.6838976236042307</v>
      </c>
      <c r="S1696" s="13">
        <f t="shared" si="239"/>
        <v>98.320318935468393</v>
      </c>
      <c r="T1696" s="14">
        <f t="shared" si="240"/>
        <v>1.712664932168742E-2</v>
      </c>
      <c r="U1696" s="12">
        <f t="shared" si="241"/>
        <v>-41970</v>
      </c>
      <c r="V1696" s="15">
        <f t="shared" si="242"/>
        <v>0.59707828087196091</v>
      </c>
    </row>
    <row r="1697" spans="1:22" x14ac:dyDescent="0.35">
      <c r="A1697" s="4" t="s">
        <v>98</v>
      </c>
      <c r="B1697" s="4" t="s">
        <v>99</v>
      </c>
      <c r="C1697" s="4" t="s">
        <v>100</v>
      </c>
      <c r="D1697" s="4">
        <v>1997</v>
      </c>
      <c r="E1697" s="12">
        <v>300</v>
      </c>
      <c r="F1697" s="12">
        <v>200</v>
      </c>
      <c r="G1697" s="12">
        <v>57079.8</v>
      </c>
      <c r="H1697" s="12">
        <v>0</v>
      </c>
      <c r="I1697" s="12">
        <v>29579301</v>
      </c>
      <c r="J1697" s="12">
        <v>21882</v>
      </c>
      <c r="K1697" s="12">
        <v>0</v>
      </c>
      <c r="L1697" s="12">
        <v>1500</v>
      </c>
      <c r="M1697" s="12">
        <f>IFERROR(E1697*MillingRate,"")</f>
        <v>201</v>
      </c>
      <c r="N1697" s="12">
        <f t="shared" si="234"/>
        <v>1500</v>
      </c>
      <c r="O1697" s="12">
        <f t="shared" si="235"/>
        <v>57280.800000000003</v>
      </c>
      <c r="P1697" s="13">
        <f t="shared" si="236"/>
        <v>6.7952924242530273E-3</v>
      </c>
      <c r="Q1697" s="13">
        <f t="shared" si="237"/>
        <v>1.9365163497271285</v>
      </c>
      <c r="R1697" s="13">
        <f t="shared" si="238"/>
        <v>0.35090292035027443</v>
      </c>
      <c r="S1697" s="13">
        <f t="shared" si="239"/>
        <v>99.649097079649735</v>
      </c>
      <c r="T1697" s="14">
        <f t="shared" si="240"/>
        <v>3.5213858492846857E-3</v>
      </c>
      <c r="U1697" s="12">
        <f t="shared" si="241"/>
        <v>-57079.8</v>
      </c>
      <c r="V1697" s="15">
        <f t="shared" si="242"/>
        <v>0.73977407376868032</v>
      </c>
    </row>
    <row r="1698" spans="1:22" x14ac:dyDescent="0.35">
      <c r="A1698" s="4" t="s">
        <v>98</v>
      </c>
      <c r="B1698" s="4" t="s">
        <v>99</v>
      </c>
      <c r="C1698" s="4" t="s">
        <v>100</v>
      </c>
      <c r="D1698" s="4">
        <v>1998</v>
      </c>
      <c r="E1698" s="12">
        <v>492.49</v>
      </c>
      <c r="F1698" s="12">
        <v>328</v>
      </c>
      <c r="G1698" s="12">
        <v>25061.7</v>
      </c>
      <c r="H1698" s="12">
        <v>0</v>
      </c>
      <c r="I1698" s="12">
        <v>30054133</v>
      </c>
      <c r="J1698" s="12">
        <v>13801</v>
      </c>
      <c r="K1698" s="12">
        <v>0</v>
      </c>
      <c r="L1698" s="12">
        <v>1503.2</v>
      </c>
      <c r="M1698" s="12">
        <f>IFERROR(E1698*MillingRate,"")</f>
        <v>329.9683</v>
      </c>
      <c r="N1698" s="12">
        <f t="shared" si="234"/>
        <v>1501.4939024390244</v>
      </c>
      <c r="O1698" s="12">
        <f t="shared" si="235"/>
        <v>25391.668300000001</v>
      </c>
      <c r="P1698" s="13">
        <f t="shared" si="236"/>
        <v>1.0979132221182358E-2</v>
      </c>
      <c r="Q1698" s="13">
        <f t="shared" si="237"/>
        <v>0.84486444177245112</v>
      </c>
      <c r="R1698" s="13">
        <f t="shared" si="238"/>
        <v>1.2995140614687377</v>
      </c>
      <c r="S1698" s="13">
        <f t="shared" si="239"/>
        <v>98.700485938531259</v>
      </c>
      <c r="T1698" s="14">
        <f t="shared" si="240"/>
        <v>1.3166237725293973E-2</v>
      </c>
      <c r="U1698" s="12">
        <f t="shared" si="241"/>
        <v>-25061.7</v>
      </c>
      <c r="V1698" s="15">
        <f t="shared" si="242"/>
        <v>0.45920472901347714</v>
      </c>
    </row>
    <row r="1699" spans="1:22" x14ac:dyDescent="0.35">
      <c r="A1699" s="4" t="s">
        <v>98</v>
      </c>
      <c r="B1699" s="4" t="s">
        <v>99</v>
      </c>
      <c r="C1699" s="4" t="s">
        <v>100</v>
      </c>
      <c r="D1699" s="4">
        <v>1999</v>
      </c>
      <c r="E1699" s="12">
        <v>456.36</v>
      </c>
      <c r="F1699" s="12">
        <v>326</v>
      </c>
      <c r="G1699" s="12">
        <v>52540.05</v>
      </c>
      <c r="H1699" s="12">
        <v>5</v>
      </c>
      <c r="I1699" s="12">
        <v>30474354</v>
      </c>
      <c r="J1699" s="12">
        <v>20015</v>
      </c>
      <c r="K1699" s="12">
        <v>9</v>
      </c>
      <c r="L1699" s="12">
        <v>1398.3</v>
      </c>
      <c r="M1699" s="12">
        <f>IFERROR(E1699*MillingRate,"")</f>
        <v>305.76120000000003</v>
      </c>
      <c r="N1699" s="12">
        <f t="shared" si="234"/>
        <v>1399.877300613497</v>
      </c>
      <c r="O1699" s="12">
        <f t="shared" si="235"/>
        <v>52840.811200000004</v>
      </c>
      <c r="P1699" s="13">
        <f t="shared" si="236"/>
        <v>1.0033393981050426E-2</v>
      </c>
      <c r="Q1699" s="13">
        <f t="shared" si="237"/>
        <v>1.7339436038578537</v>
      </c>
      <c r="R1699" s="13">
        <f t="shared" si="238"/>
        <v>0.5786459235886976</v>
      </c>
      <c r="S1699" s="13">
        <f t="shared" si="239"/>
        <v>99.430816459532323</v>
      </c>
      <c r="T1699" s="14">
        <f t="shared" si="240"/>
        <v>5.8195833464185897E-3</v>
      </c>
      <c r="U1699" s="12">
        <f t="shared" si="241"/>
        <v>-52535.05</v>
      </c>
      <c r="V1699" s="15">
        <f t="shared" si="242"/>
        <v>0.65678176475865579</v>
      </c>
    </row>
    <row r="1700" spans="1:22" x14ac:dyDescent="0.35">
      <c r="A1700" s="4" t="s">
        <v>98</v>
      </c>
      <c r="B1700" s="4" t="s">
        <v>99</v>
      </c>
      <c r="C1700" s="4" t="s">
        <v>100</v>
      </c>
      <c r="D1700" s="4">
        <v>2000</v>
      </c>
      <c r="E1700" s="12">
        <v>437.39</v>
      </c>
      <c r="F1700" s="12">
        <v>334</v>
      </c>
      <c r="G1700" s="12">
        <v>68190.649999999994</v>
      </c>
      <c r="H1700" s="12">
        <v>0</v>
      </c>
      <c r="I1700" s="12">
        <v>30903893</v>
      </c>
      <c r="J1700" s="12">
        <v>21380</v>
      </c>
      <c r="K1700" s="12">
        <v>0</v>
      </c>
      <c r="L1700" s="12">
        <v>1310.0999999999999</v>
      </c>
      <c r="M1700" s="12">
        <f>IFERROR(E1700*MillingRate,"")</f>
        <v>293.05130000000003</v>
      </c>
      <c r="N1700" s="12">
        <f t="shared" si="234"/>
        <v>1309.5508982035929</v>
      </c>
      <c r="O1700" s="12">
        <f t="shared" si="235"/>
        <v>68483.701300000001</v>
      </c>
      <c r="P1700" s="13">
        <f t="shared" si="236"/>
        <v>9.4826661482422317E-3</v>
      </c>
      <c r="Q1700" s="13">
        <f t="shared" si="237"/>
        <v>2.2160218228816673</v>
      </c>
      <c r="R1700" s="13">
        <f t="shared" si="238"/>
        <v>0.42791393344273004</v>
      </c>
      <c r="S1700" s="13">
        <f t="shared" si="239"/>
        <v>99.572086066557262</v>
      </c>
      <c r="T1700" s="14">
        <f t="shared" si="240"/>
        <v>4.2975290600690864E-3</v>
      </c>
      <c r="U1700" s="12">
        <f t="shared" si="241"/>
        <v>-68190.649999999994</v>
      </c>
      <c r="V1700" s="15">
        <f t="shared" si="242"/>
        <v>0.69182222446861308</v>
      </c>
    </row>
    <row r="1701" spans="1:22" x14ac:dyDescent="0.35">
      <c r="A1701" s="4" t="s">
        <v>98</v>
      </c>
      <c r="B1701" s="4" t="s">
        <v>99</v>
      </c>
      <c r="C1701" s="4" t="s">
        <v>100</v>
      </c>
      <c r="D1701" s="4">
        <v>2001</v>
      </c>
      <c r="E1701" s="12">
        <v>418.68</v>
      </c>
      <c r="F1701" s="12">
        <v>338</v>
      </c>
      <c r="G1701" s="12">
        <v>38590.6</v>
      </c>
      <c r="H1701" s="12">
        <v>0</v>
      </c>
      <c r="I1701" s="12">
        <v>31331222</v>
      </c>
      <c r="J1701" s="12">
        <v>11740</v>
      </c>
      <c r="K1701" s="12">
        <v>0</v>
      </c>
      <c r="L1701" s="12">
        <v>1237.0999999999999</v>
      </c>
      <c r="M1701" s="12">
        <f>IFERROR(E1701*MillingRate,"")</f>
        <v>280.51560000000001</v>
      </c>
      <c r="N1701" s="12">
        <f t="shared" si="234"/>
        <v>1238.698224852071</v>
      </c>
      <c r="O1701" s="12">
        <f t="shared" si="235"/>
        <v>38871.115599999997</v>
      </c>
      <c r="P1701" s="13">
        <f t="shared" si="236"/>
        <v>8.9532288271424593E-3</v>
      </c>
      <c r="Q1701" s="13">
        <f t="shared" si="237"/>
        <v>1.2406511179168178</v>
      </c>
      <c r="R1701" s="13">
        <f t="shared" si="238"/>
        <v>0.72165564499517487</v>
      </c>
      <c r="S1701" s="13">
        <f t="shared" si="239"/>
        <v>99.278344355004833</v>
      </c>
      <c r="T1701" s="14">
        <f t="shared" si="240"/>
        <v>7.2690136976362122E-3</v>
      </c>
      <c r="U1701" s="12">
        <f t="shared" si="241"/>
        <v>-38590.6</v>
      </c>
      <c r="V1701" s="15">
        <f t="shared" si="242"/>
        <v>0.37470609987698533</v>
      </c>
    </row>
    <row r="1702" spans="1:22" x14ac:dyDescent="0.35">
      <c r="A1702" s="4" t="s">
        <v>98</v>
      </c>
      <c r="B1702" s="4" t="s">
        <v>99</v>
      </c>
      <c r="C1702" s="4" t="s">
        <v>100</v>
      </c>
      <c r="D1702" s="4">
        <v>2002</v>
      </c>
      <c r="E1702" s="12">
        <v>400.24</v>
      </c>
      <c r="F1702" s="12">
        <v>307</v>
      </c>
      <c r="G1702" s="12">
        <v>96277.7</v>
      </c>
      <c r="H1702" s="12">
        <v>1</v>
      </c>
      <c r="I1702" s="12">
        <v>31750835</v>
      </c>
      <c r="J1702" s="12">
        <v>26916</v>
      </c>
      <c r="K1702" s="12">
        <v>1</v>
      </c>
      <c r="L1702" s="12">
        <v>1305</v>
      </c>
      <c r="M1702" s="12">
        <f>IFERROR(E1702*MillingRate,"")</f>
        <v>268.16079999999999</v>
      </c>
      <c r="N1702" s="12">
        <f t="shared" si="234"/>
        <v>1303.71335504886</v>
      </c>
      <c r="O1702" s="12">
        <f t="shared" si="235"/>
        <v>96544.860799999995</v>
      </c>
      <c r="P1702" s="13">
        <f t="shared" si="236"/>
        <v>8.4457873312623107E-3</v>
      </c>
      <c r="Q1702" s="13">
        <f t="shared" si="237"/>
        <v>3.0407030492268943</v>
      </c>
      <c r="R1702" s="13">
        <f t="shared" si="238"/>
        <v>0.27775771571675412</v>
      </c>
      <c r="S1702" s="13">
        <f t="shared" si="239"/>
        <v>99.723278072197502</v>
      </c>
      <c r="T1702" s="14">
        <f t="shared" si="240"/>
        <v>2.7852846505473229E-3</v>
      </c>
      <c r="U1702" s="12">
        <f t="shared" si="241"/>
        <v>-96276.7</v>
      </c>
      <c r="V1702" s="15">
        <f t="shared" si="242"/>
        <v>0.84772573697668108</v>
      </c>
    </row>
    <row r="1703" spans="1:22" x14ac:dyDescent="0.35">
      <c r="A1703" s="4" t="s">
        <v>98</v>
      </c>
      <c r="B1703" s="4" t="s">
        <v>99</v>
      </c>
      <c r="C1703" s="4" t="s">
        <v>100</v>
      </c>
      <c r="D1703" s="4">
        <v>2003</v>
      </c>
      <c r="E1703" s="12">
        <v>425.06</v>
      </c>
      <c r="F1703" s="12">
        <v>330</v>
      </c>
      <c r="G1703" s="12">
        <v>60205.7</v>
      </c>
      <c r="H1703" s="12">
        <v>5</v>
      </c>
      <c r="I1703" s="12">
        <v>32175818</v>
      </c>
      <c r="J1703" s="12">
        <v>19931</v>
      </c>
      <c r="K1703" s="12">
        <v>0</v>
      </c>
      <c r="L1703" s="12">
        <v>1288.8</v>
      </c>
      <c r="M1703" s="12">
        <f>IFERROR(E1703*MillingRate,"")</f>
        <v>284.79020000000003</v>
      </c>
      <c r="N1703" s="12">
        <f t="shared" si="234"/>
        <v>1288.060606060606</v>
      </c>
      <c r="O1703" s="12">
        <f t="shared" si="235"/>
        <v>60485.4902</v>
      </c>
      <c r="P1703" s="13">
        <f t="shared" si="236"/>
        <v>8.8510632425879594E-3</v>
      </c>
      <c r="Q1703" s="13">
        <f t="shared" si="237"/>
        <v>1.8798431231802717</v>
      </c>
      <c r="R1703" s="13">
        <f t="shared" si="238"/>
        <v>0.47084052565056339</v>
      </c>
      <c r="S1703" s="13">
        <f t="shared" si="239"/>
        <v>99.537425919712547</v>
      </c>
      <c r="T1703" s="14">
        <f t="shared" si="240"/>
        <v>4.7302863350147913E-3</v>
      </c>
      <c r="U1703" s="12">
        <f t="shared" si="241"/>
        <v>-60200.7</v>
      </c>
      <c r="V1703" s="15">
        <f t="shared" si="242"/>
        <v>0.61944035113575047</v>
      </c>
    </row>
    <row r="1704" spans="1:22" x14ac:dyDescent="0.35">
      <c r="A1704" s="4" t="s">
        <v>98</v>
      </c>
      <c r="B1704" s="4" t="s">
        <v>99</v>
      </c>
      <c r="C1704" s="4" t="s">
        <v>100</v>
      </c>
      <c r="D1704" s="4">
        <v>2004</v>
      </c>
      <c r="E1704" s="12">
        <v>413.92</v>
      </c>
      <c r="F1704" s="12">
        <v>321</v>
      </c>
      <c r="G1704" s="12">
        <v>70801.95</v>
      </c>
      <c r="H1704" s="12">
        <v>0</v>
      </c>
      <c r="I1704" s="12">
        <v>32628286</v>
      </c>
      <c r="J1704" s="12">
        <v>29192</v>
      </c>
      <c r="K1704" s="12">
        <v>0</v>
      </c>
      <c r="L1704" s="12">
        <v>1289.0999999999999</v>
      </c>
      <c r="M1704" s="12">
        <f>IFERROR(E1704*MillingRate,"")</f>
        <v>277.32640000000004</v>
      </c>
      <c r="N1704" s="12">
        <f t="shared" si="234"/>
        <v>1289.4704049844236</v>
      </c>
      <c r="O1704" s="12">
        <f t="shared" si="235"/>
        <v>71079.276400000002</v>
      </c>
      <c r="P1704" s="13">
        <f t="shared" si="236"/>
        <v>8.4995699743467996E-3</v>
      </c>
      <c r="Q1704" s="13">
        <f t="shared" si="237"/>
        <v>2.1784557239690741</v>
      </c>
      <c r="R1704" s="13">
        <f t="shared" si="238"/>
        <v>0.39016491732321579</v>
      </c>
      <c r="S1704" s="13">
        <f t="shared" si="239"/>
        <v>99.609835082676781</v>
      </c>
      <c r="T1704" s="14">
        <f t="shared" si="240"/>
        <v>3.9169316664300919E-3</v>
      </c>
      <c r="U1704" s="12">
        <f t="shared" si="241"/>
        <v>-70801.95</v>
      </c>
      <c r="V1704" s="15">
        <f t="shared" si="242"/>
        <v>0.89468383353020753</v>
      </c>
    </row>
    <row r="1705" spans="1:22" x14ac:dyDescent="0.35">
      <c r="A1705" s="4" t="s">
        <v>98</v>
      </c>
      <c r="B1705" s="4" t="s">
        <v>99</v>
      </c>
      <c r="C1705" s="4" t="s">
        <v>100</v>
      </c>
      <c r="D1705" s="4">
        <v>2005</v>
      </c>
      <c r="E1705" s="12">
        <v>390.19</v>
      </c>
      <c r="F1705" s="12">
        <v>299</v>
      </c>
      <c r="G1705" s="12">
        <v>53674.85</v>
      </c>
      <c r="H1705" s="12">
        <v>0</v>
      </c>
      <c r="I1705" s="12">
        <v>33109249.000000004</v>
      </c>
      <c r="J1705" s="12">
        <v>22645</v>
      </c>
      <c r="K1705" s="12">
        <v>0</v>
      </c>
      <c r="L1705" s="12">
        <v>1305.3</v>
      </c>
      <c r="M1705" s="12">
        <f>IFERROR(E1705*MillingRate,"")</f>
        <v>261.4273</v>
      </c>
      <c r="N1705" s="12">
        <f t="shared" si="234"/>
        <v>1304.9832775919733</v>
      </c>
      <c r="O1705" s="12">
        <f t="shared" si="235"/>
        <v>53936.277300000002</v>
      </c>
      <c r="P1705" s="13">
        <f t="shared" si="236"/>
        <v>7.8958994207328579E-3</v>
      </c>
      <c r="Q1705" s="13">
        <f t="shared" si="237"/>
        <v>1.6290395864913758</v>
      </c>
      <c r="R1705" s="13">
        <f t="shared" si="238"/>
        <v>0.48469659584755959</v>
      </c>
      <c r="S1705" s="13">
        <f t="shared" si="239"/>
        <v>99.515303404152434</v>
      </c>
      <c r="T1705" s="14">
        <f t="shared" si="240"/>
        <v>4.8705734622453535E-3</v>
      </c>
      <c r="U1705" s="12">
        <f t="shared" si="241"/>
        <v>-53674.85</v>
      </c>
      <c r="V1705" s="15">
        <f t="shared" si="242"/>
        <v>0.68394786000733498</v>
      </c>
    </row>
    <row r="1706" spans="1:22" x14ac:dyDescent="0.35">
      <c r="A1706" s="4" t="s">
        <v>98</v>
      </c>
      <c r="B1706" s="4" t="s">
        <v>99</v>
      </c>
      <c r="C1706" s="4" t="s">
        <v>100</v>
      </c>
      <c r="D1706" s="4">
        <v>2006</v>
      </c>
      <c r="E1706" s="12">
        <v>359.98</v>
      </c>
      <c r="F1706" s="12">
        <v>281</v>
      </c>
      <c r="G1706" s="12">
        <v>66887.350000000006</v>
      </c>
      <c r="H1706" s="12">
        <v>2</v>
      </c>
      <c r="I1706" s="12">
        <v>33623506</v>
      </c>
      <c r="J1706" s="12">
        <v>24855</v>
      </c>
      <c r="K1706" s="12">
        <v>2</v>
      </c>
      <c r="L1706" s="12">
        <v>1280.4000000000001</v>
      </c>
      <c r="M1706" s="12">
        <f>IFERROR(E1706*MillingRate,"")</f>
        <v>241.18660000000003</v>
      </c>
      <c r="N1706" s="12">
        <f t="shared" si="234"/>
        <v>1281.0676156583629</v>
      </c>
      <c r="O1706" s="12">
        <f t="shared" si="235"/>
        <v>67126.536600000007</v>
      </c>
      <c r="P1706" s="13">
        <f t="shared" si="236"/>
        <v>7.173154399782106E-3</v>
      </c>
      <c r="Q1706" s="13">
        <f t="shared" si="237"/>
        <v>1.9964169292756089</v>
      </c>
      <c r="R1706" s="13">
        <f t="shared" si="238"/>
        <v>0.35930142119085584</v>
      </c>
      <c r="S1706" s="13">
        <f t="shared" si="239"/>
        <v>99.643678026433435</v>
      </c>
      <c r="T1706" s="14">
        <f t="shared" si="240"/>
        <v>3.6058626930204293E-3</v>
      </c>
      <c r="U1706" s="12">
        <f t="shared" si="241"/>
        <v>-66885.350000000006</v>
      </c>
      <c r="V1706" s="15">
        <f t="shared" si="242"/>
        <v>0.73921500036313881</v>
      </c>
    </row>
    <row r="1707" spans="1:22" x14ac:dyDescent="0.35">
      <c r="A1707" s="4" t="s">
        <v>98</v>
      </c>
      <c r="B1707" s="4" t="s">
        <v>99</v>
      </c>
      <c r="C1707" s="4" t="s">
        <v>100</v>
      </c>
      <c r="D1707" s="4">
        <v>2007</v>
      </c>
      <c r="E1707" s="12">
        <v>348.33</v>
      </c>
      <c r="F1707" s="12">
        <v>260</v>
      </c>
      <c r="G1707" s="12">
        <v>72917.95</v>
      </c>
      <c r="H1707" s="12">
        <v>22.65</v>
      </c>
      <c r="I1707" s="12">
        <v>34189416</v>
      </c>
      <c r="J1707" s="12">
        <v>30430</v>
      </c>
      <c r="K1707" s="12">
        <v>16</v>
      </c>
      <c r="L1707" s="12">
        <v>1340.7</v>
      </c>
      <c r="M1707" s="12">
        <f>IFERROR(E1707*MillingRate,"")</f>
        <v>233.3811</v>
      </c>
      <c r="N1707" s="12">
        <f t="shared" si="234"/>
        <v>1339.7307692307693</v>
      </c>
      <c r="O1707" s="12">
        <f t="shared" si="235"/>
        <v>73128.681100000002</v>
      </c>
      <c r="P1707" s="13">
        <f t="shared" si="236"/>
        <v>6.8261212768302333E-3</v>
      </c>
      <c r="Q1707" s="13">
        <f t="shared" si="237"/>
        <v>2.138927471004477</v>
      </c>
      <c r="R1707" s="13">
        <f t="shared" si="238"/>
        <v>0.31913757569463402</v>
      </c>
      <c r="S1707" s="13">
        <f t="shared" si="239"/>
        <v>99.711835224114282</v>
      </c>
      <c r="T1707" s="14">
        <f t="shared" si="240"/>
        <v>3.2005987551761948E-3</v>
      </c>
      <c r="U1707" s="12">
        <f t="shared" si="241"/>
        <v>-72895.3</v>
      </c>
      <c r="V1707" s="15">
        <f t="shared" si="242"/>
        <v>0.89004152630158995</v>
      </c>
    </row>
    <row r="1708" spans="1:22" x14ac:dyDescent="0.35">
      <c r="A1708" s="4" t="s">
        <v>98</v>
      </c>
      <c r="B1708" s="4" t="s">
        <v>99</v>
      </c>
      <c r="C1708" s="4" t="s">
        <v>100</v>
      </c>
      <c r="D1708" s="4">
        <v>2008</v>
      </c>
      <c r="E1708" s="12">
        <v>334.32</v>
      </c>
      <c r="F1708" s="12">
        <v>239</v>
      </c>
      <c r="G1708" s="12">
        <v>96300.2</v>
      </c>
      <c r="H1708" s="12">
        <v>285</v>
      </c>
      <c r="I1708" s="12">
        <v>34816961</v>
      </c>
      <c r="J1708" s="12">
        <v>62868</v>
      </c>
      <c r="K1708" s="12">
        <v>88</v>
      </c>
      <c r="L1708" s="12">
        <v>1397.9</v>
      </c>
      <c r="M1708" s="12">
        <f>IFERROR(E1708*MillingRate,"")</f>
        <v>223.99440000000001</v>
      </c>
      <c r="N1708" s="12">
        <f t="shared" si="234"/>
        <v>1398.8284518828452</v>
      </c>
      <c r="O1708" s="12">
        <f t="shared" si="235"/>
        <v>96239.194399999993</v>
      </c>
      <c r="P1708" s="13">
        <f t="shared" si="236"/>
        <v>6.4334851051474603E-3</v>
      </c>
      <c r="Q1708" s="13">
        <f t="shared" si="237"/>
        <v>2.7641468880641247</v>
      </c>
      <c r="R1708" s="13">
        <f t="shared" si="238"/>
        <v>0.23274758417969471</v>
      </c>
      <c r="S1708" s="13">
        <f t="shared" si="239"/>
        <v>100.06338955804893</v>
      </c>
      <c r="T1708" s="14">
        <f t="shared" si="240"/>
        <v>2.3260013997894089E-3</v>
      </c>
      <c r="U1708" s="12">
        <f t="shared" si="241"/>
        <v>-96015.2</v>
      </c>
      <c r="V1708" s="15">
        <f t="shared" si="242"/>
        <v>1.8056716667488584</v>
      </c>
    </row>
    <row r="1709" spans="1:22" x14ac:dyDescent="0.35">
      <c r="A1709" s="4" t="s">
        <v>98</v>
      </c>
      <c r="B1709" s="4" t="s">
        <v>99</v>
      </c>
      <c r="C1709" s="4" t="s">
        <v>100</v>
      </c>
      <c r="D1709" s="4">
        <v>2009</v>
      </c>
      <c r="E1709" s="12">
        <v>320.23</v>
      </c>
      <c r="F1709" s="12">
        <v>219</v>
      </c>
      <c r="G1709" s="12">
        <v>74786.7</v>
      </c>
      <c r="H1709" s="12">
        <v>23.25</v>
      </c>
      <c r="I1709" s="12">
        <v>35490445</v>
      </c>
      <c r="J1709" s="12">
        <v>44925</v>
      </c>
      <c r="K1709" s="12">
        <v>26</v>
      </c>
      <c r="L1709" s="12">
        <v>1461.5</v>
      </c>
      <c r="M1709" s="12">
        <f>IFERROR(E1709*MillingRate,"")</f>
        <v>214.55410000000003</v>
      </c>
      <c r="N1709" s="12">
        <f t="shared" si="234"/>
        <v>1462.2374429223744</v>
      </c>
      <c r="O1709" s="12">
        <f t="shared" si="235"/>
        <v>74978.004099999991</v>
      </c>
      <c r="P1709" s="13">
        <f t="shared" si="236"/>
        <v>6.0454046152422164E-3</v>
      </c>
      <c r="Q1709" s="13">
        <f t="shared" si="237"/>
        <v>2.1126250769749433</v>
      </c>
      <c r="R1709" s="13">
        <f t="shared" si="238"/>
        <v>0.28615605680013034</v>
      </c>
      <c r="S1709" s="13">
        <f t="shared" si="239"/>
        <v>99.744853037505706</v>
      </c>
      <c r="T1709" s="14">
        <f t="shared" si="240"/>
        <v>2.8688804292741898E-3</v>
      </c>
      <c r="U1709" s="12">
        <f t="shared" si="241"/>
        <v>-74763.45</v>
      </c>
      <c r="V1709" s="15">
        <f t="shared" si="242"/>
        <v>1.2658336631169318</v>
      </c>
    </row>
    <row r="1710" spans="1:22" x14ac:dyDescent="0.35">
      <c r="A1710" s="4" t="s">
        <v>98</v>
      </c>
      <c r="B1710" s="4" t="s">
        <v>99</v>
      </c>
      <c r="C1710" s="4" t="s">
        <v>100</v>
      </c>
      <c r="D1710" s="4">
        <v>2010</v>
      </c>
      <c r="E1710" s="12">
        <v>311.54000000000002</v>
      </c>
      <c r="F1710" s="12">
        <v>203</v>
      </c>
      <c r="G1710" s="12">
        <v>104059.5</v>
      </c>
      <c r="H1710" s="12">
        <v>23.25</v>
      </c>
      <c r="I1710" s="12">
        <v>36188236</v>
      </c>
      <c r="J1710" s="12">
        <v>54920</v>
      </c>
      <c r="K1710" s="12">
        <v>26</v>
      </c>
      <c r="L1710" s="12">
        <v>1532</v>
      </c>
      <c r="M1710" s="12">
        <f>IFERROR(E1710*MillingRate,"")</f>
        <v>208.73180000000002</v>
      </c>
      <c r="N1710" s="12">
        <f t="shared" si="234"/>
        <v>1534.6798029556651</v>
      </c>
      <c r="O1710" s="12">
        <f t="shared" si="235"/>
        <v>104244.98179999999</v>
      </c>
      <c r="P1710" s="13">
        <f t="shared" si="236"/>
        <v>5.7679462463989684E-3</v>
      </c>
      <c r="Q1710" s="13">
        <f t="shared" si="237"/>
        <v>2.8806317555793544</v>
      </c>
      <c r="R1710" s="13">
        <f t="shared" si="238"/>
        <v>0.20023198852915916</v>
      </c>
      <c r="S1710" s="13">
        <f t="shared" si="239"/>
        <v>99.822071243337305</v>
      </c>
      <c r="T1710" s="14">
        <f t="shared" si="240"/>
        <v>2.0058889385399701E-3</v>
      </c>
      <c r="U1710" s="12">
        <f t="shared" si="241"/>
        <v>-104036.25</v>
      </c>
      <c r="V1710" s="15">
        <f t="shared" si="242"/>
        <v>1.5176202564833501</v>
      </c>
    </row>
    <row r="1711" spans="1:22" x14ac:dyDescent="0.35">
      <c r="A1711" s="4" t="s">
        <v>98</v>
      </c>
      <c r="B1711" s="4" t="s">
        <v>99</v>
      </c>
      <c r="C1711" s="4" t="s">
        <v>100</v>
      </c>
      <c r="D1711" s="4">
        <v>2011</v>
      </c>
      <c r="E1711" s="12">
        <v>320.01</v>
      </c>
      <c r="F1711" s="12">
        <v>199</v>
      </c>
      <c r="G1711" s="12">
        <v>86427.1</v>
      </c>
      <c r="H1711" s="12">
        <v>5</v>
      </c>
      <c r="I1711" s="12">
        <v>36903376</v>
      </c>
      <c r="J1711" s="12">
        <v>53586</v>
      </c>
      <c r="K1711" s="12">
        <v>5</v>
      </c>
      <c r="L1711" s="12">
        <v>1608.9</v>
      </c>
      <c r="M1711" s="12">
        <f>IFERROR(E1711*MillingRate,"")</f>
        <v>214.4067</v>
      </c>
      <c r="N1711" s="12">
        <f t="shared" si="234"/>
        <v>1608.0904522613066</v>
      </c>
      <c r="O1711" s="12">
        <f t="shared" si="235"/>
        <v>86636.506700000013</v>
      </c>
      <c r="P1711" s="13">
        <f t="shared" si="236"/>
        <v>5.8099481196517092E-3</v>
      </c>
      <c r="Q1711" s="13">
        <f t="shared" si="237"/>
        <v>2.3476580218568626</v>
      </c>
      <c r="R1711" s="13">
        <f t="shared" si="238"/>
        <v>0.24747846856572298</v>
      </c>
      <c r="S1711" s="13">
        <f t="shared" si="239"/>
        <v>99.758292770592504</v>
      </c>
      <c r="T1711" s="14">
        <f t="shared" si="240"/>
        <v>2.4807809124684269E-3</v>
      </c>
      <c r="U1711" s="12">
        <f t="shared" si="241"/>
        <v>-86422.1</v>
      </c>
      <c r="V1711" s="15">
        <f t="shared" si="242"/>
        <v>1.4520622720262775</v>
      </c>
    </row>
    <row r="1712" spans="1:22" x14ac:dyDescent="0.35">
      <c r="A1712" s="4" t="s">
        <v>98</v>
      </c>
      <c r="B1712" s="4" t="s">
        <v>99</v>
      </c>
      <c r="C1712" s="4" t="s">
        <v>100</v>
      </c>
      <c r="D1712" s="4">
        <v>2012</v>
      </c>
      <c r="E1712" s="12">
        <v>300</v>
      </c>
      <c r="F1712" s="12">
        <v>180</v>
      </c>
      <c r="G1712" s="12">
        <v>110094.3</v>
      </c>
      <c r="H1712" s="12">
        <v>0</v>
      </c>
      <c r="I1712" s="12">
        <v>37646166</v>
      </c>
      <c r="J1712" s="12">
        <v>70272</v>
      </c>
      <c r="K1712" s="12">
        <v>0</v>
      </c>
      <c r="L1712" s="12">
        <v>1666.7</v>
      </c>
      <c r="M1712" s="12">
        <f>IFERROR(E1712*MillingRate,"")</f>
        <v>201</v>
      </c>
      <c r="N1712" s="12">
        <f t="shared" si="234"/>
        <v>1666.6666666666667</v>
      </c>
      <c r="O1712" s="12">
        <f t="shared" si="235"/>
        <v>110295.3</v>
      </c>
      <c r="P1712" s="13">
        <f t="shared" si="236"/>
        <v>5.339189122207026E-3</v>
      </c>
      <c r="Q1712" s="13">
        <f t="shared" si="237"/>
        <v>2.9297883880127396</v>
      </c>
      <c r="R1712" s="13">
        <f t="shared" si="238"/>
        <v>0.18223804640814251</v>
      </c>
      <c r="S1712" s="13">
        <f t="shared" si="239"/>
        <v>99.817761953591855</v>
      </c>
      <c r="T1712" s="14">
        <f t="shared" si="240"/>
        <v>1.8257075979410378E-3</v>
      </c>
      <c r="U1712" s="12">
        <f t="shared" si="241"/>
        <v>-110094.3</v>
      </c>
      <c r="V1712" s="15">
        <f t="shared" si="242"/>
        <v>1.8666442686354834</v>
      </c>
    </row>
    <row r="1713" spans="1:22" x14ac:dyDescent="0.35">
      <c r="A1713" s="4" t="s">
        <v>98</v>
      </c>
      <c r="B1713" s="4" t="s">
        <v>99</v>
      </c>
      <c r="C1713" s="4" t="s">
        <v>100</v>
      </c>
      <c r="D1713" s="4">
        <v>2013</v>
      </c>
      <c r="E1713" s="12">
        <v>320</v>
      </c>
      <c r="F1713" s="12">
        <v>180</v>
      </c>
      <c r="G1713" s="12">
        <v>120853.35</v>
      </c>
      <c r="H1713" s="12">
        <v>62</v>
      </c>
      <c r="I1713" s="12">
        <v>38414171</v>
      </c>
      <c r="J1713" s="12">
        <v>99448</v>
      </c>
      <c r="K1713" s="12">
        <v>65</v>
      </c>
      <c r="L1713" s="12">
        <v>1777.8</v>
      </c>
      <c r="M1713" s="12">
        <f>IFERROR(E1713*MillingRate,"")</f>
        <v>214.4</v>
      </c>
      <c r="N1713" s="12">
        <f t="shared" si="234"/>
        <v>1777.7777777777778</v>
      </c>
      <c r="O1713" s="12">
        <f t="shared" si="235"/>
        <v>121005.75</v>
      </c>
      <c r="P1713" s="13">
        <f t="shared" si="236"/>
        <v>5.5812736398762842E-3</v>
      </c>
      <c r="Q1713" s="13">
        <f t="shared" si="237"/>
        <v>3.1500289307297558</v>
      </c>
      <c r="R1713" s="13">
        <f t="shared" si="238"/>
        <v>0.17718166285486434</v>
      </c>
      <c r="S1713" s="13">
        <f t="shared" si="239"/>
        <v>99.874055571739362</v>
      </c>
      <c r="T1713" s="14">
        <f t="shared" si="240"/>
        <v>1.7740509468707321E-3</v>
      </c>
      <c r="U1713" s="12">
        <f t="shared" si="241"/>
        <v>-120791.35</v>
      </c>
      <c r="V1713" s="15">
        <f t="shared" si="242"/>
        <v>2.5888362916903764</v>
      </c>
    </row>
    <row r="1714" spans="1:22" x14ac:dyDescent="0.35">
      <c r="A1714" s="4" t="s">
        <v>98</v>
      </c>
      <c r="B1714" s="4" t="s">
        <v>99</v>
      </c>
      <c r="C1714" s="4" t="s">
        <v>100</v>
      </c>
      <c r="D1714" s="4">
        <v>2014</v>
      </c>
      <c r="E1714" s="12">
        <v>320</v>
      </c>
      <c r="F1714" s="12">
        <v>180</v>
      </c>
      <c r="G1714" s="12">
        <v>116746.14</v>
      </c>
      <c r="H1714" s="12"/>
      <c r="I1714" s="12">
        <v>39205031</v>
      </c>
      <c r="J1714" s="12">
        <v>92860</v>
      </c>
      <c r="K1714" s="12"/>
      <c r="L1714" s="12">
        <v>1777.8</v>
      </c>
      <c r="M1714" s="12">
        <f>IFERROR(E1714*MillingRate,"")</f>
        <v>214.4</v>
      </c>
      <c r="N1714" s="12">
        <f t="shared" si="234"/>
        <v>1777.7777777777778</v>
      </c>
      <c r="O1714" s="12">
        <f t="shared" si="235"/>
        <v>116960.54</v>
      </c>
      <c r="P1714" s="13">
        <f t="shared" si="236"/>
        <v>5.4686858939098915E-3</v>
      </c>
      <c r="Q1714" s="13">
        <f t="shared" si="237"/>
        <v>2.9833043621365838</v>
      </c>
      <c r="R1714" s="13">
        <f t="shared" si="238"/>
        <v>0.18330968718167684</v>
      </c>
      <c r="S1714" s="13">
        <f t="shared" si="239"/>
        <v>99.816690312818324</v>
      </c>
      <c r="T1714" s="14">
        <f t="shared" si="240"/>
        <v>1.8364632869232336E-3</v>
      </c>
      <c r="U1714" s="12">
        <f t="shared" si="241"/>
        <v>-116746.14</v>
      </c>
      <c r="V1714" s="15">
        <f t="shared" si="242"/>
        <v>2.3685735639387708</v>
      </c>
    </row>
    <row r="1715" spans="1:22" x14ac:dyDescent="0.35">
      <c r="A1715" s="4" t="s">
        <v>98</v>
      </c>
      <c r="B1715" s="4" t="s">
        <v>99</v>
      </c>
      <c r="C1715" s="4" t="s">
        <v>100</v>
      </c>
      <c r="D1715" s="4">
        <v>2015</v>
      </c>
      <c r="E1715" s="12">
        <v>280.60000000000002</v>
      </c>
      <c r="F1715" s="12">
        <v>156</v>
      </c>
      <c r="G1715" s="12">
        <v>111382.69</v>
      </c>
      <c r="H1715" s="12">
        <v>0.01</v>
      </c>
      <c r="I1715" s="12">
        <v>40019529</v>
      </c>
      <c r="J1715" s="12">
        <v>62345</v>
      </c>
      <c r="K1715" s="12">
        <v>0</v>
      </c>
      <c r="L1715" s="12">
        <v>1793.9</v>
      </c>
      <c r="M1715" s="12">
        <f>IFERROR(E1715*MillingRate,"")</f>
        <v>188.00200000000004</v>
      </c>
      <c r="N1715" s="12">
        <f t="shared" si="234"/>
        <v>1798.7179487179487</v>
      </c>
      <c r="O1715" s="12">
        <f t="shared" si="235"/>
        <v>111570.682</v>
      </c>
      <c r="P1715" s="13">
        <f t="shared" si="236"/>
        <v>4.6977564378631251E-3</v>
      </c>
      <c r="Q1715" s="13">
        <f t="shared" si="237"/>
        <v>2.7879059246299476</v>
      </c>
      <c r="R1715" s="13">
        <f t="shared" si="238"/>
        <v>0.16850484072509303</v>
      </c>
      <c r="S1715" s="13">
        <f t="shared" si="239"/>
        <v>99.831504122203</v>
      </c>
      <c r="T1715" s="14">
        <f t="shared" si="240"/>
        <v>1.6878924364279587E-3</v>
      </c>
      <c r="U1715" s="12">
        <f t="shared" si="241"/>
        <v>-111382.68000000001</v>
      </c>
      <c r="V1715" s="15">
        <f t="shared" si="242"/>
        <v>1.5578644116476232</v>
      </c>
    </row>
    <row r="1716" spans="1:22" x14ac:dyDescent="0.35">
      <c r="A1716" s="4" t="s">
        <v>98</v>
      </c>
      <c r="B1716" s="4" t="s">
        <v>99</v>
      </c>
      <c r="C1716" s="4" t="s">
        <v>100</v>
      </c>
      <c r="D1716" s="4">
        <v>2016</v>
      </c>
      <c r="E1716" s="12">
        <v>306.87</v>
      </c>
      <c r="F1716" s="12">
        <v>172</v>
      </c>
      <c r="G1716" s="12">
        <v>109339.99</v>
      </c>
      <c r="H1716" s="12">
        <v>14</v>
      </c>
      <c r="I1716" s="12">
        <v>40850721</v>
      </c>
      <c r="J1716" s="12">
        <v>60099</v>
      </c>
      <c r="K1716" s="12">
        <v>12</v>
      </c>
      <c r="L1716" s="12">
        <v>1782.7</v>
      </c>
      <c r="M1716" s="12">
        <f>IFERROR(E1716*MillingRate,"")</f>
        <v>205.60290000000001</v>
      </c>
      <c r="N1716" s="12">
        <f t="shared" si="234"/>
        <v>1784.1279069767443</v>
      </c>
      <c r="O1716" s="12">
        <f t="shared" si="235"/>
        <v>109531.5929</v>
      </c>
      <c r="P1716" s="13">
        <f t="shared" si="236"/>
        <v>5.0330298943805666E-3</v>
      </c>
      <c r="Q1716" s="13">
        <f t="shared" si="237"/>
        <v>2.6812646195400078</v>
      </c>
      <c r="R1716" s="13">
        <f t="shared" si="238"/>
        <v>0.18771104715669665</v>
      </c>
      <c r="S1716" s="13">
        <f t="shared" si="239"/>
        <v>99.825070653199646</v>
      </c>
      <c r="T1716" s="14">
        <f t="shared" si="240"/>
        <v>1.8803998427290875E-3</v>
      </c>
      <c r="U1716" s="12">
        <f t="shared" si="241"/>
        <v>-109325.99</v>
      </c>
      <c r="V1716" s="15">
        <f t="shared" si="242"/>
        <v>1.4711857839669464</v>
      </c>
    </row>
    <row r="1717" spans="1:22" x14ac:dyDescent="0.35">
      <c r="A1717" s="4" t="s">
        <v>98</v>
      </c>
      <c r="B1717" s="4" t="s">
        <v>99</v>
      </c>
      <c r="C1717" s="4" t="s">
        <v>100</v>
      </c>
      <c r="D1717" s="4">
        <v>2017</v>
      </c>
      <c r="E1717" s="12">
        <v>316.14</v>
      </c>
      <c r="F1717" s="12">
        <v>176</v>
      </c>
      <c r="G1717" s="12">
        <v>128880.89</v>
      </c>
      <c r="H1717" s="12">
        <v>23.56</v>
      </c>
      <c r="I1717" s="12">
        <v>41689299</v>
      </c>
      <c r="J1717" s="12">
        <v>79962</v>
      </c>
      <c r="K1717" s="12">
        <v>31</v>
      </c>
      <c r="L1717" s="12">
        <v>1793.9</v>
      </c>
      <c r="M1717" s="12">
        <f>IFERROR(E1717*MillingRate,"")</f>
        <v>211.81380000000001</v>
      </c>
      <c r="N1717" s="12">
        <f t="shared" si="234"/>
        <v>1796.25</v>
      </c>
      <c r="O1717" s="12">
        <f t="shared" si="235"/>
        <v>129069.14380000001</v>
      </c>
      <c r="P1717" s="13">
        <f t="shared" si="236"/>
        <v>5.0807714468885656E-3</v>
      </c>
      <c r="Q1717" s="13">
        <f t="shared" si="237"/>
        <v>3.0959777903677397</v>
      </c>
      <c r="R1717" s="13">
        <f t="shared" si="238"/>
        <v>0.1641087821332553</v>
      </c>
      <c r="S1717" s="13">
        <f t="shared" si="239"/>
        <v>99.854144999759427</v>
      </c>
      <c r="T1717" s="14">
        <f t="shared" si="240"/>
        <v>1.6434849262757264E-3</v>
      </c>
      <c r="U1717" s="12">
        <f t="shared" si="241"/>
        <v>-128857.33</v>
      </c>
      <c r="V1717" s="15">
        <f t="shared" si="242"/>
        <v>1.9180461633571724</v>
      </c>
    </row>
    <row r="1718" spans="1:22" x14ac:dyDescent="0.35">
      <c r="A1718" s="4" t="s">
        <v>98</v>
      </c>
      <c r="B1718" s="4" t="s">
        <v>99</v>
      </c>
      <c r="C1718" s="4" t="s">
        <v>100</v>
      </c>
      <c r="D1718" s="4">
        <v>2018</v>
      </c>
      <c r="E1718" s="12">
        <v>301.2</v>
      </c>
      <c r="F1718" s="12">
        <v>168</v>
      </c>
      <c r="G1718" s="12">
        <v>150083.54999999999</v>
      </c>
      <c r="H1718" s="12">
        <v>30.09</v>
      </c>
      <c r="I1718" s="12">
        <v>42505035</v>
      </c>
      <c r="J1718" s="12">
        <v>78671</v>
      </c>
      <c r="K1718" s="12">
        <v>34</v>
      </c>
      <c r="L1718" s="12">
        <v>1790.1</v>
      </c>
      <c r="M1718" s="12">
        <f>IFERROR(E1718*MillingRate,"")</f>
        <v>201.804</v>
      </c>
      <c r="N1718" s="12">
        <f t="shared" si="234"/>
        <v>1792.8571428571429</v>
      </c>
      <c r="O1718" s="12">
        <f t="shared" si="235"/>
        <v>150255.264</v>
      </c>
      <c r="P1718" s="13">
        <f t="shared" si="236"/>
        <v>4.7477669410223985E-3</v>
      </c>
      <c r="Q1718" s="13">
        <f t="shared" si="237"/>
        <v>3.5349991830379626</v>
      </c>
      <c r="R1718" s="13">
        <f t="shared" si="238"/>
        <v>0.13430744096925618</v>
      </c>
      <c r="S1718" s="13">
        <f t="shared" si="239"/>
        <v>99.885718479719941</v>
      </c>
      <c r="T1718" s="14">
        <f t="shared" si="240"/>
        <v>1.3446110516442344E-3</v>
      </c>
      <c r="U1718" s="12">
        <f t="shared" si="241"/>
        <v>-150053.46</v>
      </c>
      <c r="V1718" s="15">
        <f t="shared" si="242"/>
        <v>1.8508630801033337</v>
      </c>
    </row>
    <row r="1719" spans="1:22" x14ac:dyDescent="0.35">
      <c r="A1719" s="4" t="s">
        <v>98</v>
      </c>
      <c r="B1719" s="4" t="s">
        <v>99</v>
      </c>
      <c r="C1719" s="4" t="s">
        <v>100</v>
      </c>
      <c r="D1719" s="4">
        <v>2019</v>
      </c>
      <c r="E1719" s="12">
        <v>308.07</v>
      </c>
      <c r="F1719" s="12">
        <v>172</v>
      </c>
      <c r="G1719" s="12">
        <v>123171.31</v>
      </c>
      <c r="H1719" s="12">
        <v>361.11</v>
      </c>
      <c r="I1719" s="12">
        <v>43294546</v>
      </c>
      <c r="J1719" s="12">
        <v>65544</v>
      </c>
      <c r="K1719" s="12">
        <v>112</v>
      </c>
      <c r="L1719" s="12">
        <v>1788.9</v>
      </c>
      <c r="M1719" s="12">
        <f>IFERROR(E1719*MillingRate,"")</f>
        <v>206.40690000000001</v>
      </c>
      <c r="N1719" s="12">
        <f t="shared" si="234"/>
        <v>1791.1046511627908</v>
      </c>
      <c r="O1719" s="12">
        <f t="shared" si="235"/>
        <v>123016.6069</v>
      </c>
      <c r="P1719" s="13">
        <f t="shared" si="236"/>
        <v>4.7675035095644611E-3</v>
      </c>
      <c r="Q1719" s="13">
        <f t="shared" si="237"/>
        <v>2.8413880792282704</v>
      </c>
      <c r="R1719" s="13">
        <f t="shared" si="238"/>
        <v>0.167787833855463</v>
      </c>
      <c r="S1719" s="13">
        <f t="shared" si="239"/>
        <v>100.12575789878983</v>
      </c>
      <c r="T1719" s="14">
        <f t="shared" si="240"/>
        <v>1.6757709242517598E-3</v>
      </c>
      <c r="U1719" s="12">
        <f t="shared" si="241"/>
        <v>-122810.2</v>
      </c>
      <c r="V1719" s="15">
        <f t="shared" si="242"/>
        <v>1.5139089343955703</v>
      </c>
    </row>
    <row r="1720" spans="1:22" x14ac:dyDescent="0.35">
      <c r="A1720" s="4" t="s">
        <v>98</v>
      </c>
      <c r="B1720" s="4" t="s">
        <v>99</v>
      </c>
      <c r="C1720" s="4" t="s">
        <v>100</v>
      </c>
      <c r="D1720" s="4">
        <v>2020</v>
      </c>
      <c r="E1720" s="12">
        <v>310.93</v>
      </c>
      <c r="F1720" s="12">
        <v>173</v>
      </c>
      <c r="G1720" s="12">
        <v>140419.42000000001</v>
      </c>
      <c r="H1720" s="12">
        <v>561.35</v>
      </c>
      <c r="I1720" s="12">
        <v>44042091</v>
      </c>
      <c r="J1720" s="12">
        <v>70155</v>
      </c>
      <c r="K1720" s="12">
        <v>100</v>
      </c>
      <c r="L1720" s="12">
        <v>1792.7</v>
      </c>
      <c r="M1720" s="12">
        <f>IFERROR(E1720*MillingRate,"")</f>
        <v>208.32310000000001</v>
      </c>
      <c r="N1720" s="12">
        <f t="shared" si="234"/>
        <v>1797.2832369942196</v>
      </c>
      <c r="O1720" s="12">
        <f t="shared" si="235"/>
        <v>140066.39310000002</v>
      </c>
      <c r="P1720" s="13">
        <f t="shared" si="236"/>
        <v>4.7300910395012812E-3</v>
      </c>
      <c r="Q1720" s="13">
        <f t="shared" si="237"/>
        <v>3.1802848120903255</v>
      </c>
      <c r="R1720" s="13">
        <f t="shared" si="238"/>
        <v>0.14873168030483108</v>
      </c>
      <c r="S1720" s="13">
        <f t="shared" si="239"/>
        <v>100.25204254367281</v>
      </c>
      <c r="T1720" s="14">
        <f t="shared" si="240"/>
        <v>1.4835775564377063E-3</v>
      </c>
      <c r="U1720" s="12">
        <f t="shared" si="241"/>
        <v>-139858.07</v>
      </c>
      <c r="V1720" s="15">
        <f t="shared" si="242"/>
        <v>1.5929080206477935</v>
      </c>
    </row>
    <row r="1721" spans="1:22" x14ac:dyDescent="0.35">
      <c r="A1721" s="4" t="s">
        <v>98</v>
      </c>
      <c r="B1721" s="4" t="s">
        <v>99</v>
      </c>
      <c r="C1721" s="4" t="s">
        <v>100</v>
      </c>
      <c r="D1721" s="4">
        <v>2021</v>
      </c>
      <c r="E1721" s="12">
        <v>315.35000000000002</v>
      </c>
      <c r="F1721" s="12">
        <v>168</v>
      </c>
      <c r="G1721" s="12">
        <v>135695.72</v>
      </c>
      <c r="H1721" s="12">
        <v>1.52</v>
      </c>
      <c r="I1721" s="12">
        <v>44761099</v>
      </c>
      <c r="J1721" s="12">
        <v>70455</v>
      </c>
      <c r="K1721" s="12">
        <v>1</v>
      </c>
      <c r="L1721" s="12">
        <v>1882.3</v>
      </c>
      <c r="M1721" s="12">
        <f>IFERROR(E1721*MillingRate,"")</f>
        <v>211.28450000000004</v>
      </c>
      <c r="N1721" s="12">
        <f t="shared" si="234"/>
        <v>1877.0833333333333</v>
      </c>
      <c r="O1721" s="12">
        <f t="shared" si="235"/>
        <v>135905.48450000002</v>
      </c>
      <c r="P1721" s="13">
        <f t="shared" si="236"/>
        <v>4.7202706081903847E-3</v>
      </c>
      <c r="Q1721" s="13">
        <f t="shared" si="237"/>
        <v>3.0362410114193135</v>
      </c>
      <c r="R1721" s="13">
        <f t="shared" si="238"/>
        <v>0.15546429253927571</v>
      </c>
      <c r="S1721" s="13">
        <f t="shared" si="239"/>
        <v>99.845654131787427</v>
      </c>
      <c r="T1721" s="14">
        <f t="shared" si="240"/>
        <v>1.5570461618096727E-3</v>
      </c>
      <c r="U1721" s="12">
        <f t="shared" si="241"/>
        <v>-135694.20000000001</v>
      </c>
      <c r="V1721" s="15">
        <f t="shared" si="242"/>
        <v>1.5740230149398253</v>
      </c>
    </row>
    <row r="1722" spans="1:22" x14ac:dyDescent="0.35">
      <c r="A1722" s="4" t="s">
        <v>98</v>
      </c>
      <c r="B1722" s="4" t="s">
        <v>99</v>
      </c>
      <c r="C1722" s="4" t="s">
        <v>100</v>
      </c>
      <c r="D1722" s="4">
        <v>2022</v>
      </c>
      <c r="E1722" s="12">
        <v>311.45</v>
      </c>
      <c r="F1722" s="12">
        <v>168</v>
      </c>
      <c r="G1722" s="12">
        <v>177684.9</v>
      </c>
      <c r="H1722" s="12">
        <v>0.87</v>
      </c>
      <c r="I1722" s="12">
        <v>45477389</v>
      </c>
      <c r="J1722" s="12">
        <v>100192</v>
      </c>
      <c r="K1722" s="12">
        <v>2</v>
      </c>
      <c r="L1722" s="12">
        <v>1853.8</v>
      </c>
      <c r="M1722" s="12">
        <f>IFERROR(E1722*MillingRate,"")</f>
        <v>208.67150000000001</v>
      </c>
      <c r="N1722" s="12">
        <f t="shared" si="234"/>
        <v>1853.8690476190477</v>
      </c>
      <c r="O1722" s="12">
        <f t="shared" si="235"/>
        <v>177892.7015</v>
      </c>
      <c r="P1722" s="13">
        <f t="shared" si="236"/>
        <v>4.5884670291867456E-3</v>
      </c>
      <c r="Q1722" s="13">
        <f t="shared" si="237"/>
        <v>3.9116735901438844</v>
      </c>
      <c r="R1722" s="13">
        <f t="shared" si="238"/>
        <v>0.11730188942012329</v>
      </c>
      <c r="S1722" s="13">
        <f t="shared" si="239"/>
        <v>99.88318716942976</v>
      </c>
      <c r="T1722" s="14">
        <f t="shared" si="240"/>
        <v>1.174390733258707E-3</v>
      </c>
      <c r="U1722" s="12">
        <f t="shared" si="241"/>
        <v>-177684.03</v>
      </c>
      <c r="V1722" s="15">
        <f t="shared" si="242"/>
        <v>2.2031168060241981</v>
      </c>
    </row>
    <row r="1723" spans="1:22" x14ac:dyDescent="0.35">
      <c r="A1723" s="4" t="s">
        <v>98</v>
      </c>
      <c r="B1723" s="4" t="s">
        <v>99</v>
      </c>
      <c r="C1723" s="4" t="s">
        <v>100</v>
      </c>
      <c r="D1723" s="4">
        <v>2023</v>
      </c>
      <c r="E1723" s="12">
        <v>312.58</v>
      </c>
      <c r="F1723" s="12">
        <v>166</v>
      </c>
      <c r="G1723" s="12">
        <v>225063.01</v>
      </c>
      <c r="H1723" s="12">
        <v>37.14</v>
      </c>
      <c r="I1723" s="12">
        <v>46164219</v>
      </c>
      <c r="J1723" s="12">
        <v>151513</v>
      </c>
      <c r="K1723" s="12">
        <v>24</v>
      </c>
      <c r="L1723" s="12">
        <v>1878.7</v>
      </c>
      <c r="M1723" s="12">
        <f>IFERROR(E1723*MillingRate,"")</f>
        <v>209.42859999999999</v>
      </c>
      <c r="N1723" s="12">
        <f t="shared" si="234"/>
        <v>1883.0120481927711</v>
      </c>
      <c r="O1723" s="12">
        <f t="shared" si="235"/>
        <v>225235.29860000001</v>
      </c>
      <c r="P1723" s="13">
        <f t="shared" si="236"/>
        <v>4.5366000884797808E-3</v>
      </c>
      <c r="Q1723" s="13">
        <f t="shared" si="237"/>
        <v>4.8790016051175913</v>
      </c>
      <c r="R1723" s="13">
        <f t="shared" si="238"/>
        <v>9.2982139700903868E-2</v>
      </c>
      <c r="S1723" s="13">
        <f t="shared" si="239"/>
        <v>99.923507282796749</v>
      </c>
      <c r="T1723" s="14">
        <f t="shared" si="240"/>
        <v>9.3053318712835122E-4</v>
      </c>
      <c r="U1723" s="12">
        <f t="shared" si="241"/>
        <v>-225025.87</v>
      </c>
      <c r="V1723" s="15">
        <f t="shared" si="242"/>
        <v>3.2820440436780705</v>
      </c>
    </row>
    <row r="1724" spans="1:22" x14ac:dyDescent="0.35">
      <c r="A1724" s="4" t="s">
        <v>98</v>
      </c>
      <c r="B1724" s="4" t="s">
        <v>99</v>
      </c>
      <c r="C1724" s="4" t="s">
        <v>100</v>
      </c>
      <c r="D1724" s="4">
        <v>2024</v>
      </c>
      <c r="E1724" s="12">
        <v>313.12</v>
      </c>
      <c r="F1724" s="12">
        <v>165</v>
      </c>
      <c r="G1724" s="12">
        <v>212154.23</v>
      </c>
      <c r="H1724" s="12">
        <v>265.3</v>
      </c>
      <c r="I1724" s="12">
        <v>46814308</v>
      </c>
      <c r="J1724" s="12">
        <v>166981</v>
      </c>
      <c r="K1724" s="12">
        <v>164</v>
      </c>
      <c r="L1724" s="12">
        <v>1899.1</v>
      </c>
      <c r="M1724" s="12">
        <f>IFERROR(E1724*MillingRate,"")</f>
        <v>209.79040000000001</v>
      </c>
      <c r="N1724" s="12">
        <f t="shared" si="234"/>
        <v>1897.6969696969697</v>
      </c>
      <c r="O1724" s="12">
        <f t="shared" si="235"/>
        <v>212098.72040000002</v>
      </c>
      <c r="P1724" s="13">
        <f t="shared" si="236"/>
        <v>4.4813307931412761E-3</v>
      </c>
      <c r="Q1724" s="13">
        <f t="shared" si="237"/>
        <v>4.5306388038460383</v>
      </c>
      <c r="R1724" s="13">
        <f t="shared" si="238"/>
        <v>9.891167641386675E-2</v>
      </c>
      <c r="S1724" s="13">
        <f t="shared" si="239"/>
        <v>100.0261715864647</v>
      </c>
      <c r="T1724" s="14">
        <f t="shared" si="240"/>
        <v>9.8885796432152204E-4</v>
      </c>
      <c r="U1724" s="12">
        <f t="shared" si="241"/>
        <v>-211888.93000000002</v>
      </c>
      <c r="V1724" s="15">
        <f t="shared" si="242"/>
        <v>3.5668795958705615</v>
      </c>
    </row>
    <row r="1725" spans="1:22" x14ac:dyDescent="0.35">
      <c r="A1725" s="4" t="s">
        <v>101</v>
      </c>
      <c r="B1725" s="4" t="s">
        <v>102</v>
      </c>
      <c r="C1725" s="4" t="s">
        <v>100</v>
      </c>
      <c r="D1725" s="4">
        <v>1961</v>
      </c>
      <c r="E1725" s="12">
        <v>1142000</v>
      </c>
      <c r="F1725" s="12">
        <v>226000</v>
      </c>
      <c r="G1725" s="12">
        <v>0</v>
      </c>
      <c r="H1725" s="12">
        <v>254100</v>
      </c>
      <c r="I1725" s="12">
        <v>27600898</v>
      </c>
      <c r="J1725" s="12">
        <v>0</v>
      </c>
      <c r="K1725" s="12">
        <v>25910</v>
      </c>
      <c r="L1725" s="12">
        <v>5053.1000000000004</v>
      </c>
      <c r="M1725" s="12">
        <f>IFERROR(E1725*MillingRate,"")</f>
        <v>765140</v>
      </c>
      <c r="N1725" s="12">
        <f t="shared" si="234"/>
        <v>5053.0973451327436</v>
      </c>
      <c r="O1725" s="12">
        <f t="shared" si="235"/>
        <v>511040</v>
      </c>
      <c r="P1725" s="13">
        <f t="shared" si="236"/>
        <v>27.721561812952608</v>
      </c>
      <c r="Q1725" s="13">
        <f t="shared" si="237"/>
        <v>18.515339609602556</v>
      </c>
      <c r="R1725" s="13">
        <f t="shared" si="238"/>
        <v>149.7221352536005</v>
      </c>
      <c r="S1725" s="13">
        <f t="shared" si="239"/>
        <v>0</v>
      </c>
      <c r="T1725" s="14" t="str">
        <f t="shared" si="240"/>
        <v/>
      </c>
      <c r="U1725" s="12">
        <f t="shared" si="241"/>
        <v>254100</v>
      </c>
      <c r="V1725" s="15">
        <f t="shared" si="242"/>
        <v>0</v>
      </c>
    </row>
    <row r="1726" spans="1:22" x14ac:dyDescent="0.35">
      <c r="A1726" s="4" t="s">
        <v>101</v>
      </c>
      <c r="B1726" s="4" t="s">
        <v>102</v>
      </c>
      <c r="C1726" s="4" t="s">
        <v>100</v>
      </c>
      <c r="D1726" s="4">
        <v>1962</v>
      </c>
      <c r="E1726" s="12">
        <v>2038000</v>
      </c>
      <c r="F1726" s="12">
        <v>349000</v>
      </c>
      <c r="G1726" s="12">
        <v>0</v>
      </c>
      <c r="H1726" s="12">
        <v>143500</v>
      </c>
      <c r="I1726" s="12">
        <v>28337013</v>
      </c>
      <c r="J1726" s="12">
        <v>0</v>
      </c>
      <c r="K1726" s="12">
        <v>16670</v>
      </c>
      <c r="L1726" s="12">
        <v>5839.5</v>
      </c>
      <c r="M1726" s="12">
        <f>IFERROR(E1726*MillingRate,"")</f>
        <v>1365460</v>
      </c>
      <c r="N1726" s="12">
        <f t="shared" si="234"/>
        <v>5839.5415472779368</v>
      </c>
      <c r="O1726" s="12">
        <f t="shared" si="235"/>
        <v>1221960</v>
      </c>
      <c r="P1726" s="13">
        <f t="shared" si="236"/>
        <v>48.186447880021795</v>
      </c>
      <c r="Q1726" s="13">
        <f t="shared" si="237"/>
        <v>43.122399668588926</v>
      </c>
      <c r="R1726" s="13">
        <f t="shared" si="238"/>
        <v>111.74342859013389</v>
      </c>
      <c r="S1726" s="13">
        <f t="shared" si="239"/>
        <v>0</v>
      </c>
      <c r="T1726" s="14" t="str">
        <f t="shared" si="240"/>
        <v/>
      </c>
      <c r="U1726" s="12">
        <f t="shared" si="241"/>
        <v>143500</v>
      </c>
      <c r="V1726" s="15">
        <f t="shared" si="242"/>
        <v>0</v>
      </c>
    </row>
    <row r="1727" spans="1:22" x14ac:dyDescent="0.35">
      <c r="A1727" s="4" t="s">
        <v>101</v>
      </c>
      <c r="B1727" s="4" t="s">
        <v>102</v>
      </c>
      <c r="C1727" s="4" t="s">
        <v>100</v>
      </c>
      <c r="D1727" s="4">
        <v>1963</v>
      </c>
      <c r="E1727" s="12">
        <v>2219000</v>
      </c>
      <c r="F1727" s="12">
        <v>403000</v>
      </c>
      <c r="G1727" s="12">
        <v>1</v>
      </c>
      <c r="H1727" s="12">
        <v>380300</v>
      </c>
      <c r="I1727" s="12">
        <v>29091869</v>
      </c>
      <c r="J1727" s="12">
        <v>0</v>
      </c>
      <c r="K1727" s="12">
        <v>45000</v>
      </c>
      <c r="L1727" s="12">
        <v>5506.2</v>
      </c>
      <c r="M1727" s="12">
        <f>IFERROR(E1727*MillingRate,"")</f>
        <v>1486730</v>
      </c>
      <c r="N1727" s="12">
        <f t="shared" si="234"/>
        <v>5506.2034739454093</v>
      </c>
      <c r="O1727" s="12">
        <f t="shared" si="235"/>
        <v>1106431</v>
      </c>
      <c r="P1727" s="13">
        <f t="shared" si="236"/>
        <v>51.104657456006009</v>
      </c>
      <c r="Q1727" s="13">
        <f t="shared" si="237"/>
        <v>38.032310677598609</v>
      </c>
      <c r="R1727" s="13">
        <f t="shared" si="238"/>
        <v>134.37168698274002</v>
      </c>
      <c r="S1727" s="13">
        <f t="shared" si="239"/>
        <v>9.0380692514942186E-5</v>
      </c>
      <c r="T1727" s="14">
        <f t="shared" si="240"/>
        <v>1486730</v>
      </c>
      <c r="U1727" s="12">
        <f t="shared" si="241"/>
        <v>380299</v>
      </c>
      <c r="V1727" s="15">
        <f t="shared" si="242"/>
        <v>0</v>
      </c>
    </row>
    <row r="1728" spans="1:22" x14ac:dyDescent="0.35">
      <c r="A1728" s="4" t="s">
        <v>101</v>
      </c>
      <c r="B1728" s="4" t="s">
        <v>102</v>
      </c>
      <c r="C1728" s="4" t="s">
        <v>100</v>
      </c>
      <c r="D1728" s="4">
        <v>1964</v>
      </c>
      <c r="E1728" s="12">
        <v>2036000</v>
      </c>
      <c r="F1728" s="12">
        <v>404000</v>
      </c>
      <c r="G1728" s="12">
        <v>5</v>
      </c>
      <c r="H1728" s="12">
        <v>526700</v>
      </c>
      <c r="I1728" s="12">
        <v>29858922</v>
      </c>
      <c r="J1728" s="12">
        <v>1</v>
      </c>
      <c r="K1728" s="12">
        <v>69820</v>
      </c>
      <c r="L1728" s="12">
        <v>5039.6000000000004</v>
      </c>
      <c r="M1728" s="12">
        <f>IFERROR(E1728*MillingRate,"")</f>
        <v>1364120</v>
      </c>
      <c r="N1728" s="12">
        <f t="shared" si="234"/>
        <v>5039.6039603960398</v>
      </c>
      <c r="O1728" s="12">
        <f t="shared" si="235"/>
        <v>837425</v>
      </c>
      <c r="P1728" s="13">
        <f t="shared" si="236"/>
        <v>45.685507333452961</v>
      </c>
      <c r="Q1728" s="13">
        <f t="shared" si="237"/>
        <v>28.046056049846676</v>
      </c>
      <c r="R1728" s="13">
        <f t="shared" si="238"/>
        <v>162.89458757500671</v>
      </c>
      <c r="S1728" s="13">
        <f t="shared" si="239"/>
        <v>5.9706839418455378E-4</v>
      </c>
      <c r="T1728" s="14">
        <f t="shared" si="240"/>
        <v>272824</v>
      </c>
      <c r="U1728" s="12">
        <f t="shared" si="241"/>
        <v>526695</v>
      </c>
      <c r="V1728" s="15">
        <f t="shared" si="242"/>
        <v>3.3490827297783894E-5</v>
      </c>
    </row>
    <row r="1729" spans="1:22" x14ac:dyDescent="0.35">
      <c r="A1729" s="4" t="s">
        <v>101</v>
      </c>
      <c r="B1729" s="4" t="s">
        <v>102</v>
      </c>
      <c r="C1729" s="4" t="s">
        <v>100</v>
      </c>
      <c r="D1729" s="4">
        <v>1965</v>
      </c>
      <c r="E1729" s="12">
        <v>1789000</v>
      </c>
      <c r="F1729" s="12">
        <v>356000</v>
      </c>
      <c r="G1729" s="12">
        <v>4</v>
      </c>
      <c r="H1729" s="12">
        <v>330400</v>
      </c>
      <c r="I1729" s="12">
        <v>30629174</v>
      </c>
      <c r="J1729" s="12">
        <v>1</v>
      </c>
      <c r="K1729" s="12">
        <v>45550</v>
      </c>
      <c r="L1729" s="12">
        <v>5025.3</v>
      </c>
      <c r="M1729" s="12">
        <f>IFERROR(E1729*MillingRate,"")</f>
        <v>1198630</v>
      </c>
      <c r="N1729" s="12">
        <f t="shared" si="234"/>
        <v>5025.2808988764045</v>
      </c>
      <c r="O1729" s="12">
        <f t="shared" si="235"/>
        <v>868234</v>
      </c>
      <c r="P1729" s="13">
        <f t="shared" si="236"/>
        <v>39.133605104727927</v>
      </c>
      <c r="Q1729" s="13">
        <f t="shared" si="237"/>
        <v>28.346634486453993</v>
      </c>
      <c r="R1729" s="13">
        <f t="shared" si="238"/>
        <v>138.05379655714933</v>
      </c>
      <c r="S1729" s="13">
        <f t="shared" si="239"/>
        <v>4.6070529373417761E-4</v>
      </c>
      <c r="T1729" s="14">
        <f t="shared" si="240"/>
        <v>299657.5</v>
      </c>
      <c r="U1729" s="12">
        <f t="shared" si="241"/>
        <v>330396</v>
      </c>
      <c r="V1729" s="15">
        <f t="shared" si="242"/>
        <v>3.2648611418642891E-5</v>
      </c>
    </row>
    <row r="1730" spans="1:22" x14ac:dyDescent="0.35">
      <c r="A1730" s="4" t="s">
        <v>101</v>
      </c>
      <c r="B1730" s="4" t="s">
        <v>102</v>
      </c>
      <c r="C1730" s="4" t="s">
        <v>100</v>
      </c>
      <c r="D1730" s="4">
        <v>1966</v>
      </c>
      <c r="E1730" s="12">
        <v>1678000</v>
      </c>
      <c r="F1730" s="12">
        <v>355000</v>
      </c>
      <c r="G1730" s="12">
        <v>8</v>
      </c>
      <c r="H1730" s="12">
        <v>346691</v>
      </c>
      <c r="I1730" s="12">
        <v>31406541</v>
      </c>
      <c r="J1730" s="12">
        <v>2</v>
      </c>
      <c r="K1730" s="12">
        <v>48765</v>
      </c>
      <c r="L1730" s="12">
        <v>4726.8</v>
      </c>
      <c r="M1730" s="12">
        <f>IFERROR(E1730*MillingRate,"")</f>
        <v>1124260</v>
      </c>
      <c r="N1730" s="12">
        <f t="shared" ref="N1730:N1793" si="243">IFERROR(E1730*1000/F1730,"")</f>
        <v>4726.7605633802814</v>
      </c>
      <c r="O1730" s="12">
        <f t="shared" ref="O1730:O1793" si="244">IFERROR(M1730+G1730-N(H1730),"")</f>
        <v>777577</v>
      </c>
      <c r="P1730" s="13">
        <f t="shared" ref="P1730:P1793" si="245">IFERROR(M1730*1000/I1730,"")</f>
        <v>35.797001650070285</v>
      </c>
      <c r="Q1730" s="13">
        <f t="shared" ref="Q1730:Q1793" si="246">IFERROR(O1730*1000/I1730,"")</f>
        <v>24.758441243179249</v>
      </c>
      <c r="R1730" s="13">
        <f t="shared" ref="R1730:R1793" si="247">IF(N(O1730)&lt;=0,"",M1730/O1730*100)</f>
        <v>144.58503788049285</v>
      </c>
      <c r="S1730" s="13">
        <f t="shared" ref="S1730:S1793" si="248">IF(N(O1730)&lt;=0,"",G1730/O1730*100)</f>
        <v>1.0288370154981437E-3</v>
      </c>
      <c r="T1730" s="14">
        <f t="shared" ref="T1730:T1793" si="249">IFERROR(M1730/G1730,"")</f>
        <v>140532.5</v>
      </c>
      <c r="U1730" s="12">
        <f t="shared" ref="U1730:U1793" si="250">IFERROR(N(H1730)-G1730,"")</f>
        <v>346683</v>
      </c>
      <c r="V1730" s="15">
        <f t="shared" ref="V1730:V1793" si="251">IFERROR(J1730*1000/I1730,"")</f>
        <v>6.3681001992546714E-5</v>
      </c>
    </row>
    <row r="1731" spans="1:22" x14ac:dyDescent="0.35">
      <c r="A1731" s="4" t="s">
        <v>101</v>
      </c>
      <c r="B1731" s="4" t="s">
        <v>102</v>
      </c>
      <c r="C1731" s="4" t="s">
        <v>100</v>
      </c>
      <c r="D1731" s="4">
        <v>1967</v>
      </c>
      <c r="E1731" s="12">
        <v>2278000</v>
      </c>
      <c r="F1731" s="12">
        <v>452000</v>
      </c>
      <c r="G1731" s="12">
        <v>0</v>
      </c>
      <c r="H1731" s="12">
        <v>434934</v>
      </c>
      <c r="I1731" s="12">
        <v>32196360</v>
      </c>
      <c r="J1731" s="12">
        <v>0</v>
      </c>
      <c r="K1731" s="12">
        <v>68532</v>
      </c>
      <c r="L1731" s="12">
        <v>5039.8</v>
      </c>
      <c r="M1731" s="12">
        <f>IFERROR(E1731*MillingRate,"")</f>
        <v>1526260</v>
      </c>
      <c r="N1731" s="12">
        <f t="shared" si="243"/>
        <v>5039.8230088495575</v>
      </c>
      <c r="O1731" s="12">
        <f t="shared" si="244"/>
        <v>1091326</v>
      </c>
      <c r="P1731" s="13">
        <f t="shared" si="245"/>
        <v>47.404737678420787</v>
      </c>
      <c r="Q1731" s="13">
        <f t="shared" si="246"/>
        <v>33.895943516596283</v>
      </c>
      <c r="R1731" s="13">
        <f t="shared" si="247"/>
        <v>139.85371923696493</v>
      </c>
      <c r="S1731" s="13">
        <f t="shared" si="248"/>
        <v>0</v>
      </c>
      <c r="T1731" s="14" t="str">
        <f t="shared" si="249"/>
        <v/>
      </c>
      <c r="U1731" s="12">
        <f t="shared" si="250"/>
        <v>434934</v>
      </c>
      <c r="V1731" s="15">
        <f t="shared" si="251"/>
        <v>0</v>
      </c>
    </row>
    <row r="1732" spans="1:22" x14ac:dyDescent="0.35">
      <c r="A1732" s="4" t="s">
        <v>101</v>
      </c>
      <c r="B1732" s="4" t="s">
        <v>102</v>
      </c>
      <c r="C1732" s="4" t="s">
        <v>100</v>
      </c>
      <c r="D1732" s="4">
        <v>1968</v>
      </c>
      <c r="E1732" s="12">
        <v>2591000</v>
      </c>
      <c r="F1732" s="12">
        <v>507000</v>
      </c>
      <c r="G1732" s="12">
        <v>12</v>
      </c>
      <c r="H1732" s="12">
        <v>569917</v>
      </c>
      <c r="I1732" s="12">
        <v>32998319.000000004</v>
      </c>
      <c r="J1732" s="12">
        <v>4</v>
      </c>
      <c r="K1732" s="12">
        <v>103351</v>
      </c>
      <c r="L1732" s="12">
        <v>5110.5</v>
      </c>
      <c r="M1732" s="12">
        <f>IFERROR(E1732*MillingRate,"")</f>
        <v>1735970</v>
      </c>
      <c r="N1732" s="12">
        <f t="shared" si="243"/>
        <v>5110.4536489151869</v>
      </c>
      <c r="O1732" s="12">
        <f t="shared" si="244"/>
        <v>1166065</v>
      </c>
      <c r="P1732" s="13">
        <f t="shared" si="245"/>
        <v>52.607831326195729</v>
      </c>
      <c r="Q1732" s="13">
        <f t="shared" si="246"/>
        <v>35.337103080917544</v>
      </c>
      <c r="R1732" s="13">
        <f t="shared" si="247"/>
        <v>148.87420512578632</v>
      </c>
      <c r="S1732" s="13">
        <f t="shared" si="248"/>
        <v>1.0291021512522887E-3</v>
      </c>
      <c r="T1732" s="14">
        <f t="shared" si="249"/>
        <v>144664.16666666666</v>
      </c>
      <c r="U1732" s="12">
        <f t="shared" si="250"/>
        <v>569905</v>
      </c>
      <c r="V1732" s="15">
        <f t="shared" si="251"/>
        <v>1.2121829599865373E-4</v>
      </c>
    </row>
    <row r="1733" spans="1:22" x14ac:dyDescent="0.35">
      <c r="A1733" s="4" t="s">
        <v>101</v>
      </c>
      <c r="B1733" s="4" t="s">
        <v>102</v>
      </c>
      <c r="C1733" s="4" t="s">
        <v>100</v>
      </c>
      <c r="D1733" s="4">
        <v>1969</v>
      </c>
      <c r="E1733" s="12">
        <v>2561000</v>
      </c>
      <c r="F1733" s="12">
        <v>502000</v>
      </c>
      <c r="G1733" s="12">
        <v>7</v>
      </c>
      <c r="H1733" s="12">
        <v>772233</v>
      </c>
      <c r="I1733" s="12">
        <v>33811615</v>
      </c>
      <c r="J1733" s="12">
        <v>2</v>
      </c>
      <c r="K1733" s="12">
        <v>127082</v>
      </c>
      <c r="L1733" s="12">
        <v>5101.6000000000004</v>
      </c>
      <c r="M1733" s="12">
        <f>IFERROR(E1733*MillingRate,"")</f>
        <v>1715870</v>
      </c>
      <c r="N1733" s="12">
        <f t="shared" si="243"/>
        <v>5101.5936254980079</v>
      </c>
      <c r="O1733" s="12">
        <f t="shared" si="244"/>
        <v>943644</v>
      </c>
      <c r="P1733" s="13">
        <f t="shared" si="245"/>
        <v>50.747945639390487</v>
      </c>
      <c r="Q1733" s="13">
        <f t="shared" si="246"/>
        <v>27.908870960467283</v>
      </c>
      <c r="R1733" s="13">
        <f t="shared" si="247"/>
        <v>181.83446299663856</v>
      </c>
      <c r="S1733" s="13">
        <f t="shared" si="248"/>
        <v>7.4180517228954982E-4</v>
      </c>
      <c r="T1733" s="14">
        <f t="shared" si="249"/>
        <v>245124.28571428571</v>
      </c>
      <c r="U1733" s="12">
        <f t="shared" si="250"/>
        <v>772226</v>
      </c>
      <c r="V1733" s="15">
        <f t="shared" si="251"/>
        <v>5.9151270946389284E-5</v>
      </c>
    </row>
    <row r="1734" spans="1:22" x14ac:dyDescent="0.35">
      <c r="A1734" s="4" t="s">
        <v>101</v>
      </c>
      <c r="B1734" s="4" t="s">
        <v>102</v>
      </c>
      <c r="C1734" s="4" t="s">
        <v>100</v>
      </c>
      <c r="D1734" s="4">
        <v>1970</v>
      </c>
      <c r="E1734" s="12">
        <v>2604000</v>
      </c>
      <c r="F1734" s="12">
        <v>480000</v>
      </c>
      <c r="G1734" s="12">
        <v>5</v>
      </c>
      <c r="H1734" s="12">
        <v>654455</v>
      </c>
      <c r="I1734" s="12">
        <v>34623990</v>
      </c>
      <c r="J1734" s="12">
        <v>2</v>
      </c>
      <c r="K1734" s="12">
        <v>78570</v>
      </c>
      <c r="L1734" s="12">
        <v>5425</v>
      </c>
      <c r="M1734" s="12">
        <f>IFERROR(E1734*MillingRate,"")</f>
        <v>1744680</v>
      </c>
      <c r="N1734" s="12">
        <f t="shared" si="243"/>
        <v>5425</v>
      </c>
      <c r="O1734" s="12">
        <f t="shared" si="244"/>
        <v>1090230</v>
      </c>
      <c r="P1734" s="13">
        <f t="shared" si="245"/>
        <v>50.389339876773299</v>
      </c>
      <c r="Q1734" s="13">
        <f t="shared" si="246"/>
        <v>31.487705489748581</v>
      </c>
      <c r="R1734" s="13">
        <f t="shared" si="247"/>
        <v>160.02861781458958</v>
      </c>
      <c r="S1734" s="13">
        <f t="shared" si="248"/>
        <v>4.5861882355099383E-4</v>
      </c>
      <c r="T1734" s="14">
        <f t="shared" si="249"/>
        <v>348936</v>
      </c>
      <c r="U1734" s="12">
        <f t="shared" si="250"/>
        <v>654450</v>
      </c>
      <c r="V1734" s="15">
        <f t="shared" si="251"/>
        <v>5.7763417792114661E-5</v>
      </c>
    </row>
    <row r="1735" spans="1:22" x14ac:dyDescent="0.35">
      <c r="A1735" s="4" t="s">
        <v>101</v>
      </c>
      <c r="B1735" s="4" t="s">
        <v>102</v>
      </c>
      <c r="C1735" s="4" t="s">
        <v>100</v>
      </c>
      <c r="D1735" s="4">
        <v>1971</v>
      </c>
      <c r="E1735" s="12">
        <v>2533690</v>
      </c>
      <c r="F1735" s="12">
        <v>477631</v>
      </c>
      <c r="G1735" s="12">
        <v>0</v>
      </c>
      <c r="H1735" s="12">
        <v>514598</v>
      </c>
      <c r="I1735" s="12">
        <v>35433368</v>
      </c>
      <c r="J1735" s="12">
        <v>0</v>
      </c>
      <c r="K1735" s="12">
        <v>56357</v>
      </c>
      <c r="L1735" s="12">
        <v>5304.7</v>
      </c>
      <c r="M1735" s="12">
        <f>IFERROR(E1735*MillingRate,"")</f>
        <v>1697572.3</v>
      </c>
      <c r="N1735" s="12">
        <f t="shared" si="243"/>
        <v>5304.7017467459191</v>
      </c>
      <c r="O1735" s="12">
        <f t="shared" si="244"/>
        <v>1182974.3</v>
      </c>
      <c r="P1735" s="13">
        <f t="shared" si="245"/>
        <v>47.908860935827498</v>
      </c>
      <c r="Q1735" s="13">
        <f t="shared" si="246"/>
        <v>33.385883611176901</v>
      </c>
      <c r="R1735" s="13">
        <f t="shared" si="247"/>
        <v>143.50035330437862</v>
      </c>
      <c r="S1735" s="13">
        <f t="shared" si="248"/>
        <v>0</v>
      </c>
      <c r="T1735" s="14" t="str">
        <f t="shared" si="249"/>
        <v/>
      </c>
      <c r="U1735" s="12">
        <f t="shared" si="250"/>
        <v>514598</v>
      </c>
      <c r="V1735" s="15">
        <f t="shared" si="251"/>
        <v>0</v>
      </c>
    </row>
    <row r="1736" spans="1:22" x14ac:dyDescent="0.35">
      <c r="A1736" s="4" t="s">
        <v>101</v>
      </c>
      <c r="B1736" s="4" t="s">
        <v>102</v>
      </c>
      <c r="C1736" s="4" t="s">
        <v>100</v>
      </c>
      <c r="D1736" s="4">
        <v>1972</v>
      </c>
      <c r="E1736" s="12">
        <v>2507000</v>
      </c>
      <c r="F1736" s="12">
        <v>481412</v>
      </c>
      <c r="G1736" s="12">
        <v>25</v>
      </c>
      <c r="H1736" s="12">
        <v>456437</v>
      </c>
      <c r="I1736" s="12">
        <v>36258328</v>
      </c>
      <c r="J1736" s="12">
        <v>7</v>
      </c>
      <c r="K1736" s="12">
        <v>50733</v>
      </c>
      <c r="L1736" s="12">
        <v>5207.6000000000004</v>
      </c>
      <c r="M1736" s="12">
        <f>IFERROR(E1736*MillingRate,"")</f>
        <v>1679690</v>
      </c>
      <c r="N1736" s="12">
        <f t="shared" si="243"/>
        <v>5207.5976502455278</v>
      </c>
      <c r="O1736" s="12">
        <f t="shared" si="244"/>
        <v>1223278</v>
      </c>
      <c r="P1736" s="13">
        <f t="shared" si="245"/>
        <v>46.325633106965107</v>
      </c>
      <c r="Q1736" s="13">
        <f t="shared" si="246"/>
        <v>33.737849136341865</v>
      </c>
      <c r="R1736" s="13">
        <f t="shared" si="247"/>
        <v>137.31057045087053</v>
      </c>
      <c r="S1736" s="13">
        <f t="shared" si="248"/>
        <v>2.043689169591867E-3</v>
      </c>
      <c r="T1736" s="14">
        <f t="shared" si="249"/>
        <v>67187.600000000006</v>
      </c>
      <c r="U1736" s="12">
        <f t="shared" si="250"/>
        <v>456412</v>
      </c>
      <c r="V1736" s="15">
        <f t="shared" si="251"/>
        <v>1.9305909527874535E-4</v>
      </c>
    </row>
    <row r="1737" spans="1:22" x14ac:dyDescent="0.35">
      <c r="A1737" s="4" t="s">
        <v>101</v>
      </c>
      <c r="B1737" s="4" t="s">
        <v>102</v>
      </c>
      <c r="C1737" s="4" t="s">
        <v>100</v>
      </c>
      <c r="D1737" s="4">
        <v>1973</v>
      </c>
      <c r="E1737" s="12">
        <v>2275000</v>
      </c>
      <c r="F1737" s="12">
        <v>418820</v>
      </c>
      <c r="G1737" s="12">
        <v>0</v>
      </c>
      <c r="H1737" s="12">
        <v>297804</v>
      </c>
      <c r="I1737" s="12">
        <v>37102043</v>
      </c>
      <c r="J1737" s="12">
        <v>0</v>
      </c>
      <c r="K1737" s="12">
        <v>65802</v>
      </c>
      <c r="L1737" s="12">
        <v>5431.9</v>
      </c>
      <c r="M1737" s="12">
        <f>IFERROR(E1737*MillingRate,"")</f>
        <v>1524250</v>
      </c>
      <c r="N1737" s="12">
        <f t="shared" si="243"/>
        <v>5431.927797144358</v>
      </c>
      <c r="O1737" s="12">
        <f t="shared" si="244"/>
        <v>1226446</v>
      </c>
      <c r="P1737" s="13">
        <f t="shared" si="245"/>
        <v>41.082643346621104</v>
      </c>
      <c r="Q1737" s="13">
        <f t="shared" si="246"/>
        <v>33.056023356988725</v>
      </c>
      <c r="R1737" s="13">
        <f t="shared" si="247"/>
        <v>124.28186809692396</v>
      </c>
      <c r="S1737" s="13">
        <f t="shared" si="248"/>
        <v>0</v>
      </c>
      <c r="T1737" s="14" t="str">
        <f t="shared" si="249"/>
        <v/>
      </c>
      <c r="U1737" s="12">
        <f t="shared" si="250"/>
        <v>297804</v>
      </c>
      <c r="V1737" s="15">
        <f t="shared" si="251"/>
        <v>0</v>
      </c>
    </row>
    <row r="1738" spans="1:22" x14ac:dyDescent="0.35">
      <c r="A1738" s="4" t="s">
        <v>101</v>
      </c>
      <c r="B1738" s="4" t="s">
        <v>102</v>
      </c>
      <c r="C1738" s="4" t="s">
        <v>100</v>
      </c>
      <c r="D1738" s="4">
        <v>1974</v>
      </c>
      <c r="E1738" s="12">
        <v>2241688</v>
      </c>
      <c r="F1738" s="12">
        <v>442344</v>
      </c>
      <c r="G1738" s="12">
        <v>0</v>
      </c>
      <c r="H1738" s="12">
        <v>136257</v>
      </c>
      <c r="I1738" s="12">
        <v>37969667</v>
      </c>
      <c r="J1738" s="12">
        <v>0</v>
      </c>
      <c r="K1738" s="12">
        <v>101414</v>
      </c>
      <c r="L1738" s="12">
        <v>5067.7</v>
      </c>
      <c r="M1738" s="12">
        <f>IFERROR(E1738*MillingRate,"")</f>
        <v>1501930.9600000002</v>
      </c>
      <c r="N1738" s="12">
        <f t="shared" si="243"/>
        <v>5067.7481778887022</v>
      </c>
      <c r="O1738" s="12">
        <f t="shared" si="244"/>
        <v>1365673.9600000002</v>
      </c>
      <c r="P1738" s="13">
        <f t="shared" si="245"/>
        <v>39.55607406301457</v>
      </c>
      <c r="Q1738" s="13">
        <f t="shared" si="246"/>
        <v>35.967499003875915</v>
      </c>
      <c r="R1738" s="13">
        <f t="shared" si="247"/>
        <v>109.97727158830794</v>
      </c>
      <c r="S1738" s="13">
        <f t="shared" si="248"/>
        <v>0</v>
      </c>
      <c r="T1738" s="14" t="str">
        <f t="shared" si="249"/>
        <v/>
      </c>
      <c r="U1738" s="12">
        <f t="shared" si="250"/>
        <v>136257</v>
      </c>
      <c r="V1738" s="15">
        <f t="shared" si="251"/>
        <v>0</v>
      </c>
    </row>
    <row r="1739" spans="1:22" x14ac:dyDescent="0.35">
      <c r="A1739" s="4" t="s">
        <v>101</v>
      </c>
      <c r="B1739" s="4" t="s">
        <v>102</v>
      </c>
      <c r="C1739" s="4" t="s">
        <v>100</v>
      </c>
      <c r="D1739" s="4">
        <v>1975</v>
      </c>
      <c r="E1739" s="12">
        <v>2423446</v>
      </c>
      <c r="F1739" s="12">
        <v>442213</v>
      </c>
      <c r="G1739" s="12">
        <v>0</v>
      </c>
      <c r="H1739" s="12">
        <v>104310</v>
      </c>
      <c r="I1739" s="12">
        <v>38875327</v>
      </c>
      <c r="J1739" s="12">
        <v>0</v>
      </c>
      <c r="K1739" s="12">
        <v>61786</v>
      </c>
      <c r="L1739" s="12">
        <v>5480.3</v>
      </c>
      <c r="M1739" s="12">
        <f>IFERROR(E1739*MillingRate,"")</f>
        <v>1623708.82</v>
      </c>
      <c r="N1739" s="12">
        <f t="shared" si="243"/>
        <v>5480.2685583644079</v>
      </c>
      <c r="O1739" s="12">
        <f t="shared" si="244"/>
        <v>1519398.82</v>
      </c>
      <c r="P1739" s="13">
        <f t="shared" si="245"/>
        <v>41.767078126442513</v>
      </c>
      <c r="Q1739" s="13">
        <f t="shared" si="246"/>
        <v>39.083885262238439</v>
      </c>
      <c r="R1739" s="13">
        <f t="shared" si="247"/>
        <v>106.86521528297619</v>
      </c>
      <c r="S1739" s="13">
        <f t="shared" si="248"/>
        <v>0</v>
      </c>
      <c r="T1739" s="14" t="str">
        <f t="shared" si="249"/>
        <v/>
      </c>
      <c r="U1739" s="12">
        <f t="shared" si="250"/>
        <v>104310</v>
      </c>
      <c r="V1739" s="15">
        <f t="shared" si="251"/>
        <v>0</v>
      </c>
    </row>
    <row r="1740" spans="1:22" x14ac:dyDescent="0.35">
      <c r="A1740" s="4" t="s">
        <v>101</v>
      </c>
      <c r="B1740" s="4" t="s">
        <v>102</v>
      </c>
      <c r="C1740" s="4" t="s">
        <v>100</v>
      </c>
      <c r="D1740" s="4">
        <v>1976</v>
      </c>
      <c r="E1740" s="12">
        <v>2300032</v>
      </c>
      <c r="F1740" s="12">
        <v>453030</v>
      </c>
      <c r="G1740" s="12">
        <v>0</v>
      </c>
      <c r="H1740" s="12">
        <v>211040</v>
      </c>
      <c r="I1740" s="12">
        <v>39795557</v>
      </c>
      <c r="J1740" s="12">
        <v>0</v>
      </c>
      <c r="K1740" s="12">
        <v>79157</v>
      </c>
      <c r="L1740" s="12">
        <v>5077</v>
      </c>
      <c r="M1740" s="12">
        <f>IFERROR(E1740*MillingRate,"")</f>
        <v>1541021.4400000002</v>
      </c>
      <c r="N1740" s="12">
        <f t="shared" si="243"/>
        <v>5076.99710835927</v>
      </c>
      <c r="O1740" s="12">
        <f t="shared" si="244"/>
        <v>1329981.4400000002</v>
      </c>
      <c r="P1740" s="13">
        <f t="shared" si="245"/>
        <v>38.723454480106916</v>
      </c>
      <c r="Q1740" s="13">
        <f t="shared" si="246"/>
        <v>33.420349914941518</v>
      </c>
      <c r="R1740" s="13">
        <f t="shared" si="247"/>
        <v>115.86789060755613</v>
      </c>
      <c r="S1740" s="13">
        <f t="shared" si="248"/>
        <v>0</v>
      </c>
      <c r="T1740" s="14" t="str">
        <f t="shared" si="249"/>
        <v/>
      </c>
      <c r="U1740" s="12">
        <f t="shared" si="250"/>
        <v>211040</v>
      </c>
      <c r="V1740" s="15">
        <f t="shared" si="251"/>
        <v>0</v>
      </c>
    </row>
    <row r="1741" spans="1:22" x14ac:dyDescent="0.35">
      <c r="A1741" s="4" t="s">
        <v>101</v>
      </c>
      <c r="B1741" s="4" t="s">
        <v>102</v>
      </c>
      <c r="C1741" s="4" t="s">
        <v>100</v>
      </c>
      <c r="D1741" s="4">
        <v>1977</v>
      </c>
      <c r="E1741" s="12">
        <v>2272309</v>
      </c>
      <c r="F1741" s="12">
        <v>436652</v>
      </c>
      <c r="G1741" s="12">
        <v>0</v>
      </c>
      <c r="H1741" s="12">
        <v>222997</v>
      </c>
      <c r="I1741" s="12">
        <v>40748870</v>
      </c>
      <c r="J1741" s="12">
        <v>0</v>
      </c>
      <c r="K1741" s="12">
        <v>59754</v>
      </c>
      <c r="L1741" s="12">
        <v>5203.8999999999996</v>
      </c>
      <c r="M1741" s="12">
        <f>IFERROR(E1741*MillingRate,"")</f>
        <v>1522447.03</v>
      </c>
      <c r="N1741" s="12">
        <f t="shared" si="243"/>
        <v>5203.9358573875761</v>
      </c>
      <c r="O1741" s="12">
        <f t="shared" si="244"/>
        <v>1299450.03</v>
      </c>
      <c r="P1741" s="13">
        <f t="shared" si="245"/>
        <v>37.361699355098679</v>
      </c>
      <c r="Q1741" s="13">
        <f t="shared" si="246"/>
        <v>31.889228584743577</v>
      </c>
      <c r="R1741" s="13">
        <f t="shared" si="247"/>
        <v>117.16087535893935</v>
      </c>
      <c r="S1741" s="13">
        <f t="shared" si="248"/>
        <v>0</v>
      </c>
      <c r="T1741" s="14" t="str">
        <f t="shared" si="249"/>
        <v/>
      </c>
      <c r="U1741" s="12">
        <f t="shared" si="250"/>
        <v>222997</v>
      </c>
      <c r="V1741" s="15">
        <f t="shared" si="251"/>
        <v>0</v>
      </c>
    </row>
    <row r="1742" spans="1:22" x14ac:dyDescent="0.35">
      <c r="A1742" s="4" t="s">
        <v>101</v>
      </c>
      <c r="B1742" s="4" t="s">
        <v>102</v>
      </c>
      <c r="C1742" s="4" t="s">
        <v>100</v>
      </c>
      <c r="D1742" s="4">
        <v>1978</v>
      </c>
      <c r="E1742" s="12">
        <v>2351000</v>
      </c>
      <c r="F1742" s="12">
        <v>434968</v>
      </c>
      <c r="G1742" s="12">
        <v>0</v>
      </c>
      <c r="H1742" s="12">
        <v>145140</v>
      </c>
      <c r="I1742" s="12">
        <v>41761431</v>
      </c>
      <c r="J1742" s="12">
        <v>0</v>
      </c>
      <c r="K1742" s="12">
        <v>50818</v>
      </c>
      <c r="L1742" s="12">
        <v>5405</v>
      </c>
      <c r="M1742" s="12">
        <f>IFERROR(E1742*MillingRate,"")</f>
        <v>1575170</v>
      </c>
      <c r="N1742" s="12">
        <f t="shared" si="243"/>
        <v>5404.9953099998165</v>
      </c>
      <c r="O1742" s="12">
        <f t="shared" si="244"/>
        <v>1430030</v>
      </c>
      <c r="P1742" s="13">
        <f t="shared" si="245"/>
        <v>37.718295620664911</v>
      </c>
      <c r="Q1742" s="13">
        <f t="shared" si="246"/>
        <v>34.242840002297811</v>
      </c>
      <c r="R1742" s="13">
        <f t="shared" si="247"/>
        <v>110.1494374243897</v>
      </c>
      <c r="S1742" s="13">
        <f t="shared" si="248"/>
        <v>0</v>
      </c>
      <c r="T1742" s="14" t="str">
        <f t="shared" si="249"/>
        <v/>
      </c>
      <c r="U1742" s="12">
        <f t="shared" si="250"/>
        <v>145140</v>
      </c>
      <c r="V1742" s="15">
        <f t="shared" si="251"/>
        <v>0</v>
      </c>
    </row>
    <row r="1743" spans="1:22" x14ac:dyDescent="0.35">
      <c r="A1743" s="4" t="s">
        <v>101</v>
      </c>
      <c r="B1743" s="4" t="s">
        <v>102</v>
      </c>
      <c r="C1743" s="4" t="s">
        <v>100</v>
      </c>
      <c r="D1743" s="4">
        <v>1979</v>
      </c>
      <c r="E1743" s="12">
        <v>2511000</v>
      </c>
      <c r="F1743" s="12">
        <v>438891</v>
      </c>
      <c r="G1743" s="12">
        <v>0</v>
      </c>
      <c r="H1743" s="12">
        <v>94878</v>
      </c>
      <c r="I1743" s="12">
        <v>42818628</v>
      </c>
      <c r="J1743" s="12">
        <v>0</v>
      </c>
      <c r="K1743" s="12">
        <v>31540</v>
      </c>
      <c r="L1743" s="12">
        <v>5721.2</v>
      </c>
      <c r="M1743" s="12">
        <f>IFERROR(E1743*MillingRate,"")</f>
        <v>1682370</v>
      </c>
      <c r="N1743" s="12">
        <f t="shared" si="243"/>
        <v>5721.2383029043658</v>
      </c>
      <c r="O1743" s="12">
        <f t="shared" si="244"/>
        <v>1587492</v>
      </c>
      <c r="P1743" s="13">
        <f t="shared" si="245"/>
        <v>39.290609685111818</v>
      </c>
      <c r="Q1743" s="13">
        <f t="shared" si="246"/>
        <v>37.074798379807966</v>
      </c>
      <c r="R1743" s="13">
        <f t="shared" si="247"/>
        <v>105.9765970474182</v>
      </c>
      <c r="S1743" s="13">
        <f t="shared" si="248"/>
        <v>0</v>
      </c>
      <c r="T1743" s="14" t="str">
        <f t="shared" si="249"/>
        <v/>
      </c>
      <c r="U1743" s="12">
        <f t="shared" si="250"/>
        <v>94878</v>
      </c>
      <c r="V1743" s="15">
        <f t="shared" si="251"/>
        <v>0</v>
      </c>
    </row>
    <row r="1744" spans="1:22" x14ac:dyDescent="0.35">
      <c r="A1744" s="4" t="s">
        <v>101</v>
      </c>
      <c r="B1744" s="4" t="s">
        <v>102</v>
      </c>
      <c r="C1744" s="4" t="s">
        <v>100</v>
      </c>
      <c r="D1744" s="4">
        <v>1980</v>
      </c>
      <c r="E1744" s="12">
        <v>2382100</v>
      </c>
      <c r="F1744" s="12">
        <v>408374</v>
      </c>
      <c r="G1744" s="12">
        <v>0</v>
      </c>
      <c r="H1744" s="12">
        <v>98072</v>
      </c>
      <c r="I1744" s="12">
        <v>43950413</v>
      </c>
      <c r="J1744" s="12">
        <v>0</v>
      </c>
      <c r="K1744" s="12">
        <v>35223</v>
      </c>
      <c r="L1744" s="12">
        <v>5833.1</v>
      </c>
      <c r="M1744" s="12">
        <f>IFERROR(E1744*MillingRate,"")</f>
        <v>1596007</v>
      </c>
      <c r="N1744" s="12">
        <f t="shared" si="243"/>
        <v>5833.1333532497174</v>
      </c>
      <c r="O1744" s="12">
        <f t="shared" si="244"/>
        <v>1497935</v>
      </c>
      <c r="P1744" s="13">
        <f t="shared" si="245"/>
        <v>36.313811203548873</v>
      </c>
      <c r="Q1744" s="13">
        <f t="shared" si="246"/>
        <v>34.082387348669513</v>
      </c>
      <c r="R1744" s="13">
        <f t="shared" si="247"/>
        <v>106.54714657178049</v>
      </c>
      <c r="S1744" s="13">
        <f t="shared" si="248"/>
        <v>0</v>
      </c>
      <c r="T1744" s="14" t="str">
        <f t="shared" si="249"/>
        <v/>
      </c>
      <c r="U1744" s="12">
        <f t="shared" si="250"/>
        <v>98072</v>
      </c>
      <c r="V1744" s="15">
        <f t="shared" si="251"/>
        <v>0</v>
      </c>
    </row>
    <row r="1745" spans="1:22" x14ac:dyDescent="0.35">
      <c r="A1745" s="4" t="s">
        <v>101</v>
      </c>
      <c r="B1745" s="4" t="s">
        <v>102</v>
      </c>
      <c r="C1745" s="4" t="s">
        <v>100</v>
      </c>
      <c r="D1745" s="4">
        <v>1981</v>
      </c>
      <c r="E1745" s="12">
        <v>2236362</v>
      </c>
      <c r="F1745" s="12">
        <v>401685</v>
      </c>
      <c r="G1745" s="12">
        <v>0</v>
      </c>
      <c r="H1745" s="12">
        <v>93018</v>
      </c>
      <c r="I1745" s="12">
        <v>45147224</v>
      </c>
      <c r="J1745" s="12">
        <v>0</v>
      </c>
      <c r="K1745" s="12">
        <v>42609</v>
      </c>
      <c r="L1745" s="12">
        <v>5567.5</v>
      </c>
      <c r="M1745" s="12">
        <f>IFERROR(E1745*MillingRate,"")</f>
        <v>1498362.54</v>
      </c>
      <c r="N1745" s="12">
        <f t="shared" si="243"/>
        <v>5567.4521079950709</v>
      </c>
      <c r="O1745" s="12">
        <f t="shared" si="244"/>
        <v>1405344.54</v>
      </c>
      <c r="P1745" s="13">
        <f t="shared" si="245"/>
        <v>33.188364804002127</v>
      </c>
      <c r="Q1745" s="13">
        <f t="shared" si="246"/>
        <v>31.128038791488045</v>
      </c>
      <c r="R1745" s="13">
        <f t="shared" si="247"/>
        <v>106.61887511229098</v>
      </c>
      <c r="S1745" s="13">
        <f t="shared" si="248"/>
        <v>0</v>
      </c>
      <c r="T1745" s="14" t="str">
        <f t="shared" si="249"/>
        <v/>
      </c>
      <c r="U1745" s="12">
        <f t="shared" si="250"/>
        <v>93018</v>
      </c>
      <c r="V1745" s="15">
        <f t="shared" si="251"/>
        <v>0</v>
      </c>
    </row>
    <row r="1746" spans="1:22" x14ac:dyDescent="0.35">
      <c r="A1746" s="4" t="s">
        <v>101</v>
      </c>
      <c r="B1746" s="4" t="s">
        <v>102</v>
      </c>
      <c r="C1746" s="4" t="s">
        <v>100</v>
      </c>
      <c r="D1746" s="4">
        <v>1982</v>
      </c>
      <c r="E1746" s="12">
        <v>2440513</v>
      </c>
      <c r="F1746" s="12">
        <v>430758</v>
      </c>
      <c r="G1746" s="12">
        <v>20</v>
      </c>
      <c r="H1746" s="12">
        <v>22914</v>
      </c>
      <c r="I1746" s="12">
        <v>46407611</v>
      </c>
      <c r="J1746" s="12">
        <v>24</v>
      </c>
      <c r="K1746" s="12">
        <v>11617</v>
      </c>
      <c r="L1746" s="12">
        <v>5665.6</v>
      </c>
      <c r="M1746" s="12">
        <f>IFERROR(E1746*MillingRate,"")</f>
        <v>1635143.7100000002</v>
      </c>
      <c r="N1746" s="12">
        <f t="shared" si="243"/>
        <v>5665.6243180625779</v>
      </c>
      <c r="O1746" s="12">
        <f t="shared" si="244"/>
        <v>1612249.7100000002</v>
      </c>
      <c r="P1746" s="13">
        <f t="shared" si="245"/>
        <v>35.234386661274165</v>
      </c>
      <c r="Q1746" s="13">
        <f t="shared" si="246"/>
        <v>34.741062408922545</v>
      </c>
      <c r="R1746" s="13">
        <f t="shared" si="247"/>
        <v>101.42000335667605</v>
      </c>
      <c r="S1746" s="13">
        <f t="shared" si="248"/>
        <v>1.2405026266061477E-3</v>
      </c>
      <c r="T1746" s="14">
        <f t="shared" si="249"/>
        <v>81757.185500000007</v>
      </c>
      <c r="U1746" s="12">
        <f t="shared" si="250"/>
        <v>22894</v>
      </c>
      <c r="V1746" s="15">
        <f t="shared" si="251"/>
        <v>5.1715655003227814E-4</v>
      </c>
    </row>
    <row r="1747" spans="1:22" x14ac:dyDescent="0.35">
      <c r="A1747" s="4" t="s">
        <v>101</v>
      </c>
      <c r="B1747" s="4" t="s">
        <v>102</v>
      </c>
      <c r="C1747" s="4" t="s">
        <v>100</v>
      </c>
      <c r="D1747" s="4">
        <v>1983</v>
      </c>
      <c r="E1747" s="12">
        <v>2442000</v>
      </c>
      <c r="F1747" s="12">
        <v>423000</v>
      </c>
      <c r="G1747" s="12">
        <v>0</v>
      </c>
      <c r="H1747" s="12">
        <v>19005</v>
      </c>
      <c r="I1747" s="12">
        <v>47786402</v>
      </c>
      <c r="J1747" s="12">
        <v>0</v>
      </c>
      <c r="K1747" s="12">
        <v>7081</v>
      </c>
      <c r="L1747" s="12">
        <v>5773</v>
      </c>
      <c r="M1747" s="12">
        <f>IFERROR(E1747*MillingRate,"")</f>
        <v>1636140</v>
      </c>
      <c r="N1747" s="12">
        <f t="shared" si="243"/>
        <v>5773.0496453900705</v>
      </c>
      <c r="O1747" s="12">
        <f t="shared" si="244"/>
        <v>1617135</v>
      </c>
      <c r="P1747" s="13">
        <f t="shared" si="245"/>
        <v>34.238610389625066</v>
      </c>
      <c r="Q1747" s="13">
        <f t="shared" si="246"/>
        <v>33.840903108796518</v>
      </c>
      <c r="R1747" s="13">
        <f t="shared" si="247"/>
        <v>101.17522655807956</v>
      </c>
      <c r="S1747" s="13">
        <f t="shared" si="248"/>
        <v>0</v>
      </c>
      <c r="T1747" s="14" t="str">
        <f t="shared" si="249"/>
        <v/>
      </c>
      <c r="U1747" s="12">
        <f t="shared" si="250"/>
        <v>19005</v>
      </c>
      <c r="V1747" s="15">
        <f t="shared" si="251"/>
        <v>0</v>
      </c>
    </row>
    <row r="1748" spans="1:22" x14ac:dyDescent="0.35">
      <c r="A1748" s="4" t="s">
        <v>101</v>
      </c>
      <c r="B1748" s="4" t="s">
        <v>102</v>
      </c>
      <c r="C1748" s="4" t="s">
        <v>100</v>
      </c>
      <c r="D1748" s="4">
        <v>1984</v>
      </c>
      <c r="E1748" s="12">
        <v>2236436</v>
      </c>
      <c r="F1748" s="12">
        <v>413711</v>
      </c>
      <c r="G1748" s="12">
        <v>100</v>
      </c>
      <c r="H1748" s="12">
        <v>65890.5</v>
      </c>
      <c r="I1748" s="12">
        <v>49247334</v>
      </c>
      <c r="J1748" s="12">
        <v>42</v>
      </c>
      <c r="K1748" s="12">
        <v>22522</v>
      </c>
      <c r="L1748" s="12">
        <v>5405.8</v>
      </c>
      <c r="M1748" s="12">
        <f>IFERROR(E1748*MillingRate,"")</f>
        <v>1498412.12</v>
      </c>
      <c r="N1748" s="12">
        <f t="shared" si="243"/>
        <v>5405.7929327477395</v>
      </c>
      <c r="O1748" s="12">
        <f t="shared" si="244"/>
        <v>1432621.62</v>
      </c>
      <c r="P1748" s="13">
        <f t="shared" si="245"/>
        <v>30.426258607217196</v>
      </c>
      <c r="Q1748" s="13">
        <f t="shared" si="246"/>
        <v>29.09033857548512</v>
      </c>
      <c r="R1748" s="13">
        <f t="shared" si="247"/>
        <v>104.59231517111964</v>
      </c>
      <c r="S1748" s="13">
        <f t="shared" si="248"/>
        <v>6.9802101688232233E-3</v>
      </c>
      <c r="T1748" s="14">
        <f t="shared" si="249"/>
        <v>14984.121200000001</v>
      </c>
      <c r="U1748" s="12">
        <f t="shared" si="250"/>
        <v>65790.5</v>
      </c>
      <c r="V1748" s="15">
        <f t="shared" si="251"/>
        <v>8.5283804398426932E-4</v>
      </c>
    </row>
    <row r="1749" spans="1:22" x14ac:dyDescent="0.35">
      <c r="A1749" s="4" t="s">
        <v>101</v>
      </c>
      <c r="B1749" s="4" t="s">
        <v>102</v>
      </c>
      <c r="C1749" s="4" t="s">
        <v>100</v>
      </c>
      <c r="D1749" s="4">
        <v>1985</v>
      </c>
      <c r="E1749" s="12">
        <v>2311300</v>
      </c>
      <c r="F1749" s="12">
        <v>388600</v>
      </c>
      <c r="G1749" s="12">
        <v>16.25</v>
      </c>
      <c r="H1749" s="12">
        <v>14768.8</v>
      </c>
      <c r="I1749" s="12">
        <v>50734968</v>
      </c>
      <c r="J1749" s="12">
        <v>44</v>
      </c>
      <c r="K1749" s="12">
        <v>5400</v>
      </c>
      <c r="L1749" s="12">
        <v>5947.8</v>
      </c>
      <c r="M1749" s="12">
        <f>IFERROR(E1749*MillingRate,"")</f>
        <v>1548571</v>
      </c>
      <c r="N1749" s="12">
        <f t="shared" si="243"/>
        <v>5947.7611940298511</v>
      </c>
      <c r="O1749" s="12">
        <f t="shared" si="244"/>
        <v>1533818.45</v>
      </c>
      <c r="P1749" s="13">
        <f t="shared" si="245"/>
        <v>30.522755035540772</v>
      </c>
      <c r="Q1749" s="13">
        <f t="shared" si="246"/>
        <v>30.231978267927555</v>
      </c>
      <c r="R1749" s="13">
        <f t="shared" si="247"/>
        <v>100.96181852552368</v>
      </c>
      <c r="S1749" s="13">
        <f t="shared" si="248"/>
        <v>1.059447420260201E-3</v>
      </c>
      <c r="T1749" s="14">
        <f t="shared" si="249"/>
        <v>95296.676923076928</v>
      </c>
      <c r="U1749" s="12">
        <f t="shared" si="250"/>
        <v>14752.55</v>
      </c>
      <c r="V1749" s="15">
        <f t="shared" si="251"/>
        <v>8.6725195135631109E-4</v>
      </c>
    </row>
    <row r="1750" spans="1:22" x14ac:dyDescent="0.35">
      <c r="A1750" s="4" t="s">
        <v>101</v>
      </c>
      <c r="B1750" s="4" t="s">
        <v>102</v>
      </c>
      <c r="C1750" s="4" t="s">
        <v>100</v>
      </c>
      <c r="D1750" s="4">
        <v>1986</v>
      </c>
      <c r="E1750" s="12">
        <v>2445000</v>
      </c>
      <c r="F1750" s="12">
        <v>423400</v>
      </c>
      <c r="G1750" s="12">
        <v>7000</v>
      </c>
      <c r="H1750" s="12">
        <v>36043.199999999997</v>
      </c>
      <c r="I1750" s="12">
        <v>52206295</v>
      </c>
      <c r="J1750" s="12">
        <v>1500</v>
      </c>
      <c r="K1750" s="12">
        <v>16022</v>
      </c>
      <c r="L1750" s="12">
        <v>5774.7</v>
      </c>
      <c r="M1750" s="12">
        <f>IFERROR(E1750*MillingRate,"")</f>
        <v>1638150</v>
      </c>
      <c r="N1750" s="12">
        <f t="shared" si="243"/>
        <v>5774.6811525743979</v>
      </c>
      <c r="O1750" s="12">
        <f t="shared" si="244"/>
        <v>1609106.8</v>
      </c>
      <c r="P1750" s="13">
        <f t="shared" si="245"/>
        <v>31.378399865380221</v>
      </c>
      <c r="Q1750" s="13">
        <f t="shared" si="246"/>
        <v>30.822083811923449</v>
      </c>
      <c r="R1750" s="13">
        <f t="shared" si="247"/>
        <v>101.80492680784145</v>
      </c>
      <c r="S1750" s="13">
        <f t="shared" si="248"/>
        <v>0.43502395241882019</v>
      </c>
      <c r="T1750" s="14">
        <f t="shared" si="249"/>
        <v>234.02142857142857</v>
      </c>
      <c r="U1750" s="12">
        <f t="shared" si="250"/>
        <v>29043.199999999997</v>
      </c>
      <c r="V1750" s="15">
        <f t="shared" si="251"/>
        <v>2.8732167260672299E-2</v>
      </c>
    </row>
    <row r="1751" spans="1:22" x14ac:dyDescent="0.35">
      <c r="A1751" s="4" t="s">
        <v>101</v>
      </c>
      <c r="B1751" s="4" t="s">
        <v>102</v>
      </c>
      <c r="C1751" s="4" t="s">
        <v>100</v>
      </c>
      <c r="D1751" s="4">
        <v>1987</v>
      </c>
      <c r="E1751" s="12">
        <v>2406000</v>
      </c>
      <c r="F1751" s="12">
        <v>412940</v>
      </c>
      <c r="G1751" s="12">
        <v>22320.799999999999</v>
      </c>
      <c r="H1751" s="12">
        <v>99966.6</v>
      </c>
      <c r="I1751" s="12">
        <v>53674435</v>
      </c>
      <c r="J1751" s="12">
        <v>5639</v>
      </c>
      <c r="K1751" s="12">
        <v>39657</v>
      </c>
      <c r="L1751" s="12">
        <v>5826.5</v>
      </c>
      <c r="M1751" s="12">
        <f>IFERROR(E1751*MillingRate,"")</f>
        <v>1612020</v>
      </c>
      <c r="N1751" s="12">
        <f t="shared" si="243"/>
        <v>5826.5123262459438</v>
      </c>
      <c r="O1751" s="12">
        <f t="shared" si="244"/>
        <v>1534374.2</v>
      </c>
      <c r="P1751" s="13">
        <f t="shared" si="245"/>
        <v>30.033292385844398</v>
      </c>
      <c r="Q1751" s="13">
        <f t="shared" si="246"/>
        <v>28.586685635349493</v>
      </c>
      <c r="R1751" s="13">
        <f t="shared" si="247"/>
        <v>105.06042137569831</v>
      </c>
      <c r="S1751" s="13">
        <f t="shared" si="248"/>
        <v>1.4547168480804749</v>
      </c>
      <c r="T1751" s="14">
        <f t="shared" si="249"/>
        <v>72.220529730117207</v>
      </c>
      <c r="U1751" s="12">
        <f t="shared" si="250"/>
        <v>77645.8</v>
      </c>
      <c r="V1751" s="15">
        <f t="shared" si="251"/>
        <v>0.10505932666082093</v>
      </c>
    </row>
    <row r="1752" spans="1:22" x14ac:dyDescent="0.35">
      <c r="A1752" s="4" t="s">
        <v>101</v>
      </c>
      <c r="B1752" s="4" t="s">
        <v>102</v>
      </c>
      <c r="C1752" s="4" t="s">
        <v>100</v>
      </c>
      <c r="D1752" s="4">
        <v>1988</v>
      </c>
      <c r="E1752" s="12">
        <v>2132000</v>
      </c>
      <c r="F1752" s="12">
        <v>351600</v>
      </c>
      <c r="G1752" s="12">
        <v>22100</v>
      </c>
      <c r="H1752" s="12">
        <v>71352.800000000003</v>
      </c>
      <c r="I1752" s="12">
        <v>55187681</v>
      </c>
      <c r="J1752" s="12">
        <v>6600</v>
      </c>
      <c r="K1752" s="12">
        <v>17635</v>
      </c>
      <c r="L1752" s="12">
        <v>6063.7</v>
      </c>
      <c r="M1752" s="12">
        <f>IFERROR(E1752*MillingRate,"")</f>
        <v>1428440</v>
      </c>
      <c r="N1752" s="12">
        <f t="shared" si="243"/>
        <v>6063.7087599544939</v>
      </c>
      <c r="O1752" s="12">
        <f t="shared" si="244"/>
        <v>1379187.2</v>
      </c>
      <c r="P1752" s="13">
        <f t="shared" si="245"/>
        <v>25.883312618263485</v>
      </c>
      <c r="Q1752" s="13">
        <f t="shared" si="246"/>
        <v>24.990852578132429</v>
      </c>
      <c r="R1752" s="13">
        <f t="shared" si="247"/>
        <v>103.57114683198915</v>
      </c>
      <c r="S1752" s="13">
        <f t="shared" si="248"/>
        <v>1.6023930616525444</v>
      </c>
      <c r="T1752" s="14">
        <f t="shared" si="249"/>
        <v>64.635294117647064</v>
      </c>
      <c r="U1752" s="12">
        <f t="shared" si="250"/>
        <v>49252.800000000003</v>
      </c>
      <c r="V1752" s="15">
        <f t="shared" si="251"/>
        <v>0.11959190675179847</v>
      </c>
    </row>
    <row r="1753" spans="1:22" x14ac:dyDescent="0.35">
      <c r="A1753" s="4" t="s">
        <v>101</v>
      </c>
      <c r="B1753" s="4" t="s">
        <v>102</v>
      </c>
      <c r="C1753" s="4" t="s">
        <v>100</v>
      </c>
      <c r="D1753" s="4">
        <v>1989</v>
      </c>
      <c r="E1753" s="12">
        <v>2679000</v>
      </c>
      <c r="F1753" s="12">
        <v>413266</v>
      </c>
      <c r="G1753" s="12">
        <v>3386</v>
      </c>
      <c r="H1753" s="12">
        <v>32804.6</v>
      </c>
      <c r="I1753" s="12">
        <v>56710642</v>
      </c>
      <c r="J1753" s="12">
        <v>880</v>
      </c>
      <c r="K1753" s="12">
        <v>8291</v>
      </c>
      <c r="L1753" s="12">
        <v>6482.5</v>
      </c>
      <c r="M1753" s="12">
        <f>IFERROR(E1753*MillingRate,"")</f>
        <v>1794930</v>
      </c>
      <c r="N1753" s="12">
        <f t="shared" si="243"/>
        <v>6482.5076343081691</v>
      </c>
      <c r="O1753" s="12">
        <f t="shared" si="244"/>
        <v>1765511.4</v>
      </c>
      <c r="P1753" s="13">
        <f t="shared" si="245"/>
        <v>31.650673254589499</v>
      </c>
      <c r="Q1753" s="13">
        <f t="shared" si="246"/>
        <v>31.1319240575693</v>
      </c>
      <c r="R1753" s="13">
        <f t="shared" si="247"/>
        <v>101.66629340371294</v>
      </c>
      <c r="S1753" s="13">
        <f t="shared" si="248"/>
        <v>0.19178579079126876</v>
      </c>
      <c r="T1753" s="14">
        <f t="shared" si="249"/>
        <v>530.10336680448904</v>
      </c>
      <c r="U1753" s="12">
        <f t="shared" si="250"/>
        <v>29418.6</v>
      </c>
      <c r="V1753" s="15">
        <f t="shared" si="251"/>
        <v>1.551736973811723E-2</v>
      </c>
    </row>
    <row r="1754" spans="1:22" x14ac:dyDescent="0.35">
      <c r="A1754" s="4" t="s">
        <v>101</v>
      </c>
      <c r="B1754" s="4" t="s">
        <v>102</v>
      </c>
      <c r="C1754" s="4" t="s">
        <v>100</v>
      </c>
      <c r="D1754" s="4">
        <v>1990</v>
      </c>
      <c r="E1754" s="12">
        <v>3167421</v>
      </c>
      <c r="F1754" s="12">
        <v>435908</v>
      </c>
      <c r="G1754" s="12">
        <v>2443</v>
      </c>
      <c r="H1754" s="12">
        <v>75339.899999999994</v>
      </c>
      <c r="I1754" s="12">
        <v>58396618</v>
      </c>
      <c r="J1754" s="12">
        <v>763</v>
      </c>
      <c r="K1754" s="12">
        <v>18181</v>
      </c>
      <c r="L1754" s="12">
        <v>7266.3</v>
      </c>
      <c r="M1754" s="12">
        <f>IFERROR(E1754*MillingRate,"")</f>
        <v>2122172.0700000003</v>
      </c>
      <c r="N1754" s="12">
        <f t="shared" si="243"/>
        <v>7266.2603118089137</v>
      </c>
      <c r="O1754" s="12">
        <f t="shared" si="244"/>
        <v>2049275.1700000004</v>
      </c>
      <c r="P1754" s="13">
        <f t="shared" si="245"/>
        <v>36.340667365360098</v>
      </c>
      <c r="Q1754" s="13">
        <f t="shared" si="246"/>
        <v>35.092360485670596</v>
      </c>
      <c r="R1754" s="13">
        <f t="shared" si="247"/>
        <v>103.55720408206575</v>
      </c>
      <c r="S1754" s="13">
        <f t="shared" si="248"/>
        <v>0.11921288247492891</v>
      </c>
      <c r="T1754" s="14">
        <f t="shared" si="249"/>
        <v>868.67460908718806</v>
      </c>
      <c r="U1754" s="12">
        <f t="shared" si="250"/>
        <v>72896.899999999994</v>
      </c>
      <c r="V1754" s="15">
        <f t="shared" si="251"/>
        <v>1.3065825147613857E-2</v>
      </c>
    </row>
    <row r="1755" spans="1:22" x14ac:dyDescent="0.35">
      <c r="A1755" s="4" t="s">
        <v>101</v>
      </c>
      <c r="B1755" s="4" t="s">
        <v>102</v>
      </c>
      <c r="C1755" s="4" t="s">
        <v>100</v>
      </c>
      <c r="D1755" s="4">
        <v>1991</v>
      </c>
      <c r="E1755" s="12">
        <v>3447812</v>
      </c>
      <c r="F1755" s="12">
        <v>462458</v>
      </c>
      <c r="G1755" s="12">
        <v>3800</v>
      </c>
      <c r="H1755" s="12">
        <v>150952</v>
      </c>
      <c r="I1755" s="12">
        <v>60028998</v>
      </c>
      <c r="J1755" s="12">
        <v>1300</v>
      </c>
      <c r="K1755" s="12">
        <v>38710</v>
      </c>
      <c r="L1755" s="12">
        <v>7455.4</v>
      </c>
      <c r="M1755" s="12">
        <f>IFERROR(E1755*MillingRate,"")</f>
        <v>2310034.04</v>
      </c>
      <c r="N1755" s="12">
        <f t="shared" si="243"/>
        <v>7455.4056800833805</v>
      </c>
      <c r="O1755" s="12">
        <f t="shared" si="244"/>
        <v>2162882.04</v>
      </c>
      <c r="P1755" s="13">
        <f t="shared" si="245"/>
        <v>38.481968997716734</v>
      </c>
      <c r="Q1755" s="13">
        <f t="shared" si="246"/>
        <v>36.030620401160121</v>
      </c>
      <c r="R1755" s="13">
        <f t="shared" si="247"/>
        <v>106.80351481396553</v>
      </c>
      <c r="S1755" s="13">
        <f t="shared" si="248"/>
        <v>0.17569150465551972</v>
      </c>
      <c r="T1755" s="14">
        <f t="shared" si="249"/>
        <v>607.90369473684211</v>
      </c>
      <c r="U1755" s="12">
        <f t="shared" si="250"/>
        <v>147152</v>
      </c>
      <c r="V1755" s="15">
        <f t="shared" si="251"/>
        <v>2.1656200225097878E-2</v>
      </c>
    </row>
    <row r="1756" spans="1:22" x14ac:dyDescent="0.35">
      <c r="A1756" s="4" t="s">
        <v>101</v>
      </c>
      <c r="B1756" s="4" t="s">
        <v>102</v>
      </c>
      <c r="C1756" s="4" t="s">
        <v>100</v>
      </c>
      <c r="D1756" s="4">
        <v>1992</v>
      </c>
      <c r="E1756" s="12">
        <v>3909706</v>
      </c>
      <c r="F1756" s="12">
        <v>511000</v>
      </c>
      <c r="G1756" s="12">
        <v>180</v>
      </c>
      <c r="H1756" s="12">
        <v>187471.5</v>
      </c>
      <c r="I1756" s="12">
        <v>61480660</v>
      </c>
      <c r="J1756" s="12">
        <v>71</v>
      </c>
      <c r="K1756" s="12">
        <v>57313</v>
      </c>
      <c r="L1756" s="12">
        <v>7651.1</v>
      </c>
      <c r="M1756" s="12">
        <f>IFERROR(E1756*MillingRate,"")</f>
        <v>2619503.02</v>
      </c>
      <c r="N1756" s="12">
        <f t="shared" si="243"/>
        <v>7651.0880626223088</v>
      </c>
      <c r="O1756" s="12">
        <f t="shared" si="244"/>
        <v>2432211.52</v>
      </c>
      <c r="P1756" s="13">
        <f t="shared" si="245"/>
        <v>42.606943712055141</v>
      </c>
      <c r="Q1756" s="13">
        <f t="shared" si="246"/>
        <v>39.5605954783179</v>
      </c>
      <c r="R1756" s="13">
        <f t="shared" si="247"/>
        <v>107.70046101911399</v>
      </c>
      <c r="S1756" s="13">
        <f t="shared" si="248"/>
        <v>7.4006721257532737E-3</v>
      </c>
      <c r="T1756" s="14">
        <f t="shared" si="249"/>
        <v>14552.794555555556</v>
      </c>
      <c r="U1756" s="12">
        <f t="shared" si="250"/>
        <v>187291.5</v>
      </c>
      <c r="V1756" s="15">
        <f t="shared" si="251"/>
        <v>1.1548347073697647E-3</v>
      </c>
    </row>
    <row r="1757" spans="1:22" x14ac:dyDescent="0.35">
      <c r="A1757" s="4" t="s">
        <v>101</v>
      </c>
      <c r="B1757" s="4" t="s">
        <v>102</v>
      </c>
      <c r="C1757" s="4" t="s">
        <v>100</v>
      </c>
      <c r="D1757" s="4">
        <v>1993</v>
      </c>
      <c r="E1757" s="12">
        <v>4160762</v>
      </c>
      <c r="F1757" s="12">
        <v>539071</v>
      </c>
      <c r="G1757" s="12">
        <v>1330</v>
      </c>
      <c r="H1757" s="12">
        <v>144123.5</v>
      </c>
      <c r="I1757" s="12">
        <v>62915680</v>
      </c>
      <c r="J1757" s="12">
        <v>530</v>
      </c>
      <c r="K1757" s="12">
        <v>40051</v>
      </c>
      <c r="L1757" s="12">
        <v>7718.4</v>
      </c>
      <c r="M1757" s="12">
        <f>IFERROR(E1757*MillingRate,"")</f>
        <v>2787710.54</v>
      </c>
      <c r="N1757" s="12">
        <f t="shared" si="243"/>
        <v>7718.3933099721562</v>
      </c>
      <c r="O1757" s="12">
        <f t="shared" si="244"/>
        <v>2644917.04</v>
      </c>
      <c r="P1757" s="13">
        <f t="shared" si="245"/>
        <v>44.308676946668939</v>
      </c>
      <c r="Q1757" s="13">
        <f t="shared" si="246"/>
        <v>42.039075791599167</v>
      </c>
      <c r="R1757" s="13">
        <f t="shared" si="247"/>
        <v>105.3987893699683</v>
      </c>
      <c r="S1757" s="13">
        <f t="shared" si="248"/>
        <v>5.0285131060292157E-2</v>
      </c>
      <c r="T1757" s="14">
        <f t="shared" si="249"/>
        <v>2096.0229624060153</v>
      </c>
      <c r="U1757" s="12">
        <f t="shared" si="250"/>
        <v>142793.5</v>
      </c>
      <c r="V1757" s="15">
        <f t="shared" si="251"/>
        <v>8.4239731653540095E-3</v>
      </c>
    </row>
    <row r="1758" spans="1:22" x14ac:dyDescent="0.35">
      <c r="A1758" s="4" t="s">
        <v>101</v>
      </c>
      <c r="B1758" s="4" t="s">
        <v>102</v>
      </c>
      <c r="C1758" s="4" t="s">
        <v>100</v>
      </c>
      <c r="D1758" s="4">
        <v>1994</v>
      </c>
      <c r="E1758" s="12">
        <v>4583007</v>
      </c>
      <c r="F1758" s="12">
        <v>579177</v>
      </c>
      <c r="G1758" s="12">
        <v>982.4</v>
      </c>
      <c r="H1758" s="12">
        <v>245877.85</v>
      </c>
      <c r="I1758" s="12">
        <v>64285589</v>
      </c>
      <c r="J1758" s="12">
        <v>424</v>
      </c>
      <c r="K1758" s="12">
        <v>78588</v>
      </c>
      <c r="L1758" s="12">
        <v>7913</v>
      </c>
      <c r="M1758" s="12">
        <f>IFERROR(E1758*MillingRate,"")</f>
        <v>3070614.6900000004</v>
      </c>
      <c r="N1758" s="12">
        <f t="shared" si="243"/>
        <v>7912.964430562678</v>
      </c>
      <c r="O1758" s="12">
        <f t="shared" si="244"/>
        <v>2825719.24</v>
      </c>
      <c r="P1758" s="13">
        <f t="shared" si="245"/>
        <v>47.765210489088005</v>
      </c>
      <c r="Q1758" s="13">
        <f t="shared" si="246"/>
        <v>43.955718287033193</v>
      </c>
      <c r="R1758" s="13">
        <f t="shared" si="247"/>
        <v>108.66665897069095</v>
      </c>
      <c r="S1758" s="13">
        <f t="shared" si="248"/>
        <v>3.4766369782724765E-2</v>
      </c>
      <c r="T1758" s="14">
        <f t="shared" si="249"/>
        <v>3125.625702361564</v>
      </c>
      <c r="U1758" s="12">
        <f t="shared" si="250"/>
        <v>244895.45</v>
      </c>
      <c r="V1758" s="15">
        <f t="shared" si="251"/>
        <v>6.5955684095855447E-3</v>
      </c>
    </row>
    <row r="1759" spans="1:22" x14ac:dyDescent="0.35">
      <c r="A1759" s="4" t="s">
        <v>101</v>
      </c>
      <c r="B1759" s="4" t="s">
        <v>102</v>
      </c>
      <c r="C1759" s="4" t="s">
        <v>100</v>
      </c>
      <c r="D1759" s="4">
        <v>1995</v>
      </c>
      <c r="E1759" s="12">
        <v>4788097</v>
      </c>
      <c r="F1759" s="12">
        <v>588538</v>
      </c>
      <c r="G1759" s="12">
        <v>4730</v>
      </c>
      <c r="H1759" s="12">
        <v>156783.9</v>
      </c>
      <c r="I1759" s="12">
        <v>65652622</v>
      </c>
      <c r="J1759" s="12">
        <v>1870</v>
      </c>
      <c r="K1759" s="12">
        <v>56741</v>
      </c>
      <c r="L1759" s="12">
        <v>8135.6</v>
      </c>
      <c r="M1759" s="12">
        <f>IFERROR(E1759*MillingRate,"")</f>
        <v>3208024.99</v>
      </c>
      <c r="N1759" s="12">
        <f t="shared" si="243"/>
        <v>8135.5783313906668</v>
      </c>
      <c r="O1759" s="12">
        <f t="shared" si="244"/>
        <v>3055971.0900000003</v>
      </c>
      <c r="P1759" s="13">
        <f t="shared" si="245"/>
        <v>48.863623299005482</v>
      </c>
      <c r="Q1759" s="13">
        <f t="shared" si="246"/>
        <v>46.547586324884335</v>
      </c>
      <c r="R1759" s="13">
        <f t="shared" si="247"/>
        <v>104.97563280286136</v>
      </c>
      <c r="S1759" s="13">
        <f t="shared" si="248"/>
        <v>0.15477895113202789</v>
      </c>
      <c r="T1759" s="14">
        <f t="shared" si="249"/>
        <v>678.22938477801279</v>
      </c>
      <c r="U1759" s="12">
        <f t="shared" si="250"/>
        <v>152053.9</v>
      </c>
      <c r="V1759" s="15">
        <f t="shared" si="251"/>
        <v>2.8483249305716989E-2</v>
      </c>
    </row>
    <row r="1760" spans="1:22" x14ac:dyDescent="0.35">
      <c r="A1760" s="4" t="s">
        <v>101</v>
      </c>
      <c r="B1760" s="4" t="s">
        <v>102</v>
      </c>
      <c r="C1760" s="4" t="s">
        <v>100</v>
      </c>
      <c r="D1760" s="4">
        <v>1996</v>
      </c>
      <c r="E1760" s="12">
        <v>4895388</v>
      </c>
      <c r="F1760" s="12">
        <v>590449</v>
      </c>
      <c r="G1760" s="12">
        <v>360</v>
      </c>
      <c r="H1760" s="12">
        <v>327834.45</v>
      </c>
      <c r="I1760" s="12">
        <v>67028047.999999993</v>
      </c>
      <c r="J1760" s="12">
        <v>140</v>
      </c>
      <c r="K1760" s="12">
        <v>117723</v>
      </c>
      <c r="L1760" s="12">
        <v>8291</v>
      </c>
      <c r="M1760" s="12">
        <f>IFERROR(E1760*MillingRate,"")</f>
        <v>3279909.96</v>
      </c>
      <c r="N1760" s="12">
        <f t="shared" si="243"/>
        <v>8290.9582368671981</v>
      </c>
      <c r="O1760" s="12">
        <f t="shared" si="244"/>
        <v>2952435.51</v>
      </c>
      <c r="P1760" s="13">
        <f t="shared" si="245"/>
        <v>48.933395166154924</v>
      </c>
      <c r="Q1760" s="13">
        <f t="shared" si="246"/>
        <v>44.047762065217839</v>
      </c>
      <c r="R1760" s="13">
        <f t="shared" si="247"/>
        <v>111.09167156711241</v>
      </c>
      <c r="S1760" s="13">
        <f t="shared" si="248"/>
        <v>1.2193323064319871E-2</v>
      </c>
      <c r="T1760" s="14">
        <f t="shared" si="249"/>
        <v>9110.8610000000008</v>
      </c>
      <c r="U1760" s="12">
        <f t="shared" si="250"/>
        <v>327474.45</v>
      </c>
      <c r="V1760" s="15">
        <f t="shared" si="251"/>
        <v>2.0886778621391454E-3</v>
      </c>
    </row>
    <row r="1761" spans="1:22" x14ac:dyDescent="0.35">
      <c r="A1761" s="4" t="s">
        <v>101</v>
      </c>
      <c r="B1761" s="4" t="s">
        <v>102</v>
      </c>
      <c r="C1761" s="4" t="s">
        <v>100</v>
      </c>
      <c r="D1761" s="4">
        <v>1997</v>
      </c>
      <c r="E1761" s="12">
        <v>5480010</v>
      </c>
      <c r="F1761" s="12">
        <v>651207</v>
      </c>
      <c r="G1761" s="12">
        <v>694</v>
      </c>
      <c r="H1761" s="12">
        <v>202592</v>
      </c>
      <c r="I1761" s="12">
        <v>68431740</v>
      </c>
      <c r="J1761" s="12">
        <v>409</v>
      </c>
      <c r="K1761" s="12">
        <v>71363</v>
      </c>
      <c r="L1761" s="12">
        <v>8415.2000000000007</v>
      </c>
      <c r="M1761" s="12">
        <f>IFERROR(E1761*MillingRate,"")</f>
        <v>3671606.7</v>
      </c>
      <c r="N1761" s="12">
        <f t="shared" si="243"/>
        <v>8415.1583137159159</v>
      </c>
      <c r="O1761" s="12">
        <f t="shared" si="244"/>
        <v>3469708.7</v>
      </c>
      <c r="P1761" s="13">
        <f t="shared" si="245"/>
        <v>53.653563390321509</v>
      </c>
      <c r="Q1761" s="13">
        <f t="shared" si="246"/>
        <v>50.703207312863881</v>
      </c>
      <c r="R1761" s="13">
        <f t="shared" si="247"/>
        <v>105.81887465077399</v>
      </c>
      <c r="S1761" s="13">
        <f t="shared" si="248"/>
        <v>2.0001679103493614E-2</v>
      </c>
      <c r="T1761" s="14">
        <f t="shared" si="249"/>
        <v>5290.4995677233428</v>
      </c>
      <c r="U1761" s="12">
        <f t="shared" si="250"/>
        <v>201898</v>
      </c>
      <c r="V1761" s="15">
        <f t="shared" si="251"/>
        <v>5.9767587379774357E-3</v>
      </c>
    </row>
    <row r="1762" spans="1:22" x14ac:dyDescent="0.35">
      <c r="A1762" s="4" t="s">
        <v>101</v>
      </c>
      <c r="B1762" s="4" t="s">
        <v>102</v>
      </c>
      <c r="C1762" s="4" t="s">
        <v>100</v>
      </c>
      <c r="D1762" s="4">
        <v>1998</v>
      </c>
      <c r="E1762" s="12">
        <v>4474110</v>
      </c>
      <c r="F1762" s="12">
        <v>517832</v>
      </c>
      <c r="G1762" s="12">
        <v>697.2</v>
      </c>
      <c r="H1762" s="12">
        <v>428925</v>
      </c>
      <c r="I1762" s="12">
        <v>69943294</v>
      </c>
      <c r="J1762" s="12">
        <v>276</v>
      </c>
      <c r="K1762" s="12">
        <v>135190</v>
      </c>
      <c r="L1762" s="12">
        <v>8640.1</v>
      </c>
      <c r="M1762" s="12">
        <f>IFERROR(E1762*MillingRate,"")</f>
        <v>2997653.7</v>
      </c>
      <c r="N1762" s="12">
        <f t="shared" si="243"/>
        <v>8640.0801804446237</v>
      </c>
      <c r="O1762" s="12">
        <f t="shared" si="244"/>
        <v>2569425.9000000004</v>
      </c>
      <c r="P1762" s="13">
        <f t="shared" si="245"/>
        <v>42.858343217292571</v>
      </c>
      <c r="Q1762" s="13">
        <f t="shared" si="246"/>
        <v>36.735843467709721</v>
      </c>
      <c r="R1762" s="13">
        <f t="shared" si="247"/>
        <v>116.66628331254853</v>
      </c>
      <c r="S1762" s="13">
        <f t="shared" si="248"/>
        <v>2.713446610777917E-2</v>
      </c>
      <c r="T1762" s="14">
        <f t="shared" si="249"/>
        <v>4299.560671256454</v>
      </c>
      <c r="U1762" s="12">
        <f t="shared" si="250"/>
        <v>428227.8</v>
      </c>
      <c r="V1762" s="15">
        <f t="shared" si="251"/>
        <v>3.9460537846558955E-3</v>
      </c>
    </row>
    <row r="1763" spans="1:22" x14ac:dyDescent="0.35">
      <c r="A1763" s="4" t="s">
        <v>101</v>
      </c>
      <c r="B1763" s="4" t="s">
        <v>102</v>
      </c>
      <c r="C1763" s="4" t="s">
        <v>100</v>
      </c>
      <c r="D1763" s="4">
        <v>1999</v>
      </c>
      <c r="E1763" s="12">
        <v>5816960</v>
      </c>
      <c r="F1763" s="12">
        <v>655210</v>
      </c>
      <c r="G1763" s="12">
        <v>6044.8</v>
      </c>
      <c r="H1763" s="12">
        <v>306971</v>
      </c>
      <c r="I1763" s="12">
        <v>71520954</v>
      </c>
      <c r="J1763" s="12">
        <v>4459</v>
      </c>
      <c r="K1763" s="12">
        <v>87592</v>
      </c>
      <c r="L1763" s="12">
        <v>8878</v>
      </c>
      <c r="M1763" s="12">
        <f>IFERROR(E1763*MillingRate,"")</f>
        <v>3897363.2</v>
      </c>
      <c r="N1763" s="12">
        <f t="shared" si="243"/>
        <v>8878.0085774026647</v>
      </c>
      <c r="O1763" s="12">
        <f t="shared" si="244"/>
        <v>3596437</v>
      </c>
      <c r="P1763" s="13">
        <f t="shared" si="245"/>
        <v>54.492606460478704</v>
      </c>
      <c r="Q1763" s="13">
        <f t="shared" si="246"/>
        <v>50.285081488146815</v>
      </c>
      <c r="R1763" s="13">
        <f t="shared" si="247"/>
        <v>108.36734245588065</v>
      </c>
      <c r="S1763" s="13">
        <f t="shared" si="248"/>
        <v>0.16807746110942579</v>
      </c>
      <c r="T1763" s="14">
        <f t="shared" si="249"/>
        <v>644.74642668078354</v>
      </c>
      <c r="U1763" s="12">
        <f t="shared" si="250"/>
        <v>300926.2</v>
      </c>
      <c r="V1763" s="15">
        <f t="shared" si="251"/>
        <v>6.2345365247784584E-2</v>
      </c>
    </row>
    <row r="1764" spans="1:22" x14ac:dyDescent="0.35">
      <c r="A1764" s="4" t="s">
        <v>101</v>
      </c>
      <c r="B1764" s="4" t="s">
        <v>102</v>
      </c>
      <c r="C1764" s="4" t="s">
        <v>100</v>
      </c>
      <c r="D1764" s="4">
        <v>2000</v>
      </c>
      <c r="E1764" s="12">
        <v>6000490</v>
      </c>
      <c r="F1764" s="12">
        <v>659217</v>
      </c>
      <c r="G1764" s="12">
        <v>1209.6099999999999</v>
      </c>
      <c r="H1764" s="12">
        <v>392987</v>
      </c>
      <c r="I1764" s="12">
        <v>73083284</v>
      </c>
      <c r="J1764" s="12">
        <v>757</v>
      </c>
      <c r="K1764" s="12">
        <v>112565</v>
      </c>
      <c r="L1764" s="12">
        <v>9102.5</v>
      </c>
      <c r="M1764" s="12">
        <f>IFERROR(E1764*MillingRate,"")</f>
        <v>4020328.3000000003</v>
      </c>
      <c r="N1764" s="12">
        <f t="shared" si="243"/>
        <v>9102.4503312262877</v>
      </c>
      <c r="O1764" s="12">
        <f t="shared" si="244"/>
        <v>3628550.91</v>
      </c>
      <c r="P1764" s="13">
        <f t="shared" si="245"/>
        <v>55.010230520018787</v>
      </c>
      <c r="Q1764" s="13">
        <f t="shared" si="246"/>
        <v>49.649532853504503</v>
      </c>
      <c r="R1764" s="13">
        <f t="shared" si="247"/>
        <v>110.7970757395271</v>
      </c>
      <c r="S1764" s="13">
        <f t="shared" si="248"/>
        <v>3.3335897166728738E-2</v>
      </c>
      <c r="T1764" s="14">
        <f t="shared" si="249"/>
        <v>3323.6566331296867</v>
      </c>
      <c r="U1764" s="12">
        <f t="shared" si="250"/>
        <v>391777.39</v>
      </c>
      <c r="V1764" s="15">
        <f t="shared" si="251"/>
        <v>1.0358045760505233E-2</v>
      </c>
    </row>
    <row r="1765" spans="1:22" x14ac:dyDescent="0.35">
      <c r="A1765" s="4" t="s">
        <v>101</v>
      </c>
      <c r="B1765" s="4" t="s">
        <v>102</v>
      </c>
      <c r="C1765" s="4" t="s">
        <v>100</v>
      </c>
      <c r="D1765" s="4">
        <v>2001</v>
      </c>
      <c r="E1765" s="12">
        <v>5226703</v>
      </c>
      <c r="F1765" s="12">
        <v>563021</v>
      </c>
      <c r="G1765" s="12">
        <v>98525.5</v>
      </c>
      <c r="H1765" s="12">
        <v>656191.5</v>
      </c>
      <c r="I1765" s="12">
        <v>74652029</v>
      </c>
      <c r="J1765" s="12">
        <v>47739</v>
      </c>
      <c r="K1765" s="12">
        <v>133854</v>
      </c>
      <c r="L1765" s="12">
        <v>9283.2999999999993</v>
      </c>
      <c r="M1765" s="12">
        <f>IFERROR(E1765*MillingRate,"")</f>
        <v>3501891.0100000002</v>
      </c>
      <c r="N1765" s="12">
        <f t="shared" si="243"/>
        <v>9283.3180289900374</v>
      </c>
      <c r="O1765" s="12">
        <f t="shared" si="244"/>
        <v>2944225.0100000002</v>
      </c>
      <c r="P1765" s="13">
        <f t="shared" si="245"/>
        <v>46.909522177890175</v>
      </c>
      <c r="Q1765" s="13">
        <f t="shared" si="246"/>
        <v>39.439316646035174</v>
      </c>
      <c r="R1765" s="13">
        <f t="shared" si="247"/>
        <v>118.94101157710088</v>
      </c>
      <c r="S1765" s="13">
        <f t="shared" si="248"/>
        <v>3.3463984466323109</v>
      </c>
      <c r="T1765" s="14">
        <f t="shared" si="249"/>
        <v>35.542991509812182</v>
      </c>
      <c r="U1765" s="12">
        <f t="shared" si="250"/>
        <v>557666</v>
      </c>
      <c r="V1765" s="15">
        <f t="shared" si="251"/>
        <v>0.63948697228309759</v>
      </c>
    </row>
    <row r="1766" spans="1:22" x14ac:dyDescent="0.35">
      <c r="A1766" s="4" t="s">
        <v>101</v>
      </c>
      <c r="B1766" s="4" t="s">
        <v>102</v>
      </c>
      <c r="C1766" s="4" t="s">
        <v>100</v>
      </c>
      <c r="D1766" s="4">
        <v>2002</v>
      </c>
      <c r="E1766" s="12">
        <v>6105456</v>
      </c>
      <c r="F1766" s="12">
        <v>650286</v>
      </c>
      <c r="G1766" s="12">
        <v>1342.85</v>
      </c>
      <c r="H1766" s="12">
        <v>464384.6</v>
      </c>
      <c r="I1766" s="12">
        <v>76239137</v>
      </c>
      <c r="J1766" s="12">
        <v>822</v>
      </c>
      <c r="K1766" s="12">
        <v>105552</v>
      </c>
      <c r="L1766" s="12">
        <v>9388.9</v>
      </c>
      <c r="M1766" s="12">
        <f>IFERROR(E1766*MillingRate,"")</f>
        <v>4090655.52</v>
      </c>
      <c r="N1766" s="12">
        <f t="shared" si="243"/>
        <v>9388.8781243944977</v>
      </c>
      <c r="O1766" s="12">
        <f t="shared" si="244"/>
        <v>3627613.77</v>
      </c>
      <c r="P1766" s="13">
        <f t="shared" si="245"/>
        <v>53.655585319650193</v>
      </c>
      <c r="Q1766" s="13">
        <f t="shared" si="246"/>
        <v>47.582041360200598</v>
      </c>
      <c r="R1766" s="13">
        <f t="shared" si="247"/>
        <v>112.76436190173575</v>
      </c>
      <c r="S1766" s="13">
        <f t="shared" si="248"/>
        <v>3.7017446871142508E-2</v>
      </c>
      <c r="T1766" s="14">
        <f t="shared" si="249"/>
        <v>3046.2490374948807</v>
      </c>
      <c r="U1766" s="12">
        <f t="shared" si="250"/>
        <v>463041.75</v>
      </c>
      <c r="V1766" s="15">
        <f t="shared" si="251"/>
        <v>1.0781863913281181E-2</v>
      </c>
    </row>
    <row r="1767" spans="1:22" x14ac:dyDescent="0.35">
      <c r="A1767" s="4" t="s">
        <v>101</v>
      </c>
      <c r="B1767" s="4" t="s">
        <v>102</v>
      </c>
      <c r="C1767" s="4" t="s">
        <v>100</v>
      </c>
      <c r="D1767" s="4">
        <v>2003</v>
      </c>
      <c r="E1767" s="12">
        <v>6176266</v>
      </c>
      <c r="F1767" s="12">
        <v>633570</v>
      </c>
      <c r="G1767" s="12">
        <v>1923.8</v>
      </c>
      <c r="H1767" s="12">
        <v>585740.30000000005</v>
      </c>
      <c r="I1767" s="12">
        <v>77853548</v>
      </c>
      <c r="J1767" s="12">
        <v>914</v>
      </c>
      <c r="K1767" s="12">
        <v>149926</v>
      </c>
      <c r="L1767" s="12">
        <v>9748.4</v>
      </c>
      <c r="M1767" s="12">
        <f>IFERROR(E1767*MillingRate,"")</f>
        <v>4138098.22</v>
      </c>
      <c r="N1767" s="12">
        <f t="shared" si="243"/>
        <v>9748.3561406000917</v>
      </c>
      <c r="O1767" s="12">
        <f t="shared" si="244"/>
        <v>3554281.7199999997</v>
      </c>
      <c r="P1767" s="13">
        <f t="shared" si="245"/>
        <v>53.152339569675107</v>
      </c>
      <c r="Q1767" s="13">
        <f t="shared" si="246"/>
        <v>45.65343277611445</v>
      </c>
      <c r="R1767" s="13">
        <f t="shared" si="247"/>
        <v>116.42572384498548</v>
      </c>
      <c r="S1767" s="13">
        <f t="shared" si="248"/>
        <v>5.4126266614566501E-2</v>
      </c>
      <c r="T1767" s="14">
        <f t="shared" si="249"/>
        <v>2151.0022975361267</v>
      </c>
      <c r="U1767" s="12">
        <f t="shared" si="250"/>
        <v>583816.5</v>
      </c>
      <c r="V1767" s="15">
        <f t="shared" si="251"/>
        <v>1.1739991605777555E-2</v>
      </c>
    </row>
    <row r="1768" spans="1:22" x14ac:dyDescent="0.35">
      <c r="A1768" s="4" t="s">
        <v>101</v>
      </c>
      <c r="B1768" s="4" t="s">
        <v>102</v>
      </c>
      <c r="C1768" s="4" t="s">
        <v>100</v>
      </c>
      <c r="D1768" s="4">
        <v>2004</v>
      </c>
      <c r="E1768" s="12">
        <v>6352370</v>
      </c>
      <c r="F1768" s="12">
        <v>645670</v>
      </c>
      <c r="G1768" s="12">
        <v>2926.95</v>
      </c>
      <c r="H1768" s="12">
        <v>836481</v>
      </c>
      <c r="I1768" s="12">
        <v>79477444</v>
      </c>
      <c r="J1768" s="12">
        <v>1483</v>
      </c>
      <c r="K1768" s="12">
        <v>232164</v>
      </c>
      <c r="L1768" s="12">
        <v>9838.4</v>
      </c>
      <c r="M1768" s="12">
        <f>IFERROR(E1768*MillingRate,"")</f>
        <v>4256087.9000000004</v>
      </c>
      <c r="N1768" s="12">
        <f t="shared" si="243"/>
        <v>9838.4159090557096</v>
      </c>
      <c r="O1768" s="12">
        <f t="shared" si="244"/>
        <v>3422533.8500000006</v>
      </c>
      <c r="P1768" s="13">
        <f t="shared" si="245"/>
        <v>53.550890489130481</v>
      </c>
      <c r="Q1768" s="13">
        <f t="shared" si="246"/>
        <v>43.062958214911902</v>
      </c>
      <c r="R1768" s="13">
        <f t="shared" si="247"/>
        <v>124.3548811065813</v>
      </c>
      <c r="S1768" s="13">
        <f t="shared" si="248"/>
        <v>8.5519972286030102E-2</v>
      </c>
      <c r="T1768" s="14">
        <f t="shared" si="249"/>
        <v>1454.1033840687408</v>
      </c>
      <c r="U1768" s="12">
        <f t="shared" si="250"/>
        <v>833554.05</v>
      </c>
      <c r="V1768" s="15">
        <f t="shared" si="251"/>
        <v>1.8659382151242812E-2</v>
      </c>
    </row>
    <row r="1769" spans="1:22" x14ac:dyDescent="0.35">
      <c r="A1769" s="4" t="s">
        <v>101</v>
      </c>
      <c r="B1769" s="4" t="s">
        <v>102</v>
      </c>
      <c r="C1769" s="4" t="s">
        <v>100</v>
      </c>
      <c r="D1769" s="4">
        <v>2005</v>
      </c>
      <c r="E1769" s="12">
        <v>6125300</v>
      </c>
      <c r="F1769" s="12">
        <v>613300</v>
      </c>
      <c r="G1769" s="12">
        <v>4417.05</v>
      </c>
      <c r="H1769" s="12">
        <v>1111501.95</v>
      </c>
      <c r="I1769" s="12">
        <v>81101004</v>
      </c>
      <c r="J1769" s="12">
        <v>2398</v>
      </c>
      <c r="K1769" s="12">
        <v>311031</v>
      </c>
      <c r="L1769" s="12">
        <v>9987.4</v>
      </c>
      <c r="M1769" s="12">
        <f>IFERROR(E1769*MillingRate,"")</f>
        <v>4103951.0000000005</v>
      </c>
      <c r="N1769" s="12">
        <f t="shared" si="243"/>
        <v>9987.4449698353164</v>
      </c>
      <c r="O1769" s="12">
        <f t="shared" si="244"/>
        <v>2996866.1000000006</v>
      </c>
      <c r="P1769" s="13">
        <f t="shared" si="245"/>
        <v>50.602961709327303</v>
      </c>
      <c r="Q1769" s="13">
        <f t="shared" si="246"/>
        <v>36.952268802985479</v>
      </c>
      <c r="R1769" s="13">
        <f t="shared" si="247"/>
        <v>136.94142023896228</v>
      </c>
      <c r="S1769" s="13">
        <f t="shared" si="248"/>
        <v>0.14738896742834121</v>
      </c>
      <c r="T1769" s="14">
        <f t="shared" si="249"/>
        <v>929.11581258985075</v>
      </c>
      <c r="U1769" s="12">
        <f t="shared" si="250"/>
        <v>1107084.8999999999</v>
      </c>
      <c r="V1769" s="15">
        <f t="shared" si="251"/>
        <v>2.95680679859401E-2</v>
      </c>
    </row>
    <row r="1770" spans="1:22" x14ac:dyDescent="0.35">
      <c r="A1770" s="4" t="s">
        <v>101</v>
      </c>
      <c r="B1770" s="4" t="s">
        <v>102</v>
      </c>
      <c r="C1770" s="4" t="s">
        <v>100</v>
      </c>
      <c r="D1770" s="4">
        <v>2006</v>
      </c>
      <c r="E1770" s="12">
        <v>6755000</v>
      </c>
      <c r="F1770" s="12">
        <v>670470</v>
      </c>
      <c r="G1770" s="12">
        <v>105674.2</v>
      </c>
      <c r="H1770" s="12">
        <v>982759.8</v>
      </c>
      <c r="I1770" s="12">
        <v>82700403</v>
      </c>
      <c r="J1770" s="12">
        <v>34748</v>
      </c>
      <c r="K1770" s="12">
        <v>302130</v>
      </c>
      <c r="L1770" s="12">
        <v>10075</v>
      </c>
      <c r="M1770" s="12">
        <f>IFERROR(E1770*MillingRate,"")</f>
        <v>4525850</v>
      </c>
      <c r="N1770" s="12">
        <f t="shared" si="243"/>
        <v>10075.021999492894</v>
      </c>
      <c r="O1770" s="12">
        <f t="shared" si="244"/>
        <v>3648764.4000000004</v>
      </c>
      <c r="P1770" s="13">
        <f t="shared" si="245"/>
        <v>54.72585181960963</v>
      </c>
      <c r="Q1770" s="13">
        <f t="shared" si="246"/>
        <v>44.120273513056524</v>
      </c>
      <c r="R1770" s="13">
        <f t="shared" si="247"/>
        <v>124.03787978198866</v>
      </c>
      <c r="S1770" s="13">
        <f t="shared" si="248"/>
        <v>2.8961639726587989</v>
      </c>
      <c r="T1770" s="14">
        <f t="shared" si="249"/>
        <v>42.828334636079575</v>
      </c>
      <c r="U1770" s="12">
        <f t="shared" si="250"/>
        <v>877085.60000000009</v>
      </c>
      <c r="V1770" s="15">
        <f t="shared" si="251"/>
        <v>0.42016723908830289</v>
      </c>
    </row>
    <row r="1771" spans="1:22" x14ac:dyDescent="0.35">
      <c r="A1771" s="4" t="s">
        <v>101</v>
      </c>
      <c r="B1771" s="4" t="s">
        <v>102</v>
      </c>
      <c r="C1771" s="4" t="s">
        <v>100</v>
      </c>
      <c r="D1771" s="4">
        <v>2007</v>
      </c>
      <c r="E1771" s="12">
        <v>6876830</v>
      </c>
      <c r="F1771" s="12">
        <v>704054</v>
      </c>
      <c r="G1771" s="12">
        <v>117863.5</v>
      </c>
      <c r="H1771" s="12">
        <v>1223318.25</v>
      </c>
      <c r="I1771" s="12">
        <v>84276225</v>
      </c>
      <c r="J1771" s="12">
        <v>33253</v>
      </c>
      <c r="K1771" s="12">
        <v>402612</v>
      </c>
      <c r="L1771" s="12">
        <v>9767.5</v>
      </c>
      <c r="M1771" s="12">
        <f>IFERROR(E1771*MillingRate,"")</f>
        <v>4607476.1000000006</v>
      </c>
      <c r="N1771" s="12">
        <f t="shared" si="243"/>
        <v>9767.4752220710343</v>
      </c>
      <c r="O1771" s="12">
        <f t="shared" si="244"/>
        <v>3502021.3500000006</v>
      </c>
      <c r="P1771" s="13">
        <f t="shared" si="245"/>
        <v>54.671125812766306</v>
      </c>
      <c r="Q1771" s="13">
        <f t="shared" si="246"/>
        <v>41.554084203463084</v>
      </c>
      <c r="R1771" s="13">
        <f t="shared" si="247"/>
        <v>131.56619105134811</v>
      </c>
      <c r="S1771" s="13">
        <f t="shared" si="248"/>
        <v>3.3655848500181182</v>
      </c>
      <c r="T1771" s="14">
        <f t="shared" si="249"/>
        <v>39.091628027336711</v>
      </c>
      <c r="U1771" s="12">
        <f t="shared" si="250"/>
        <v>1105454.75</v>
      </c>
      <c r="V1771" s="15">
        <f t="shared" si="251"/>
        <v>0.39457154138073935</v>
      </c>
    </row>
    <row r="1772" spans="1:22" x14ac:dyDescent="0.35">
      <c r="A1772" s="4" t="s">
        <v>101</v>
      </c>
      <c r="B1772" s="4" t="s">
        <v>102</v>
      </c>
      <c r="C1772" s="4" t="s">
        <v>100</v>
      </c>
      <c r="D1772" s="4">
        <v>2008</v>
      </c>
      <c r="E1772" s="12">
        <v>7253373</v>
      </c>
      <c r="F1772" s="12">
        <v>745092</v>
      </c>
      <c r="G1772" s="12">
        <v>42665.8</v>
      </c>
      <c r="H1772" s="12">
        <v>306834.7</v>
      </c>
      <c r="I1772" s="12">
        <v>85864789</v>
      </c>
      <c r="J1772" s="12">
        <v>7952</v>
      </c>
      <c r="K1772" s="12">
        <v>191110</v>
      </c>
      <c r="L1772" s="12">
        <v>9734.9</v>
      </c>
      <c r="M1772" s="12">
        <f>IFERROR(E1772*MillingRate,"")</f>
        <v>4859759.91</v>
      </c>
      <c r="N1772" s="12">
        <f t="shared" si="243"/>
        <v>9734.8689826222799</v>
      </c>
      <c r="O1772" s="12">
        <f t="shared" si="244"/>
        <v>4595591.01</v>
      </c>
      <c r="P1772" s="13">
        <f t="shared" si="245"/>
        <v>56.597820440693098</v>
      </c>
      <c r="Q1772" s="13">
        <f t="shared" si="246"/>
        <v>53.521252000048591</v>
      </c>
      <c r="R1772" s="13">
        <f t="shared" si="247"/>
        <v>105.74831179330731</v>
      </c>
      <c r="S1772" s="13">
        <f t="shared" si="248"/>
        <v>0.92840724744998582</v>
      </c>
      <c r="T1772" s="14">
        <f t="shared" si="249"/>
        <v>113.90293654402355</v>
      </c>
      <c r="U1772" s="12">
        <f t="shared" si="250"/>
        <v>264168.90000000002</v>
      </c>
      <c r="V1772" s="15">
        <f t="shared" si="251"/>
        <v>9.2610720792663914E-2</v>
      </c>
    </row>
    <row r="1773" spans="1:22" x14ac:dyDescent="0.35">
      <c r="A1773" s="4" t="s">
        <v>101</v>
      </c>
      <c r="B1773" s="4" t="s">
        <v>102</v>
      </c>
      <c r="C1773" s="4" t="s">
        <v>100</v>
      </c>
      <c r="D1773" s="4">
        <v>2009</v>
      </c>
      <c r="E1773" s="12">
        <v>5520482</v>
      </c>
      <c r="F1773" s="12">
        <v>575467</v>
      </c>
      <c r="G1773" s="12">
        <v>15648.6</v>
      </c>
      <c r="H1773" s="12">
        <v>648701.75</v>
      </c>
      <c r="I1773" s="12">
        <v>87501636</v>
      </c>
      <c r="J1773" s="12">
        <v>9328</v>
      </c>
      <c r="K1773" s="12">
        <v>475933</v>
      </c>
      <c r="L1773" s="12">
        <v>9593</v>
      </c>
      <c r="M1773" s="12">
        <f>IFERROR(E1773*MillingRate,"")</f>
        <v>3698722.9400000004</v>
      </c>
      <c r="N1773" s="12">
        <f t="shared" si="243"/>
        <v>9593.0470383184438</v>
      </c>
      <c r="O1773" s="12">
        <f t="shared" si="244"/>
        <v>3065669.7900000005</v>
      </c>
      <c r="P1773" s="13">
        <f t="shared" si="245"/>
        <v>42.270328979906161</v>
      </c>
      <c r="Q1773" s="13">
        <f t="shared" si="246"/>
        <v>35.035571106350517</v>
      </c>
      <c r="R1773" s="13">
        <f t="shared" si="247"/>
        <v>120.64975008283589</v>
      </c>
      <c r="S1773" s="13">
        <f t="shared" si="248"/>
        <v>0.51044636480564987</v>
      </c>
      <c r="T1773" s="14">
        <f t="shared" si="249"/>
        <v>236.36126810066079</v>
      </c>
      <c r="U1773" s="12">
        <f t="shared" si="250"/>
        <v>633053.15</v>
      </c>
      <c r="V1773" s="15">
        <f t="shared" si="251"/>
        <v>0.10660372110071176</v>
      </c>
    </row>
    <row r="1774" spans="1:22" x14ac:dyDescent="0.35">
      <c r="A1774" s="4" t="s">
        <v>101</v>
      </c>
      <c r="B1774" s="4" t="s">
        <v>102</v>
      </c>
      <c r="C1774" s="4" t="s">
        <v>100</v>
      </c>
      <c r="D1774" s="4">
        <v>2010</v>
      </c>
      <c r="E1774" s="12">
        <v>4329503</v>
      </c>
      <c r="F1774" s="12">
        <v>459525</v>
      </c>
      <c r="G1774" s="12">
        <v>17552.2</v>
      </c>
      <c r="H1774" s="12">
        <v>599737.69999999995</v>
      </c>
      <c r="I1774" s="12">
        <v>89196072</v>
      </c>
      <c r="J1774" s="12">
        <v>9347</v>
      </c>
      <c r="K1774" s="12">
        <v>377850</v>
      </c>
      <c r="L1774" s="12">
        <v>9421.7000000000007</v>
      </c>
      <c r="M1774" s="12">
        <f>IFERROR(E1774*MillingRate,"")</f>
        <v>2900767.0100000002</v>
      </c>
      <c r="N1774" s="12">
        <f t="shared" si="243"/>
        <v>9421.6919645285889</v>
      </c>
      <c r="O1774" s="12">
        <f t="shared" si="244"/>
        <v>2318581.5100000007</v>
      </c>
      <c r="P1774" s="13">
        <f t="shared" si="245"/>
        <v>32.521241630461041</v>
      </c>
      <c r="Q1774" s="13">
        <f t="shared" si="246"/>
        <v>25.994210933414202</v>
      </c>
      <c r="R1774" s="13">
        <f t="shared" si="247"/>
        <v>125.10955502271727</v>
      </c>
      <c r="S1774" s="13">
        <f t="shared" si="248"/>
        <v>0.7570232025183361</v>
      </c>
      <c r="T1774" s="14">
        <f t="shared" si="249"/>
        <v>165.26515251649366</v>
      </c>
      <c r="U1774" s="12">
        <f t="shared" si="250"/>
        <v>582185.5</v>
      </c>
      <c r="V1774" s="15">
        <f t="shared" si="251"/>
        <v>0.10479161010587999</v>
      </c>
    </row>
    <row r="1775" spans="1:22" x14ac:dyDescent="0.35">
      <c r="A1775" s="4" t="s">
        <v>101</v>
      </c>
      <c r="B1775" s="4" t="s">
        <v>102</v>
      </c>
      <c r="C1775" s="4" t="s">
        <v>100</v>
      </c>
      <c r="D1775" s="4">
        <v>2011</v>
      </c>
      <c r="E1775" s="12">
        <v>5675027</v>
      </c>
      <c r="F1775" s="12">
        <v>593185</v>
      </c>
      <c r="G1775" s="12">
        <v>93721</v>
      </c>
      <c r="H1775" s="12">
        <v>39971.65</v>
      </c>
      <c r="I1775" s="12">
        <v>91093059</v>
      </c>
      <c r="J1775" s="12">
        <v>52921</v>
      </c>
      <c r="K1775" s="12">
        <v>17102</v>
      </c>
      <c r="L1775" s="12">
        <v>9567</v>
      </c>
      <c r="M1775" s="12">
        <f>IFERROR(E1775*MillingRate,"")</f>
        <v>3802268.0900000003</v>
      </c>
      <c r="N1775" s="12">
        <f t="shared" si="243"/>
        <v>9567.0440081930592</v>
      </c>
      <c r="O1775" s="12">
        <f t="shared" si="244"/>
        <v>3856017.4400000004</v>
      </c>
      <c r="P1775" s="13">
        <f t="shared" si="245"/>
        <v>41.74048090755192</v>
      </c>
      <c r="Q1775" s="13">
        <f t="shared" si="246"/>
        <v>42.330529705891209</v>
      </c>
      <c r="R1775" s="13">
        <f t="shared" si="247"/>
        <v>98.606091625975637</v>
      </c>
      <c r="S1775" s="13">
        <f t="shared" si="248"/>
        <v>2.4305128661451278</v>
      </c>
      <c r="T1775" s="14">
        <f t="shared" si="249"/>
        <v>40.570075970166776</v>
      </c>
      <c r="U1775" s="12">
        <f t="shared" si="250"/>
        <v>-53749.35</v>
      </c>
      <c r="V1775" s="15">
        <f t="shared" si="251"/>
        <v>0.58095535028634837</v>
      </c>
    </row>
    <row r="1776" spans="1:22" x14ac:dyDescent="0.35">
      <c r="A1776" s="4" t="s">
        <v>101</v>
      </c>
      <c r="B1776" s="4" t="s">
        <v>102</v>
      </c>
      <c r="C1776" s="4" t="s">
        <v>100</v>
      </c>
      <c r="D1776" s="4">
        <v>2012</v>
      </c>
      <c r="E1776" s="12">
        <v>5911086</v>
      </c>
      <c r="F1776" s="12">
        <v>620285</v>
      </c>
      <c r="G1776" s="12">
        <v>291253.25</v>
      </c>
      <c r="H1776" s="12">
        <v>146869.29999999999</v>
      </c>
      <c r="I1776" s="12">
        <v>93161001</v>
      </c>
      <c r="J1776" s="12">
        <v>138131</v>
      </c>
      <c r="K1776" s="12">
        <v>98498</v>
      </c>
      <c r="L1776" s="12">
        <v>9529.6</v>
      </c>
      <c r="M1776" s="12">
        <f>IFERROR(E1776*MillingRate,"")</f>
        <v>3960427.62</v>
      </c>
      <c r="N1776" s="12">
        <f t="shared" si="243"/>
        <v>9529.6291220970998</v>
      </c>
      <c r="O1776" s="12">
        <f t="shared" si="244"/>
        <v>4104811.5700000003</v>
      </c>
      <c r="P1776" s="13">
        <f t="shared" si="245"/>
        <v>42.5116473362067</v>
      </c>
      <c r="Q1776" s="13">
        <f t="shared" si="246"/>
        <v>44.061479867525257</v>
      </c>
      <c r="R1776" s="13">
        <f t="shared" si="247"/>
        <v>96.48256813893164</v>
      </c>
      <c r="S1776" s="13">
        <f t="shared" si="248"/>
        <v>7.0954109593878378</v>
      </c>
      <c r="T1776" s="14">
        <f t="shared" si="249"/>
        <v>13.59788301074752</v>
      </c>
      <c r="U1776" s="12">
        <f t="shared" si="250"/>
        <v>-144383.95000000001</v>
      </c>
      <c r="V1776" s="15">
        <f t="shared" si="251"/>
        <v>1.4827127072196229</v>
      </c>
    </row>
    <row r="1777" spans="1:22" x14ac:dyDescent="0.35">
      <c r="A1777" s="4" t="s">
        <v>101</v>
      </c>
      <c r="B1777" s="4" t="s">
        <v>102</v>
      </c>
      <c r="C1777" s="4" t="s">
        <v>100</v>
      </c>
      <c r="D1777" s="4">
        <v>2013</v>
      </c>
      <c r="E1777" s="12">
        <v>5724106</v>
      </c>
      <c r="F1777" s="12">
        <v>597099</v>
      </c>
      <c r="G1777" s="12">
        <v>20359.8</v>
      </c>
      <c r="H1777" s="12">
        <v>335774.3</v>
      </c>
      <c r="I1777" s="12">
        <v>95333553</v>
      </c>
      <c r="J1777" s="12">
        <v>15757</v>
      </c>
      <c r="K1777" s="12">
        <v>199318</v>
      </c>
      <c r="L1777" s="12">
        <v>9586.5</v>
      </c>
      <c r="M1777" s="12">
        <f>IFERROR(E1777*MillingRate,"")</f>
        <v>3835151.02</v>
      </c>
      <c r="N1777" s="12">
        <f t="shared" si="243"/>
        <v>9586.5275272609742</v>
      </c>
      <c r="O1777" s="12">
        <f t="shared" si="244"/>
        <v>3519736.52</v>
      </c>
      <c r="P1777" s="13">
        <f t="shared" si="245"/>
        <v>40.228764158197272</v>
      </c>
      <c r="Q1777" s="13">
        <f t="shared" si="246"/>
        <v>36.920228075418528</v>
      </c>
      <c r="R1777" s="13">
        <f t="shared" si="247"/>
        <v>108.96130997896398</v>
      </c>
      <c r="S1777" s="13">
        <f t="shared" si="248"/>
        <v>0.57844670714159019</v>
      </c>
      <c r="T1777" s="14">
        <f t="shared" si="249"/>
        <v>188.36879635359875</v>
      </c>
      <c r="U1777" s="12">
        <f t="shared" si="250"/>
        <v>315414.5</v>
      </c>
      <c r="V1777" s="15">
        <f t="shared" si="251"/>
        <v>0.16528283593919971</v>
      </c>
    </row>
    <row r="1778" spans="1:22" x14ac:dyDescent="0.35">
      <c r="A1778" s="4" t="s">
        <v>101</v>
      </c>
      <c r="B1778" s="4" t="s">
        <v>102</v>
      </c>
      <c r="C1778" s="4" t="s">
        <v>100</v>
      </c>
      <c r="D1778" s="4">
        <v>2014</v>
      </c>
      <c r="E1778" s="12">
        <v>5467392</v>
      </c>
      <c r="F1778" s="12">
        <v>573704</v>
      </c>
      <c r="G1778" s="12">
        <v>31325.59</v>
      </c>
      <c r="H1778" s="12">
        <v>82055.94</v>
      </c>
      <c r="I1778" s="12">
        <v>97528654</v>
      </c>
      <c r="J1778" s="12">
        <v>24080</v>
      </c>
      <c r="K1778" s="12">
        <v>29964</v>
      </c>
      <c r="L1778" s="12">
        <v>9530</v>
      </c>
      <c r="M1778" s="12">
        <f>IFERROR(E1778*MillingRate,"")</f>
        <v>3663152.64</v>
      </c>
      <c r="N1778" s="12">
        <f t="shared" si="243"/>
        <v>9529.9875894189336</v>
      </c>
      <c r="O1778" s="12">
        <f t="shared" si="244"/>
        <v>3612422.29</v>
      </c>
      <c r="P1778" s="13">
        <f t="shared" si="245"/>
        <v>37.559757976358412</v>
      </c>
      <c r="Q1778" s="13">
        <f t="shared" si="246"/>
        <v>37.039599562196358</v>
      </c>
      <c r="R1778" s="13">
        <f t="shared" si="247"/>
        <v>101.40433055516331</v>
      </c>
      <c r="S1778" s="13">
        <f t="shared" si="248"/>
        <v>0.86716301376824922</v>
      </c>
      <c r="T1778" s="14">
        <f t="shared" si="249"/>
        <v>116.93802542905019</v>
      </c>
      <c r="U1778" s="12">
        <f t="shared" si="250"/>
        <v>50730.350000000006</v>
      </c>
      <c r="V1778" s="15">
        <f t="shared" si="251"/>
        <v>0.24690179770142218</v>
      </c>
    </row>
    <row r="1779" spans="1:22" x14ac:dyDescent="0.35">
      <c r="A1779" s="4" t="s">
        <v>101</v>
      </c>
      <c r="B1779" s="4" t="s">
        <v>102</v>
      </c>
      <c r="C1779" s="4" t="s">
        <v>100</v>
      </c>
      <c r="D1779" s="4">
        <v>2015</v>
      </c>
      <c r="E1779" s="12">
        <v>4817964</v>
      </c>
      <c r="F1779" s="12">
        <v>510853</v>
      </c>
      <c r="G1779" s="12">
        <v>30145.200000000001</v>
      </c>
      <c r="H1779" s="12">
        <v>136397.17000000001</v>
      </c>
      <c r="I1779" s="12">
        <v>99597342</v>
      </c>
      <c r="J1779" s="12">
        <v>28246</v>
      </c>
      <c r="K1779" s="12">
        <v>77168</v>
      </c>
      <c r="L1779" s="12">
        <v>9431.2000000000007</v>
      </c>
      <c r="M1779" s="12">
        <f>IFERROR(E1779*MillingRate,"")</f>
        <v>3228035.8800000004</v>
      </c>
      <c r="N1779" s="12">
        <f t="shared" si="243"/>
        <v>9431.2140674518887</v>
      </c>
      <c r="O1779" s="12">
        <f t="shared" si="244"/>
        <v>3121783.9100000006</v>
      </c>
      <c r="P1779" s="13">
        <f t="shared" si="245"/>
        <v>32.4108637357009</v>
      </c>
      <c r="Q1779" s="13">
        <f t="shared" si="246"/>
        <v>31.344048418480892</v>
      </c>
      <c r="R1779" s="13">
        <f t="shared" si="247"/>
        <v>103.40356581567491</v>
      </c>
      <c r="S1779" s="13">
        <f t="shared" si="248"/>
        <v>0.96564018744013569</v>
      </c>
      <c r="T1779" s="14">
        <f t="shared" si="249"/>
        <v>107.08291469288643</v>
      </c>
      <c r="U1779" s="12">
        <f t="shared" si="250"/>
        <v>106251.97000000002</v>
      </c>
      <c r="V1779" s="15">
        <f t="shared" si="251"/>
        <v>0.28360194592341631</v>
      </c>
    </row>
    <row r="1780" spans="1:22" x14ac:dyDescent="0.35">
      <c r="A1780" s="4" t="s">
        <v>101</v>
      </c>
      <c r="B1780" s="4" t="s">
        <v>102</v>
      </c>
      <c r="C1780" s="4" t="s">
        <v>100</v>
      </c>
      <c r="D1780" s="4">
        <v>2016</v>
      </c>
      <c r="E1780" s="12">
        <v>5308873</v>
      </c>
      <c r="F1780" s="12">
        <v>568688</v>
      </c>
      <c r="G1780" s="12">
        <v>44451.65</v>
      </c>
      <c r="H1780" s="12">
        <v>51552.03</v>
      </c>
      <c r="I1780" s="12">
        <v>101644589</v>
      </c>
      <c r="J1780" s="12">
        <v>38210</v>
      </c>
      <c r="K1780" s="12">
        <v>25746</v>
      </c>
      <c r="L1780" s="12">
        <v>9335.2999999999993</v>
      </c>
      <c r="M1780" s="12">
        <f>IFERROR(E1780*MillingRate,"")</f>
        <v>3556944.91</v>
      </c>
      <c r="N1780" s="12">
        <f t="shared" si="243"/>
        <v>9335.2998480713504</v>
      </c>
      <c r="O1780" s="12">
        <f t="shared" si="244"/>
        <v>3549844.5300000003</v>
      </c>
      <c r="P1780" s="13">
        <f t="shared" si="245"/>
        <v>34.993942569830253</v>
      </c>
      <c r="Q1780" s="13">
        <f t="shared" si="246"/>
        <v>34.924087597028901</v>
      </c>
      <c r="R1780" s="13">
        <f t="shared" si="247"/>
        <v>100.20001946395101</v>
      </c>
      <c r="S1780" s="13">
        <f t="shared" si="248"/>
        <v>1.252213994847825</v>
      </c>
      <c r="T1780" s="14">
        <f t="shared" si="249"/>
        <v>80.018287510137426</v>
      </c>
      <c r="U1780" s="12">
        <f t="shared" si="250"/>
        <v>7100.3799999999974</v>
      </c>
      <c r="V1780" s="15">
        <f t="shared" si="251"/>
        <v>0.37591769887524462</v>
      </c>
    </row>
    <row r="1781" spans="1:22" x14ac:dyDescent="0.35">
      <c r="A1781" s="4" t="s">
        <v>101</v>
      </c>
      <c r="B1781" s="4" t="s">
        <v>102</v>
      </c>
      <c r="C1781" s="4" t="s">
        <v>100</v>
      </c>
      <c r="D1781" s="4">
        <v>2017</v>
      </c>
      <c r="E1781" s="12">
        <v>4960662</v>
      </c>
      <c r="F1781" s="12">
        <v>549688</v>
      </c>
      <c r="G1781" s="12">
        <v>58761.22</v>
      </c>
      <c r="H1781" s="12">
        <v>30000</v>
      </c>
      <c r="I1781" s="12">
        <v>103696057</v>
      </c>
      <c r="J1781" s="12">
        <v>50079</v>
      </c>
      <c r="K1781" s="12">
        <v>12000</v>
      </c>
      <c r="L1781" s="12">
        <v>9024.5</v>
      </c>
      <c r="M1781" s="12">
        <f>IFERROR(E1781*MillingRate,"")</f>
        <v>3323643.54</v>
      </c>
      <c r="N1781" s="12">
        <f t="shared" si="243"/>
        <v>9024.50481000131</v>
      </c>
      <c r="O1781" s="12">
        <f t="shared" si="244"/>
        <v>3352404.7600000002</v>
      </c>
      <c r="P1781" s="13">
        <f t="shared" si="245"/>
        <v>32.051783222577114</v>
      </c>
      <c r="Q1781" s="13">
        <f t="shared" si="246"/>
        <v>32.329144009786219</v>
      </c>
      <c r="R1781" s="13">
        <f t="shared" si="247"/>
        <v>99.142071973433175</v>
      </c>
      <c r="S1781" s="13">
        <f t="shared" si="248"/>
        <v>1.7528080350297557</v>
      </c>
      <c r="T1781" s="14">
        <f t="shared" si="249"/>
        <v>56.561853889350836</v>
      </c>
      <c r="U1781" s="12">
        <f t="shared" si="250"/>
        <v>-28761.22</v>
      </c>
      <c r="V1781" s="15">
        <f t="shared" si="251"/>
        <v>0.4829402529741319</v>
      </c>
    </row>
    <row r="1782" spans="1:22" x14ac:dyDescent="0.35">
      <c r="A1782" s="4" t="s">
        <v>101</v>
      </c>
      <c r="B1782" s="4" t="s">
        <v>102</v>
      </c>
      <c r="C1782" s="4" t="s">
        <v>100</v>
      </c>
      <c r="D1782" s="4">
        <v>2018</v>
      </c>
      <c r="E1782" s="12">
        <v>3123708</v>
      </c>
      <c r="F1782" s="12">
        <v>361075</v>
      </c>
      <c r="G1782" s="12">
        <v>219182.29</v>
      </c>
      <c r="H1782" s="12">
        <v>30000</v>
      </c>
      <c r="I1782" s="12">
        <v>105682093</v>
      </c>
      <c r="J1782" s="12">
        <v>93202</v>
      </c>
      <c r="K1782" s="12">
        <v>20800</v>
      </c>
      <c r="L1782" s="12">
        <v>8651.1</v>
      </c>
      <c r="M1782" s="12">
        <f>IFERROR(E1782*MillingRate,"")</f>
        <v>2092884.36</v>
      </c>
      <c r="N1782" s="12">
        <f t="shared" si="243"/>
        <v>8651.1334210344103</v>
      </c>
      <c r="O1782" s="12">
        <f t="shared" si="244"/>
        <v>2282066.65</v>
      </c>
      <c r="P1782" s="13">
        <f t="shared" si="245"/>
        <v>19.803585456998849</v>
      </c>
      <c r="Q1782" s="13">
        <f t="shared" si="246"/>
        <v>21.593692793347685</v>
      </c>
      <c r="R1782" s="13">
        <f t="shared" si="247"/>
        <v>91.71004536611585</v>
      </c>
      <c r="S1782" s="13">
        <f t="shared" si="248"/>
        <v>9.6045525226005122</v>
      </c>
      <c r="T1782" s="14">
        <f t="shared" si="249"/>
        <v>9.5486015772533452</v>
      </c>
      <c r="U1782" s="12">
        <f t="shared" si="250"/>
        <v>-189182.29</v>
      </c>
      <c r="V1782" s="15">
        <f t="shared" si="251"/>
        <v>0.88190910450647486</v>
      </c>
    </row>
    <row r="1783" spans="1:22" x14ac:dyDescent="0.35">
      <c r="A1783" s="4" t="s">
        <v>101</v>
      </c>
      <c r="B1783" s="4" t="s">
        <v>102</v>
      </c>
      <c r="C1783" s="4" t="s">
        <v>100</v>
      </c>
      <c r="D1783" s="4">
        <v>2019</v>
      </c>
      <c r="E1783" s="12">
        <v>4804296</v>
      </c>
      <c r="F1783" s="12">
        <v>548546</v>
      </c>
      <c r="G1783" s="12">
        <v>493025.28000000003</v>
      </c>
      <c r="H1783" s="12">
        <v>47970</v>
      </c>
      <c r="I1783" s="12">
        <v>107553158</v>
      </c>
      <c r="J1783" s="12">
        <v>293282</v>
      </c>
      <c r="K1783" s="12">
        <v>18250</v>
      </c>
      <c r="L1783" s="12">
        <v>8758.2000000000007</v>
      </c>
      <c r="M1783" s="12">
        <f>IFERROR(E1783*MillingRate,"")</f>
        <v>3218878.3200000003</v>
      </c>
      <c r="N1783" s="12">
        <f t="shared" si="243"/>
        <v>8758.2372307883015</v>
      </c>
      <c r="O1783" s="12">
        <f t="shared" si="244"/>
        <v>3663933.6000000006</v>
      </c>
      <c r="P1783" s="13">
        <f t="shared" si="245"/>
        <v>29.928254826325048</v>
      </c>
      <c r="Q1783" s="13">
        <f t="shared" si="246"/>
        <v>34.066257729038512</v>
      </c>
      <c r="R1783" s="13">
        <f t="shared" si="247"/>
        <v>87.853074629955074</v>
      </c>
      <c r="S1783" s="13">
        <f t="shared" si="248"/>
        <v>13.456173987432521</v>
      </c>
      <c r="T1783" s="14">
        <f t="shared" si="249"/>
        <v>6.5288301646520033</v>
      </c>
      <c r="U1783" s="12">
        <f t="shared" si="250"/>
        <v>-445055.28</v>
      </c>
      <c r="V1783" s="15">
        <f t="shared" si="251"/>
        <v>2.7268562397767995</v>
      </c>
    </row>
    <row r="1784" spans="1:22" x14ac:dyDescent="0.35">
      <c r="A1784" s="4" t="s">
        <v>101</v>
      </c>
      <c r="B1784" s="4" t="s">
        <v>102</v>
      </c>
      <c r="C1784" s="4" t="s">
        <v>100</v>
      </c>
      <c r="D1784" s="4">
        <v>2020</v>
      </c>
      <c r="E1784" s="12">
        <v>4804000</v>
      </c>
      <c r="F1784" s="12">
        <v>499361</v>
      </c>
      <c r="G1784" s="12">
        <v>308848.49</v>
      </c>
      <c r="H1784" s="12">
        <v>30005.58</v>
      </c>
      <c r="I1784" s="12">
        <v>109315124</v>
      </c>
      <c r="J1784" s="12">
        <v>122242</v>
      </c>
      <c r="K1784" s="12">
        <v>13004</v>
      </c>
      <c r="L1784" s="12">
        <v>9620.2999999999993</v>
      </c>
      <c r="M1784" s="12">
        <f>IFERROR(E1784*MillingRate,"")</f>
        <v>3218680</v>
      </c>
      <c r="N1784" s="12">
        <f t="shared" si="243"/>
        <v>9620.2947366734679</v>
      </c>
      <c r="O1784" s="12">
        <f t="shared" si="244"/>
        <v>3497522.91</v>
      </c>
      <c r="P1784" s="13">
        <f t="shared" si="245"/>
        <v>29.444050212118864</v>
      </c>
      <c r="Q1784" s="13">
        <f t="shared" si="246"/>
        <v>31.99486751714246</v>
      </c>
      <c r="R1784" s="13">
        <f t="shared" si="247"/>
        <v>92.027417198533797</v>
      </c>
      <c r="S1784" s="13">
        <f t="shared" si="248"/>
        <v>8.8304922640235102</v>
      </c>
      <c r="T1784" s="14">
        <f t="shared" si="249"/>
        <v>10.42155006164997</v>
      </c>
      <c r="U1784" s="12">
        <f t="shared" si="250"/>
        <v>-278842.90999999997</v>
      </c>
      <c r="V1784" s="15">
        <f t="shared" si="251"/>
        <v>1.1182533168969373</v>
      </c>
    </row>
    <row r="1785" spans="1:22" x14ac:dyDescent="0.35">
      <c r="A1785" s="4" t="s">
        <v>101</v>
      </c>
      <c r="B1785" s="4" t="s">
        <v>102</v>
      </c>
      <c r="C1785" s="4" t="s">
        <v>100</v>
      </c>
      <c r="D1785" s="4">
        <v>2021</v>
      </c>
      <c r="E1785" s="12">
        <v>4241894</v>
      </c>
      <c r="F1785" s="12">
        <v>464228</v>
      </c>
      <c r="G1785" s="12">
        <v>326325.93</v>
      </c>
      <c r="H1785" s="12">
        <v>31601.54</v>
      </c>
      <c r="I1785" s="12">
        <v>110957008</v>
      </c>
      <c r="J1785" s="12">
        <v>151468</v>
      </c>
      <c r="K1785" s="12">
        <v>16032</v>
      </c>
      <c r="L1785" s="12">
        <v>9137.5</v>
      </c>
      <c r="M1785" s="12">
        <f>IFERROR(E1785*MillingRate,"")</f>
        <v>2842068.98</v>
      </c>
      <c r="N1785" s="12">
        <f t="shared" si="243"/>
        <v>9137.5229413133202</v>
      </c>
      <c r="O1785" s="12">
        <f t="shared" si="244"/>
        <v>3136793.37</v>
      </c>
      <c r="P1785" s="13">
        <f t="shared" si="245"/>
        <v>25.614145796000557</v>
      </c>
      <c r="Q1785" s="13">
        <f t="shared" si="246"/>
        <v>28.270349268970914</v>
      </c>
      <c r="R1785" s="13">
        <f t="shared" si="247"/>
        <v>90.604277832938678</v>
      </c>
      <c r="S1785" s="13">
        <f t="shared" si="248"/>
        <v>10.403169463470268</v>
      </c>
      <c r="T1785" s="14">
        <f t="shared" si="249"/>
        <v>8.7092955806484635</v>
      </c>
      <c r="U1785" s="12">
        <f t="shared" si="250"/>
        <v>-294724.39</v>
      </c>
      <c r="V1785" s="15">
        <f t="shared" si="251"/>
        <v>1.3651053027673565</v>
      </c>
    </row>
    <row r="1786" spans="1:22" x14ac:dyDescent="0.35">
      <c r="A1786" s="4" t="s">
        <v>101</v>
      </c>
      <c r="B1786" s="4" t="s">
        <v>102</v>
      </c>
      <c r="C1786" s="4" t="s">
        <v>100</v>
      </c>
      <c r="D1786" s="4">
        <v>2022</v>
      </c>
      <c r="E1786" s="12">
        <v>4300578</v>
      </c>
      <c r="F1786" s="12">
        <v>482953</v>
      </c>
      <c r="G1786" s="12">
        <v>212273.49</v>
      </c>
      <c r="H1786" s="12">
        <v>45729.81</v>
      </c>
      <c r="I1786" s="12">
        <v>112618250</v>
      </c>
      <c r="J1786" s="12">
        <v>100275</v>
      </c>
      <c r="K1786" s="12">
        <v>25179</v>
      </c>
      <c r="L1786" s="12">
        <v>8904.7999999999993</v>
      </c>
      <c r="M1786" s="12">
        <f>IFERROR(E1786*MillingRate,"")</f>
        <v>2881387.2600000002</v>
      </c>
      <c r="N1786" s="12">
        <f t="shared" si="243"/>
        <v>8904.7547069797674</v>
      </c>
      <c r="O1786" s="12">
        <f t="shared" si="244"/>
        <v>3047930.94</v>
      </c>
      <c r="P1786" s="13">
        <f t="shared" si="245"/>
        <v>25.585438061770631</v>
      </c>
      <c r="Q1786" s="13">
        <f t="shared" si="246"/>
        <v>27.064271909748197</v>
      </c>
      <c r="R1786" s="13">
        <f t="shared" si="247"/>
        <v>94.535844699945869</v>
      </c>
      <c r="S1786" s="13">
        <f t="shared" si="248"/>
        <v>6.9645111447308574</v>
      </c>
      <c r="T1786" s="14">
        <f t="shared" si="249"/>
        <v>13.573938318911139</v>
      </c>
      <c r="U1786" s="12">
        <f t="shared" si="250"/>
        <v>-166543.67999999999</v>
      </c>
      <c r="V1786" s="15">
        <f t="shared" si="251"/>
        <v>0.89039742670481914</v>
      </c>
    </row>
    <row r="1787" spans="1:22" x14ac:dyDescent="0.35">
      <c r="A1787" s="4" t="s">
        <v>101</v>
      </c>
      <c r="B1787" s="4" t="s">
        <v>102</v>
      </c>
      <c r="C1787" s="4" t="s">
        <v>100</v>
      </c>
      <c r="D1787" s="4">
        <v>2023</v>
      </c>
      <c r="E1787" s="12">
        <v>6228827</v>
      </c>
      <c r="F1787" s="12">
        <v>680530</v>
      </c>
      <c r="G1787" s="12">
        <v>216894.66</v>
      </c>
      <c r="H1787" s="12">
        <v>2911.63</v>
      </c>
      <c r="I1787" s="12">
        <v>114535772</v>
      </c>
      <c r="J1787" s="12">
        <v>138813</v>
      </c>
      <c r="K1787" s="12">
        <v>2414</v>
      </c>
      <c r="L1787" s="12">
        <v>9152.9</v>
      </c>
      <c r="M1787" s="12">
        <f>IFERROR(E1787*MillingRate,"")</f>
        <v>4173314.0900000003</v>
      </c>
      <c r="N1787" s="12">
        <f t="shared" si="243"/>
        <v>9152.9058234023487</v>
      </c>
      <c r="O1787" s="12">
        <f t="shared" si="244"/>
        <v>4387297.12</v>
      </c>
      <c r="P1787" s="13">
        <f t="shared" si="245"/>
        <v>36.436774442835208</v>
      </c>
      <c r="Q1787" s="13">
        <f t="shared" si="246"/>
        <v>38.30503818492619</v>
      </c>
      <c r="R1787" s="13">
        <f t="shared" si="247"/>
        <v>95.122668373096204</v>
      </c>
      <c r="S1787" s="13">
        <f t="shared" si="248"/>
        <v>4.9436966329738796</v>
      </c>
      <c r="T1787" s="14">
        <f t="shared" si="249"/>
        <v>19.241202572714332</v>
      </c>
      <c r="U1787" s="12">
        <f t="shared" si="250"/>
        <v>-213983.03</v>
      </c>
      <c r="V1787" s="15">
        <f t="shared" si="251"/>
        <v>1.2119619711473197</v>
      </c>
    </row>
    <row r="1788" spans="1:22" x14ac:dyDescent="0.35">
      <c r="A1788" s="4" t="s">
        <v>101</v>
      </c>
      <c r="B1788" s="4" t="s">
        <v>102</v>
      </c>
      <c r="C1788" s="4" t="s">
        <v>100</v>
      </c>
      <c r="D1788" s="4">
        <v>2024</v>
      </c>
      <c r="E1788" s="12">
        <v>6430000</v>
      </c>
      <c r="F1788" s="12">
        <v>704158</v>
      </c>
      <c r="G1788" s="12">
        <v>173169.77</v>
      </c>
      <c r="H1788" s="12">
        <v>107173.56</v>
      </c>
      <c r="I1788" s="12">
        <v>116538258</v>
      </c>
      <c r="J1788" s="12">
        <v>101639</v>
      </c>
      <c r="K1788" s="12">
        <v>88079</v>
      </c>
      <c r="L1788" s="12">
        <v>9131.5</v>
      </c>
      <c r="M1788" s="12">
        <f>IFERROR(E1788*MillingRate,"")</f>
        <v>4308100</v>
      </c>
      <c r="N1788" s="12">
        <f t="shared" si="243"/>
        <v>9131.4733341096744</v>
      </c>
      <c r="O1788" s="12">
        <f t="shared" si="244"/>
        <v>4374096.21</v>
      </c>
      <c r="P1788" s="13">
        <f t="shared" si="245"/>
        <v>36.967259284071332</v>
      </c>
      <c r="Q1788" s="13">
        <f t="shared" si="246"/>
        <v>37.533564385354033</v>
      </c>
      <c r="R1788" s="13">
        <f t="shared" si="247"/>
        <v>98.491203511959341</v>
      </c>
      <c r="S1788" s="13">
        <f t="shared" si="248"/>
        <v>3.958984020609825</v>
      </c>
      <c r="T1788" s="14">
        <f t="shared" si="249"/>
        <v>24.877898723316431</v>
      </c>
      <c r="U1788" s="12">
        <f t="shared" si="250"/>
        <v>-65996.209999999992</v>
      </c>
      <c r="V1788" s="15">
        <f t="shared" si="251"/>
        <v>0.8721513582260686</v>
      </c>
    </row>
    <row r="1789" spans="1:22" x14ac:dyDescent="0.35">
      <c r="A1789" s="4" t="s">
        <v>103</v>
      </c>
      <c r="B1789" s="4" t="s">
        <v>104</v>
      </c>
      <c r="C1789" s="4" t="s">
        <v>100</v>
      </c>
      <c r="D1789" s="4">
        <v>1961</v>
      </c>
      <c r="E1789" s="12"/>
      <c r="F1789" s="12"/>
      <c r="G1789" s="12">
        <v>10023</v>
      </c>
      <c r="H1789" s="12"/>
      <c r="I1789" s="12">
        <v>1555699</v>
      </c>
      <c r="J1789" s="12">
        <v>1113</v>
      </c>
      <c r="K1789" s="12"/>
      <c r="L1789" s="12"/>
      <c r="M1789" s="12">
        <f>IFERROR(E1789*MillingRate,"")</f>
        <v>0</v>
      </c>
      <c r="N1789" s="12" t="str">
        <f t="shared" si="243"/>
        <v/>
      </c>
      <c r="O1789" s="12">
        <f t="shared" si="244"/>
        <v>10023</v>
      </c>
      <c r="P1789" s="13">
        <f t="shared" si="245"/>
        <v>0</v>
      </c>
      <c r="Q1789" s="13">
        <f t="shared" si="246"/>
        <v>6.4427630280664836</v>
      </c>
      <c r="R1789" s="13">
        <f t="shared" si="247"/>
        <v>0</v>
      </c>
      <c r="S1789" s="13">
        <f t="shared" si="248"/>
        <v>100</v>
      </c>
      <c r="T1789" s="14">
        <f t="shared" si="249"/>
        <v>0</v>
      </c>
      <c r="U1789" s="12">
        <f t="shared" si="250"/>
        <v>-10023</v>
      </c>
      <c r="V1789" s="15">
        <f t="shared" si="251"/>
        <v>0.71543402676224643</v>
      </c>
    </row>
    <row r="1790" spans="1:22" x14ac:dyDescent="0.35">
      <c r="A1790" s="4" t="s">
        <v>103</v>
      </c>
      <c r="B1790" s="4" t="s">
        <v>104</v>
      </c>
      <c r="C1790" s="4" t="s">
        <v>100</v>
      </c>
      <c r="D1790" s="4">
        <v>1962</v>
      </c>
      <c r="E1790" s="12"/>
      <c r="F1790" s="12"/>
      <c r="G1790" s="12">
        <v>6894</v>
      </c>
      <c r="H1790" s="12"/>
      <c r="I1790" s="12">
        <v>1621960</v>
      </c>
      <c r="J1790" s="12">
        <v>1070</v>
      </c>
      <c r="K1790" s="12"/>
      <c r="L1790" s="12"/>
      <c r="M1790" s="12">
        <f>IFERROR(E1790*MillingRate,"")</f>
        <v>0</v>
      </c>
      <c r="N1790" s="12" t="str">
        <f t="shared" si="243"/>
        <v/>
      </c>
      <c r="O1790" s="12">
        <f t="shared" si="244"/>
        <v>6894</v>
      </c>
      <c r="P1790" s="13">
        <f t="shared" si="245"/>
        <v>0</v>
      </c>
      <c r="Q1790" s="13">
        <f t="shared" si="246"/>
        <v>4.2504130804705422</v>
      </c>
      <c r="R1790" s="13">
        <f t="shared" si="247"/>
        <v>0</v>
      </c>
      <c r="S1790" s="13">
        <f t="shared" si="248"/>
        <v>100</v>
      </c>
      <c r="T1790" s="14">
        <f t="shared" si="249"/>
        <v>0</v>
      </c>
      <c r="U1790" s="12">
        <f t="shared" si="250"/>
        <v>-6894</v>
      </c>
      <c r="V1790" s="15">
        <f t="shared" si="251"/>
        <v>0.65969567683543362</v>
      </c>
    </row>
    <row r="1791" spans="1:22" x14ac:dyDescent="0.35">
      <c r="A1791" s="4" t="s">
        <v>103</v>
      </c>
      <c r="B1791" s="4" t="s">
        <v>104</v>
      </c>
      <c r="C1791" s="4" t="s">
        <v>100</v>
      </c>
      <c r="D1791" s="4">
        <v>1963</v>
      </c>
      <c r="E1791" s="12"/>
      <c r="F1791" s="12"/>
      <c r="G1791" s="12">
        <v>7791</v>
      </c>
      <c r="H1791" s="12"/>
      <c r="I1791" s="12">
        <v>1690457</v>
      </c>
      <c r="J1791" s="12">
        <v>1141</v>
      </c>
      <c r="K1791" s="12"/>
      <c r="L1791" s="12"/>
      <c r="M1791" s="12">
        <f>IFERROR(E1791*MillingRate,"")</f>
        <v>0</v>
      </c>
      <c r="N1791" s="12" t="str">
        <f t="shared" si="243"/>
        <v/>
      </c>
      <c r="O1791" s="12">
        <f t="shared" si="244"/>
        <v>7791</v>
      </c>
      <c r="P1791" s="13">
        <f t="shared" si="245"/>
        <v>0</v>
      </c>
      <c r="Q1791" s="13">
        <f t="shared" si="246"/>
        <v>4.6088128831434343</v>
      </c>
      <c r="R1791" s="13">
        <f t="shared" si="247"/>
        <v>0</v>
      </c>
      <c r="S1791" s="13">
        <f t="shared" si="248"/>
        <v>100</v>
      </c>
      <c r="T1791" s="14">
        <f t="shared" si="249"/>
        <v>0</v>
      </c>
      <c r="U1791" s="12">
        <f t="shared" si="250"/>
        <v>-7791</v>
      </c>
      <c r="V1791" s="15">
        <f t="shared" si="251"/>
        <v>0.67496540876224598</v>
      </c>
    </row>
    <row r="1792" spans="1:22" x14ac:dyDescent="0.35">
      <c r="A1792" s="4" t="s">
        <v>103</v>
      </c>
      <c r="B1792" s="4" t="s">
        <v>104</v>
      </c>
      <c r="C1792" s="4" t="s">
        <v>100</v>
      </c>
      <c r="D1792" s="4">
        <v>1964</v>
      </c>
      <c r="E1792" s="12"/>
      <c r="F1792" s="12"/>
      <c r="G1792" s="12">
        <v>10019</v>
      </c>
      <c r="H1792" s="12"/>
      <c r="I1792" s="12">
        <v>1753691</v>
      </c>
      <c r="J1792" s="12">
        <v>1504</v>
      </c>
      <c r="K1792" s="12"/>
      <c r="L1792" s="12"/>
      <c r="M1792" s="12">
        <f>IFERROR(E1792*MillingRate,"")</f>
        <v>0</v>
      </c>
      <c r="N1792" s="12" t="str">
        <f t="shared" si="243"/>
        <v/>
      </c>
      <c r="O1792" s="12">
        <f t="shared" si="244"/>
        <v>10019</v>
      </c>
      <c r="P1792" s="13">
        <f t="shared" si="245"/>
        <v>0</v>
      </c>
      <c r="Q1792" s="13">
        <f t="shared" si="246"/>
        <v>5.7130931275806285</v>
      </c>
      <c r="R1792" s="13">
        <f t="shared" si="247"/>
        <v>0</v>
      </c>
      <c r="S1792" s="13">
        <f t="shared" si="248"/>
        <v>100</v>
      </c>
      <c r="T1792" s="14">
        <f t="shared" si="249"/>
        <v>0</v>
      </c>
      <c r="U1792" s="12">
        <f t="shared" si="250"/>
        <v>-10019</v>
      </c>
      <c r="V1792" s="15">
        <f t="shared" si="251"/>
        <v>0.85761972890321048</v>
      </c>
    </row>
    <row r="1793" spans="1:22" x14ac:dyDescent="0.35">
      <c r="A1793" s="4" t="s">
        <v>103</v>
      </c>
      <c r="B1793" s="4" t="s">
        <v>104</v>
      </c>
      <c r="C1793" s="4" t="s">
        <v>100</v>
      </c>
      <c r="D1793" s="4">
        <v>1965</v>
      </c>
      <c r="E1793" s="12"/>
      <c r="F1793" s="12"/>
      <c r="G1793" s="12">
        <v>11785</v>
      </c>
      <c r="H1793" s="12">
        <v>191</v>
      </c>
      <c r="I1793" s="12">
        <v>1804015</v>
      </c>
      <c r="J1793" s="12">
        <v>1775</v>
      </c>
      <c r="K1793" s="12">
        <v>27</v>
      </c>
      <c r="L1793" s="12"/>
      <c r="M1793" s="12">
        <f>IFERROR(E1793*MillingRate,"")</f>
        <v>0</v>
      </c>
      <c r="N1793" s="12" t="str">
        <f t="shared" si="243"/>
        <v/>
      </c>
      <c r="O1793" s="12">
        <f t="shared" si="244"/>
        <v>11594</v>
      </c>
      <c r="P1793" s="13">
        <f t="shared" si="245"/>
        <v>0</v>
      </c>
      <c r="Q1793" s="13">
        <f t="shared" si="246"/>
        <v>6.4267758305779052</v>
      </c>
      <c r="R1793" s="13">
        <f t="shared" si="247"/>
        <v>0</v>
      </c>
      <c r="S1793" s="13">
        <f t="shared" si="248"/>
        <v>101.64740382956701</v>
      </c>
      <c r="T1793" s="14">
        <f t="shared" si="249"/>
        <v>0</v>
      </c>
      <c r="U1793" s="12">
        <f t="shared" si="250"/>
        <v>-11594</v>
      </c>
      <c r="V1793" s="15">
        <f t="shared" si="251"/>
        <v>0.98391643085007607</v>
      </c>
    </row>
    <row r="1794" spans="1:22" x14ac:dyDescent="0.35">
      <c r="A1794" s="4" t="s">
        <v>103</v>
      </c>
      <c r="B1794" s="4" t="s">
        <v>104</v>
      </c>
      <c r="C1794" s="4" t="s">
        <v>100</v>
      </c>
      <c r="D1794" s="4">
        <v>1966</v>
      </c>
      <c r="E1794" s="12"/>
      <c r="F1794" s="12"/>
      <c r="G1794" s="12">
        <v>17056</v>
      </c>
      <c r="H1794" s="12"/>
      <c r="I1794" s="12">
        <v>1849063</v>
      </c>
      <c r="J1794" s="12">
        <v>2644</v>
      </c>
      <c r="K1794" s="12"/>
      <c r="L1794" s="12"/>
      <c r="M1794" s="12">
        <f>IFERROR(E1794*MillingRate,"")</f>
        <v>0</v>
      </c>
      <c r="N1794" s="12" t="str">
        <f t="shared" ref="N1794:N1857" si="252">IFERROR(E1794*1000/F1794,"")</f>
        <v/>
      </c>
      <c r="O1794" s="12">
        <f t="shared" ref="O1794:O1857" si="253">IFERROR(M1794+G1794-N(H1794),"")</f>
        <v>17056</v>
      </c>
      <c r="P1794" s="13">
        <f t="shared" ref="P1794:P1857" si="254">IFERROR(M1794*1000/I1794,"")</f>
        <v>0</v>
      </c>
      <c r="Q1794" s="13">
        <f t="shared" ref="Q1794:Q1857" si="255">IFERROR(O1794*1000/I1794,"")</f>
        <v>9.2241313573415287</v>
      </c>
      <c r="R1794" s="13">
        <f t="shared" ref="R1794:R1857" si="256">IF(N(O1794)&lt;=0,"",M1794/O1794*100)</f>
        <v>0</v>
      </c>
      <c r="S1794" s="13">
        <f t="shared" ref="S1794:S1857" si="257">IF(N(O1794)&lt;=0,"",G1794/O1794*100)</f>
        <v>100</v>
      </c>
      <c r="T1794" s="14">
        <f t="shared" ref="T1794:T1857" si="258">IFERROR(M1794/G1794,"")</f>
        <v>0</v>
      </c>
      <c r="U1794" s="12">
        <f t="shared" ref="U1794:U1857" si="259">IFERROR(N(H1794)-G1794,"")</f>
        <v>-17056</v>
      </c>
      <c r="V1794" s="15">
        <f t="shared" ref="V1794:V1857" si="260">IFERROR(J1794*1000/I1794,"")</f>
        <v>1.4299134210137783</v>
      </c>
    </row>
    <row r="1795" spans="1:22" x14ac:dyDescent="0.35">
      <c r="A1795" s="4" t="s">
        <v>103</v>
      </c>
      <c r="B1795" s="4" t="s">
        <v>104</v>
      </c>
      <c r="C1795" s="4" t="s">
        <v>100</v>
      </c>
      <c r="D1795" s="4">
        <v>1967</v>
      </c>
      <c r="E1795" s="12"/>
      <c r="F1795" s="12"/>
      <c r="G1795" s="12">
        <v>16148</v>
      </c>
      <c r="H1795" s="12">
        <v>3</v>
      </c>
      <c r="I1795" s="12">
        <v>1898199</v>
      </c>
      <c r="J1795" s="12">
        <v>2784</v>
      </c>
      <c r="K1795" s="12">
        <v>0</v>
      </c>
      <c r="L1795" s="12"/>
      <c r="M1795" s="12">
        <f>IFERROR(E1795*MillingRate,"")</f>
        <v>0</v>
      </c>
      <c r="N1795" s="12" t="str">
        <f t="shared" si="252"/>
        <v/>
      </c>
      <c r="O1795" s="12">
        <f t="shared" si="253"/>
        <v>16145</v>
      </c>
      <c r="P1795" s="13">
        <f t="shared" si="254"/>
        <v>0</v>
      </c>
      <c r="Q1795" s="13">
        <f t="shared" si="255"/>
        <v>8.5054306740231134</v>
      </c>
      <c r="R1795" s="13">
        <f t="shared" si="256"/>
        <v>0</v>
      </c>
      <c r="S1795" s="13">
        <f t="shared" si="257"/>
        <v>100.01858160421182</v>
      </c>
      <c r="T1795" s="14">
        <f t="shared" si="258"/>
        <v>0</v>
      </c>
      <c r="U1795" s="12">
        <f t="shared" si="259"/>
        <v>-16145</v>
      </c>
      <c r="V1795" s="15">
        <f t="shared" si="260"/>
        <v>1.4666533909247661</v>
      </c>
    </row>
    <row r="1796" spans="1:22" x14ac:dyDescent="0.35">
      <c r="A1796" s="4" t="s">
        <v>103</v>
      </c>
      <c r="B1796" s="4" t="s">
        <v>104</v>
      </c>
      <c r="C1796" s="4" t="s">
        <v>100</v>
      </c>
      <c r="D1796" s="4">
        <v>1968</v>
      </c>
      <c r="E1796" s="12"/>
      <c r="F1796" s="12"/>
      <c r="G1796" s="12">
        <v>12637</v>
      </c>
      <c r="H1796" s="12">
        <v>5</v>
      </c>
      <c r="I1796" s="12">
        <v>1952781</v>
      </c>
      <c r="J1796" s="12">
        <v>2184</v>
      </c>
      <c r="K1796" s="12">
        <v>1</v>
      </c>
      <c r="L1796" s="12"/>
      <c r="M1796" s="12">
        <f>IFERROR(E1796*MillingRate,"")</f>
        <v>0</v>
      </c>
      <c r="N1796" s="12" t="str">
        <f t="shared" si="252"/>
        <v/>
      </c>
      <c r="O1796" s="12">
        <f t="shared" si="253"/>
        <v>12632</v>
      </c>
      <c r="P1796" s="13">
        <f t="shared" si="254"/>
        <v>0</v>
      </c>
      <c r="Q1796" s="13">
        <f t="shared" si="255"/>
        <v>6.4687233233014867</v>
      </c>
      <c r="R1796" s="13">
        <f t="shared" si="256"/>
        <v>0</v>
      </c>
      <c r="S1796" s="13">
        <f t="shared" si="257"/>
        <v>100.03958201393286</v>
      </c>
      <c r="T1796" s="14">
        <f t="shared" si="258"/>
        <v>0</v>
      </c>
      <c r="U1796" s="12">
        <f t="shared" si="259"/>
        <v>-12632</v>
      </c>
      <c r="V1796" s="15">
        <f t="shared" si="260"/>
        <v>1.118404982432746</v>
      </c>
    </row>
    <row r="1797" spans="1:22" x14ac:dyDescent="0.35">
      <c r="A1797" s="4" t="s">
        <v>103</v>
      </c>
      <c r="B1797" s="4" t="s">
        <v>104</v>
      </c>
      <c r="C1797" s="4" t="s">
        <v>100</v>
      </c>
      <c r="D1797" s="4">
        <v>1969</v>
      </c>
      <c r="E1797" s="12"/>
      <c r="F1797" s="12"/>
      <c r="G1797" s="12">
        <v>23155</v>
      </c>
      <c r="H1797" s="12">
        <v>1</v>
      </c>
      <c r="I1797" s="12">
        <v>2014293</v>
      </c>
      <c r="J1797" s="12">
        <v>3807</v>
      </c>
      <c r="K1797" s="12">
        <v>0</v>
      </c>
      <c r="L1797" s="12"/>
      <c r="M1797" s="12">
        <f>IFERROR(E1797*MillingRate,"")</f>
        <v>0</v>
      </c>
      <c r="N1797" s="12" t="str">
        <f t="shared" si="252"/>
        <v/>
      </c>
      <c r="O1797" s="12">
        <f t="shared" si="253"/>
        <v>23154</v>
      </c>
      <c r="P1797" s="13">
        <f t="shared" si="254"/>
        <v>0</v>
      </c>
      <c r="Q1797" s="13">
        <f t="shared" si="255"/>
        <v>11.494852039896877</v>
      </c>
      <c r="R1797" s="13">
        <f t="shared" si="256"/>
        <v>0</v>
      </c>
      <c r="S1797" s="13">
        <f t="shared" si="257"/>
        <v>100.00431890818</v>
      </c>
      <c r="T1797" s="14">
        <f t="shared" si="258"/>
        <v>0</v>
      </c>
      <c r="U1797" s="12">
        <f t="shared" si="259"/>
        <v>-23154</v>
      </c>
      <c r="V1797" s="15">
        <f t="shared" si="260"/>
        <v>1.8899931638545138</v>
      </c>
    </row>
    <row r="1798" spans="1:22" x14ac:dyDescent="0.35">
      <c r="A1798" s="4" t="s">
        <v>103</v>
      </c>
      <c r="B1798" s="4" t="s">
        <v>104</v>
      </c>
      <c r="C1798" s="4" t="s">
        <v>100</v>
      </c>
      <c r="D1798" s="4">
        <v>1970</v>
      </c>
      <c r="E1798" s="12"/>
      <c r="F1798" s="12"/>
      <c r="G1798" s="12">
        <v>18525</v>
      </c>
      <c r="H1798" s="12">
        <v>19</v>
      </c>
      <c r="I1798" s="12">
        <v>2082589</v>
      </c>
      <c r="J1798" s="12">
        <v>2613</v>
      </c>
      <c r="K1798" s="12">
        <v>3</v>
      </c>
      <c r="L1798" s="12"/>
      <c r="M1798" s="12">
        <f>IFERROR(E1798*MillingRate,"")</f>
        <v>0</v>
      </c>
      <c r="N1798" s="12" t="str">
        <f t="shared" si="252"/>
        <v/>
      </c>
      <c r="O1798" s="12">
        <f t="shared" si="253"/>
        <v>18506</v>
      </c>
      <c r="P1798" s="13">
        <f t="shared" si="254"/>
        <v>0</v>
      </c>
      <c r="Q1798" s="13">
        <f t="shared" si="255"/>
        <v>8.8860548096623955</v>
      </c>
      <c r="R1798" s="13">
        <f t="shared" si="256"/>
        <v>0</v>
      </c>
      <c r="S1798" s="13">
        <f t="shared" si="257"/>
        <v>100.10266940451746</v>
      </c>
      <c r="T1798" s="14">
        <f t="shared" si="258"/>
        <v>0</v>
      </c>
      <c r="U1798" s="12">
        <f t="shared" si="259"/>
        <v>-18506</v>
      </c>
      <c r="V1798" s="15">
        <f t="shared" si="260"/>
        <v>1.2546882750269015</v>
      </c>
    </row>
    <row r="1799" spans="1:22" x14ac:dyDescent="0.35">
      <c r="A1799" s="4" t="s">
        <v>103</v>
      </c>
      <c r="B1799" s="4" t="s">
        <v>104</v>
      </c>
      <c r="C1799" s="4" t="s">
        <v>100</v>
      </c>
      <c r="D1799" s="4">
        <v>1971</v>
      </c>
      <c r="E1799" s="12"/>
      <c r="F1799" s="12"/>
      <c r="G1799" s="12">
        <v>22802</v>
      </c>
      <c r="H1799" s="12">
        <v>12</v>
      </c>
      <c r="I1799" s="12">
        <v>2153534</v>
      </c>
      <c r="J1799" s="12">
        <v>2753</v>
      </c>
      <c r="K1799" s="12">
        <v>2</v>
      </c>
      <c r="L1799" s="12"/>
      <c r="M1799" s="12">
        <f>IFERROR(E1799*MillingRate,"")</f>
        <v>0</v>
      </c>
      <c r="N1799" s="12" t="str">
        <f t="shared" si="252"/>
        <v/>
      </c>
      <c r="O1799" s="12">
        <f t="shared" si="253"/>
        <v>22790</v>
      </c>
      <c r="P1799" s="13">
        <f t="shared" si="254"/>
        <v>0</v>
      </c>
      <c r="Q1799" s="13">
        <f t="shared" si="255"/>
        <v>10.582605150417871</v>
      </c>
      <c r="R1799" s="13">
        <f t="shared" si="256"/>
        <v>0</v>
      </c>
      <c r="S1799" s="13">
        <f t="shared" si="257"/>
        <v>100.05265467310225</v>
      </c>
      <c r="T1799" s="14">
        <f t="shared" si="258"/>
        <v>0</v>
      </c>
      <c r="U1799" s="12">
        <f t="shared" si="259"/>
        <v>-22790</v>
      </c>
      <c r="V1799" s="15">
        <f t="shared" si="260"/>
        <v>1.2783638428740851</v>
      </c>
    </row>
    <row r="1800" spans="1:22" x14ac:dyDescent="0.35">
      <c r="A1800" s="4" t="s">
        <v>103</v>
      </c>
      <c r="B1800" s="4" t="s">
        <v>104</v>
      </c>
      <c r="C1800" s="4" t="s">
        <v>100</v>
      </c>
      <c r="D1800" s="4">
        <v>1972</v>
      </c>
      <c r="E1800" s="12"/>
      <c r="F1800" s="12"/>
      <c r="G1800" s="12">
        <v>15656</v>
      </c>
      <c r="H1800" s="12">
        <v>40</v>
      </c>
      <c r="I1800" s="12">
        <v>2226091</v>
      </c>
      <c r="J1800" s="12">
        <v>1936</v>
      </c>
      <c r="K1800" s="12">
        <v>6</v>
      </c>
      <c r="L1800" s="12"/>
      <c r="M1800" s="12">
        <f>IFERROR(E1800*MillingRate,"")</f>
        <v>0</v>
      </c>
      <c r="N1800" s="12" t="str">
        <f t="shared" si="252"/>
        <v/>
      </c>
      <c r="O1800" s="12">
        <f t="shared" si="253"/>
        <v>15616</v>
      </c>
      <c r="P1800" s="13">
        <f t="shared" si="254"/>
        <v>0</v>
      </c>
      <c r="Q1800" s="13">
        <f t="shared" si="255"/>
        <v>7.014987257933301</v>
      </c>
      <c r="R1800" s="13">
        <f t="shared" si="256"/>
        <v>0</v>
      </c>
      <c r="S1800" s="13">
        <f t="shared" si="257"/>
        <v>100.25614754098359</v>
      </c>
      <c r="T1800" s="14">
        <f t="shared" si="258"/>
        <v>0</v>
      </c>
      <c r="U1800" s="12">
        <f t="shared" si="259"/>
        <v>-15616</v>
      </c>
      <c r="V1800" s="15">
        <f t="shared" si="260"/>
        <v>0.86968592029705882</v>
      </c>
    </row>
    <row r="1801" spans="1:22" x14ac:dyDescent="0.35">
      <c r="A1801" s="4" t="s">
        <v>103</v>
      </c>
      <c r="B1801" s="4" t="s">
        <v>104</v>
      </c>
      <c r="C1801" s="4" t="s">
        <v>100</v>
      </c>
      <c r="D1801" s="4">
        <v>1973</v>
      </c>
      <c r="E1801" s="12"/>
      <c r="F1801" s="12"/>
      <c r="G1801" s="12">
        <v>46003</v>
      </c>
      <c r="H1801" s="12"/>
      <c r="I1801" s="12">
        <v>2314193</v>
      </c>
      <c r="J1801" s="12">
        <v>9697</v>
      </c>
      <c r="K1801" s="12"/>
      <c r="L1801" s="12"/>
      <c r="M1801" s="12">
        <f>IFERROR(E1801*MillingRate,"")</f>
        <v>0</v>
      </c>
      <c r="N1801" s="12" t="str">
        <f t="shared" si="252"/>
        <v/>
      </c>
      <c r="O1801" s="12">
        <f t="shared" si="253"/>
        <v>46003</v>
      </c>
      <c r="P1801" s="13">
        <f t="shared" si="254"/>
        <v>0</v>
      </c>
      <c r="Q1801" s="13">
        <f t="shared" si="255"/>
        <v>19.878635878684275</v>
      </c>
      <c r="R1801" s="13">
        <f t="shared" si="256"/>
        <v>0</v>
      </c>
      <c r="S1801" s="13">
        <f t="shared" si="257"/>
        <v>100</v>
      </c>
      <c r="T1801" s="14">
        <f t="shared" si="258"/>
        <v>0</v>
      </c>
      <c r="U1801" s="12">
        <f t="shared" si="259"/>
        <v>-46003</v>
      </c>
      <c r="V1801" s="15">
        <f t="shared" si="260"/>
        <v>4.1902295962350591</v>
      </c>
    </row>
    <row r="1802" spans="1:22" x14ac:dyDescent="0.35">
      <c r="A1802" s="4" t="s">
        <v>103</v>
      </c>
      <c r="B1802" s="4" t="s">
        <v>104</v>
      </c>
      <c r="C1802" s="4" t="s">
        <v>100</v>
      </c>
      <c r="D1802" s="4">
        <v>1974</v>
      </c>
      <c r="E1802" s="12"/>
      <c r="F1802" s="12"/>
      <c r="G1802" s="12">
        <v>32860</v>
      </c>
      <c r="H1802" s="12"/>
      <c r="I1802" s="12">
        <v>2432211</v>
      </c>
      <c r="J1802" s="12">
        <v>16492</v>
      </c>
      <c r="K1802" s="12"/>
      <c r="L1802" s="12"/>
      <c r="M1802" s="12">
        <f>IFERROR(E1802*MillingRate,"")</f>
        <v>0</v>
      </c>
      <c r="N1802" s="12" t="str">
        <f t="shared" si="252"/>
        <v/>
      </c>
      <c r="O1802" s="12">
        <f t="shared" si="253"/>
        <v>32860</v>
      </c>
      <c r="P1802" s="13">
        <f t="shared" si="254"/>
        <v>0</v>
      </c>
      <c r="Q1802" s="13">
        <f t="shared" si="255"/>
        <v>13.510341002487037</v>
      </c>
      <c r="R1802" s="13">
        <f t="shared" si="256"/>
        <v>0</v>
      </c>
      <c r="S1802" s="13">
        <f t="shared" si="257"/>
        <v>100</v>
      </c>
      <c r="T1802" s="14">
        <f t="shared" si="258"/>
        <v>0</v>
      </c>
      <c r="U1802" s="12">
        <f t="shared" si="259"/>
        <v>-32860</v>
      </c>
      <c r="V1802" s="15">
        <f t="shared" si="260"/>
        <v>6.7806617106821738</v>
      </c>
    </row>
    <row r="1803" spans="1:22" x14ac:dyDescent="0.35">
      <c r="A1803" s="4" t="s">
        <v>103</v>
      </c>
      <c r="B1803" s="4" t="s">
        <v>104</v>
      </c>
      <c r="C1803" s="4" t="s">
        <v>100</v>
      </c>
      <c r="D1803" s="4">
        <v>1975</v>
      </c>
      <c r="E1803" s="12"/>
      <c r="F1803" s="12"/>
      <c r="G1803" s="12">
        <v>44170</v>
      </c>
      <c r="H1803" s="12"/>
      <c r="I1803" s="12">
        <v>2571556</v>
      </c>
      <c r="J1803" s="12">
        <v>22885</v>
      </c>
      <c r="K1803" s="12"/>
      <c r="L1803" s="12"/>
      <c r="M1803" s="12">
        <f>IFERROR(E1803*MillingRate,"")</f>
        <v>0</v>
      </c>
      <c r="N1803" s="12" t="str">
        <f t="shared" si="252"/>
        <v/>
      </c>
      <c r="O1803" s="12">
        <f t="shared" si="253"/>
        <v>44170</v>
      </c>
      <c r="P1803" s="13">
        <f t="shared" si="254"/>
        <v>0</v>
      </c>
      <c r="Q1803" s="13">
        <f t="shared" si="255"/>
        <v>17.176371037613023</v>
      </c>
      <c r="R1803" s="13">
        <f t="shared" si="256"/>
        <v>0</v>
      </c>
      <c r="S1803" s="13">
        <f t="shared" si="257"/>
        <v>100</v>
      </c>
      <c r="T1803" s="14">
        <f t="shared" si="258"/>
        <v>0</v>
      </c>
      <c r="U1803" s="12">
        <f t="shared" si="259"/>
        <v>-44170</v>
      </c>
      <c r="V1803" s="15">
        <f t="shared" si="260"/>
        <v>8.8992812133976464</v>
      </c>
    </row>
    <row r="1804" spans="1:22" x14ac:dyDescent="0.35">
      <c r="A1804" s="4" t="s">
        <v>103</v>
      </c>
      <c r="B1804" s="4" t="s">
        <v>104</v>
      </c>
      <c r="C1804" s="4" t="s">
        <v>100</v>
      </c>
      <c r="D1804" s="4">
        <v>1976</v>
      </c>
      <c r="E1804" s="12"/>
      <c r="F1804" s="12"/>
      <c r="G1804" s="12">
        <v>27439</v>
      </c>
      <c r="H1804" s="12"/>
      <c r="I1804" s="12">
        <v>2721237</v>
      </c>
      <c r="J1804" s="12">
        <v>7736</v>
      </c>
      <c r="K1804" s="12"/>
      <c r="L1804" s="12"/>
      <c r="M1804" s="12">
        <f>IFERROR(E1804*MillingRate,"")</f>
        <v>0</v>
      </c>
      <c r="N1804" s="12" t="str">
        <f t="shared" si="252"/>
        <v/>
      </c>
      <c r="O1804" s="12">
        <f t="shared" si="253"/>
        <v>27439</v>
      </c>
      <c r="P1804" s="13">
        <f t="shared" si="254"/>
        <v>0</v>
      </c>
      <c r="Q1804" s="13">
        <f t="shared" si="255"/>
        <v>10.083281978012206</v>
      </c>
      <c r="R1804" s="13">
        <f t="shared" si="256"/>
        <v>0</v>
      </c>
      <c r="S1804" s="13">
        <f t="shared" si="257"/>
        <v>100</v>
      </c>
      <c r="T1804" s="14">
        <f t="shared" si="258"/>
        <v>0</v>
      </c>
      <c r="U1804" s="12">
        <f t="shared" si="259"/>
        <v>-27439</v>
      </c>
      <c r="V1804" s="15">
        <f t="shared" si="260"/>
        <v>2.8428247888735894</v>
      </c>
    </row>
    <row r="1805" spans="1:22" x14ac:dyDescent="0.35">
      <c r="A1805" s="4" t="s">
        <v>103</v>
      </c>
      <c r="B1805" s="4" t="s">
        <v>104</v>
      </c>
      <c r="C1805" s="4" t="s">
        <v>100</v>
      </c>
      <c r="D1805" s="4">
        <v>1977</v>
      </c>
      <c r="E1805" s="12"/>
      <c r="F1805" s="12"/>
      <c r="G1805" s="12">
        <v>55660</v>
      </c>
      <c r="H1805" s="12"/>
      <c r="I1805" s="12">
        <v>2881533</v>
      </c>
      <c r="J1805" s="12">
        <v>17150</v>
      </c>
      <c r="K1805" s="12"/>
      <c r="L1805" s="12"/>
      <c r="M1805" s="12">
        <f>IFERROR(E1805*MillingRate,"")</f>
        <v>0</v>
      </c>
      <c r="N1805" s="12" t="str">
        <f t="shared" si="252"/>
        <v/>
      </c>
      <c r="O1805" s="12">
        <f t="shared" si="253"/>
        <v>55660</v>
      </c>
      <c r="P1805" s="13">
        <f t="shared" si="254"/>
        <v>0</v>
      </c>
      <c r="Q1805" s="13">
        <f t="shared" si="255"/>
        <v>19.31610708605454</v>
      </c>
      <c r="R1805" s="13">
        <f t="shared" si="256"/>
        <v>0</v>
      </c>
      <c r="S1805" s="13">
        <f t="shared" si="257"/>
        <v>100</v>
      </c>
      <c r="T1805" s="14">
        <f t="shared" si="258"/>
        <v>0</v>
      </c>
      <c r="U1805" s="12">
        <f t="shared" si="259"/>
        <v>-55660</v>
      </c>
      <c r="V1805" s="15">
        <f t="shared" si="260"/>
        <v>5.9516930744850054</v>
      </c>
    </row>
    <row r="1806" spans="1:22" x14ac:dyDescent="0.35">
      <c r="A1806" s="4" t="s">
        <v>103</v>
      </c>
      <c r="B1806" s="4" t="s">
        <v>104</v>
      </c>
      <c r="C1806" s="4" t="s">
        <v>100</v>
      </c>
      <c r="D1806" s="4">
        <v>1978</v>
      </c>
      <c r="E1806" s="12"/>
      <c r="F1806" s="12"/>
      <c r="G1806" s="12">
        <v>33633</v>
      </c>
      <c r="H1806" s="12"/>
      <c r="I1806" s="12">
        <v>3052526</v>
      </c>
      <c r="J1806" s="12">
        <v>14909</v>
      </c>
      <c r="K1806" s="12"/>
      <c r="L1806" s="12"/>
      <c r="M1806" s="12">
        <f>IFERROR(E1806*MillingRate,"")</f>
        <v>0</v>
      </c>
      <c r="N1806" s="12" t="str">
        <f t="shared" si="252"/>
        <v/>
      </c>
      <c r="O1806" s="12">
        <f t="shared" si="253"/>
        <v>33633</v>
      </c>
      <c r="P1806" s="13">
        <f t="shared" si="254"/>
        <v>0</v>
      </c>
      <c r="Q1806" s="13">
        <f t="shared" si="255"/>
        <v>11.018087970421874</v>
      </c>
      <c r="R1806" s="13">
        <f t="shared" si="256"/>
        <v>0</v>
      </c>
      <c r="S1806" s="13">
        <f t="shared" si="257"/>
        <v>100</v>
      </c>
      <c r="T1806" s="14">
        <f t="shared" si="258"/>
        <v>0</v>
      </c>
      <c r="U1806" s="12">
        <f t="shared" si="259"/>
        <v>-33633</v>
      </c>
      <c r="V1806" s="15">
        <f t="shared" si="260"/>
        <v>4.884151682901309</v>
      </c>
    </row>
    <row r="1807" spans="1:22" x14ac:dyDescent="0.35">
      <c r="A1807" s="4" t="s">
        <v>103</v>
      </c>
      <c r="B1807" s="4" t="s">
        <v>104</v>
      </c>
      <c r="C1807" s="4" t="s">
        <v>100</v>
      </c>
      <c r="D1807" s="4">
        <v>1979</v>
      </c>
      <c r="E1807" s="12"/>
      <c r="F1807" s="12"/>
      <c r="G1807" s="12">
        <v>55087</v>
      </c>
      <c r="H1807" s="12"/>
      <c r="I1807" s="12">
        <v>3233846</v>
      </c>
      <c r="J1807" s="12">
        <v>21950</v>
      </c>
      <c r="K1807" s="12"/>
      <c r="L1807" s="12"/>
      <c r="M1807" s="12">
        <f>IFERROR(E1807*MillingRate,"")</f>
        <v>0</v>
      </c>
      <c r="N1807" s="12" t="str">
        <f t="shared" si="252"/>
        <v/>
      </c>
      <c r="O1807" s="12">
        <f t="shared" si="253"/>
        <v>55087</v>
      </c>
      <c r="P1807" s="13">
        <f t="shared" si="254"/>
        <v>0</v>
      </c>
      <c r="Q1807" s="13">
        <f t="shared" si="255"/>
        <v>17.034515558254785</v>
      </c>
      <c r="R1807" s="13">
        <f t="shared" si="256"/>
        <v>0</v>
      </c>
      <c r="S1807" s="13">
        <f t="shared" si="257"/>
        <v>100</v>
      </c>
      <c r="T1807" s="14">
        <f t="shared" si="258"/>
        <v>0</v>
      </c>
      <c r="U1807" s="12">
        <f t="shared" si="259"/>
        <v>-55087</v>
      </c>
      <c r="V1807" s="15">
        <f t="shared" si="260"/>
        <v>6.787583576954499</v>
      </c>
    </row>
    <row r="1808" spans="1:22" x14ac:dyDescent="0.35">
      <c r="A1808" s="4" t="s">
        <v>103</v>
      </c>
      <c r="B1808" s="4" t="s">
        <v>104</v>
      </c>
      <c r="C1808" s="4" t="s">
        <v>100</v>
      </c>
      <c r="D1808" s="4">
        <v>1980</v>
      </c>
      <c r="E1808" s="12"/>
      <c r="F1808" s="12"/>
      <c r="G1808" s="12">
        <v>44214</v>
      </c>
      <c r="H1808" s="12"/>
      <c r="I1808" s="12">
        <v>3424378</v>
      </c>
      <c r="J1808" s="12">
        <v>22120</v>
      </c>
      <c r="K1808" s="12"/>
      <c r="L1808" s="12"/>
      <c r="M1808" s="12">
        <f>IFERROR(E1808*MillingRate,"")</f>
        <v>0</v>
      </c>
      <c r="N1808" s="12" t="str">
        <f t="shared" si="252"/>
        <v/>
      </c>
      <c r="O1808" s="12">
        <f t="shared" si="253"/>
        <v>44214</v>
      </c>
      <c r="P1808" s="13">
        <f t="shared" si="254"/>
        <v>0</v>
      </c>
      <c r="Q1808" s="13">
        <f t="shared" si="255"/>
        <v>12.911541891695368</v>
      </c>
      <c r="R1808" s="13">
        <f t="shared" si="256"/>
        <v>0</v>
      </c>
      <c r="S1808" s="13">
        <f t="shared" si="257"/>
        <v>100</v>
      </c>
      <c r="T1808" s="14">
        <f t="shared" si="258"/>
        <v>0</v>
      </c>
      <c r="U1808" s="12">
        <f t="shared" si="259"/>
        <v>-44214</v>
      </c>
      <c r="V1808" s="15">
        <f t="shared" si="260"/>
        <v>6.4595672557176806</v>
      </c>
    </row>
    <row r="1809" spans="1:22" x14ac:dyDescent="0.35">
      <c r="A1809" s="4" t="s">
        <v>103</v>
      </c>
      <c r="B1809" s="4" t="s">
        <v>104</v>
      </c>
      <c r="C1809" s="4" t="s">
        <v>100</v>
      </c>
      <c r="D1809" s="4">
        <v>1981</v>
      </c>
      <c r="E1809" s="12"/>
      <c r="F1809" s="12"/>
      <c r="G1809" s="12">
        <v>49043</v>
      </c>
      <c r="H1809" s="12"/>
      <c r="I1809" s="12">
        <v>3621486</v>
      </c>
      <c r="J1809" s="12">
        <v>30225</v>
      </c>
      <c r="K1809" s="12"/>
      <c r="L1809" s="12"/>
      <c r="M1809" s="12">
        <f>IFERROR(E1809*MillingRate,"")</f>
        <v>0</v>
      </c>
      <c r="N1809" s="12" t="str">
        <f t="shared" si="252"/>
        <v/>
      </c>
      <c r="O1809" s="12">
        <f t="shared" si="253"/>
        <v>49043</v>
      </c>
      <c r="P1809" s="13">
        <f t="shared" si="254"/>
        <v>0</v>
      </c>
      <c r="Q1809" s="13">
        <f t="shared" si="255"/>
        <v>13.542231006829793</v>
      </c>
      <c r="R1809" s="13">
        <f t="shared" si="256"/>
        <v>0</v>
      </c>
      <c r="S1809" s="13">
        <f t="shared" si="257"/>
        <v>100</v>
      </c>
      <c r="T1809" s="14">
        <f t="shared" si="258"/>
        <v>0</v>
      </c>
      <c r="U1809" s="12">
        <f t="shared" si="259"/>
        <v>-49043</v>
      </c>
      <c r="V1809" s="15">
        <f t="shared" si="260"/>
        <v>8.3460214950437468</v>
      </c>
    </row>
    <row r="1810" spans="1:22" x14ac:dyDescent="0.35">
      <c r="A1810" s="4" t="s">
        <v>103</v>
      </c>
      <c r="B1810" s="4" t="s">
        <v>104</v>
      </c>
      <c r="C1810" s="4" t="s">
        <v>100</v>
      </c>
      <c r="D1810" s="4">
        <v>1982</v>
      </c>
      <c r="E1810" s="12"/>
      <c r="F1810" s="12"/>
      <c r="G1810" s="12">
        <v>63065</v>
      </c>
      <c r="H1810" s="12"/>
      <c r="I1810" s="12">
        <v>3724765</v>
      </c>
      <c r="J1810" s="12">
        <v>31442</v>
      </c>
      <c r="K1810" s="12"/>
      <c r="L1810" s="12"/>
      <c r="M1810" s="12">
        <f>IFERROR(E1810*MillingRate,"")</f>
        <v>0</v>
      </c>
      <c r="N1810" s="12" t="str">
        <f t="shared" si="252"/>
        <v/>
      </c>
      <c r="O1810" s="12">
        <f t="shared" si="253"/>
        <v>63065</v>
      </c>
      <c r="P1810" s="13">
        <f t="shared" si="254"/>
        <v>0</v>
      </c>
      <c r="Q1810" s="13">
        <f t="shared" si="255"/>
        <v>16.931269489484571</v>
      </c>
      <c r="R1810" s="13">
        <f t="shared" si="256"/>
        <v>0</v>
      </c>
      <c r="S1810" s="13">
        <f t="shared" si="257"/>
        <v>100</v>
      </c>
      <c r="T1810" s="14">
        <f t="shared" si="258"/>
        <v>0</v>
      </c>
      <c r="U1810" s="12">
        <f t="shared" si="259"/>
        <v>-63065</v>
      </c>
      <c r="V1810" s="15">
        <f t="shared" si="260"/>
        <v>8.4413379099084107</v>
      </c>
    </row>
    <row r="1811" spans="1:22" x14ac:dyDescent="0.35">
      <c r="A1811" s="4" t="s">
        <v>103</v>
      </c>
      <c r="B1811" s="4" t="s">
        <v>104</v>
      </c>
      <c r="C1811" s="4" t="s">
        <v>100</v>
      </c>
      <c r="D1811" s="4">
        <v>1983</v>
      </c>
      <c r="E1811" s="12"/>
      <c r="F1811" s="12"/>
      <c r="G1811" s="12">
        <v>35000</v>
      </c>
      <c r="H1811" s="12"/>
      <c r="I1811" s="12">
        <v>3718961</v>
      </c>
      <c r="J1811" s="12">
        <v>16000</v>
      </c>
      <c r="K1811" s="12"/>
      <c r="L1811" s="12"/>
      <c r="M1811" s="12">
        <f>IFERROR(E1811*MillingRate,"")</f>
        <v>0</v>
      </c>
      <c r="N1811" s="12" t="str">
        <f t="shared" si="252"/>
        <v/>
      </c>
      <c r="O1811" s="12">
        <f t="shared" si="253"/>
        <v>35000</v>
      </c>
      <c r="P1811" s="13">
        <f t="shared" si="254"/>
        <v>0</v>
      </c>
      <c r="Q1811" s="13">
        <f t="shared" si="255"/>
        <v>9.4112307173966059</v>
      </c>
      <c r="R1811" s="13">
        <f t="shared" si="256"/>
        <v>0</v>
      </c>
      <c r="S1811" s="13">
        <f t="shared" si="257"/>
        <v>100</v>
      </c>
      <c r="T1811" s="14">
        <f t="shared" si="258"/>
        <v>0</v>
      </c>
      <c r="U1811" s="12">
        <f t="shared" si="259"/>
        <v>-35000</v>
      </c>
      <c r="V1811" s="15">
        <f t="shared" si="260"/>
        <v>4.3022768993813054</v>
      </c>
    </row>
    <row r="1812" spans="1:22" x14ac:dyDescent="0.35">
      <c r="A1812" s="4" t="s">
        <v>103</v>
      </c>
      <c r="B1812" s="4" t="s">
        <v>104</v>
      </c>
      <c r="C1812" s="4" t="s">
        <v>100</v>
      </c>
      <c r="D1812" s="4">
        <v>1984</v>
      </c>
      <c r="E1812" s="12"/>
      <c r="F1812" s="12"/>
      <c r="G1812" s="12">
        <v>42000</v>
      </c>
      <c r="H1812" s="12"/>
      <c r="I1812" s="12">
        <v>3773633</v>
      </c>
      <c r="J1812" s="12">
        <v>19000</v>
      </c>
      <c r="K1812" s="12"/>
      <c r="L1812" s="12"/>
      <c r="M1812" s="12">
        <f>IFERROR(E1812*MillingRate,"")</f>
        <v>0</v>
      </c>
      <c r="N1812" s="12" t="str">
        <f t="shared" si="252"/>
        <v/>
      </c>
      <c r="O1812" s="12">
        <f t="shared" si="253"/>
        <v>42000</v>
      </c>
      <c r="P1812" s="13">
        <f t="shared" si="254"/>
        <v>0</v>
      </c>
      <c r="Q1812" s="13">
        <f t="shared" si="255"/>
        <v>11.129858149957879</v>
      </c>
      <c r="R1812" s="13">
        <f t="shared" si="256"/>
        <v>0</v>
      </c>
      <c r="S1812" s="13">
        <f t="shared" si="257"/>
        <v>100</v>
      </c>
      <c r="T1812" s="14">
        <f t="shared" si="258"/>
        <v>0</v>
      </c>
      <c r="U1812" s="12">
        <f t="shared" si="259"/>
        <v>-42000</v>
      </c>
      <c r="V1812" s="15">
        <f t="shared" si="260"/>
        <v>5.0349358297428504</v>
      </c>
    </row>
    <row r="1813" spans="1:22" x14ac:dyDescent="0.35">
      <c r="A1813" s="4" t="s">
        <v>103</v>
      </c>
      <c r="B1813" s="4" t="s">
        <v>104</v>
      </c>
      <c r="C1813" s="4" t="s">
        <v>100</v>
      </c>
      <c r="D1813" s="4">
        <v>1985</v>
      </c>
      <c r="E1813" s="12"/>
      <c r="F1813" s="12"/>
      <c r="G1813" s="12">
        <v>37000</v>
      </c>
      <c r="H1813" s="12"/>
      <c r="I1813" s="12">
        <v>3898745</v>
      </c>
      <c r="J1813" s="12">
        <v>16000</v>
      </c>
      <c r="K1813" s="12"/>
      <c r="L1813" s="12"/>
      <c r="M1813" s="12">
        <f>IFERROR(E1813*MillingRate,"")</f>
        <v>0</v>
      </c>
      <c r="N1813" s="12" t="str">
        <f t="shared" si="252"/>
        <v/>
      </c>
      <c r="O1813" s="12">
        <f t="shared" si="253"/>
        <v>37000</v>
      </c>
      <c r="P1813" s="13">
        <f t="shared" si="254"/>
        <v>0</v>
      </c>
      <c r="Q1813" s="13">
        <f t="shared" si="255"/>
        <v>9.4902333956183345</v>
      </c>
      <c r="R1813" s="13">
        <f t="shared" si="256"/>
        <v>0</v>
      </c>
      <c r="S1813" s="13">
        <f t="shared" si="257"/>
        <v>100</v>
      </c>
      <c r="T1813" s="14">
        <f t="shared" si="258"/>
        <v>0</v>
      </c>
      <c r="U1813" s="12">
        <f t="shared" si="259"/>
        <v>-37000</v>
      </c>
      <c r="V1813" s="15">
        <f t="shared" si="260"/>
        <v>4.1038847116187389</v>
      </c>
    </row>
    <row r="1814" spans="1:22" x14ac:dyDescent="0.35">
      <c r="A1814" s="4" t="s">
        <v>103</v>
      </c>
      <c r="B1814" s="4" t="s">
        <v>104</v>
      </c>
      <c r="C1814" s="4" t="s">
        <v>100</v>
      </c>
      <c r="D1814" s="4">
        <v>1986</v>
      </c>
      <c r="E1814" s="12"/>
      <c r="F1814" s="12"/>
      <c r="G1814" s="12">
        <v>88679</v>
      </c>
      <c r="H1814" s="12"/>
      <c r="I1814" s="12">
        <v>4017403</v>
      </c>
      <c r="J1814" s="12">
        <v>25883</v>
      </c>
      <c r="K1814" s="12"/>
      <c r="L1814" s="12"/>
      <c r="M1814" s="12">
        <f>IFERROR(E1814*MillingRate,"")</f>
        <v>0</v>
      </c>
      <c r="N1814" s="12" t="str">
        <f t="shared" si="252"/>
        <v/>
      </c>
      <c r="O1814" s="12">
        <f t="shared" si="253"/>
        <v>88679</v>
      </c>
      <c r="P1814" s="13">
        <f t="shared" si="254"/>
        <v>0</v>
      </c>
      <c r="Q1814" s="13">
        <f t="shared" si="255"/>
        <v>22.073712794061237</v>
      </c>
      <c r="R1814" s="13">
        <f t="shared" si="256"/>
        <v>0</v>
      </c>
      <c r="S1814" s="13">
        <f t="shared" si="257"/>
        <v>100</v>
      </c>
      <c r="T1814" s="14">
        <f t="shared" si="258"/>
        <v>0</v>
      </c>
      <c r="U1814" s="12">
        <f t="shared" si="259"/>
        <v>-88679</v>
      </c>
      <c r="V1814" s="15">
        <f t="shared" si="260"/>
        <v>6.4427193388365565</v>
      </c>
    </row>
    <row r="1815" spans="1:22" x14ac:dyDescent="0.35">
      <c r="A1815" s="4" t="s">
        <v>103</v>
      </c>
      <c r="B1815" s="4" t="s">
        <v>104</v>
      </c>
      <c r="C1815" s="4" t="s">
        <v>100</v>
      </c>
      <c r="D1815" s="4">
        <v>1987</v>
      </c>
      <c r="E1815" s="12"/>
      <c r="F1815" s="12"/>
      <c r="G1815" s="12">
        <v>67977</v>
      </c>
      <c r="H1815" s="12"/>
      <c r="I1815" s="12">
        <v>4129738.9999999995</v>
      </c>
      <c r="J1815" s="12">
        <v>16552</v>
      </c>
      <c r="K1815" s="12"/>
      <c r="L1815" s="12"/>
      <c r="M1815" s="12">
        <f>IFERROR(E1815*MillingRate,"")</f>
        <v>0</v>
      </c>
      <c r="N1815" s="12" t="str">
        <f t="shared" si="252"/>
        <v/>
      </c>
      <c r="O1815" s="12">
        <f t="shared" si="253"/>
        <v>67977</v>
      </c>
      <c r="P1815" s="13">
        <f t="shared" si="254"/>
        <v>0</v>
      </c>
      <c r="Q1815" s="13">
        <f t="shared" si="255"/>
        <v>16.4603622650245</v>
      </c>
      <c r="R1815" s="13">
        <f t="shared" si="256"/>
        <v>0</v>
      </c>
      <c r="S1815" s="13">
        <f t="shared" si="257"/>
        <v>100</v>
      </c>
      <c r="T1815" s="14">
        <f t="shared" si="258"/>
        <v>0</v>
      </c>
      <c r="U1815" s="12">
        <f t="shared" si="259"/>
        <v>-67977</v>
      </c>
      <c r="V1815" s="15">
        <f t="shared" si="260"/>
        <v>4.0080014741851731</v>
      </c>
    </row>
    <row r="1816" spans="1:22" x14ac:dyDescent="0.35">
      <c r="A1816" s="4" t="s">
        <v>103</v>
      </c>
      <c r="B1816" s="4" t="s">
        <v>104</v>
      </c>
      <c r="C1816" s="4" t="s">
        <v>100</v>
      </c>
      <c r="D1816" s="4">
        <v>1988</v>
      </c>
      <c r="E1816" s="12"/>
      <c r="F1816" s="12"/>
      <c r="G1816" s="12">
        <v>43447</v>
      </c>
      <c r="H1816" s="12"/>
      <c r="I1816" s="12">
        <v>4237755</v>
      </c>
      <c r="J1816" s="12">
        <v>15113</v>
      </c>
      <c r="K1816" s="12"/>
      <c r="L1816" s="12"/>
      <c r="M1816" s="12">
        <f>IFERROR(E1816*MillingRate,"")</f>
        <v>0</v>
      </c>
      <c r="N1816" s="12" t="str">
        <f t="shared" si="252"/>
        <v/>
      </c>
      <c r="O1816" s="12">
        <f t="shared" si="253"/>
        <v>43447</v>
      </c>
      <c r="P1816" s="13">
        <f t="shared" si="254"/>
        <v>0</v>
      </c>
      <c r="Q1816" s="13">
        <f t="shared" si="255"/>
        <v>10.252362394711351</v>
      </c>
      <c r="R1816" s="13">
        <f t="shared" si="256"/>
        <v>0</v>
      </c>
      <c r="S1816" s="13">
        <f t="shared" si="257"/>
        <v>100</v>
      </c>
      <c r="T1816" s="14">
        <f t="shared" si="258"/>
        <v>0</v>
      </c>
      <c r="U1816" s="12">
        <f t="shared" si="259"/>
        <v>-43447</v>
      </c>
      <c r="V1816" s="15">
        <f t="shared" si="260"/>
        <v>3.5662750678130282</v>
      </c>
    </row>
    <row r="1817" spans="1:22" x14ac:dyDescent="0.35">
      <c r="A1817" s="4" t="s">
        <v>103</v>
      </c>
      <c r="B1817" s="4" t="s">
        <v>104</v>
      </c>
      <c r="C1817" s="4" t="s">
        <v>100</v>
      </c>
      <c r="D1817" s="4">
        <v>1989</v>
      </c>
      <c r="E1817" s="12"/>
      <c r="F1817" s="12"/>
      <c r="G1817" s="12">
        <v>275505</v>
      </c>
      <c r="H1817" s="12"/>
      <c r="I1817" s="12">
        <v>4342920</v>
      </c>
      <c r="J1817" s="12">
        <v>77956</v>
      </c>
      <c r="K1817" s="12"/>
      <c r="L1817" s="12"/>
      <c r="M1817" s="12">
        <f>IFERROR(E1817*MillingRate,"")</f>
        <v>0</v>
      </c>
      <c r="N1817" s="12" t="str">
        <f t="shared" si="252"/>
        <v/>
      </c>
      <c r="O1817" s="12">
        <f t="shared" si="253"/>
        <v>275505</v>
      </c>
      <c r="P1817" s="13">
        <f t="shared" si="254"/>
        <v>0</v>
      </c>
      <c r="Q1817" s="13">
        <f t="shared" si="255"/>
        <v>63.437733138073</v>
      </c>
      <c r="R1817" s="13">
        <f t="shared" si="256"/>
        <v>0</v>
      </c>
      <c r="S1817" s="13">
        <f t="shared" si="257"/>
        <v>100</v>
      </c>
      <c r="T1817" s="14">
        <f t="shared" si="258"/>
        <v>0</v>
      </c>
      <c r="U1817" s="12">
        <f t="shared" si="259"/>
        <v>-275505</v>
      </c>
      <c r="V1817" s="15">
        <f t="shared" si="260"/>
        <v>17.950134932257559</v>
      </c>
    </row>
    <row r="1818" spans="1:22" x14ac:dyDescent="0.35">
      <c r="A1818" s="4" t="s">
        <v>103</v>
      </c>
      <c r="B1818" s="4" t="s">
        <v>104</v>
      </c>
      <c r="C1818" s="4" t="s">
        <v>100</v>
      </c>
      <c r="D1818" s="4">
        <v>1990</v>
      </c>
      <c r="E1818" s="12"/>
      <c r="F1818" s="12"/>
      <c r="G1818" s="12">
        <v>105248</v>
      </c>
      <c r="H1818" s="12"/>
      <c r="I1818" s="12">
        <v>4445239</v>
      </c>
      <c r="J1818" s="12">
        <v>40726</v>
      </c>
      <c r="K1818" s="12"/>
      <c r="L1818" s="12"/>
      <c r="M1818" s="12">
        <f>IFERROR(E1818*MillingRate,"")</f>
        <v>0</v>
      </c>
      <c r="N1818" s="12" t="str">
        <f t="shared" si="252"/>
        <v/>
      </c>
      <c r="O1818" s="12">
        <f t="shared" si="253"/>
        <v>105248</v>
      </c>
      <c r="P1818" s="13">
        <f t="shared" si="254"/>
        <v>0</v>
      </c>
      <c r="Q1818" s="13">
        <f t="shared" si="255"/>
        <v>23.676567221694942</v>
      </c>
      <c r="R1818" s="13">
        <f t="shared" si="256"/>
        <v>0</v>
      </c>
      <c r="S1818" s="13">
        <f t="shared" si="257"/>
        <v>100</v>
      </c>
      <c r="T1818" s="14">
        <f t="shared" si="258"/>
        <v>0</v>
      </c>
      <c r="U1818" s="12">
        <f t="shared" si="259"/>
        <v>-105248</v>
      </c>
      <c r="V1818" s="15">
        <f t="shared" si="260"/>
        <v>9.1617121149166554</v>
      </c>
    </row>
    <row r="1819" spans="1:22" x14ac:dyDescent="0.35">
      <c r="A1819" s="4" t="s">
        <v>103</v>
      </c>
      <c r="B1819" s="4" t="s">
        <v>104</v>
      </c>
      <c r="C1819" s="4" t="s">
        <v>100</v>
      </c>
      <c r="D1819" s="4">
        <v>1991</v>
      </c>
      <c r="E1819" s="12"/>
      <c r="F1819" s="12"/>
      <c r="G1819" s="12">
        <v>150956</v>
      </c>
      <c r="H1819" s="12"/>
      <c r="I1819" s="12">
        <v>4544400</v>
      </c>
      <c r="J1819" s="12">
        <v>56227</v>
      </c>
      <c r="K1819" s="12"/>
      <c r="L1819" s="12"/>
      <c r="M1819" s="12">
        <f>IFERROR(E1819*MillingRate,"")</f>
        <v>0</v>
      </c>
      <c r="N1819" s="12" t="str">
        <f t="shared" si="252"/>
        <v/>
      </c>
      <c r="O1819" s="12">
        <f t="shared" si="253"/>
        <v>150956</v>
      </c>
      <c r="P1819" s="13">
        <f t="shared" si="254"/>
        <v>0</v>
      </c>
      <c r="Q1819" s="13">
        <f t="shared" si="255"/>
        <v>33.218026582167063</v>
      </c>
      <c r="R1819" s="13">
        <f t="shared" si="256"/>
        <v>0</v>
      </c>
      <c r="S1819" s="13">
        <f t="shared" si="257"/>
        <v>100</v>
      </c>
      <c r="T1819" s="14">
        <f t="shared" si="258"/>
        <v>0</v>
      </c>
      <c r="U1819" s="12">
        <f t="shared" si="259"/>
        <v>-150956</v>
      </c>
      <c r="V1819" s="15">
        <f t="shared" si="260"/>
        <v>12.372810492034152</v>
      </c>
    </row>
    <row r="1820" spans="1:22" x14ac:dyDescent="0.35">
      <c r="A1820" s="4" t="s">
        <v>103</v>
      </c>
      <c r="B1820" s="4" t="s">
        <v>104</v>
      </c>
      <c r="C1820" s="4" t="s">
        <v>100</v>
      </c>
      <c r="D1820" s="4">
        <v>1992</v>
      </c>
      <c r="E1820" s="12"/>
      <c r="F1820" s="12"/>
      <c r="G1820" s="12">
        <v>206000</v>
      </c>
      <c r="H1820" s="12"/>
      <c r="I1820" s="12">
        <v>4640352</v>
      </c>
      <c r="J1820" s="12">
        <v>86000</v>
      </c>
      <c r="K1820" s="12"/>
      <c r="L1820" s="12"/>
      <c r="M1820" s="12">
        <f>IFERROR(E1820*MillingRate,"")</f>
        <v>0</v>
      </c>
      <c r="N1820" s="12" t="str">
        <f t="shared" si="252"/>
        <v/>
      </c>
      <c r="O1820" s="12">
        <f t="shared" si="253"/>
        <v>206000</v>
      </c>
      <c r="P1820" s="13">
        <f t="shared" si="254"/>
        <v>0</v>
      </c>
      <c r="Q1820" s="13">
        <f t="shared" si="255"/>
        <v>44.393183965354353</v>
      </c>
      <c r="R1820" s="13">
        <f t="shared" si="256"/>
        <v>0</v>
      </c>
      <c r="S1820" s="13">
        <f t="shared" si="257"/>
        <v>100</v>
      </c>
      <c r="T1820" s="14">
        <f t="shared" si="258"/>
        <v>0</v>
      </c>
      <c r="U1820" s="12">
        <f t="shared" si="259"/>
        <v>-206000</v>
      </c>
      <c r="V1820" s="15">
        <f t="shared" si="260"/>
        <v>18.533076801070262</v>
      </c>
    </row>
    <row r="1821" spans="1:22" x14ac:dyDescent="0.35">
      <c r="A1821" s="4" t="s">
        <v>103</v>
      </c>
      <c r="B1821" s="4" t="s">
        <v>104</v>
      </c>
      <c r="C1821" s="4" t="s">
        <v>100</v>
      </c>
      <c r="D1821" s="4">
        <v>1993</v>
      </c>
      <c r="E1821" s="12"/>
      <c r="F1821" s="12"/>
      <c r="G1821" s="12">
        <v>200000</v>
      </c>
      <c r="H1821" s="12"/>
      <c r="I1821" s="12">
        <v>4733045</v>
      </c>
      <c r="J1821" s="12">
        <v>76000</v>
      </c>
      <c r="K1821" s="12"/>
      <c r="L1821" s="12"/>
      <c r="M1821" s="12">
        <f>IFERROR(E1821*MillingRate,"")</f>
        <v>0</v>
      </c>
      <c r="N1821" s="12" t="str">
        <f t="shared" si="252"/>
        <v/>
      </c>
      <c r="O1821" s="12">
        <f t="shared" si="253"/>
        <v>200000</v>
      </c>
      <c r="P1821" s="13">
        <f t="shared" si="254"/>
        <v>0</v>
      </c>
      <c r="Q1821" s="13">
        <f t="shared" si="255"/>
        <v>42.256095177628779</v>
      </c>
      <c r="R1821" s="13">
        <f t="shared" si="256"/>
        <v>0</v>
      </c>
      <c r="S1821" s="13">
        <f t="shared" si="257"/>
        <v>100</v>
      </c>
      <c r="T1821" s="14">
        <f t="shared" si="258"/>
        <v>0</v>
      </c>
      <c r="U1821" s="12">
        <f t="shared" si="259"/>
        <v>-200000</v>
      </c>
      <c r="V1821" s="15">
        <f t="shared" si="260"/>
        <v>16.057316167498936</v>
      </c>
    </row>
    <row r="1822" spans="1:22" x14ac:dyDescent="0.35">
      <c r="A1822" s="4" t="s">
        <v>103</v>
      </c>
      <c r="B1822" s="4" t="s">
        <v>104</v>
      </c>
      <c r="C1822" s="4" t="s">
        <v>100</v>
      </c>
      <c r="D1822" s="4">
        <v>1994</v>
      </c>
      <c r="E1822" s="12"/>
      <c r="F1822" s="12"/>
      <c r="G1822" s="12">
        <v>100000</v>
      </c>
      <c r="H1822" s="12"/>
      <c r="I1822" s="12">
        <v>4822037</v>
      </c>
      <c r="J1822" s="12">
        <v>40000</v>
      </c>
      <c r="K1822" s="12"/>
      <c r="L1822" s="12"/>
      <c r="M1822" s="12">
        <f>IFERROR(E1822*MillingRate,"")</f>
        <v>0</v>
      </c>
      <c r="N1822" s="12" t="str">
        <f t="shared" si="252"/>
        <v/>
      </c>
      <c r="O1822" s="12">
        <f t="shared" si="253"/>
        <v>100000</v>
      </c>
      <c r="P1822" s="13">
        <f t="shared" si="254"/>
        <v>0</v>
      </c>
      <c r="Q1822" s="13">
        <f t="shared" si="255"/>
        <v>20.738123743140086</v>
      </c>
      <c r="R1822" s="13">
        <f t="shared" si="256"/>
        <v>0</v>
      </c>
      <c r="S1822" s="13">
        <f t="shared" si="257"/>
        <v>100</v>
      </c>
      <c r="T1822" s="14">
        <f t="shared" si="258"/>
        <v>0</v>
      </c>
      <c r="U1822" s="12">
        <f t="shared" si="259"/>
        <v>-100000</v>
      </c>
      <c r="V1822" s="15">
        <f t="shared" si="260"/>
        <v>8.2952494972560356</v>
      </c>
    </row>
    <row r="1823" spans="1:22" x14ac:dyDescent="0.35">
      <c r="A1823" s="4" t="s">
        <v>103</v>
      </c>
      <c r="B1823" s="4" t="s">
        <v>104</v>
      </c>
      <c r="C1823" s="4" t="s">
        <v>100</v>
      </c>
      <c r="D1823" s="4">
        <v>1995</v>
      </c>
      <c r="E1823" s="12"/>
      <c r="F1823" s="12"/>
      <c r="G1823" s="12">
        <v>102072</v>
      </c>
      <c r="H1823" s="12"/>
      <c r="I1823" s="12">
        <v>4906843</v>
      </c>
      <c r="J1823" s="12">
        <v>44465</v>
      </c>
      <c r="K1823" s="12"/>
      <c r="L1823" s="12"/>
      <c r="M1823" s="12">
        <f>IFERROR(E1823*MillingRate,"")</f>
        <v>0</v>
      </c>
      <c r="N1823" s="12" t="str">
        <f t="shared" si="252"/>
        <v/>
      </c>
      <c r="O1823" s="12">
        <f t="shared" si="253"/>
        <v>102072</v>
      </c>
      <c r="P1823" s="13">
        <f t="shared" si="254"/>
        <v>0</v>
      </c>
      <c r="Q1823" s="13">
        <f t="shared" si="255"/>
        <v>20.801969820513921</v>
      </c>
      <c r="R1823" s="13">
        <f t="shared" si="256"/>
        <v>0</v>
      </c>
      <c r="S1823" s="13">
        <f t="shared" si="257"/>
        <v>100</v>
      </c>
      <c r="T1823" s="14">
        <f t="shared" si="258"/>
        <v>0</v>
      </c>
      <c r="U1823" s="12">
        <f t="shared" si="259"/>
        <v>-102072</v>
      </c>
      <c r="V1823" s="15">
        <f t="shared" si="260"/>
        <v>9.061834666403632</v>
      </c>
    </row>
    <row r="1824" spans="1:22" x14ac:dyDescent="0.35">
      <c r="A1824" s="4" t="s">
        <v>103</v>
      </c>
      <c r="B1824" s="4" t="s">
        <v>104</v>
      </c>
      <c r="C1824" s="4" t="s">
        <v>100</v>
      </c>
      <c r="D1824" s="4">
        <v>1996</v>
      </c>
      <c r="E1824" s="12"/>
      <c r="F1824" s="12"/>
      <c r="G1824" s="12">
        <v>93300</v>
      </c>
      <c r="H1824" s="12"/>
      <c r="I1824" s="12">
        <v>4987393</v>
      </c>
      <c r="J1824" s="12">
        <v>43000</v>
      </c>
      <c r="K1824" s="12"/>
      <c r="L1824" s="12"/>
      <c r="M1824" s="12">
        <f>IFERROR(E1824*MillingRate,"")</f>
        <v>0</v>
      </c>
      <c r="N1824" s="12" t="str">
        <f t="shared" si="252"/>
        <v/>
      </c>
      <c r="O1824" s="12">
        <f t="shared" si="253"/>
        <v>93300</v>
      </c>
      <c r="P1824" s="13">
        <f t="shared" si="254"/>
        <v>0</v>
      </c>
      <c r="Q1824" s="13">
        <f t="shared" si="255"/>
        <v>18.707168254035725</v>
      </c>
      <c r="R1824" s="13">
        <f t="shared" si="256"/>
        <v>0</v>
      </c>
      <c r="S1824" s="13">
        <f t="shared" si="257"/>
        <v>100</v>
      </c>
      <c r="T1824" s="14">
        <f t="shared" si="258"/>
        <v>0</v>
      </c>
      <c r="U1824" s="12">
        <f t="shared" si="259"/>
        <v>-93300</v>
      </c>
      <c r="V1824" s="15">
        <f t="shared" si="260"/>
        <v>8.6217388523422951</v>
      </c>
    </row>
    <row r="1825" spans="1:22" x14ac:dyDescent="0.35">
      <c r="A1825" s="4" t="s">
        <v>103</v>
      </c>
      <c r="B1825" s="4" t="s">
        <v>104</v>
      </c>
      <c r="C1825" s="4" t="s">
        <v>100</v>
      </c>
      <c r="D1825" s="4">
        <v>1997</v>
      </c>
      <c r="E1825" s="12"/>
      <c r="F1825" s="12"/>
      <c r="G1825" s="12">
        <v>113400</v>
      </c>
      <c r="H1825" s="12"/>
      <c r="I1825" s="12">
        <v>5064639</v>
      </c>
      <c r="J1825" s="12">
        <v>46000</v>
      </c>
      <c r="K1825" s="12"/>
      <c r="L1825" s="12"/>
      <c r="M1825" s="12">
        <f>IFERROR(E1825*MillingRate,"")</f>
        <v>0</v>
      </c>
      <c r="N1825" s="12" t="str">
        <f t="shared" si="252"/>
        <v/>
      </c>
      <c r="O1825" s="12">
        <f t="shared" si="253"/>
        <v>113400</v>
      </c>
      <c r="P1825" s="13">
        <f t="shared" si="254"/>
        <v>0</v>
      </c>
      <c r="Q1825" s="13">
        <f t="shared" si="255"/>
        <v>22.390539582386818</v>
      </c>
      <c r="R1825" s="13">
        <f t="shared" si="256"/>
        <v>0</v>
      </c>
      <c r="S1825" s="13">
        <f t="shared" si="257"/>
        <v>100</v>
      </c>
      <c r="T1825" s="14">
        <f t="shared" si="258"/>
        <v>0</v>
      </c>
      <c r="U1825" s="12">
        <f t="shared" si="259"/>
        <v>-113400</v>
      </c>
      <c r="V1825" s="15">
        <f t="shared" si="260"/>
        <v>9.0825821939135256</v>
      </c>
    </row>
    <row r="1826" spans="1:22" x14ac:dyDescent="0.35">
      <c r="A1826" s="4" t="s">
        <v>103</v>
      </c>
      <c r="B1826" s="4" t="s">
        <v>104</v>
      </c>
      <c r="C1826" s="4" t="s">
        <v>100</v>
      </c>
      <c r="D1826" s="4">
        <v>1998</v>
      </c>
      <c r="E1826" s="12"/>
      <c r="F1826" s="12"/>
      <c r="G1826" s="12">
        <v>119209.75</v>
      </c>
      <c r="H1826" s="12"/>
      <c r="I1826" s="12">
        <v>5140704</v>
      </c>
      <c r="J1826" s="12">
        <v>47518</v>
      </c>
      <c r="K1826" s="12"/>
      <c r="L1826" s="12"/>
      <c r="M1826" s="12">
        <f>IFERROR(E1826*MillingRate,"")</f>
        <v>0</v>
      </c>
      <c r="N1826" s="12" t="str">
        <f t="shared" si="252"/>
        <v/>
      </c>
      <c r="O1826" s="12">
        <f t="shared" si="253"/>
        <v>119209.75</v>
      </c>
      <c r="P1826" s="13">
        <f t="shared" si="254"/>
        <v>0</v>
      </c>
      <c r="Q1826" s="13">
        <f t="shared" si="255"/>
        <v>23.18938223247244</v>
      </c>
      <c r="R1826" s="13">
        <f t="shared" si="256"/>
        <v>0</v>
      </c>
      <c r="S1826" s="13">
        <f t="shared" si="257"/>
        <v>100</v>
      </c>
      <c r="T1826" s="14">
        <f t="shared" si="258"/>
        <v>0</v>
      </c>
      <c r="U1826" s="12">
        <f t="shared" si="259"/>
        <v>-119209.75</v>
      </c>
      <c r="V1826" s="15">
        <f t="shared" si="260"/>
        <v>9.2434810485100876</v>
      </c>
    </row>
    <row r="1827" spans="1:22" x14ac:dyDescent="0.35">
      <c r="A1827" s="4" t="s">
        <v>103</v>
      </c>
      <c r="B1827" s="4" t="s">
        <v>104</v>
      </c>
      <c r="C1827" s="4" t="s">
        <v>100</v>
      </c>
      <c r="D1827" s="4">
        <v>1999</v>
      </c>
      <c r="E1827" s="12"/>
      <c r="F1827" s="12"/>
      <c r="G1827" s="12">
        <v>110011.7</v>
      </c>
      <c r="H1827" s="12">
        <v>0</v>
      </c>
      <c r="I1827" s="12">
        <v>5218038</v>
      </c>
      <c r="J1827" s="12">
        <v>33018</v>
      </c>
      <c r="K1827" s="12">
        <v>0</v>
      </c>
      <c r="L1827" s="12"/>
      <c r="M1827" s="12">
        <f>IFERROR(E1827*MillingRate,"")</f>
        <v>0</v>
      </c>
      <c r="N1827" s="12" t="str">
        <f t="shared" si="252"/>
        <v/>
      </c>
      <c r="O1827" s="12">
        <f t="shared" si="253"/>
        <v>110011.7</v>
      </c>
      <c r="P1827" s="13">
        <f t="shared" si="254"/>
        <v>0</v>
      </c>
      <c r="Q1827" s="13">
        <f t="shared" si="255"/>
        <v>21.08296260011905</v>
      </c>
      <c r="R1827" s="13">
        <f t="shared" si="256"/>
        <v>0</v>
      </c>
      <c r="S1827" s="13">
        <f t="shared" si="257"/>
        <v>100</v>
      </c>
      <c r="T1827" s="14">
        <f t="shared" si="258"/>
        <v>0</v>
      </c>
      <c r="U1827" s="12">
        <f t="shared" si="259"/>
        <v>-110011.7</v>
      </c>
      <c r="V1827" s="15">
        <f t="shared" si="260"/>
        <v>6.3276656858382401</v>
      </c>
    </row>
    <row r="1828" spans="1:22" x14ac:dyDescent="0.35">
      <c r="A1828" s="4" t="s">
        <v>103</v>
      </c>
      <c r="B1828" s="4" t="s">
        <v>104</v>
      </c>
      <c r="C1828" s="4" t="s">
        <v>100</v>
      </c>
      <c r="D1828" s="4">
        <v>2000</v>
      </c>
      <c r="E1828" s="12"/>
      <c r="F1828" s="12"/>
      <c r="G1828" s="12">
        <v>164542.5</v>
      </c>
      <c r="H1828" s="12">
        <v>132.97</v>
      </c>
      <c r="I1828" s="12">
        <v>5305021</v>
      </c>
      <c r="J1828" s="12">
        <v>52407</v>
      </c>
      <c r="K1828" s="12">
        <v>47</v>
      </c>
      <c r="L1828" s="12"/>
      <c r="M1828" s="12">
        <f>IFERROR(E1828*MillingRate,"")</f>
        <v>0</v>
      </c>
      <c r="N1828" s="12" t="str">
        <f t="shared" si="252"/>
        <v/>
      </c>
      <c r="O1828" s="12">
        <f t="shared" si="253"/>
        <v>164409.53</v>
      </c>
      <c r="P1828" s="13">
        <f t="shared" si="254"/>
        <v>0</v>
      </c>
      <c r="Q1828" s="13">
        <f t="shared" si="255"/>
        <v>30.991306160710767</v>
      </c>
      <c r="R1828" s="13">
        <f t="shared" si="256"/>
        <v>0</v>
      </c>
      <c r="S1828" s="13">
        <f t="shared" si="257"/>
        <v>100.08087730680819</v>
      </c>
      <c r="T1828" s="14">
        <f t="shared" si="258"/>
        <v>0</v>
      </c>
      <c r="U1828" s="12">
        <f t="shared" si="259"/>
        <v>-164409.53</v>
      </c>
      <c r="V1828" s="15">
        <f t="shared" si="260"/>
        <v>9.8787544856090115</v>
      </c>
    </row>
    <row r="1829" spans="1:22" x14ac:dyDescent="0.35">
      <c r="A1829" s="4" t="s">
        <v>103</v>
      </c>
      <c r="B1829" s="4" t="s">
        <v>104</v>
      </c>
      <c r="C1829" s="4" t="s">
        <v>100</v>
      </c>
      <c r="D1829" s="4">
        <v>2001</v>
      </c>
      <c r="E1829" s="12"/>
      <c r="F1829" s="12"/>
      <c r="G1829" s="12">
        <v>124699</v>
      </c>
      <c r="H1829" s="12">
        <v>12</v>
      </c>
      <c r="I1829" s="12">
        <v>5403639</v>
      </c>
      <c r="J1829" s="12">
        <v>33203</v>
      </c>
      <c r="K1829" s="12">
        <v>3</v>
      </c>
      <c r="L1829" s="12"/>
      <c r="M1829" s="12">
        <f>IFERROR(E1829*MillingRate,"")</f>
        <v>0</v>
      </c>
      <c r="N1829" s="12" t="str">
        <f t="shared" si="252"/>
        <v/>
      </c>
      <c r="O1829" s="12">
        <f t="shared" si="253"/>
        <v>124687</v>
      </c>
      <c r="P1829" s="13">
        <f t="shared" si="254"/>
        <v>0</v>
      </c>
      <c r="Q1829" s="13">
        <f t="shared" si="255"/>
        <v>23.074635444743812</v>
      </c>
      <c r="R1829" s="13">
        <f t="shared" si="256"/>
        <v>0</v>
      </c>
      <c r="S1829" s="13">
        <f t="shared" si="257"/>
        <v>100.00962409874326</v>
      </c>
      <c r="T1829" s="14">
        <f t="shared" si="258"/>
        <v>0</v>
      </c>
      <c r="U1829" s="12">
        <f t="shared" si="259"/>
        <v>-124687</v>
      </c>
      <c r="V1829" s="15">
        <f t="shared" si="260"/>
        <v>6.1445629510039437</v>
      </c>
    </row>
    <row r="1830" spans="1:22" x14ac:dyDescent="0.35">
      <c r="A1830" s="4" t="s">
        <v>103</v>
      </c>
      <c r="B1830" s="4" t="s">
        <v>104</v>
      </c>
      <c r="C1830" s="4" t="s">
        <v>100</v>
      </c>
      <c r="D1830" s="4">
        <v>2002</v>
      </c>
      <c r="E1830" s="12"/>
      <c r="F1830" s="12"/>
      <c r="G1830" s="12">
        <v>92382.5</v>
      </c>
      <c r="H1830" s="12">
        <v>0</v>
      </c>
      <c r="I1830" s="12">
        <v>5508410</v>
      </c>
      <c r="J1830" s="12">
        <v>28403</v>
      </c>
      <c r="K1830" s="12">
        <v>0</v>
      </c>
      <c r="L1830" s="12"/>
      <c r="M1830" s="12">
        <f>IFERROR(E1830*MillingRate,"")</f>
        <v>0</v>
      </c>
      <c r="N1830" s="12" t="str">
        <f t="shared" si="252"/>
        <v/>
      </c>
      <c r="O1830" s="12">
        <f t="shared" si="253"/>
        <v>92382.5</v>
      </c>
      <c r="P1830" s="13">
        <f t="shared" si="254"/>
        <v>0</v>
      </c>
      <c r="Q1830" s="13">
        <f t="shared" si="255"/>
        <v>16.771173532834339</v>
      </c>
      <c r="R1830" s="13">
        <f t="shared" si="256"/>
        <v>0</v>
      </c>
      <c r="S1830" s="13">
        <f t="shared" si="257"/>
        <v>100</v>
      </c>
      <c r="T1830" s="14">
        <f t="shared" si="258"/>
        <v>0</v>
      </c>
      <c r="U1830" s="12">
        <f t="shared" si="259"/>
        <v>-92382.5</v>
      </c>
      <c r="V1830" s="15">
        <f t="shared" si="260"/>
        <v>5.1562973707476383</v>
      </c>
    </row>
    <row r="1831" spans="1:22" x14ac:dyDescent="0.35">
      <c r="A1831" s="4" t="s">
        <v>103</v>
      </c>
      <c r="B1831" s="4" t="s">
        <v>104</v>
      </c>
      <c r="C1831" s="4" t="s">
        <v>100</v>
      </c>
      <c r="D1831" s="4">
        <v>2003</v>
      </c>
      <c r="E1831" s="12"/>
      <c r="F1831" s="12"/>
      <c r="G1831" s="12">
        <v>109725.99</v>
      </c>
      <c r="H1831" s="12">
        <v>0</v>
      </c>
      <c r="I1831" s="12">
        <v>5619398</v>
      </c>
      <c r="J1831" s="12">
        <v>33504</v>
      </c>
      <c r="K1831" s="12">
        <v>0</v>
      </c>
      <c r="L1831" s="12"/>
      <c r="M1831" s="12">
        <f>IFERROR(E1831*MillingRate,"")</f>
        <v>0</v>
      </c>
      <c r="N1831" s="12" t="str">
        <f t="shared" si="252"/>
        <v/>
      </c>
      <c r="O1831" s="12">
        <f t="shared" si="253"/>
        <v>109725.99</v>
      </c>
      <c r="P1831" s="13">
        <f t="shared" si="254"/>
        <v>0</v>
      </c>
      <c r="Q1831" s="13">
        <f t="shared" si="255"/>
        <v>19.52628911495502</v>
      </c>
      <c r="R1831" s="13">
        <f t="shared" si="256"/>
        <v>0</v>
      </c>
      <c r="S1831" s="13">
        <f t="shared" si="257"/>
        <v>100</v>
      </c>
      <c r="T1831" s="14">
        <f t="shared" si="258"/>
        <v>0</v>
      </c>
      <c r="U1831" s="12">
        <f t="shared" si="259"/>
        <v>-109725.99</v>
      </c>
      <c r="V1831" s="15">
        <f t="shared" si="260"/>
        <v>5.9622044923673316</v>
      </c>
    </row>
    <row r="1832" spans="1:22" x14ac:dyDescent="0.35">
      <c r="A1832" s="4" t="s">
        <v>103</v>
      </c>
      <c r="B1832" s="4" t="s">
        <v>104</v>
      </c>
      <c r="C1832" s="4" t="s">
        <v>100</v>
      </c>
      <c r="D1832" s="4">
        <v>2004</v>
      </c>
      <c r="E1832" s="12"/>
      <c r="F1832" s="12"/>
      <c r="G1832" s="12">
        <v>124957.61</v>
      </c>
      <c r="H1832" s="12">
        <v>20</v>
      </c>
      <c r="I1832" s="12">
        <v>5736693</v>
      </c>
      <c r="J1832" s="12">
        <v>41001</v>
      </c>
      <c r="K1832" s="12">
        <v>9</v>
      </c>
      <c r="L1832" s="12"/>
      <c r="M1832" s="12">
        <f>IFERROR(E1832*MillingRate,"")</f>
        <v>0</v>
      </c>
      <c r="N1832" s="12" t="str">
        <f t="shared" si="252"/>
        <v/>
      </c>
      <c r="O1832" s="12">
        <f t="shared" si="253"/>
        <v>124937.61</v>
      </c>
      <c r="P1832" s="13">
        <f t="shared" si="254"/>
        <v>0</v>
      </c>
      <c r="Q1832" s="13">
        <f t="shared" si="255"/>
        <v>21.778681550503052</v>
      </c>
      <c r="R1832" s="13">
        <f t="shared" si="256"/>
        <v>0</v>
      </c>
      <c r="S1832" s="13">
        <f t="shared" si="257"/>
        <v>100.01600798990793</v>
      </c>
      <c r="T1832" s="14">
        <f t="shared" si="258"/>
        <v>0</v>
      </c>
      <c r="U1832" s="12">
        <f t="shared" si="259"/>
        <v>-124937.61</v>
      </c>
      <c r="V1832" s="15">
        <f t="shared" si="260"/>
        <v>7.1471490630577579</v>
      </c>
    </row>
    <row r="1833" spans="1:22" x14ac:dyDescent="0.35">
      <c r="A1833" s="4" t="s">
        <v>103</v>
      </c>
      <c r="B1833" s="4" t="s">
        <v>104</v>
      </c>
      <c r="C1833" s="4" t="s">
        <v>100</v>
      </c>
      <c r="D1833" s="4">
        <v>2005</v>
      </c>
      <c r="E1833" s="12"/>
      <c r="F1833" s="12"/>
      <c r="G1833" s="12">
        <v>176979.9</v>
      </c>
      <c r="H1833" s="12">
        <v>56</v>
      </c>
      <c r="I1833" s="12">
        <v>5858798</v>
      </c>
      <c r="J1833" s="12">
        <v>62330</v>
      </c>
      <c r="K1833" s="12">
        <v>24</v>
      </c>
      <c r="L1833" s="12"/>
      <c r="M1833" s="12">
        <f>IFERROR(E1833*MillingRate,"")</f>
        <v>0</v>
      </c>
      <c r="N1833" s="12" t="str">
        <f t="shared" si="252"/>
        <v/>
      </c>
      <c r="O1833" s="12">
        <f t="shared" si="253"/>
        <v>176923.9</v>
      </c>
      <c r="P1833" s="13">
        <f t="shared" si="254"/>
        <v>0</v>
      </c>
      <c r="Q1833" s="13">
        <f t="shared" si="255"/>
        <v>30.197986003272344</v>
      </c>
      <c r="R1833" s="13">
        <f t="shared" si="256"/>
        <v>0</v>
      </c>
      <c r="S1833" s="13">
        <f t="shared" si="257"/>
        <v>100.03165202666231</v>
      </c>
      <c r="T1833" s="14">
        <f t="shared" si="258"/>
        <v>0</v>
      </c>
      <c r="U1833" s="12">
        <f t="shared" si="259"/>
        <v>-176923.9</v>
      </c>
      <c r="V1833" s="15">
        <f t="shared" si="260"/>
        <v>10.638700975865698</v>
      </c>
    </row>
    <row r="1834" spans="1:22" x14ac:dyDescent="0.35">
      <c r="A1834" s="4" t="s">
        <v>103</v>
      </c>
      <c r="B1834" s="4" t="s">
        <v>104</v>
      </c>
      <c r="C1834" s="4" t="s">
        <v>100</v>
      </c>
      <c r="D1834" s="4">
        <v>2006</v>
      </c>
      <c r="E1834" s="12"/>
      <c r="F1834" s="12"/>
      <c r="G1834" s="12">
        <v>124395.82</v>
      </c>
      <c r="H1834" s="12">
        <v>7.0000000000000007E-2</v>
      </c>
      <c r="I1834" s="12">
        <v>5980211</v>
      </c>
      <c r="J1834" s="12">
        <v>47159</v>
      </c>
      <c r="K1834" s="12">
        <v>0</v>
      </c>
      <c r="L1834" s="12"/>
      <c r="M1834" s="12">
        <f>IFERROR(E1834*MillingRate,"")</f>
        <v>0</v>
      </c>
      <c r="N1834" s="12" t="str">
        <f t="shared" si="252"/>
        <v/>
      </c>
      <c r="O1834" s="12">
        <f t="shared" si="253"/>
        <v>124395.75</v>
      </c>
      <c r="P1834" s="13">
        <f t="shared" si="254"/>
        <v>0</v>
      </c>
      <c r="Q1834" s="13">
        <f t="shared" si="255"/>
        <v>20.801230926467309</v>
      </c>
      <c r="R1834" s="13">
        <f t="shared" si="256"/>
        <v>0</v>
      </c>
      <c r="S1834" s="13">
        <f t="shared" si="257"/>
        <v>100.00005627201895</v>
      </c>
      <c r="T1834" s="14">
        <f t="shared" si="258"/>
        <v>0</v>
      </c>
      <c r="U1834" s="12">
        <f t="shared" si="259"/>
        <v>-124395.75</v>
      </c>
      <c r="V1834" s="15">
        <f t="shared" si="260"/>
        <v>7.8858421550677731</v>
      </c>
    </row>
    <row r="1835" spans="1:22" x14ac:dyDescent="0.35">
      <c r="A1835" s="4" t="s">
        <v>103</v>
      </c>
      <c r="B1835" s="4" t="s">
        <v>104</v>
      </c>
      <c r="C1835" s="4" t="s">
        <v>100</v>
      </c>
      <c r="D1835" s="4">
        <v>2007</v>
      </c>
      <c r="E1835" s="12"/>
      <c r="F1835" s="12"/>
      <c r="G1835" s="12">
        <v>319709.09999999998</v>
      </c>
      <c r="H1835" s="12"/>
      <c r="I1835" s="12">
        <v>6104380</v>
      </c>
      <c r="J1835" s="12">
        <v>161403</v>
      </c>
      <c r="K1835" s="12"/>
      <c r="L1835" s="12"/>
      <c r="M1835" s="12">
        <f>IFERROR(E1835*MillingRate,"")</f>
        <v>0</v>
      </c>
      <c r="N1835" s="12" t="str">
        <f t="shared" si="252"/>
        <v/>
      </c>
      <c r="O1835" s="12">
        <f t="shared" si="253"/>
        <v>319709.09999999998</v>
      </c>
      <c r="P1835" s="13">
        <f t="shared" si="254"/>
        <v>0</v>
      </c>
      <c r="Q1835" s="13">
        <f t="shared" si="255"/>
        <v>52.373721819414911</v>
      </c>
      <c r="R1835" s="13">
        <f t="shared" si="256"/>
        <v>0</v>
      </c>
      <c r="S1835" s="13">
        <f t="shared" si="257"/>
        <v>100</v>
      </c>
      <c r="T1835" s="14">
        <f t="shared" si="258"/>
        <v>0</v>
      </c>
      <c r="U1835" s="12">
        <f t="shared" si="259"/>
        <v>-319709.09999999998</v>
      </c>
      <c r="V1835" s="15">
        <f t="shared" si="260"/>
        <v>26.440523034280304</v>
      </c>
    </row>
    <row r="1836" spans="1:22" x14ac:dyDescent="0.35">
      <c r="A1836" s="4" t="s">
        <v>103</v>
      </c>
      <c r="B1836" s="4" t="s">
        <v>104</v>
      </c>
      <c r="C1836" s="4" t="s">
        <v>100</v>
      </c>
      <c r="D1836" s="4">
        <v>2008</v>
      </c>
      <c r="E1836" s="12"/>
      <c r="F1836" s="12"/>
      <c r="G1836" s="12">
        <v>261767.58</v>
      </c>
      <c r="H1836" s="12"/>
      <c r="I1836" s="12">
        <v>6235430</v>
      </c>
      <c r="J1836" s="12">
        <v>209895</v>
      </c>
      <c r="K1836" s="12"/>
      <c r="L1836" s="12"/>
      <c r="M1836" s="12">
        <f>IFERROR(E1836*MillingRate,"")</f>
        <v>0</v>
      </c>
      <c r="N1836" s="12" t="str">
        <f t="shared" si="252"/>
        <v/>
      </c>
      <c r="O1836" s="12">
        <f t="shared" si="253"/>
        <v>261767.58</v>
      </c>
      <c r="P1836" s="13">
        <f t="shared" si="254"/>
        <v>0</v>
      </c>
      <c r="Q1836" s="13">
        <f t="shared" si="255"/>
        <v>41.98067815691941</v>
      </c>
      <c r="R1836" s="13">
        <f t="shared" si="256"/>
        <v>0</v>
      </c>
      <c r="S1836" s="13">
        <f t="shared" si="257"/>
        <v>100</v>
      </c>
      <c r="T1836" s="14">
        <f t="shared" si="258"/>
        <v>0</v>
      </c>
      <c r="U1836" s="12">
        <f t="shared" si="259"/>
        <v>-261767.58</v>
      </c>
      <c r="V1836" s="15">
        <f t="shared" si="260"/>
        <v>33.66167208997615</v>
      </c>
    </row>
    <row r="1837" spans="1:22" x14ac:dyDescent="0.35">
      <c r="A1837" s="4" t="s">
        <v>103</v>
      </c>
      <c r="B1837" s="4" t="s">
        <v>104</v>
      </c>
      <c r="C1837" s="4" t="s">
        <v>100</v>
      </c>
      <c r="D1837" s="4">
        <v>2009</v>
      </c>
      <c r="E1837" s="12"/>
      <c r="F1837" s="12"/>
      <c r="G1837" s="12">
        <v>38747.410000000003</v>
      </c>
      <c r="H1837" s="12"/>
      <c r="I1837" s="12">
        <v>6366686</v>
      </c>
      <c r="J1837" s="12">
        <v>33951</v>
      </c>
      <c r="K1837" s="12"/>
      <c r="L1837" s="12"/>
      <c r="M1837" s="12">
        <f>IFERROR(E1837*MillingRate,"")</f>
        <v>0</v>
      </c>
      <c r="N1837" s="12" t="str">
        <f t="shared" si="252"/>
        <v/>
      </c>
      <c r="O1837" s="12">
        <f t="shared" si="253"/>
        <v>38747.410000000003</v>
      </c>
      <c r="P1837" s="13">
        <f t="shared" si="254"/>
        <v>0</v>
      </c>
      <c r="Q1837" s="13">
        <f t="shared" si="255"/>
        <v>6.0859621473400765</v>
      </c>
      <c r="R1837" s="13">
        <f t="shared" si="256"/>
        <v>0</v>
      </c>
      <c r="S1837" s="13">
        <f t="shared" si="257"/>
        <v>100</v>
      </c>
      <c r="T1837" s="14">
        <f t="shared" si="258"/>
        <v>0</v>
      </c>
      <c r="U1837" s="12">
        <f t="shared" si="259"/>
        <v>-38747.410000000003</v>
      </c>
      <c r="V1837" s="15">
        <f t="shared" si="260"/>
        <v>5.3326016078066356</v>
      </c>
    </row>
    <row r="1838" spans="1:22" x14ac:dyDescent="0.35">
      <c r="A1838" s="4" t="s">
        <v>103</v>
      </c>
      <c r="B1838" s="4" t="s">
        <v>104</v>
      </c>
      <c r="C1838" s="4" t="s">
        <v>100</v>
      </c>
      <c r="D1838" s="4">
        <v>2010</v>
      </c>
      <c r="E1838" s="12"/>
      <c r="F1838" s="12"/>
      <c r="G1838" s="12">
        <v>66724.100000000006</v>
      </c>
      <c r="H1838" s="12"/>
      <c r="I1838" s="12">
        <v>6497839</v>
      </c>
      <c r="J1838" s="12">
        <v>59553</v>
      </c>
      <c r="K1838" s="12"/>
      <c r="L1838" s="12"/>
      <c r="M1838" s="12">
        <f>IFERROR(E1838*MillingRate,"")</f>
        <v>0</v>
      </c>
      <c r="N1838" s="12" t="str">
        <f t="shared" si="252"/>
        <v/>
      </c>
      <c r="O1838" s="12">
        <f t="shared" si="253"/>
        <v>66724.100000000006</v>
      </c>
      <c r="P1838" s="13">
        <f t="shared" si="254"/>
        <v>0</v>
      </c>
      <c r="Q1838" s="13">
        <f t="shared" si="255"/>
        <v>10.268660088377075</v>
      </c>
      <c r="R1838" s="13">
        <f t="shared" si="256"/>
        <v>0</v>
      </c>
      <c r="S1838" s="13">
        <f t="shared" si="257"/>
        <v>100</v>
      </c>
      <c r="T1838" s="14">
        <f t="shared" si="258"/>
        <v>0</v>
      </c>
      <c r="U1838" s="12">
        <f t="shared" si="259"/>
        <v>-66724.100000000006</v>
      </c>
      <c r="V1838" s="15">
        <f t="shared" si="260"/>
        <v>9.1650470256342143</v>
      </c>
    </row>
    <row r="1839" spans="1:22" x14ac:dyDescent="0.35">
      <c r="A1839" s="4" t="s">
        <v>103</v>
      </c>
      <c r="B1839" s="4" t="s">
        <v>104</v>
      </c>
      <c r="C1839" s="4" t="s">
        <v>100</v>
      </c>
      <c r="D1839" s="4">
        <v>2011</v>
      </c>
      <c r="E1839" s="12"/>
      <c r="F1839" s="12"/>
      <c r="G1839" s="12">
        <v>193809.39</v>
      </c>
      <c r="H1839" s="12">
        <v>1178.33</v>
      </c>
      <c r="I1839" s="12">
        <v>6343203</v>
      </c>
      <c r="J1839" s="12">
        <v>189182</v>
      </c>
      <c r="K1839" s="12">
        <v>430</v>
      </c>
      <c r="L1839" s="12"/>
      <c r="M1839" s="12">
        <f>IFERROR(E1839*MillingRate,"")</f>
        <v>0</v>
      </c>
      <c r="N1839" s="12" t="str">
        <f t="shared" si="252"/>
        <v/>
      </c>
      <c r="O1839" s="12">
        <f t="shared" si="253"/>
        <v>192631.06000000003</v>
      </c>
      <c r="P1839" s="13">
        <f t="shared" si="254"/>
        <v>0</v>
      </c>
      <c r="Q1839" s="13">
        <f t="shared" si="255"/>
        <v>30.368105829184408</v>
      </c>
      <c r="R1839" s="13">
        <f t="shared" si="256"/>
        <v>0</v>
      </c>
      <c r="S1839" s="13">
        <f t="shared" si="257"/>
        <v>100.61170301404145</v>
      </c>
      <c r="T1839" s="14">
        <f t="shared" si="258"/>
        <v>0</v>
      </c>
      <c r="U1839" s="12">
        <f t="shared" si="259"/>
        <v>-192631.06000000003</v>
      </c>
      <c r="V1839" s="15">
        <f t="shared" si="260"/>
        <v>29.824364757047821</v>
      </c>
    </row>
    <row r="1840" spans="1:22" x14ac:dyDescent="0.35">
      <c r="A1840" s="4" t="s">
        <v>103</v>
      </c>
      <c r="B1840" s="4" t="s">
        <v>104</v>
      </c>
      <c r="C1840" s="4" t="s">
        <v>100</v>
      </c>
      <c r="D1840" s="4">
        <v>2012</v>
      </c>
      <c r="E1840" s="12"/>
      <c r="F1840" s="12"/>
      <c r="G1840" s="12">
        <v>149714.04</v>
      </c>
      <c r="H1840" s="12">
        <v>509.76</v>
      </c>
      <c r="I1840" s="12">
        <v>6179328</v>
      </c>
      <c r="J1840" s="12">
        <v>115924</v>
      </c>
      <c r="K1840" s="12">
        <v>215</v>
      </c>
      <c r="L1840" s="12"/>
      <c r="M1840" s="12">
        <f>IFERROR(E1840*MillingRate,"")</f>
        <v>0</v>
      </c>
      <c r="N1840" s="12" t="str">
        <f t="shared" si="252"/>
        <v/>
      </c>
      <c r="O1840" s="12">
        <f t="shared" si="253"/>
        <v>149204.28</v>
      </c>
      <c r="P1840" s="13">
        <f t="shared" si="254"/>
        <v>0</v>
      </c>
      <c r="Q1840" s="13">
        <f t="shared" si="255"/>
        <v>24.145712931891623</v>
      </c>
      <c r="R1840" s="13">
        <f t="shared" si="256"/>
        <v>0</v>
      </c>
      <c r="S1840" s="13">
        <f t="shared" si="257"/>
        <v>100.341652397639</v>
      </c>
      <c r="T1840" s="14">
        <f t="shared" si="258"/>
        <v>0</v>
      </c>
      <c r="U1840" s="12">
        <f t="shared" si="259"/>
        <v>-149204.28</v>
      </c>
      <c r="V1840" s="15">
        <f t="shared" si="260"/>
        <v>18.759968721517939</v>
      </c>
    </row>
    <row r="1841" spans="1:22" x14ac:dyDescent="0.35">
      <c r="A1841" s="4" t="s">
        <v>103</v>
      </c>
      <c r="B1841" s="4" t="s">
        <v>104</v>
      </c>
      <c r="C1841" s="4" t="s">
        <v>100</v>
      </c>
      <c r="D1841" s="4">
        <v>2013</v>
      </c>
      <c r="E1841" s="12"/>
      <c r="F1841" s="12"/>
      <c r="G1841" s="12">
        <v>172877.37</v>
      </c>
      <c r="H1841" s="12">
        <v>15.59</v>
      </c>
      <c r="I1841" s="12">
        <v>6304628</v>
      </c>
      <c r="J1841" s="12">
        <v>129490</v>
      </c>
      <c r="K1841" s="12">
        <v>5</v>
      </c>
      <c r="L1841" s="12"/>
      <c r="M1841" s="12">
        <f>IFERROR(E1841*MillingRate,"")</f>
        <v>0</v>
      </c>
      <c r="N1841" s="12" t="str">
        <f t="shared" si="252"/>
        <v/>
      </c>
      <c r="O1841" s="12">
        <f t="shared" si="253"/>
        <v>172861.78</v>
      </c>
      <c r="P1841" s="13">
        <f t="shared" si="254"/>
        <v>0</v>
      </c>
      <c r="Q1841" s="13">
        <f t="shared" si="255"/>
        <v>27.418236254383288</v>
      </c>
      <c r="R1841" s="13">
        <f t="shared" si="256"/>
        <v>0</v>
      </c>
      <c r="S1841" s="13">
        <f t="shared" si="257"/>
        <v>100.00901876632302</v>
      </c>
      <c r="T1841" s="14">
        <f t="shared" si="258"/>
        <v>0</v>
      </c>
      <c r="U1841" s="12">
        <f t="shared" si="259"/>
        <v>-172861.78</v>
      </c>
      <c r="V1841" s="15">
        <f t="shared" si="260"/>
        <v>20.538880327277042</v>
      </c>
    </row>
    <row r="1842" spans="1:22" x14ac:dyDescent="0.35">
      <c r="A1842" s="4" t="s">
        <v>103</v>
      </c>
      <c r="B1842" s="4" t="s">
        <v>104</v>
      </c>
      <c r="C1842" s="4" t="s">
        <v>100</v>
      </c>
      <c r="D1842" s="4">
        <v>2014</v>
      </c>
      <c r="E1842" s="12"/>
      <c r="F1842" s="12"/>
      <c r="G1842" s="12">
        <v>24860.61</v>
      </c>
      <c r="H1842" s="12">
        <v>9.15</v>
      </c>
      <c r="I1842" s="12">
        <v>6427252</v>
      </c>
      <c r="J1842" s="12">
        <v>20255</v>
      </c>
      <c r="K1842" s="12">
        <v>5</v>
      </c>
      <c r="L1842" s="12"/>
      <c r="M1842" s="12">
        <f>IFERROR(E1842*MillingRate,"")</f>
        <v>0</v>
      </c>
      <c r="N1842" s="12" t="str">
        <f t="shared" si="252"/>
        <v/>
      </c>
      <c r="O1842" s="12">
        <f t="shared" si="253"/>
        <v>24851.46</v>
      </c>
      <c r="P1842" s="13">
        <f t="shared" si="254"/>
        <v>0</v>
      </c>
      <c r="Q1842" s="13">
        <f t="shared" si="255"/>
        <v>3.8665762599630447</v>
      </c>
      <c r="R1842" s="13">
        <f t="shared" si="256"/>
        <v>0</v>
      </c>
      <c r="S1842" s="13">
        <f t="shared" si="257"/>
        <v>100.03681876235844</v>
      </c>
      <c r="T1842" s="14">
        <f t="shared" si="258"/>
        <v>0</v>
      </c>
      <c r="U1842" s="12">
        <f t="shared" si="259"/>
        <v>-24851.46</v>
      </c>
      <c r="V1842" s="15">
        <f t="shared" si="260"/>
        <v>3.1514245901669953</v>
      </c>
    </row>
    <row r="1843" spans="1:22" x14ac:dyDescent="0.35">
      <c r="A1843" s="4" t="s">
        <v>103</v>
      </c>
      <c r="B1843" s="4" t="s">
        <v>104</v>
      </c>
      <c r="C1843" s="4" t="s">
        <v>100</v>
      </c>
      <c r="D1843" s="4">
        <v>2015</v>
      </c>
      <c r="E1843" s="12"/>
      <c r="F1843" s="12"/>
      <c r="G1843" s="12">
        <v>111502.21</v>
      </c>
      <c r="H1843" s="12">
        <v>0.01</v>
      </c>
      <c r="I1843" s="12">
        <v>6531819</v>
      </c>
      <c r="J1843" s="12">
        <v>86493</v>
      </c>
      <c r="K1843" s="12">
        <v>0</v>
      </c>
      <c r="L1843" s="12"/>
      <c r="M1843" s="12">
        <f>IFERROR(E1843*MillingRate,"")</f>
        <v>0</v>
      </c>
      <c r="N1843" s="12" t="str">
        <f t="shared" si="252"/>
        <v/>
      </c>
      <c r="O1843" s="12">
        <f t="shared" si="253"/>
        <v>111502.20000000001</v>
      </c>
      <c r="P1843" s="13">
        <f t="shared" si="254"/>
        <v>0</v>
      </c>
      <c r="Q1843" s="13">
        <f t="shared" si="255"/>
        <v>17.070619991154075</v>
      </c>
      <c r="R1843" s="13">
        <f t="shared" si="256"/>
        <v>0</v>
      </c>
      <c r="S1843" s="13">
        <f t="shared" si="257"/>
        <v>100.00000896843291</v>
      </c>
      <c r="T1843" s="14">
        <f t="shared" si="258"/>
        <v>0</v>
      </c>
      <c r="U1843" s="12">
        <f t="shared" si="259"/>
        <v>-111502.20000000001</v>
      </c>
      <c r="V1843" s="15">
        <f t="shared" si="260"/>
        <v>13.241793748418319</v>
      </c>
    </row>
    <row r="1844" spans="1:22" x14ac:dyDescent="0.35">
      <c r="A1844" s="4" t="s">
        <v>103</v>
      </c>
      <c r="B1844" s="4" t="s">
        <v>104</v>
      </c>
      <c r="C1844" s="4" t="s">
        <v>100</v>
      </c>
      <c r="D1844" s="4">
        <v>2016</v>
      </c>
      <c r="E1844" s="12"/>
      <c r="F1844" s="12"/>
      <c r="G1844" s="12">
        <v>108245.29</v>
      </c>
      <c r="H1844" s="12">
        <v>22.78</v>
      </c>
      <c r="I1844" s="12">
        <v>6632126</v>
      </c>
      <c r="J1844" s="12">
        <v>77955</v>
      </c>
      <c r="K1844" s="12">
        <v>5</v>
      </c>
      <c r="L1844" s="12"/>
      <c r="M1844" s="12">
        <f>IFERROR(E1844*MillingRate,"")</f>
        <v>0</v>
      </c>
      <c r="N1844" s="12" t="str">
        <f t="shared" si="252"/>
        <v/>
      </c>
      <c r="O1844" s="12">
        <f t="shared" si="253"/>
        <v>108222.51</v>
      </c>
      <c r="P1844" s="13">
        <f t="shared" si="254"/>
        <v>0</v>
      </c>
      <c r="Q1844" s="13">
        <f t="shared" si="255"/>
        <v>16.317921281953932</v>
      </c>
      <c r="R1844" s="13">
        <f t="shared" si="256"/>
        <v>0</v>
      </c>
      <c r="S1844" s="13">
        <f t="shared" si="257"/>
        <v>100.02104922534139</v>
      </c>
      <c r="T1844" s="14">
        <f t="shared" si="258"/>
        <v>0</v>
      </c>
      <c r="U1844" s="12">
        <f t="shared" si="259"/>
        <v>-108222.51</v>
      </c>
      <c r="V1844" s="15">
        <f t="shared" si="260"/>
        <v>11.754149423578502</v>
      </c>
    </row>
    <row r="1845" spans="1:22" x14ac:dyDescent="0.35">
      <c r="A1845" s="4" t="s">
        <v>103</v>
      </c>
      <c r="B1845" s="4" t="s">
        <v>104</v>
      </c>
      <c r="C1845" s="4" t="s">
        <v>100</v>
      </c>
      <c r="D1845" s="4">
        <v>2017</v>
      </c>
      <c r="E1845" s="12"/>
      <c r="F1845" s="12"/>
      <c r="G1845" s="12">
        <v>153222.68</v>
      </c>
      <c r="H1845" s="12">
        <v>22.78</v>
      </c>
      <c r="I1845" s="12">
        <v>6738770</v>
      </c>
      <c r="J1845" s="12">
        <v>82921</v>
      </c>
      <c r="K1845" s="12">
        <v>5</v>
      </c>
      <c r="L1845" s="12"/>
      <c r="M1845" s="12">
        <f>IFERROR(E1845*MillingRate,"")</f>
        <v>0</v>
      </c>
      <c r="N1845" s="12" t="str">
        <f t="shared" si="252"/>
        <v/>
      </c>
      <c r="O1845" s="12">
        <f t="shared" si="253"/>
        <v>153199.9</v>
      </c>
      <c r="P1845" s="13">
        <f t="shared" si="254"/>
        <v>0</v>
      </c>
      <c r="Q1845" s="13">
        <f t="shared" si="255"/>
        <v>22.734104294997454</v>
      </c>
      <c r="R1845" s="13">
        <f t="shared" si="256"/>
        <v>0</v>
      </c>
      <c r="S1845" s="13">
        <f t="shared" si="257"/>
        <v>100.01486946140304</v>
      </c>
      <c r="T1845" s="14">
        <f t="shared" si="258"/>
        <v>0</v>
      </c>
      <c r="U1845" s="12">
        <f t="shared" si="259"/>
        <v>-153199.9</v>
      </c>
      <c r="V1845" s="15">
        <f t="shared" si="260"/>
        <v>12.305064574098834</v>
      </c>
    </row>
    <row r="1846" spans="1:22" x14ac:dyDescent="0.35">
      <c r="A1846" s="4" t="s">
        <v>103</v>
      </c>
      <c r="B1846" s="4" t="s">
        <v>104</v>
      </c>
      <c r="C1846" s="4" t="s">
        <v>100</v>
      </c>
      <c r="D1846" s="4">
        <v>2018</v>
      </c>
      <c r="E1846" s="12"/>
      <c r="F1846" s="12"/>
      <c r="G1846" s="12">
        <v>101236.15</v>
      </c>
      <c r="H1846" s="12">
        <v>19.72</v>
      </c>
      <c r="I1846" s="12">
        <v>6849055</v>
      </c>
      <c r="J1846" s="12">
        <v>58777</v>
      </c>
      <c r="K1846" s="12">
        <v>11</v>
      </c>
      <c r="L1846" s="12"/>
      <c r="M1846" s="12">
        <f>IFERROR(E1846*MillingRate,"")</f>
        <v>0</v>
      </c>
      <c r="N1846" s="12" t="str">
        <f t="shared" si="252"/>
        <v/>
      </c>
      <c r="O1846" s="12">
        <f t="shared" si="253"/>
        <v>101216.43</v>
      </c>
      <c r="P1846" s="13">
        <f t="shared" si="254"/>
        <v>0</v>
      </c>
      <c r="Q1846" s="13">
        <f t="shared" si="255"/>
        <v>14.778159906731659</v>
      </c>
      <c r="R1846" s="13">
        <f t="shared" si="256"/>
        <v>0</v>
      </c>
      <c r="S1846" s="13">
        <f t="shared" si="257"/>
        <v>100.01948300290773</v>
      </c>
      <c r="T1846" s="14">
        <f t="shared" si="258"/>
        <v>0</v>
      </c>
      <c r="U1846" s="12">
        <f t="shared" si="259"/>
        <v>-101216.43</v>
      </c>
      <c r="V1846" s="15">
        <f t="shared" si="260"/>
        <v>8.5817678497252547</v>
      </c>
    </row>
    <row r="1847" spans="1:22" x14ac:dyDescent="0.35">
      <c r="A1847" s="4" t="s">
        <v>103</v>
      </c>
      <c r="B1847" s="4" t="s">
        <v>104</v>
      </c>
      <c r="C1847" s="4" t="s">
        <v>100</v>
      </c>
      <c r="D1847" s="4">
        <v>2019</v>
      </c>
      <c r="E1847" s="12"/>
      <c r="F1847" s="12"/>
      <c r="G1847" s="12">
        <v>173725.21</v>
      </c>
      <c r="H1847" s="12">
        <v>3687.36</v>
      </c>
      <c r="I1847" s="12">
        <v>6951033</v>
      </c>
      <c r="J1847" s="12">
        <v>83775</v>
      </c>
      <c r="K1847" s="12">
        <v>3239</v>
      </c>
      <c r="L1847" s="12"/>
      <c r="M1847" s="12">
        <f>IFERROR(E1847*MillingRate,"")</f>
        <v>0</v>
      </c>
      <c r="N1847" s="12" t="str">
        <f t="shared" si="252"/>
        <v/>
      </c>
      <c r="O1847" s="12">
        <f t="shared" si="253"/>
        <v>170037.85</v>
      </c>
      <c r="P1847" s="13">
        <f t="shared" si="254"/>
        <v>0</v>
      </c>
      <c r="Q1847" s="13">
        <f t="shared" si="255"/>
        <v>24.462241799168556</v>
      </c>
      <c r="R1847" s="13">
        <f t="shared" si="256"/>
        <v>0</v>
      </c>
      <c r="S1847" s="13">
        <f t="shared" si="257"/>
        <v>102.16855247228777</v>
      </c>
      <c r="T1847" s="14">
        <f t="shared" si="258"/>
        <v>0</v>
      </c>
      <c r="U1847" s="12">
        <f t="shared" si="259"/>
        <v>-170037.85</v>
      </c>
      <c r="V1847" s="15">
        <f t="shared" si="260"/>
        <v>12.052165483892825</v>
      </c>
    </row>
    <row r="1848" spans="1:22" x14ac:dyDescent="0.35">
      <c r="A1848" s="4" t="s">
        <v>103</v>
      </c>
      <c r="B1848" s="4" t="s">
        <v>104</v>
      </c>
      <c r="C1848" s="4" t="s">
        <v>100</v>
      </c>
      <c r="D1848" s="4">
        <v>2020</v>
      </c>
      <c r="E1848" s="12"/>
      <c r="F1848" s="12"/>
      <c r="G1848" s="12">
        <v>70090.67</v>
      </c>
      <c r="H1848" s="12">
        <v>0</v>
      </c>
      <c r="I1848" s="12">
        <v>7045399</v>
      </c>
      <c r="J1848" s="12">
        <v>29921</v>
      </c>
      <c r="K1848" s="12">
        <v>0</v>
      </c>
      <c r="L1848" s="12"/>
      <c r="M1848" s="12">
        <f>IFERROR(E1848*MillingRate,"")</f>
        <v>0</v>
      </c>
      <c r="N1848" s="12" t="str">
        <f t="shared" si="252"/>
        <v/>
      </c>
      <c r="O1848" s="12">
        <f t="shared" si="253"/>
        <v>70090.67</v>
      </c>
      <c r="P1848" s="13">
        <f t="shared" si="254"/>
        <v>0</v>
      </c>
      <c r="Q1848" s="13">
        <f t="shared" si="255"/>
        <v>9.9484315934413363</v>
      </c>
      <c r="R1848" s="13">
        <f t="shared" si="256"/>
        <v>0</v>
      </c>
      <c r="S1848" s="13">
        <f t="shared" si="257"/>
        <v>100</v>
      </c>
      <c r="T1848" s="14">
        <f t="shared" si="258"/>
        <v>0</v>
      </c>
      <c r="U1848" s="12">
        <f t="shared" si="259"/>
        <v>-70090.67</v>
      </c>
      <c r="V1848" s="15">
        <f t="shared" si="260"/>
        <v>4.246885094797328</v>
      </c>
    </row>
    <row r="1849" spans="1:22" x14ac:dyDescent="0.35">
      <c r="A1849" s="4" t="s">
        <v>103</v>
      </c>
      <c r="B1849" s="4" t="s">
        <v>104</v>
      </c>
      <c r="C1849" s="4" t="s">
        <v>100</v>
      </c>
      <c r="D1849" s="4">
        <v>2021</v>
      </c>
      <c r="E1849" s="12"/>
      <c r="F1849" s="12"/>
      <c r="G1849" s="12">
        <v>97903.79</v>
      </c>
      <c r="H1849" s="12"/>
      <c r="I1849" s="12">
        <v>7135175</v>
      </c>
      <c r="J1849" s="12">
        <v>50588</v>
      </c>
      <c r="K1849" s="12"/>
      <c r="L1849" s="12"/>
      <c r="M1849" s="12">
        <f>IFERROR(E1849*MillingRate,"")</f>
        <v>0</v>
      </c>
      <c r="N1849" s="12" t="str">
        <f t="shared" si="252"/>
        <v/>
      </c>
      <c r="O1849" s="12">
        <f t="shared" si="253"/>
        <v>97903.79</v>
      </c>
      <c r="P1849" s="13">
        <f t="shared" si="254"/>
        <v>0</v>
      </c>
      <c r="Q1849" s="13">
        <f t="shared" si="255"/>
        <v>13.721287845077381</v>
      </c>
      <c r="R1849" s="13">
        <f t="shared" si="256"/>
        <v>0</v>
      </c>
      <c r="S1849" s="13">
        <f t="shared" si="257"/>
        <v>100</v>
      </c>
      <c r="T1849" s="14">
        <f t="shared" si="258"/>
        <v>0</v>
      </c>
      <c r="U1849" s="12">
        <f t="shared" si="259"/>
        <v>-97903.79</v>
      </c>
      <c r="V1849" s="15">
        <f t="shared" si="260"/>
        <v>7.0899452361014275</v>
      </c>
    </row>
    <row r="1850" spans="1:22" x14ac:dyDescent="0.35">
      <c r="A1850" s="4" t="s">
        <v>103</v>
      </c>
      <c r="B1850" s="4" t="s">
        <v>104</v>
      </c>
      <c r="C1850" s="4" t="s">
        <v>100</v>
      </c>
      <c r="D1850" s="4">
        <v>2022</v>
      </c>
      <c r="E1850" s="12"/>
      <c r="F1850" s="12"/>
      <c r="G1850" s="12">
        <v>22254.74</v>
      </c>
      <c r="H1850" s="12">
        <v>26.07</v>
      </c>
      <c r="I1850" s="12">
        <v>7223805</v>
      </c>
      <c r="J1850" s="12">
        <v>17560</v>
      </c>
      <c r="K1850" s="12">
        <v>15</v>
      </c>
      <c r="L1850" s="12"/>
      <c r="M1850" s="12">
        <f>IFERROR(E1850*MillingRate,"")</f>
        <v>0</v>
      </c>
      <c r="N1850" s="12" t="str">
        <f t="shared" si="252"/>
        <v/>
      </c>
      <c r="O1850" s="12">
        <f t="shared" si="253"/>
        <v>22228.670000000002</v>
      </c>
      <c r="P1850" s="13">
        <f t="shared" si="254"/>
        <v>0</v>
      </c>
      <c r="Q1850" s="13">
        <f t="shared" si="255"/>
        <v>3.077141478763616</v>
      </c>
      <c r="R1850" s="13">
        <f t="shared" si="256"/>
        <v>0</v>
      </c>
      <c r="S1850" s="13">
        <f t="shared" si="257"/>
        <v>100.11728097092629</v>
      </c>
      <c r="T1850" s="14">
        <f t="shared" si="258"/>
        <v>0</v>
      </c>
      <c r="U1850" s="12">
        <f t="shared" si="259"/>
        <v>-22228.670000000002</v>
      </c>
      <c r="V1850" s="15">
        <f t="shared" si="260"/>
        <v>2.4308518848446212</v>
      </c>
    </row>
    <row r="1851" spans="1:22" x14ac:dyDescent="0.35">
      <c r="A1851" s="4" t="s">
        <v>103</v>
      </c>
      <c r="B1851" s="4" t="s">
        <v>104</v>
      </c>
      <c r="C1851" s="4" t="s">
        <v>100</v>
      </c>
      <c r="D1851" s="4">
        <v>2023</v>
      </c>
      <c r="E1851" s="12"/>
      <c r="F1851" s="12"/>
      <c r="G1851" s="12">
        <v>78488.899999999994</v>
      </c>
      <c r="H1851" s="12">
        <v>0.56999999999999995</v>
      </c>
      <c r="I1851" s="12">
        <v>7305659</v>
      </c>
      <c r="J1851" s="12">
        <v>52668</v>
      </c>
      <c r="K1851" s="12">
        <v>0</v>
      </c>
      <c r="L1851" s="12"/>
      <c r="M1851" s="12">
        <f>IFERROR(E1851*MillingRate,"")</f>
        <v>0</v>
      </c>
      <c r="N1851" s="12" t="str">
        <f t="shared" si="252"/>
        <v/>
      </c>
      <c r="O1851" s="12">
        <f t="shared" si="253"/>
        <v>78488.329999999987</v>
      </c>
      <c r="P1851" s="13">
        <f t="shared" si="254"/>
        <v>0</v>
      </c>
      <c r="Q1851" s="13">
        <f t="shared" si="255"/>
        <v>10.743497609182141</v>
      </c>
      <c r="R1851" s="13">
        <f t="shared" si="256"/>
        <v>0</v>
      </c>
      <c r="S1851" s="13">
        <f t="shared" si="257"/>
        <v>100.00072622261169</v>
      </c>
      <c r="T1851" s="14">
        <f t="shared" si="258"/>
        <v>0</v>
      </c>
      <c r="U1851" s="12">
        <f t="shared" si="259"/>
        <v>-78488.329999999987</v>
      </c>
      <c r="V1851" s="15">
        <f t="shared" si="260"/>
        <v>7.2092059046281793</v>
      </c>
    </row>
    <row r="1852" spans="1:22" x14ac:dyDescent="0.35">
      <c r="A1852" s="4" t="s">
        <v>103</v>
      </c>
      <c r="B1852" s="4" t="s">
        <v>104</v>
      </c>
      <c r="C1852" s="4" t="s">
        <v>100</v>
      </c>
      <c r="D1852" s="4">
        <v>2024</v>
      </c>
      <c r="E1852" s="12"/>
      <c r="F1852" s="12"/>
      <c r="G1852" s="12">
        <v>107554.19</v>
      </c>
      <c r="H1852" s="12">
        <v>0</v>
      </c>
      <c r="I1852" s="12">
        <v>7381023</v>
      </c>
      <c r="J1852" s="12">
        <v>82142</v>
      </c>
      <c r="K1852" s="12">
        <v>0</v>
      </c>
      <c r="L1852" s="12"/>
      <c r="M1852" s="12">
        <f>IFERROR(E1852*MillingRate,"")</f>
        <v>0</v>
      </c>
      <c r="N1852" s="12" t="str">
        <f t="shared" si="252"/>
        <v/>
      </c>
      <c r="O1852" s="12">
        <f t="shared" si="253"/>
        <v>107554.19</v>
      </c>
      <c r="P1852" s="13">
        <f t="shared" si="254"/>
        <v>0</v>
      </c>
      <c r="Q1852" s="13">
        <f t="shared" si="255"/>
        <v>14.571718581557056</v>
      </c>
      <c r="R1852" s="13">
        <f t="shared" si="256"/>
        <v>0</v>
      </c>
      <c r="S1852" s="13">
        <f t="shared" si="257"/>
        <v>100</v>
      </c>
      <c r="T1852" s="14">
        <f t="shared" si="258"/>
        <v>0</v>
      </c>
      <c r="U1852" s="12">
        <f t="shared" si="259"/>
        <v>-107554.19</v>
      </c>
      <c r="V1852" s="15">
        <f t="shared" si="260"/>
        <v>11.128809651453464</v>
      </c>
    </row>
    <row r="1853" spans="1:22" x14ac:dyDescent="0.35">
      <c r="A1853" s="4" t="s">
        <v>105</v>
      </c>
      <c r="B1853" s="4" t="s">
        <v>106</v>
      </c>
      <c r="C1853" s="4" t="s">
        <v>100</v>
      </c>
      <c r="D1853" s="4">
        <v>1961</v>
      </c>
      <c r="E1853" s="12">
        <v>15000</v>
      </c>
      <c r="F1853" s="12">
        <v>5000</v>
      </c>
      <c r="G1853" s="12">
        <v>8.85</v>
      </c>
      <c r="H1853" s="12">
        <v>2408.85</v>
      </c>
      <c r="I1853" s="12">
        <v>11931085</v>
      </c>
      <c r="J1853" s="12">
        <v>3</v>
      </c>
      <c r="K1853" s="12">
        <v>345</v>
      </c>
      <c r="L1853" s="12">
        <v>3000</v>
      </c>
      <c r="M1853" s="12">
        <f>IFERROR(E1853*MillingRate,"")</f>
        <v>10050</v>
      </c>
      <c r="N1853" s="12">
        <f t="shared" si="252"/>
        <v>3000</v>
      </c>
      <c r="O1853" s="12">
        <f t="shared" si="253"/>
        <v>7650</v>
      </c>
      <c r="P1853" s="13">
        <f t="shared" si="254"/>
        <v>0.84233747391792113</v>
      </c>
      <c r="Q1853" s="13">
        <f t="shared" si="255"/>
        <v>0.64118225626588021</v>
      </c>
      <c r="R1853" s="13">
        <f t="shared" si="256"/>
        <v>131.37254901960785</v>
      </c>
      <c r="S1853" s="13">
        <f t="shared" si="257"/>
        <v>0.11568627450980391</v>
      </c>
      <c r="T1853" s="14">
        <f t="shared" si="258"/>
        <v>1135.5932203389832</v>
      </c>
      <c r="U1853" s="12">
        <f t="shared" si="259"/>
        <v>2400</v>
      </c>
      <c r="V1853" s="15">
        <f t="shared" si="260"/>
        <v>2.5144402206505109E-4</v>
      </c>
    </row>
    <row r="1854" spans="1:22" x14ac:dyDescent="0.35">
      <c r="A1854" s="4" t="s">
        <v>105</v>
      </c>
      <c r="B1854" s="4" t="s">
        <v>106</v>
      </c>
      <c r="C1854" s="4" t="s">
        <v>100</v>
      </c>
      <c r="D1854" s="4">
        <v>1962</v>
      </c>
      <c r="E1854" s="12">
        <v>17000</v>
      </c>
      <c r="F1854" s="12">
        <v>5000</v>
      </c>
      <c r="G1854" s="12">
        <v>7.15</v>
      </c>
      <c r="H1854" s="12">
        <v>2167.65</v>
      </c>
      <c r="I1854" s="12">
        <v>12253092</v>
      </c>
      <c r="J1854" s="12">
        <v>3</v>
      </c>
      <c r="K1854" s="12">
        <v>556</v>
      </c>
      <c r="L1854" s="12">
        <v>3400</v>
      </c>
      <c r="M1854" s="12">
        <f>IFERROR(E1854*MillingRate,"")</f>
        <v>11390</v>
      </c>
      <c r="N1854" s="12">
        <f t="shared" si="252"/>
        <v>3400</v>
      </c>
      <c r="O1854" s="12">
        <f t="shared" si="253"/>
        <v>9229.5</v>
      </c>
      <c r="P1854" s="13">
        <f t="shared" si="254"/>
        <v>0.92956128950961925</v>
      </c>
      <c r="Q1854" s="13">
        <f t="shared" si="255"/>
        <v>0.75323844789543737</v>
      </c>
      <c r="R1854" s="13">
        <f t="shared" si="256"/>
        <v>123.40863535402784</v>
      </c>
      <c r="S1854" s="13">
        <f t="shared" si="257"/>
        <v>7.7468985318814673E-2</v>
      </c>
      <c r="T1854" s="14">
        <f t="shared" si="258"/>
        <v>1593.0069930069928</v>
      </c>
      <c r="U1854" s="12">
        <f t="shared" si="259"/>
        <v>2160.5</v>
      </c>
      <c r="V1854" s="15">
        <f t="shared" si="260"/>
        <v>2.4483616053809113E-4</v>
      </c>
    </row>
    <row r="1855" spans="1:22" x14ac:dyDescent="0.35">
      <c r="A1855" s="4" t="s">
        <v>105</v>
      </c>
      <c r="B1855" s="4" t="s">
        <v>106</v>
      </c>
      <c r="C1855" s="4" t="s">
        <v>100</v>
      </c>
      <c r="D1855" s="4">
        <v>1963</v>
      </c>
      <c r="E1855" s="12">
        <v>20000</v>
      </c>
      <c r="F1855" s="12">
        <v>4000</v>
      </c>
      <c r="G1855" s="12">
        <v>13.8</v>
      </c>
      <c r="H1855" s="12">
        <v>847</v>
      </c>
      <c r="I1855" s="12">
        <v>12577502</v>
      </c>
      <c r="J1855" s="12">
        <v>3</v>
      </c>
      <c r="K1855" s="12">
        <v>48</v>
      </c>
      <c r="L1855" s="12">
        <v>5000</v>
      </c>
      <c r="M1855" s="12">
        <f>IFERROR(E1855*MillingRate,"")</f>
        <v>13400</v>
      </c>
      <c r="N1855" s="12">
        <f t="shared" si="252"/>
        <v>5000</v>
      </c>
      <c r="O1855" s="12">
        <f t="shared" si="253"/>
        <v>12566.8</v>
      </c>
      <c r="P1855" s="13">
        <f t="shared" si="254"/>
        <v>1.0653943843539042</v>
      </c>
      <c r="Q1855" s="13">
        <f t="shared" si="255"/>
        <v>0.99914911561930186</v>
      </c>
      <c r="R1855" s="13">
        <f t="shared" si="256"/>
        <v>106.63016838017634</v>
      </c>
      <c r="S1855" s="13">
        <f t="shared" si="257"/>
        <v>0.10981315848107714</v>
      </c>
      <c r="T1855" s="14">
        <f t="shared" si="258"/>
        <v>971.01449275362313</v>
      </c>
      <c r="U1855" s="12">
        <f t="shared" si="259"/>
        <v>833.2</v>
      </c>
      <c r="V1855" s="15">
        <f t="shared" si="260"/>
        <v>2.3852113082550096E-4</v>
      </c>
    </row>
    <row r="1856" spans="1:22" x14ac:dyDescent="0.35">
      <c r="A1856" s="4" t="s">
        <v>105</v>
      </c>
      <c r="B1856" s="4" t="s">
        <v>106</v>
      </c>
      <c r="C1856" s="4" t="s">
        <v>100</v>
      </c>
      <c r="D1856" s="4">
        <v>1964</v>
      </c>
      <c r="E1856" s="12">
        <v>25000</v>
      </c>
      <c r="F1856" s="12">
        <v>5000</v>
      </c>
      <c r="G1856" s="12">
        <v>0</v>
      </c>
      <c r="H1856" s="12">
        <v>5261</v>
      </c>
      <c r="I1856" s="12">
        <v>12898886</v>
      </c>
      <c r="J1856" s="12">
        <v>0</v>
      </c>
      <c r="K1856" s="12">
        <v>782</v>
      </c>
      <c r="L1856" s="12">
        <v>5000</v>
      </c>
      <c r="M1856" s="12">
        <f>IFERROR(E1856*MillingRate,"")</f>
        <v>16750</v>
      </c>
      <c r="N1856" s="12">
        <f t="shared" si="252"/>
        <v>5000</v>
      </c>
      <c r="O1856" s="12">
        <f t="shared" si="253"/>
        <v>11489</v>
      </c>
      <c r="P1856" s="13">
        <f t="shared" si="254"/>
        <v>1.2985617517667805</v>
      </c>
      <c r="Q1856" s="13">
        <f t="shared" si="255"/>
        <v>0.89069707259991293</v>
      </c>
      <c r="R1856" s="13">
        <f t="shared" si="256"/>
        <v>145.79162677343547</v>
      </c>
      <c r="S1856" s="13">
        <f t="shared" si="257"/>
        <v>0</v>
      </c>
      <c r="T1856" s="14" t="str">
        <f t="shared" si="258"/>
        <v/>
      </c>
      <c r="U1856" s="12">
        <f t="shared" si="259"/>
        <v>5261</v>
      </c>
      <c r="V1856" s="15">
        <f t="shared" si="260"/>
        <v>0</v>
      </c>
    </row>
    <row r="1857" spans="1:22" x14ac:dyDescent="0.35">
      <c r="A1857" s="4" t="s">
        <v>105</v>
      </c>
      <c r="B1857" s="4" t="s">
        <v>106</v>
      </c>
      <c r="C1857" s="4" t="s">
        <v>100</v>
      </c>
      <c r="D1857" s="4">
        <v>1965</v>
      </c>
      <c r="E1857" s="12">
        <v>21000</v>
      </c>
      <c r="F1857" s="12">
        <v>5000</v>
      </c>
      <c r="G1857" s="12">
        <v>1</v>
      </c>
      <c r="H1857" s="12">
        <v>3740</v>
      </c>
      <c r="I1857" s="12">
        <v>13239171</v>
      </c>
      <c r="J1857" s="12">
        <v>0</v>
      </c>
      <c r="K1857" s="12">
        <v>509</v>
      </c>
      <c r="L1857" s="12">
        <v>4200</v>
      </c>
      <c r="M1857" s="12">
        <f>IFERROR(E1857*MillingRate,"")</f>
        <v>14070</v>
      </c>
      <c r="N1857" s="12">
        <f t="shared" si="252"/>
        <v>4200</v>
      </c>
      <c r="O1857" s="12">
        <f t="shared" si="253"/>
        <v>10331</v>
      </c>
      <c r="P1857" s="13">
        <f t="shared" si="254"/>
        <v>1.0627553643653367</v>
      </c>
      <c r="Q1857" s="13">
        <f t="shared" si="255"/>
        <v>0.78033586846185454</v>
      </c>
      <c r="R1857" s="13">
        <f t="shared" si="256"/>
        <v>136.19204336463073</v>
      </c>
      <c r="S1857" s="13">
        <f t="shared" si="257"/>
        <v>9.6796050721130577E-3</v>
      </c>
      <c r="T1857" s="14">
        <f t="shared" si="258"/>
        <v>14070</v>
      </c>
      <c r="U1857" s="12">
        <f t="shared" si="259"/>
        <v>3739</v>
      </c>
      <c r="V1857" s="15">
        <f t="shared" si="260"/>
        <v>0</v>
      </c>
    </row>
    <row r="1858" spans="1:22" x14ac:dyDescent="0.35">
      <c r="A1858" s="4" t="s">
        <v>105</v>
      </c>
      <c r="B1858" s="4" t="s">
        <v>106</v>
      </c>
      <c r="C1858" s="4" t="s">
        <v>100</v>
      </c>
      <c r="D1858" s="4">
        <v>1966</v>
      </c>
      <c r="E1858" s="12">
        <v>24800</v>
      </c>
      <c r="F1858" s="12">
        <v>5500</v>
      </c>
      <c r="G1858" s="12">
        <v>70.599999999999994</v>
      </c>
      <c r="H1858" s="12">
        <v>904.8</v>
      </c>
      <c r="I1858" s="12">
        <v>13597065</v>
      </c>
      <c r="J1858" s="12">
        <v>6</v>
      </c>
      <c r="K1858" s="12">
        <v>155</v>
      </c>
      <c r="L1858" s="12">
        <v>4509.1000000000004</v>
      </c>
      <c r="M1858" s="12">
        <f>IFERROR(E1858*MillingRate,"")</f>
        <v>16616</v>
      </c>
      <c r="N1858" s="12">
        <f t="shared" ref="N1858:N1921" si="261">IFERROR(E1858*1000/F1858,"")</f>
        <v>4509.090909090909</v>
      </c>
      <c r="O1858" s="12">
        <f t="shared" ref="O1858:O1921" si="262">IFERROR(M1858+G1858-N(H1858),"")</f>
        <v>15781.8</v>
      </c>
      <c r="P1858" s="13">
        <f t="shared" ref="P1858:P1921" si="263">IFERROR(M1858*1000/I1858,"")</f>
        <v>1.2220284304002371</v>
      </c>
      <c r="Q1858" s="13">
        <f t="shared" ref="Q1858:Q1921" si="264">IFERROR(O1858*1000/I1858,"")</f>
        <v>1.1606769549163736</v>
      </c>
      <c r="R1858" s="13">
        <f t="shared" ref="R1858:R1921" si="265">IF(N(O1858)&lt;=0,"",M1858/O1858*100)</f>
        <v>105.2858355827599</v>
      </c>
      <c r="S1858" s="13">
        <f t="shared" ref="S1858:S1921" si="266">IF(N(O1858)&lt;=0,"",G1858/O1858*100)</f>
        <v>0.44735074579579004</v>
      </c>
      <c r="T1858" s="14">
        <f t="shared" ref="T1858:T1921" si="267">IFERROR(M1858/G1858,"")</f>
        <v>235.35410764872523</v>
      </c>
      <c r="U1858" s="12">
        <f t="shared" ref="U1858:U1921" si="268">IFERROR(N(H1858)-G1858,"")</f>
        <v>834.19999999999993</v>
      </c>
      <c r="V1858" s="15">
        <f t="shared" ref="V1858:V1921" si="269">IFERROR(J1858*1000/I1858,"")</f>
        <v>4.4127170091486654E-4</v>
      </c>
    </row>
    <row r="1859" spans="1:22" x14ac:dyDescent="0.35">
      <c r="A1859" s="4" t="s">
        <v>105</v>
      </c>
      <c r="B1859" s="4" t="s">
        <v>106</v>
      </c>
      <c r="C1859" s="4" t="s">
        <v>100</v>
      </c>
      <c r="D1859" s="4">
        <v>1967</v>
      </c>
      <c r="E1859" s="12">
        <v>27500</v>
      </c>
      <c r="F1859" s="12">
        <v>5400</v>
      </c>
      <c r="G1859" s="12">
        <v>0</v>
      </c>
      <c r="H1859" s="12">
        <v>3925</v>
      </c>
      <c r="I1859" s="12">
        <v>13968175</v>
      </c>
      <c r="J1859" s="12">
        <v>0</v>
      </c>
      <c r="K1859" s="12">
        <v>533</v>
      </c>
      <c r="L1859" s="12">
        <v>5092.6000000000004</v>
      </c>
      <c r="M1859" s="12">
        <f>IFERROR(E1859*MillingRate,"")</f>
        <v>18425</v>
      </c>
      <c r="N1859" s="12">
        <f t="shared" si="261"/>
        <v>5092.5925925925922</v>
      </c>
      <c r="O1859" s="12">
        <f t="shared" si="262"/>
        <v>14500</v>
      </c>
      <c r="P1859" s="13">
        <f t="shared" si="263"/>
        <v>1.3190699572420879</v>
      </c>
      <c r="Q1859" s="13">
        <f t="shared" si="264"/>
        <v>1.0380740504754558</v>
      </c>
      <c r="R1859" s="13">
        <f t="shared" si="265"/>
        <v>127.06896551724138</v>
      </c>
      <c r="S1859" s="13">
        <f t="shared" si="266"/>
        <v>0</v>
      </c>
      <c r="T1859" s="14" t="str">
        <f t="shared" si="267"/>
        <v/>
      </c>
      <c r="U1859" s="12">
        <f t="shared" si="268"/>
        <v>3925</v>
      </c>
      <c r="V1859" s="15">
        <f t="shared" si="269"/>
        <v>0</v>
      </c>
    </row>
    <row r="1860" spans="1:22" x14ac:dyDescent="0.35">
      <c r="A1860" s="4" t="s">
        <v>105</v>
      </c>
      <c r="B1860" s="4" t="s">
        <v>106</v>
      </c>
      <c r="C1860" s="4" t="s">
        <v>100</v>
      </c>
      <c r="D1860" s="4">
        <v>1968</v>
      </c>
      <c r="E1860" s="12">
        <v>41000</v>
      </c>
      <c r="F1860" s="12">
        <v>7800</v>
      </c>
      <c r="G1860" s="12">
        <v>12</v>
      </c>
      <c r="H1860" s="12">
        <v>6761.75</v>
      </c>
      <c r="I1860" s="12">
        <v>14347899</v>
      </c>
      <c r="J1860" s="12">
        <v>3</v>
      </c>
      <c r="K1860" s="12">
        <v>965</v>
      </c>
      <c r="L1860" s="12">
        <v>5256.4</v>
      </c>
      <c r="M1860" s="12">
        <f>IFERROR(E1860*MillingRate,"")</f>
        <v>27470</v>
      </c>
      <c r="N1860" s="12">
        <f t="shared" si="261"/>
        <v>5256.4102564102568</v>
      </c>
      <c r="O1860" s="12">
        <f t="shared" si="262"/>
        <v>20720.25</v>
      </c>
      <c r="P1860" s="13">
        <f t="shared" si="263"/>
        <v>1.9145660280993058</v>
      </c>
      <c r="Q1860" s="13">
        <f t="shared" si="264"/>
        <v>1.4441312975509515</v>
      </c>
      <c r="R1860" s="13">
        <f t="shared" si="265"/>
        <v>132.57562046789977</v>
      </c>
      <c r="S1860" s="13">
        <f t="shared" si="266"/>
        <v>5.7914359141419625E-2</v>
      </c>
      <c r="T1860" s="14">
        <f t="shared" si="267"/>
        <v>2289.1666666666665</v>
      </c>
      <c r="U1860" s="12">
        <f t="shared" si="268"/>
        <v>6749.75</v>
      </c>
      <c r="V1860" s="15">
        <f t="shared" si="269"/>
        <v>2.0908984653432533E-4</v>
      </c>
    </row>
    <row r="1861" spans="1:22" x14ac:dyDescent="0.35">
      <c r="A1861" s="4" t="s">
        <v>105</v>
      </c>
      <c r="B1861" s="4" t="s">
        <v>106</v>
      </c>
      <c r="C1861" s="4" t="s">
        <v>100</v>
      </c>
      <c r="D1861" s="4">
        <v>1969</v>
      </c>
      <c r="E1861" s="12">
        <v>51000</v>
      </c>
      <c r="F1861" s="12">
        <v>8800</v>
      </c>
      <c r="G1861" s="12">
        <v>91</v>
      </c>
      <c r="H1861" s="12">
        <v>13780.7</v>
      </c>
      <c r="I1861" s="12">
        <v>14734255</v>
      </c>
      <c r="J1861" s="12">
        <v>24</v>
      </c>
      <c r="K1861" s="12">
        <v>2190</v>
      </c>
      <c r="L1861" s="12">
        <v>5795.5</v>
      </c>
      <c r="M1861" s="12">
        <f>IFERROR(E1861*MillingRate,"")</f>
        <v>34170</v>
      </c>
      <c r="N1861" s="12">
        <f t="shared" si="261"/>
        <v>5795.454545454545</v>
      </c>
      <c r="O1861" s="12">
        <f t="shared" si="262"/>
        <v>20480.3</v>
      </c>
      <c r="P1861" s="13">
        <f t="shared" si="263"/>
        <v>2.3190856952048136</v>
      </c>
      <c r="Q1861" s="13">
        <f t="shared" si="264"/>
        <v>1.3899786585748652</v>
      </c>
      <c r="R1861" s="13">
        <f t="shared" si="265"/>
        <v>166.8432591319463</v>
      </c>
      <c r="S1861" s="13">
        <f t="shared" si="266"/>
        <v>0.44432942876813331</v>
      </c>
      <c r="T1861" s="14">
        <f t="shared" si="267"/>
        <v>375.49450549450552</v>
      </c>
      <c r="U1861" s="12">
        <f t="shared" si="268"/>
        <v>13689.7</v>
      </c>
      <c r="V1861" s="15">
        <f t="shared" si="269"/>
        <v>1.6288573803018883E-3</v>
      </c>
    </row>
    <row r="1862" spans="1:22" x14ac:dyDescent="0.35">
      <c r="A1862" s="4" t="s">
        <v>105</v>
      </c>
      <c r="B1862" s="4" t="s">
        <v>106</v>
      </c>
      <c r="C1862" s="4" t="s">
        <v>100</v>
      </c>
      <c r="D1862" s="4">
        <v>1970</v>
      </c>
      <c r="E1862" s="12">
        <v>40000</v>
      </c>
      <c r="F1862" s="12">
        <v>8000</v>
      </c>
      <c r="G1862" s="12">
        <v>0</v>
      </c>
      <c r="H1862" s="12">
        <v>8194.1</v>
      </c>
      <c r="I1862" s="12">
        <v>15129449</v>
      </c>
      <c r="J1862" s="12">
        <v>0</v>
      </c>
      <c r="K1862" s="12">
        <v>777</v>
      </c>
      <c r="L1862" s="12">
        <v>5000</v>
      </c>
      <c r="M1862" s="12">
        <f>IFERROR(E1862*MillingRate,"")</f>
        <v>26800</v>
      </c>
      <c r="N1862" s="12">
        <f t="shared" si="261"/>
        <v>5000</v>
      </c>
      <c r="O1862" s="12">
        <f t="shared" si="262"/>
        <v>18605.900000000001</v>
      </c>
      <c r="P1862" s="13">
        <f t="shared" si="263"/>
        <v>1.7713797772807192</v>
      </c>
      <c r="Q1862" s="13">
        <f t="shared" si="264"/>
        <v>1.2297804103771393</v>
      </c>
      <c r="R1862" s="13">
        <f t="shared" si="265"/>
        <v>144.04033129276198</v>
      </c>
      <c r="S1862" s="13">
        <f t="shared" si="266"/>
        <v>0</v>
      </c>
      <c r="T1862" s="14" t="str">
        <f t="shared" si="267"/>
        <v/>
      </c>
      <c r="U1862" s="12">
        <f t="shared" si="268"/>
        <v>8194.1</v>
      </c>
      <c r="V1862" s="15">
        <f t="shared" si="269"/>
        <v>0</v>
      </c>
    </row>
    <row r="1863" spans="1:22" x14ac:dyDescent="0.35">
      <c r="A1863" s="4" t="s">
        <v>105</v>
      </c>
      <c r="B1863" s="4" t="s">
        <v>106</v>
      </c>
      <c r="C1863" s="4" t="s">
        <v>100</v>
      </c>
      <c r="D1863" s="4">
        <v>1971</v>
      </c>
      <c r="E1863" s="12">
        <v>2700</v>
      </c>
      <c r="F1863" s="12">
        <v>1000</v>
      </c>
      <c r="G1863" s="12">
        <v>0</v>
      </c>
      <c r="H1863" s="12">
        <v>1381.3</v>
      </c>
      <c r="I1863" s="12">
        <v>15527225</v>
      </c>
      <c r="J1863" s="12">
        <v>0</v>
      </c>
      <c r="K1863" s="12">
        <v>237</v>
      </c>
      <c r="L1863" s="12">
        <v>2700</v>
      </c>
      <c r="M1863" s="12">
        <f>IFERROR(E1863*MillingRate,"")</f>
        <v>1809</v>
      </c>
      <c r="N1863" s="12">
        <f t="shared" si="261"/>
        <v>2700</v>
      </c>
      <c r="O1863" s="12">
        <f t="shared" si="262"/>
        <v>427.70000000000005</v>
      </c>
      <c r="P1863" s="13">
        <f t="shared" si="263"/>
        <v>0.11650504195050951</v>
      </c>
      <c r="Q1863" s="13">
        <f t="shared" si="264"/>
        <v>2.7545166634733512E-2</v>
      </c>
      <c r="R1863" s="13">
        <f t="shared" si="265"/>
        <v>422.96001870469951</v>
      </c>
      <c r="S1863" s="13">
        <f t="shared" si="266"/>
        <v>0</v>
      </c>
      <c r="T1863" s="14" t="str">
        <f t="shared" si="267"/>
        <v/>
      </c>
      <c r="U1863" s="12">
        <f t="shared" si="268"/>
        <v>1381.3</v>
      </c>
      <c r="V1863" s="15">
        <f t="shared" si="269"/>
        <v>0</v>
      </c>
    </row>
    <row r="1864" spans="1:22" x14ac:dyDescent="0.35">
      <c r="A1864" s="4" t="s">
        <v>105</v>
      </c>
      <c r="B1864" s="4" t="s">
        <v>106</v>
      </c>
      <c r="C1864" s="4" t="s">
        <v>100</v>
      </c>
      <c r="D1864" s="4">
        <v>1972</v>
      </c>
      <c r="E1864" s="12">
        <v>13900</v>
      </c>
      <c r="F1864" s="12">
        <v>3100</v>
      </c>
      <c r="G1864" s="12">
        <v>0</v>
      </c>
      <c r="H1864" s="12">
        <v>84.6</v>
      </c>
      <c r="I1864" s="12">
        <v>15924692</v>
      </c>
      <c r="J1864" s="12">
        <v>0</v>
      </c>
      <c r="K1864" s="12">
        <v>10</v>
      </c>
      <c r="L1864" s="12">
        <v>4483.8999999999996</v>
      </c>
      <c r="M1864" s="12">
        <f>IFERROR(E1864*MillingRate,"")</f>
        <v>9313</v>
      </c>
      <c r="N1864" s="12">
        <f t="shared" si="261"/>
        <v>4483.8709677419356</v>
      </c>
      <c r="O1864" s="12">
        <f t="shared" si="262"/>
        <v>9228.4</v>
      </c>
      <c r="P1864" s="13">
        <f t="shared" si="263"/>
        <v>0.58481507837011859</v>
      </c>
      <c r="Q1864" s="13">
        <f t="shared" si="264"/>
        <v>0.57950257373894576</v>
      </c>
      <c r="R1864" s="13">
        <f t="shared" si="265"/>
        <v>100.91673529539248</v>
      </c>
      <c r="S1864" s="13">
        <f t="shared" si="266"/>
        <v>0</v>
      </c>
      <c r="T1864" s="14" t="str">
        <f t="shared" si="267"/>
        <v/>
      </c>
      <c r="U1864" s="12">
        <f t="shared" si="268"/>
        <v>84.6</v>
      </c>
      <c r="V1864" s="15">
        <f t="shared" si="269"/>
        <v>0</v>
      </c>
    </row>
    <row r="1865" spans="1:22" x14ac:dyDescent="0.35">
      <c r="A1865" s="4" t="s">
        <v>105</v>
      </c>
      <c r="B1865" s="4" t="s">
        <v>106</v>
      </c>
      <c r="C1865" s="4" t="s">
        <v>100</v>
      </c>
      <c r="D1865" s="4">
        <v>1973</v>
      </c>
      <c r="E1865" s="12">
        <v>10440</v>
      </c>
      <c r="F1865" s="12">
        <v>2700</v>
      </c>
      <c r="G1865" s="12">
        <v>18</v>
      </c>
      <c r="H1865" s="12">
        <v>0</v>
      </c>
      <c r="I1865" s="12">
        <v>16326269</v>
      </c>
      <c r="J1865" s="12">
        <v>8</v>
      </c>
      <c r="K1865" s="12">
        <v>0</v>
      </c>
      <c r="L1865" s="12">
        <v>3866.7</v>
      </c>
      <c r="M1865" s="12">
        <f>IFERROR(E1865*MillingRate,"")</f>
        <v>6994.8</v>
      </c>
      <c r="N1865" s="12">
        <f t="shared" si="261"/>
        <v>3866.6666666666665</v>
      </c>
      <c r="O1865" s="12">
        <f t="shared" si="262"/>
        <v>7012.8</v>
      </c>
      <c r="P1865" s="13">
        <f t="shared" si="263"/>
        <v>0.42843836518925421</v>
      </c>
      <c r="Q1865" s="13">
        <f t="shared" si="264"/>
        <v>0.42954088285572167</v>
      </c>
      <c r="R1865" s="13">
        <f t="shared" si="265"/>
        <v>99.743326488706359</v>
      </c>
      <c r="S1865" s="13">
        <f t="shared" si="266"/>
        <v>0.25667351129363447</v>
      </c>
      <c r="T1865" s="14">
        <f t="shared" si="267"/>
        <v>388.6</v>
      </c>
      <c r="U1865" s="12">
        <f t="shared" si="268"/>
        <v>-18</v>
      </c>
      <c r="V1865" s="15">
        <f t="shared" si="269"/>
        <v>4.9000785176331471E-4</v>
      </c>
    </row>
    <row r="1866" spans="1:22" x14ac:dyDescent="0.35">
      <c r="A1866" s="4" t="s">
        <v>105</v>
      </c>
      <c r="B1866" s="4" t="s">
        <v>106</v>
      </c>
      <c r="C1866" s="4" t="s">
        <v>100</v>
      </c>
      <c r="D1866" s="4">
        <v>1974</v>
      </c>
      <c r="E1866" s="12">
        <v>12250</v>
      </c>
      <c r="F1866" s="12">
        <v>3800</v>
      </c>
      <c r="G1866" s="12">
        <v>2.7</v>
      </c>
      <c r="H1866" s="12">
        <v>0</v>
      </c>
      <c r="I1866" s="12">
        <v>16733842</v>
      </c>
      <c r="J1866" s="12">
        <v>1</v>
      </c>
      <c r="K1866" s="12">
        <v>0</v>
      </c>
      <c r="L1866" s="12">
        <v>3223.7</v>
      </c>
      <c r="M1866" s="12">
        <f>IFERROR(E1866*MillingRate,"")</f>
        <v>8207.5</v>
      </c>
      <c r="N1866" s="12">
        <f t="shared" si="261"/>
        <v>3223.6842105263158</v>
      </c>
      <c r="O1866" s="12">
        <f t="shared" si="262"/>
        <v>8210.2000000000007</v>
      </c>
      <c r="P1866" s="13">
        <f t="shared" si="263"/>
        <v>0.49047313820699395</v>
      </c>
      <c r="Q1866" s="13">
        <f t="shared" si="264"/>
        <v>0.49063448788389424</v>
      </c>
      <c r="R1866" s="13">
        <f t="shared" si="265"/>
        <v>99.967114077610759</v>
      </c>
      <c r="S1866" s="13">
        <f t="shared" si="266"/>
        <v>3.2885922389223159E-2</v>
      </c>
      <c r="T1866" s="14">
        <f t="shared" si="267"/>
        <v>3039.8148148148148</v>
      </c>
      <c r="U1866" s="12">
        <f t="shared" si="268"/>
        <v>-2.7</v>
      </c>
      <c r="V1866" s="15">
        <f t="shared" si="269"/>
        <v>5.9759139592688877E-5</v>
      </c>
    </row>
    <row r="1867" spans="1:22" x14ac:dyDescent="0.35">
      <c r="A1867" s="4" t="s">
        <v>105</v>
      </c>
      <c r="B1867" s="4" t="s">
        <v>106</v>
      </c>
      <c r="C1867" s="4" t="s">
        <v>100</v>
      </c>
      <c r="D1867" s="4">
        <v>1975</v>
      </c>
      <c r="E1867" s="12">
        <v>29200</v>
      </c>
      <c r="F1867" s="12">
        <v>6200</v>
      </c>
      <c r="G1867" s="12">
        <v>0</v>
      </c>
      <c r="H1867" s="12">
        <v>0</v>
      </c>
      <c r="I1867" s="12">
        <v>17150786</v>
      </c>
      <c r="J1867" s="12">
        <v>0</v>
      </c>
      <c r="K1867" s="12">
        <v>0</v>
      </c>
      <c r="L1867" s="12">
        <v>4709.7</v>
      </c>
      <c r="M1867" s="12">
        <f>IFERROR(E1867*MillingRate,"")</f>
        <v>19564</v>
      </c>
      <c r="N1867" s="12">
        <f t="shared" si="261"/>
        <v>4709.677419354839</v>
      </c>
      <c r="O1867" s="12">
        <f t="shared" si="262"/>
        <v>19564</v>
      </c>
      <c r="P1867" s="13">
        <f t="shared" si="263"/>
        <v>1.1407057379177841</v>
      </c>
      <c r="Q1867" s="13">
        <f t="shared" si="264"/>
        <v>1.1407057379177841</v>
      </c>
      <c r="R1867" s="13">
        <f t="shared" si="265"/>
        <v>100</v>
      </c>
      <c r="S1867" s="13">
        <f t="shared" si="266"/>
        <v>0</v>
      </c>
      <c r="T1867" s="14" t="str">
        <f t="shared" si="267"/>
        <v/>
      </c>
      <c r="U1867" s="12">
        <f t="shared" si="268"/>
        <v>0</v>
      </c>
      <c r="V1867" s="15">
        <f t="shared" si="269"/>
        <v>0</v>
      </c>
    </row>
    <row r="1868" spans="1:22" x14ac:dyDescent="0.35">
      <c r="A1868" s="4" t="s">
        <v>105</v>
      </c>
      <c r="B1868" s="4" t="s">
        <v>106</v>
      </c>
      <c r="C1868" s="4" t="s">
        <v>100</v>
      </c>
      <c r="D1868" s="4">
        <v>1976</v>
      </c>
      <c r="E1868" s="12">
        <v>17960</v>
      </c>
      <c r="F1868" s="12">
        <v>5300</v>
      </c>
      <c r="G1868" s="12">
        <v>18</v>
      </c>
      <c r="H1868" s="12">
        <v>0</v>
      </c>
      <c r="I1868" s="12">
        <v>17574182</v>
      </c>
      <c r="J1868" s="12">
        <v>8</v>
      </c>
      <c r="K1868" s="12">
        <v>0</v>
      </c>
      <c r="L1868" s="12">
        <v>3388.7</v>
      </c>
      <c r="M1868" s="12">
        <f>IFERROR(E1868*MillingRate,"")</f>
        <v>12033.2</v>
      </c>
      <c r="N1868" s="12">
        <f t="shared" si="261"/>
        <v>3388.6792452830186</v>
      </c>
      <c r="O1868" s="12">
        <f t="shared" si="262"/>
        <v>12051.2</v>
      </c>
      <c r="P1868" s="13">
        <f t="shared" si="263"/>
        <v>0.68470896682417426</v>
      </c>
      <c r="Q1868" s="13">
        <f t="shared" si="264"/>
        <v>0.68573319657210785</v>
      </c>
      <c r="R1868" s="13">
        <f t="shared" si="265"/>
        <v>99.850637280934677</v>
      </c>
      <c r="S1868" s="13">
        <f t="shared" si="266"/>
        <v>0.14936271906532128</v>
      </c>
      <c r="T1868" s="14">
        <f t="shared" si="267"/>
        <v>668.51111111111118</v>
      </c>
      <c r="U1868" s="12">
        <f t="shared" si="268"/>
        <v>-18</v>
      </c>
      <c r="V1868" s="15">
        <f t="shared" si="269"/>
        <v>4.5521322130384222E-4</v>
      </c>
    </row>
    <row r="1869" spans="1:22" x14ac:dyDescent="0.35">
      <c r="A1869" s="4" t="s">
        <v>105</v>
      </c>
      <c r="B1869" s="4" t="s">
        <v>106</v>
      </c>
      <c r="C1869" s="4" t="s">
        <v>100</v>
      </c>
      <c r="D1869" s="4">
        <v>1977</v>
      </c>
      <c r="E1869" s="12">
        <v>23810</v>
      </c>
      <c r="F1869" s="12">
        <v>6200</v>
      </c>
      <c r="G1869" s="12">
        <v>23</v>
      </c>
      <c r="H1869" s="12">
        <v>0</v>
      </c>
      <c r="I1869" s="12">
        <v>18014756</v>
      </c>
      <c r="J1869" s="12">
        <v>7</v>
      </c>
      <c r="K1869" s="12">
        <v>0</v>
      </c>
      <c r="L1869" s="12">
        <v>3840.3</v>
      </c>
      <c r="M1869" s="12">
        <f>IFERROR(E1869*MillingRate,"")</f>
        <v>15952.7</v>
      </c>
      <c r="N1869" s="12">
        <f t="shared" si="261"/>
        <v>3840.3225806451615</v>
      </c>
      <c r="O1869" s="12">
        <f t="shared" si="262"/>
        <v>15975.7</v>
      </c>
      <c r="P1869" s="13">
        <f t="shared" si="263"/>
        <v>0.88553516905807661</v>
      </c>
      <c r="Q1869" s="13">
        <f t="shared" si="264"/>
        <v>0.88681190020003597</v>
      </c>
      <c r="R1869" s="13">
        <f t="shared" si="265"/>
        <v>99.856031347609189</v>
      </c>
      <c r="S1869" s="13">
        <f t="shared" si="266"/>
        <v>0.14396865239081855</v>
      </c>
      <c r="T1869" s="14">
        <f t="shared" si="267"/>
        <v>693.59565217391309</v>
      </c>
      <c r="U1869" s="12">
        <f t="shared" si="268"/>
        <v>-23</v>
      </c>
      <c r="V1869" s="15">
        <f t="shared" si="269"/>
        <v>3.8857034755286168E-4</v>
      </c>
    </row>
    <row r="1870" spans="1:22" x14ac:dyDescent="0.35">
      <c r="A1870" s="4" t="s">
        <v>105</v>
      </c>
      <c r="B1870" s="4" t="s">
        <v>106</v>
      </c>
      <c r="C1870" s="4" t="s">
        <v>100</v>
      </c>
      <c r="D1870" s="4">
        <v>1978</v>
      </c>
      <c r="E1870" s="12">
        <v>22000</v>
      </c>
      <c r="F1870" s="12">
        <v>9000</v>
      </c>
      <c r="G1870" s="12">
        <v>0</v>
      </c>
      <c r="H1870" s="12">
        <v>2</v>
      </c>
      <c r="I1870" s="12">
        <v>18477385</v>
      </c>
      <c r="J1870" s="12">
        <v>0</v>
      </c>
      <c r="K1870" s="12">
        <v>2</v>
      </c>
      <c r="L1870" s="12">
        <v>2444.4</v>
      </c>
      <c r="M1870" s="12">
        <f>IFERROR(E1870*MillingRate,"")</f>
        <v>14740</v>
      </c>
      <c r="N1870" s="12">
        <f t="shared" si="261"/>
        <v>2444.4444444444443</v>
      </c>
      <c r="O1870" s="12">
        <f t="shared" si="262"/>
        <v>14738</v>
      </c>
      <c r="P1870" s="13">
        <f t="shared" si="263"/>
        <v>0.79773193014054744</v>
      </c>
      <c r="Q1870" s="13">
        <f t="shared" si="264"/>
        <v>0.79762368971583375</v>
      </c>
      <c r="R1870" s="13">
        <f t="shared" si="265"/>
        <v>100.01357036232868</v>
      </c>
      <c r="S1870" s="13">
        <f t="shared" si="266"/>
        <v>0</v>
      </c>
      <c r="T1870" s="14" t="str">
        <f t="shared" si="267"/>
        <v/>
      </c>
      <c r="U1870" s="12">
        <f t="shared" si="268"/>
        <v>2</v>
      </c>
      <c r="V1870" s="15">
        <f t="shared" si="269"/>
        <v>0</v>
      </c>
    </row>
    <row r="1871" spans="1:22" x14ac:dyDescent="0.35">
      <c r="A1871" s="4" t="s">
        <v>105</v>
      </c>
      <c r="B1871" s="4" t="s">
        <v>106</v>
      </c>
      <c r="C1871" s="4" t="s">
        <v>100</v>
      </c>
      <c r="D1871" s="4">
        <v>1979</v>
      </c>
      <c r="E1871" s="12">
        <v>19000</v>
      </c>
      <c r="F1871" s="12">
        <v>5900</v>
      </c>
      <c r="G1871" s="12">
        <v>0</v>
      </c>
      <c r="H1871" s="12">
        <v>0</v>
      </c>
      <c r="I1871" s="12">
        <v>18955589</v>
      </c>
      <c r="J1871" s="12">
        <v>0</v>
      </c>
      <c r="K1871" s="12">
        <v>0</v>
      </c>
      <c r="L1871" s="12">
        <v>3220.3</v>
      </c>
      <c r="M1871" s="12">
        <f>IFERROR(E1871*MillingRate,"")</f>
        <v>12730</v>
      </c>
      <c r="N1871" s="12">
        <f t="shared" si="261"/>
        <v>3220.3389830508477</v>
      </c>
      <c r="O1871" s="12">
        <f t="shared" si="262"/>
        <v>12730</v>
      </c>
      <c r="P1871" s="13">
        <f t="shared" si="263"/>
        <v>0.67156974125151159</v>
      </c>
      <c r="Q1871" s="13">
        <f t="shared" si="264"/>
        <v>0.67156974125151159</v>
      </c>
      <c r="R1871" s="13">
        <f t="shared" si="265"/>
        <v>100</v>
      </c>
      <c r="S1871" s="13">
        <f t="shared" si="266"/>
        <v>0</v>
      </c>
      <c r="T1871" s="14" t="str">
        <f t="shared" si="267"/>
        <v/>
      </c>
      <c r="U1871" s="12">
        <f t="shared" si="268"/>
        <v>0</v>
      </c>
      <c r="V1871" s="15">
        <f t="shared" si="269"/>
        <v>0</v>
      </c>
    </row>
    <row r="1872" spans="1:22" x14ac:dyDescent="0.35">
      <c r="A1872" s="4" t="s">
        <v>105</v>
      </c>
      <c r="B1872" s="4" t="s">
        <v>106</v>
      </c>
      <c r="C1872" s="4" t="s">
        <v>100</v>
      </c>
      <c r="D1872" s="4">
        <v>1980</v>
      </c>
      <c r="E1872" s="12">
        <v>28740</v>
      </c>
      <c r="F1872" s="12">
        <v>5900</v>
      </c>
      <c r="G1872" s="12">
        <v>0</v>
      </c>
      <c r="H1872" s="12">
        <v>0</v>
      </c>
      <c r="I1872" s="12">
        <v>19459943</v>
      </c>
      <c r="J1872" s="12">
        <v>0</v>
      </c>
      <c r="K1872" s="12">
        <v>0</v>
      </c>
      <c r="L1872" s="12">
        <v>4871.2</v>
      </c>
      <c r="M1872" s="12">
        <f>IFERROR(E1872*MillingRate,"")</f>
        <v>19255.800000000003</v>
      </c>
      <c r="N1872" s="12">
        <f t="shared" si="261"/>
        <v>4871.1864406779659</v>
      </c>
      <c r="O1872" s="12">
        <f t="shared" si="262"/>
        <v>19255.800000000003</v>
      </c>
      <c r="P1872" s="13">
        <f t="shared" si="263"/>
        <v>0.98950957872795431</v>
      </c>
      <c r="Q1872" s="13">
        <f t="shared" si="264"/>
        <v>0.98950957872795431</v>
      </c>
      <c r="R1872" s="13">
        <f t="shared" si="265"/>
        <v>100</v>
      </c>
      <c r="S1872" s="13">
        <f t="shared" si="266"/>
        <v>0</v>
      </c>
      <c r="T1872" s="14" t="str">
        <f t="shared" si="267"/>
        <v/>
      </c>
      <c r="U1872" s="12">
        <f t="shared" si="268"/>
        <v>0</v>
      </c>
      <c r="V1872" s="15">
        <f t="shared" si="269"/>
        <v>0</v>
      </c>
    </row>
    <row r="1873" spans="1:22" x14ac:dyDescent="0.35">
      <c r="A1873" s="4" t="s">
        <v>105</v>
      </c>
      <c r="B1873" s="4" t="s">
        <v>106</v>
      </c>
      <c r="C1873" s="4" t="s">
        <v>100</v>
      </c>
      <c r="D1873" s="4">
        <v>1981</v>
      </c>
      <c r="E1873" s="12">
        <v>19340</v>
      </c>
      <c r="F1873" s="12">
        <v>5200</v>
      </c>
      <c r="G1873" s="12">
        <v>7940.9</v>
      </c>
      <c r="H1873" s="12">
        <v>0</v>
      </c>
      <c r="I1873" s="12">
        <v>19985402</v>
      </c>
      <c r="J1873" s="12">
        <v>5910</v>
      </c>
      <c r="K1873" s="12">
        <v>0</v>
      </c>
      <c r="L1873" s="12">
        <v>3719.2</v>
      </c>
      <c r="M1873" s="12">
        <f>IFERROR(E1873*MillingRate,"")</f>
        <v>12957.800000000001</v>
      </c>
      <c r="N1873" s="12">
        <f t="shared" si="261"/>
        <v>3719.2307692307691</v>
      </c>
      <c r="O1873" s="12">
        <f t="shared" si="262"/>
        <v>20898.7</v>
      </c>
      <c r="P1873" s="13">
        <f t="shared" si="263"/>
        <v>0.6483632403291163</v>
      </c>
      <c r="Q1873" s="13">
        <f t="shared" si="264"/>
        <v>1.0456982551564387</v>
      </c>
      <c r="R1873" s="13">
        <f t="shared" si="265"/>
        <v>62.002899701895331</v>
      </c>
      <c r="S1873" s="13">
        <f t="shared" si="266"/>
        <v>37.997100298104662</v>
      </c>
      <c r="T1873" s="14">
        <f t="shared" si="267"/>
        <v>1.6317797730735812</v>
      </c>
      <c r="U1873" s="12">
        <f t="shared" si="268"/>
        <v>-7940.9</v>
      </c>
      <c r="V1873" s="15">
        <f t="shared" si="269"/>
        <v>0.29571584299380116</v>
      </c>
    </row>
    <row r="1874" spans="1:22" x14ac:dyDescent="0.35">
      <c r="A1874" s="4" t="s">
        <v>105</v>
      </c>
      <c r="B1874" s="4" t="s">
        <v>106</v>
      </c>
      <c r="C1874" s="4" t="s">
        <v>100</v>
      </c>
      <c r="D1874" s="4">
        <v>1982</v>
      </c>
      <c r="E1874" s="12">
        <v>3640</v>
      </c>
      <c r="F1874" s="12">
        <v>1000</v>
      </c>
      <c r="G1874" s="12">
        <v>23</v>
      </c>
      <c r="H1874" s="12">
        <v>0</v>
      </c>
      <c r="I1874" s="12">
        <v>20520318</v>
      </c>
      <c r="J1874" s="12">
        <v>7</v>
      </c>
      <c r="K1874" s="12">
        <v>0</v>
      </c>
      <c r="L1874" s="12">
        <v>3640</v>
      </c>
      <c r="M1874" s="12">
        <f>IFERROR(E1874*MillingRate,"")</f>
        <v>2438.8000000000002</v>
      </c>
      <c r="N1874" s="12">
        <f t="shared" si="261"/>
        <v>3640</v>
      </c>
      <c r="O1874" s="12">
        <f t="shared" si="262"/>
        <v>2461.8000000000002</v>
      </c>
      <c r="P1874" s="13">
        <f t="shared" si="263"/>
        <v>0.1188480607366806</v>
      </c>
      <c r="Q1874" s="13">
        <f t="shared" si="264"/>
        <v>0.11996890106673785</v>
      </c>
      <c r="R1874" s="13">
        <f t="shared" si="265"/>
        <v>99.06572426679665</v>
      </c>
      <c r="S1874" s="13">
        <f t="shared" si="266"/>
        <v>0.934275733203347</v>
      </c>
      <c r="T1874" s="14">
        <f t="shared" si="267"/>
        <v>106.03478260869566</v>
      </c>
      <c r="U1874" s="12">
        <f t="shared" si="268"/>
        <v>-23</v>
      </c>
      <c r="V1874" s="15">
        <f t="shared" si="269"/>
        <v>3.4112531784351492E-4</v>
      </c>
    </row>
    <row r="1875" spans="1:22" x14ac:dyDescent="0.35">
      <c r="A1875" s="4" t="s">
        <v>105</v>
      </c>
      <c r="B1875" s="4" t="s">
        <v>106</v>
      </c>
      <c r="C1875" s="4" t="s">
        <v>100</v>
      </c>
      <c r="D1875" s="4">
        <v>1983</v>
      </c>
      <c r="E1875" s="12">
        <v>3980</v>
      </c>
      <c r="F1875" s="12">
        <v>1700</v>
      </c>
      <c r="G1875" s="12">
        <v>28291</v>
      </c>
      <c r="H1875" s="12">
        <v>0</v>
      </c>
      <c r="I1875" s="12">
        <v>21060696</v>
      </c>
      <c r="J1875" s="12">
        <v>9713</v>
      </c>
      <c r="K1875" s="12">
        <v>0</v>
      </c>
      <c r="L1875" s="12">
        <v>2341.1999999999998</v>
      </c>
      <c r="M1875" s="12">
        <f>IFERROR(E1875*MillingRate,"")</f>
        <v>2666.6000000000004</v>
      </c>
      <c r="N1875" s="12">
        <f t="shared" si="261"/>
        <v>2341.1764705882351</v>
      </c>
      <c r="O1875" s="12">
        <f t="shared" si="262"/>
        <v>30957.599999999999</v>
      </c>
      <c r="P1875" s="13">
        <f t="shared" si="263"/>
        <v>0.12661499885853728</v>
      </c>
      <c r="Q1875" s="13">
        <f t="shared" si="264"/>
        <v>1.4699229313219278</v>
      </c>
      <c r="R1875" s="13">
        <f t="shared" si="265"/>
        <v>8.613716825593718</v>
      </c>
      <c r="S1875" s="13">
        <f t="shared" si="266"/>
        <v>91.386283174406287</v>
      </c>
      <c r="T1875" s="14">
        <f t="shared" si="267"/>
        <v>9.4256123855643151E-2</v>
      </c>
      <c r="U1875" s="12">
        <f t="shared" si="268"/>
        <v>-28291</v>
      </c>
      <c r="V1875" s="15">
        <f t="shared" si="269"/>
        <v>0.46119083623827056</v>
      </c>
    </row>
    <row r="1876" spans="1:22" x14ac:dyDescent="0.35">
      <c r="A1876" s="4" t="s">
        <v>105</v>
      </c>
      <c r="B1876" s="4" t="s">
        <v>106</v>
      </c>
      <c r="C1876" s="4" t="s">
        <v>100</v>
      </c>
      <c r="D1876" s="4">
        <v>1984</v>
      </c>
      <c r="E1876" s="12">
        <v>4540</v>
      </c>
      <c r="F1876" s="12">
        <v>1800</v>
      </c>
      <c r="G1876" s="12">
        <v>5000</v>
      </c>
      <c r="H1876" s="12">
        <v>0</v>
      </c>
      <c r="I1876" s="12">
        <v>21593778</v>
      </c>
      <c r="J1876" s="12">
        <v>2938</v>
      </c>
      <c r="K1876" s="12">
        <v>0</v>
      </c>
      <c r="L1876" s="12">
        <v>2522.1999999999998</v>
      </c>
      <c r="M1876" s="12">
        <f>IFERROR(E1876*MillingRate,"")</f>
        <v>3041.8</v>
      </c>
      <c r="N1876" s="12">
        <f t="shared" si="261"/>
        <v>2522.2222222222222</v>
      </c>
      <c r="O1876" s="12">
        <f t="shared" si="262"/>
        <v>8041.8</v>
      </c>
      <c r="P1876" s="13">
        <f t="shared" si="263"/>
        <v>0.1408646509193528</v>
      </c>
      <c r="Q1876" s="13">
        <f t="shared" si="264"/>
        <v>0.37241283114052576</v>
      </c>
      <c r="R1876" s="13">
        <f t="shared" si="265"/>
        <v>37.824865079957227</v>
      </c>
      <c r="S1876" s="13">
        <f t="shared" si="266"/>
        <v>62.175134920042773</v>
      </c>
      <c r="T1876" s="14">
        <f t="shared" si="267"/>
        <v>0.60836000000000001</v>
      </c>
      <c r="U1876" s="12">
        <f t="shared" si="268"/>
        <v>-5000</v>
      </c>
      <c r="V1876" s="15">
        <f t="shared" si="269"/>
        <v>0.13605771069796124</v>
      </c>
    </row>
    <row r="1877" spans="1:22" x14ac:dyDescent="0.35">
      <c r="A1877" s="4" t="s">
        <v>105</v>
      </c>
      <c r="B1877" s="4" t="s">
        <v>106</v>
      </c>
      <c r="C1877" s="4" t="s">
        <v>100</v>
      </c>
      <c r="D1877" s="4">
        <v>1985</v>
      </c>
      <c r="E1877" s="12">
        <v>1730</v>
      </c>
      <c r="F1877" s="12">
        <v>600</v>
      </c>
      <c r="G1877" s="12">
        <v>22156.9</v>
      </c>
      <c r="H1877" s="12">
        <v>0</v>
      </c>
      <c r="I1877" s="12">
        <v>22113954</v>
      </c>
      <c r="J1877" s="12">
        <v>8165</v>
      </c>
      <c r="K1877" s="12">
        <v>0</v>
      </c>
      <c r="L1877" s="12">
        <v>2883.3</v>
      </c>
      <c r="M1877" s="12">
        <f>IFERROR(E1877*MillingRate,"")</f>
        <v>1159.1000000000001</v>
      </c>
      <c r="N1877" s="12">
        <f t="shared" si="261"/>
        <v>2883.3333333333335</v>
      </c>
      <c r="O1877" s="12">
        <f t="shared" si="262"/>
        <v>23316</v>
      </c>
      <c r="P1877" s="13">
        <f t="shared" si="263"/>
        <v>5.241486891037217E-2</v>
      </c>
      <c r="Q1877" s="13">
        <f t="shared" si="264"/>
        <v>1.0543569006248272</v>
      </c>
      <c r="R1877" s="13">
        <f t="shared" si="265"/>
        <v>4.9712643678160928</v>
      </c>
      <c r="S1877" s="13">
        <f t="shared" si="266"/>
        <v>95.02873563218391</v>
      </c>
      <c r="T1877" s="14">
        <f t="shared" si="267"/>
        <v>5.2313274871484731E-2</v>
      </c>
      <c r="U1877" s="12">
        <f t="shared" si="268"/>
        <v>-22156.9</v>
      </c>
      <c r="V1877" s="15">
        <f t="shared" si="269"/>
        <v>0.36922388461149913</v>
      </c>
    </row>
    <row r="1878" spans="1:22" x14ac:dyDescent="0.35">
      <c r="A1878" s="4" t="s">
        <v>105</v>
      </c>
      <c r="B1878" s="4" t="s">
        <v>106</v>
      </c>
      <c r="C1878" s="4" t="s">
        <v>100</v>
      </c>
      <c r="D1878" s="4">
        <v>1986</v>
      </c>
      <c r="E1878" s="12">
        <v>20480</v>
      </c>
      <c r="F1878" s="12">
        <v>4500</v>
      </c>
      <c r="G1878" s="12">
        <v>10184.4</v>
      </c>
      <c r="H1878" s="12">
        <v>0</v>
      </c>
      <c r="I1878" s="12">
        <v>22600803</v>
      </c>
      <c r="J1878" s="12">
        <v>2523</v>
      </c>
      <c r="K1878" s="12">
        <v>0</v>
      </c>
      <c r="L1878" s="12">
        <v>4551.1000000000004</v>
      </c>
      <c r="M1878" s="12">
        <f>IFERROR(E1878*MillingRate,"")</f>
        <v>13721.6</v>
      </c>
      <c r="N1878" s="12">
        <f t="shared" si="261"/>
        <v>4551.1111111111113</v>
      </c>
      <c r="O1878" s="12">
        <f t="shared" si="262"/>
        <v>23906</v>
      </c>
      <c r="P1878" s="13">
        <f t="shared" si="263"/>
        <v>0.6071288705980934</v>
      </c>
      <c r="Q1878" s="13">
        <f t="shared" si="264"/>
        <v>1.0577500277313157</v>
      </c>
      <c r="R1878" s="13">
        <f t="shared" si="265"/>
        <v>57.398142725675562</v>
      </c>
      <c r="S1878" s="13">
        <f t="shared" si="266"/>
        <v>42.601857274324431</v>
      </c>
      <c r="T1878" s="14">
        <f t="shared" si="267"/>
        <v>1.3473155021405288</v>
      </c>
      <c r="U1878" s="12">
        <f t="shared" si="268"/>
        <v>-10184.4</v>
      </c>
      <c r="V1878" s="15">
        <f t="shared" si="269"/>
        <v>0.11163320170526685</v>
      </c>
    </row>
    <row r="1879" spans="1:22" x14ac:dyDescent="0.35">
      <c r="A1879" s="4" t="s">
        <v>105</v>
      </c>
      <c r="B1879" s="4" t="s">
        <v>106</v>
      </c>
      <c r="C1879" s="4" t="s">
        <v>100</v>
      </c>
      <c r="D1879" s="4">
        <v>1987</v>
      </c>
      <c r="E1879" s="12">
        <v>48950</v>
      </c>
      <c r="F1879" s="12">
        <v>8900</v>
      </c>
      <c r="G1879" s="12">
        <v>6569.4</v>
      </c>
      <c r="H1879" s="12">
        <v>0</v>
      </c>
      <c r="I1879" s="12">
        <v>23054392</v>
      </c>
      <c r="J1879" s="12">
        <v>1768</v>
      </c>
      <c r="K1879" s="12">
        <v>0</v>
      </c>
      <c r="L1879" s="12">
        <v>5500</v>
      </c>
      <c r="M1879" s="12">
        <f>IFERROR(E1879*MillingRate,"")</f>
        <v>32796.5</v>
      </c>
      <c r="N1879" s="12">
        <f t="shared" si="261"/>
        <v>5500</v>
      </c>
      <c r="O1879" s="12">
        <f t="shared" si="262"/>
        <v>39365.9</v>
      </c>
      <c r="P1879" s="13">
        <f t="shared" si="263"/>
        <v>1.4225705887190605</v>
      </c>
      <c r="Q1879" s="13">
        <f t="shared" si="264"/>
        <v>1.7075228008615451</v>
      </c>
      <c r="R1879" s="13">
        <f t="shared" si="265"/>
        <v>83.311952730662824</v>
      </c>
      <c r="S1879" s="13">
        <f t="shared" si="266"/>
        <v>16.688047269337165</v>
      </c>
      <c r="T1879" s="14">
        <f t="shared" si="267"/>
        <v>4.9923128443997928</v>
      </c>
      <c r="U1879" s="12">
        <f t="shared" si="268"/>
        <v>-6569.4</v>
      </c>
      <c r="V1879" s="15">
        <f t="shared" si="269"/>
        <v>7.6688207609205222E-2</v>
      </c>
    </row>
    <row r="1880" spans="1:22" x14ac:dyDescent="0.35">
      <c r="A1880" s="4" t="s">
        <v>105</v>
      </c>
      <c r="B1880" s="4" t="s">
        <v>106</v>
      </c>
      <c r="C1880" s="4" t="s">
        <v>100</v>
      </c>
      <c r="D1880" s="4">
        <v>1988</v>
      </c>
      <c r="E1880" s="12">
        <v>33380</v>
      </c>
      <c r="F1880" s="12">
        <v>7500</v>
      </c>
      <c r="G1880" s="12">
        <v>214.9</v>
      </c>
      <c r="H1880" s="12">
        <v>0</v>
      </c>
      <c r="I1880" s="12">
        <v>23500524</v>
      </c>
      <c r="J1880" s="12">
        <v>156</v>
      </c>
      <c r="K1880" s="12">
        <v>0</v>
      </c>
      <c r="L1880" s="12">
        <v>4450.7</v>
      </c>
      <c r="M1880" s="12">
        <f>IFERROR(E1880*MillingRate,"")</f>
        <v>22364.600000000002</v>
      </c>
      <c r="N1880" s="12">
        <f t="shared" si="261"/>
        <v>4450.666666666667</v>
      </c>
      <c r="O1880" s="12">
        <f t="shared" si="262"/>
        <v>22579.500000000004</v>
      </c>
      <c r="P1880" s="13">
        <f t="shared" si="263"/>
        <v>0.95166388630313115</v>
      </c>
      <c r="Q1880" s="13">
        <f t="shared" si="264"/>
        <v>0.96080836325181529</v>
      </c>
      <c r="R1880" s="13">
        <f t="shared" si="265"/>
        <v>99.048251732766445</v>
      </c>
      <c r="S1880" s="13">
        <f t="shared" si="266"/>
        <v>0.95174826723355244</v>
      </c>
      <c r="T1880" s="14">
        <f t="shared" si="267"/>
        <v>104.06979990693347</v>
      </c>
      <c r="U1880" s="12">
        <f t="shared" si="268"/>
        <v>-214.9</v>
      </c>
      <c r="V1880" s="15">
        <f t="shared" si="269"/>
        <v>6.6381498557223657E-3</v>
      </c>
    </row>
    <row r="1881" spans="1:22" x14ac:dyDescent="0.35">
      <c r="A1881" s="4" t="s">
        <v>105</v>
      </c>
      <c r="B1881" s="4" t="s">
        <v>106</v>
      </c>
      <c r="C1881" s="4" t="s">
        <v>100</v>
      </c>
      <c r="D1881" s="4">
        <v>1989</v>
      </c>
      <c r="E1881" s="12">
        <v>4410</v>
      </c>
      <c r="F1881" s="12">
        <v>700</v>
      </c>
      <c r="G1881" s="12">
        <v>261.7</v>
      </c>
      <c r="H1881" s="12">
        <v>0</v>
      </c>
      <c r="I1881" s="12">
        <v>23939414</v>
      </c>
      <c r="J1881" s="12">
        <v>186</v>
      </c>
      <c r="K1881" s="12">
        <v>0</v>
      </c>
      <c r="L1881" s="12">
        <v>6300</v>
      </c>
      <c r="M1881" s="12">
        <f>IFERROR(E1881*MillingRate,"")</f>
        <v>2954.7000000000003</v>
      </c>
      <c r="N1881" s="12">
        <f t="shared" si="261"/>
        <v>6300</v>
      </c>
      <c r="O1881" s="12">
        <f t="shared" si="262"/>
        <v>3216.4</v>
      </c>
      <c r="P1881" s="13">
        <f t="shared" si="263"/>
        <v>0.12342407378894071</v>
      </c>
      <c r="Q1881" s="13">
        <f t="shared" si="264"/>
        <v>0.1343558367802988</v>
      </c>
      <c r="R1881" s="13">
        <f t="shared" si="265"/>
        <v>91.863574182315645</v>
      </c>
      <c r="S1881" s="13">
        <f t="shared" si="266"/>
        <v>8.1364258176843673</v>
      </c>
      <c r="T1881" s="14">
        <f t="shared" si="267"/>
        <v>11.290408865112726</v>
      </c>
      <c r="U1881" s="12">
        <f t="shared" si="268"/>
        <v>-261.7</v>
      </c>
      <c r="V1881" s="15">
        <f t="shared" si="269"/>
        <v>7.76961374242494E-3</v>
      </c>
    </row>
    <row r="1882" spans="1:22" x14ac:dyDescent="0.35">
      <c r="A1882" s="4" t="s">
        <v>105</v>
      </c>
      <c r="B1882" s="4" t="s">
        <v>106</v>
      </c>
      <c r="C1882" s="4" t="s">
        <v>100</v>
      </c>
      <c r="D1882" s="4">
        <v>1990</v>
      </c>
      <c r="E1882" s="12">
        <v>3340</v>
      </c>
      <c r="F1882" s="12">
        <v>800</v>
      </c>
      <c r="G1882" s="12">
        <v>24869.200000000001</v>
      </c>
      <c r="H1882" s="12">
        <v>4</v>
      </c>
      <c r="I1882" s="12">
        <v>24375551</v>
      </c>
      <c r="J1882" s="12">
        <v>9182</v>
      </c>
      <c r="K1882" s="12">
        <v>3</v>
      </c>
      <c r="L1882" s="12">
        <v>4175</v>
      </c>
      <c r="M1882" s="12">
        <f>IFERROR(E1882*MillingRate,"")</f>
        <v>2237.8000000000002</v>
      </c>
      <c r="N1882" s="12">
        <f t="shared" si="261"/>
        <v>4175</v>
      </c>
      <c r="O1882" s="12">
        <f t="shared" si="262"/>
        <v>27103</v>
      </c>
      <c r="P1882" s="13">
        <f t="shared" si="263"/>
        <v>9.180510422102868E-2</v>
      </c>
      <c r="Q1882" s="13">
        <f t="shared" si="264"/>
        <v>1.1118928142383324</v>
      </c>
      <c r="R1882" s="13">
        <f t="shared" si="265"/>
        <v>8.2566505552890828</v>
      </c>
      <c r="S1882" s="13">
        <f t="shared" si="266"/>
        <v>91.758107958528583</v>
      </c>
      <c r="T1882" s="14">
        <f t="shared" si="267"/>
        <v>8.9982789957055317E-2</v>
      </c>
      <c r="U1882" s="12">
        <f t="shared" si="268"/>
        <v>-24865.200000000001</v>
      </c>
      <c r="V1882" s="15">
        <f t="shared" si="269"/>
        <v>0.37668892079608784</v>
      </c>
    </row>
    <row r="1883" spans="1:22" x14ac:dyDescent="0.35">
      <c r="A1883" s="4" t="s">
        <v>105</v>
      </c>
      <c r="B1883" s="4" t="s">
        <v>106</v>
      </c>
      <c r="C1883" s="4" t="s">
        <v>100</v>
      </c>
      <c r="D1883" s="4">
        <v>1991</v>
      </c>
      <c r="E1883" s="12">
        <v>24580</v>
      </c>
      <c r="F1883" s="12">
        <v>6400</v>
      </c>
      <c r="G1883" s="12">
        <v>34012.5</v>
      </c>
      <c r="H1883" s="12">
        <v>6</v>
      </c>
      <c r="I1883" s="12">
        <v>24799014</v>
      </c>
      <c r="J1883" s="12">
        <v>14396</v>
      </c>
      <c r="K1883" s="12">
        <v>5</v>
      </c>
      <c r="L1883" s="12">
        <v>3840.6</v>
      </c>
      <c r="M1883" s="12">
        <f>IFERROR(E1883*MillingRate,"")</f>
        <v>16468.600000000002</v>
      </c>
      <c r="N1883" s="12">
        <f t="shared" si="261"/>
        <v>3840.625</v>
      </c>
      <c r="O1883" s="12">
        <f t="shared" si="262"/>
        <v>50475.100000000006</v>
      </c>
      <c r="P1883" s="13">
        <f t="shared" si="263"/>
        <v>0.66408285426186708</v>
      </c>
      <c r="Q1883" s="13">
        <f t="shared" si="264"/>
        <v>2.0353672125835329</v>
      </c>
      <c r="R1883" s="13">
        <f t="shared" si="265"/>
        <v>32.627176568248508</v>
      </c>
      <c r="S1883" s="13">
        <f t="shared" si="266"/>
        <v>67.384710481009435</v>
      </c>
      <c r="T1883" s="14">
        <f t="shared" si="267"/>
        <v>0.48419257625872847</v>
      </c>
      <c r="U1883" s="12">
        <f t="shared" si="268"/>
        <v>-34006.5</v>
      </c>
      <c r="V1883" s="15">
        <f t="shared" si="269"/>
        <v>0.58050695080054393</v>
      </c>
    </row>
    <row r="1884" spans="1:22" x14ac:dyDescent="0.35">
      <c r="A1884" s="4" t="s">
        <v>105</v>
      </c>
      <c r="B1884" s="4" t="s">
        <v>106</v>
      </c>
      <c r="C1884" s="4" t="s">
        <v>100</v>
      </c>
      <c r="D1884" s="4">
        <v>1992</v>
      </c>
      <c r="E1884" s="12">
        <v>22100</v>
      </c>
      <c r="F1884" s="12">
        <v>7200</v>
      </c>
      <c r="G1884" s="12">
        <v>1061</v>
      </c>
      <c r="H1884" s="12">
        <v>5.8</v>
      </c>
      <c r="I1884" s="12">
        <v>25212468</v>
      </c>
      <c r="J1884" s="12">
        <v>561</v>
      </c>
      <c r="K1884" s="12">
        <v>7</v>
      </c>
      <c r="L1884" s="12">
        <v>3069.4</v>
      </c>
      <c r="M1884" s="12">
        <f>IFERROR(E1884*MillingRate,"")</f>
        <v>14807</v>
      </c>
      <c r="N1884" s="12">
        <f t="shared" si="261"/>
        <v>3069.4444444444443</v>
      </c>
      <c r="O1884" s="12">
        <f t="shared" si="262"/>
        <v>15862.2</v>
      </c>
      <c r="P1884" s="13">
        <f t="shared" si="263"/>
        <v>0.58728879695553804</v>
      </c>
      <c r="Q1884" s="13">
        <f t="shared" si="264"/>
        <v>0.62914110590046168</v>
      </c>
      <c r="R1884" s="13">
        <f t="shared" si="265"/>
        <v>93.347707127636767</v>
      </c>
      <c r="S1884" s="13">
        <f t="shared" si="266"/>
        <v>6.6888577876965369</v>
      </c>
      <c r="T1884" s="14">
        <f t="shared" si="267"/>
        <v>13.955702167766258</v>
      </c>
      <c r="U1884" s="12">
        <f t="shared" si="268"/>
        <v>-1055.2</v>
      </c>
      <c r="V1884" s="15">
        <f t="shared" si="269"/>
        <v>2.2250895866283302E-2</v>
      </c>
    </row>
    <row r="1885" spans="1:22" x14ac:dyDescent="0.35">
      <c r="A1885" s="4" t="s">
        <v>105</v>
      </c>
      <c r="B1885" s="4" t="s">
        <v>106</v>
      </c>
      <c r="C1885" s="4" t="s">
        <v>100</v>
      </c>
      <c r="D1885" s="4">
        <v>1993</v>
      </c>
      <c r="E1885" s="12">
        <v>53500</v>
      </c>
      <c r="F1885" s="12">
        <v>10700</v>
      </c>
      <c r="G1885" s="12">
        <v>840.55</v>
      </c>
      <c r="H1885" s="12">
        <v>4</v>
      </c>
      <c r="I1885" s="12">
        <v>25614586</v>
      </c>
      <c r="J1885" s="12">
        <v>536</v>
      </c>
      <c r="K1885" s="12">
        <v>4</v>
      </c>
      <c r="L1885" s="12">
        <v>5000</v>
      </c>
      <c r="M1885" s="12">
        <f>IFERROR(E1885*MillingRate,"")</f>
        <v>35845</v>
      </c>
      <c r="N1885" s="12">
        <f t="shared" si="261"/>
        <v>5000</v>
      </c>
      <c r="O1885" s="12">
        <f t="shared" si="262"/>
        <v>36681.550000000003</v>
      </c>
      <c r="P1885" s="13">
        <f t="shared" si="263"/>
        <v>1.3993979836332315</v>
      </c>
      <c r="Q1885" s="13">
        <f t="shared" si="264"/>
        <v>1.4320571099607076</v>
      </c>
      <c r="R1885" s="13">
        <f t="shared" si="265"/>
        <v>97.719425705838475</v>
      </c>
      <c r="S1885" s="13">
        <f t="shared" si="266"/>
        <v>2.2914789587680997</v>
      </c>
      <c r="T1885" s="14">
        <f t="shared" si="267"/>
        <v>42.644696924632683</v>
      </c>
      <c r="U1885" s="12">
        <f t="shared" si="268"/>
        <v>-836.55</v>
      </c>
      <c r="V1885" s="15">
        <f t="shared" si="269"/>
        <v>2.0925577325356732E-2</v>
      </c>
    </row>
    <row r="1886" spans="1:22" x14ac:dyDescent="0.35">
      <c r="A1886" s="4" t="s">
        <v>105</v>
      </c>
      <c r="B1886" s="4" t="s">
        <v>106</v>
      </c>
      <c r="C1886" s="4" t="s">
        <v>100</v>
      </c>
      <c r="D1886" s="4">
        <v>1994</v>
      </c>
      <c r="E1886" s="12">
        <v>69550</v>
      </c>
      <c r="F1886" s="12">
        <v>10700</v>
      </c>
      <c r="G1886" s="12">
        <v>536.35</v>
      </c>
      <c r="H1886" s="12">
        <v>10.6</v>
      </c>
      <c r="I1886" s="12">
        <v>26000822</v>
      </c>
      <c r="J1886" s="12">
        <v>510</v>
      </c>
      <c r="K1886" s="12">
        <v>9</v>
      </c>
      <c r="L1886" s="12">
        <v>6500</v>
      </c>
      <c r="M1886" s="12">
        <f>IFERROR(E1886*MillingRate,"")</f>
        <v>46598.5</v>
      </c>
      <c r="N1886" s="12">
        <f t="shared" si="261"/>
        <v>6500</v>
      </c>
      <c r="O1886" s="12">
        <f t="shared" si="262"/>
        <v>47124.25</v>
      </c>
      <c r="P1886" s="13">
        <f t="shared" si="263"/>
        <v>1.7921933391182787</v>
      </c>
      <c r="Q1886" s="13">
        <f t="shared" si="264"/>
        <v>1.8124138536850873</v>
      </c>
      <c r="R1886" s="13">
        <f t="shared" si="265"/>
        <v>98.884332376642604</v>
      </c>
      <c r="S1886" s="13">
        <f t="shared" si="266"/>
        <v>1.1381613500480114</v>
      </c>
      <c r="T1886" s="14">
        <f t="shared" si="267"/>
        <v>86.880768155122581</v>
      </c>
      <c r="U1886" s="12">
        <f t="shared" si="268"/>
        <v>-525.75</v>
      </c>
      <c r="V1886" s="15">
        <f t="shared" si="269"/>
        <v>1.9614764487061218E-2</v>
      </c>
    </row>
    <row r="1887" spans="1:22" x14ac:dyDescent="0.35">
      <c r="A1887" s="4" t="s">
        <v>105</v>
      </c>
      <c r="B1887" s="4" t="s">
        <v>106</v>
      </c>
      <c r="C1887" s="4" t="s">
        <v>100</v>
      </c>
      <c r="D1887" s="4">
        <v>1995</v>
      </c>
      <c r="E1887" s="12">
        <v>3470</v>
      </c>
      <c r="F1887" s="12">
        <v>700</v>
      </c>
      <c r="G1887" s="12">
        <v>278.10000000000002</v>
      </c>
      <c r="H1887" s="12">
        <v>5</v>
      </c>
      <c r="I1887" s="12">
        <v>26399429</v>
      </c>
      <c r="J1887" s="12">
        <v>240</v>
      </c>
      <c r="K1887" s="12">
        <v>6</v>
      </c>
      <c r="L1887" s="12">
        <v>4957.1000000000004</v>
      </c>
      <c r="M1887" s="12">
        <f>IFERROR(E1887*MillingRate,"")</f>
        <v>2324.9</v>
      </c>
      <c r="N1887" s="12">
        <f t="shared" si="261"/>
        <v>4957.1428571428569</v>
      </c>
      <c r="O1887" s="12">
        <f t="shared" si="262"/>
        <v>2598</v>
      </c>
      <c r="P1887" s="13">
        <f t="shared" si="263"/>
        <v>8.8066298706687932E-2</v>
      </c>
      <c r="Q1887" s="13">
        <f t="shared" si="264"/>
        <v>9.8411219424480736E-2</v>
      </c>
      <c r="R1887" s="13">
        <f t="shared" si="265"/>
        <v>89.488067744418785</v>
      </c>
      <c r="S1887" s="13">
        <f t="shared" si="266"/>
        <v>10.704387990762125</v>
      </c>
      <c r="T1887" s="14">
        <f t="shared" si="267"/>
        <v>8.3599424667385822</v>
      </c>
      <c r="U1887" s="12">
        <f t="shared" si="268"/>
        <v>-273.10000000000002</v>
      </c>
      <c r="V1887" s="15">
        <f t="shared" si="269"/>
        <v>9.0911057205063026E-3</v>
      </c>
    </row>
    <row r="1888" spans="1:22" x14ac:dyDescent="0.35">
      <c r="A1888" s="4" t="s">
        <v>105</v>
      </c>
      <c r="B1888" s="4" t="s">
        <v>106</v>
      </c>
      <c r="C1888" s="4" t="s">
        <v>100</v>
      </c>
      <c r="D1888" s="4">
        <v>1996</v>
      </c>
      <c r="E1888" s="12">
        <v>53360</v>
      </c>
      <c r="F1888" s="12">
        <v>9200</v>
      </c>
      <c r="G1888" s="12">
        <v>23440.1</v>
      </c>
      <c r="H1888" s="12">
        <v>5</v>
      </c>
      <c r="I1888" s="12">
        <v>26808107</v>
      </c>
      <c r="J1888" s="12">
        <v>15438</v>
      </c>
      <c r="K1888" s="12">
        <v>4</v>
      </c>
      <c r="L1888" s="12">
        <v>5800</v>
      </c>
      <c r="M1888" s="12">
        <f>IFERROR(E1888*MillingRate,"")</f>
        <v>35751.200000000004</v>
      </c>
      <c r="N1888" s="12">
        <f t="shared" si="261"/>
        <v>5800</v>
      </c>
      <c r="O1888" s="12">
        <f t="shared" si="262"/>
        <v>59186.3</v>
      </c>
      <c r="P1888" s="13">
        <f t="shared" si="263"/>
        <v>1.3335965870324229</v>
      </c>
      <c r="Q1888" s="13">
        <f t="shared" si="264"/>
        <v>2.2077761775570353</v>
      </c>
      <c r="R1888" s="13">
        <f t="shared" si="265"/>
        <v>60.404519289092242</v>
      </c>
      <c r="S1888" s="13">
        <f t="shared" si="266"/>
        <v>39.60392861185781</v>
      </c>
      <c r="T1888" s="14">
        <f t="shared" si="267"/>
        <v>1.5252153361120475</v>
      </c>
      <c r="U1888" s="12">
        <f t="shared" si="268"/>
        <v>-23435.1</v>
      </c>
      <c r="V1888" s="15">
        <f t="shared" si="269"/>
        <v>0.57587057527038366</v>
      </c>
    </row>
    <row r="1889" spans="1:22" x14ac:dyDescent="0.35">
      <c r="A1889" s="4" t="s">
        <v>105</v>
      </c>
      <c r="B1889" s="4" t="s">
        <v>106</v>
      </c>
      <c r="C1889" s="4" t="s">
        <v>100</v>
      </c>
      <c r="D1889" s="4">
        <v>1997</v>
      </c>
      <c r="E1889" s="12">
        <v>32040</v>
      </c>
      <c r="F1889" s="12">
        <v>8600</v>
      </c>
      <c r="G1889" s="12">
        <v>1697.3</v>
      </c>
      <c r="H1889" s="12">
        <v>25</v>
      </c>
      <c r="I1889" s="12">
        <v>27213337</v>
      </c>
      <c r="J1889" s="12">
        <v>1189</v>
      </c>
      <c r="K1889" s="12">
        <v>21</v>
      </c>
      <c r="L1889" s="12">
        <v>3725.6</v>
      </c>
      <c r="M1889" s="12">
        <f>IFERROR(E1889*MillingRate,"")</f>
        <v>21466.800000000003</v>
      </c>
      <c r="N1889" s="12">
        <f t="shared" si="261"/>
        <v>3725.5813953488373</v>
      </c>
      <c r="O1889" s="12">
        <f t="shared" si="262"/>
        <v>23139.100000000002</v>
      </c>
      <c r="P1889" s="13">
        <f t="shared" si="263"/>
        <v>0.78883379866276615</v>
      </c>
      <c r="Q1889" s="13">
        <f t="shared" si="264"/>
        <v>0.85028528474843068</v>
      </c>
      <c r="R1889" s="13">
        <f t="shared" si="265"/>
        <v>92.772839047326826</v>
      </c>
      <c r="S1889" s="13">
        <f t="shared" si="266"/>
        <v>7.3352031842206467</v>
      </c>
      <c r="T1889" s="14">
        <f t="shared" si="267"/>
        <v>12.647616803157959</v>
      </c>
      <c r="U1889" s="12">
        <f t="shared" si="268"/>
        <v>-1672.3</v>
      </c>
      <c r="V1889" s="15">
        <f t="shared" si="269"/>
        <v>4.3691811849461901E-2</v>
      </c>
    </row>
    <row r="1890" spans="1:22" x14ac:dyDescent="0.35">
      <c r="A1890" s="4" t="s">
        <v>105</v>
      </c>
      <c r="B1890" s="4" t="s">
        <v>106</v>
      </c>
      <c r="C1890" s="4" t="s">
        <v>100</v>
      </c>
      <c r="D1890" s="4">
        <v>1998</v>
      </c>
      <c r="E1890" s="12">
        <v>20020</v>
      </c>
      <c r="F1890" s="12">
        <v>3700</v>
      </c>
      <c r="G1890" s="12">
        <v>1389.85</v>
      </c>
      <c r="H1890" s="12">
        <v>8.9</v>
      </c>
      <c r="I1890" s="12">
        <v>27621648</v>
      </c>
      <c r="J1890" s="12">
        <v>1151</v>
      </c>
      <c r="K1890" s="12">
        <v>12</v>
      </c>
      <c r="L1890" s="12">
        <v>5410.8</v>
      </c>
      <c r="M1890" s="12">
        <f>IFERROR(E1890*MillingRate,"")</f>
        <v>13413.400000000001</v>
      </c>
      <c r="N1890" s="12">
        <f t="shared" si="261"/>
        <v>5410.8108108108108</v>
      </c>
      <c r="O1890" s="12">
        <f t="shared" si="262"/>
        <v>14794.350000000002</v>
      </c>
      <c r="P1890" s="13">
        <f t="shared" si="263"/>
        <v>0.48561186501254383</v>
      </c>
      <c r="Q1890" s="13">
        <f t="shared" si="264"/>
        <v>0.53560707167074184</v>
      </c>
      <c r="R1890" s="13">
        <f t="shared" si="265"/>
        <v>90.66569332211283</v>
      </c>
      <c r="S1890" s="13">
        <f t="shared" si="266"/>
        <v>9.3944647787837905</v>
      </c>
      <c r="T1890" s="14">
        <f t="shared" si="267"/>
        <v>9.6509695290858737</v>
      </c>
      <c r="U1890" s="12">
        <f t="shared" si="268"/>
        <v>-1380.9499999999998</v>
      </c>
      <c r="V1890" s="15">
        <f t="shared" si="269"/>
        <v>4.1670214608483899E-2</v>
      </c>
    </row>
    <row r="1891" spans="1:22" x14ac:dyDescent="0.35">
      <c r="A1891" s="4" t="s">
        <v>105</v>
      </c>
      <c r="B1891" s="4" t="s">
        <v>106</v>
      </c>
      <c r="C1891" s="4" t="s">
        <v>100</v>
      </c>
      <c r="D1891" s="4">
        <v>1999</v>
      </c>
      <c r="E1891" s="12">
        <v>34650</v>
      </c>
      <c r="F1891" s="12">
        <v>7700</v>
      </c>
      <c r="G1891" s="12">
        <v>1395.35</v>
      </c>
      <c r="H1891" s="12">
        <v>3</v>
      </c>
      <c r="I1891" s="12">
        <v>28027179</v>
      </c>
      <c r="J1891" s="12">
        <v>1038</v>
      </c>
      <c r="K1891" s="12">
        <v>2</v>
      </c>
      <c r="L1891" s="12">
        <v>4500</v>
      </c>
      <c r="M1891" s="12">
        <f>IFERROR(E1891*MillingRate,"")</f>
        <v>23215.5</v>
      </c>
      <c r="N1891" s="12">
        <f t="shared" si="261"/>
        <v>4500</v>
      </c>
      <c r="O1891" s="12">
        <f t="shared" si="262"/>
        <v>24607.85</v>
      </c>
      <c r="P1891" s="13">
        <f t="shared" si="263"/>
        <v>0.82832096658746857</v>
      </c>
      <c r="Q1891" s="13">
        <f t="shared" si="264"/>
        <v>0.87799953038441725</v>
      </c>
      <c r="R1891" s="13">
        <f t="shared" si="265"/>
        <v>94.341846199485119</v>
      </c>
      <c r="S1891" s="13">
        <f t="shared" si="266"/>
        <v>5.6703450321746924</v>
      </c>
      <c r="T1891" s="14">
        <f t="shared" si="267"/>
        <v>16.637761135199057</v>
      </c>
      <c r="U1891" s="12">
        <f t="shared" si="268"/>
        <v>-1392.35</v>
      </c>
      <c r="V1891" s="15">
        <f t="shared" si="269"/>
        <v>3.7035479025555873E-2</v>
      </c>
    </row>
    <row r="1892" spans="1:22" x14ac:dyDescent="0.35">
      <c r="A1892" s="4" t="s">
        <v>105</v>
      </c>
      <c r="B1892" s="4" t="s">
        <v>106</v>
      </c>
      <c r="C1892" s="4" t="s">
        <v>100</v>
      </c>
      <c r="D1892" s="4">
        <v>2000</v>
      </c>
      <c r="E1892" s="12">
        <v>25200</v>
      </c>
      <c r="F1892" s="12">
        <v>5600</v>
      </c>
      <c r="G1892" s="12">
        <v>1422.95</v>
      </c>
      <c r="H1892" s="12">
        <v>2</v>
      </c>
      <c r="I1892" s="12">
        <v>28423436</v>
      </c>
      <c r="J1892" s="12">
        <v>1013</v>
      </c>
      <c r="K1892" s="12">
        <v>2</v>
      </c>
      <c r="L1892" s="12">
        <v>4500</v>
      </c>
      <c r="M1892" s="12">
        <f>IFERROR(E1892*MillingRate,"")</f>
        <v>16884</v>
      </c>
      <c r="N1892" s="12">
        <f t="shared" si="261"/>
        <v>4500</v>
      </c>
      <c r="O1892" s="12">
        <f t="shared" si="262"/>
        <v>18304.95</v>
      </c>
      <c r="P1892" s="13">
        <f t="shared" si="263"/>
        <v>0.59401685285339889</v>
      </c>
      <c r="Q1892" s="13">
        <f t="shared" si="264"/>
        <v>0.64400904943371373</v>
      </c>
      <c r="R1892" s="13">
        <f t="shared" si="265"/>
        <v>92.237345636016485</v>
      </c>
      <c r="S1892" s="13">
        <f t="shared" si="266"/>
        <v>7.773580370336985</v>
      </c>
      <c r="T1892" s="14">
        <f t="shared" si="267"/>
        <v>11.865490705927826</v>
      </c>
      <c r="U1892" s="12">
        <f t="shared" si="268"/>
        <v>-1420.95</v>
      </c>
      <c r="V1892" s="15">
        <f t="shared" si="269"/>
        <v>3.5639603881810769E-2</v>
      </c>
    </row>
    <row r="1893" spans="1:22" x14ac:dyDescent="0.35">
      <c r="A1893" s="4" t="s">
        <v>105</v>
      </c>
      <c r="B1893" s="4" t="s">
        <v>106</v>
      </c>
      <c r="C1893" s="4" t="s">
        <v>100</v>
      </c>
      <c r="D1893" s="4">
        <v>2001</v>
      </c>
      <c r="E1893" s="12">
        <v>39580</v>
      </c>
      <c r="F1893" s="12">
        <v>7500</v>
      </c>
      <c r="G1893" s="12">
        <v>2195.65</v>
      </c>
      <c r="H1893" s="12">
        <v>2.29</v>
      </c>
      <c r="I1893" s="12">
        <v>28814643</v>
      </c>
      <c r="J1893" s="12">
        <v>1095</v>
      </c>
      <c r="K1893" s="12">
        <v>2</v>
      </c>
      <c r="L1893" s="12">
        <v>5277.3</v>
      </c>
      <c r="M1893" s="12">
        <f>IFERROR(E1893*MillingRate,"")</f>
        <v>26518.600000000002</v>
      </c>
      <c r="N1893" s="12">
        <f t="shared" si="261"/>
        <v>5277.333333333333</v>
      </c>
      <c r="O1893" s="12">
        <f t="shared" si="262"/>
        <v>28711.960000000003</v>
      </c>
      <c r="P1893" s="13">
        <f t="shared" si="263"/>
        <v>0.92031679864990878</v>
      </c>
      <c r="Q1893" s="13">
        <f t="shared" si="264"/>
        <v>0.99643642990822423</v>
      </c>
      <c r="R1893" s="13">
        <f t="shared" si="265"/>
        <v>92.360814099768874</v>
      </c>
      <c r="S1893" s="13">
        <f t="shared" si="266"/>
        <v>7.6471616706069527</v>
      </c>
      <c r="T1893" s="14">
        <f t="shared" si="267"/>
        <v>12.077790176029877</v>
      </c>
      <c r="U1893" s="12">
        <f t="shared" si="268"/>
        <v>-2193.36</v>
      </c>
      <c r="V1893" s="15">
        <f t="shared" si="269"/>
        <v>3.800151193960654E-2</v>
      </c>
    </row>
    <row r="1894" spans="1:22" x14ac:dyDescent="0.35">
      <c r="A1894" s="4" t="s">
        <v>105</v>
      </c>
      <c r="B1894" s="4" t="s">
        <v>106</v>
      </c>
      <c r="C1894" s="4" t="s">
        <v>100</v>
      </c>
      <c r="D1894" s="4">
        <v>2002</v>
      </c>
      <c r="E1894" s="12">
        <v>26530</v>
      </c>
      <c r="F1894" s="12">
        <v>6400</v>
      </c>
      <c r="G1894" s="12">
        <v>2988.25</v>
      </c>
      <c r="H1894" s="12">
        <v>0</v>
      </c>
      <c r="I1894" s="12">
        <v>29198142</v>
      </c>
      <c r="J1894" s="12">
        <v>1086</v>
      </c>
      <c r="K1894" s="12">
        <v>0</v>
      </c>
      <c r="L1894" s="12">
        <v>4145.3</v>
      </c>
      <c r="M1894" s="12">
        <f>IFERROR(E1894*MillingRate,"")</f>
        <v>17775.100000000002</v>
      </c>
      <c r="N1894" s="12">
        <f t="shared" si="261"/>
        <v>4145.3125</v>
      </c>
      <c r="O1894" s="12">
        <f t="shared" si="262"/>
        <v>20763.350000000002</v>
      </c>
      <c r="P1894" s="13">
        <f t="shared" si="263"/>
        <v>0.60877503780891273</v>
      </c>
      <c r="Q1894" s="13">
        <f t="shared" si="264"/>
        <v>0.71111887872865343</v>
      </c>
      <c r="R1894" s="13">
        <f t="shared" si="265"/>
        <v>85.608054576934848</v>
      </c>
      <c r="S1894" s="13">
        <f t="shared" si="266"/>
        <v>14.391945423065158</v>
      </c>
      <c r="T1894" s="14">
        <f t="shared" si="267"/>
        <v>5.9483309629381749</v>
      </c>
      <c r="U1894" s="12">
        <f t="shared" si="268"/>
        <v>-2988.25</v>
      </c>
      <c r="V1894" s="15">
        <f t="shared" si="269"/>
        <v>3.7194147490617724E-2</v>
      </c>
    </row>
    <row r="1895" spans="1:22" x14ac:dyDescent="0.35">
      <c r="A1895" s="4" t="s">
        <v>105</v>
      </c>
      <c r="B1895" s="4" t="s">
        <v>106</v>
      </c>
      <c r="C1895" s="4" t="s">
        <v>100</v>
      </c>
      <c r="D1895" s="4">
        <v>2003</v>
      </c>
      <c r="E1895" s="12">
        <v>16900</v>
      </c>
      <c r="F1895" s="12">
        <v>3400</v>
      </c>
      <c r="G1895" s="12">
        <v>2238.15</v>
      </c>
      <c r="H1895" s="12">
        <v>139</v>
      </c>
      <c r="I1895" s="12">
        <v>29571415</v>
      </c>
      <c r="J1895" s="12">
        <v>1245</v>
      </c>
      <c r="K1895" s="12">
        <v>105</v>
      </c>
      <c r="L1895" s="12">
        <v>4970.6000000000004</v>
      </c>
      <c r="M1895" s="12">
        <f>IFERROR(E1895*MillingRate,"")</f>
        <v>11323</v>
      </c>
      <c r="N1895" s="12">
        <f t="shared" si="261"/>
        <v>4970.588235294118</v>
      </c>
      <c r="O1895" s="12">
        <f t="shared" si="262"/>
        <v>13422.15</v>
      </c>
      <c r="P1895" s="13">
        <f t="shared" si="263"/>
        <v>0.3829035573711978</v>
      </c>
      <c r="Q1895" s="13">
        <f t="shared" si="264"/>
        <v>0.45388933874148396</v>
      </c>
      <c r="R1895" s="13">
        <f t="shared" si="265"/>
        <v>84.360553264566406</v>
      </c>
      <c r="S1895" s="13">
        <f t="shared" si="266"/>
        <v>16.675048334283257</v>
      </c>
      <c r="T1895" s="14">
        <f t="shared" si="267"/>
        <v>5.0590889797377292</v>
      </c>
      <c r="U1895" s="12">
        <f t="shared" si="268"/>
        <v>-2099.15</v>
      </c>
      <c r="V1895" s="15">
        <f t="shared" si="269"/>
        <v>4.2101468597292351E-2</v>
      </c>
    </row>
    <row r="1896" spans="1:22" x14ac:dyDescent="0.35">
      <c r="A1896" s="4" t="s">
        <v>105</v>
      </c>
      <c r="B1896" s="4" t="s">
        <v>106</v>
      </c>
      <c r="C1896" s="4" t="s">
        <v>100</v>
      </c>
      <c r="D1896" s="4">
        <v>2004</v>
      </c>
      <c r="E1896" s="12">
        <v>29500</v>
      </c>
      <c r="F1896" s="12">
        <v>4400</v>
      </c>
      <c r="G1896" s="12">
        <v>3135.05</v>
      </c>
      <c r="H1896" s="12">
        <v>0</v>
      </c>
      <c r="I1896" s="12">
        <v>29953018</v>
      </c>
      <c r="J1896" s="12">
        <v>1957</v>
      </c>
      <c r="K1896" s="12">
        <v>0</v>
      </c>
      <c r="L1896" s="12">
        <v>6704.5</v>
      </c>
      <c r="M1896" s="12">
        <f>IFERROR(E1896*MillingRate,"")</f>
        <v>19765</v>
      </c>
      <c r="N1896" s="12">
        <f t="shared" si="261"/>
        <v>6704.545454545455</v>
      </c>
      <c r="O1896" s="12">
        <f t="shared" si="262"/>
        <v>22900.05</v>
      </c>
      <c r="P1896" s="13">
        <f t="shared" si="263"/>
        <v>0.65986672862146978</v>
      </c>
      <c r="Q1896" s="13">
        <f t="shared" si="264"/>
        <v>0.76453230856403187</v>
      </c>
      <c r="R1896" s="13">
        <f t="shared" si="265"/>
        <v>86.309855218656722</v>
      </c>
      <c r="S1896" s="13">
        <f t="shared" si="266"/>
        <v>13.690144781343275</v>
      </c>
      <c r="T1896" s="14">
        <f t="shared" si="267"/>
        <v>6.3045246487296849</v>
      </c>
      <c r="U1896" s="12">
        <f t="shared" si="268"/>
        <v>-3135.05</v>
      </c>
      <c r="V1896" s="15">
        <f t="shared" si="269"/>
        <v>6.5335653322146039E-2</v>
      </c>
    </row>
    <row r="1897" spans="1:22" x14ac:dyDescent="0.35">
      <c r="A1897" s="4" t="s">
        <v>105</v>
      </c>
      <c r="B1897" s="4" t="s">
        <v>106</v>
      </c>
      <c r="C1897" s="4" t="s">
        <v>100</v>
      </c>
      <c r="D1897" s="4">
        <v>2005</v>
      </c>
      <c r="E1897" s="12">
        <v>42840</v>
      </c>
      <c r="F1897" s="12">
        <v>6300</v>
      </c>
      <c r="G1897" s="12">
        <v>2311.8000000000002</v>
      </c>
      <c r="H1897" s="12">
        <v>0</v>
      </c>
      <c r="I1897" s="12">
        <v>30358144</v>
      </c>
      <c r="J1897" s="12">
        <v>1487</v>
      </c>
      <c r="K1897" s="12">
        <v>0</v>
      </c>
      <c r="L1897" s="12">
        <v>6800</v>
      </c>
      <c r="M1897" s="12">
        <f>IFERROR(E1897*MillingRate,"")</f>
        <v>28702.800000000003</v>
      </c>
      <c r="N1897" s="12">
        <f t="shared" si="261"/>
        <v>6800</v>
      </c>
      <c r="O1897" s="12">
        <f t="shared" si="262"/>
        <v>31014.600000000002</v>
      </c>
      <c r="P1897" s="13">
        <f t="shared" si="263"/>
        <v>0.94547281941873662</v>
      </c>
      <c r="Q1897" s="13">
        <f t="shared" si="264"/>
        <v>1.0216237198163367</v>
      </c>
      <c r="R1897" s="13">
        <f t="shared" si="265"/>
        <v>92.546091195759416</v>
      </c>
      <c r="S1897" s="13">
        <f t="shared" si="266"/>
        <v>7.4539088042405837</v>
      </c>
      <c r="T1897" s="14">
        <f t="shared" si="267"/>
        <v>12.415779911757072</v>
      </c>
      <c r="U1897" s="12">
        <f t="shared" si="268"/>
        <v>-2311.8000000000002</v>
      </c>
      <c r="V1897" s="15">
        <f t="shared" si="269"/>
        <v>4.8981914045865257E-2</v>
      </c>
    </row>
    <row r="1898" spans="1:22" x14ac:dyDescent="0.35">
      <c r="A1898" s="4" t="s">
        <v>105</v>
      </c>
      <c r="B1898" s="4" t="s">
        <v>106</v>
      </c>
      <c r="C1898" s="4" t="s">
        <v>100</v>
      </c>
      <c r="D1898" s="4">
        <v>2006</v>
      </c>
      <c r="E1898" s="12">
        <v>34000</v>
      </c>
      <c r="F1898" s="12">
        <v>5000</v>
      </c>
      <c r="G1898" s="12">
        <v>1665.3</v>
      </c>
      <c r="H1898" s="12">
        <v>0</v>
      </c>
      <c r="I1898" s="12">
        <v>30771178</v>
      </c>
      <c r="J1898" s="12">
        <v>1446</v>
      </c>
      <c r="K1898" s="12">
        <v>0</v>
      </c>
      <c r="L1898" s="12">
        <v>6800</v>
      </c>
      <c r="M1898" s="12">
        <f>IFERROR(E1898*MillingRate,"")</f>
        <v>22780</v>
      </c>
      <c r="N1898" s="12">
        <f t="shared" si="261"/>
        <v>6800</v>
      </c>
      <c r="O1898" s="12">
        <f t="shared" si="262"/>
        <v>24445.3</v>
      </c>
      <c r="P1898" s="13">
        <f t="shared" si="263"/>
        <v>0.74030314991515767</v>
      </c>
      <c r="Q1898" s="13">
        <f t="shared" si="264"/>
        <v>0.79442197500531175</v>
      </c>
      <c r="R1898" s="13">
        <f t="shared" si="265"/>
        <v>93.187647523245772</v>
      </c>
      <c r="S1898" s="13">
        <f t="shared" si="266"/>
        <v>6.8123524767542225</v>
      </c>
      <c r="T1898" s="14">
        <f t="shared" si="267"/>
        <v>13.679216957905483</v>
      </c>
      <c r="U1898" s="12">
        <f t="shared" si="268"/>
        <v>-1665.3</v>
      </c>
      <c r="V1898" s="15">
        <f t="shared" si="269"/>
        <v>4.6992026109627653E-2</v>
      </c>
    </row>
    <row r="1899" spans="1:22" x14ac:dyDescent="0.35">
      <c r="A1899" s="4" t="s">
        <v>105</v>
      </c>
      <c r="B1899" s="4" t="s">
        <v>106</v>
      </c>
      <c r="C1899" s="4" t="s">
        <v>100</v>
      </c>
      <c r="D1899" s="4">
        <v>2007</v>
      </c>
      <c r="E1899" s="12">
        <v>33150</v>
      </c>
      <c r="F1899" s="12">
        <v>4500</v>
      </c>
      <c r="G1899" s="12">
        <v>10718.55</v>
      </c>
      <c r="H1899" s="12">
        <v>2</v>
      </c>
      <c r="I1899" s="12">
        <v>31186468</v>
      </c>
      <c r="J1899" s="12">
        <v>5766</v>
      </c>
      <c r="K1899" s="12">
        <v>3</v>
      </c>
      <c r="L1899" s="12">
        <v>7366.7</v>
      </c>
      <c r="M1899" s="12">
        <f>IFERROR(E1899*MillingRate,"")</f>
        <v>22210.5</v>
      </c>
      <c r="N1899" s="12">
        <f t="shared" si="261"/>
        <v>7366.666666666667</v>
      </c>
      <c r="O1899" s="12">
        <f t="shared" si="262"/>
        <v>32927.050000000003</v>
      </c>
      <c r="P1899" s="13">
        <f t="shared" si="263"/>
        <v>0.71218388693455126</v>
      </c>
      <c r="Q1899" s="13">
        <f t="shared" si="264"/>
        <v>1.0558120913211462</v>
      </c>
      <c r="R1899" s="13">
        <f t="shared" si="265"/>
        <v>67.453658921767968</v>
      </c>
      <c r="S1899" s="13">
        <f t="shared" si="266"/>
        <v>32.552415111587578</v>
      </c>
      <c r="T1899" s="14">
        <f t="shared" si="267"/>
        <v>2.0721552821976856</v>
      </c>
      <c r="U1899" s="12">
        <f t="shared" si="268"/>
        <v>-10716.55</v>
      </c>
      <c r="V1899" s="15">
        <f t="shared" si="269"/>
        <v>0.18488788150039948</v>
      </c>
    </row>
    <row r="1900" spans="1:22" x14ac:dyDescent="0.35">
      <c r="A1900" s="4" t="s">
        <v>105</v>
      </c>
      <c r="B1900" s="4" t="s">
        <v>106</v>
      </c>
      <c r="C1900" s="4" t="s">
        <v>100</v>
      </c>
      <c r="D1900" s="4">
        <v>2008</v>
      </c>
      <c r="E1900" s="12">
        <v>44520</v>
      </c>
      <c r="F1900" s="12">
        <v>6400</v>
      </c>
      <c r="G1900" s="12">
        <v>7351.4</v>
      </c>
      <c r="H1900" s="12">
        <v>1977.2</v>
      </c>
      <c r="I1900" s="12">
        <v>31606767</v>
      </c>
      <c r="J1900" s="12">
        <v>5234</v>
      </c>
      <c r="K1900" s="12">
        <v>2020</v>
      </c>
      <c r="L1900" s="12">
        <v>6956.3</v>
      </c>
      <c r="M1900" s="12">
        <f>IFERROR(E1900*MillingRate,"")</f>
        <v>29828.400000000001</v>
      </c>
      <c r="N1900" s="12">
        <f t="shared" si="261"/>
        <v>6956.25</v>
      </c>
      <c r="O1900" s="12">
        <f t="shared" si="262"/>
        <v>35202.600000000006</v>
      </c>
      <c r="P1900" s="13">
        <f t="shared" si="263"/>
        <v>0.94373461227464361</v>
      </c>
      <c r="Q1900" s="13">
        <f t="shared" si="264"/>
        <v>1.1137678206695423</v>
      </c>
      <c r="R1900" s="13">
        <f t="shared" si="265"/>
        <v>84.733514001806682</v>
      </c>
      <c r="S1900" s="13">
        <f t="shared" si="266"/>
        <v>20.883116587979291</v>
      </c>
      <c r="T1900" s="14">
        <f t="shared" si="267"/>
        <v>4.0575128546943446</v>
      </c>
      <c r="U1900" s="12">
        <f t="shared" si="268"/>
        <v>-5374.2</v>
      </c>
      <c r="V1900" s="15">
        <f t="shared" si="269"/>
        <v>0.16559744943226873</v>
      </c>
    </row>
    <row r="1901" spans="1:22" x14ac:dyDescent="0.35">
      <c r="A1901" s="4" t="s">
        <v>105</v>
      </c>
      <c r="B1901" s="4" t="s">
        <v>106</v>
      </c>
      <c r="C1901" s="4" t="s">
        <v>100</v>
      </c>
      <c r="D1901" s="4">
        <v>2009</v>
      </c>
      <c r="E1901" s="12">
        <v>50040</v>
      </c>
      <c r="F1901" s="12">
        <v>7800</v>
      </c>
      <c r="G1901" s="12">
        <v>11772.95</v>
      </c>
      <c r="H1901" s="12">
        <v>3872.3</v>
      </c>
      <c r="I1901" s="12">
        <v>32030778</v>
      </c>
      <c r="J1901" s="12">
        <v>11117</v>
      </c>
      <c r="K1901" s="12">
        <v>3457</v>
      </c>
      <c r="L1901" s="12">
        <v>6415.4</v>
      </c>
      <c r="M1901" s="12">
        <f>IFERROR(E1901*MillingRate,"")</f>
        <v>33526.800000000003</v>
      </c>
      <c r="N1901" s="12">
        <f t="shared" si="261"/>
        <v>6415.3846153846152</v>
      </c>
      <c r="O1901" s="12">
        <f t="shared" si="262"/>
        <v>41427.449999999997</v>
      </c>
      <c r="P1901" s="13">
        <f t="shared" si="263"/>
        <v>1.0467057653111018</v>
      </c>
      <c r="Q1901" s="13">
        <f t="shared" si="264"/>
        <v>1.293363838992609</v>
      </c>
      <c r="R1901" s="13">
        <f t="shared" si="265"/>
        <v>80.928949283627176</v>
      </c>
      <c r="S1901" s="13">
        <f t="shared" si="266"/>
        <v>28.418234769458415</v>
      </c>
      <c r="T1901" s="14">
        <f t="shared" si="267"/>
        <v>2.8477824164716576</v>
      </c>
      <c r="U1901" s="12">
        <f t="shared" si="268"/>
        <v>-7900.6500000000005</v>
      </c>
      <c r="V1901" s="15">
        <f t="shared" si="269"/>
        <v>0.34707243139707689</v>
      </c>
    </row>
    <row r="1902" spans="1:22" x14ac:dyDescent="0.35">
      <c r="A1902" s="4" t="s">
        <v>105</v>
      </c>
      <c r="B1902" s="4" t="s">
        <v>106</v>
      </c>
      <c r="C1902" s="4" t="s">
        <v>100</v>
      </c>
      <c r="D1902" s="4">
        <v>2010</v>
      </c>
      <c r="E1902" s="12">
        <v>50520</v>
      </c>
      <c r="F1902" s="12">
        <v>7400</v>
      </c>
      <c r="G1902" s="12">
        <v>11838.5</v>
      </c>
      <c r="H1902" s="12">
        <v>780.8</v>
      </c>
      <c r="I1902" s="12">
        <v>32467016</v>
      </c>
      <c r="J1902" s="12">
        <v>9699</v>
      </c>
      <c r="K1902" s="12">
        <v>943</v>
      </c>
      <c r="L1902" s="12">
        <v>6827</v>
      </c>
      <c r="M1902" s="12">
        <f>IFERROR(E1902*MillingRate,"")</f>
        <v>33848.400000000001</v>
      </c>
      <c r="N1902" s="12">
        <f t="shared" si="261"/>
        <v>6827.0270270270266</v>
      </c>
      <c r="O1902" s="12">
        <f t="shared" si="262"/>
        <v>44906.1</v>
      </c>
      <c r="P1902" s="13">
        <f t="shared" si="263"/>
        <v>1.0425473040084743</v>
      </c>
      <c r="Q1902" s="13">
        <f t="shared" si="264"/>
        <v>1.3831298817236546</v>
      </c>
      <c r="R1902" s="13">
        <f t="shared" si="265"/>
        <v>75.375951151402603</v>
      </c>
      <c r="S1902" s="13">
        <f t="shared" si="266"/>
        <v>26.362788129006976</v>
      </c>
      <c r="T1902" s="14">
        <f t="shared" si="267"/>
        <v>2.8591797947375093</v>
      </c>
      <c r="U1902" s="12">
        <f t="shared" si="268"/>
        <v>-11057.7</v>
      </c>
      <c r="V1902" s="15">
        <f t="shared" si="269"/>
        <v>0.29873395202072156</v>
      </c>
    </row>
    <row r="1903" spans="1:22" x14ac:dyDescent="0.35">
      <c r="A1903" s="4" t="s">
        <v>105</v>
      </c>
      <c r="B1903" s="4" t="s">
        <v>106</v>
      </c>
      <c r="C1903" s="4" t="s">
        <v>100</v>
      </c>
      <c r="D1903" s="4">
        <v>2011</v>
      </c>
      <c r="E1903" s="12">
        <v>17840</v>
      </c>
      <c r="F1903" s="12">
        <v>2540</v>
      </c>
      <c r="G1903" s="12">
        <v>10906.15</v>
      </c>
      <c r="H1903" s="12">
        <v>1925.7</v>
      </c>
      <c r="I1903" s="12">
        <v>32912588.000000004</v>
      </c>
      <c r="J1903" s="12">
        <v>9353</v>
      </c>
      <c r="K1903" s="12">
        <v>1664</v>
      </c>
      <c r="L1903" s="12">
        <v>7023.6</v>
      </c>
      <c r="M1903" s="12">
        <f>IFERROR(E1903*MillingRate,"")</f>
        <v>11952.800000000001</v>
      </c>
      <c r="N1903" s="12">
        <f t="shared" si="261"/>
        <v>7023.6220472440946</v>
      </c>
      <c r="O1903" s="12">
        <f t="shared" si="262"/>
        <v>20933.25</v>
      </c>
      <c r="P1903" s="13">
        <f t="shared" si="263"/>
        <v>0.36316803771250078</v>
      </c>
      <c r="Q1903" s="13">
        <f t="shared" si="264"/>
        <v>0.63602564465608102</v>
      </c>
      <c r="R1903" s="13">
        <f t="shared" si="265"/>
        <v>57.099590364611331</v>
      </c>
      <c r="S1903" s="13">
        <f t="shared" si="266"/>
        <v>52.099650078224833</v>
      </c>
      <c r="T1903" s="14">
        <f t="shared" si="267"/>
        <v>1.0959687882524998</v>
      </c>
      <c r="U1903" s="12">
        <f t="shared" si="268"/>
        <v>-8980.4499999999989</v>
      </c>
      <c r="V1903" s="15">
        <f t="shared" si="269"/>
        <v>0.28417698419826476</v>
      </c>
    </row>
    <row r="1904" spans="1:22" x14ac:dyDescent="0.35">
      <c r="A1904" s="4" t="s">
        <v>105</v>
      </c>
      <c r="B1904" s="4" t="s">
        <v>106</v>
      </c>
      <c r="C1904" s="4" t="s">
        <v>100</v>
      </c>
      <c r="D1904" s="4">
        <v>2012</v>
      </c>
      <c r="E1904" s="12">
        <v>69554</v>
      </c>
      <c r="F1904" s="12">
        <v>9150</v>
      </c>
      <c r="G1904" s="12">
        <v>20693.2</v>
      </c>
      <c r="H1904" s="12">
        <v>0</v>
      </c>
      <c r="I1904" s="12">
        <v>33355241</v>
      </c>
      <c r="J1904" s="12">
        <v>18217</v>
      </c>
      <c r="K1904" s="12">
        <v>0</v>
      </c>
      <c r="L1904" s="12">
        <v>7601.5</v>
      </c>
      <c r="M1904" s="12">
        <f>IFERROR(E1904*MillingRate,"")</f>
        <v>46601.18</v>
      </c>
      <c r="N1904" s="12">
        <f t="shared" si="261"/>
        <v>7601.5300546448088</v>
      </c>
      <c r="O1904" s="12">
        <f t="shared" si="262"/>
        <v>67294.38</v>
      </c>
      <c r="P1904" s="13">
        <f t="shared" si="263"/>
        <v>1.3971171726805991</v>
      </c>
      <c r="Q1904" s="13">
        <f t="shared" si="264"/>
        <v>2.0175054349030188</v>
      </c>
      <c r="R1904" s="13">
        <f t="shared" si="265"/>
        <v>69.249735267640474</v>
      </c>
      <c r="S1904" s="13">
        <f t="shared" si="266"/>
        <v>30.750264732359522</v>
      </c>
      <c r="T1904" s="14">
        <f t="shared" si="267"/>
        <v>2.2520045232250205</v>
      </c>
      <c r="U1904" s="12">
        <f t="shared" si="268"/>
        <v>-20693.2</v>
      </c>
      <c r="V1904" s="15">
        <f t="shared" si="269"/>
        <v>0.54615105314334256</v>
      </c>
    </row>
    <row r="1905" spans="1:22" x14ac:dyDescent="0.35">
      <c r="A1905" s="4" t="s">
        <v>105</v>
      </c>
      <c r="B1905" s="4" t="s">
        <v>106</v>
      </c>
      <c r="C1905" s="4" t="s">
        <v>100</v>
      </c>
      <c r="D1905" s="4">
        <v>2013</v>
      </c>
      <c r="E1905" s="12">
        <v>37716.300000000003</v>
      </c>
      <c r="F1905" s="12">
        <v>5000</v>
      </c>
      <c r="G1905" s="12">
        <v>14030.05</v>
      </c>
      <c r="H1905" s="12">
        <v>562.6</v>
      </c>
      <c r="I1905" s="12">
        <v>33787571</v>
      </c>
      <c r="J1905" s="12">
        <v>11764</v>
      </c>
      <c r="K1905" s="12">
        <v>436</v>
      </c>
      <c r="L1905" s="12">
        <v>7543.3</v>
      </c>
      <c r="M1905" s="12">
        <f>IFERROR(E1905*MillingRate,"")</f>
        <v>25269.921000000002</v>
      </c>
      <c r="N1905" s="12">
        <f t="shared" si="261"/>
        <v>7543.26</v>
      </c>
      <c r="O1905" s="12">
        <f t="shared" si="262"/>
        <v>38737.371000000006</v>
      </c>
      <c r="P1905" s="13">
        <f t="shared" si="263"/>
        <v>0.74790582016091078</v>
      </c>
      <c r="Q1905" s="13">
        <f t="shared" si="264"/>
        <v>1.146497657378212</v>
      </c>
      <c r="R1905" s="13">
        <f t="shared" si="265"/>
        <v>65.233959733612267</v>
      </c>
      <c r="S1905" s="13">
        <f t="shared" si="266"/>
        <v>36.218384567192224</v>
      </c>
      <c r="T1905" s="14">
        <f t="shared" si="267"/>
        <v>1.8011283637620681</v>
      </c>
      <c r="U1905" s="12">
        <f t="shared" si="268"/>
        <v>-13467.449999999999</v>
      </c>
      <c r="V1905" s="15">
        <f t="shared" si="269"/>
        <v>0.34817536898405632</v>
      </c>
    </row>
    <row r="1906" spans="1:22" x14ac:dyDescent="0.35">
      <c r="A1906" s="4" t="s">
        <v>105</v>
      </c>
      <c r="B1906" s="4" t="s">
        <v>106</v>
      </c>
      <c r="C1906" s="4" t="s">
        <v>100</v>
      </c>
      <c r="D1906" s="4">
        <v>2014</v>
      </c>
      <c r="E1906" s="12">
        <v>33051.300000000003</v>
      </c>
      <c r="F1906" s="12">
        <v>4407</v>
      </c>
      <c r="G1906" s="12">
        <v>1165.21</v>
      </c>
      <c r="H1906" s="12">
        <v>1388.11</v>
      </c>
      <c r="I1906" s="12">
        <v>34204780</v>
      </c>
      <c r="J1906" s="12">
        <v>1731</v>
      </c>
      <c r="K1906" s="12">
        <v>1085</v>
      </c>
      <c r="L1906" s="12">
        <v>7500</v>
      </c>
      <c r="M1906" s="12">
        <f>IFERROR(E1906*MillingRate,"")</f>
        <v>22144.371000000003</v>
      </c>
      <c r="N1906" s="12">
        <f t="shared" si="261"/>
        <v>7499.727705922397</v>
      </c>
      <c r="O1906" s="12">
        <f t="shared" si="262"/>
        <v>21921.471000000001</v>
      </c>
      <c r="P1906" s="13">
        <f t="shared" si="263"/>
        <v>0.64740574270613649</v>
      </c>
      <c r="Q1906" s="13">
        <f t="shared" si="264"/>
        <v>0.64088910965075641</v>
      </c>
      <c r="R1906" s="13">
        <f t="shared" si="265"/>
        <v>101.01681132621074</v>
      </c>
      <c r="S1906" s="13">
        <f t="shared" si="266"/>
        <v>5.3153823482009939</v>
      </c>
      <c r="T1906" s="14">
        <f t="shared" si="267"/>
        <v>19.004618051681671</v>
      </c>
      <c r="U1906" s="12">
        <f t="shared" si="268"/>
        <v>222.89999999999986</v>
      </c>
      <c r="V1906" s="15">
        <f t="shared" si="269"/>
        <v>5.0606961950932006E-2</v>
      </c>
    </row>
    <row r="1907" spans="1:22" x14ac:dyDescent="0.35">
      <c r="A1907" s="4" t="s">
        <v>105</v>
      </c>
      <c r="B1907" s="4" t="s">
        <v>106</v>
      </c>
      <c r="C1907" s="4" t="s">
        <v>100</v>
      </c>
      <c r="D1907" s="4">
        <v>2015</v>
      </c>
      <c r="E1907" s="12">
        <v>63297.5</v>
      </c>
      <c r="F1907" s="12">
        <v>8310</v>
      </c>
      <c r="G1907" s="12">
        <v>2585.5</v>
      </c>
      <c r="H1907" s="12">
        <v>1805.96</v>
      </c>
      <c r="I1907" s="12">
        <v>34607588</v>
      </c>
      <c r="J1907" s="12">
        <v>2899</v>
      </c>
      <c r="K1907" s="12">
        <v>1204</v>
      </c>
      <c r="L1907" s="12">
        <v>7617.3</v>
      </c>
      <c r="M1907" s="12">
        <f>IFERROR(E1907*MillingRate,"")</f>
        <v>42409.325000000004</v>
      </c>
      <c r="N1907" s="12">
        <f t="shared" si="261"/>
        <v>7617.0276774969916</v>
      </c>
      <c r="O1907" s="12">
        <f t="shared" si="262"/>
        <v>43188.865000000005</v>
      </c>
      <c r="P1907" s="13">
        <f t="shared" si="263"/>
        <v>1.2254342891506917</v>
      </c>
      <c r="Q1907" s="13">
        <f t="shared" si="264"/>
        <v>1.2479594070525808</v>
      </c>
      <c r="R1907" s="13">
        <f t="shared" si="265"/>
        <v>98.195044023500031</v>
      </c>
      <c r="S1907" s="13">
        <f t="shared" si="266"/>
        <v>5.9864967509565252</v>
      </c>
      <c r="T1907" s="14">
        <f t="shared" si="267"/>
        <v>16.402755753239219</v>
      </c>
      <c r="U1907" s="12">
        <f t="shared" si="268"/>
        <v>-779.54</v>
      </c>
      <c r="V1907" s="15">
        <f t="shared" si="269"/>
        <v>8.3767756366031634E-2</v>
      </c>
    </row>
    <row r="1908" spans="1:22" x14ac:dyDescent="0.35">
      <c r="A1908" s="4" t="s">
        <v>105</v>
      </c>
      <c r="B1908" s="4" t="s">
        <v>106</v>
      </c>
      <c r="C1908" s="4" t="s">
        <v>100</v>
      </c>
      <c r="D1908" s="4">
        <v>2016</v>
      </c>
      <c r="E1908" s="12">
        <v>53353.8</v>
      </c>
      <c r="F1908" s="12">
        <v>7527</v>
      </c>
      <c r="G1908" s="12">
        <v>4048.52</v>
      </c>
      <c r="H1908" s="12">
        <v>1794.48</v>
      </c>
      <c r="I1908" s="12">
        <v>35023457</v>
      </c>
      <c r="J1908" s="12">
        <v>3289</v>
      </c>
      <c r="K1908" s="12">
        <v>1029</v>
      </c>
      <c r="L1908" s="12">
        <v>7088.1</v>
      </c>
      <c r="M1908" s="12">
        <f>IFERROR(E1908*MillingRate,"")</f>
        <v>35747.046000000002</v>
      </c>
      <c r="N1908" s="12">
        <f t="shared" si="261"/>
        <v>7088.3220406536466</v>
      </c>
      <c r="O1908" s="12">
        <f t="shared" si="262"/>
        <v>38001.085999999996</v>
      </c>
      <c r="P1908" s="13">
        <f t="shared" si="263"/>
        <v>1.0206601250127878</v>
      </c>
      <c r="Q1908" s="13">
        <f t="shared" si="264"/>
        <v>1.0850181351315489</v>
      </c>
      <c r="R1908" s="13">
        <f t="shared" si="265"/>
        <v>94.068485305919964</v>
      </c>
      <c r="S1908" s="13">
        <f t="shared" si="266"/>
        <v>10.653695528596211</v>
      </c>
      <c r="T1908" s="14">
        <f t="shared" si="267"/>
        <v>8.8296577514746133</v>
      </c>
      <c r="U1908" s="12">
        <f t="shared" si="268"/>
        <v>-2254.04</v>
      </c>
      <c r="V1908" s="15">
        <f t="shared" si="269"/>
        <v>9.3908491100692881E-2</v>
      </c>
    </row>
    <row r="1909" spans="1:22" x14ac:dyDescent="0.35">
      <c r="A1909" s="4" t="s">
        <v>105</v>
      </c>
      <c r="B1909" s="4" t="s">
        <v>106</v>
      </c>
      <c r="C1909" s="4" t="s">
        <v>100</v>
      </c>
      <c r="D1909" s="4">
        <v>2017</v>
      </c>
      <c r="E1909" s="12">
        <v>57697.5</v>
      </c>
      <c r="F1909" s="12">
        <v>8013</v>
      </c>
      <c r="G1909" s="12">
        <v>12480.08</v>
      </c>
      <c r="H1909" s="12">
        <v>13.24</v>
      </c>
      <c r="I1909" s="12">
        <v>35446392</v>
      </c>
      <c r="J1909" s="12">
        <v>7718</v>
      </c>
      <c r="K1909" s="12">
        <v>25</v>
      </c>
      <c r="L1909" s="12">
        <v>7200.5</v>
      </c>
      <c r="M1909" s="12">
        <f>IFERROR(E1909*MillingRate,"")</f>
        <v>38657.325000000004</v>
      </c>
      <c r="N1909" s="12">
        <f t="shared" si="261"/>
        <v>7200.4867090977159</v>
      </c>
      <c r="O1909" s="12">
        <f t="shared" si="262"/>
        <v>51124.165000000008</v>
      </c>
      <c r="P1909" s="13">
        <f t="shared" si="263"/>
        <v>1.0905856088258576</v>
      </c>
      <c r="Q1909" s="13">
        <f t="shared" si="264"/>
        <v>1.4422953117485133</v>
      </c>
      <c r="R1909" s="13">
        <f t="shared" si="265"/>
        <v>75.614584609841557</v>
      </c>
      <c r="S1909" s="13">
        <f t="shared" si="266"/>
        <v>24.411313123647101</v>
      </c>
      <c r="T1909" s="14">
        <f t="shared" si="267"/>
        <v>3.0975222113960812</v>
      </c>
      <c r="U1909" s="12">
        <f t="shared" si="268"/>
        <v>-12466.84</v>
      </c>
      <c r="V1909" s="15">
        <f t="shared" si="269"/>
        <v>0.2177372523556135</v>
      </c>
    </row>
    <row r="1910" spans="1:22" x14ac:dyDescent="0.35">
      <c r="A1910" s="4" t="s">
        <v>105</v>
      </c>
      <c r="B1910" s="4" t="s">
        <v>106</v>
      </c>
      <c r="C1910" s="4" t="s">
        <v>100</v>
      </c>
      <c r="D1910" s="4">
        <v>2018</v>
      </c>
      <c r="E1910" s="12">
        <v>63037.1</v>
      </c>
      <c r="F1910" s="12">
        <v>8091</v>
      </c>
      <c r="G1910" s="12">
        <v>42047.040000000001</v>
      </c>
      <c r="H1910" s="12">
        <v>282.08</v>
      </c>
      <c r="I1910" s="12">
        <v>35839760</v>
      </c>
      <c r="J1910" s="12">
        <v>22970</v>
      </c>
      <c r="K1910" s="12">
        <v>274</v>
      </c>
      <c r="L1910" s="12">
        <v>7791</v>
      </c>
      <c r="M1910" s="12">
        <f>IFERROR(E1910*MillingRate,"")</f>
        <v>42234.857000000004</v>
      </c>
      <c r="N1910" s="12">
        <f t="shared" si="261"/>
        <v>7791.0147076999137</v>
      </c>
      <c r="O1910" s="12">
        <f t="shared" si="262"/>
        <v>83999.816999999995</v>
      </c>
      <c r="P1910" s="13">
        <f t="shared" si="263"/>
        <v>1.1784358209988013</v>
      </c>
      <c r="Q1910" s="13">
        <f t="shared" si="264"/>
        <v>2.3437605887985855</v>
      </c>
      <c r="R1910" s="13">
        <f t="shared" si="265"/>
        <v>50.279701204587155</v>
      </c>
      <c r="S1910" s="13">
        <f t="shared" si="266"/>
        <v>50.056109050809006</v>
      </c>
      <c r="T1910" s="14">
        <f t="shared" si="267"/>
        <v>1.0044668304831923</v>
      </c>
      <c r="U1910" s="12">
        <f t="shared" si="268"/>
        <v>-41764.959999999999</v>
      </c>
      <c r="V1910" s="15">
        <f t="shared" si="269"/>
        <v>0.64090830965385925</v>
      </c>
    </row>
    <row r="1911" spans="1:22" x14ac:dyDescent="0.35">
      <c r="A1911" s="4" t="s">
        <v>105</v>
      </c>
      <c r="B1911" s="4" t="s">
        <v>106</v>
      </c>
      <c r="C1911" s="4" t="s">
        <v>100</v>
      </c>
      <c r="D1911" s="4">
        <v>2019</v>
      </c>
      <c r="E1911" s="12">
        <v>64598.1</v>
      </c>
      <c r="F1911" s="12">
        <v>7973</v>
      </c>
      <c r="G1911" s="12">
        <v>38054.519999999997</v>
      </c>
      <c r="H1911" s="12">
        <v>556.4</v>
      </c>
      <c r="I1911" s="12">
        <v>36210898</v>
      </c>
      <c r="J1911" s="12">
        <v>21939</v>
      </c>
      <c r="K1911" s="12">
        <v>231</v>
      </c>
      <c r="L1911" s="12">
        <v>8102.1</v>
      </c>
      <c r="M1911" s="12">
        <f>IFERROR(E1911*MillingRate,"")</f>
        <v>43280.726999999999</v>
      </c>
      <c r="N1911" s="12">
        <f t="shared" si="261"/>
        <v>8102.1071115013174</v>
      </c>
      <c r="O1911" s="12">
        <f t="shared" si="262"/>
        <v>80778.847000000009</v>
      </c>
      <c r="P1911" s="13">
        <f t="shared" si="263"/>
        <v>1.1952403665879814</v>
      </c>
      <c r="Q1911" s="13">
        <f t="shared" si="264"/>
        <v>2.2307882836818909</v>
      </c>
      <c r="R1911" s="13">
        <f t="shared" si="265"/>
        <v>53.57928295262743</v>
      </c>
      <c r="S1911" s="13">
        <f t="shared" si="266"/>
        <v>47.109511231325193</v>
      </c>
      <c r="T1911" s="14">
        <f t="shared" si="267"/>
        <v>1.1373347239697151</v>
      </c>
      <c r="U1911" s="12">
        <f t="shared" si="268"/>
        <v>-37498.119999999995</v>
      </c>
      <c r="V1911" s="15">
        <f t="shared" si="269"/>
        <v>0.60586732756530925</v>
      </c>
    </row>
    <row r="1912" spans="1:22" x14ac:dyDescent="0.35">
      <c r="A1912" s="4" t="s">
        <v>105</v>
      </c>
      <c r="B1912" s="4" t="s">
        <v>106</v>
      </c>
      <c r="C1912" s="4" t="s">
        <v>100</v>
      </c>
      <c r="D1912" s="4">
        <v>2020</v>
      </c>
      <c r="E1912" s="12">
        <v>65700</v>
      </c>
      <c r="F1912" s="12">
        <v>5788</v>
      </c>
      <c r="G1912" s="12">
        <v>65623.86</v>
      </c>
      <c r="H1912" s="12">
        <v>531.63</v>
      </c>
      <c r="I1912" s="12">
        <v>36584208</v>
      </c>
      <c r="J1912" s="12">
        <v>36532</v>
      </c>
      <c r="K1912" s="12">
        <v>356</v>
      </c>
      <c r="L1912" s="12">
        <v>11351.1</v>
      </c>
      <c r="M1912" s="12">
        <f>IFERROR(E1912*MillingRate,"")</f>
        <v>44019</v>
      </c>
      <c r="N1912" s="12">
        <f t="shared" si="261"/>
        <v>11351.071181755357</v>
      </c>
      <c r="O1912" s="12">
        <f t="shared" si="262"/>
        <v>109111.23</v>
      </c>
      <c r="P1912" s="13">
        <f t="shared" si="263"/>
        <v>1.2032240796356724</v>
      </c>
      <c r="Q1912" s="13">
        <f t="shared" si="264"/>
        <v>2.9824680091475537</v>
      </c>
      <c r="R1912" s="13">
        <f t="shared" si="265"/>
        <v>40.343235063888478</v>
      </c>
      <c r="S1912" s="13">
        <f t="shared" si="266"/>
        <v>60.14400167608779</v>
      </c>
      <c r="T1912" s="14">
        <f t="shared" si="267"/>
        <v>0.6707773666468263</v>
      </c>
      <c r="U1912" s="12">
        <f t="shared" si="268"/>
        <v>-65092.23</v>
      </c>
      <c r="V1912" s="15">
        <f t="shared" si="269"/>
        <v>0.99857293616961718</v>
      </c>
    </row>
    <row r="1913" spans="1:22" x14ac:dyDescent="0.35">
      <c r="A1913" s="4" t="s">
        <v>105</v>
      </c>
      <c r="B1913" s="4" t="s">
        <v>106</v>
      </c>
      <c r="C1913" s="4" t="s">
        <v>100</v>
      </c>
      <c r="D1913" s="4">
        <v>2021</v>
      </c>
      <c r="E1913" s="12">
        <v>50900.7</v>
      </c>
      <c r="F1913" s="12">
        <v>7555</v>
      </c>
      <c r="G1913" s="12">
        <v>50491.34</v>
      </c>
      <c r="H1913" s="12">
        <v>3470.94</v>
      </c>
      <c r="I1913" s="12">
        <v>36954442</v>
      </c>
      <c r="J1913" s="12">
        <v>32856</v>
      </c>
      <c r="K1913" s="12">
        <v>2443</v>
      </c>
      <c r="L1913" s="12">
        <v>6737.4</v>
      </c>
      <c r="M1913" s="12">
        <f>IFERROR(E1913*MillingRate,"")</f>
        <v>34103.468999999997</v>
      </c>
      <c r="N1913" s="12">
        <f t="shared" si="261"/>
        <v>6737.3527465254801</v>
      </c>
      <c r="O1913" s="12">
        <f t="shared" si="262"/>
        <v>81123.868999999992</v>
      </c>
      <c r="P1913" s="13">
        <f t="shared" si="263"/>
        <v>0.92285168316166155</v>
      </c>
      <c r="Q1913" s="13">
        <f t="shared" si="264"/>
        <v>2.1952399930703863</v>
      </c>
      <c r="R1913" s="13">
        <f t="shared" si="265"/>
        <v>42.03876050339759</v>
      </c>
      <c r="S1913" s="13">
        <f t="shared" si="266"/>
        <v>62.239807620615338</v>
      </c>
      <c r="T1913" s="14">
        <f t="shared" si="267"/>
        <v>0.67543204438622539</v>
      </c>
      <c r="U1913" s="12">
        <f t="shared" si="268"/>
        <v>-47020.399999999994</v>
      </c>
      <c r="V1913" s="15">
        <f t="shared" si="269"/>
        <v>0.88909473995034205</v>
      </c>
    </row>
    <row r="1914" spans="1:22" x14ac:dyDescent="0.35">
      <c r="A1914" s="4" t="s">
        <v>105</v>
      </c>
      <c r="B1914" s="4" t="s">
        <v>106</v>
      </c>
      <c r="C1914" s="4" t="s">
        <v>100</v>
      </c>
      <c r="D1914" s="4">
        <v>2022</v>
      </c>
      <c r="E1914" s="12">
        <v>49110</v>
      </c>
      <c r="F1914" s="12">
        <v>6320</v>
      </c>
      <c r="G1914" s="12">
        <v>56440.56</v>
      </c>
      <c r="H1914" s="12">
        <v>483.49</v>
      </c>
      <c r="I1914" s="12">
        <v>37329064</v>
      </c>
      <c r="J1914" s="12">
        <v>42856</v>
      </c>
      <c r="K1914" s="12">
        <v>368</v>
      </c>
      <c r="L1914" s="12">
        <v>7770.6</v>
      </c>
      <c r="M1914" s="12">
        <f>IFERROR(E1914*MillingRate,"")</f>
        <v>32903.700000000004</v>
      </c>
      <c r="N1914" s="12">
        <f t="shared" si="261"/>
        <v>7770.5696202531644</v>
      </c>
      <c r="O1914" s="12">
        <f t="shared" si="262"/>
        <v>88860.77</v>
      </c>
      <c r="P1914" s="13">
        <f t="shared" si="263"/>
        <v>0.8814499072358204</v>
      </c>
      <c r="Q1914" s="13">
        <f t="shared" si="264"/>
        <v>2.3804714203388544</v>
      </c>
      <c r="R1914" s="13">
        <f t="shared" si="265"/>
        <v>37.02837596388148</v>
      </c>
      <c r="S1914" s="13">
        <f t="shared" si="266"/>
        <v>63.515722404836239</v>
      </c>
      <c r="T1914" s="14">
        <f t="shared" si="267"/>
        <v>0.58297968694853497</v>
      </c>
      <c r="U1914" s="12">
        <f t="shared" si="268"/>
        <v>-55957.07</v>
      </c>
      <c r="V1914" s="15">
        <f t="shared" si="269"/>
        <v>1.1480598602740213</v>
      </c>
    </row>
    <row r="1915" spans="1:22" x14ac:dyDescent="0.35">
      <c r="A1915" s="4" t="s">
        <v>105</v>
      </c>
      <c r="B1915" s="4" t="s">
        <v>106</v>
      </c>
      <c r="C1915" s="4" t="s">
        <v>100</v>
      </c>
      <c r="D1915" s="4">
        <v>2023</v>
      </c>
      <c r="E1915" s="12">
        <v>56222</v>
      </c>
      <c r="F1915" s="12">
        <v>7027</v>
      </c>
      <c r="G1915" s="12">
        <v>85135.22</v>
      </c>
      <c r="H1915" s="12">
        <v>163.22999999999999</v>
      </c>
      <c r="I1915" s="12">
        <v>37712505</v>
      </c>
      <c r="J1915" s="12">
        <v>54030</v>
      </c>
      <c r="K1915" s="12">
        <v>239</v>
      </c>
      <c r="L1915" s="12">
        <v>8000.9</v>
      </c>
      <c r="M1915" s="12">
        <f>IFERROR(E1915*MillingRate,"")</f>
        <v>37668.740000000005</v>
      </c>
      <c r="N1915" s="12">
        <f t="shared" si="261"/>
        <v>8000.8538494378827</v>
      </c>
      <c r="O1915" s="12">
        <f t="shared" si="262"/>
        <v>122640.73000000001</v>
      </c>
      <c r="P1915" s="13">
        <f t="shared" si="263"/>
        <v>0.99883950960033041</v>
      </c>
      <c r="Q1915" s="13">
        <f t="shared" si="264"/>
        <v>3.2519910835941559</v>
      </c>
      <c r="R1915" s="13">
        <f t="shared" si="265"/>
        <v>30.714706280694841</v>
      </c>
      <c r="S1915" s="13">
        <f t="shared" si="266"/>
        <v>69.418389795951143</v>
      </c>
      <c r="T1915" s="14">
        <f t="shared" si="267"/>
        <v>0.44245777481986898</v>
      </c>
      <c r="U1915" s="12">
        <f t="shared" si="268"/>
        <v>-84971.99</v>
      </c>
      <c r="V1915" s="15">
        <f t="shared" si="269"/>
        <v>1.4326812817127899</v>
      </c>
    </row>
    <row r="1916" spans="1:22" x14ac:dyDescent="0.35">
      <c r="A1916" s="4" t="s">
        <v>105</v>
      </c>
      <c r="B1916" s="4" t="s">
        <v>106</v>
      </c>
      <c r="C1916" s="4" t="s">
        <v>100</v>
      </c>
      <c r="D1916" s="4">
        <v>2024</v>
      </c>
      <c r="E1916" s="12">
        <v>6006</v>
      </c>
      <c r="F1916" s="12">
        <v>924</v>
      </c>
      <c r="G1916" s="12">
        <v>86501.52</v>
      </c>
      <c r="H1916" s="12">
        <v>1868.97</v>
      </c>
      <c r="I1916" s="12">
        <v>38081173</v>
      </c>
      <c r="J1916" s="12">
        <v>67697</v>
      </c>
      <c r="K1916" s="12">
        <v>1355</v>
      </c>
      <c r="L1916" s="12">
        <v>6500</v>
      </c>
      <c r="M1916" s="12">
        <f>IFERROR(E1916*MillingRate,"")</f>
        <v>4024.0200000000004</v>
      </c>
      <c r="N1916" s="12">
        <f t="shared" si="261"/>
        <v>6500</v>
      </c>
      <c r="O1916" s="12">
        <f t="shared" si="262"/>
        <v>88656.57</v>
      </c>
      <c r="P1916" s="13">
        <f t="shared" si="263"/>
        <v>0.10566953911845101</v>
      </c>
      <c r="Q1916" s="13">
        <f t="shared" si="264"/>
        <v>2.3280945153659003</v>
      </c>
      <c r="R1916" s="13">
        <f t="shared" si="265"/>
        <v>4.5388852738155787</v>
      </c>
      <c r="S1916" s="13">
        <f t="shared" si="266"/>
        <v>97.569215682492555</v>
      </c>
      <c r="T1916" s="14">
        <f t="shared" si="267"/>
        <v>4.6519644972712618E-2</v>
      </c>
      <c r="U1916" s="12">
        <f t="shared" si="268"/>
        <v>-84632.55</v>
      </c>
      <c r="V1916" s="15">
        <f t="shared" si="269"/>
        <v>1.7777025933523634</v>
      </c>
    </row>
    <row r="1917" spans="1:22" x14ac:dyDescent="0.35">
      <c r="A1917" s="4" t="s">
        <v>107</v>
      </c>
      <c r="B1917" s="4" t="s">
        <v>108</v>
      </c>
      <c r="C1917" s="4" t="s">
        <v>100</v>
      </c>
      <c r="D1917" s="4">
        <v>2012</v>
      </c>
      <c r="E1917" s="12">
        <v>36000</v>
      </c>
      <c r="F1917" s="12">
        <v>7560</v>
      </c>
      <c r="G1917" s="12">
        <v>34762.75</v>
      </c>
      <c r="H1917" s="12">
        <v>79.2</v>
      </c>
      <c r="I1917" s="12">
        <v>36923178</v>
      </c>
      <c r="J1917" s="12">
        <v>27119</v>
      </c>
      <c r="K1917" s="12">
        <v>78</v>
      </c>
      <c r="L1917" s="12">
        <v>4761.8999999999996</v>
      </c>
      <c r="M1917" s="12">
        <f>IFERROR(E1917*MillingRate,"")</f>
        <v>24120</v>
      </c>
      <c r="N1917" s="12">
        <f t="shared" si="261"/>
        <v>4761.9047619047615</v>
      </c>
      <c r="O1917" s="12">
        <f t="shared" si="262"/>
        <v>58803.55</v>
      </c>
      <c r="P1917" s="13">
        <f t="shared" si="263"/>
        <v>0.65324821173302039</v>
      </c>
      <c r="Q1917" s="13">
        <f t="shared" si="264"/>
        <v>1.5925917861133188</v>
      </c>
      <c r="R1917" s="13">
        <f t="shared" si="265"/>
        <v>41.017931740515664</v>
      </c>
      <c r="S1917" s="13">
        <f t="shared" si="266"/>
        <v>59.11675400549796</v>
      </c>
      <c r="T1917" s="14">
        <f t="shared" si="267"/>
        <v>0.69384614278214463</v>
      </c>
      <c r="U1917" s="12">
        <f t="shared" si="268"/>
        <v>-34683.550000000003</v>
      </c>
      <c r="V1917" s="15">
        <f t="shared" si="269"/>
        <v>0.73447090605256138</v>
      </c>
    </row>
    <row r="1918" spans="1:22" x14ac:dyDescent="0.35">
      <c r="A1918" s="4" t="s">
        <v>107</v>
      </c>
      <c r="B1918" s="4" t="s">
        <v>108</v>
      </c>
      <c r="C1918" s="4" t="s">
        <v>100</v>
      </c>
      <c r="D1918" s="4">
        <v>2013</v>
      </c>
      <c r="E1918" s="12">
        <v>37500</v>
      </c>
      <c r="F1918" s="12">
        <v>7562</v>
      </c>
      <c r="G1918" s="12">
        <v>44117.75</v>
      </c>
      <c r="H1918" s="12">
        <v>0.26</v>
      </c>
      <c r="I1918" s="12">
        <v>37785849</v>
      </c>
      <c r="J1918" s="12">
        <v>23467</v>
      </c>
      <c r="K1918" s="12">
        <v>0</v>
      </c>
      <c r="L1918" s="12">
        <v>4959</v>
      </c>
      <c r="M1918" s="12">
        <f>IFERROR(E1918*MillingRate,"")</f>
        <v>25125</v>
      </c>
      <c r="N1918" s="12">
        <f t="shared" si="261"/>
        <v>4959.0055540862204</v>
      </c>
      <c r="O1918" s="12">
        <f t="shared" si="262"/>
        <v>69242.490000000005</v>
      </c>
      <c r="P1918" s="13">
        <f t="shared" si="263"/>
        <v>0.66493146680388204</v>
      </c>
      <c r="Q1918" s="13">
        <f t="shared" si="264"/>
        <v>1.8324979279941547</v>
      </c>
      <c r="R1918" s="13">
        <f t="shared" si="265"/>
        <v>36.285523527533456</v>
      </c>
      <c r="S1918" s="13">
        <f t="shared" si="266"/>
        <v>63.714851964451299</v>
      </c>
      <c r="T1918" s="14">
        <f t="shared" si="267"/>
        <v>0.56949867116976727</v>
      </c>
      <c r="U1918" s="12">
        <f t="shared" si="268"/>
        <v>-44117.49</v>
      </c>
      <c r="V1918" s="15">
        <f t="shared" si="269"/>
        <v>0.62105260622832636</v>
      </c>
    </row>
    <row r="1919" spans="1:22" x14ac:dyDescent="0.35">
      <c r="A1919" s="4" t="s">
        <v>107</v>
      </c>
      <c r="B1919" s="4" t="s">
        <v>108</v>
      </c>
      <c r="C1919" s="4" t="s">
        <v>100</v>
      </c>
      <c r="D1919" s="4">
        <v>2014</v>
      </c>
      <c r="E1919" s="12">
        <v>25300</v>
      </c>
      <c r="F1919" s="12">
        <v>15618</v>
      </c>
      <c r="G1919" s="12">
        <v>43361.279999999999</v>
      </c>
      <c r="H1919" s="12"/>
      <c r="I1919" s="12">
        <v>38823318</v>
      </c>
      <c r="J1919" s="12">
        <v>23558</v>
      </c>
      <c r="K1919" s="12"/>
      <c r="L1919" s="12">
        <v>1619.9</v>
      </c>
      <c r="M1919" s="12">
        <f>IFERROR(E1919*MillingRate,"")</f>
        <v>16951</v>
      </c>
      <c r="N1919" s="12">
        <f t="shared" si="261"/>
        <v>1619.925726725573</v>
      </c>
      <c r="O1919" s="12">
        <f t="shared" si="262"/>
        <v>60312.28</v>
      </c>
      <c r="P1919" s="13">
        <f t="shared" si="263"/>
        <v>0.43661904425582582</v>
      </c>
      <c r="Q1919" s="13">
        <f t="shared" si="264"/>
        <v>1.5535065807615929</v>
      </c>
      <c r="R1919" s="13">
        <f t="shared" si="265"/>
        <v>28.105387493226917</v>
      </c>
      <c r="S1919" s="13">
        <f t="shared" si="266"/>
        <v>71.894612506773086</v>
      </c>
      <c r="T1919" s="14">
        <f t="shared" si="267"/>
        <v>0.39092480664777424</v>
      </c>
      <c r="U1919" s="12">
        <f t="shared" si="268"/>
        <v>-43361.279999999999</v>
      </c>
      <c r="V1919" s="15">
        <f t="shared" si="269"/>
        <v>0.60680027400027992</v>
      </c>
    </row>
    <row r="1920" spans="1:22" x14ac:dyDescent="0.35">
      <c r="A1920" s="4" t="s">
        <v>107</v>
      </c>
      <c r="B1920" s="4" t="s">
        <v>108</v>
      </c>
      <c r="C1920" s="4" t="s">
        <v>100</v>
      </c>
      <c r="D1920" s="4">
        <v>2015</v>
      </c>
      <c r="E1920" s="12">
        <v>48000</v>
      </c>
      <c r="F1920" s="12">
        <v>7560</v>
      </c>
      <c r="G1920" s="12">
        <v>40055.74</v>
      </c>
      <c r="H1920" s="12"/>
      <c r="I1920" s="12">
        <v>40024431</v>
      </c>
      <c r="J1920" s="12">
        <v>31080</v>
      </c>
      <c r="K1920" s="12"/>
      <c r="L1920" s="12">
        <v>6349.2</v>
      </c>
      <c r="M1920" s="12">
        <f>IFERROR(E1920*MillingRate,"")</f>
        <v>32160.000000000004</v>
      </c>
      <c r="N1920" s="12">
        <f t="shared" si="261"/>
        <v>6349.2063492063489</v>
      </c>
      <c r="O1920" s="12">
        <f t="shared" si="262"/>
        <v>72215.740000000005</v>
      </c>
      <c r="P1920" s="13">
        <f t="shared" si="263"/>
        <v>0.80350923664598761</v>
      </c>
      <c r="Q1920" s="13">
        <f t="shared" si="264"/>
        <v>1.8042914838689399</v>
      </c>
      <c r="R1920" s="13">
        <f t="shared" si="265"/>
        <v>44.533227797707262</v>
      </c>
      <c r="S1920" s="13">
        <f t="shared" si="266"/>
        <v>55.466772202292738</v>
      </c>
      <c r="T1920" s="14">
        <f t="shared" si="267"/>
        <v>0.80288118506860706</v>
      </c>
      <c r="U1920" s="12">
        <f t="shared" si="268"/>
        <v>-40055.74</v>
      </c>
      <c r="V1920" s="15">
        <f t="shared" si="269"/>
        <v>0.77652571750489097</v>
      </c>
    </row>
    <row r="1921" spans="1:22" x14ac:dyDescent="0.35">
      <c r="A1921" s="4" t="s">
        <v>107</v>
      </c>
      <c r="B1921" s="4" t="s">
        <v>108</v>
      </c>
      <c r="C1921" s="4" t="s">
        <v>100</v>
      </c>
      <c r="D1921" s="4">
        <v>2016</v>
      </c>
      <c r="E1921" s="12">
        <v>42000</v>
      </c>
      <c r="F1921" s="12">
        <v>7140</v>
      </c>
      <c r="G1921" s="12">
        <v>24019.77</v>
      </c>
      <c r="H1921" s="12"/>
      <c r="I1921" s="12">
        <v>41259892</v>
      </c>
      <c r="J1921" s="12">
        <v>28033</v>
      </c>
      <c r="K1921" s="12"/>
      <c r="L1921" s="12">
        <v>5882.4</v>
      </c>
      <c r="M1921" s="12">
        <f>IFERROR(E1921*MillingRate,"")</f>
        <v>28140</v>
      </c>
      <c r="N1921" s="12">
        <f t="shared" si="261"/>
        <v>5882.3529411764703</v>
      </c>
      <c r="O1921" s="12">
        <f t="shared" si="262"/>
        <v>52159.770000000004</v>
      </c>
      <c r="P1921" s="13">
        <f t="shared" si="263"/>
        <v>0.68201826606817095</v>
      </c>
      <c r="Q1921" s="13">
        <f t="shared" si="264"/>
        <v>1.2641761156330706</v>
      </c>
      <c r="R1921" s="13">
        <f t="shared" si="265"/>
        <v>53.949624394432718</v>
      </c>
      <c r="S1921" s="13">
        <f t="shared" si="266"/>
        <v>46.050375605567275</v>
      </c>
      <c r="T1921" s="14">
        <f t="shared" si="267"/>
        <v>1.1715349480865138</v>
      </c>
      <c r="U1921" s="12">
        <f t="shared" si="268"/>
        <v>-24019.77</v>
      </c>
      <c r="V1921" s="15">
        <f t="shared" si="269"/>
        <v>0.67942494856748537</v>
      </c>
    </row>
    <row r="1922" spans="1:22" x14ac:dyDescent="0.35">
      <c r="A1922" s="4" t="s">
        <v>107</v>
      </c>
      <c r="B1922" s="4" t="s">
        <v>108</v>
      </c>
      <c r="C1922" s="4" t="s">
        <v>100</v>
      </c>
      <c r="D1922" s="4">
        <v>2017</v>
      </c>
      <c r="E1922" s="12">
        <v>48000</v>
      </c>
      <c r="F1922" s="12">
        <v>11760</v>
      </c>
      <c r="G1922" s="12">
        <v>36827.78</v>
      </c>
      <c r="H1922" s="12"/>
      <c r="I1922" s="12">
        <v>42714306</v>
      </c>
      <c r="J1922" s="12">
        <v>40623</v>
      </c>
      <c r="K1922" s="12"/>
      <c r="L1922" s="12">
        <v>4081.6</v>
      </c>
      <c r="M1922" s="12">
        <f>IFERROR(E1922*MillingRate,"")</f>
        <v>32160.000000000004</v>
      </c>
      <c r="N1922" s="12">
        <f t="shared" ref="N1922:N1985" si="270">IFERROR(E1922*1000/F1922,"")</f>
        <v>4081.6326530612246</v>
      </c>
      <c r="O1922" s="12">
        <f t="shared" ref="O1922:O1985" si="271">IFERROR(M1922+G1922-N(H1922),"")</f>
        <v>68987.78</v>
      </c>
      <c r="P1922" s="13">
        <f t="shared" ref="P1922:P1985" si="272">IFERROR(M1922*1000/I1922,"")</f>
        <v>0.75290934142767074</v>
      </c>
      <c r="Q1922" s="13">
        <f t="shared" ref="Q1922:Q1985" si="273">IFERROR(O1922*1000/I1922,"")</f>
        <v>1.6150977613916986</v>
      </c>
      <c r="R1922" s="13">
        <f t="shared" ref="R1922:R1985" si="274">IF(N(O1922)&lt;=0,"",M1922/O1922*100)</f>
        <v>46.616951581859865</v>
      </c>
      <c r="S1922" s="13">
        <f t="shared" ref="S1922:S1985" si="275">IF(N(O1922)&lt;=0,"",G1922/O1922*100)</f>
        <v>53.383048418140142</v>
      </c>
      <c r="T1922" s="14">
        <f t="shared" ref="T1922:T1985" si="276">IFERROR(M1922/G1922,"")</f>
        <v>0.87325383175418136</v>
      </c>
      <c r="U1922" s="12">
        <f t="shared" ref="U1922:U1985" si="277">IFERROR(N(H1922)-G1922,"")</f>
        <v>-36827.78</v>
      </c>
      <c r="V1922" s="15">
        <f t="shared" ref="V1922:V1985" si="278">IFERROR(J1922*1000/I1922,"")</f>
        <v>0.95103968211493362</v>
      </c>
    </row>
    <row r="1923" spans="1:22" x14ac:dyDescent="0.35">
      <c r="A1923" s="4" t="s">
        <v>107</v>
      </c>
      <c r="B1923" s="4" t="s">
        <v>108</v>
      </c>
      <c r="C1923" s="4" t="s">
        <v>100</v>
      </c>
      <c r="D1923" s="4">
        <v>2018</v>
      </c>
      <c r="E1923" s="12">
        <v>45000</v>
      </c>
      <c r="F1923" s="12">
        <v>11370</v>
      </c>
      <c r="G1923" s="12">
        <v>15916.16</v>
      </c>
      <c r="H1923" s="12">
        <v>3645.51</v>
      </c>
      <c r="I1923" s="12">
        <v>44230596</v>
      </c>
      <c r="J1923" s="12">
        <v>18629</v>
      </c>
      <c r="K1923" s="12">
        <v>194</v>
      </c>
      <c r="L1923" s="12">
        <v>3957.8</v>
      </c>
      <c r="M1923" s="12">
        <f>IFERROR(E1923*MillingRate,"")</f>
        <v>30150</v>
      </c>
      <c r="N1923" s="12">
        <f t="shared" si="270"/>
        <v>3957.7836411609501</v>
      </c>
      <c r="O1923" s="12">
        <f t="shared" si="271"/>
        <v>42420.65</v>
      </c>
      <c r="P1923" s="13">
        <f t="shared" si="272"/>
        <v>0.68165484362905715</v>
      </c>
      <c r="Q1923" s="13">
        <f t="shared" si="273"/>
        <v>0.95907932147240338</v>
      </c>
      <c r="R1923" s="13">
        <f t="shared" si="274"/>
        <v>71.073875577106904</v>
      </c>
      <c r="S1923" s="13">
        <f t="shared" si="275"/>
        <v>37.519839983592895</v>
      </c>
      <c r="T1923" s="14">
        <f t="shared" si="276"/>
        <v>1.8943011379629258</v>
      </c>
      <c r="U1923" s="12">
        <f t="shared" si="277"/>
        <v>-12270.65</v>
      </c>
      <c r="V1923" s="15">
        <f t="shared" si="278"/>
        <v>0.42117904086121744</v>
      </c>
    </row>
    <row r="1924" spans="1:22" x14ac:dyDescent="0.35">
      <c r="A1924" s="4" t="s">
        <v>107</v>
      </c>
      <c r="B1924" s="4" t="s">
        <v>108</v>
      </c>
      <c r="C1924" s="4" t="s">
        <v>100</v>
      </c>
      <c r="D1924" s="4">
        <v>2019</v>
      </c>
      <c r="E1924" s="12">
        <v>48000</v>
      </c>
      <c r="F1924" s="12">
        <v>11540</v>
      </c>
      <c r="G1924" s="12">
        <v>104365.32</v>
      </c>
      <c r="H1924" s="12">
        <v>521.82000000000005</v>
      </c>
      <c r="I1924" s="12">
        <v>45548176</v>
      </c>
      <c r="J1924" s="12">
        <v>47161</v>
      </c>
      <c r="K1924" s="12">
        <v>155</v>
      </c>
      <c r="L1924" s="12">
        <v>4159.3999999999996</v>
      </c>
      <c r="M1924" s="12">
        <f>IFERROR(E1924*MillingRate,"")</f>
        <v>32160.000000000004</v>
      </c>
      <c r="N1924" s="12">
        <f t="shared" si="270"/>
        <v>4159.4454072790295</v>
      </c>
      <c r="O1924" s="12">
        <f t="shared" si="271"/>
        <v>136003.5</v>
      </c>
      <c r="P1924" s="13">
        <f t="shared" si="272"/>
        <v>0.70606559525018087</v>
      </c>
      <c r="Q1924" s="13">
        <f t="shared" si="273"/>
        <v>2.985926373868407</v>
      </c>
      <c r="R1924" s="13">
        <f t="shared" si="274"/>
        <v>23.646450275176743</v>
      </c>
      <c r="S1924" s="13">
        <f t="shared" si="275"/>
        <v>76.737231027142698</v>
      </c>
      <c r="T1924" s="14">
        <f t="shared" si="276"/>
        <v>0.30814833893097826</v>
      </c>
      <c r="U1924" s="12">
        <f t="shared" si="277"/>
        <v>-103843.5</v>
      </c>
      <c r="V1924" s="15">
        <f t="shared" si="278"/>
        <v>1.0354091896017965</v>
      </c>
    </row>
    <row r="1925" spans="1:22" x14ac:dyDescent="0.35">
      <c r="A1925" s="4" t="s">
        <v>107</v>
      </c>
      <c r="B1925" s="4" t="s">
        <v>108</v>
      </c>
      <c r="C1925" s="4" t="s">
        <v>100</v>
      </c>
      <c r="D1925" s="4">
        <v>2020</v>
      </c>
      <c r="E1925" s="12">
        <v>51200</v>
      </c>
      <c r="F1925" s="12">
        <v>11713</v>
      </c>
      <c r="G1925" s="12">
        <v>79384.149999999994</v>
      </c>
      <c r="H1925" s="12">
        <v>0.05</v>
      </c>
      <c r="I1925" s="12">
        <v>46789231</v>
      </c>
      <c r="J1925" s="12">
        <v>34058</v>
      </c>
      <c r="K1925" s="12">
        <v>0</v>
      </c>
      <c r="L1925" s="12">
        <v>4371.3999999999996</v>
      </c>
      <c r="M1925" s="12">
        <f>IFERROR(E1925*MillingRate,"")</f>
        <v>34304</v>
      </c>
      <c r="N1925" s="12">
        <f t="shared" si="270"/>
        <v>4371.2114744301207</v>
      </c>
      <c r="O1925" s="12">
        <f t="shared" si="271"/>
        <v>113688.09999999999</v>
      </c>
      <c r="P1925" s="13">
        <f t="shared" si="272"/>
        <v>0.73316015815690583</v>
      </c>
      <c r="Q1925" s="13">
        <f t="shared" si="273"/>
        <v>2.4297920177401502</v>
      </c>
      <c r="R1925" s="13">
        <f t="shared" si="274"/>
        <v>30.173782480312365</v>
      </c>
      <c r="S1925" s="13">
        <f t="shared" si="275"/>
        <v>69.826261499664426</v>
      </c>
      <c r="T1925" s="14">
        <f t="shared" si="276"/>
        <v>0.4321265643078625</v>
      </c>
      <c r="U1925" s="12">
        <f t="shared" si="277"/>
        <v>-79384.099999999991</v>
      </c>
      <c r="V1925" s="15">
        <f t="shared" si="278"/>
        <v>0.72790253808616778</v>
      </c>
    </row>
    <row r="1926" spans="1:22" x14ac:dyDescent="0.35">
      <c r="A1926" s="4" t="s">
        <v>107</v>
      </c>
      <c r="B1926" s="4" t="s">
        <v>108</v>
      </c>
      <c r="C1926" s="4" t="s">
        <v>100</v>
      </c>
      <c r="D1926" s="4">
        <v>2021</v>
      </c>
      <c r="E1926" s="12">
        <v>35000</v>
      </c>
      <c r="F1926" s="12">
        <v>7918</v>
      </c>
      <c r="G1926" s="12">
        <v>91545.13</v>
      </c>
      <c r="H1926" s="12">
        <v>0</v>
      </c>
      <c r="I1926" s="12">
        <v>48066924</v>
      </c>
      <c r="J1926" s="12">
        <v>39793</v>
      </c>
      <c r="K1926" s="12">
        <v>0</v>
      </c>
      <c r="L1926" s="12">
        <v>4420.5</v>
      </c>
      <c r="M1926" s="12">
        <f>IFERROR(E1926*MillingRate,"")</f>
        <v>23450</v>
      </c>
      <c r="N1926" s="12">
        <f t="shared" si="270"/>
        <v>4420.3081586259159</v>
      </c>
      <c r="O1926" s="12">
        <f t="shared" si="271"/>
        <v>114995.13</v>
      </c>
      <c r="P1926" s="13">
        <f t="shared" si="272"/>
        <v>0.48786146581794998</v>
      </c>
      <c r="Q1926" s="13">
        <f t="shared" si="273"/>
        <v>2.3923962764915019</v>
      </c>
      <c r="R1926" s="13">
        <f t="shared" si="274"/>
        <v>20.392167911806354</v>
      </c>
      <c r="S1926" s="13">
        <f t="shared" si="275"/>
        <v>79.607832088193646</v>
      </c>
      <c r="T1926" s="14">
        <f t="shared" si="276"/>
        <v>0.25615780981467828</v>
      </c>
      <c r="U1926" s="12">
        <f t="shared" si="277"/>
        <v>-91545.13</v>
      </c>
      <c r="V1926" s="15">
        <f t="shared" si="278"/>
        <v>0.82786658035367522</v>
      </c>
    </row>
    <row r="1927" spans="1:22" x14ac:dyDescent="0.35">
      <c r="A1927" s="4" t="s">
        <v>107</v>
      </c>
      <c r="B1927" s="4" t="s">
        <v>108</v>
      </c>
      <c r="C1927" s="4" t="s">
        <v>100</v>
      </c>
      <c r="D1927" s="4">
        <v>2022</v>
      </c>
      <c r="E1927" s="12">
        <v>28000</v>
      </c>
      <c r="F1927" s="12">
        <v>6330</v>
      </c>
      <c r="G1927" s="12">
        <v>119291.38</v>
      </c>
      <c r="H1927" s="12">
        <v>0.05</v>
      </c>
      <c r="I1927" s="12">
        <v>49383346</v>
      </c>
      <c r="J1927" s="12">
        <v>55617</v>
      </c>
      <c r="K1927" s="12">
        <v>0</v>
      </c>
      <c r="L1927" s="12">
        <v>4423.3</v>
      </c>
      <c r="M1927" s="12">
        <f>IFERROR(E1927*MillingRate,"")</f>
        <v>18760</v>
      </c>
      <c r="N1927" s="12">
        <f t="shared" si="270"/>
        <v>4423.3807266982622</v>
      </c>
      <c r="O1927" s="12">
        <f t="shared" si="271"/>
        <v>138051.33000000002</v>
      </c>
      <c r="P1927" s="13">
        <f t="shared" si="272"/>
        <v>0.37988515399503309</v>
      </c>
      <c r="Q1927" s="13">
        <f t="shared" si="273"/>
        <v>2.7955037716561373</v>
      </c>
      <c r="R1927" s="13">
        <f t="shared" si="274"/>
        <v>13.58914832620591</v>
      </c>
      <c r="S1927" s="13">
        <f t="shared" si="275"/>
        <v>86.41088789220646</v>
      </c>
      <c r="T1927" s="14">
        <f t="shared" si="276"/>
        <v>0.15726199160408741</v>
      </c>
      <c r="U1927" s="12">
        <f t="shared" si="277"/>
        <v>-119291.33</v>
      </c>
      <c r="V1927" s="15">
        <f t="shared" si="278"/>
        <v>1.1262298832484943</v>
      </c>
    </row>
    <row r="1928" spans="1:22" x14ac:dyDescent="0.35">
      <c r="A1928" s="4" t="s">
        <v>107</v>
      </c>
      <c r="B1928" s="4" t="s">
        <v>108</v>
      </c>
      <c r="C1928" s="4" t="s">
        <v>100</v>
      </c>
      <c r="D1928" s="4">
        <v>2023</v>
      </c>
      <c r="E1928" s="12">
        <v>21880</v>
      </c>
      <c r="F1928" s="12">
        <v>4933</v>
      </c>
      <c r="G1928" s="12">
        <v>144809.74</v>
      </c>
      <c r="H1928" s="12">
        <v>0.25</v>
      </c>
      <c r="I1928" s="12">
        <v>50042791</v>
      </c>
      <c r="J1928" s="12">
        <v>70111</v>
      </c>
      <c r="K1928" s="12">
        <v>0</v>
      </c>
      <c r="L1928" s="12">
        <v>4435.7</v>
      </c>
      <c r="M1928" s="12">
        <f>IFERROR(E1928*MillingRate,"")</f>
        <v>14659.6</v>
      </c>
      <c r="N1928" s="12">
        <f t="shared" si="270"/>
        <v>4435.4348266774778</v>
      </c>
      <c r="O1928" s="12">
        <f t="shared" si="271"/>
        <v>159469.09</v>
      </c>
      <c r="P1928" s="13">
        <f t="shared" si="272"/>
        <v>0.29294129498092941</v>
      </c>
      <c r="Q1928" s="13">
        <f t="shared" si="273"/>
        <v>3.1866545972625708</v>
      </c>
      <c r="R1928" s="13">
        <f t="shared" si="274"/>
        <v>9.1927532790210318</v>
      </c>
      <c r="S1928" s="13">
        <f t="shared" si="275"/>
        <v>90.807403491171854</v>
      </c>
      <c r="T1928" s="14">
        <f t="shared" si="276"/>
        <v>0.10123352199927989</v>
      </c>
      <c r="U1928" s="12">
        <f t="shared" si="277"/>
        <v>-144809.49</v>
      </c>
      <c r="V1928" s="15">
        <f t="shared" si="278"/>
        <v>1.4010209782264142</v>
      </c>
    </row>
    <row r="1929" spans="1:22" x14ac:dyDescent="0.35">
      <c r="A1929" s="4" t="s">
        <v>107</v>
      </c>
      <c r="B1929" s="4" t="s">
        <v>108</v>
      </c>
      <c r="C1929" s="4" t="s">
        <v>100</v>
      </c>
      <c r="D1929" s="4">
        <v>2024</v>
      </c>
      <c r="E1929" s="12">
        <v>27817.84</v>
      </c>
      <c r="F1929" s="12">
        <v>6264</v>
      </c>
      <c r="G1929" s="12">
        <v>125269.27</v>
      </c>
      <c r="H1929" s="12"/>
      <c r="I1929" s="12">
        <v>50448963</v>
      </c>
      <c r="J1929" s="12">
        <v>80601</v>
      </c>
      <c r="K1929" s="12"/>
      <c r="L1929" s="12">
        <v>4441.1000000000004</v>
      </c>
      <c r="M1929" s="12">
        <f>IFERROR(E1929*MillingRate,"")</f>
        <v>18637.952800000003</v>
      </c>
      <c r="N1929" s="12">
        <f t="shared" si="270"/>
        <v>4440.9067688378036</v>
      </c>
      <c r="O1929" s="12">
        <f t="shared" si="271"/>
        <v>143907.22280000002</v>
      </c>
      <c r="P1929" s="13">
        <f t="shared" si="272"/>
        <v>0.36944174253889034</v>
      </c>
      <c r="Q1929" s="13">
        <f t="shared" si="273"/>
        <v>2.8525308399302483</v>
      </c>
      <c r="R1929" s="13">
        <f t="shared" si="274"/>
        <v>12.95136716376129</v>
      </c>
      <c r="S1929" s="13">
        <f t="shared" si="275"/>
        <v>87.04863283623871</v>
      </c>
      <c r="T1929" s="14">
        <f t="shared" si="276"/>
        <v>0.14878311975474912</v>
      </c>
      <c r="U1929" s="12">
        <f t="shared" si="277"/>
        <v>-125269.27</v>
      </c>
      <c r="V1929" s="15">
        <f t="shared" si="278"/>
        <v>1.5976740691379523</v>
      </c>
    </row>
    <row r="1930" spans="1:22" x14ac:dyDescent="0.35">
      <c r="A1930" s="4" t="s">
        <v>109</v>
      </c>
      <c r="B1930" s="4" t="s">
        <v>110</v>
      </c>
      <c r="C1930" s="4" t="s">
        <v>100</v>
      </c>
      <c r="D1930" s="4">
        <v>1961</v>
      </c>
      <c r="E1930" s="12"/>
      <c r="F1930" s="12"/>
      <c r="G1930" s="12">
        <v>4900</v>
      </c>
      <c r="H1930" s="12">
        <v>0</v>
      </c>
      <c r="I1930" s="12">
        <v>4316278</v>
      </c>
      <c r="J1930" s="12">
        <v>880</v>
      </c>
      <c r="K1930" s="12">
        <v>0</v>
      </c>
      <c r="L1930" s="12"/>
      <c r="M1930" s="12">
        <f>IFERROR(E1930*MillingRate,"")</f>
        <v>0</v>
      </c>
      <c r="N1930" s="12" t="str">
        <f t="shared" si="270"/>
        <v/>
      </c>
      <c r="O1930" s="12">
        <f t="shared" si="271"/>
        <v>4900</v>
      </c>
      <c r="P1930" s="13">
        <f t="shared" si="272"/>
        <v>0</v>
      </c>
      <c r="Q1930" s="13">
        <f t="shared" si="273"/>
        <v>1.1352373503282227</v>
      </c>
      <c r="R1930" s="13">
        <f t="shared" si="274"/>
        <v>0</v>
      </c>
      <c r="S1930" s="13">
        <f t="shared" si="275"/>
        <v>100</v>
      </c>
      <c r="T1930" s="14">
        <f t="shared" si="276"/>
        <v>0</v>
      </c>
      <c r="U1930" s="12">
        <f t="shared" si="277"/>
        <v>-4900</v>
      </c>
      <c r="V1930" s="15">
        <f t="shared" si="278"/>
        <v>0.20387936087527264</v>
      </c>
    </row>
    <row r="1931" spans="1:22" x14ac:dyDescent="0.35">
      <c r="A1931" s="4" t="s">
        <v>109</v>
      </c>
      <c r="B1931" s="4" t="s">
        <v>110</v>
      </c>
      <c r="C1931" s="4" t="s">
        <v>100</v>
      </c>
      <c r="D1931" s="4">
        <v>1962</v>
      </c>
      <c r="E1931" s="12"/>
      <c r="F1931" s="12"/>
      <c r="G1931" s="12">
        <v>3500</v>
      </c>
      <c r="H1931" s="12">
        <v>0</v>
      </c>
      <c r="I1931" s="12">
        <v>4369136</v>
      </c>
      <c r="J1931" s="12">
        <v>640</v>
      </c>
      <c r="K1931" s="12">
        <v>0</v>
      </c>
      <c r="L1931" s="12"/>
      <c r="M1931" s="12">
        <f>IFERROR(E1931*MillingRate,"")</f>
        <v>0</v>
      </c>
      <c r="N1931" s="12" t="str">
        <f t="shared" si="270"/>
        <v/>
      </c>
      <c r="O1931" s="12">
        <f t="shared" si="271"/>
        <v>3500</v>
      </c>
      <c r="P1931" s="13">
        <f t="shared" si="272"/>
        <v>0</v>
      </c>
      <c r="Q1931" s="13">
        <f t="shared" si="273"/>
        <v>0.80107371342984057</v>
      </c>
      <c r="R1931" s="13">
        <f t="shared" si="274"/>
        <v>0</v>
      </c>
      <c r="S1931" s="13">
        <f t="shared" si="275"/>
        <v>100</v>
      </c>
      <c r="T1931" s="14">
        <f t="shared" si="276"/>
        <v>0</v>
      </c>
      <c r="U1931" s="12">
        <f t="shared" si="277"/>
        <v>-3500</v>
      </c>
      <c r="V1931" s="15">
        <f t="shared" si="278"/>
        <v>0.14648205045574228</v>
      </c>
    </row>
    <row r="1932" spans="1:22" x14ac:dyDescent="0.35">
      <c r="A1932" s="4" t="s">
        <v>109</v>
      </c>
      <c r="B1932" s="4" t="s">
        <v>110</v>
      </c>
      <c r="C1932" s="4" t="s">
        <v>100</v>
      </c>
      <c r="D1932" s="4">
        <v>1963</v>
      </c>
      <c r="E1932" s="12"/>
      <c r="F1932" s="12"/>
      <c r="G1932" s="12">
        <v>2900</v>
      </c>
      <c r="H1932" s="12">
        <v>0</v>
      </c>
      <c r="I1932" s="12">
        <v>4427131</v>
      </c>
      <c r="J1932" s="12">
        <v>520</v>
      </c>
      <c r="K1932" s="12">
        <v>0</v>
      </c>
      <c r="L1932" s="12"/>
      <c r="M1932" s="12">
        <f>IFERROR(E1932*MillingRate,"")</f>
        <v>0</v>
      </c>
      <c r="N1932" s="12" t="str">
        <f t="shared" si="270"/>
        <v/>
      </c>
      <c r="O1932" s="12">
        <f t="shared" si="271"/>
        <v>2900</v>
      </c>
      <c r="P1932" s="13">
        <f t="shared" si="272"/>
        <v>0</v>
      </c>
      <c r="Q1932" s="13">
        <f t="shared" si="273"/>
        <v>0.65505177054846586</v>
      </c>
      <c r="R1932" s="13">
        <f t="shared" si="274"/>
        <v>0</v>
      </c>
      <c r="S1932" s="13">
        <f t="shared" si="275"/>
        <v>100</v>
      </c>
      <c r="T1932" s="14">
        <f t="shared" si="276"/>
        <v>0</v>
      </c>
      <c r="U1932" s="12">
        <f t="shared" si="277"/>
        <v>-2900</v>
      </c>
      <c r="V1932" s="15">
        <f t="shared" si="278"/>
        <v>0.11745755885696628</v>
      </c>
    </row>
    <row r="1933" spans="1:22" x14ac:dyDescent="0.35">
      <c r="A1933" s="4" t="s">
        <v>109</v>
      </c>
      <c r="B1933" s="4" t="s">
        <v>110</v>
      </c>
      <c r="C1933" s="4" t="s">
        <v>100</v>
      </c>
      <c r="D1933" s="4">
        <v>1964</v>
      </c>
      <c r="E1933" s="12"/>
      <c r="F1933" s="12"/>
      <c r="G1933" s="12">
        <v>100</v>
      </c>
      <c r="H1933" s="12">
        <v>0</v>
      </c>
      <c r="I1933" s="12">
        <v>4489869</v>
      </c>
      <c r="J1933" s="12">
        <v>20</v>
      </c>
      <c r="K1933" s="12">
        <v>0</v>
      </c>
      <c r="L1933" s="12"/>
      <c r="M1933" s="12">
        <f>IFERROR(E1933*MillingRate,"")</f>
        <v>0</v>
      </c>
      <c r="N1933" s="12" t="str">
        <f t="shared" si="270"/>
        <v/>
      </c>
      <c r="O1933" s="12">
        <f t="shared" si="271"/>
        <v>100</v>
      </c>
      <c r="P1933" s="13">
        <f t="shared" si="272"/>
        <v>0</v>
      </c>
      <c r="Q1933" s="13">
        <f t="shared" si="273"/>
        <v>2.2272364739372129E-2</v>
      </c>
      <c r="R1933" s="13">
        <f t="shared" si="274"/>
        <v>0</v>
      </c>
      <c r="S1933" s="13">
        <f t="shared" si="275"/>
        <v>100</v>
      </c>
      <c r="T1933" s="14">
        <f t="shared" si="276"/>
        <v>0</v>
      </c>
      <c r="U1933" s="12">
        <f t="shared" si="277"/>
        <v>-100</v>
      </c>
      <c r="V1933" s="15">
        <f t="shared" si="278"/>
        <v>4.4544729478744258E-3</v>
      </c>
    </row>
    <row r="1934" spans="1:22" x14ac:dyDescent="0.35">
      <c r="A1934" s="4" t="s">
        <v>109</v>
      </c>
      <c r="B1934" s="4" t="s">
        <v>110</v>
      </c>
      <c r="C1934" s="4" t="s">
        <v>100</v>
      </c>
      <c r="D1934" s="4">
        <v>1965</v>
      </c>
      <c r="E1934" s="12"/>
      <c r="F1934" s="12"/>
      <c r="G1934" s="12">
        <v>0</v>
      </c>
      <c r="H1934" s="12">
        <v>0</v>
      </c>
      <c r="I1934" s="12">
        <v>4561385</v>
      </c>
      <c r="J1934" s="12">
        <v>0</v>
      </c>
      <c r="K1934" s="12">
        <v>0</v>
      </c>
      <c r="L1934" s="12"/>
      <c r="M1934" s="12">
        <f>IFERROR(E1934*MillingRate,"")</f>
        <v>0</v>
      </c>
      <c r="N1934" s="12" t="str">
        <f t="shared" si="270"/>
        <v/>
      </c>
      <c r="O1934" s="12">
        <f t="shared" si="271"/>
        <v>0</v>
      </c>
      <c r="P1934" s="13">
        <f t="shared" si="272"/>
        <v>0</v>
      </c>
      <c r="Q1934" s="13">
        <f t="shared" si="273"/>
        <v>0</v>
      </c>
      <c r="R1934" s="13" t="str">
        <f t="shared" si="274"/>
        <v/>
      </c>
      <c r="S1934" s="13" t="str">
        <f t="shared" si="275"/>
        <v/>
      </c>
      <c r="T1934" s="14" t="str">
        <f t="shared" si="276"/>
        <v/>
      </c>
      <c r="U1934" s="12">
        <f t="shared" si="277"/>
        <v>0</v>
      </c>
      <c r="V1934" s="15">
        <f t="shared" si="278"/>
        <v>0</v>
      </c>
    </row>
    <row r="1935" spans="1:22" x14ac:dyDescent="0.35">
      <c r="A1935" s="4" t="s">
        <v>109</v>
      </c>
      <c r="B1935" s="4" t="s">
        <v>110</v>
      </c>
      <c r="C1935" s="4" t="s">
        <v>100</v>
      </c>
      <c r="D1935" s="4">
        <v>1966</v>
      </c>
      <c r="E1935" s="12"/>
      <c r="F1935" s="12"/>
      <c r="G1935" s="12">
        <v>905</v>
      </c>
      <c r="H1935" s="12">
        <v>0</v>
      </c>
      <c r="I1935" s="12">
        <v>4652287</v>
      </c>
      <c r="J1935" s="12">
        <v>370</v>
      </c>
      <c r="K1935" s="12">
        <v>0</v>
      </c>
      <c r="L1935" s="12"/>
      <c r="M1935" s="12">
        <f>IFERROR(E1935*MillingRate,"")</f>
        <v>0</v>
      </c>
      <c r="N1935" s="12" t="str">
        <f t="shared" si="270"/>
        <v/>
      </c>
      <c r="O1935" s="12">
        <f t="shared" si="271"/>
        <v>905</v>
      </c>
      <c r="P1935" s="13">
        <f t="shared" si="272"/>
        <v>0</v>
      </c>
      <c r="Q1935" s="13">
        <f t="shared" si="273"/>
        <v>0.19452798161420393</v>
      </c>
      <c r="R1935" s="13">
        <f t="shared" si="274"/>
        <v>0</v>
      </c>
      <c r="S1935" s="13">
        <f t="shared" si="275"/>
        <v>100</v>
      </c>
      <c r="T1935" s="14">
        <f t="shared" si="276"/>
        <v>0</v>
      </c>
      <c r="U1935" s="12">
        <f t="shared" si="277"/>
        <v>-905</v>
      </c>
      <c r="V1935" s="15">
        <f t="shared" si="278"/>
        <v>7.9530777013541942E-2</v>
      </c>
    </row>
    <row r="1936" spans="1:22" x14ac:dyDescent="0.35">
      <c r="A1936" s="4" t="s">
        <v>109</v>
      </c>
      <c r="B1936" s="4" t="s">
        <v>110</v>
      </c>
      <c r="C1936" s="4" t="s">
        <v>100</v>
      </c>
      <c r="D1936" s="4">
        <v>1967</v>
      </c>
      <c r="E1936" s="12"/>
      <c r="F1936" s="12"/>
      <c r="G1936" s="12">
        <v>2009</v>
      </c>
      <c r="H1936" s="12">
        <v>0</v>
      </c>
      <c r="I1936" s="12">
        <v>4760970</v>
      </c>
      <c r="J1936" s="12">
        <v>447</v>
      </c>
      <c r="K1936" s="12">
        <v>0</v>
      </c>
      <c r="L1936" s="12"/>
      <c r="M1936" s="12">
        <f>IFERROR(E1936*MillingRate,"")</f>
        <v>0</v>
      </c>
      <c r="N1936" s="12" t="str">
        <f t="shared" si="270"/>
        <v/>
      </c>
      <c r="O1936" s="12">
        <f t="shared" si="271"/>
        <v>2009</v>
      </c>
      <c r="P1936" s="13">
        <f t="shared" si="272"/>
        <v>0</v>
      </c>
      <c r="Q1936" s="13">
        <f t="shared" si="273"/>
        <v>0.42197283326717033</v>
      </c>
      <c r="R1936" s="13">
        <f t="shared" si="274"/>
        <v>0</v>
      </c>
      <c r="S1936" s="13">
        <f t="shared" si="275"/>
        <v>100</v>
      </c>
      <c r="T1936" s="14">
        <f t="shared" si="276"/>
        <v>0</v>
      </c>
      <c r="U1936" s="12">
        <f t="shared" si="277"/>
        <v>-2009</v>
      </c>
      <c r="V1936" s="15">
        <f t="shared" si="278"/>
        <v>9.3888430298867662E-2</v>
      </c>
    </row>
    <row r="1937" spans="1:22" x14ac:dyDescent="0.35">
      <c r="A1937" s="4" t="s">
        <v>109</v>
      </c>
      <c r="B1937" s="4" t="s">
        <v>110</v>
      </c>
      <c r="C1937" s="4" t="s">
        <v>100</v>
      </c>
      <c r="D1937" s="4">
        <v>1968</v>
      </c>
      <c r="E1937" s="12"/>
      <c r="F1937" s="12"/>
      <c r="G1937" s="12">
        <v>1977</v>
      </c>
      <c r="H1937" s="12">
        <v>0</v>
      </c>
      <c r="I1937" s="12">
        <v>4879899</v>
      </c>
      <c r="J1937" s="12">
        <v>450</v>
      </c>
      <c r="K1937" s="12">
        <v>0</v>
      </c>
      <c r="L1937" s="12"/>
      <c r="M1937" s="12">
        <f>IFERROR(E1937*MillingRate,"")</f>
        <v>0</v>
      </c>
      <c r="N1937" s="12" t="str">
        <f t="shared" si="270"/>
        <v/>
      </c>
      <c r="O1937" s="12">
        <f t="shared" si="271"/>
        <v>1977</v>
      </c>
      <c r="P1937" s="13">
        <f t="shared" si="272"/>
        <v>0</v>
      </c>
      <c r="Q1937" s="13">
        <f t="shared" si="273"/>
        <v>0.40513133571002186</v>
      </c>
      <c r="R1937" s="13">
        <f t="shared" si="274"/>
        <v>0</v>
      </c>
      <c r="S1937" s="13">
        <f t="shared" si="275"/>
        <v>100</v>
      </c>
      <c r="T1937" s="14">
        <f t="shared" si="276"/>
        <v>0</v>
      </c>
      <c r="U1937" s="12">
        <f t="shared" si="277"/>
        <v>-1977</v>
      </c>
      <c r="V1937" s="15">
        <f t="shared" si="278"/>
        <v>9.2215023302736385E-2</v>
      </c>
    </row>
    <row r="1938" spans="1:22" x14ac:dyDescent="0.35">
      <c r="A1938" s="4" t="s">
        <v>109</v>
      </c>
      <c r="B1938" s="4" t="s">
        <v>110</v>
      </c>
      <c r="C1938" s="4" t="s">
        <v>100</v>
      </c>
      <c r="D1938" s="4">
        <v>1969</v>
      </c>
      <c r="E1938" s="12"/>
      <c r="F1938" s="12"/>
      <c r="G1938" s="12">
        <v>0</v>
      </c>
      <c r="H1938" s="12">
        <v>0</v>
      </c>
      <c r="I1938" s="12">
        <v>5004697</v>
      </c>
      <c r="J1938" s="12">
        <v>0</v>
      </c>
      <c r="K1938" s="12">
        <v>0</v>
      </c>
      <c r="L1938" s="12"/>
      <c r="M1938" s="12">
        <f>IFERROR(E1938*MillingRate,"")</f>
        <v>0</v>
      </c>
      <c r="N1938" s="12" t="str">
        <f t="shared" si="270"/>
        <v/>
      </c>
      <c r="O1938" s="12">
        <f t="shared" si="271"/>
        <v>0</v>
      </c>
      <c r="P1938" s="13">
        <f t="shared" si="272"/>
        <v>0</v>
      </c>
      <c r="Q1938" s="13">
        <f t="shared" si="273"/>
        <v>0</v>
      </c>
      <c r="R1938" s="13" t="str">
        <f t="shared" si="274"/>
        <v/>
      </c>
      <c r="S1938" s="13" t="str">
        <f t="shared" si="275"/>
        <v/>
      </c>
      <c r="T1938" s="14" t="str">
        <f t="shared" si="276"/>
        <v/>
      </c>
      <c r="U1938" s="12">
        <f t="shared" si="277"/>
        <v>0</v>
      </c>
      <c r="V1938" s="15">
        <f t="shared" si="278"/>
        <v>0</v>
      </c>
    </row>
    <row r="1939" spans="1:22" x14ac:dyDescent="0.35">
      <c r="A1939" s="4" t="s">
        <v>109</v>
      </c>
      <c r="B1939" s="4" t="s">
        <v>110</v>
      </c>
      <c r="C1939" s="4" t="s">
        <v>100</v>
      </c>
      <c r="D1939" s="4">
        <v>1970</v>
      </c>
      <c r="E1939" s="12"/>
      <c r="F1939" s="12"/>
      <c r="G1939" s="12">
        <v>1750</v>
      </c>
      <c r="H1939" s="12">
        <v>0</v>
      </c>
      <c r="I1939" s="12">
        <v>5131396</v>
      </c>
      <c r="J1939" s="12">
        <v>241</v>
      </c>
      <c r="K1939" s="12">
        <v>0</v>
      </c>
      <c r="L1939" s="12"/>
      <c r="M1939" s="12">
        <f>IFERROR(E1939*MillingRate,"")</f>
        <v>0</v>
      </c>
      <c r="N1939" s="12" t="str">
        <f t="shared" si="270"/>
        <v/>
      </c>
      <c r="O1939" s="12">
        <f t="shared" si="271"/>
        <v>1750</v>
      </c>
      <c r="P1939" s="13">
        <f t="shared" si="272"/>
        <v>0</v>
      </c>
      <c r="Q1939" s="13">
        <f t="shared" si="273"/>
        <v>0.34103779946041973</v>
      </c>
      <c r="R1939" s="13">
        <f t="shared" si="274"/>
        <v>0</v>
      </c>
      <c r="S1939" s="13">
        <f t="shared" si="275"/>
        <v>100</v>
      </c>
      <c r="T1939" s="14">
        <f t="shared" si="276"/>
        <v>0</v>
      </c>
      <c r="U1939" s="12">
        <f t="shared" si="277"/>
        <v>-1750</v>
      </c>
      <c r="V1939" s="15">
        <f t="shared" si="278"/>
        <v>4.6965776954263516E-2</v>
      </c>
    </row>
    <row r="1940" spans="1:22" x14ac:dyDescent="0.35">
      <c r="A1940" s="4" t="s">
        <v>109</v>
      </c>
      <c r="B1940" s="4" t="s">
        <v>110</v>
      </c>
      <c r="C1940" s="4" t="s">
        <v>100</v>
      </c>
      <c r="D1940" s="4">
        <v>1971</v>
      </c>
      <c r="E1940" s="12"/>
      <c r="F1940" s="12"/>
      <c r="G1940" s="12">
        <v>2000</v>
      </c>
      <c r="H1940" s="12">
        <v>0</v>
      </c>
      <c r="I1940" s="12">
        <v>5261658</v>
      </c>
      <c r="J1940" s="12">
        <v>265</v>
      </c>
      <c r="K1940" s="12">
        <v>0</v>
      </c>
      <c r="L1940" s="12"/>
      <c r="M1940" s="12">
        <f>IFERROR(E1940*MillingRate,"")</f>
        <v>0</v>
      </c>
      <c r="N1940" s="12" t="str">
        <f t="shared" si="270"/>
        <v/>
      </c>
      <c r="O1940" s="12">
        <f t="shared" si="271"/>
        <v>2000</v>
      </c>
      <c r="P1940" s="13">
        <f t="shared" si="272"/>
        <v>0</v>
      </c>
      <c r="Q1940" s="13">
        <f t="shared" si="273"/>
        <v>0.38010832326996546</v>
      </c>
      <c r="R1940" s="13">
        <f t="shared" si="274"/>
        <v>0</v>
      </c>
      <c r="S1940" s="13">
        <f t="shared" si="275"/>
        <v>100</v>
      </c>
      <c r="T1940" s="14">
        <f t="shared" si="276"/>
        <v>0</v>
      </c>
      <c r="U1940" s="12">
        <f t="shared" si="277"/>
        <v>-2000</v>
      </c>
      <c r="V1940" s="15">
        <f t="shared" si="278"/>
        <v>5.0364352833270426E-2</v>
      </c>
    </row>
    <row r="1941" spans="1:22" x14ac:dyDescent="0.35">
      <c r="A1941" s="4" t="s">
        <v>109</v>
      </c>
      <c r="B1941" s="4" t="s">
        <v>110</v>
      </c>
      <c r="C1941" s="4" t="s">
        <v>100</v>
      </c>
      <c r="D1941" s="4">
        <v>1972</v>
      </c>
      <c r="E1941" s="12"/>
      <c r="F1941" s="12"/>
      <c r="G1941" s="12">
        <v>3000</v>
      </c>
      <c r="H1941" s="12">
        <v>0</v>
      </c>
      <c r="I1941" s="12">
        <v>5396557</v>
      </c>
      <c r="J1941" s="12">
        <v>455</v>
      </c>
      <c r="K1941" s="12">
        <v>0</v>
      </c>
      <c r="L1941" s="12"/>
      <c r="M1941" s="12">
        <f>IFERROR(E1941*MillingRate,"")</f>
        <v>0</v>
      </c>
      <c r="N1941" s="12" t="str">
        <f t="shared" si="270"/>
        <v/>
      </c>
      <c r="O1941" s="12">
        <f t="shared" si="271"/>
        <v>3000</v>
      </c>
      <c r="P1941" s="13">
        <f t="shared" si="272"/>
        <v>0</v>
      </c>
      <c r="Q1941" s="13">
        <f t="shared" si="273"/>
        <v>0.55590999965348276</v>
      </c>
      <c r="R1941" s="13">
        <f t="shared" si="274"/>
        <v>0</v>
      </c>
      <c r="S1941" s="13">
        <f t="shared" si="275"/>
        <v>100</v>
      </c>
      <c r="T1941" s="14">
        <f t="shared" si="276"/>
        <v>0</v>
      </c>
      <c r="U1941" s="12">
        <f t="shared" si="277"/>
        <v>-3000</v>
      </c>
      <c r="V1941" s="15">
        <f t="shared" si="278"/>
        <v>8.4313016614111558E-2</v>
      </c>
    </row>
    <row r="1942" spans="1:22" x14ac:dyDescent="0.35">
      <c r="A1942" s="4" t="s">
        <v>109</v>
      </c>
      <c r="B1942" s="4" t="s">
        <v>110</v>
      </c>
      <c r="C1942" s="4" t="s">
        <v>100</v>
      </c>
      <c r="D1942" s="4">
        <v>1973</v>
      </c>
      <c r="E1942" s="12"/>
      <c r="F1942" s="12"/>
      <c r="G1942" s="12">
        <v>2961</v>
      </c>
      <c r="H1942" s="12">
        <v>0</v>
      </c>
      <c r="I1942" s="12">
        <v>5537242</v>
      </c>
      <c r="J1942" s="12">
        <v>1079</v>
      </c>
      <c r="K1942" s="12">
        <v>0</v>
      </c>
      <c r="L1942" s="12"/>
      <c r="M1942" s="12">
        <f>IFERROR(E1942*MillingRate,"")</f>
        <v>0</v>
      </c>
      <c r="N1942" s="12" t="str">
        <f t="shared" si="270"/>
        <v/>
      </c>
      <c r="O1942" s="12">
        <f t="shared" si="271"/>
        <v>2961</v>
      </c>
      <c r="P1942" s="13">
        <f t="shared" si="272"/>
        <v>0</v>
      </c>
      <c r="Q1942" s="13">
        <f t="shared" si="273"/>
        <v>0.53474274738218053</v>
      </c>
      <c r="R1942" s="13">
        <f t="shared" si="274"/>
        <v>0</v>
      </c>
      <c r="S1942" s="13">
        <f t="shared" si="275"/>
        <v>100</v>
      </c>
      <c r="T1942" s="14">
        <f t="shared" si="276"/>
        <v>0</v>
      </c>
      <c r="U1942" s="12">
        <f t="shared" si="277"/>
        <v>-2961</v>
      </c>
      <c r="V1942" s="15">
        <f t="shared" si="278"/>
        <v>0.19486235205179764</v>
      </c>
    </row>
    <row r="1943" spans="1:22" x14ac:dyDescent="0.35">
      <c r="A1943" s="4" t="s">
        <v>109</v>
      </c>
      <c r="B1943" s="4" t="s">
        <v>110</v>
      </c>
      <c r="C1943" s="4" t="s">
        <v>100</v>
      </c>
      <c r="D1943" s="4">
        <v>1974</v>
      </c>
      <c r="E1943" s="12"/>
      <c r="F1943" s="12"/>
      <c r="G1943" s="12">
        <v>2001</v>
      </c>
      <c r="H1943" s="12">
        <v>0</v>
      </c>
      <c r="I1943" s="12">
        <v>5684674</v>
      </c>
      <c r="J1943" s="12">
        <v>1268</v>
      </c>
      <c r="K1943" s="12">
        <v>0</v>
      </c>
      <c r="L1943" s="12"/>
      <c r="M1943" s="12">
        <f>IFERROR(E1943*MillingRate,"")</f>
        <v>0</v>
      </c>
      <c r="N1943" s="12" t="str">
        <f t="shared" si="270"/>
        <v/>
      </c>
      <c r="O1943" s="12">
        <f t="shared" si="271"/>
        <v>2001</v>
      </c>
      <c r="P1943" s="13">
        <f t="shared" si="272"/>
        <v>0</v>
      </c>
      <c r="Q1943" s="13">
        <f t="shared" si="273"/>
        <v>0.35199907681601444</v>
      </c>
      <c r="R1943" s="13">
        <f t="shared" si="274"/>
        <v>0</v>
      </c>
      <c r="S1943" s="13">
        <f t="shared" si="275"/>
        <v>100</v>
      </c>
      <c r="T1943" s="14">
        <f t="shared" si="276"/>
        <v>0</v>
      </c>
      <c r="U1943" s="12">
        <f t="shared" si="277"/>
        <v>-2001</v>
      </c>
      <c r="V1943" s="15">
        <f t="shared" si="278"/>
        <v>0.22305588675797416</v>
      </c>
    </row>
    <row r="1944" spans="1:22" x14ac:dyDescent="0.35">
      <c r="A1944" s="4" t="s">
        <v>109</v>
      </c>
      <c r="B1944" s="4" t="s">
        <v>110</v>
      </c>
      <c r="C1944" s="4" t="s">
        <v>100</v>
      </c>
      <c r="D1944" s="4">
        <v>1975</v>
      </c>
      <c r="E1944" s="12"/>
      <c r="F1944" s="12"/>
      <c r="G1944" s="12">
        <v>2245</v>
      </c>
      <c r="H1944" s="12">
        <v>0</v>
      </c>
      <c r="I1944" s="12">
        <v>5839262</v>
      </c>
      <c r="J1944" s="12">
        <v>1245</v>
      </c>
      <c r="K1944" s="12">
        <v>0</v>
      </c>
      <c r="L1944" s="12"/>
      <c r="M1944" s="12">
        <f>IFERROR(E1944*MillingRate,"")</f>
        <v>0</v>
      </c>
      <c r="N1944" s="12" t="str">
        <f t="shared" si="270"/>
        <v/>
      </c>
      <c r="O1944" s="12">
        <f t="shared" si="271"/>
        <v>2245</v>
      </c>
      <c r="P1944" s="13">
        <f t="shared" si="272"/>
        <v>0</v>
      </c>
      <c r="Q1944" s="13">
        <f t="shared" si="273"/>
        <v>0.38446639318461817</v>
      </c>
      <c r="R1944" s="13">
        <f t="shared" si="274"/>
        <v>0</v>
      </c>
      <c r="S1944" s="13">
        <f t="shared" si="275"/>
        <v>100</v>
      </c>
      <c r="T1944" s="14">
        <f t="shared" si="276"/>
        <v>0</v>
      </c>
      <c r="U1944" s="12">
        <f t="shared" si="277"/>
        <v>-2245</v>
      </c>
      <c r="V1944" s="15">
        <f t="shared" si="278"/>
        <v>0.21321187506229383</v>
      </c>
    </row>
    <row r="1945" spans="1:22" x14ac:dyDescent="0.35">
      <c r="A1945" s="4" t="s">
        <v>109</v>
      </c>
      <c r="B1945" s="4" t="s">
        <v>110</v>
      </c>
      <c r="C1945" s="4" t="s">
        <v>100</v>
      </c>
      <c r="D1945" s="4">
        <v>1976</v>
      </c>
      <c r="E1945" s="12"/>
      <c r="F1945" s="12"/>
      <c r="G1945" s="12">
        <v>2013</v>
      </c>
      <c r="H1945" s="12">
        <v>0</v>
      </c>
      <c r="I1945" s="12">
        <v>5996994</v>
      </c>
      <c r="J1945" s="12">
        <v>604</v>
      </c>
      <c r="K1945" s="12">
        <v>0</v>
      </c>
      <c r="L1945" s="12"/>
      <c r="M1945" s="12">
        <f>IFERROR(E1945*MillingRate,"")</f>
        <v>0</v>
      </c>
      <c r="N1945" s="12" t="str">
        <f t="shared" si="270"/>
        <v/>
      </c>
      <c r="O1945" s="12">
        <f t="shared" si="271"/>
        <v>2013</v>
      </c>
      <c r="P1945" s="13">
        <f t="shared" si="272"/>
        <v>0</v>
      </c>
      <c r="Q1945" s="13">
        <f t="shared" si="273"/>
        <v>0.33566816975304625</v>
      </c>
      <c r="R1945" s="13">
        <f t="shared" si="274"/>
        <v>0</v>
      </c>
      <c r="S1945" s="13">
        <f t="shared" si="275"/>
        <v>100</v>
      </c>
      <c r="T1945" s="14">
        <f t="shared" si="276"/>
        <v>0</v>
      </c>
      <c r="U1945" s="12">
        <f t="shared" si="277"/>
        <v>-2013</v>
      </c>
      <c r="V1945" s="15">
        <f t="shared" si="278"/>
        <v>0.10071712594676599</v>
      </c>
    </row>
    <row r="1946" spans="1:22" x14ac:dyDescent="0.35">
      <c r="A1946" s="4" t="s">
        <v>109</v>
      </c>
      <c r="B1946" s="4" t="s">
        <v>110</v>
      </c>
      <c r="C1946" s="4" t="s">
        <v>100</v>
      </c>
      <c r="D1946" s="4">
        <v>1977</v>
      </c>
      <c r="E1946" s="12"/>
      <c r="F1946" s="12"/>
      <c r="G1946" s="12">
        <v>2577</v>
      </c>
      <c r="H1946" s="12">
        <v>0</v>
      </c>
      <c r="I1946" s="12">
        <v>6155931</v>
      </c>
      <c r="J1946" s="12">
        <v>772</v>
      </c>
      <c r="K1946" s="12">
        <v>0</v>
      </c>
      <c r="L1946" s="12"/>
      <c r="M1946" s="12">
        <f>IFERROR(E1946*MillingRate,"")</f>
        <v>0</v>
      </c>
      <c r="N1946" s="12" t="str">
        <f t="shared" si="270"/>
        <v/>
      </c>
      <c r="O1946" s="12">
        <f t="shared" si="271"/>
        <v>2577</v>
      </c>
      <c r="P1946" s="13">
        <f t="shared" si="272"/>
        <v>0</v>
      </c>
      <c r="Q1946" s="13">
        <f t="shared" si="273"/>
        <v>0.41862067654754415</v>
      </c>
      <c r="R1946" s="13">
        <f t="shared" si="274"/>
        <v>0</v>
      </c>
      <c r="S1946" s="13">
        <f t="shared" si="275"/>
        <v>100</v>
      </c>
      <c r="T1946" s="14">
        <f t="shared" si="276"/>
        <v>0</v>
      </c>
      <c r="U1946" s="12">
        <f t="shared" si="277"/>
        <v>-2577</v>
      </c>
      <c r="V1946" s="15">
        <f t="shared" si="278"/>
        <v>0.12540751350201942</v>
      </c>
    </row>
    <row r="1947" spans="1:22" x14ac:dyDescent="0.35">
      <c r="A1947" s="4" t="s">
        <v>109</v>
      </c>
      <c r="B1947" s="4" t="s">
        <v>110</v>
      </c>
      <c r="C1947" s="4" t="s">
        <v>100</v>
      </c>
      <c r="D1947" s="4">
        <v>1978</v>
      </c>
      <c r="E1947" s="12"/>
      <c r="F1947" s="12"/>
      <c r="G1947" s="12">
        <v>3574</v>
      </c>
      <c r="H1947" s="12">
        <v>0</v>
      </c>
      <c r="I1947" s="12">
        <v>6309390</v>
      </c>
      <c r="J1947" s="12">
        <v>2400</v>
      </c>
      <c r="K1947" s="12">
        <v>0</v>
      </c>
      <c r="L1947" s="12"/>
      <c r="M1947" s="12">
        <f>IFERROR(E1947*MillingRate,"")</f>
        <v>0</v>
      </c>
      <c r="N1947" s="12" t="str">
        <f t="shared" si="270"/>
        <v/>
      </c>
      <c r="O1947" s="12">
        <f t="shared" si="271"/>
        <v>3574</v>
      </c>
      <c r="P1947" s="13">
        <f t="shared" si="272"/>
        <v>0</v>
      </c>
      <c r="Q1947" s="13">
        <f t="shared" si="273"/>
        <v>0.56645729618869656</v>
      </c>
      <c r="R1947" s="13">
        <f t="shared" si="274"/>
        <v>0</v>
      </c>
      <c r="S1947" s="13">
        <f t="shared" si="275"/>
        <v>100</v>
      </c>
      <c r="T1947" s="14">
        <f t="shared" si="276"/>
        <v>0</v>
      </c>
      <c r="U1947" s="12">
        <f t="shared" si="277"/>
        <v>-3574</v>
      </c>
      <c r="V1947" s="15">
        <f t="shared" si="278"/>
        <v>0.38038542553242072</v>
      </c>
    </row>
    <row r="1948" spans="1:22" x14ac:dyDescent="0.35">
      <c r="A1948" s="4" t="s">
        <v>109</v>
      </c>
      <c r="B1948" s="4" t="s">
        <v>110</v>
      </c>
      <c r="C1948" s="4" t="s">
        <v>100</v>
      </c>
      <c r="D1948" s="4">
        <v>1979</v>
      </c>
      <c r="E1948" s="12"/>
      <c r="F1948" s="12"/>
      <c r="G1948" s="12">
        <v>1991</v>
      </c>
      <c r="H1948" s="12">
        <v>0</v>
      </c>
      <c r="I1948" s="12">
        <v>6456419</v>
      </c>
      <c r="J1948" s="12">
        <v>696</v>
      </c>
      <c r="K1948" s="12">
        <v>0</v>
      </c>
      <c r="L1948" s="12"/>
      <c r="M1948" s="12">
        <f>IFERROR(E1948*MillingRate,"")</f>
        <v>0</v>
      </c>
      <c r="N1948" s="12" t="str">
        <f t="shared" si="270"/>
        <v/>
      </c>
      <c r="O1948" s="12">
        <f t="shared" si="271"/>
        <v>1991</v>
      </c>
      <c r="P1948" s="13">
        <f t="shared" si="272"/>
        <v>0</v>
      </c>
      <c r="Q1948" s="13">
        <f t="shared" si="273"/>
        <v>0.3083752773789929</v>
      </c>
      <c r="R1948" s="13">
        <f t="shared" si="274"/>
        <v>0</v>
      </c>
      <c r="S1948" s="13">
        <f t="shared" si="275"/>
        <v>100</v>
      </c>
      <c r="T1948" s="14">
        <f t="shared" si="276"/>
        <v>0</v>
      </c>
      <c r="U1948" s="12">
        <f t="shared" si="277"/>
        <v>-1991</v>
      </c>
      <c r="V1948" s="15">
        <f t="shared" si="278"/>
        <v>0.10779969515609195</v>
      </c>
    </row>
    <row r="1949" spans="1:22" x14ac:dyDescent="0.35">
      <c r="A1949" s="4" t="s">
        <v>109</v>
      </c>
      <c r="B1949" s="4" t="s">
        <v>110</v>
      </c>
      <c r="C1949" s="4" t="s">
        <v>100</v>
      </c>
      <c r="D1949" s="4">
        <v>1980</v>
      </c>
      <c r="E1949" s="12"/>
      <c r="F1949" s="12"/>
      <c r="G1949" s="12">
        <v>5449</v>
      </c>
      <c r="H1949" s="12">
        <v>0</v>
      </c>
      <c r="I1949" s="12">
        <v>6606195</v>
      </c>
      <c r="J1949" s="12">
        <v>2245</v>
      </c>
      <c r="K1949" s="12">
        <v>0</v>
      </c>
      <c r="L1949" s="12"/>
      <c r="M1949" s="12">
        <f>IFERROR(E1949*MillingRate,"")</f>
        <v>0</v>
      </c>
      <c r="N1949" s="12" t="str">
        <f t="shared" si="270"/>
        <v/>
      </c>
      <c r="O1949" s="12">
        <f t="shared" si="271"/>
        <v>5449</v>
      </c>
      <c r="P1949" s="13">
        <f t="shared" si="272"/>
        <v>0</v>
      </c>
      <c r="Q1949" s="13">
        <f t="shared" si="273"/>
        <v>0.82483184344391891</v>
      </c>
      <c r="R1949" s="13">
        <f t="shared" si="274"/>
        <v>0</v>
      </c>
      <c r="S1949" s="13">
        <f t="shared" si="275"/>
        <v>100</v>
      </c>
      <c r="T1949" s="14">
        <f t="shared" si="276"/>
        <v>0</v>
      </c>
      <c r="U1949" s="12">
        <f t="shared" si="277"/>
        <v>-5449</v>
      </c>
      <c r="V1949" s="15">
        <f t="shared" si="278"/>
        <v>0.33983253597570162</v>
      </c>
    </row>
    <row r="1950" spans="1:22" x14ac:dyDescent="0.35">
      <c r="A1950" s="4" t="s">
        <v>109</v>
      </c>
      <c r="B1950" s="4" t="s">
        <v>110</v>
      </c>
      <c r="C1950" s="4" t="s">
        <v>100</v>
      </c>
      <c r="D1950" s="4">
        <v>1981</v>
      </c>
      <c r="E1950" s="12"/>
      <c r="F1950" s="12"/>
      <c r="G1950" s="12">
        <v>134.69999999999999</v>
      </c>
      <c r="H1950" s="12">
        <v>0</v>
      </c>
      <c r="I1950" s="12">
        <v>6758284</v>
      </c>
      <c r="J1950" s="12">
        <v>204</v>
      </c>
      <c r="K1950" s="12">
        <v>0</v>
      </c>
      <c r="L1950" s="12"/>
      <c r="M1950" s="12">
        <f>IFERROR(E1950*MillingRate,"")</f>
        <v>0</v>
      </c>
      <c r="N1950" s="12" t="str">
        <f t="shared" si="270"/>
        <v/>
      </c>
      <c r="O1950" s="12">
        <f t="shared" si="271"/>
        <v>134.69999999999999</v>
      </c>
      <c r="P1950" s="13">
        <f t="shared" si="272"/>
        <v>0</v>
      </c>
      <c r="Q1950" s="13">
        <f t="shared" si="273"/>
        <v>1.9931094934749708E-2</v>
      </c>
      <c r="R1950" s="13">
        <f t="shared" si="274"/>
        <v>0</v>
      </c>
      <c r="S1950" s="13">
        <f t="shared" si="275"/>
        <v>100</v>
      </c>
      <c r="T1950" s="14">
        <f t="shared" si="276"/>
        <v>0</v>
      </c>
      <c r="U1950" s="12">
        <f t="shared" si="277"/>
        <v>-134.69999999999999</v>
      </c>
      <c r="V1950" s="15">
        <f t="shared" si="278"/>
        <v>3.0185177184030739E-2</v>
      </c>
    </row>
    <row r="1951" spans="1:22" x14ac:dyDescent="0.35">
      <c r="A1951" s="4" t="s">
        <v>109</v>
      </c>
      <c r="B1951" s="4" t="s">
        <v>110</v>
      </c>
      <c r="C1951" s="4" t="s">
        <v>100</v>
      </c>
      <c r="D1951" s="4">
        <v>1982</v>
      </c>
      <c r="E1951" s="12"/>
      <c r="F1951" s="12"/>
      <c r="G1951" s="12">
        <v>4203.55</v>
      </c>
      <c r="H1951" s="12">
        <v>0</v>
      </c>
      <c r="I1951" s="12">
        <v>6908642</v>
      </c>
      <c r="J1951" s="12">
        <v>2056</v>
      </c>
      <c r="K1951" s="12">
        <v>0</v>
      </c>
      <c r="L1951" s="12"/>
      <c r="M1951" s="12">
        <f>IFERROR(E1951*MillingRate,"")</f>
        <v>0</v>
      </c>
      <c r="N1951" s="12" t="str">
        <f t="shared" si="270"/>
        <v/>
      </c>
      <c r="O1951" s="12">
        <f t="shared" si="271"/>
        <v>4203.55</v>
      </c>
      <c r="P1951" s="13">
        <f t="shared" si="272"/>
        <v>0</v>
      </c>
      <c r="Q1951" s="13">
        <f t="shared" si="273"/>
        <v>0.60844808574536069</v>
      </c>
      <c r="R1951" s="13">
        <f t="shared" si="274"/>
        <v>0</v>
      </c>
      <c r="S1951" s="13">
        <f t="shared" si="275"/>
        <v>100</v>
      </c>
      <c r="T1951" s="14">
        <f t="shared" si="276"/>
        <v>0</v>
      </c>
      <c r="U1951" s="12">
        <f t="shared" si="277"/>
        <v>-4203.55</v>
      </c>
      <c r="V1951" s="15">
        <f t="shared" si="278"/>
        <v>0.29759828342530992</v>
      </c>
    </row>
    <row r="1952" spans="1:22" x14ac:dyDescent="0.35">
      <c r="A1952" s="4" t="s">
        <v>109</v>
      </c>
      <c r="B1952" s="4" t="s">
        <v>110</v>
      </c>
      <c r="C1952" s="4" t="s">
        <v>100</v>
      </c>
      <c r="D1952" s="4">
        <v>1983</v>
      </c>
      <c r="E1952" s="12"/>
      <c r="F1952" s="12"/>
      <c r="G1952" s="12">
        <v>97.7</v>
      </c>
      <c r="H1952" s="12">
        <v>0</v>
      </c>
      <c r="I1952" s="12">
        <v>7053800</v>
      </c>
      <c r="J1952" s="12">
        <v>72</v>
      </c>
      <c r="K1952" s="12">
        <v>0</v>
      </c>
      <c r="L1952" s="12"/>
      <c r="M1952" s="12">
        <f>IFERROR(E1952*MillingRate,"")</f>
        <v>0</v>
      </c>
      <c r="N1952" s="12" t="str">
        <f t="shared" si="270"/>
        <v/>
      </c>
      <c r="O1952" s="12">
        <f t="shared" si="271"/>
        <v>97.7</v>
      </c>
      <c r="P1952" s="13">
        <f t="shared" si="272"/>
        <v>0</v>
      </c>
      <c r="Q1952" s="13">
        <f t="shared" si="273"/>
        <v>1.3850690408007032E-2</v>
      </c>
      <c r="R1952" s="13">
        <f t="shared" si="274"/>
        <v>0</v>
      </c>
      <c r="S1952" s="13">
        <f t="shared" si="275"/>
        <v>100</v>
      </c>
      <c r="T1952" s="14">
        <f t="shared" si="276"/>
        <v>0</v>
      </c>
      <c r="U1952" s="12">
        <f t="shared" si="277"/>
        <v>-97.7</v>
      </c>
      <c r="V1952" s="15">
        <f t="shared" si="278"/>
        <v>1.0207264169667413E-2</v>
      </c>
    </row>
    <row r="1953" spans="1:22" x14ac:dyDescent="0.35">
      <c r="A1953" s="4" t="s">
        <v>109</v>
      </c>
      <c r="B1953" s="4" t="s">
        <v>110</v>
      </c>
      <c r="C1953" s="4" t="s">
        <v>100</v>
      </c>
      <c r="D1953" s="4">
        <v>1984</v>
      </c>
      <c r="E1953" s="12"/>
      <c r="F1953" s="12"/>
      <c r="G1953" s="12">
        <v>5704.7</v>
      </c>
      <c r="H1953" s="12">
        <v>0</v>
      </c>
      <c r="I1953" s="12">
        <v>7220044</v>
      </c>
      <c r="J1953" s="12">
        <v>1860</v>
      </c>
      <c r="K1953" s="12">
        <v>0</v>
      </c>
      <c r="L1953" s="12"/>
      <c r="M1953" s="12">
        <f>IFERROR(E1953*MillingRate,"")</f>
        <v>0</v>
      </c>
      <c r="N1953" s="12" t="str">
        <f t="shared" si="270"/>
        <v/>
      </c>
      <c r="O1953" s="12">
        <f t="shared" si="271"/>
        <v>5704.7</v>
      </c>
      <c r="P1953" s="13">
        <f t="shared" si="272"/>
        <v>0</v>
      </c>
      <c r="Q1953" s="13">
        <f t="shared" si="273"/>
        <v>0.79011983860486168</v>
      </c>
      <c r="R1953" s="13">
        <f t="shared" si="274"/>
        <v>0</v>
      </c>
      <c r="S1953" s="13">
        <f t="shared" si="275"/>
        <v>100</v>
      </c>
      <c r="T1953" s="14">
        <f t="shared" si="276"/>
        <v>0</v>
      </c>
      <c r="U1953" s="12">
        <f t="shared" si="277"/>
        <v>-5704.7</v>
      </c>
      <c r="V1953" s="15">
        <f t="shared" si="278"/>
        <v>0.2576161585718868</v>
      </c>
    </row>
    <row r="1954" spans="1:22" x14ac:dyDescent="0.35">
      <c r="A1954" s="4" t="s">
        <v>109</v>
      </c>
      <c r="B1954" s="4" t="s">
        <v>110</v>
      </c>
      <c r="C1954" s="4" t="s">
        <v>100</v>
      </c>
      <c r="D1954" s="4">
        <v>1985</v>
      </c>
      <c r="E1954" s="12"/>
      <c r="F1954" s="12"/>
      <c r="G1954" s="12">
        <v>11850</v>
      </c>
      <c r="H1954" s="12">
        <v>0</v>
      </c>
      <c r="I1954" s="12">
        <v>7409903</v>
      </c>
      <c r="J1954" s="12">
        <v>2996</v>
      </c>
      <c r="K1954" s="12">
        <v>0</v>
      </c>
      <c r="L1954" s="12"/>
      <c r="M1954" s="12">
        <f>IFERROR(E1954*MillingRate,"")</f>
        <v>0</v>
      </c>
      <c r="N1954" s="12" t="str">
        <f t="shared" si="270"/>
        <v/>
      </c>
      <c r="O1954" s="12">
        <f t="shared" si="271"/>
        <v>11850</v>
      </c>
      <c r="P1954" s="13">
        <f t="shared" si="272"/>
        <v>0</v>
      </c>
      <c r="Q1954" s="13">
        <f t="shared" si="273"/>
        <v>1.5992112177446858</v>
      </c>
      <c r="R1954" s="13">
        <f t="shared" si="274"/>
        <v>0</v>
      </c>
      <c r="S1954" s="13">
        <f t="shared" si="275"/>
        <v>100</v>
      </c>
      <c r="T1954" s="14">
        <f t="shared" si="276"/>
        <v>0</v>
      </c>
      <c r="U1954" s="12">
        <f t="shared" si="277"/>
        <v>-11850</v>
      </c>
      <c r="V1954" s="15">
        <f t="shared" si="278"/>
        <v>0.40432378129646229</v>
      </c>
    </row>
    <row r="1955" spans="1:22" x14ac:dyDescent="0.35">
      <c r="A1955" s="4" t="s">
        <v>109</v>
      </c>
      <c r="B1955" s="4" t="s">
        <v>110</v>
      </c>
      <c r="C1955" s="4" t="s">
        <v>100</v>
      </c>
      <c r="D1955" s="4">
        <v>1986</v>
      </c>
      <c r="E1955" s="12"/>
      <c r="F1955" s="12"/>
      <c r="G1955" s="12">
        <v>6002</v>
      </c>
      <c r="H1955" s="12">
        <v>0</v>
      </c>
      <c r="I1955" s="12">
        <v>7600301</v>
      </c>
      <c r="J1955" s="12">
        <v>1142</v>
      </c>
      <c r="K1955" s="12">
        <v>0</v>
      </c>
      <c r="L1955" s="12"/>
      <c r="M1955" s="12">
        <f>IFERROR(E1955*MillingRate,"")</f>
        <v>0</v>
      </c>
      <c r="N1955" s="12" t="str">
        <f t="shared" si="270"/>
        <v/>
      </c>
      <c r="O1955" s="12">
        <f t="shared" si="271"/>
        <v>6002</v>
      </c>
      <c r="P1955" s="13">
        <f t="shared" si="272"/>
        <v>0</v>
      </c>
      <c r="Q1955" s="13">
        <f t="shared" si="273"/>
        <v>0.78970556560852001</v>
      </c>
      <c r="R1955" s="13">
        <f t="shared" si="274"/>
        <v>0</v>
      </c>
      <c r="S1955" s="13">
        <f t="shared" si="275"/>
        <v>100</v>
      </c>
      <c r="T1955" s="14">
        <f t="shared" si="276"/>
        <v>0</v>
      </c>
      <c r="U1955" s="12">
        <f t="shared" si="277"/>
        <v>-6002</v>
      </c>
      <c r="V1955" s="15">
        <f t="shared" si="278"/>
        <v>0.15025720691851546</v>
      </c>
    </row>
    <row r="1956" spans="1:22" x14ac:dyDescent="0.35">
      <c r="A1956" s="4" t="s">
        <v>109</v>
      </c>
      <c r="B1956" s="4" t="s">
        <v>110</v>
      </c>
      <c r="C1956" s="4" t="s">
        <v>100</v>
      </c>
      <c r="D1956" s="4">
        <v>1987</v>
      </c>
      <c r="E1956" s="12"/>
      <c r="F1956" s="12"/>
      <c r="G1956" s="12">
        <v>7950</v>
      </c>
      <c r="H1956" s="12">
        <v>0</v>
      </c>
      <c r="I1956" s="12">
        <v>7789987</v>
      </c>
      <c r="J1956" s="12">
        <v>1630</v>
      </c>
      <c r="K1956" s="12">
        <v>0</v>
      </c>
      <c r="L1956" s="12"/>
      <c r="M1956" s="12">
        <f>IFERROR(E1956*MillingRate,"")</f>
        <v>0</v>
      </c>
      <c r="N1956" s="12" t="str">
        <f t="shared" si="270"/>
        <v/>
      </c>
      <c r="O1956" s="12">
        <f t="shared" si="271"/>
        <v>7950</v>
      </c>
      <c r="P1956" s="13">
        <f t="shared" si="272"/>
        <v>0</v>
      </c>
      <c r="Q1956" s="13">
        <f t="shared" si="273"/>
        <v>1.0205408558448172</v>
      </c>
      <c r="R1956" s="13">
        <f t="shared" si="274"/>
        <v>0</v>
      </c>
      <c r="S1956" s="13">
        <f t="shared" si="275"/>
        <v>100</v>
      </c>
      <c r="T1956" s="14">
        <f t="shared" si="276"/>
        <v>0</v>
      </c>
      <c r="U1956" s="12">
        <f t="shared" si="277"/>
        <v>-7950</v>
      </c>
      <c r="V1956" s="15">
        <f t="shared" si="278"/>
        <v>0.20924296792793107</v>
      </c>
    </row>
    <row r="1957" spans="1:22" x14ac:dyDescent="0.35">
      <c r="A1957" s="4" t="s">
        <v>109</v>
      </c>
      <c r="B1957" s="4" t="s">
        <v>110</v>
      </c>
      <c r="C1957" s="4" t="s">
        <v>100</v>
      </c>
      <c r="D1957" s="4">
        <v>1988</v>
      </c>
      <c r="E1957" s="12"/>
      <c r="F1957" s="12"/>
      <c r="G1957" s="12">
        <v>14042.5</v>
      </c>
      <c r="H1957" s="12">
        <v>0</v>
      </c>
      <c r="I1957" s="12">
        <v>7974440</v>
      </c>
      <c r="J1957" s="12">
        <v>4466</v>
      </c>
      <c r="K1957" s="12">
        <v>0</v>
      </c>
      <c r="L1957" s="12"/>
      <c r="M1957" s="12">
        <f>IFERROR(E1957*MillingRate,"")</f>
        <v>0</v>
      </c>
      <c r="N1957" s="12" t="str">
        <f t="shared" si="270"/>
        <v/>
      </c>
      <c r="O1957" s="12">
        <f t="shared" si="271"/>
        <v>14042.5</v>
      </c>
      <c r="P1957" s="13">
        <f t="shared" si="272"/>
        <v>0</v>
      </c>
      <c r="Q1957" s="13">
        <f t="shared" si="273"/>
        <v>1.7609386991437643</v>
      </c>
      <c r="R1957" s="13">
        <f t="shared" si="274"/>
        <v>0</v>
      </c>
      <c r="S1957" s="13">
        <f t="shared" si="275"/>
        <v>100</v>
      </c>
      <c r="T1957" s="14">
        <f t="shared" si="276"/>
        <v>0</v>
      </c>
      <c r="U1957" s="12">
        <f t="shared" si="277"/>
        <v>-14042.5</v>
      </c>
      <c r="V1957" s="15">
        <f t="shared" si="278"/>
        <v>0.56003932564543712</v>
      </c>
    </row>
    <row r="1958" spans="1:22" x14ac:dyDescent="0.35">
      <c r="A1958" s="4" t="s">
        <v>109</v>
      </c>
      <c r="B1958" s="4" t="s">
        <v>110</v>
      </c>
      <c r="C1958" s="4" t="s">
        <v>100</v>
      </c>
      <c r="D1958" s="4">
        <v>1989</v>
      </c>
      <c r="E1958" s="12"/>
      <c r="F1958" s="12"/>
      <c r="G1958" s="12">
        <v>3178.05</v>
      </c>
      <c r="H1958" s="12">
        <v>0</v>
      </c>
      <c r="I1958" s="12">
        <v>8151660</v>
      </c>
      <c r="J1958" s="12">
        <v>1278</v>
      </c>
      <c r="K1958" s="12">
        <v>0</v>
      </c>
      <c r="L1958" s="12"/>
      <c r="M1958" s="12">
        <f>IFERROR(E1958*MillingRate,"")</f>
        <v>0</v>
      </c>
      <c r="N1958" s="12" t="str">
        <f t="shared" si="270"/>
        <v/>
      </c>
      <c r="O1958" s="12">
        <f t="shared" si="271"/>
        <v>3178.05</v>
      </c>
      <c r="P1958" s="13">
        <f t="shared" si="272"/>
        <v>0</v>
      </c>
      <c r="Q1958" s="13">
        <f t="shared" si="273"/>
        <v>0.38986537711337321</v>
      </c>
      <c r="R1958" s="13">
        <f t="shared" si="274"/>
        <v>0</v>
      </c>
      <c r="S1958" s="13">
        <f t="shared" si="275"/>
        <v>100</v>
      </c>
      <c r="T1958" s="14">
        <f t="shared" si="276"/>
        <v>0</v>
      </c>
      <c r="U1958" s="12">
        <f t="shared" si="277"/>
        <v>-3178.05</v>
      </c>
      <c r="V1958" s="15">
        <f t="shared" si="278"/>
        <v>0.15677788327776182</v>
      </c>
    </row>
    <row r="1959" spans="1:22" x14ac:dyDescent="0.35">
      <c r="A1959" s="4" t="s">
        <v>109</v>
      </c>
      <c r="B1959" s="4" t="s">
        <v>110</v>
      </c>
      <c r="C1959" s="4" t="s">
        <v>100</v>
      </c>
      <c r="D1959" s="4">
        <v>1990</v>
      </c>
      <c r="E1959" s="12"/>
      <c r="F1959" s="12"/>
      <c r="G1959" s="12">
        <v>5135</v>
      </c>
      <c r="H1959" s="12">
        <v>17</v>
      </c>
      <c r="I1959" s="12">
        <v>8324509</v>
      </c>
      <c r="J1959" s="12">
        <v>3017</v>
      </c>
      <c r="K1959" s="12">
        <v>11</v>
      </c>
      <c r="L1959" s="12"/>
      <c r="M1959" s="12">
        <f>IFERROR(E1959*MillingRate,"")</f>
        <v>0</v>
      </c>
      <c r="N1959" s="12" t="str">
        <f t="shared" si="270"/>
        <v/>
      </c>
      <c r="O1959" s="12">
        <f t="shared" si="271"/>
        <v>5118</v>
      </c>
      <c r="P1959" s="13">
        <f t="shared" si="272"/>
        <v>0</v>
      </c>
      <c r="Q1959" s="13">
        <f t="shared" si="273"/>
        <v>0.61481103570192552</v>
      </c>
      <c r="R1959" s="13">
        <f t="shared" si="274"/>
        <v>0</v>
      </c>
      <c r="S1959" s="13">
        <f t="shared" si="275"/>
        <v>100.33216100039077</v>
      </c>
      <c r="T1959" s="14">
        <f t="shared" si="276"/>
        <v>0</v>
      </c>
      <c r="U1959" s="12">
        <f t="shared" si="277"/>
        <v>-5118</v>
      </c>
      <c r="V1959" s="15">
        <f t="shared" si="278"/>
        <v>0.36242377778677398</v>
      </c>
    </row>
    <row r="1960" spans="1:22" x14ac:dyDescent="0.35">
      <c r="A1960" s="4" t="s">
        <v>109</v>
      </c>
      <c r="B1960" s="4" t="s">
        <v>110</v>
      </c>
      <c r="C1960" s="4" t="s">
        <v>100</v>
      </c>
      <c r="D1960" s="4">
        <v>1991</v>
      </c>
      <c r="E1960" s="12"/>
      <c r="F1960" s="12"/>
      <c r="G1960" s="12">
        <v>3268</v>
      </c>
      <c r="H1960" s="12">
        <v>71</v>
      </c>
      <c r="I1960" s="12">
        <v>8501827</v>
      </c>
      <c r="J1960" s="12">
        <v>2065</v>
      </c>
      <c r="K1960" s="12">
        <v>36</v>
      </c>
      <c r="L1960" s="12"/>
      <c r="M1960" s="12">
        <f>IFERROR(E1960*MillingRate,"")</f>
        <v>0</v>
      </c>
      <c r="N1960" s="12" t="str">
        <f t="shared" si="270"/>
        <v/>
      </c>
      <c r="O1960" s="12">
        <f t="shared" si="271"/>
        <v>3197</v>
      </c>
      <c r="P1960" s="13">
        <f t="shared" si="272"/>
        <v>0</v>
      </c>
      <c r="Q1960" s="13">
        <f t="shared" si="273"/>
        <v>0.37603682126206522</v>
      </c>
      <c r="R1960" s="13">
        <f t="shared" si="274"/>
        <v>0</v>
      </c>
      <c r="S1960" s="13">
        <f t="shared" si="275"/>
        <v>102.22083203002813</v>
      </c>
      <c r="T1960" s="14">
        <f t="shared" si="276"/>
        <v>0</v>
      </c>
      <c r="U1960" s="12">
        <f t="shared" si="277"/>
        <v>-3197</v>
      </c>
      <c r="V1960" s="15">
        <f t="shared" si="278"/>
        <v>0.2428889696297043</v>
      </c>
    </row>
    <row r="1961" spans="1:22" x14ac:dyDescent="0.35">
      <c r="A1961" s="4" t="s">
        <v>109</v>
      </c>
      <c r="B1961" s="4" t="s">
        <v>110</v>
      </c>
      <c r="C1961" s="4" t="s">
        <v>100</v>
      </c>
      <c r="D1961" s="4">
        <v>1992</v>
      </c>
      <c r="E1961" s="12"/>
      <c r="F1961" s="12"/>
      <c r="G1961" s="12">
        <v>12988</v>
      </c>
      <c r="H1961" s="12">
        <v>0</v>
      </c>
      <c r="I1961" s="12">
        <v>8682512</v>
      </c>
      <c r="J1961" s="12">
        <v>5279</v>
      </c>
      <c r="K1961" s="12">
        <v>0</v>
      </c>
      <c r="L1961" s="12"/>
      <c r="M1961" s="12">
        <f>IFERROR(E1961*MillingRate,"")</f>
        <v>0</v>
      </c>
      <c r="N1961" s="12" t="str">
        <f t="shared" si="270"/>
        <v/>
      </c>
      <c r="O1961" s="12">
        <f t="shared" si="271"/>
        <v>12988</v>
      </c>
      <c r="P1961" s="13">
        <f t="shared" si="272"/>
        <v>0</v>
      </c>
      <c r="Q1961" s="13">
        <f t="shared" si="273"/>
        <v>1.4958804548729676</v>
      </c>
      <c r="R1961" s="13">
        <f t="shared" si="274"/>
        <v>0</v>
      </c>
      <c r="S1961" s="13">
        <f t="shared" si="275"/>
        <v>100</v>
      </c>
      <c r="T1961" s="14">
        <f t="shared" si="276"/>
        <v>0</v>
      </c>
      <c r="U1961" s="12">
        <f t="shared" si="277"/>
        <v>-12988</v>
      </c>
      <c r="V1961" s="15">
        <f t="shared" si="278"/>
        <v>0.60800376665186295</v>
      </c>
    </row>
    <row r="1962" spans="1:22" x14ac:dyDescent="0.35">
      <c r="A1962" s="4" t="s">
        <v>109</v>
      </c>
      <c r="B1962" s="4" t="s">
        <v>110</v>
      </c>
      <c r="C1962" s="4" t="s">
        <v>100</v>
      </c>
      <c r="D1962" s="4">
        <v>1993</v>
      </c>
      <c r="E1962" s="12"/>
      <c r="F1962" s="12"/>
      <c r="G1962" s="12">
        <v>6164</v>
      </c>
      <c r="H1962" s="12">
        <v>0</v>
      </c>
      <c r="I1962" s="12">
        <v>8857910</v>
      </c>
      <c r="J1962" s="12">
        <v>1752</v>
      </c>
      <c r="K1962" s="12">
        <v>0</v>
      </c>
      <c r="L1962" s="12"/>
      <c r="M1962" s="12">
        <f>IFERROR(E1962*MillingRate,"")</f>
        <v>0</v>
      </c>
      <c r="N1962" s="12" t="str">
        <f t="shared" si="270"/>
        <v/>
      </c>
      <c r="O1962" s="12">
        <f t="shared" si="271"/>
        <v>6164</v>
      </c>
      <c r="P1962" s="13">
        <f t="shared" si="272"/>
        <v>0</v>
      </c>
      <c r="Q1962" s="13">
        <f t="shared" si="273"/>
        <v>0.69587521209856507</v>
      </c>
      <c r="R1962" s="13">
        <f t="shared" si="274"/>
        <v>0</v>
      </c>
      <c r="S1962" s="13">
        <f t="shared" si="275"/>
        <v>100</v>
      </c>
      <c r="T1962" s="14">
        <f t="shared" si="276"/>
        <v>0</v>
      </c>
      <c r="U1962" s="12">
        <f t="shared" si="277"/>
        <v>-6164</v>
      </c>
      <c r="V1962" s="15">
        <f t="shared" si="278"/>
        <v>0.19778932050562717</v>
      </c>
    </row>
    <row r="1963" spans="1:22" x14ac:dyDescent="0.35">
      <c r="A1963" s="4" t="s">
        <v>109</v>
      </c>
      <c r="B1963" s="4" t="s">
        <v>110</v>
      </c>
      <c r="C1963" s="4" t="s">
        <v>100</v>
      </c>
      <c r="D1963" s="4">
        <v>1994</v>
      </c>
      <c r="E1963" s="12"/>
      <c r="F1963" s="12"/>
      <c r="G1963" s="12">
        <v>16677</v>
      </c>
      <c r="H1963" s="12"/>
      <c r="I1963" s="12">
        <v>9018448</v>
      </c>
      <c r="J1963" s="12">
        <v>5508</v>
      </c>
      <c r="K1963" s="12"/>
      <c r="L1963" s="12"/>
      <c r="M1963" s="12">
        <f>IFERROR(E1963*MillingRate,"")</f>
        <v>0</v>
      </c>
      <c r="N1963" s="12" t="str">
        <f t="shared" si="270"/>
        <v/>
      </c>
      <c r="O1963" s="12">
        <f t="shared" si="271"/>
        <v>16677</v>
      </c>
      <c r="P1963" s="13">
        <f t="shared" si="272"/>
        <v>0</v>
      </c>
      <c r="Q1963" s="13">
        <f t="shared" si="273"/>
        <v>1.8492095313960895</v>
      </c>
      <c r="R1963" s="13">
        <f t="shared" si="274"/>
        <v>0</v>
      </c>
      <c r="S1963" s="13">
        <f t="shared" si="275"/>
        <v>100</v>
      </c>
      <c r="T1963" s="14">
        <f t="shared" si="276"/>
        <v>0</v>
      </c>
      <c r="U1963" s="12">
        <f t="shared" si="277"/>
        <v>-16677</v>
      </c>
      <c r="V1963" s="15">
        <f t="shared" si="278"/>
        <v>0.61074810211246988</v>
      </c>
    </row>
    <row r="1964" spans="1:22" x14ac:dyDescent="0.35">
      <c r="A1964" s="4" t="s">
        <v>109</v>
      </c>
      <c r="B1964" s="4" t="s">
        <v>110</v>
      </c>
      <c r="C1964" s="4" t="s">
        <v>100</v>
      </c>
      <c r="D1964" s="4">
        <v>1995</v>
      </c>
      <c r="E1964" s="12"/>
      <c r="F1964" s="12"/>
      <c r="G1964" s="12">
        <v>7933</v>
      </c>
      <c r="H1964" s="12">
        <v>0</v>
      </c>
      <c r="I1964" s="12">
        <v>9161258</v>
      </c>
      <c r="J1964" s="12">
        <v>2865</v>
      </c>
      <c r="K1964" s="12">
        <v>0</v>
      </c>
      <c r="L1964" s="12"/>
      <c r="M1964" s="12">
        <f>IFERROR(E1964*MillingRate,"")</f>
        <v>0</v>
      </c>
      <c r="N1964" s="12" t="str">
        <f t="shared" si="270"/>
        <v/>
      </c>
      <c r="O1964" s="12">
        <f t="shared" si="271"/>
        <v>7933</v>
      </c>
      <c r="P1964" s="13">
        <f t="shared" si="272"/>
        <v>0</v>
      </c>
      <c r="Q1964" s="13">
        <f t="shared" si="273"/>
        <v>0.86592911148228768</v>
      </c>
      <c r="R1964" s="13">
        <f t="shared" si="274"/>
        <v>0</v>
      </c>
      <c r="S1964" s="13">
        <f t="shared" si="275"/>
        <v>100</v>
      </c>
      <c r="T1964" s="14">
        <f t="shared" si="276"/>
        <v>0</v>
      </c>
      <c r="U1964" s="12">
        <f t="shared" si="277"/>
        <v>-7933</v>
      </c>
      <c r="V1964" s="15">
        <f t="shared" si="278"/>
        <v>0.31272997660364987</v>
      </c>
    </row>
    <row r="1965" spans="1:22" x14ac:dyDescent="0.35">
      <c r="A1965" s="4" t="s">
        <v>109</v>
      </c>
      <c r="B1965" s="4" t="s">
        <v>110</v>
      </c>
      <c r="C1965" s="4" t="s">
        <v>100</v>
      </c>
      <c r="D1965" s="4">
        <v>1996</v>
      </c>
      <c r="E1965" s="12"/>
      <c r="F1965" s="12"/>
      <c r="G1965" s="12">
        <v>21194</v>
      </c>
      <c r="H1965" s="12">
        <v>0</v>
      </c>
      <c r="I1965" s="12">
        <v>9294432</v>
      </c>
      <c r="J1965" s="12">
        <v>8120</v>
      </c>
      <c r="K1965" s="12">
        <v>0</v>
      </c>
      <c r="L1965" s="12"/>
      <c r="M1965" s="12">
        <f>IFERROR(E1965*MillingRate,"")</f>
        <v>0</v>
      </c>
      <c r="N1965" s="12" t="str">
        <f t="shared" si="270"/>
        <v/>
      </c>
      <c r="O1965" s="12">
        <f t="shared" si="271"/>
        <v>21194</v>
      </c>
      <c r="P1965" s="13">
        <f t="shared" si="272"/>
        <v>0</v>
      </c>
      <c r="Q1965" s="13">
        <f t="shared" si="273"/>
        <v>2.2802899628508766</v>
      </c>
      <c r="R1965" s="13">
        <f t="shared" si="274"/>
        <v>0</v>
      </c>
      <c r="S1965" s="13">
        <f t="shared" si="275"/>
        <v>100</v>
      </c>
      <c r="T1965" s="14">
        <f t="shared" si="276"/>
        <v>0</v>
      </c>
      <c r="U1965" s="12">
        <f t="shared" si="277"/>
        <v>-21194</v>
      </c>
      <c r="V1965" s="15">
        <f t="shared" si="278"/>
        <v>0.87364133709300362</v>
      </c>
    </row>
    <row r="1966" spans="1:22" x14ac:dyDescent="0.35">
      <c r="A1966" s="4" t="s">
        <v>109</v>
      </c>
      <c r="B1966" s="4" t="s">
        <v>110</v>
      </c>
      <c r="C1966" s="4" t="s">
        <v>100</v>
      </c>
      <c r="D1966" s="4">
        <v>1997</v>
      </c>
      <c r="E1966" s="12"/>
      <c r="F1966" s="12"/>
      <c r="G1966" s="12">
        <v>6929.9</v>
      </c>
      <c r="H1966" s="12">
        <v>0</v>
      </c>
      <c r="I1966" s="12">
        <v>9421270</v>
      </c>
      <c r="J1966" s="12">
        <v>2714</v>
      </c>
      <c r="K1966" s="12">
        <v>0</v>
      </c>
      <c r="L1966" s="12"/>
      <c r="M1966" s="12">
        <f>IFERROR(E1966*MillingRate,"")</f>
        <v>0</v>
      </c>
      <c r="N1966" s="12" t="str">
        <f t="shared" si="270"/>
        <v/>
      </c>
      <c r="O1966" s="12">
        <f t="shared" si="271"/>
        <v>6929.9</v>
      </c>
      <c r="P1966" s="13">
        <f t="shared" si="272"/>
        <v>0</v>
      </c>
      <c r="Q1966" s="13">
        <f t="shared" si="273"/>
        <v>0.73555900637599814</v>
      </c>
      <c r="R1966" s="13">
        <f t="shared" si="274"/>
        <v>0</v>
      </c>
      <c r="S1966" s="13">
        <f t="shared" si="275"/>
        <v>100</v>
      </c>
      <c r="T1966" s="14">
        <f t="shared" si="276"/>
        <v>0</v>
      </c>
      <c r="U1966" s="12">
        <f t="shared" si="277"/>
        <v>-6929.9</v>
      </c>
      <c r="V1966" s="15">
        <f t="shared" si="278"/>
        <v>0.28807156572309256</v>
      </c>
    </row>
    <row r="1967" spans="1:22" x14ac:dyDescent="0.35">
      <c r="A1967" s="4" t="s">
        <v>109</v>
      </c>
      <c r="B1967" s="4" t="s">
        <v>110</v>
      </c>
      <c r="C1967" s="4" t="s">
        <v>100</v>
      </c>
      <c r="D1967" s="4">
        <v>1998</v>
      </c>
      <c r="E1967" s="12"/>
      <c r="F1967" s="12"/>
      <c r="G1967" s="12">
        <v>11769</v>
      </c>
      <c r="H1967" s="12">
        <v>0</v>
      </c>
      <c r="I1967" s="12">
        <v>9541667</v>
      </c>
      <c r="J1967" s="12">
        <v>3773</v>
      </c>
      <c r="K1967" s="12">
        <v>0</v>
      </c>
      <c r="L1967" s="12"/>
      <c r="M1967" s="12">
        <f>IFERROR(E1967*MillingRate,"")</f>
        <v>0</v>
      </c>
      <c r="N1967" s="12" t="str">
        <f t="shared" si="270"/>
        <v/>
      </c>
      <c r="O1967" s="12">
        <f t="shared" si="271"/>
        <v>11769</v>
      </c>
      <c r="P1967" s="13">
        <f t="shared" si="272"/>
        <v>0</v>
      </c>
      <c r="Q1967" s="13">
        <f t="shared" si="273"/>
        <v>1.2334322713211434</v>
      </c>
      <c r="R1967" s="13">
        <f t="shared" si="274"/>
        <v>0</v>
      </c>
      <c r="S1967" s="13">
        <f t="shared" si="275"/>
        <v>100</v>
      </c>
      <c r="T1967" s="14">
        <f t="shared" si="276"/>
        <v>0</v>
      </c>
      <c r="U1967" s="12">
        <f t="shared" si="277"/>
        <v>-11769</v>
      </c>
      <c r="V1967" s="15">
        <f t="shared" si="278"/>
        <v>0.39542356697210246</v>
      </c>
    </row>
    <row r="1968" spans="1:22" x14ac:dyDescent="0.35">
      <c r="A1968" s="4" t="s">
        <v>109</v>
      </c>
      <c r="B1968" s="4" t="s">
        <v>110</v>
      </c>
      <c r="C1968" s="4" t="s">
        <v>100</v>
      </c>
      <c r="D1968" s="4">
        <v>1999</v>
      </c>
      <c r="E1968" s="12"/>
      <c r="F1968" s="12"/>
      <c r="G1968" s="12">
        <v>21055</v>
      </c>
      <c r="H1968" s="12">
        <v>0</v>
      </c>
      <c r="I1968" s="12">
        <v>9655963</v>
      </c>
      <c r="J1968" s="12">
        <v>6337</v>
      </c>
      <c r="K1968" s="12">
        <v>0</v>
      </c>
      <c r="L1968" s="12"/>
      <c r="M1968" s="12">
        <f>IFERROR(E1968*MillingRate,"")</f>
        <v>0</v>
      </c>
      <c r="N1968" s="12" t="str">
        <f t="shared" si="270"/>
        <v/>
      </c>
      <c r="O1968" s="12">
        <f t="shared" si="271"/>
        <v>21055</v>
      </c>
      <c r="P1968" s="13">
        <f t="shared" si="272"/>
        <v>0</v>
      </c>
      <c r="Q1968" s="13">
        <f t="shared" si="273"/>
        <v>2.1805178830946224</v>
      </c>
      <c r="R1968" s="13">
        <f t="shared" si="274"/>
        <v>0</v>
      </c>
      <c r="S1968" s="13">
        <f t="shared" si="275"/>
        <v>100</v>
      </c>
      <c r="T1968" s="14">
        <f t="shared" si="276"/>
        <v>0</v>
      </c>
      <c r="U1968" s="12">
        <f t="shared" si="277"/>
        <v>-21055</v>
      </c>
      <c r="V1968" s="15">
        <f t="shared" si="278"/>
        <v>0.65627840537499993</v>
      </c>
    </row>
    <row r="1969" spans="1:22" x14ac:dyDescent="0.35">
      <c r="A1969" s="4" t="s">
        <v>109</v>
      </c>
      <c r="B1969" s="4" t="s">
        <v>110</v>
      </c>
      <c r="C1969" s="4" t="s">
        <v>100</v>
      </c>
      <c r="D1969" s="4">
        <v>2000</v>
      </c>
      <c r="E1969" s="12"/>
      <c r="F1969" s="12"/>
      <c r="G1969" s="12">
        <v>13842</v>
      </c>
      <c r="H1969" s="12">
        <v>0</v>
      </c>
      <c r="I1969" s="12">
        <v>9764935</v>
      </c>
      <c r="J1969" s="12">
        <v>3448</v>
      </c>
      <c r="K1969" s="12">
        <v>0</v>
      </c>
      <c r="L1969" s="12"/>
      <c r="M1969" s="12">
        <f>IFERROR(E1969*MillingRate,"")</f>
        <v>0</v>
      </c>
      <c r="N1969" s="12" t="str">
        <f t="shared" si="270"/>
        <v/>
      </c>
      <c r="O1969" s="12">
        <f t="shared" si="271"/>
        <v>13842</v>
      </c>
      <c r="P1969" s="13">
        <f t="shared" si="272"/>
        <v>0</v>
      </c>
      <c r="Q1969" s="13">
        <f t="shared" si="273"/>
        <v>1.4175209563606925</v>
      </c>
      <c r="R1969" s="13">
        <f t="shared" si="274"/>
        <v>0</v>
      </c>
      <c r="S1969" s="13">
        <f t="shared" si="275"/>
        <v>100</v>
      </c>
      <c r="T1969" s="14">
        <f t="shared" si="276"/>
        <v>0</v>
      </c>
      <c r="U1969" s="12">
        <f t="shared" si="277"/>
        <v>-13842</v>
      </c>
      <c r="V1969" s="15">
        <f t="shared" si="278"/>
        <v>0.35310014864410261</v>
      </c>
    </row>
    <row r="1970" spans="1:22" x14ac:dyDescent="0.35">
      <c r="A1970" s="4" t="s">
        <v>109</v>
      </c>
      <c r="B1970" s="4" t="s">
        <v>110</v>
      </c>
      <c r="C1970" s="4" t="s">
        <v>100</v>
      </c>
      <c r="D1970" s="4">
        <v>2001</v>
      </c>
      <c r="E1970" s="12"/>
      <c r="F1970" s="12"/>
      <c r="G1970" s="12">
        <v>9875</v>
      </c>
      <c r="H1970" s="12">
        <v>0</v>
      </c>
      <c r="I1970" s="12">
        <v>9869677</v>
      </c>
      <c r="J1970" s="12">
        <v>2505</v>
      </c>
      <c r="K1970" s="12">
        <v>0</v>
      </c>
      <c r="L1970" s="12"/>
      <c r="M1970" s="12">
        <f>IFERROR(E1970*MillingRate,"")</f>
        <v>0</v>
      </c>
      <c r="N1970" s="12" t="str">
        <f t="shared" si="270"/>
        <v/>
      </c>
      <c r="O1970" s="12">
        <f t="shared" si="271"/>
        <v>9875</v>
      </c>
      <c r="P1970" s="13">
        <f t="shared" si="272"/>
        <v>0</v>
      </c>
      <c r="Q1970" s="13">
        <f t="shared" si="273"/>
        <v>1.0005393286933302</v>
      </c>
      <c r="R1970" s="13">
        <f t="shared" si="274"/>
        <v>0</v>
      </c>
      <c r="S1970" s="13">
        <f t="shared" si="275"/>
        <v>100</v>
      </c>
      <c r="T1970" s="14">
        <f t="shared" si="276"/>
        <v>0</v>
      </c>
      <c r="U1970" s="12">
        <f t="shared" si="277"/>
        <v>-9875</v>
      </c>
      <c r="V1970" s="15">
        <f t="shared" si="278"/>
        <v>0.25380769806347259</v>
      </c>
    </row>
    <row r="1971" spans="1:22" x14ac:dyDescent="0.35">
      <c r="A1971" s="4" t="s">
        <v>109</v>
      </c>
      <c r="B1971" s="4" t="s">
        <v>110</v>
      </c>
      <c r="C1971" s="4" t="s">
        <v>100</v>
      </c>
      <c r="D1971" s="4">
        <v>2002</v>
      </c>
      <c r="E1971" s="12"/>
      <c r="F1971" s="12"/>
      <c r="G1971" s="12">
        <v>11419</v>
      </c>
      <c r="H1971" s="12">
        <v>4</v>
      </c>
      <c r="I1971" s="12">
        <v>9971515</v>
      </c>
      <c r="J1971" s="12">
        <v>2798</v>
      </c>
      <c r="K1971" s="12">
        <v>5</v>
      </c>
      <c r="L1971" s="12"/>
      <c r="M1971" s="12">
        <f>IFERROR(E1971*MillingRate,"")</f>
        <v>0</v>
      </c>
      <c r="N1971" s="12" t="str">
        <f t="shared" si="270"/>
        <v/>
      </c>
      <c r="O1971" s="12">
        <f t="shared" si="271"/>
        <v>11415</v>
      </c>
      <c r="P1971" s="13">
        <f t="shared" si="272"/>
        <v>0</v>
      </c>
      <c r="Q1971" s="13">
        <f t="shared" si="273"/>
        <v>1.144760851284885</v>
      </c>
      <c r="R1971" s="13">
        <f t="shared" si="274"/>
        <v>0</v>
      </c>
      <c r="S1971" s="13">
        <f t="shared" si="275"/>
        <v>100.03504161191414</v>
      </c>
      <c r="T1971" s="14">
        <f t="shared" si="276"/>
        <v>0</v>
      </c>
      <c r="U1971" s="12">
        <f t="shared" si="277"/>
        <v>-11415</v>
      </c>
      <c r="V1971" s="15">
        <f t="shared" si="278"/>
        <v>0.28059928706921666</v>
      </c>
    </row>
    <row r="1972" spans="1:22" x14ac:dyDescent="0.35">
      <c r="A1972" s="4" t="s">
        <v>109</v>
      </c>
      <c r="B1972" s="4" t="s">
        <v>110</v>
      </c>
      <c r="C1972" s="4" t="s">
        <v>100</v>
      </c>
      <c r="D1972" s="4">
        <v>2003</v>
      </c>
      <c r="E1972" s="12"/>
      <c r="F1972" s="12"/>
      <c r="G1972" s="12">
        <v>18354</v>
      </c>
      <c r="H1972" s="12">
        <v>28</v>
      </c>
      <c r="I1972" s="12">
        <v>10071632</v>
      </c>
      <c r="J1972" s="12">
        <v>4670</v>
      </c>
      <c r="K1972" s="12">
        <v>30</v>
      </c>
      <c r="L1972" s="12"/>
      <c r="M1972" s="12">
        <f>IFERROR(E1972*MillingRate,"")</f>
        <v>0</v>
      </c>
      <c r="N1972" s="12" t="str">
        <f t="shared" si="270"/>
        <v/>
      </c>
      <c r="O1972" s="12">
        <f t="shared" si="271"/>
        <v>18326</v>
      </c>
      <c r="P1972" s="13">
        <f t="shared" si="272"/>
        <v>0</v>
      </c>
      <c r="Q1972" s="13">
        <f t="shared" si="273"/>
        <v>1.8195660842254762</v>
      </c>
      <c r="R1972" s="13">
        <f t="shared" si="274"/>
        <v>0</v>
      </c>
      <c r="S1972" s="13">
        <f t="shared" si="275"/>
        <v>100.1527883880825</v>
      </c>
      <c r="T1972" s="14">
        <f t="shared" si="276"/>
        <v>0</v>
      </c>
      <c r="U1972" s="12">
        <f t="shared" si="277"/>
        <v>-18326</v>
      </c>
      <c r="V1972" s="15">
        <f t="shared" si="278"/>
        <v>0.4636785776128437</v>
      </c>
    </row>
    <row r="1973" spans="1:22" x14ac:dyDescent="0.35">
      <c r="A1973" s="4" t="s">
        <v>109</v>
      </c>
      <c r="B1973" s="4" t="s">
        <v>110</v>
      </c>
      <c r="C1973" s="4" t="s">
        <v>100</v>
      </c>
      <c r="D1973" s="4">
        <v>2004</v>
      </c>
      <c r="E1973" s="12"/>
      <c r="F1973" s="12"/>
      <c r="G1973" s="12">
        <v>13918.8</v>
      </c>
      <c r="H1973" s="12">
        <v>0</v>
      </c>
      <c r="I1973" s="12">
        <v>10166163</v>
      </c>
      <c r="J1973" s="12">
        <v>4077</v>
      </c>
      <c r="K1973" s="12">
        <v>0</v>
      </c>
      <c r="L1973" s="12"/>
      <c r="M1973" s="12">
        <f>IFERROR(E1973*MillingRate,"")</f>
        <v>0</v>
      </c>
      <c r="N1973" s="12" t="str">
        <f t="shared" si="270"/>
        <v/>
      </c>
      <c r="O1973" s="12">
        <f t="shared" si="271"/>
        <v>13918.8</v>
      </c>
      <c r="P1973" s="13">
        <f t="shared" si="272"/>
        <v>0</v>
      </c>
      <c r="Q1973" s="13">
        <f t="shared" si="273"/>
        <v>1.3691301231349526</v>
      </c>
      <c r="R1973" s="13">
        <f t="shared" si="274"/>
        <v>0</v>
      </c>
      <c r="S1973" s="13">
        <f t="shared" si="275"/>
        <v>100</v>
      </c>
      <c r="T1973" s="14">
        <f t="shared" si="276"/>
        <v>0</v>
      </c>
      <c r="U1973" s="12">
        <f t="shared" si="277"/>
        <v>-13918.8</v>
      </c>
      <c r="V1973" s="15">
        <f t="shared" si="278"/>
        <v>0.40103626117346336</v>
      </c>
    </row>
    <row r="1974" spans="1:22" x14ac:dyDescent="0.35">
      <c r="A1974" s="4" t="s">
        <v>109</v>
      </c>
      <c r="B1974" s="4" t="s">
        <v>110</v>
      </c>
      <c r="C1974" s="4" t="s">
        <v>100</v>
      </c>
      <c r="D1974" s="4">
        <v>2005</v>
      </c>
      <c r="E1974" s="12"/>
      <c r="F1974" s="12"/>
      <c r="G1974" s="12">
        <v>17515</v>
      </c>
      <c r="H1974" s="12">
        <v>0</v>
      </c>
      <c r="I1974" s="12">
        <v>10255472</v>
      </c>
      <c r="J1974" s="12">
        <v>6676</v>
      </c>
      <c r="K1974" s="12">
        <v>0</v>
      </c>
      <c r="L1974" s="12"/>
      <c r="M1974" s="12">
        <f>IFERROR(E1974*MillingRate,"")</f>
        <v>0</v>
      </c>
      <c r="N1974" s="12" t="str">
        <f t="shared" si="270"/>
        <v/>
      </c>
      <c r="O1974" s="12">
        <f t="shared" si="271"/>
        <v>17515</v>
      </c>
      <c r="P1974" s="13">
        <f t="shared" si="272"/>
        <v>0</v>
      </c>
      <c r="Q1974" s="13">
        <f t="shared" si="273"/>
        <v>1.707868735831954</v>
      </c>
      <c r="R1974" s="13">
        <f t="shared" si="274"/>
        <v>0</v>
      </c>
      <c r="S1974" s="13">
        <f t="shared" si="275"/>
        <v>100</v>
      </c>
      <c r="T1974" s="14">
        <f t="shared" si="276"/>
        <v>0</v>
      </c>
      <c r="U1974" s="12">
        <f t="shared" si="277"/>
        <v>-17515</v>
      </c>
      <c r="V1974" s="15">
        <f t="shared" si="278"/>
        <v>0.65096955069449758</v>
      </c>
    </row>
    <row r="1975" spans="1:22" x14ac:dyDescent="0.35">
      <c r="A1975" s="4" t="s">
        <v>109</v>
      </c>
      <c r="B1975" s="4" t="s">
        <v>110</v>
      </c>
      <c r="C1975" s="4" t="s">
        <v>100</v>
      </c>
      <c r="D1975" s="4">
        <v>2006</v>
      </c>
      <c r="E1975" s="12"/>
      <c r="F1975" s="12"/>
      <c r="G1975" s="12">
        <v>24769.25</v>
      </c>
      <c r="H1975" s="12">
        <v>0</v>
      </c>
      <c r="I1975" s="12">
        <v>10346410</v>
      </c>
      <c r="J1975" s="12">
        <v>7993</v>
      </c>
      <c r="K1975" s="12">
        <v>0</v>
      </c>
      <c r="L1975" s="12"/>
      <c r="M1975" s="12">
        <f>IFERROR(E1975*MillingRate,"")</f>
        <v>0</v>
      </c>
      <c r="N1975" s="12" t="str">
        <f t="shared" si="270"/>
        <v/>
      </c>
      <c r="O1975" s="12">
        <f t="shared" si="271"/>
        <v>24769.25</v>
      </c>
      <c r="P1975" s="13">
        <f t="shared" si="272"/>
        <v>0</v>
      </c>
      <c r="Q1975" s="13">
        <f t="shared" si="273"/>
        <v>2.3939946319544654</v>
      </c>
      <c r="R1975" s="13">
        <f t="shared" si="274"/>
        <v>0</v>
      </c>
      <c r="S1975" s="13">
        <f t="shared" si="275"/>
        <v>100</v>
      </c>
      <c r="T1975" s="14">
        <f t="shared" si="276"/>
        <v>0</v>
      </c>
      <c r="U1975" s="12">
        <f t="shared" si="277"/>
        <v>-24769.25</v>
      </c>
      <c r="V1975" s="15">
        <f t="shared" si="278"/>
        <v>0.7725384940283635</v>
      </c>
    </row>
    <row r="1976" spans="1:22" x14ac:dyDescent="0.35">
      <c r="A1976" s="4" t="s">
        <v>109</v>
      </c>
      <c r="B1976" s="4" t="s">
        <v>110</v>
      </c>
      <c r="C1976" s="4" t="s">
        <v>100</v>
      </c>
      <c r="D1976" s="4">
        <v>2007</v>
      </c>
      <c r="E1976" s="12"/>
      <c r="F1976" s="12"/>
      <c r="G1976" s="12">
        <v>17708.599999999999</v>
      </c>
      <c r="H1976" s="12">
        <v>0</v>
      </c>
      <c r="I1976" s="12">
        <v>10441702</v>
      </c>
      <c r="J1976" s="12">
        <v>7284</v>
      </c>
      <c r="K1976" s="12">
        <v>0</v>
      </c>
      <c r="L1976" s="12"/>
      <c r="M1976" s="12">
        <f>IFERROR(E1976*MillingRate,"")</f>
        <v>0</v>
      </c>
      <c r="N1976" s="12" t="str">
        <f t="shared" si="270"/>
        <v/>
      </c>
      <c r="O1976" s="12">
        <f t="shared" si="271"/>
        <v>17708.599999999999</v>
      </c>
      <c r="P1976" s="13">
        <f t="shared" si="272"/>
        <v>0</v>
      </c>
      <c r="Q1976" s="13">
        <f t="shared" si="273"/>
        <v>1.6959495683749641</v>
      </c>
      <c r="R1976" s="13">
        <f t="shared" si="274"/>
        <v>0</v>
      </c>
      <c r="S1976" s="13">
        <f t="shared" si="275"/>
        <v>100</v>
      </c>
      <c r="T1976" s="14">
        <f t="shared" si="276"/>
        <v>0</v>
      </c>
      <c r="U1976" s="12">
        <f t="shared" si="277"/>
        <v>-17708.599999999999</v>
      </c>
      <c r="V1976" s="15">
        <f t="shared" si="278"/>
        <v>0.69758742396593965</v>
      </c>
    </row>
    <row r="1977" spans="1:22" x14ac:dyDescent="0.35">
      <c r="A1977" s="4" t="s">
        <v>109</v>
      </c>
      <c r="B1977" s="4" t="s">
        <v>110</v>
      </c>
      <c r="C1977" s="4" t="s">
        <v>100</v>
      </c>
      <c r="D1977" s="4">
        <v>2008</v>
      </c>
      <c r="E1977" s="12"/>
      <c r="F1977" s="12"/>
      <c r="G1977" s="12">
        <v>19628.599999999999</v>
      </c>
      <c r="H1977" s="12">
        <v>0</v>
      </c>
      <c r="I1977" s="12">
        <v>10542635</v>
      </c>
      <c r="J1977" s="12">
        <v>15054</v>
      </c>
      <c r="K1977" s="12">
        <v>0</v>
      </c>
      <c r="L1977" s="12"/>
      <c r="M1977" s="12">
        <f>IFERROR(E1977*MillingRate,"")</f>
        <v>0</v>
      </c>
      <c r="N1977" s="12" t="str">
        <f t="shared" si="270"/>
        <v/>
      </c>
      <c r="O1977" s="12">
        <f t="shared" si="271"/>
        <v>19628.599999999999</v>
      </c>
      <c r="P1977" s="13">
        <f t="shared" si="272"/>
        <v>0</v>
      </c>
      <c r="Q1977" s="13">
        <f t="shared" si="273"/>
        <v>1.8618305575408804</v>
      </c>
      <c r="R1977" s="13">
        <f t="shared" si="274"/>
        <v>0</v>
      </c>
      <c r="S1977" s="13">
        <f t="shared" si="275"/>
        <v>100</v>
      </c>
      <c r="T1977" s="14">
        <f t="shared" si="276"/>
        <v>0</v>
      </c>
      <c r="U1977" s="12">
        <f t="shared" si="277"/>
        <v>-19628.599999999999</v>
      </c>
      <c r="V1977" s="15">
        <f t="shared" si="278"/>
        <v>1.4279162657153548</v>
      </c>
    </row>
    <row r="1978" spans="1:22" x14ac:dyDescent="0.35">
      <c r="A1978" s="4" t="s">
        <v>109</v>
      </c>
      <c r="B1978" s="4" t="s">
        <v>110</v>
      </c>
      <c r="C1978" s="4" t="s">
        <v>100</v>
      </c>
      <c r="D1978" s="4">
        <v>2009</v>
      </c>
      <c r="E1978" s="12"/>
      <c r="F1978" s="12"/>
      <c r="G1978" s="12">
        <v>9504.4</v>
      </c>
      <c r="H1978" s="12">
        <v>0</v>
      </c>
      <c r="I1978" s="12">
        <v>10650681</v>
      </c>
      <c r="J1978" s="12">
        <v>5704</v>
      </c>
      <c r="K1978" s="12">
        <v>0</v>
      </c>
      <c r="L1978" s="12"/>
      <c r="M1978" s="12">
        <f>IFERROR(E1978*MillingRate,"")</f>
        <v>0</v>
      </c>
      <c r="N1978" s="12" t="str">
        <f t="shared" si="270"/>
        <v/>
      </c>
      <c r="O1978" s="12">
        <f t="shared" si="271"/>
        <v>9504.4</v>
      </c>
      <c r="P1978" s="13">
        <f t="shared" si="272"/>
        <v>0</v>
      </c>
      <c r="Q1978" s="13">
        <f t="shared" si="273"/>
        <v>0.89237486316602666</v>
      </c>
      <c r="R1978" s="13">
        <f t="shared" si="274"/>
        <v>0</v>
      </c>
      <c r="S1978" s="13">
        <f t="shared" si="275"/>
        <v>100</v>
      </c>
      <c r="T1978" s="14">
        <f t="shared" si="276"/>
        <v>0</v>
      </c>
      <c r="U1978" s="12">
        <f t="shared" si="277"/>
        <v>-9504.4</v>
      </c>
      <c r="V1978" s="15">
        <f t="shared" si="278"/>
        <v>0.53555260926507897</v>
      </c>
    </row>
    <row r="1979" spans="1:22" x14ac:dyDescent="0.35">
      <c r="A1979" s="4" t="s">
        <v>109</v>
      </c>
      <c r="B1979" s="4" t="s">
        <v>110</v>
      </c>
      <c r="C1979" s="4" t="s">
        <v>100</v>
      </c>
      <c r="D1979" s="4">
        <v>2010</v>
      </c>
      <c r="E1979" s="12"/>
      <c r="F1979" s="12"/>
      <c r="G1979" s="12">
        <v>10237.950000000001</v>
      </c>
      <c r="H1979" s="12">
        <v>0</v>
      </c>
      <c r="I1979" s="12">
        <v>10765980</v>
      </c>
      <c r="J1979" s="12">
        <v>6268</v>
      </c>
      <c r="K1979" s="12">
        <v>0</v>
      </c>
      <c r="L1979" s="12"/>
      <c r="M1979" s="12">
        <f>IFERROR(E1979*MillingRate,"")</f>
        <v>0</v>
      </c>
      <c r="N1979" s="12" t="str">
        <f t="shared" si="270"/>
        <v/>
      </c>
      <c r="O1979" s="12">
        <f t="shared" si="271"/>
        <v>10237.950000000001</v>
      </c>
      <c r="P1979" s="13">
        <f t="shared" si="272"/>
        <v>0</v>
      </c>
      <c r="Q1979" s="13">
        <f t="shared" si="273"/>
        <v>0.95095383792279009</v>
      </c>
      <c r="R1979" s="13">
        <f t="shared" si="274"/>
        <v>0</v>
      </c>
      <c r="S1979" s="13">
        <f t="shared" si="275"/>
        <v>100</v>
      </c>
      <c r="T1979" s="14">
        <f t="shared" si="276"/>
        <v>0</v>
      </c>
      <c r="U1979" s="12">
        <f t="shared" si="277"/>
        <v>-10237.950000000001</v>
      </c>
      <c r="V1979" s="15">
        <f t="shared" si="278"/>
        <v>0.58220431395934225</v>
      </c>
    </row>
    <row r="1980" spans="1:22" x14ac:dyDescent="0.35">
      <c r="A1980" s="4" t="s">
        <v>109</v>
      </c>
      <c r="B1980" s="4" t="s">
        <v>110</v>
      </c>
      <c r="C1980" s="4" t="s">
        <v>100</v>
      </c>
      <c r="D1980" s="4">
        <v>2011</v>
      </c>
      <c r="E1980" s="12"/>
      <c r="F1980" s="12"/>
      <c r="G1980" s="12">
        <v>17495.25</v>
      </c>
      <c r="H1980" s="12">
        <v>1611</v>
      </c>
      <c r="I1980" s="12">
        <v>10886035</v>
      </c>
      <c r="J1980" s="12">
        <v>9874</v>
      </c>
      <c r="K1980" s="12">
        <v>694</v>
      </c>
      <c r="L1980" s="12"/>
      <c r="M1980" s="12">
        <f>IFERROR(E1980*MillingRate,"")</f>
        <v>0</v>
      </c>
      <c r="N1980" s="12" t="str">
        <f t="shared" si="270"/>
        <v/>
      </c>
      <c r="O1980" s="12">
        <f t="shared" si="271"/>
        <v>15884.25</v>
      </c>
      <c r="P1980" s="13">
        <f t="shared" si="272"/>
        <v>0</v>
      </c>
      <c r="Q1980" s="13">
        <f t="shared" si="273"/>
        <v>1.4591400817653075</v>
      </c>
      <c r="R1980" s="13">
        <f t="shared" si="274"/>
        <v>0</v>
      </c>
      <c r="S1980" s="13">
        <f t="shared" si="275"/>
        <v>110.14212191321593</v>
      </c>
      <c r="T1980" s="14">
        <f t="shared" si="276"/>
        <v>0</v>
      </c>
      <c r="U1980" s="12">
        <f t="shared" si="277"/>
        <v>-15884.25</v>
      </c>
      <c r="V1980" s="15">
        <f t="shared" si="278"/>
        <v>0.90703364448120916</v>
      </c>
    </row>
    <row r="1981" spans="1:22" x14ac:dyDescent="0.35">
      <c r="A1981" s="4" t="s">
        <v>109</v>
      </c>
      <c r="B1981" s="4" t="s">
        <v>110</v>
      </c>
      <c r="C1981" s="4" t="s">
        <v>100</v>
      </c>
      <c r="D1981" s="4">
        <v>2012</v>
      </c>
      <c r="E1981" s="12"/>
      <c r="F1981" s="12"/>
      <c r="G1981" s="12">
        <v>10755.8</v>
      </c>
      <c r="H1981" s="12">
        <v>0</v>
      </c>
      <c r="I1981" s="12">
        <v>11009647</v>
      </c>
      <c r="J1981" s="12">
        <v>5846</v>
      </c>
      <c r="K1981" s="12">
        <v>0</v>
      </c>
      <c r="L1981" s="12"/>
      <c r="M1981" s="12">
        <f>IFERROR(E1981*MillingRate,"")</f>
        <v>0</v>
      </c>
      <c r="N1981" s="12" t="str">
        <f t="shared" si="270"/>
        <v/>
      </c>
      <c r="O1981" s="12">
        <f t="shared" si="271"/>
        <v>10755.8</v>
      </c>
      <c r="P1981" s="13">
        <f t="shared" si="272"/>
        <v>0</v>
      </c>
      <c r="Q1981" s="13">
        <f t="shared" si="273"/>
        <v>0.97694322079536244</v>
      </c>
      <c r="R1981" s="13">
        <f t="shared" si="274"/>
        <v>0</v>
      </c>
      <c r="S1981" s="13">
        <f t="shared" si="275"/>
        <v>100</v>
      </c>
      <c r="T1981" s="14">
        <f t="shared" si="276"/>
        <v>0</v>
      </c>
      <c r="U1981" s="12">
        <f t="shared" si="277"/>
        <v>-10755.8</v>
      </c>
      <c r="V1981" s="15">
        <f t="shared" si="278"/>
        <v>0.53098886821711899</v>
      </c>
    </row>
    <row r="1982" spans="1:22" x14ac:dyDescent="0.35">
      <c r="A1982" s="4" t="s">
        <v>109</v>
      </c>
      <c r="B1982" s="4" t="s">
        <v>110</v>
      </c>
      <c r="C1982" s="4" t="s">
        <v>100</v>
      </c>
      <c r="D1982" s="4">
        <v>2013</v>
      </c>
      <c r="E1982" s="12"/>
      <c r="F1982" s="12"/>
      <c r="G1982" s="12">
        <v>12032.35</v>
      </c>
      <c r="H1982" s="12">
        <v>0</v>
      </c>
      <c r="I1982" s="12">
        <v>11141361</v>
      </c>
      <c r="J1982" s="12">
        <v>6753</v>
      </c>
      <c r="K1982" s="12">
        <v>0</v>
      </c>
      <c r="L1982" s="12"/>
      <c r="M1982" s="12">
        <f>IFERROR(E1982*MillingRate,"")</f>
        <v>0</v>
      </c>
      <c r="N1982" s="12" t="str">
        <f t="shared" si="270"/>
        <v/>
      </c>
      <c r="O1982" s="12">
        <f t="shared" si="271"/>
        <v>12032.35</v>
      </c>
      <c r="P1982" s="13">
        <f t="shared" si="272"/>
        <v>0</v>
      </c>
      <c r="Q1982" s="13">
        <f t="shared" si="273"/>
        <v>1.0799712889655042</v>
      </c>
      <c r="R1982" s="13">
        <f t="shared" si="274"/>
        <v>0</v>
      </c>
      <c r="S1982" s="13">
        <f t="shared" si="275"/>
        <v>100</v>
      </c>
      <c r="T1982" s="14">
        <f t="shared" si="276"/>
        <v>0</v>
      </c>
      <c r="U1982" s="12">
        <f t="shared" si="277"/>
        <v>-12032.35</v>
      </c>
      <c r="V1982" s="15">
        <f t="shared" si="278"/>
        <v>0.60611984478377468</v>
      </c>
    </row>
    <row r="1983" spans="1:22" x14ac:dyDescent="0.35">
      <c r="A1983" s="4" t="s">
        <v>109</v>
      </c>
      <c r="B1983" s="4" t="s">
        <v>110</v>
      </c>
      <c r="C1983" s="4" t="s">
        <v>100</v>
      </c>
      <c r="D1983" s="4">
        <v>2014</v>
      </c>
      <c r="E1983" s="12"/>
      <c r="F1983" s="12"/>
      <c r="G1983" s="12">
        <v>16520.009999999998</v>
      </c>
      <c r="H1983" s="12"/>
      <c r="I1983" s="12">
        <v>11274288</v>
      </c>
      <c r="J1983" s="12">
        <v>8780</v>
      </c>
      <c r="K1983" s="12"/>
      <c r="L1983" s="12"/>
      <c r="M1983" s="12">
        <f>IFERROR(E1983*MillingRate,"")</f>
        <v>0</v>
      </c>
      <c r="N1983" s="12" t="str">
        <f t="shared" si="270"/>
        <v/>
      </c>
      <c r="O1983" s="12">
        <f t="shared" si="271"/>
        <v>16520.009999999998</v>
      </c>
      <c r="P1983" s="13">
        <f t="shared" si="272"/>
        <v>0</v>
      </c>
      <c r="Q1983" s="13">
        <f t="shared" si="273"/>
        <v>1.4652818874238442</v>
      </c>
      <c r="R1983" s="13">
        <f t="shared" si="274"/>
        <v>0</v>
      </c>
      <c r="S1983" s="13">
        <f t="shared" si="275"/>
        <v>100</v>
      </c>
      <c r="T1983" s="14">
        <f t="shared" si="276"/>
        <v>0</v>
      </c>
      <c r="U1983" s="12">
        <f t="shared" si="277"/>
        <v>-16520.009999999998</v>
      </c>
      <c r="V1983" s="15">
        <f t="shared" si="278"/>
        <v>0.77876314672820135</v>
      </c>
    </row>
    <row r="1984" spans="1:22" x14ac:dyDescent="0.35">
      <c r="A1984" s="4" t="s">
        <v>109</v>
      </c>
      <c r="B1984" s="4" t="s">
        <v>110</v>
      </c>
      <c r="C1984" s="4" t="s">
        <v>100</v>
      </c>
      <c r="D1984" s="4">
        <v>2015</v>
      </c>
      <c r="E1984" s="12"/>
      <c r="F1984" s="12"/>
      <c r="G1984" s="12">
        <v>23598.71</v>
      </c>
      <c r="H1984" s="12">
        <v>5563.55</v>
      </c>
      <c r="I1984" s="12">
        <v>11402264</v>
      </c>
      <c r="J1984" s="12">
        <v>10383</v>
      </c>
      <c r="K1984" s="12">
        <v>5356</v>
      </c>
      <c r="L1984" s="12"/>
      <c r="M1984" s="12">
        <f>IFERROR(E1984*MillingRate,"")</f>
        <v>0</v>
      </c>
      <c r="N1984" s="12" t="str">
        <f t="shared" si="270"/>
        <v/>
      </c>
      <c r="O1984" s="12">
        <f t="shared" si="271"/>
        <v>18035.16</v>
      </c>
      <c r="P1984" s="13">
        <f t="shared" si="272"/>
        <v>0</v>
      </c>
      <c r="Q1984" s="13">
        <f t="shared" si="273"/>
        <v>1.5817174554106097</v>
      </c>
      <c r="R1984" s="13">
        <f t="shared" si="274"/>
        <v>0</v>
      </c>
      <c r="S1984" s="13">
        <f t="shared" si="275"/>
        <v>130.84835399297816</v>
      </c>
      <c r="T1984" s="14">
        <f t="shared" si="276"/>
        <v>0</v>
      </c>
      <c r="U1984" s="12">
        <f t="shared" si="277"/>
        <v>-18035.16</v>
      </c>
      <c r="V1984" s="15">
        <f t="shared" si="278"/>
        <v>0.91060863000540948</v>
      </c>
    </row>
    <row r="1985" spans="1:22" x14ac:dyDescent="0.35">
      <c r="A1985" s="4" t="s">
        <v>109</v>
      </c>
      <c r="B1985" s="4" t="s">
        <v>110</v>
      </c>
      <c r="C1985" s="4" t="s">
        <v>100</v>
      </c>
      <c r="D1985" s="4">
        <v>2016</v>
      </c>
      <c r="E1985" s="12"/>
      <c r="F1985" s="12"/>
      <c r="G1985" s="12">
        <v>22189.14</v>
      </c>
      <c r="H1985" s="12">
        <v>1532.56</v>
      </c>
      <c r="I1985" s="12">
        <v>11528674</v>
      </c>
      <c r="J1985" s="12">
        <v>8308</v>
      </c>
      <c r="K1985" s="12">
        <v>351</v>
      </c>
      <c r="L1985" s="12"/>
      <c r="M1985" s="12">
        <f>IFERROR(E1985*MillingRate,"")</f>
        <v>0</v>
      </c>
      <c r="N1985" s="12" t="str">
        <f t="shared" si="270"/>
        <v/>
      </c>
      <c r="O1985" s="12">
        <f t="shared" si="271"/>
        <v>20656.579999999998</v>
      </c>
      <c r="P1985" s="13">
        <f t="shared" si="272"/>
        <v>0</v>
      </c>
      <c r="Q1985" s="13">
        <f t="shared" si="273"/>
        <v>1.7917567970089185</v>
      </c>
      <c r="R1985" s="13">
        <f t="shared" si="274"/>
        <v>0</v>
      </c>
      <c r="S1985" s="13">
        <f t="shared" si="275"/>
        <v>107.41923396806247</v>
      </c>
      <c r="T1985" s="14">
        <f t="shared" si="276"/>
        <v>0</v>
      </c>
      <c r="U1985" s="12">
        <f t="shared" si="277"/>
        <v>-20656.579999999998</v>
      </c>
      <c r="V1985" s="15">
        <f t="shared" si="278"/>
        <v>0.72063795021005883</v>
      </c>
    </row>
    <row r="1986" spans="1:22" x14ac:dyDescent="0.35">
      <c r="A1986" s="4" t="s">
        <v>109</v>
      </c>
      <c r="B1986" s="4" t="s">
        <v>110</v>
      </c>
      <c r="C1986" s="4" t="s">
        <v>100</v>
      </c>
      <c r="D1986" s="4">
        <v>2017</v>
      </c>
      <c r="E1986" s="12"/>
      <c r="F1986" s="12"/>
      <c r="G1986" s="12">
        <v>32759.68</v>
      </c>
      <c r="H1986" s="12">
        <v>618.84</v>
      </c>
      <c r="I1986" s="12">
        <v>11650498</v>
      </c>
      <c r="J1986" s="12">
        <v>14728</v>
      </c>
      <c r="K1986" s="12">
        <v>267</v>
      </c>
      <c r="L1986" s="12"/>
      <c r="M1986" s="12">
        <f>IFERROR(E1986*MillingRate,"")</f>
        <v>0</v>
      </c>
      <c r="N1986" s="12" t="str">
        <f t="shared" ref="N1986:N2049" si="279">IFERROR(E1986*1000/F1986,"")</f>
        <v/>
      </c>
      <c r="O1986" s="12">
        <f t="shared" ref="O1986:O2049" si="280">IFERROR(M1986+G1986-N(H1986),"")</f>
        <v>32140.84</v>
      </c>
      <c r="P1986" s="13">
        <f t="shared" ref="P1986:P2049" si="281">IFERROR(M1986*1000/I1986,"")</f>
        <v>0</v>
      </c>
      <c r="Q1986" s="13">
        <f t="shared" ref="Q1986:Q2049" si="282">IFERROR(O1986*1000/I1986,"")</f>
        <v>2.758752458478599</v>
      </c>
      <c r="R1986" s="13">
        <f t="shared" ref="R1986:R2049" si="283">IF(N(O1986)&lt;=0,"",M1986/O1986*100)</f>
        <v>0</v>
      </c>
      <c r="S1986" s="13">
        <f t="shared" ref="S1986:S2049" si="284">IF(N(O1986)&lt;=0,"",G1986/O1986*100)</f>
        <v>101.92540082959873</v>
      </c>
      <c r="T1986" s="14">
        <f t="shared" ref="T1986:T2049" si="285">IFERROR(M1986/G1986,"")</f>
        <v>0</v>
      </c>
      <c r="U1986" s="12">
        <f t="shared" ref="U1986:U2049" si="286">IFERROR(N(H1986)-G1986,"")</f>
        <v>-32140.84</v>
      </c>
      <c r="V1986" s="15">
        <f t="shared" ref="V1986:V2049" si="287">IFERROR(J1986*1000/I1986,"")</f>
        <v>1.2641519701561255</v>
      </c>
    </row>
    <row r="1987" spans="1:22" x14ac:dyDescent="0.35">
      <c r="A1987" s="4" t="s">
        <v>109</v>
      </c>
      <c r="B1987" s="4" t="s">
        <v>110</v>
      </c>
      <c r="C1987" s="4" t="s">
        <v>100</v>
      </c>
      <c r="D1987" s="4">
        <v>2018</v>
      </c>
      <c r="E1987" s="12"/>
      <c r="F1987" s="12"/>
      <c r="G1987" s="12">
        <v>27363.7</v>
      </c>
      <c r="H1987" s="12">
        <v>2066.1</v>
      </c>
      <c r="I1987" s="12">
        <v>11765514</v>
      </c>
      <c r="J1987" s="12">
        <v>14064</v>
      </c>
      <c r="K1987" s="12">
        <v>1178</v>
      </c>
      <c r="L1987" s="12"/>
      <c r="M1987" s="12">
        <f>IFERROR(E1987*MillingRate,"")</f>
        <v>0</v>
      </c>
      <c r="N1987" s="12" t="str">
        <f t="shared" si="279"/>
        <v/>
      </c>
      <c r="O1987" s="12">
        <f t="shared" si="280"/>
        <v>25297.600000000002</v>
      </c>
      <c r="P1987" s="13">
        <f t="shared" si="281"/>
        <v>0</v>
      </c>
      <c r="Q1987" s="13">
        <f t="shared" si="282"/>
        <v>2.1501483063128397</v>
      </c>
      <c r="R1987" s="13">
        <f t="shared" si="283"/>
        <v>0</v>
      </c>
      <c r="S1987" s="13">
        <f t="shared" si="284"/>
        <v>108.16717791411041</v>
      </c>
      <c r="T1987" s="14">
        <f t="shared" si="285"/>
        <v>0</v>
      </c>
      <c r="U1987" s="12">
        <f t="shared" si="286"/>
        <v>-25297.600000000002</v>
      </c>
      <c r="V1987" s="15">
        <f t="shared" si="287"/>
        <v>1.1953578908664764</v>
      </c>
    </row>
    <row r="1988" spans="1:22" x14ac:dyDescent="0.35">
      <c r="A1988" s="4" t="s">
        <v>109</v>
      </c>
      <c r="B1988" s="4" t="s">
        <v>110</v>
      </c>
      <c r="C1988" s="4" t="s">
        <v>100</v>
      </c>
      <c r="D1988" s="4">
        <v>2019</v>
      </c>
      <c r="E1988" s="12"/>
      <c r="F1988" s="12"/>
      <c r="G1988" s="12">
        <v>22906.13</v>
      </c>
      <c r="H1988" s="12"/>
      <c r="I1988" s="12">
        <v>11875081</v>
      </c>
      <c r="J1988" s="12">
        <v>11240</v>
      </c>
      <c r="K1988" s="12"/>
      <c r="L1988" s="12"/>
      <c r="M1988" s="12">
        <f>IFERROR(E1988*MillingRate,"")</f>
        <v>0</v>
      </c>
      <c r="N1988" s="12" t="str">
        <f t="shared" si="279"/>
        <v/>
      </c>
      <c r="O1988" s="12">
        <f t="shared" si="280"/>
        <v>22906.13</v>
      </c>
      <c r="P1988" s="13">
        <f t="shared" si="281"/>
        <v>0</v>
      </c>
      <c r="Q1988" s="13">
        <f t="shared" si="282"/>
        <v>1.9289241058650464</v>
      </c>
      <c r="R1988" s="13">
        <f t="shared" si="283"/>
        <v>0</v>
      </c>
      <c r="S1988" s="13">
        <f t="shared" si="284"/>
        <v>100</v>
      </c>
      <c r="T1988" s="14">
        <f t="shared" si="285"/>
        <v>0</v>
      </c>
      <c r="U1988" s="12">
        <f t="shared" si="286"/>
        <v>-22906.13</v>
      </c>
      <c r="V1988" s="15">
        <f t="shared" si="287"/>
        <v>0.94651985952769502</v>
      </c>
    </row>
    <row r="1989" spans="1:22" x14ac:dyDescent="0.35">
      <c r="A1989" s="4" t="s">
        <v>109</v>
      </c>
      <c r="B1989" s="4" t="s">
        <v>110</v>
      </c>
      <c r="C1989" s="4" t="s">
        <v>100</v>
      </c>
      <c r="D1989" s="4">
        <v>2020</v>
      </c>
      <c r="E1989" s="12"/>
      <c r="F1989" s="12"/>
      <c r="G1989" s="12">
        <v>25827.53</v>
      </c>
      <c r="H1989" s="12">
        <v>25.01</v>
      </c>
      <c r="I1989" s="12">
        <v>11974057</v>
      </c>
      <c r="J1989" s="12">
        <v>14394</v>
      </c>
      <c r="K1989" s="12">
        <v>19</v>
      </c>
      <c r="L1989" s="12"/>
      <c r="M1989" s="12">
        <f>IFERROR(E1989*MillingRate,"")</f>
        <v>0</v>
      </c>
      <c r="N1989" s="12" t="str">
        <f t="shared" si="279"/>
        <v/>
      </c>
      <c r="O1989" s="12">
        <f t="shared" si="280"/>
        <v>25802.52</v>
      </c>
      <c r="P1989" s="13">
        <f t="shared" si="281"/>
        <v>0</v>
      </c>
      <c r="Q1989" s="13">
        <f t="shared" si="282"/>
        <v>2.1548686464412188</v>
      </c>
      <c r="R1989" s="13">
        <f t="shared" si="283"/>
        <v>0</v>
      </c>
      <c r="S1989" s="13">
        <f t="shared" si="284"/>
        <v>100.09692851705955</v>
      </c>
      <c r="T1989" s="14">
        <f t="shared" si="285"/>
        <v>0</v>
      </c>
      <c r="U1989" s="12">
        <f t="shared" si="286"/>
        <v>-25802.52</v>
      </c>
      <c r="V1989" s="15">
        <f t="shared" si="287"/>
        <v>1.2020988375117974</v>
      </c>
    </row>
    <row r="1990" spans="1:22" x14ac:dyDescent="0.35">
      <c r="A1990" s="4" t="s">
        <v>109</v>
      </c>
      <c r="B1990" s="4" t="s">
        <v>110</v>
      </c>
      <c r="C1990" s="4" t="s">
        <v>100</v>
      </c>
      <c r="D1990" s="4">
        <v>2021</v>
      </c>
      <c r="E1990" s="12"/>
      <c r="F1990" s="12"/>
      <c r="G1990" s="12">
        <v>15643</v>
      </c>
      <c r="H1990" s="12">
        <v>600</v>
      </c>
      <c r="I1990" s="12">
        <v>12048622</v>
      </c>
      <c r="J1990" s="12">
        <v>10131</v>
      </c>
      <c r="K1990" s="12">
        <v>303</v>
      </c>
      <c r="L1990" s="12"/>
      <c r="M1990" s="12">
        <f>IFERROR(E1990*MillingRate,"")</f>
        <v>0</v>
      </c>
      <c r="N1990" s="12" t="str">
        <f t="shared" si="279"/>
        <v/>
      </c>
      <c r="O1990" s="12">
        <f t="shared" si="280"/>
        <v>15043</v>
      </c>
      <c r="P1990" s="13">
        <f t="shared" si="281"/>
        <v>0</v>
      </c>
      <c r="Q1990" s="13">
        <f t="shared" si="282"/>
        <v>1.2485245200654482</v>
      </c>
      <c r="R1990" s="13">
        <f t="shared" si="283"/>
        <v>0</v>
      </c>
      <c r="S1990" s="13">
        <f t="shared" si="284"/>
        <v>103.98856611048328</v>
      </c>
      <c r="T1990" s="14">
        <f t="shared" si="285"/>
        <v>0</v>
      </c>
      <c r="U1990" s="12">
        <f t="shared" si="286"/>
        <v>-15043</v>
      </c>
      <c r="V1990" s="15">
        <f t="shared" si="287"/>
        <v>0.84084304412570998</v>
      </c>
    </row>
    <row r="1991" spans="1:22" x14ac:dyDescent="0.35">
      <c r="A1991" s="4" t="s">
        <v>109</v>
      </c>
      <c r="B1991" s="4" t="s">
        <v>110</v>
      </c>
      <c r="C1991" s="4" t="s">
        <v>100</v>
      </c>
      <c r="D1991" s="4">
        <v>2022</v>
      </c>
      <c r="E1991" s="12"/>
      <c r="F1991" s="12"/>
      <c r="G1991" s="12">
        <v>29924.6</v>
      </c>
      <c r="H1991" s="12"/>
      <c r="I1991" s="12">
        <v>12119334</v>
      </c>
      <c r="J1991" s="12">
        <v>23615</v>
      </c>
      <c r="K1991" s="12"/>
      <c r="L1991" s="12"/>
      <c r="M1991" s="12">
        <f>IFERROR(E1991*MillingRate,"")</f>
        <v>0</v>
      </c>
      <c r="N1991" s="12" t="str">
        <f t="shared" si="279"/>
        <v/>
      </c>
      <c r="O1991" s="12">
        <f t="shared" si="280"/>
        <v>29924.6</v>
      </c>
      <c r="P1991" s="13">
        <f t="shared" si="281"/>
        <v>0</v>
      </c>
      <c r="Q1991" s="13">
        <f t="shared" si="282"/>
        <v>2.4691620843191546</v>
      </c>
      <c r="R1991" s="13">
        <f t="shared" si="283"/>
        <v>0</v>
      </c>
      <c r="S1991" s="13">
        <f t="shared" si="284"/>
        <v>100</v>
      </c>
      <c r="T1991" s="14">
        <f t="shared" si="285"/>
        <v>0</v>
      </c>
      <c r="U1991" s="12">
        <f t="shared" si="286"/>
        <v>-29924.6</v>
      </c>
      <c r="V1991" s="15">
        <f t="shared" si="287"/>
        <v>1.9485394164398804</v>
      </c>
    </row>
    <row r="1992" spans="1:22" x14ac:dyDescent="0.35">
      <c r="A1992" s="4" t="s">
        <v>109</v>
      </c>
      <c r="B1992" s="4" t="s">
        <v>110</v>
      </c>
      <c r="C1992" s="4" t="s">
        <v>100</v>
      </c>
      <c r="D1992" s="4">
        <v>2023</v>
      </c>
      <c r="E1992" s="12"/>
      <c r="F1992" s="12"/>
      <c r="G1992" s="12">
        <v>12753.58</v>
      </c>
      <c r="H1992" s="12"/>
      <c r="I1992" s="12">
        <v>12200431</v>
      </c>
      <c r="J1992" s="12">
        <v>9840</v>
      </c>
      <c r="K1992" s="12"/>
      <c r="L1992" s="12"/>
      <c r="M1992" s="12">
        <f>IFERROR(E1992*MillingRate,"")</f>
        <v>0</v>
      </c>
      <c r="N1992" s="12" t="str">
        <f t="shared" si="279"/>
        <v/>
      </c>
      <c r="O1992" s="12">
        <f t="shared" si="280"/>
        <v>12753.58</v>
      </c>
      <c r="P1992" s="13">
        <f t="shared" si="281"/>
        <v>0</v>
      </c>
      <c r="Q1992" s="13">
        <f t="shared" si="282"/>
        <v>1.0453384802553287</v>
      </c>
      <c r="R1992" s="13">
        <f t="shared" si="283"/>
        <v>0</v>
      </c>
      <c r="S1992" s="13">
        <f t="shared" si="284"/>
        <v>100</v>
      </c>
      <c r="T1992" s="14">
        <f t="shared" si="285"/>
        <v>0</v>
      </c>
      <c r="U1992" s="12">
        <f t="shared" si="286"/>
        <v>-12753.58</v>
      </c>
      <c r="V1992" s="15">
        <f t="shared" si="287"/>
        <v>0.80652888410253698</v>
      </c>
    </row>
    <row r="1993" spans="1:22" x14ac:dyDescent="0.35">
      <c r="A1993" s="4" t="s">
        <v>109</v>
      </c>
      <c r="B1993" s="4" t="s">
        <v>110</v>
      </c>
      <c r="C1993" s="4" t="s">
        <v>100</v>
      </c>
      <c r="D1993" s="4">
        <v>2024</v>
      </c>
      <c r="E1993" s="12"/>
      <c r="F1993" s="12"/>
      <c r="G1993" s="12">
        <v>32504.93</v>
      </c>
      <c r="H1993" s="12">
        <v>52.38</v>
      </c>
      <c r="I1993" s="12">
        <v>12277109</v>
      </c>
      <c r="J1993" s="12">
        <v>24133</v>
      </c>
      <c r="K1993" s="12">
        <v>68</v>
      </c>
      <c r="L1993" s="12"/>
      <c r="M1993" s="12">
        <f>IFERROR(E1993*MillingRate,"")</f>
        <v>0</v>
      </c>
      <c r="N1993" s="12" t="str">
        <f t="shared" si="279"/>
        <v/>
      </c>
      <c r="O1993" s="12">
        <f t="shared" si="280"/>
        <v>32452.55</v>
      </c>
      <c r="P1993" s="13">
        <f t="shared" si="281"/>
        <v>0</v>
      </c>
      <c r="Q1993" s="13">
        <f t="shared" si="282"/>
        <v>2.6433381018283701</v>
      </c>
      <c r="R1993" s="13">
        <f t="shared" si="283"/>
        <v>0</v>
      </c>
      <c r="S1993" s="13">
        <f t="shared" si="284"/>
        <v>100.1614048818968</v>
      </c>
      <c r="T1993" s="14">
        <f t="shared" si="285"/>
        <v>0</v>
      </c>
      <c r="U1993" s="12">
        <f t="shared" si="286"/>
        <v>-32452.55</v>
      </c>
      <c r="V1993" s="15">
        <f t="shared" si="287"/>
        <v>1.9656907827404644</v>
      </c>
    </row>
    <row r="1994" spans="1:22" x14ac:dyDescent="0.35">
      <c r="A1994" s="4" t="s">
        <v>111</v>
      </c>
      <c r="B1994" s="4" t="s">
        <v>112</v>
      </c>
      <c r="C1994" s="4" t="s">
        <v>113</v>
      </c>
      <c r="D1994" s="4">
        <v>1961</v>
      </c>
      <c r="E1994" s="12"/>
      <c r="F1994" s="12"/>
      <c r="G1994" s="12">
        <v>0</v>
      </c>
      <c r="H1994" s="12">
        <v>0</v>
      </c>
      <c r="I1994" s="12">
        <v>527942</v>
      </c>
      <c r="J1994" s="12">
        <v>0</v>
      </c>
      <c r="K1994" s="12">
        <v>0</v>
      </c>
      <c r="L1994" s="12"/>
      <c r="M1994" s="12">
        <f>IFERROR(E1994*MillingRate,"")</f>
        <v>0</v>
      </c>
      <c r="N1994" s="12" t="str">
        <f t="shared" si="279"/>
        <v/>
      </c>
      <c r="O1994" s="12">
        <f t="shared" si="280"/>
        <v>0</v>
      </c>
      <c r="P1994" s="13">
        <f t="shared" si="281"/>
        <v>0</v>
      </c>
      <c r="Q1994" s="13">
        <f t="shared" si="282"/>
        <v>0</v>
      </c>
      <c r="R1994" s="13" t="str">
        <f t="shared" si="283"/>
        <v/>
      </c>
      <c r="S1994" s="13" t="str">
        <f t="shared" si="284"/>
        <v/>
      </c>
      <c r="T1994" s="14" t="str">
        <f t="shared" si="285"/>
        <v/>
      </c>
      <c r="U1994" s="12">
        <f t="shared" si="286"/>
        <v>0</v>
      </c>
      <c r="V1994" s="15">
        <f t="shared" si="287"/>
        <v>0</v>
      </c>
    </row>
    <row r="1995" spans="1:22" x14ac:dyDescent="0.35">
      <c r="A1995" s="4" t="s">
        <v>111</v>
      </c>
      <c r="B1995" s="4" t="s">
        <v>112</v>
      </c>
      <c r="C1995" s="4" t="s">
        <v>113</v>
      </c>
      <c r="D1995" s="4">
        <v>1962</v>
      </c>
      <c r="E1995" s="12"/>
      <c r="F1995" s="12"/>
      <c r="G1995" s="12">
        <v>0</v>
      </c>
      <c r="H1995" s="12">
        <v>0</v>
      </c>
      <c r="I1995" s="12">
        <v>540186</v>
      </c>
      <c r="J1995" s="12">
        <v>0</v>
      </c>
      <c r="K1995" s="12">
        <v>0</v>
      </c>
      <c r="L1995" s="12"/>
      <c r="M1995" s="12">
        <f>IFERROR(E1995*MillingRate,"")</f>
        <v>0</v>
      </c>
      <c r="N1995" s="12" t="str">
        <f t="shared" si="279"/>
        <v/>
      </c>
      <c r="O1995" s="12">
        <f t="shared" si="280"/>
        <v>0</v>
      </c>
      <c r="P1995" s="13">
        <f t="shared" si="281"/>
        <v>0</v>
      </c>
      <c r="Q1995" s="13">
        <f t="shared" si="282"/>
        <v>0</v>
      </c>
      <c r="R1995" s="13" t="str">
        <f t="shared" si="283"/>
        <v/>
      </c>
      <c r="S1995" s="13" t="str">
        <f t="shared" si="284"/>
        <v/>
      </c>
      <c r="T1995" s="14" t="str">
        <f t="shared" si="285"/>
        <v/>
      </c>
      <c r="U1995" s="12">
        <f t="shared" si="286"/>
        <v>0</v>
      </c>
      <c r="V1995" s="15">
        <f t="shared" si="287"/>
        <v>0</v>
      </c>
    </row>
    <row r="1996" spans="1:22" x14ac:dyDescent="0.35">
      <c r="A1996" s="4" t="s">
        <v>111</v>
      </c>
      <c r="B1996" s="4" t="s">
        <v>112</v>
      </c>
      <c r="C1996" s="4" t="s">
        <v>113</v>
      </c>
      <c r="D1996" s="4">
        <v>1963</v>
      </c>
      <c r="E1996" s="12"/>
      <c r="F1996" s="12"/>
      <c r="G1996" s="12">
        <v>0</v>
      </c>
      <c r="H1996" s="12">
        <v>0</v>
      </c>
      <c r="I1996" s="12">
        <v>552966</v>
      </c>
      <c r="J1996" s="12">
        <v>0</v>
      </c>
      <c r="K1996" s="12">
        <v>0</v>
      </c>
      <c r="L1996" s="12"/>
      <c r="M1996" s="12">
        <f>IFERROR(E1996*MillingRate,"")</f>
        <v>0</v>
      </c>
      <c r="N1996" s="12" t="str">
        <f t="shared" si="279"/>
        <v/>
      </c>
      <c r="O1996" s="12">
        <f t="shared" si="280"/>
        <v>0</v>
      </c>
      <c r="P1996" s="13">
        <f t="shared" si="281"/>
        <v>0</v>
      </c>
      <c r="Q1996" s="13">
        <f t="shared" si="282"/>
        <v>0</v>
      </c>
      <c r="R1996" s="13" t="str">
        <f t="shared" si="283"/>
        <v/>
      </c>
      <c r="S1996" s="13" t="str">
        <f t="shared" si="284"/>
        <v/>
      </c>
      <c r="T1996" s="14" t="str">
        <f t="shared" si="285"/>
        <v/>
      </c>
      <c r="U1996" s="12">
        <f t="shared" si="286"/>
        <v>0</v>
      </c>
      <c r="V1996" s="15">
        <f t="shared" si="287"/>
        <v>0</v>
      </c>
    </row>
    <row r="1997" spans="1:22" x14ac:dyDescent="0.35">
      <c r="A1997" s="4" t="s">
        <v>111</v>
      </c>
      <c r="B1997" s="4" t="s">
        <v>112</v>
      </c>
      <c r="C1997" s="4" t="s">
        <v>113</v>
      </c>
      <c r="D1997" s="4">
        <v>1964</v>
      </c>
      <c r="E1997" s="12"/>
      <c r="F1997" s="12"/>
      <c r="G1997" s="12">
        <v>0</v>
      </c>
      <c r="H1997" s="12">
        <v>0</v>
      </c>
      <c r="I1997" s="12">
        <v>566266</v>
      </c>
      <c r="J1997" s="12">
        <v>0</v>
      </c>
      <c r="K1997" s="12">
        <v>0</v>
      </c>
      <c r="L1997" s="12"/>
      <c r="M1997" s="12">
        <f>IFERROR(E1997*MillingRate,"")</f>
        <v>0</v>
      </c>
      <c r="N1997" s="12" t="str">
        <f t="shared" si="279"/>
        <v/>
      </c>
      <c r="O1997" s="12">
        <f t="shared" si="280"/>
        <v>0</v>
      </c>
      <c r="P1997" s="13">
        <f t="shared" si="281"/>
        <v>0</v>
      </c>
      <c r="Q1997" s="13">
        <f t="shared" si="282"/>
        <v>0</v>
      </c>
      <c r="R1997" s="13" t="str">
        <f t="shared" si="283"/>
        <v/>
      </c>
      <c r="S1997" s="13" t="str">
        <f t="shared" si="284"/>
        <v/>
      </c>
      <c r="T1997" s="14" t="str">
        <f t="shared" si="285"/>
        <v/>
      </c>
      <c r="U1997" s="12">
        <f t="shared" si="286"/>
        <v>0</v>
      </c>
      <c r="V1997" s="15">
        <f t="shared" si="287"/>
        <v>0</v>
      </c>
    </row>
    <row r="1998" spans="1:22" x14ac:dyDescent="0.35">
      <c r="A1998" s="4" t="s">
        <v>111</v>
      </c>
      <c r="B1998" s="4" t="s">
        <v>112</v>
      </c>
      <c r="C1998" s="4" t="s">
        <v>113</v>
      </c>
      <c r="D1998" s="4">
        <v>1965</v>
      </c>
      <c r="E1998" s="12"/>
      <c r="F1998" s="12"/>
      <c r="G1998" s="12">
        <v>0</v>
      </c>
      <c r="H1998" s="12">
        <v>0</v>
      </c>
      <c r="I1998" s="12">
        <v>574664</v>
      </c>
      <c r="J1998" s="12">
        <v>0</v>
      </c>
      <c r="K1998" s="12">
        <v>0</v>
      </c>
      <c r="L1998" s="12"/>
      <c r="M1998" s="12">
        <f>IFERROR(E1998*MillingRate,"")</f>
        <v>0</v>
      </c>
      <c r="N1998" s="12" t="str">
        <f t="shared" si="279"/>
        <v/>
      </c>
      <c r="O1998" s="12">
        <f t="shared" si="280"/>
        <v>0</v>
      </c>
      <c r="P1998" s="13">
        <f t="shared" si="281"/>
        <v>0</v>
      </c>
      <c r="Q1998" s="13">
        <f t="shared" si="282"/>
        <v>0</v>
      </c>
      <c r="R1998" s="13" t="str">
        <f t="shared" si="283"/>
        <v/>
      </c>
      <c r="S1998" s="13" t="str">
        <f t="shared" si="284"/>
        <v/>
      </c>
      <c r="T1998" s="14" t="str">
        <f t="shared" si="285"/>
        <v/>
      </c>
      <c r="U1998" s="12">
        <f t="shared" si="286"/>
        <v>0</v>
      </c>
      <c r="V1998" s="15">
        <f t="shared" si="287"/>
        <v>0</v>
      </c>
    </row>
    <row r="1999" spans="1:22" x14ac:dyDescent="0.35">
      <c r="A1999" s="4" t="s">
        <v>111</v>
      </c>
      <c r="B1999" s="4" t="s">
        <v>112</v>
      </c>
      <c r="C1999" s="4" t="s">
        <v>113</v>
      </c>
      <c r="D1999" s="4">
        <v>1966</v>
      </c>
      <c r="E1999" s="12"/>
      <c r="F1999" s="12"/>
      <c r="G1999" s="12">
        <v>0</v>
      </c>
      <c r="H1999" s="12">
        <v>0</v>
      </c>
      <c r="I1999" s="12">
        <v>577866</v>
      </c>
      <c r="J1999" s="12">
        <v>0</v>
      </c>
      <c r="K1999" s="12">
        <v>0</v>
      </c>
      <c r="L1999" s="12"/>
      <c r="M1999" s="12">
        <f>IFERROR(E1999*MillingRate,"")</f>
        <v>0</v>
      </c>
      <c r="N1999" s="12" t="str">
        <f t="shared" si="279"/>
        <v/>
      </c>
      <c r="O1999" s="12">
        <f t="shared" si="280"/>
        <v>0</v>
      </c>
      <c r="P1999" s="13">
        <f t="shared" si="281"/>
        <v>0</v>
      </c>
      <c r="Q1999" s="13">
        <f t="shared" si="282"/>
        <v>0</v>
      </c>
      <c r="R1999" s="13" t="str">
        <f t="shared" si="283"/>
        <v/>
      </c>
      <c r="S1999" s="13" t="str">
        <f t="shared" si="284"/>
        <v/>
      </c>
      <c r="T1999" s="14" t="str">
        <f t="shared" si="285"/>
        <v/>
      </c>
      <c r="U1999" s="12">
        <f t="shared" si="286"/>
        <v>0</v>
      </c>
      <c r="V1999" s="15">
        <f t="shared" si="287"/>
        <v>0</v>
      </c>
    </row>
    <row r="2000" spans="1:22" x14ac:dyDescent="0.35">
      <c r="A2000" s="4" t="s">
        <v>111</v>
      </c>
      <c r="B2000" s="4" t="s">
        <v>112</v>
      </c>
      <c r="C2000" s="4" t="s">
        <v>113</v>
      </c>
      <c r="D2000" s="4">
        <v>1967</v>
      </c>
      <c r="E2000" s="12"/>
      <c r="F2000" s="12"/>
      <c r="G2000" s="12">
        <v>0</v>
      </c>
      <c r="H2000" s="12">
        <v>0</v>
      </c>
      <c r="I2000" s="12">
        <v>580933</v>
      </c>
      <c r="J2000" s="12">
        <v>0</v>
      </c>
      <c r="K2000" s="12">
        <v>0</v>
      </c>
      <c r="L2000" s="12"/>
      <c r="M2000" s="12">
        <f>IFERROR(E2000*MillingRate,"")</f>
        <v>0</v>
      </c>
      <c r="N2000" s="12" t="str">
        <f t="shared" si="279"/>
        <v/>
      </c>
      <c r="O2000" s="12">
        <f t="shared" si="280"/>
        <v>0</v>
      </c>
      <c r="P2000" s="13">
        <f t="shared" si="281"/>
        <v>0</v>
      </c>
      <c r="Q2000" s="13">
        <f t="shared" si="282"/>
        <v>0</v>
      </c>
      <c r="R2000" s="13" t="str">
        <f t="shared" si="283"/>
        <v/>
      </c>
      <c r="S2000" s="13" t="str">
        <f t="shared" si="284"/>
        <v/>
      </c>
      <c r="T2000" s="14" t="str">
        <f t="shared" si="285"/>
        <v/>
      </c>
      <c r="U2000" s="12">
        <f t="shared" si="286"/>
        <v>0</v>
      </c>
      <c r="V2000" s="15">
        <f t="shared" si="287"/>
        <v>0</v>
      </c>
    </row>
    <row r="2001" spans="1:22" x14ac:dyDescent="0.35">
      <c r="A2001" s="4" t="s">
        <v>111</v>
      </c>
      <c r="B2001" s="4" t="s">
        <v>112</v>
      </c>
      <c r="C2001" s="4" t="s">
        <v>113</v>
      </c>
      <c r="D2001" s="4">
        <v>1968</v>
      </c>
      <c r="E2001" s="12"/>
      <c r="F2001" s="12"/>
      <c r="G2001" s="12">
        <v>0</v>
      </c>
      <c r="H2001" s="12">
        <v>0</v>
      </c>
      <c r="I2001" s="12">
        <v>583966</v>
      </c>
      <c r="J2001" s="12">
        <v>0</v>
      </c>
      <c r="K2001" s="12">
        <v>0</v>
      </c>
      <c r="L2001" s="12"/>
      <c r="M2001" s="12">
        <f>IFERROR(E2001*MillingRate,"")</f>
        <v>0</v>
      </c>
      <c r="N2001" s="12" t="str">
        <f t="shared" si="279"/>
        <v/>
      </c>
      <c r="O2001" s="12">
        <f t="shared" si="280"/>
        <v>0</v>
      </c>
      <c r="P2001" s="13">
        <f t="shared" si="281"/>
        <v>0</v>
      </c>
      <c r="Q2001" s="13">
        <f t="shared" si="282"/>
        <v>0</v>
      </c>
      <c r="R2001" s="13" t="str">
        <f t="shared" si="283"/>
        <v/>
      </c>
      <c r="S2001" s="13" t="str">
        <f t="shared" si="284"/>
        <v/>
      </c>
      <c r="T2001" s="14" t="str">
        <f t="shared" si="285"/>
        <v/>
      </c>
      <c r="U2001" s="12">
        <f t="shared" si="286"/>
        <v>0</v>
      </c>
      <c r="V2001" s="15">
        <f t="shared" si="287"/>
        <v>0</v>
      </c>
    </row>
    <row r="2002" spans="1:22" x14ac:dyDescent="0.35">
      <c r="A2002" s="4" t="s">
        <v>111</v>
      </c>
      <c r="B2002" s="4" t="s">
        <v>112</v>
      </c>
      <c r="C2002" s="4" t="s">
        <v>113</v>
      </c>
      <c r="D2002" s="4">
        <v>1969</v>
      </c>
      <c r="E2002" s="12"/>
      <c r="F2002" s="12"/>
      <c r="G2002" s="12">
        <v>0</v>
      </c>
      <c r="H2002" s="12">
        <v>0</v>
      </c>
      <c r="I2002" s="12">
        <v>587066</v>
      </c>
      <c r="J2002" s="12">
        <v>0</v>
      </c>
      <c r="K2002" s="12">
        <v>0</v>
      </c>
      <c r="L2002" s="12"/>
      <c r="M2002" s="12">
        <f>IFERROR(E2002*MillingRate,"")</f>
        <v>0</v>
      </c>
      <c r="N2002" s="12" t="str">
        <f t="shared" si="279"/>
        <v/>
      </c>
      <c r="O2002" s="12">
        <f t="shared" si="280"/>
        <v>0</v>
      </c>
      <c r="P2002" s="13">
        <f t="shared" si="281"/>
        <v>0</v>
      </c>
      <c r="Q2002" s="13">
        <f t="shared" si="282"/>
        <v>0</v>
      </c>
      <c r="R2002" s="13" t="str">
        <f t="shared" si="283"/>
        <v/>
      </c>
      <c r="S2002" s="13" t="str">
        <f t="shared" si="284"/>
        <v/>
      </c>
      <c r="T2002" s="14" t="str">
        <f t="shared" si="285"/>
        <v/>
      </c>
      <c r="U2002" s="12">
        <f t="shared" si="286"/>
        <v>0</v>
      </c>
      <c r="V2002" s="15">
        <f t="shared" si="287"/>
        <v>0</v>
      </c>
    </row>
    <row r="2003" spans="1:22" x14ac:dyDescent="0.35">
      <c r="A2003" s="4" t="s">
        <v>111</v>
      </c>
      <c r="B2003" s="4" t="s">
        <v>112</v>
      </c>
      <c r="C2003" s="4" t="s">
        <v>113</v>
      </c>
      <c r="D2003" s="4">
        <v>1970</v>
      </c>
      <c r="E2003" s="12"/>
      <c r="F2003" s="12"/>
      <c r="G2003" s="12">
        <v>0</v>
      </c>
      <c r="H2003" s="12">
        <v>0</v>
      </c>
      <c r="I2003" s="12">
        <v>590334</v>
      </c>
      <c r="J2003" s="12">
        <v>0</v>
      </c>
      <c r="K2003" s="12">
        <v>0</v>
      </c>
      <c r="L2003" s="12"/>
      <c r="M2003" s="12">
        <f>IFERROR(E2003*MillingRate,"")</f>
        <v>0</v>
      </c>
      <c r="N2003" s="12" t="str">
        <f t="shared" si="279"/>
        <v/>
      </c>
      <c r="O2003" s="12">
        <f t="shared" si="280"/>
        <v>0</v>
      </c>
      <c r="P2003" s="13">
        <f t="shared" si="281"/>
        <v>0</v>
      </c>
      <c r="Q2003" s="13">
        <f t="shared" si="282"/>
        <v>0</v>
      </c>
      <c r="R2003" s="13" t="str">
        <f t="shared" si="283"/>
        <v/>
      </c>
      <c r="S2003" s="13" t="str">
        <f t="shared" si="284"/>
        <v/>
      </c>
      <c r="T2003" s="14" t="str">
        <f t="shared" si="285"/>
        <v/>
      </c>
      <c r="U2003" s="12">
        <f t="shared" si="286"/>
        <v>0</v>
      </c>
      <c r="V2003" s="15">
        <f t="shared" si="287"/>
        <v>0</v>
      </c>
    </row>
    <row r="2004" spans="1:22" x14ac:dyDescent="0.35">
      <c r="A2004" s="4" t="s">
        <v>111</v>
      </c>
      <c r="B2004" s="4" t="s">
        <v>112</v>
      </c>
      <c r="C2004" s="4" t="s">
        <v>113</v>
      </c>
      <c r="D2004" s="4">
        <v>1971</v>
      </c>
      <c r="E2004" s="12"/>
      <c r="F2004" s="12"/>
      <c r="G2004" s="12">
        <v>0</v>
      </c>
      <c r="H2004" s="12">
        <v>0</v>
      </c>
      <c r="I2004" s="12">
        <v>600481</v>
      </c>
      <c r="J2004" s="12">
        <v>0</v>
      </c>
      <c r="K2004" s="12">
        <v>0</v>
      </c>
      <c r="L2004" s="12"/>
      <c r="M2004" s="12">
        <f>IFERROR(E2004*MillingRate,"")</f>
        <v>0</v>
      </c>
      <c r="N2004" s="12" t="str">
        <f t="shared" si="279"/>
        <v/>
      </c>
      <c r="O2004" s="12">
        <f t="shared" si="280"/>
        <v>0</v>
      </c>
      <c r="P2004" s="13">
        <f t="shared" si="281"/>
        <v>0</v>
      </c>
      <c r="Q2004" s="13">
        <f t="shared" si="282"/>
        <v>0</v>
      </c>
      <c r="R2004" s="13" t="str">
        <f t="shared" si="283"/>
        <v/>
      </c>
      <c r="S2004" s="13" t="str">
        <f t="shared" si="284"/>
        <v/>
      </c>
      <c r="T2004" s="14" t="str">
        <f t="shared" si="285"/>
        <v/>
      </c>
      <c r="U2004" s="12">
        <f t="shared" si="286"/>
        <v>0</v>
      </c>
      <c r="V2004" s="15">
        <f t="shared" si="287"/>
        <v>0</v>
      </c>
    </row>
    <row r="2005" spans="1:22" x14ac:dyDescent="0.35">
      <c r="A2005" s="4" t="s">
        <v>111</v>
      </c>
      <c r="B2005" s="4" t="s">
        <v>112</v>
      </c>
      <c r="C2005" s="4" t="s">
        <v>113</v>
      </c>
      <c r="D2005" s="4">
        <v>1972</v>
      </c>
      <c r="E2005" s="12"/>
      <c r="F2005" s="12"/>
      <c r="G2005" s="12">
        <v>0</v>
      </c>
      <c r="H2005" s="12">
        <v>0</v>
      </c>
      <c r="I2005" s="12">
        <v>622407</v>
      </c>
      <c r="J2005" s="12">
        <v>0</v>
      </c>
      <c r="K2005" s="12">
        <v>0</v>
      </c>
      <c r="L2005" s="12"/>
      <c r="M2005" s="12">
        <f>IFERROR(E2005*MillingRate,"")</f>
        <v>0</v>
      </c>
      <c r="N2005" s="12" t="str">
        <f t="shared" si="279"/>
        <v/>
      </c>
      <c r="O2005" s="12">
        <f t="shared" si="280"/>
        <v>0</v>
      </c>
      <c r="P2005" s="13">
        <f t="shared" si="281"/>
        <v>0</v>
      </c>
      <c r="Q2005" s="13">
        <f t="shared" si="282"/>
        <v>0</v>
      </c>
      <c r="R2005" s="13" t="str">
        <f t="shared" si="283"/>
        <v/>
      </c>
      <c r="S2005" s="13" t="str">
        <f t="shared" si="284"/>
        <v/>
      </c>
      <c r="T2005" s="14" t="str">
        <f t="shared" si="285"/>
        <v/>
      </c>
      <c r="U2005" s="12">
        <f t="shared" si="286"/>
        <v>0</v>
      </c>
      <c r="V2005" s="15">
        <f t="shared" si="287"/>
        <v>0</v>
      </c>
    </row>
    <row r="2006" spans="1:22" x14ac:dyDescent="0.35">
      <c r="A2006" s="4" t="s">
        <v>111</v>
      </c>
      <c r="B2006" s="4" t="s">
        <v>112</v>
      </c>
      <c r="C2006" s="4" t="s">
        <v>113</v>
      </c>
      <c r="D2006" s="4">
        <v>1973</v>
      </c>
      <c r="E2006" s="12"/>
      <c r="F2006" s="12"/>
      <c r="G2006" s="12">
        <v>0</v>
      </c>
      <c r="H2006" s="12">
        <v>0</v>
      </c>
      <c r="I2006" s="12">
        <v>652408</v>
      </c>
      <c r="J2006" s="12">
        <v>0</v>
      </c>
      <c r="K2006" s="12">
        <v>0</v>
      </c>
      <c r="L2006" s="12"/>
      <c r="M2006" s="12">
        <f>IFERROR(E2006*MillingRate,"")</f>
        <v>0</v>
      </c>
      <c r="N2006" s="12" t="str">
        <f t="shared" si="279"/>
        <v/>
      </c>
      <c r="O2006" s="12">
        <f t="shared" si="280"/>
        <v>0</v>
      </c>
      <c r="P2006" s="13">
        <f t="shared" si="281"/>
        <v>0</v>
      </c>
      <c r="Q2006" s="13">
        <f t="shared" si="282"/>
        <v>0</v>
      </c>
      <c r="R2006" s="13" t="str">
        <f t="shared" si="283"/>
        <v/>
      </c>
      <c r="S2006" s="13" t="str">
        <f t="shared" si="284"/>
        <v/>
      </c>
      <c r="T2006" s="14" t="str">
        <f t="shared" si="285"/>
        <v/>
      </c>
      <c r="U2006" s="12">
        <f t="shared" si="286"/>
        <v>0</v>
      </c>
      <c r="V2006" s="15">
        <f t="shared" si="287"/>
        <v>0</v>
      </c>
    </row>
    <row r="2007" spans="1:22" x14ac:dyDescent="0.35">
      <c r="A2007" s="4" t="s">
        <v>111</v>
      </c>
      <c r="B2007" s="4" t="s">
        <v>112</v>
      </c>
      <c r="C2007" s="4" t="s">
        <v>113</v>
      </c>
      <c r="D2007" s="4">
        <v>1974</v>
      </c>
      <c r="E2007" s="12"/>
      <c r="F2007" s="12"/>
      <c r="G2007" s="12">
        <v>430</v>
      </c>
      <c r="H2007" s="12">
        <v>0</v>
      </c>
      <c r="I2007" s="12">
        <v>685448</v>
      </c>
      <c r="J2007" s="12">
        <v>256</v>
      </c>
      <c r="K2007" s="12">
        <v>0</v>
      </c>
      <c r="L2007" s="12"/>
      <c r="M2007" s="12">
        <f>IFERROR(E2007*MillingRate,"")</f>
        <v>0</v>
      </c>
      <c r="N2007" s="12" t="str">
        <f t="shared" si="279"/>
        <v/>
      </c>
      <c r="O2007" s="12">
        <f t="shared" si="280"/>
        <v>430</v>
      </c>
      <c r="P2007" s="13">
        <f t="shared" si="281"/>
        <v>0</v>
      </c>
      <c r="Q2007" s="13">
        <f t="shared" si="282"/>
        <v>0.62732694529709032</v>
      </c>
      <c r="R2007" s="13">
        <f t="shared" si="283"/>
        <v>0</v>
      </c>
      <c r="S2007" s="13">
        <f t="shared" si="284"/>
        <v>100</v>
      </c>
      <c r="T2007" s="14">
        <f t="shared" si="285"/>
        <v>0</v>
      </c>
      <c r="U2007" s="12">
        <f t="shared" si="286"/>
        <v>-430</v>
      </c>
      <c r="V2007" s="15">
        <f t="shared" si="287"/>
        <v>0.37347836743268636</v>
      </c>
    </row>
    <row r="2008" spans="1:22" x14ac:dyDescent="0.35">
      <c r="A2008" s="4" t="s">
        <v>111</v>
      </c>
      <c r="B2008" s="4" t="s">
        <v>112</v>
      </c>
      <c r="C2008" s="4" t="s">
        <v>113</v>
      </c>
      <c r="D2008" s="4">
        <v>1975</v>
      </c>
      <c r="E2008" s="12"/>
      <c r="F2008" s="12"/>
      <c r="G2008" s="12">
        <v>580</v>
      </c>
      <c r="H2008" s="12">
        <v>0</v>
      </c>
      <c r="I2008" s="12">
        <v>720380</v>
      </c>
      <c r="J2008" s="12">
        <v>240</v>
      </c>
      <c r="K2008" s="12">
        <v>1</v>
      </c>
      <c r="L2008" s="12"/>
      <c r="M2008" s="12">
        <f>IFERROR(E2008*MillingRate,"")</f>
        <v>0</v>
      </c>
      <c r="N2008" s="12" t="str">
        <f t="shared" si="279"/>
        <v/>
      </c>
      <c r="O2008" s="12">
        <f t="shared" si="280"/>
        <v>580</v>
      </c>
      <c r="P2008" s="13">
        <f t="shared" si="281"/>
        <v>0</v>
      </c>
      <c r="Q2008" s="13">
        <f t="shared" si="282"/>
        <v>0.80513062550320669</v>
      </c>
      <c r="R2008" s="13">
        <f t="shared" si="283"/>
        <v>0</v>
      </c>
      <c r="S2008" s="13">
        <f t="shared" si="284"/>
        <v>100</v>
      </c>
      <c r="T2008" s="14">
        <f t="shared" si="285"/>
        <v>0</v>
      </c>
      <c r="U2008" s="12">
        <f t="shared" si="286"/>
        <v>-580</v>
      </c>
      <c r="V2008" s="15">
        <f t="shared" si="287"/>
        <v>0.33315750020822343</v>
      </c>
    </row>
    <row r="2009" spans="1:22" x14ac:dyDescent="0.35">
      <c r="A2009" s="4" t="s">
        <v>111</v>
      </c>
      <c r="B2009" s="4" t="s">
        <v>112</v>
      </c>
      <c r="C2009" s="4" t="s">
        <v>113</v>
      </c>
      <c r="D2009" s="4">
        <v>1976</v>
      </c>
      <c r="E2009" s="12"/>
      <c r="F2009" s="12"/>
      <c r="G2009" s="12">
        <v>1000</v>
      </c>
      <c r="H2009" s="12">
        <v>60</v>
      </c>
      <c r="I2009" s="12">
        <v>758508</v>
      </c>
      <c r="J2009" s="12">
        <v>361</v>
      </c>
      <c r="K2009" s="12">
        <v>21</v>
      </c>
      <c r="L2009" s="12"/>
      <c r="M2009" s="12">
        <f>IFERROR(E2009*MillingRate,"")</f>
        <v>0</v>
      </c>
      <c r="N2009" s="12" t="str">
        <f t="shared" si="279"/>
        <v/>
      </c>
      <c r="O2009" s="12">
        <f t="shared" si="280"/>
        <v>940</v>
      </c>
      <c r="P2009" s="13">
        <f t="shared" si="281"/>
        <v>0</v>
      </c>
      <c r="Q2009" s="13">
        <f t="shared" si="282"/>
        <v>1.239274997758758</v>
      </c>
      <c r="R2009" s="13">
        <f t="shared" si="283"/>
        <v>0</v>
      </c>
      <c r="S2009" s="13">
        <f t="shared" si="284"/>
        <v>106.38297872340425</v>
      </c>
      <c r="T2009" s="14">
        <f t="shared" si="285"/>
        <v>0</v>
      </c>
      <c r="U2009" s="12">
        <f t="shared" si="286"/>
        <v>-940</v>
      </c>
      <c r="V2009" s="15">
        <f t="shared" si="287"/>
        <v>0.47593433424565068</v>
      </c>
    </row>
    <row r="2010" spans="1:22" x14ac:dyDescent="0.35">
      <c r="A2010" s="4" t="s">
        <v>111</v>
      </c>
      <c r="B2010" s="4" t="s">
        <v>112</v>
      </c>
      <c r="C2010" s="4" t="s">
        <v>113</v>
      </c>
      <c r="D2010" s="4">
        <v>1977</v>
      </c>
      <c r="E2010" s="12"/>
      <c r="F2010" s="12"/>
      <c r="G2010" s="12">
        <v>1000</v>
      </c>
      <c r="H2010" s="12">
        <v>0</v>
      </c>
      <c r="I2010" s="12">
        <v>799574</v>
      </c>
      <c r="J2010" s="12">
        <v>623</v>
      </c>
      <c r="K2010" s="12">
        <v>0</v>
      </c>
      <c r="L2010" s="12"/>
      <c r="M2010" s="12">
        <f>IFERROR(E2010*MillingRate,"")</f>
        <v>0</v>
      </c>
      <c r="N2010" s="12" t="str">
        <f t="shared" si="279"/>
        <v/>
      </c>
      <c r="O2010" s="12">
        <f t="shared" si="280"/>
        <v>1000</v>
      </c>
      <c r="P2010" s="13">
        <f t="shared" si="281"/>
        <v>0</v>
      </c>
      <c r="Q2010" s="13">
        <f t="shared" si="282"/>
        <v>1.2506659796341553</v>
      </c>
      <c r="R2010" s="13">
        <f t="shared" si="283"/>
        <v>0</v>
      </c>
      <c r="S2010" s="13">
        <f t="shared" si="284"/>
        <v>100</v>
      </c>
      <c r="T2010" s="14">
        <f t="shared" si="285"/>
        <v>0</v>
      </c>
      <c r="U2010" s="12">
        <f t="shared" si="286"/>
        <v>-1000</v>
      </c>
      <c r="V2010" s="15">
        <f t="shared" si="287"/>
        <v>0.77916490531207871</v>
      </c>
    </row>
    <row r="2011" spans="1:22" x14ac:dyDescent="0.35">
      <c r="A2011" s="4" t="s">
        <v>111</v>
      </c>
      <c r="B2011" s="4" t="s">
        <v>112</v>
      </c>
      <c r="C2011" s="4" t="s">
        <v>113</v>
      </c>
      <c r="D2011" s="4">
        <v>1978</v>
      </c>
      <c r="E2011" s="12"/>
      <c r="F2011" s="12"/>
      <c r="G2011" s="12">
        <v>1000</v>
      </c>
      <c r="H2011" s="12">
        <v>0</v>
      </c>
      <c r="I2011" s="12">
        <v>849239</v>
      </c>
      <c r="J2011" s="12">
        <v>777</v>
      </c>
      <c r="K2011" s="12">
        <v>0</v>
      </c>
      <c r="L2011" s="12"/>
      <c r="M2011" s="12">
        <f>IFERROR(E2011*MillingRate,"")</f>
        <v>0</v>
      </c>
      <c r="N2011" s="12" t="str">
        <f t="shared" si="279"/>
        <v/>
      </c>
      <c r="O2011" s="12">
        <f t="shared" si="280"/>
        <v>1000</v>
      </c>
      <c r="P2011" s="13">
        <f t="shared" si="281"/>
        <v>0</v>
      </c>
      <c r="Q2011" s="13">
        <f t="shared" si="282"/>
        <v>1.1775248192793784</v>
      </c>
      <c r="R2011" s="13">
        <f t="shared" si="283"/>
        <v>0</v>
      </c>
      <c r="S2011" s="13">
        <f t="shared" si="284"/>
        <v>100</v>
      </c>
      <c r="T2011" s="14">
        <f t="shared" si="285"/>
        <v>0</v>
      </c>
      <c r="U2011" s="12">
        <f t="shared" si="286"/>
        <v>-1000</v>
      </c>
      <c r="V2011" s="15">
        <f t="shared" si="287"/>
        <v>0.91493678458007699</v>
      </c>
    </row>
    <row r="2012" spans="1:22" x14ac:dyDescent="0.35">
      <c r="A2012" s="4" t="s">
        <v>111</v>
      </c>
      <c r="B2012" s="4" t="s">
        <v>112</v>
      </c>
      <c r="C2012" s="4" t="s">
        <v>113</v>
      </c>
      <c r="D2012" s="4">
        <v>1979</v>
      </c>
      <c r="E2012" s="12"/>
      <c r="F2012" s="12"/>
      <c r="G2012" s="12">
        <v>1064</v>
      </c>
      <c r="H2012" s="12">
        <v>90</v>
      </c>
      <c r="I2012" s="12">
        <v>901742</v>
      </c>
      <c r="J2012" s="12">
        <v>1079</v>
      </c>
      <c r="K2012" s="12">
        <v>31</v>
      </c>
      <c r="L2012" s="12"/>
      <c r="M2012" s="12">
        <f>IFERROR(E2012*MillingRate,"")</f>
        <v>0</v>
      </c>
      <c r="N2012" s="12" t="str">
        <f t="shared" si="279"/>
        <v/>
      </c>
      <c r="O2012" s="12">
        <f t="shared" si="280"/>
        <v>974</v>
      </c>
      <c r="P2012" s="13">
        <f t="shared" si="281"/>
        <v>0</v>
      </c>
      <c r="Q2012" s="13">
        <f t="shared" si="282"/>
        <v>1.0801315675658891</v>
      </c>
      <c r="R2012" s="13">
        <f t="shared" si="283"/>
        <v>0</v>
      </c>
      <c r="S2012" s="13">
        <f t="shared" si="284"/>
        <v>109.24024640657083</v>
      </c>
      <c r="T2012" s="14">
        <f t="shared" si="285"/>
        <v>0</v>
      </c>
      <c r="U2012" s="12">
        <f t="shared" si="286"/>
        <v>-974</v>
      </c>
      <c r="V2012" s="15">
        <f t="shared" si="287"/>
        <v>1.1965728556505075</v>
      </c>
    </row>
    <row r="2013" spans="1:22" x14ac:dyDescent="0.35">
      <c r="A2013" s="4" t="s">
        <v>111</v>
      </c>
      <c r="B2013" s="4" t="s">
        <v>112</v>
      </c>
      <c r="C2013" s="4" t="s">
        <v>113</v>
      </c>
      <c r="D2013" s="4">
        <v>1980</v>
      </c>
      <c r="E2013" s="12"/>
      <c r="F2013" s="12"/>
      <c r="G2013" s="12">
        <v>1607</v>
      </c>
      <c r="H2013" s="12">
        <v>80</v>
      </c>
      <c r="I2013" s="12">
        <v>937485</v>
      </c>
      <c r="J2013" s="12">
        <v>1775</v>
      </c>
      <c r="K2013" s="12">
        <v>30</v>
      </c>
      <c r="L2013" s="12"/>
      <c r="M2013" s="12">
        <f>IFERROR(E2013*MillingRate,"")</f>
        <v>0</v>
      </c>
      <c r="N2013" s="12" t="str">
        <f t="shared" si="279"/>
        <v/>
      </c>
      <c r="O2013" s="12">
        <f t="shared" si="280"/>
        <v>1527</v>
      </c>
      <c r="P2013" s="13">
        <f t="shared" si="281"/>
        <v>0</v>
      </c>
      <c r="Q2013" s="13">
        <f t="shared" si="282"/>
        <v>1.6288260612169794</v>
      </c>
      <c r="R2013" s="13">
        <f t="shared" si="283"/>
        <v>0</v>
      </c>
      <c r="S2013" s="13">
        <f t="shared" si="284"/>
        <v>105.23903077930584</v>
      </c>
      <c r="T2013" s="14">
        <f t="shared" si="285"/>
        <v>0</v>
      </c>
      <c r="U2013" s="12">
        <f t="shared" si="286"/>
        <v>-1527</v>
      </c>
      <c r="V2013" s="15">
        <f t="shared" si="287"/>
        <v>1.8933636271513679</v>
      </c>
    </row>
    <row r="2014" spans="1:22" x14ac:dyDescent="0.35">
      <c r="A2014" s="4" t="s">
        <v>111</v>
      </c>
      <c r="B2014" s="4" t="s">
        <v>112</v>
      </c>
      <c r="C2014" s="4" t="s">
        <v>113</v>
      </c>
      <c r="D2014" s="4">
        <v>1981</v>
      </c>
      <c r="E2014" s="12"/>
      <c r="F2014" s="12"/>
      <c r="G2014" s="12">
        <v>1678</v>
      </c>
      <c r="H2014" s="12">
        <v>120</v>
      </c>
      <c r="I2014" s="12">
        <v>969996</v>
      </c>
      <c r="J2014" s="12">
        <v>1879</v>
      </c>
      <c r="K2014" s="12">
        <v>54</v>
      </c>
      <c r="L2014" s="12"/>
      <c r="M2014" s="12">
        <f>IFERROR(E2014*MillingRate,"")</f>
        <v>0</v>
      </c>
      <c r="N2014" s="12" t="str">
        <f t="shared" si="279"/>
        <v/>
      </c>
      <c r="O2014" s="12">
        <f t="shared" si="280"/>
        <v>1558</v>
      </c>
      <c r="P2014" s="13">
        <f t="shared" si="281"/>
        <v>0</v>
      </c>
      <c r="Q2014" s="13">
        <f t="shared" si="282"/>
        <v>1.6061921904832597</v>
      </c>
      <c r="R2014" s="13">
        <f t="shared" si="283"/>
        <v>0</v>
      </c>
      <c r="S2014" s="13">
        <f t="shared" si="284"/>
        <v>107.70218228498074</v>
      </c>
      <c r="T2014" s="14">
        <f t="shared" si="285"/>
        <v>0</v>
      </c>
      <c r="U2014" s="12">
        <f t="shared" si="286"/>
        <v>-1558</v>
      </c>
      <c r="V2014" s="15">
        <f t="shared" si="287"/>
        <v>1.9371213901912998</v>
      </c>
    </row>
    <row r="2015" spans="1:22" x14ac:dyDescent="0.35">
      <c r="A2015" s="4" t="s">
        <v>111</v>
      </c>
      <c r="B2015" s="4" t="s">
        <v>112</v>
      </c>
      <c r="C2015" s="4" t="s">
        <v>113</v>
      </c>
      <c r="D2015" s="4">
        <v>1982</v>
      </c>
      <c r="E2015" s="12"/>
      <c r="F2015" s="12"/>
      <c r="G2015" s="12">
        <v>2106</v>
      </c>
      <c r="H2015" s="12">
        <v>35</v>
      </c>
      <c r="I2015" s="12">
        <v>1009269</v>
      </c>
      <c r="J2015" s="12">
        <v>1937</v>
      </c>
      <c r="K2015" s="12">
        <v>40</v>
      </c>
      <c r="L2015" s="12"/>
      <c r="M2015" s="12">
        <f>IFERROR(E2015*MillingRate,"")</f>
        <v>0</v>
      </c>
      <c r="N2015" s="12" t="str">
        <f t="shared" si="279"/>
        <v/>
      </c>
      <c r="O2015" s="12">
        <f t="shared" si="280"/>
        <v>2071</v>
      </c>
      <c r="P2015" s="13">
        <f t="shared" si="281"/>
        <v>0</v>
      </c>
      <c r="Q2015" s="13">
        <f t="shared" si="282"/>
        <v>2.0519801955672867</v>
      </c>
      <c r="R2015" s="13">
        <f t="shared" si="283"/>
        <v>0</v>
      </c>
      <c r="S2015" s="13">
        <f t="shared" si="284"/>
        <v>101.69000482858523</v>
      </c>
      <c r="T2015" s="14">
        <f t="shared" si="285"/>
        <v>0</v>
      </c>
      <c r="U2015" s="12">
        <f t="shared" si="286"/>
        <v>-2071</v>
      </c>
      <c r="V2015" s="15">
        <f t="shared" si="287"/>
        <v>1.9192108347724937</v>
      </c>
    </row>
    <row r="2016" spans="1:22" x14ac:dyDescent="0.35">
      <c r="A2016" s="4" t="s">
        <v>111</v>
      </c>
      <c r="B2016" s="4" t="s">
        <v>112</v>
      </c>
      <c r="C2016" s="4" t="s">
        <v>113</v>
      </c>
      <c r="D2016" s="4">
        <v>1983</v>
      </c>
      <c r="E2016" s="12"/>
      <c r="F2016" s="12"/>
      <c r="G2016" s="12">
        <v>2363</v>
      </c>
      <c r="H2016" s="12">
        <v>33</v>
      </c>
      <c r="I2016" s="12">
        <v>1046137</v>
      </c>
      <c r="J2016" s="12">
        <v>2371</v>
      </c>
      <c r="K2016" s="12">
        <v>39</v>
      </c>
      <c r="L2016" s="12"/>
      <c r="M2016" s="12">
        <f>IFERROR(E2016*MillingRate,"")</f>
        <v>0</v>
      </c>
      <c r="N2016" s="12" t="str">
        <f t="shared" si="279"/>
        <v/>
      </c>
      <c r="O2016" s="12">
        <f t="shared" si="280"/>
        <v>2330</v>
      </c>
      <c r="P2016" s="13">
        <f t="shared" si="281"/>
        <v>0</v>
      </c>
      <c r="Q2016" s="13">
        <f t="shared" si="282"/>
        <v>2.2272417474957868</v>
      </c>
      <c r="R2016" s="13">
        <f t="shared" si="283"/>
        <v>0</v>
      </c>
      <c r="S2016" s="13">
        <f t="shared" si="284"/>
        <v>101.41630901287553</v>
      </c>
      <c r="T2016" s="14">
        <f t="shared" si="285"/>
        <v>0</v>
      </c>
      <c r="U2016" s="12">
        <f t="shared" si="286"/>
        <v>-2330</v>
      </c>
      <c r="V2016" s="15">
        <f t="shared" si="287"/>
        <v>2.2664335550697472</v>
      </c>
    </row>
    <row r="2017" spans="1:22" x14ac:dyDescent="0.35">
      <c r="A2017" s="4" t="s">
        <v>111</v>
      </c>
      <c r="B2017" s="4" t="s">
        <v>112</v>
      </c>
      <c r="C2017" s="4" t="s">
        <v>113</v>
      </c>
      <c r="D2017" s="4">
        <v>1984</v>
      </c>
      <c r="E2017" s="12"/>
      <c r="F2017" s="12"/>
      <c r="G2017" s="12">
        <v>3396</v>
      </c>
      <c r="H2017" s="12">
        <v>32</v>
      </c>
      <c r="I2017" s="12">
        <v>1083660</v>
      </c>
      <c r="J2017" s="12">
        <v>2905</v>
      </c>
      <c r="K2017" s="12">
        <v>30</v>
      </c>
      <c r="L2017" s="12"/>
      <c r="M2017" s="12">
        <f>IFERROR(E2017*MillingRate,"")</f>
        <v>0</v>
      </c>
      <c r="N2017" s="12" t="str">
        <f t="shared" si="279"/>
        <v/>
      </c>
      <c r="O2017" s="12">
        <f t="shared" si="280"/>
        <v>3364</v>
      </c>
      <c r="P2017" s="13">
        <f t="shared" si="281"/>
        <v>0</v>
      </c>
      <c r="Q2017" s="13">
        <f t="shared" si="282"/>
        <v>3.104294704981267</v>
      </c>
      <c r="R2017" s="13">
        <f t="shared" si="283"/>
        <v>0</v>
      </c>
      <c r="S2017" s="13">
        <f t="shared" si="284"/>
        <v>100.9512485136742</v>
      </c>
      <c r="T2017" s="14">
        <f t="shared" si="285"/>
        <v>0</v>
      </c>
      <c r="U2017" s="12">
        <f t="shared" si="286"/>
        <v>-3364</v>
      </c>
      <c r="V2017" s="15">
        <f t="shared" si="287"/>
        <v>2.6807301183027885</v>
      </c>
    </row>
    <row r="2018" spans="1:22" x14ac:dyDescent="0.35">
      <c r="A2018" s="4" t="s">
        <v>111</v>
      </c>
      <c r="B2018" s="4" t="s">
        <v>112</v>
      </c>
      <c r="C2018" s="4" t="s">
        <v>113</v>
      </c>
      <c r="D2018" s="4">
        <v>1985</v>
      </c>
      <c r="E2018" s="12"/>
      <c r="F2018" s="12"/>
      <c r="G2018" s="12">
        <v>4119</v>
      </c>
      <c r="H2018" s="12">
        <v>75</v>
      </c>
      <c r="I2018" s="12">
        <v>1121945</v>
      </c>
      <c r="J2018" s="12">
        <v>2311</v>
      </c>
      <c r="K2018" s="12">
        <v>38</v>
      </c>
      <c r="L2018" s="12"/>
      <c r="M2018" s="12">
        <f>IFERROR(E2018*MillingRate,"")</f>
        <v>0</v>
      </c>
      <c r="N2018" s="12" t="str">
        <f t="shared" si="279"/>
        <v/>
      </c>
      <c r="O2018" s="12">
        <f t="shared" si="280"/>
        <v>4044</v>
      </c>
      <c r="P2018" s="13">
        <f t="shared" si="281"/>
        <v>0</v>
      </c>
      <c r="Q2018" s="13">
        <f t="shared" si="282"/>
        <v>3.6044547638253213</v>
      </c>
      <c r="R2018" s="13">
        <f t="shared" si="283"/>
        <v>0</v>
      </c>
      <c r="S2018" s="13">
        <f t="shared" si="284"/>
        <v>101.85459940652819</v>
      </c>
      <c r="T2018" s="14">
        <f t="shared" si="285"/>
        <v>0</v>
      </c>
      <c r="U2018" s="12">
        <f t="shared" si="286"/>
        <v>-4044</v>
      </c>
      <c r="V2018" s="15">
        <f t="shared" si="287"/>
        <v>2.0598157663700092</v>
      </c>
    </row>
    <row r="2019" spans="1:22" x14ac:dyDescent="0.35">
      <c r="A2019" s="4" t="s">
        <v>111</v>
      </c>
      <c r="B2019" s="4" t="s">
        <v>112</v>
      </c>
      <c r="C2019" s="4" t="s">
        <v>113</v>
      </c>
      <c r="D2019" s="4">
        <v>1986</v>
      </c>
      <c r="E2019" s="12"/>
      <c r="F2019" s="12"/>
      <c r="G2019" s="12">
        <v>5109</v>
      </c>
      <c r="H2019" s="12">
        <v>50</v>
      </c>
      <c r="I2019" s="12">
        <v>1160650</v>
      </c>
      <c r="J2019" s="12">
        <v>2819</v>
      </c>
      <c r="K2019" s="12">
        <v>36</v>
      </c>
      <c r="L2019" s="12"/>
      <c r="M2019" s="12">
        <f>IFERROR(E2019*MillingRate,"")</f>
        <v>0</v>
      </c>
      <c r="N2019" s="12" t="str">
        <f t="shared" si="279"/>
        <v/>
      </c>
      <c r="O2019" s="12">
        <f t="shared" si="280"/>
        <v>5059</v>
      </c>
      <c r="P2019" s="13">
        <f t="shared" si="281"/>
        <v>0</v>
      </c>
      <c r="Q2019" s="13">
        <f t="shared" si="282"/>
        <v>4.3587644854176535</v>
      </c>
      <c r="R2019" s="13">
        <f t="shared" si="283"/>
        <v>0</v>
      </c>
      <c r="S2019" s="13">
        <f t="shared" si="284"/>
        <v>100.98833761612967</v>
      </c>
      <c r="T2019" s="14">
        <f t="shared" si="285"/>
        <v>0</v>
      </c>
      <c r="U2019" s="12">
        <f t="shared" si="286"/>
        <v>-5059</v>
      </c>
      <c r="V2019" s="15">
        <f t="shared" si="287"/>
        <v>2.4288114418644726</v>
      </c>
    </row>
    <row r="2020" spans="1:22" x14ac:dyDescent="0.35">
      <c r="A2020" s="4" t="s">
        <v>111</v>
      </c>
      <c r="B2020" s="4" t="s">
        <v>112</v>
      </c>
      <c r="C2020" s="4" t="s">
        <v>113</v>
      </c>
      <c r="D2020" s="4">
        <v>1987</v>
      </c>
      <c r="E2020" s="12"/>
      <c r="F2020" s="12"/>
      <c r="G2020" s="12">
        <v>5873</v>
      </c>
      <c r="H2020" s="12">
        <v>84</v>
      </c>
      <c r="I2020" s="12">
        <v>1199167</v>
      </c>
      <c r="J2020" s="12">
        <v>3957</v>
      </c>
      <c r="K2020" s="12">
        <v>63</v>
      </c>
      <c r="L2020" s="12"/>
      <c r="M2020" s="12">
        <f>IFERROR(E2020*MillingRate,"")</f>
        <v>0</v>
      </c>
      <c r="N2020" s="12" t="str">
        <f t="shared" si="279"/>
        <v/>
      </c>
      <c r="O2020" s="12">
        <f t="shared" si="280"/>
        <v>5789</v>
      </c>
      <c r="P2020" s="13">
        <f t="shared" si="281"/>
        <v>0</v>
      </c>
      <c r="Q2020" s="13">
        <f t="shared" si="282"/>
        <v>4.8275177685843591</v>
      </c>
      <c r="R2020" s="13">
        <f t="shared" si="283"/>
        <v>0</v>
      </c>
      <c r="S2020" s="13">
        <f t="shared" si="284"/>
        <v>101.45102781136639</v>
      </c>
      <c r="T2020" s="14">
        <f t="shared" si="285"/>
        <v>0</v>
      </c>
      <c r="U2020" s="12">
        <f t="shared" si="286"/>
        <v>-5789</v>
      </c>
      <c r="V2020" s="15">
        <f t="shared" si="287"/>
        <v>3.2997906046447243</v>
      </c>
    </row>
    <row r="2021" spans="1:22" x14ac:dyDescent="0.35">
      <c r="A2021" s="4" t="s">
        <v>111</v>
      </c>
      <c r="B2021" s="4" t="s">
        <v>112</v>
      </c>
      <c r="C2021" s="4" t="s">
        <v>113</v>
      </c>
      <c r="D2021" s="4">
        <v>1988</v>
      </c>
      <c r="E2021" s="12"/>
      <c r="F2021" s="12"/>
      <c r="G2021" s="12">
        <v>6498</v>
      </c>
      <c r="H2021" s="12">
        <v>52</v>
      </c>
      <c r="I2021" s="12">
        <v>1235476</v>
      </c>
      <c r="J2021" s="12">
        <v>5302</v>
      </c>
      <c r="K2021" s="12">
        <v>70</v>
      </c>
      <c r="L2021" s="12"/>
      <c r="M2021" s="12">
        <f>IFERROR(E2021*MillingRate,"")</f>
        <v>0</v>
      </c>
      <c r="N2021" s="12" t="str">
        <f t="shared" si="279"/>
        <v/>
      </c>
      <c r="O2021" s="12">
        <f t="shared" si="280"/>
        <v>6446</v>
      </c>
      <c r="P2021" s="13">
        <f t="shared" si="281"/>
        <v>0</v>
      </c>
      <c r="Q2021" s="13">
        <f t="shared" si="282"/>
        <v>5.217422272872966</v>
      </c>
      <c r="R2021" s="13">
        <f t="shared" si="283"/>
        <v>0</v>
      </c>
      <c r="S2021" s="13">
        <f t="shared" si="284"/>
        <v>100.80670183059262</v>
      </c>
      <c r="T2021" s="14">
        <f t="shared" si="285"/>
        <v>0</v>
      </c>
      <c r="U2021" s="12">
        <f t="shared" si="286"/>
        <v>-6446</v>
      </c>
      <c r="V2021" s="15">
        <f t="shared" si="287"/>
        <v>4.2914633712026777</v>
      </c>
    </row>
    <row r="2022" spans="1:22" x14ac:dyDescent="0.35">
      <c r="A2022" s="4" t="s">
        <v>111</v>
      </c>
      <c r="B2022" s="4" t="s">
        <v>112</v>
      </c>
      <c r="C2022" s="4" t="s">
        <v>113</v>
      </c>
      <c r="D2022" s="4">
        <v>1989</v>
      </c>
      <c r="E2022" s="12"/>
      <c r="F2022" s="12"/>
      <c r="G2022" s="12">
        <v>6790.6</v>
      </c>
      <c r="H2022" s="12">
        <v>158.6</v>
      </c>
      <c r="I2022" s="12">
        <v>1270274</v>
      </c>
      <c r="J2022" s="12">
        <v>5756</v>
      </c>
      <c r="K2022" s="12">
        <v>137</v>
      </c>
      <c r="L2022" s="12"/>
      <c r="M2022" s="12">
        <f>IFERROR(E2022*MillingRate,"")</f>
        <v>0</v>
      </c>
      <c r="N2022" s="12" t="str">
        <f t="shared" si="279"/>
        <v/>
      </c>
      <c r="O2022" s="12">
        <f t="shared" si="280"/>
        <v>6632</v>
      </c>
      <c r="P2022" s="13">
        <f t="shared" si="281"/>
        <v>0</v>
      </c>
      <c r="Q2022" s="13">
        <f t="shared" si="282"/>
        <v>5.2209208407005105</v>
      </c>
      <c r="R2022" s="13">
        <f t="shared" si="283"/>
        <v>0</v>
      </c>
      <c r="S2022" s="13">
        <f t="shared" si="284"/>
        <v>102.39143546441495</v>
      </c>
      <c r="T2022" s="14">
        <f t="shared" si="285"/>
        <v>0</v>
      </c>
      <c r="U2022" s="12">
        <f t="shared" si="286"/>
        <v>-6632</v>
      </c>
      <c r="V2022" s="15">
        <f t="shared" si="287"/>
        <v>4.5313058442509258</v>
      </c>
    </row>
    <row r="2023" spans="1:22" x14ac:dyDescent="0.35">
      <c r="A2023" s="4" t="s">
        <v>111</v>
      </c>
      <c r="B2023" s="4" t="s">
        <v>112</v>
      </c>
      <c r="C2023" s="4" t="s">
        <v>113</v>
      </c>
      <c r="D2023" s="4">
        <v>1990</v>
      </c>
      <c r="E2023" s="12"/>
      <c r="F2023" s="12"/>
      <c r="G2023" s="12">
        <v>6394.75</v>
      </c>
      <c r="H2023" s="12">
        <v>16.649999999999999</v>
      </c>
      <c r="I2023" s="12">
        <v>1305696</v>
      </c>
      <c r="J2023" s="12">
        <v>7597</v>
      </c>
      <c r="K2023" s="12">
        <v>21</v>
      </c>
      <c r="L2023" s="12"/>
      <c r="M2023" s="12">
        <f>IFERROR(E2023*MillingRate,"")</f>
        <v>0</v>
      </c>
      <c r="N2023" s="12" t="str">
        <f t="shared" si="279"/>
        <v/>
      </c>
      <c r="O2023" s="12">
        <f t="shared" si="280"/>
        <v>6378.1</v>
      </c>
      <c r="P2023" s="13">
        <f t="shared" si="281"/>
        <v>0</v>
      </c>
      <c r="Q2023" s="13">
        <f t="shared" si="282"/>
        <v>4.8848277087469061</v>
      </c>
      <c r="R2023" s="13">
        <f t="shared" si="283"/>
        <v>0</v>
      </c>
      <c r="S2023" s="13">
        <f t="shared" si="284"/>
        <v>100.26104952885655</v>
      </c>
      <c r="T2023" s="14">
        <f t="shared" si="285"/>
        <v>0</v>
      </c>
      <c r="U2023" s="12">
        <f t="shared" si="286"/>
        <v>-6378.1</v>
      </c>
      <c r="V2023" s="15">
        <f t="shared" si="287"/>
        <v>5.818352817194814</v>
      </c>
    </row>
    <row r="2024" spans="1:22" x14ac:dyDescent="0.35">
      <c r="A2024" s="4" t="s">
        <v>111</v>
      </c>
      <c r="B2024" s="4" t="s">
        <v>112</v>
      </c>
      <c r="C2024" s="4" t="s">
        <v>113</v>
      </c>
      <c r="D2024" s="4">
        <v>1991</v>
      </c>
      <c r="E2024" s="12"/>
      <c r="F2024" s="12"/>
      <c r="G2024" s="12">
        <v>6451</v>
      </c>
      <c r="H2024" s="12">
        <v>91.55</v>
      </c>
      <c r="I2024" s="12">
        <v>1341756</v>
      </c>
      <c r="J2024" s="12">
        <v>7534</v>
      </c>
      <c r="K2024" s="12">
        <v>102</v>
      </c>
      <c r="L2024" s="12"/>
      <c r="M2024" s="12">
        <f>IFERROR(E2024*MillingRate,"")</f>
        <v>0</v>
      </c>
      <c r="N2024" s="12" t="str">
        <f t="shared" si="279"/>
        <v/>
      </c>
      <c r="O2024" s="12">
        <f t="shared" si="280"/>
        <v>6359.45</v>
      </c>
      <c r="P2024" s="13">
        <f t="shared" si="281"/>
        <v>0</v>
      </c>
      <c r="Q2024" s="13">
        <f t="shared" si="282"/>
        <v>4.7396471489600192</v>
      </c>
      <c r="R2024" s="13">
        <f t="shared" si="283"/>
        <v>0</v>
      </c>
      <c r="S2024" s="13">
        <f t="shared" si="284"/>
        <v>101.43958990164244</v>
      </c>
      <c r="T2024" s="14">
        <f t="shared" si="285"/>
        <v>0</v>
      </c>
      <c r="U2024" s="12">
        <f t="shared" si="286"/>
        <v>-6359.45</v>
      </c>
      <c r="V2024" s="15">
        <f t="shared" si="287"/>
        <v>5.6150298563971397</v>
      </c>
    </row>
    <row r="2025" spans="1:22" x14ac:dyDescent="0.35">
      <c r="A2025" s="4" t="s">
        <v>111</v>
      </c>
      <c r="B2025" s="4" t="s">
        <v>112</v>
      </c>
      <c r="C2025" s="4" t="s">
        <v>113</v>
      </c>
      <c r="D2025" s="4">
        <v>1992</v>
      </c>
      <c r="E2025" s="12"/>
      <c r="F2025" s="12"/>
      <c r="G2025" s="12">
        <v>9891.4</v>
      </c>
      <c r="H2025" s="12">
        <v>83.2</v>
      </c>
      <c r="I2025" s="12">
        <v>1380033</v>
      </c>
      <c r="J2025" s="12">
        <v>11834</v>
      </c>
      <c r="K2025" s="12">
        <v>81</v>
      </c>
      <c r="L2025" s="12"/>
      <c r="M2025" s="12">
        <f>IFERROR(E2025*MillingRate,"")</f>
        <v>0</v>
      </c>
      <c r="N2025" s="12" t="str">
        <f t="shared" si="279"/>
        <v/>
      </c>
      <c r="O2025" s="12">
        <f t="shared" si="280"/>
        <v>9808.1999999999989</v>
      </c>
      <c r="P2025" s="13">
        <f t="shared" si="281"/>
        <v>0</v>
      </c>
      <c r="Q2025" s="13">
        <f t="shared" si="282"/>
        <v>7.1072213490546954</v>
      </c>
      <c r="R2025" s="13">
        <f t="shared" si="283"/>
        <v>0</v>
      </c>
      <c r="S2025" s="13">
        <f t="shared" si="284"/>
        <v>100.84826981505273</v>
      </c>
      <c r="T2025" s="14">
        <f t="shared" si="285"/>
        <v>0</v>
      </c>
      <c r="U2025" s="12">
        <f t="shared" si="286"/>
        <v>-9808.1999999999989</v>
      </c>
      <c r="V2025" s="15">
        <f t="shared" si="287"/>
        <v>8.5751572607321709</v>
      </c>
    </row>
    <row r="2026" spans="1:22" x14ac:dyDescent="0.35">
      <c r="A2026" s="4" t="s">
        <v>111</v>
      </c>
      <c r="B2026" s="4" t="s">
        <v>112</v>
      </c>
      <c r="C2026" s="4" t="s">
        <v>113</v>
      </c>
      <c r="D2026" s="4">
        <v>1993</v>
      </c>
      <c r="E2026" s="12"/>
      <c r="F2026" s="12"/>
      <c r="G2026" s="12">
        <v>11378.3</v>
      </c>
      <c r="H2026" s="12">
        <v>121.65</v>
      </c>
      <c r="I2026" s="12">
        <v>1420115</v>
      </c>
      <c r="J2026" s="12">
        <v>11516</v>
      </c>
      <c r="K2026" s="12">
        <v>169</v>
      </c>
      <c r="L2026" s="12"/>
      <c r="M2026" s="12">
        <f>IFERROR(E2026*MillingRate,"")</f>
        <v>0</v>
      </c>
      <c r="N2026" s="12" t="str">
        <f t="shared" si="279"/>
        <v/>
      </c>
      <c r="O2026" s="12">
        <f t="shared" si="280"/>
        <v>11256.65</v>
      </c>
      <c r="P2026" s="13">
        <f t="shared" si="281"/>
        <v>0</v>
      </c>
      <c r="Q2026" s="13">
        <f t="shared" si="282"/>
        <v>7.9265763688152013</v>
      </c>
      <c r="R2026" s="13">
        <f t="shared" si="283"/>
        <v>0</v>
      </c>
      <c r="S2026" s="13">
        <f t="shared" si="284"/>
        <v>101.08069452279318</v>
      </c>
      <c r="T2026" s="14">
        <f t="shared" si="285"/>
        <v>0</v>
      </c>
      <c r="U2026" s="12">
        <f t="shared" si="286"/>
        <v>-11256.65</v>
      </c>
      <c r="V2026" s="15">
        <f t="shared" si="287"/>
        <v>8.109202423747373</v>
      </c>
    </row>
    <row r="2027" spans="1:22" x14ac:dyDescent="0.35">
      <c r="A2027" s="4" t="s">
        <v>111</v>
      </c>
      <c r="B2027" s="4" t="s">
        <v>112</v>
      </c>
      <c r="C2027" s="4" t="s">
        <v>113</v>
      </c>
      <c r="D2027" s="4">
        <v>1994</v>
      </c>
      <c r="E2027" s="12"/>
      <c r="F2027" s="12"/>
      <c r="G2027" s="12">
        <v>10464.85</v>
      </c>
      <c r="H2027" s="12">
        <v>146.1</v>
      </c>
      <c r="I2027" s="12">
        <v>1460023</v>
      </c>
      <c r="J2027" s="12">
        <v>9992</v>
      </c>
      <c r="K2027" s="12">
        <v>137</v>
      </c>
      <c r="L2027" s="12"/>
      <c r="M2027" s="12">
        <f>IFERROR(E2027*MillingRate,"")</f>
        <v>0</v>
      </c>
      <c r="N2027" s="12" t="str">
        <f t="shared" si="279"/>
        <v/>
      </c>
      <c r="O2027" s="12">
        <f t="shared" si="280"/>
        <v>10318.75</v>
      </c>
      <c r="P2027" s="13">
        <f t="shared" si="281"/>
        <v>0</v>
      </c>
      <c r="Q2027" s="13">
        <f t="shared" si="282"/>
        <v>7.0675256485685498</v>
      </c>
      <c r="R2027" s="13">
        <f t="shared" si="283"/>
        <v>0</v>
      </c>
      <c r="S2027" s="13">
        <f t="shared" si="284"/>
        <v>101.4158691701999</v>
      </c>
      <c r="T2027" s="14">
        <f t="shared" si="285"/>
        <v>0</v>
      </c>
      <c r="U2027" s="12">
        <f t="shared" si="286"/>
        <v>-10318.75</v>
      </c>
      <c r="V2027" s="15">
        <f t="shared" si="287"/>
        <v>6.8437278042880143</v>
      </c>
    </row>
    <row r="2028" spans="1:22" x14ac:dyDescent="0.35">
      <c r="A2028" s="4" t="s">
        <v>111</v>
      </c>
      <c r="B2028" s="4" t="s">
        <v>112</v>
      </c>
      <c r="C2028" s="4" t="s">
        <v>113</v>
      </c>
      <c r="D2028" s="4">
        <v>1995</v>
      </c>
      <c r="E2028" s="12"/>
      <c r="F2028" s="12"/>
      <c r="G2028" s="12">
        <v>11623.8</v>
      </c>
      <c r="H2028" s="12">
        <v>441.95</v>
      </c>
      <c r="I2028" s="12">
        <v>1498836</v>
      </c>
      <c r="J2028" s="12">
        <v>16351</v>
      </c>
      <c r="K2028" s="12">
        <v>637</v>
      </c>
      <c r="L2028" s="12"/>
      <c r="M2028" s="12">
        <f>IFERROR(E2028*MillingRate,"")</f>
        <v>0</v>
      </c>
      <c r="N2028" s="12" t="str">
        <f t="shared" si="279"/>
        <v/>
      </c>
      <c r="O2028" s="12">
        <f t="shared" si="280"/>
        <v>11181.849999999999</v>
      </c>
      <c r="P2028" s="13">
        <f t="shared" si="281"/>
        <v>0</v>
      </c>
      <c r="Q2028" s="13">
        <f t="shared" si="282"/>
        <v>7.460355902847275</v>
      </c>
      <c r="R2028" s="13">
        <f t="shared" si="283"/>
        <v>0</v>
      </c>
      <c r="S2028" s="13">
        <f t="shared" si="284"/>
        <v>103.9523871273537</v>
      </c>
      <c r="T2028" s="14">
        <f t="shared" si="285"/>
        <v>0</v>
      </c>
      <c r="U2028" s="12">
        <f t="shared" si="286"/>
        <v>-11181.849999999999</v>
      </c>
      <c r="V2028" s="15">
        <f t="shared" si="287"/>
        <v>10.909132153217563</v>
      </c>
    </row>
    <row r="2029" spans="1:22" x14ac:dyDescent="0.35">
      <c r="A2029" s="4" t="s">
        <v>111</v>
      </c>
      <c r="B2029" s="4" t="s">
        <v>112</v>
      </c>
      <c r="C2029" s="4" t="s">
        <v>113</v>
      </c>
      <c r="D2029" s="4">
        <v>1996</v>
      </c>
      <c r="E2029" s="12"/>
      <c r="F2029" s="12"/>
      <c r="G2029" s="12">
        <v>13085.25</v>
      </c>
      <c r="H2029" s="12">
        <v>1122.45</v>
      </c>
      <c r="I2029" s="12">
        <v>1535914</v>
      </c>
      <c r="J2029" s="12">
        <v>18483</v>
      </c>
      <c r="K2029" s="12">
        <v>458</v>
      </c>
      <c r="L2029" s="12"/>
      <c r="M2029" s="12">
        <f>IFERROR(E2029*MillingRate,"")</f>
        <v>0</v>
      </c>
      <c r="N2029" s="12" t="str">
        <f t="shared" si="279"/>
        <v/>
      </c>
      <c r="O2029" s="12">
        <f t="shared" si="280"/>
        <v>11962.8</v>
      </c>
      <c r="P2029" s="13">
        <f t="shared" si="281"/>
        <v>0</v>
      </c>
      <c r="Q2029" s="13">
        <f t="shared" si="282"/>
        <v>7.7887173370384017</v>
      </c>
      <c r="R2029" s="13">
        <f t="shared" si="283"/>
        <v>0</v>
      </c>
      <c r="S2029" s="13">
        <f t="shared" si="284"/>
        <v>109.3828367940616</v>
      </c>
      <c r="T2029" s="14">
        <f t="shared" si="285"/>
        <v>0</v>
      </c>
      <c r="U2029" s="12">
        <f t="shared" si="286"/>
        <v>-11962.8</v>
      </c>
      <c r="V2029" s="15">
        <f t="shared" si="287"/>
        <v>12.033876896753334</v>
      </c>
    </row>
    <row r="2030" spans="1:22" x14ac:dyDescent="0.35">
      <c r="A2030" s="4" t="s">
        <v>111</v>
      </c>
      <c r="B2030" s="4" t="s">
        <v>112</v>
      </c>
      <c r="C2030" s="4" t="s">
        <v>113</v>
      </c>
      <c r="D2030" s="4">
        <v>1997</v>
      </c>
      <c r="E2030" s="12"/>
      <c r="F2030" s="12"/>
      <c r="G2030" s="12">
        <v>11806.35</v>
      </c>
      <c r="H2030" s="12">
        <v>265.45</v>
      </c>
      <c r="I2030" s="12">
        <v>1571691</v>
      </c>
      <c r="J2030" s="12">
        <v>16585</v>
      </c>
      <c r="K2030" s="12">
        <v>279</v>
      </c>
      <c r="L2030" s="12"/>
      <c r="M2030" s="12">
        <f>IFERROR(E2030*MillingRate,"")</f>
        <v>0</v>
      </c>
      <c r="N2030" s="12" t="str">
        <f t="shared" si="279"/>
        <v/>
      </c>
      <c r="O2030" s="12">
        <f t="shared" si="280"/>
        <v>11540.9</v>
      </c>
      <c r="P2030" s="13">
        <f t="shared" si="281"/>
        <v>0</v>
      </c>
      <c r="Q2030" s="13">
        <f t="shared" si="282"/>
        <v>7.3429828127793568</v>
      </c>
      <c r="R2030" s="13">
        <f t="shared" si="283"/>
        <v>0</v>
      </c>
      <c r="S2030" s="13">
        <f t="shared" si="284"/>
        <v>102.30008058297014</v>
      </c>
      <c r="T2030" s="14">
        <f t="shared" si="285"/>
        <v>0</v>
      </c>
      <c r="U2030" s="12">
        <f t="shared" si="286"/>
        <v>-11540.9</v>
      </c>
      <c r="V2030" s="15">
        <f t="shared" si="287"/>
        <v>10.552328670202986</v>
      </c>
    </row>
    <row r="2031" spans="1:22" x14ac:dyDescent="0.35">
      <c r="A2031" s="4" t="s">
        <v>111</v>
      </c>
      <c r="B2031" s="4" t="s">
        <v>112</v>
      </c>
      <c r="C2031" s="4" t="s">
        <v>113</v>
      </c>
      <c r="D2031" s="4">
        <v>1998</v>
      </c>
      <c r="E2031" s="12"/>
      <c r="F2031" s="12"/>
      <c r="G2031" s="12">
        <v>11201.9</v>
      </c>
      <c r="H2031" s="12">
        <v>550.54999999999995</v>
      </c>
      <c r="I2031" s="12">
        <v>1606899</v>
      </c>
      <c r="J2031" s="12">
        <v>18058</v>
      </c>
      <c r="K2031" s="12">
        <v>615</v>
      </c>
      <c r="L2031" s="12"/>
      <c r="M2031" s="12">
        <f>IFERROR(E2031*MillingRate,"")</f>
        <v>0</v>
      </c>
      <c r="N2031" s="12" t="str">
        <f t="shared" si="279"/>
        <v/>
      </c>
      <c r="O2031" s="12">
        <f t="shared" si="280"/>
        <v>10651.35</v>
      </c>
      <c r="P2031" s="13">
        <f t="shared" si="281"/>
        <v>0</v>
      </c>
      <c r="Q2031" s="13">
        <f t="shared" si="282"/>
        <v>6.6285124329531602</v>
      </c>
      <c r="R2031" s="13">
        <f t="shared" si="283"/>
        <v>0</v>
      </c>
      <c r="S2031" s="13">
        <f t="shared" si="284"/>
        <v>105.16882836447961</v>
      </c>
      <c r="T2031" s="14">
        <f t="shared" si="285"/>
        <v>0</v>
      </c>
      <c r="U2031" s="12">
        <f t="shared" si="286"/>
        <v>-10651.35</v>
      </c>
      <c r="V2031" s="15">
        <f t="shared" si="287"/>
        <v>11.237794036837412</v>
      </c>
    </row>
    <row r="2032" spans="1:22" x14ac:dyDescent="0.35">
      <c r="A2032" s="4" t="s">
        <v>111</v>
      </c>
      <c r="B2032" s="4" t="s">
        <v>112</v>
      </c>
      <c r="C2032" s="4" t="s">
        <v>113</v>
      </c>
      <c r="D2032" s="4">
        <v>1999</v>
      </c>
      <c r="E2032" s="12"/>
      <c r="F2032" s="12"/>
      <c r="G2032" s="12">
        <v>12509.8</v>
      </c>
      <c r="H2032" s="12">
        <v>419.8</v>
      </c>
      <c r="I2032" s="12">
        <v>1641997</v>
      </c>
      <c r="J2032" s="12">
        <v>17565</v>
      </c>
      <c r="K2032" s="12">
        <v>509</v>
      </c>
      <c r="L2032" s="12"/>
      <c r="M2032" s="12">
        <f>IFERROR(E2032*MillingRate,"")</f>
        <v>0</v>
      </c>
      <c r="N2032" s="12" t="str">
        <f t="shared" si="279"/>
        <v/>
      </c>
      <c r="O2032" s="12">
        <f t="shared" si="280"/>
        <v>12090</v>
      </c>
      <c r="P2032" s="13">
        <f t="shared" si="281"/>
        <v>0</v>
      </c>
      <c r="Q2032" s="13">
        <f t="shared" si="282"/>
        <v>7.3629854378540278</v>
      </c>
      <c r="R2032" s="13">
        <f t="shared" si="283"/>
        <v>0</v>
      </c>
      <c r="S2032" s="13">
        <f t="shared" si="284"/>
        <v>103.4722911497105</v>
      </c>
      <c r="T2032" s="14">
        <f t="shared" si="285"/>
        <v>0</v>
      </c>
      <c r="U2032" s="12">
        <f t="shared" si="286"/>
        <v>-12090</v>
      </c>
      <c r="V2032" s="15">
        <f t="shared" si="287"/>
        <v>10.697339885517453</v>
      </c>
    </row>
    <row r="2033" spans="1:22" x14ac:dyDescent="0.35">
      <c r="A2033" s="4" t="s">
        <v>111</v>
      </c>
      <c r="B2033" s="4" t="s">
        <v>112</v>
      </c>
      <c r="C2033" s="4" t="s">
        <v>113</v>
      </c>
      <c r="D2033" s="4">
        <v>2000</v>
      </c>
      <c r="E2033" s="12"/>
      <c r="F2033" s="12"/>
      <c r="G2033" s="12">
        <v>10121.75</v>
      </c>
      <c r="H2033" s="12">
        <v>1356.95</v>
      </c>
      <c r="I2033" s="12">
        <v>1677382</v>
      </c>
      <c r="J2033" s="12">
        <v>19111</v>
      </c>
      <c r="K2033" s="12">
        <v>1565</v>
      </c>
      <c r="L2033" s="12"/>
      <c r="M2033" s="12">
        <f>IFERROR(E2033*MillingRate,"")</f>
        <v>0</v>
      </c>
      <c r="N2033" s="12" t="str">
        <f t="shared" si="279"/>
        <v/>
      </c>
      <c r="O2033" s="12">
        <f t="shared" si="280"/>
        <v>8764.7999999999993</v>
      </c>
      <c r="P2033" s="13">
        <f t="shared" si="281"/>
        <v>0</v>
      </c>
      <c r="Q2033" s="13">
        <f t="shared" si="282"/>
        <v>5.2252855938599554</v>
      </c>
      <c r="R2033" s="13">
        <f t="shared" si="283"/>
        <v>0</v>
      </c>
      <c r="S2033" s="13">
        <f t="shared" si="284"/>
        <v>115.4818136181088</v>
      </c>
      <c r="T2033" s="14">
        <f t="shared" si="285"/>
        <v>0</v>
      </c>
      <c r="U2033" s="12">
        <f t="shared" si="286"/>
        <v>-8764.7999999999993</v>
      </c>
      <c r="V2033" s="15">
        <f t="shared" si="287"/>
        <v>11.393349874983754</v>
      </c>
    </row>
    <row r="2034" spans="1:22" x14ac:dyDescent="0.35">
      <c r="A2034" s="4" t="s">
        <v>111</v>
      </c>
      <c r="B2034" s="4" t="s">
        <v>112</v>
      </c>
      <c r="C2034" s="4" t="s">
        <v>113</v>
      </c>
      <c r="D2034" s="4">
        <v>2001</v>
      </c>
      <c r="E2034" s="12"/>
      <c r="F2034" s="12"/>
      <c r="G2034" s="12">
        <v>18593.150000000001</v>
      </c>
      <c r="H2034" s="12">
        <v>1675.45</v>
      </c>
      <c r="I2034" s="12">
        <v>1712254</v>
      </c>
      <c r="J2034" s="12">
        <v>19111</v>
      </c>
      <c r="K2034" s="12">
        <v>1921</v>
      </c>
      <c r="L2034" s="12"/>
      <c r="M2034" s="12">
        <f>IFERROR(E2034*MillingRate,"")</f>
        <v>0</v>
      </c>
      <c r="N2034" s="12" t="str">
        <f t="shared" si="279"/>
        <v/>
      </c>
      <c r="O2034" s="12">
        <f t="shared" si="280"/>
        <v>16917.7</v>
      </c>
      <c r="P2034" s="13">
        <f t="shared" si="281"/>
        <v>0</v>
      </c>
      <c r="Q2034" s="13">
        <f t="shared" si="282"/>
        <v>9.8803682163977999</v>
      </c>
      <c r="R2034" s="13">
        <f t="shared" si="283"/>
        <v>0</v>
      </c>
      <c r="S2034" s="13">
        <f t="shared" si="284"/>
        <v>109.90353298616242</v>
      </c>
      <c r="T2034" s="14">
        <f t="shared" si="285"/>
        <v>0</v>
      </c>
      <c r="U2034" s="12">
        <f t="shared" si="286"/>
        <v>-16917.7</v>
      </c>
      <c r="V2034" s="15">
        <f t="shared" si="287"/>
        <v>11.161311347498676</v>
      </c>
    </row>
    <row r="2035" spans="1:22" x14ac:dyDescent="0.35">
      <c r="A2035" s="4" t="s">
        <v>111</v>
      </c>
      <c r="B2035" s="4" t="s">
        <v>112</v>
      </c>
      <c r="C2035" s="4" t="s">
        <v>113</v>
      </c>
      <c r="D2035" s="4">
        <v>2002</v>
      </c>
      <c r="E2035" s="12"/>
      <c r="F2035" s="12"/>
      <c r="G2035" s="12">
        <v>14239.25</v>
      </c>
      <c r="H2035" s="12">
        <v>1328.6</v>
      </c>
      <c r="I2035" s="12">
        <v>1744763</v>
      </c>
      <c r="J2035" s="12">
        <v>9509</v>
      </c>
      <c r="K2035" s="12">
        <v>1553</v>
      </c>
      <c r="L2035" s="12"/>
      <c r="M2035" s="12">
        <f>IFERROR(E2035*MillingRate,"")</f>
        <v>0</v>
      </c>
      <c r="N2035" s="12" t="str">
        <f t="shared" si="279"/>
        <v/>
      </c>
      <c r="O2035" s="12">
        <f t="shared" si="280"/>
        <v>12910.65</v>
      </c>
      <c r="P2035" s="13">
        <f t="shared" si="281"/>
        <v>0</v>
      </c>
      <c r="Q2035" s="13">
        <f t="shared" si="282"/>
        <v>7.3996582916992164</v>
      </c>
      <c r="R2035" s="13">
        <f t="shared" si="283"/>
        <v>0</v>
      </c>
      <c r="S2035" s="13">
        <f t="shared" si="284"/>
        <v>110.29072897181784</v>
      </c>
      <c r="T2035" s="14">
        <f t="shared" si="285"/>
        <v>0</v>
      </c>
      <c r="U2035" s="12">
        <f t="shared" si="286"/>
        <v>-12910.65</v>
      </c>
      <c r="V2035" s="15">
        <f t="shared" si="287"/>
        <v>5.4500238714369802</v>
      </c>
    </row>
    <row r="2036" spans="1:22" x14ac:dyDescent="0.35">
      <c r="A2036" s="4" t="s">
        <v>111</v>
      </c>
      <c r="B2036" s="4" t="s">
        <v>112</v>
      </c>
      <c r="C2036" s="4" t="s">
        <v>113</v>
      </c>
      <c r="D2036" s="4">
        <v>2003</v>
      </c>
      <c r="E2036" s="12"/>
      <c r="F2036" s="12"/>
      <c r="G2036" s="12">
        <v>22455.75</v>
      </c>
      <c r="H2036" s="12">
        <v>641.25</v>
      </c>
      <c r="I2036" s="12">
        <v>1775736</v>
      </c>
      <c r="J2036" s="12">
        <v>18192</v>
      </c>
      <c r="K2036" s="12">
        <v>438</v>
      </c>
      <c r="L2036" s="12"/>
      <c r="M2036" s="12">
        <f>IFERROR(E2036*MillingRate,"")</f>
        <v>0</v>
      </c>
      <c r="N2036" s="12" t="str">
        <f t="shared" si="279"/>
        <v/>
      </c>
      <c r="O2036" s="12">
        <f t="shared" si="280"/>
        <v>21814.5</v>
      </c>
      <c r="P2036" s="13">
        <f t="shared" si="281"/>
        <v>0</v>
      </c>
      <c r="Q2036" s="13">
        <f t="shared" si="282"/>
        <v>12.284765302950438</v>
      </c>
      <c r="R2036" s="13">
        <f t="shared" si="283"/>
        <v>0</v>
      </c>
      <c r="S2036" s="13">
        <f t="shared" si="284"/>
        <v>102.93955855050541</v>
      </c>
      <c r="T2036" s="14">
        <f t="shared" si="285"/>
        <v>0</v>
      </c>
      <c r="U2036" s="12">
        <f t="shared" si="286"/>
        <v>-21814.5</v>
      </c>
      <c r="V2036" s="15">
        <f t="shared" si="287"/>
        <v>10.244766113881793</v>
      </c>
    </row>
    <row r="2037" spans="1:22" x14ac:dyDescent="0.35">
      <c r="A2037" s="4" t="s">
        <v>111</v>
      </c>
      <c r="B2037" s="4" t="s">
        <v>112</v>
      </c>
      <c r="C2037" s="4" t="s">
        <v>113</v>
      </c>
      <c r="D2037" s="4">
        <v>2004</v>
      </c>
      <c r="E2037" s="12"/>
      <c r="F2037" s="12"/>
      <c r="G2037" s="12">
        <v>21300</v>
      </c>
      <c r="H2037" s="12">
        <v>500</v>
      </c>
      <c r="I2037" s="12">
        <v>1807146</v>
      </c>
      <c r="J2037" s="12">
        <v>16000</v>
      </c>
      <c r="K2037" s="12">
        <v>350</v>
      </c>
      <c r="L2037" s="12"/>
      <c r="M2037" s="12">
        <f>IFERROR(E2037*MillingRate,"")</f>
        <v>0</v>
      </c>
      <c r="N2037" s="12" t="str">
        <f t="shared" si="279"/>
        <v/>
      </c>
      <c r="O2037" s="12">
        <f t="shared" si="280"/>
        <v>20800</v>
      </c>
      <c r="P2037" s="13">
        <f t="shared" si="281"/>
        <v>0</v>
      </c>
      <c r="Q2037" s="13">
        <f t="shared" si="282"/>
        <v>11.509861405774631</v>
      </c>
      <c r="R2037" s="13">
        <f t="shared" si="283"/>
        <v>0</v>
      </c>
      <c r="S2037" s="13">
        <f t="shared" si="284"/>
        <v>102.40384615384615</v>
      </c>
      <c r="T2037" s="14">
        <f t="shared" si="285"/>
        <v>0</v>
      </c>
      <c r="U2037" s="12">
        <f t="shared" si="286"/>
        <v>-20800</v>
      </c>
      <c r="V2037" s="15">
        <f t="shared" si="287"/>
        <v>8.8537395429035612</v>
      </c>
    </row>
    <row r="2038" spans="1:22" x14ac:dyDescent="0.35">
      <c r="A2038" s="4" t="s">
        <v>111</v>
      </c>
      <c r="B2038" s="4" t="s">
        <v>112</v>
      </c>
      <c r="C2038" s="4" t="s">
        <v>113</v>
      </c>
      <c r="D2038" s="4">
        <v>2005</v>
      </c>
      <c r="E2038" s="12"/>
      <c r="F2038" s="12"/>
      <c r="G2038" s="12">
        <v>21625</v>
      </c>
      <c r="H2038" s="12">
        <v>500</v>
      </c>
      <c r="I2038" s="12">
        <v>1839877</v>
      </c>
      <c r="J2038" s="12">
        <v>15650</v>
      </c>
      <c r="K2038" s="12">
        <v>350</v>
      </c>
      <c r="L2038" s="12"/>
      <c r="M2038" s="12">
        <f>IFERROR(E2038*MillingRate,"")</f>
        <v>0</v>
      </c>
      <c r="N2038" s="12" t="str">
        <f t="shared" si="279"/>
        <v/>
      </c>
      <c r="O2038" s="12">
        <f t="shared" si="280"/>
        <v>21125</v>
      </c>
      <c r="P2038" s="13">
        <f t="shared" si="281"/>
        <v>0</v>
      </c>
      <c r="Q2038" s="13">
        <f t="shared" si="282"/>
        <v>11.481745790615351</v>
      </c>
      <c r="R2038" s="13">
        <f t="shared" si="283"/>
        <v>0</v>
      </c>
      <c r="S2038" s="13">
        <f t="shared" si="284"/>
        <v>102.36686390532543</v>
      </c>
      <c r="T2038" s="14">
        <f t="shared" si="285"/>
        <v>0</v>
      </c>
      <c r="U2038" s="12">
        <f t="shared" si="286"/>
        <v>-21125</v>
      </c>
      <c r="V2038" s="15">
        <f t="shared" si="287"/>
        <v>8.506003390444036</v>
      </c>
    </row>
    <row r="2039" spans="1:22" x14ac:dyDescent="0.35">
      <c r="A2039" s="4" t="s">
        <v>111</v>
      </c>
      <c r="B2039" s="4" t="s">
        <v>112</v>
      </c>
      <c r="C2039" s="4" t="s">
        <v>113</v>
      </c>
      <c r="D2039" s="4">
        <v>2006</v>
      </c>
      <c r="E2039" s="12"/>
      <c r="F2039" s="12"/>
      <c r="G2039" s="12">
        <v>22950</v>
      </c>
      <c r="H2039" s="12">
        <v>400</v>
      </c>
      <c r="I2039" s="12">
        <v>1874516</v>
      </c>
      <c r="J2039" s="12">
        <v>17300</v>
      </c>
      <c r="K2039" s="12">
        <v>200</v>
      </c>
      <c r="L2039" s="12"/>
      <c r="M2039" s="12">
        <f>IFERROR(E2039*MillingRate,"")</f>
        <v>0</v>
      </c>
      <c r="N2039" s="12" t="str">
        <f t="shared" si="279"/>
        <v/>
      </c>
      <c r="O2039" s="12">
        <f t="shared" si="280"/>
        <v>22550</v>
      </c>
      <c r="P2039" s="13">
        <f t="shared" si="281"/>
        <v>0</v>
      </c>
      <c r="Q2039" s="13">
        <f t="shared" si="282"/>
        <v>12.029771951799825</v>
      </c>
      <c r="R2039" s="13">
        <f t="shared" si="283"/>
        <v>0</v>
      </c>
      <c r="S2039" s="13">
        <f t="shared" si="284"/>
        <v>101.77383592017739</v>
      </c>
      <c r="T2039" s="14">
        <f t="shared" si="285"/>
        <v>0</v>
      </c>
      <c r="U2039" s="12">
        <f t="shared" si="286"/>
        <v>-22550</v>
      </c>
      <c r="V2039" s="15">
        <f t="shared" si="287"/>
        <v>9.2290489918464278</v>
      </c>
    </row>
    <row r="2040" spans="1:22" x14ac:dyDescent="0.35">
      <c r="A2040" s="4" t="s">
        <v>111</v>
      </c>
      <c r="B2040" s="4" t="s">
        <v>112</v>
      </c>
      <c r="C2040" s="4" t="s">
        <v>113</v>
      </c>
      <c r="D2040" s="4">
        <v>2007</v>
      </c>
      <c r="E2040" s="12"/>
      <c r="F2040" s="12"/>
      <c r="G2040" s="12">
        <v>28257.9</v>
      </c>
      <c r="H2040" s="12">
        <v>656.9</v>
      </c>
      <c r="I2040" s="12">
        <v>1911201</v>
      </c>
      <c r="J2040" s="12">
        <v>22843</v>
      </c>
      <c r="K2040" s="12">
        <v>303</v>
      </c>
      <c r="L2040" s="12"/>
      <c r="M2040" s="12">
        <f>IFERROR(E2040*MillingRate,"")</f>
        <v>0</v>
      </c>
      <c r="N2040" s="12" t="str">
        <f t="shared" si="279"/>
        <v/>
      </c>
      <c r="O2040" s="12">
        <f t="shared" si="280"/>
        <v>27601</v>
      </c>
      <c r="P2040" s="13">
        <f t="shared" si="281"/>
        <v>0</v>
      </c>
      <c r="Q2040" s="13">
        <f t="shared" si="282"/>
        <v>14.441704457040364</v>
      </c>
      <c r="R2040" s="13">
        <f t="shared" si="283"/>
        <v>0</v>
      </c>
      <c r="S2040" s="13">
        <f t="shared" si="284"/>
        <v>102.37998623238289</v>
      </c>
      <c r="T2040" s="14">
        <f t="shared" si="285"/>
        <v>0</v>
      </c>
      <c r="U2040" s="12">
        <f t="shared" si="286"/>
        <v>-27601</v>
      </c>
      <c r="V2040" s="15">
        <f t="shared" si="287"/>
        <v>11.952170389195066</v>
      </c>
    </row>
    <row r="2041" spans="1:22" x14ac:dyDescent="0.35">
      <c r="A2041" s="4" t="s">
        <v>111</v>
      </c>
      <c r="B2041" s="4" t="s">
        <v>112</v>
      </c>
      <c r="C2041" s="4" t="s">
        <v>113</v>
      </c>
      <c r="D2041" s="4">
        <v>2008</v>
      </c>
      <c r="E2041" s="12"/>
      <c r="F2041" s="12"/>
      <c r="G2041" s="12">
        <v>25705.45</v>
      </c>
      <c r="H2041" s="12">
        <v>236.8</v>
      </c>
      <c r="I2041" s="12">
        <v>1949970</v>
      </c>
      <c r="J2041" s="12">
        <v>34553</v>
      </c>
      <c r="K2041" s="12">
        <v>479</v>
      </c>
      <c r="L2041" s="12"/>
      <c r="M2041" s="12">
        <f>IFERROR(E2041*MillingRate,"")</f>
        <v>0</v>
      </c>
      <c r="N2041" s="12" t="str">
        <f t="shared" si="279"/>
        <v/>
      </c>
      <c r="O2041" s="12">
        <f t="shared" si="280"/>
        <v>25468.65</v>
      </c>
      <c r="P2041" s="13">
        <f t="shared" si="281"/>
        <v>0</v>
      </c>
      <c r="Q2041" s="13">
        <f t="shared" si="282"/>
        <v>13.061047093032201</v>
      </c>
      <c r="R2041" s="13">
        <f t="shared" si="283"/>
        <v>0</v>
      </c>
      <c r="S2041" s="13">
        <f t="shared" si="284"/>
        <v>100.92977052179836</v>
      </c>
      <c r="T2041" s="14">
        <f t="shared" si="285"/>
        <v>0</v>
      </c>
      <c r="U2041" s="12">
        <f t="shared" si="286"/>
        <v>-25468.65</v>
      </c>
      <c r="V2041" s="15">
        <f t="shared" si="287"/>
        <v>17.719759791176273</v>
      </c>
    </row>
    <row r="2042" spans="1:22" x14ac:dyDescent="0.35">
      <c r="A2042" s="4" t="s">
        <v>111</v>
      </c>
      <c r="B2042" s="4" t="s">
        <v>112</v>
      </c>
      <c r="C2042" s="4" t="s">
        <v>113</v>
      </c>
      <c r="D2042" s="4">
        <v>2009</v>
      </c>
      <c r="E2042" s="12"/>
      <c r="F2042" s="12"/>
      <c r="G2042" s="12">
        <v>19872.75</v>
      </c>
      <c r="H2042" s="12">
        <v>797.95</v>
      </c>
      <c r="I2042" s="12">
        <v>1990673</v>
      </c>
      <c r="J2042" s="12">
        <v>26462</v>
      </c>
      <c r="K2042" s="12">
        <v>1263</v>
      </c>
      <c r="L2042" s="12"/>
      <c r="M2042" s="12">
        <f>IFERROR(E2042*MillingRate,"")</f>
        <v>0</v>
      </c>
      <c r="N2042" s="12" t="str">
        <f t="shared" si="279"/>
        <v/>
      </c>
      <c r="O2042" s="12">
        <f t="shared" si="280"/>
        <v>19074.8</v>
      </c>
      <c r="P2042" s="13">
        <f t="shared" si="281"/>
        <v>0</v>
      </c>
      <c r="Q2042" s="13">
        <f t="shared" si="282"/>
        <v>9.5820860583330365</v>
      </c>
      <c r="R2042" s="13">
        <f t="shared" si="283"/>
        <v>0</v>
      </c>
      <c r="S2042" s="13">
        <f t="shared" si="284"/>
        <v>104.18326797659741</v>
      </c>
      <c r="T2042" s="14">
        <f t="shared" si="285"/>
        <v>0</v>
      </c>
      <c r="U2042" s="12">
        <f t="shared" si="286"/>
        <v>-19074.8</v>
      </c>
      <c r="V2042" s="15">
        <f t="shared" si="287"/>
        <v>13.292991867574433</v>
      </c>
    </row>
    <row r="2043" spans="1:22" x14ac:dyDescent="0.35">
      <c r="A2043" s="4" t="s">
        <v>111</v>
      </c>
      <c r="B2043" s="4" t="s">
        <v>112</v>
      </c>
      <c r="C2043" s="4" t="s">
        <v>113</v>
      </c>
      <c r="D2043" s="4">
        <v>2010</v>
      </c>
      <c r="E2043" s="12"/>
      <c r="F2043" s="12"/>
      <c r="G2043" s="12">
        <v>22210.95</v>
      </c>
      <c r="H2043" s="12">
        <v>431.55</v>
      </c>
      <c r="I2043" s="12">
        <v>2033111</v>
      </c>
      <c r="J2043" s="12">
        <v>27931</v>
      </c>
      <c r="K2043" s="12">
        <v>717</v>
      </c>
      <c r="L2043" s="12"/>
      <c r="M2043" s="12">
        <f>IFERROR(E2043*MillingRate,"")</f>
        <v>0</v>
      </c>
      <c r="N2043" s="12" t="str">
        <f t="shared" si="279"/>
        <v/>
      </c>
      <c r="O2043" s="12">
        <f t="shared" si="280"/>
        <v>21779.4</v>
      </c>
      <c r="P2043" s="13">
        <f t="shared" si="281"/>
        <v>0</v>
      </c>
      <c r="Q2043" s="13">
        <f t="shared" si="282"/>
        <v>10.712351662058786</v>
      </c>
      <c r="R2043" s="13">
        <f t="shared" si="283"/>
        <v>0</v>
      </c>
      <c r="S2043" s="13">
        <f t="shared" si="284"/>
        <v>101.98145954434005</v>
      </c>
      <c r="T2043" s="14">
        <f t="shared" si="285"/>
        <v>0</v>
      </c>
      <c r="U2043" s="12">
        <f t="shared" si="286"/>
        <v>-21779.4</v>
      </c>
      <c r="V2043" s="15">
        <f t="shared" si="287"/>
        <v>13.738059555036592</v>
      </c>
    </row>
    <row r="2044" spans="1:22" x14ac:dyDescent="0.35">
      <c r="A2044" s="4" t="s">
        <v>111</v>
      </c>
      <c r="B2044" s="4" t="s">
        <v>112</v>
      </c>
      <c r="C2044" s="4" t="s">
        <v>113</v>
      </c>
      <c r="D2044" s="4">
        <v>2011</v>
      </c>
      <c r="E2044" s="12"/>
      <c r="F2044" s="12"/>
      <c r="G2044" s="12">
        <v>22789.599999999999</v>
      </c>
      <c r="H2044" s="12">
        <v>691.25</v>
      </c>
      <c r="I2044" s="12">
        <v>2073534.9999999998</v>
      </c>
      <c r="J2044" s="12">
        <v>30689</v>
      </c>
      <c r="K2044" s="12">
        <v>977</v>
      </c>
      <c r="L2044" s="12"/>
      <c r="M2044" s="12">
        <f>IFERROR(E2044*MillingRate,"")</f>
        <v>0</v>
      </c>
      <c r="N2044" s="12" t="str">
        <f t="shared" si="279"/>
        <v/>
      </c>
      <c r="O2044" s="12">
        <f t="shared" si="280"/>
        <v>22098.35</v>
      </c>
      <c r="P2044" s="13">
        <f t="shared" si="281"/>
        <v>0</v>
      </c>
      <c r="Q2044" s="13">
        <f t="shared" si="282"/>
        <v>10.657331561801465</v>
      </c>
      <c r="R2044" s="13">
        <f t="shared" si="283"/>
        <v>0</v>
      </c>
      <c r="S2044" s="13">
        <f t="shared" si="284"/>
        <v>103.12806159735908</v>
      </c>
      <c r="T2044" s="14">
        <f t="shared" si="285"/>
        <v>0</v>
      </c>
      <c r="U2044" s="12">
        <f t="shared" si="286"/>
        <v>-22098.35</v>
      </c>
      <c r="V2044" s="15">
        <f t="shared" si="287"/>
        <v>14.800328906915004</v>
      </c>
    </row>
    <row r="2045" spans="1:22" x14ac:dyDescent="0.35">
      <c r="A2045" s="4" t="s">
        <v>111</v>
      </c>
      <c r="B2045" s="4" t="s">
        <v>112</v>
      </c>
      <c r="C2045" s="4" t="s">
        <v>113</v>
      </c>
      <c r="D2045" s="4">
        <v>2012</v>
      </c>
      <c r="E2045" s="12"/>
      <c r="F2045" s="12"/>
      <c r="G2045" s="12">
        <v>21917.35</v>
      </c>
      <c r="H2045" s="12">
        <v>553.45000000000005</v>
      </c>
      <c r="I2045" s="12">
        <v>2108617</v>
      </c>
      <c r="J2045" s="12">
        <v>23336</v>
      </c>
      <c r="K2045" s="12">
        <v>1059</v>
      </c>
      <c r="L2045" s="12"/>
      <c r="M2045" s="12">
        <f>IFERROR(E2045*MillingRate,"")</f>
        <v>0</v>
      </c>
      <c r="N2045" s="12" t="str">
        <f t="shared" si="279"/>
        <v/>
      </c>
      <c r="O2045" s="12">
        <f t="shared" si="280"/>
        <v>21363.899999999998</v>
      </c>
      <c r="P2045" s="13">
        <f t="shared" si="281"/>
        <v>0</v>
      </c>
      <c r="Q2045" s="13">
        <f t="shared" si="282"/>
        <v>10.13171192302822</v>
      </c>
      <c r="R2045" s="13">
        <f t="shared" si="283"/>
        <v>0</v>
      </c>
      <c r="S2045" s="13">
        <f t="shared" si="284"/>
        <v>102.59058505235468</v>
      </c>
      <c r="T2045" s="14">
        <f t="shared" si="285"/>
        <v>0</v>
      </c>
      <c r="U2045" s="12">
        <f t="shared" si="286"/>
        <v>-21363.899999999998</v>
      </c>
      <c r="V2045" s="15">
        <f t="shared" si="287"/>
        <v>11.066969487583568</v>
      </c>
    </row>
    <row r="2046" spans="1:22" x14ac:dyDescent="0.35">
      <c r="A2046" s="4" t="s">
        <v>111</v>
      </c>
      <c r="B2046" s="4" t="s">
        <v>112</v>
      </c>
      <c r="C2046" s="4" t="s">
        <v>113</v>
      </c>
      <c r="D2046" s="4">
        <v>2013</v>
      </c>
      <c r="E2046" s="12"/>
      <c r="F2046" s="12"/>
      <c r="G2046" s="12">
        <v>24736.95</v>
      </c>
      <c r="H2046" s="12">
        <v>10165.799999999999</v>
      </c>
      <c r="I2046" s="12">
        <v>2140682</v>
      </c>
      <c r="J2046" s="12">
        <v>25909</v>
      </c>
      <c r="K2046" s="12">
        <v>16502</v>
      </c>
      <c r="L2046" s="12"/>
      <c r="M2046" s="12">
        <f>IFERROR(E2046*MillingRate,"")</f>
        <v>0</v>
      </c>
      <c r="N2046" s="12" t="str">
        <f t="shared" si="279"/>
        <v/>
      </c>
      <c r="O2046" s="12">
        <f t="shared" si="280"/>
        <v>14571.150000000001</v>
      </c>
      <c r="P2046" s="13">
        <f t="shared" si="281"/>
        <v>0</v>
      </c>
      <c r="Q2046" s="13">
        <f t="shared" si="282"/>
        <v>6.8067793348101224</v>
      </c>
      <c r="R2046" s="13">
        <f t="shared" si="283"/>
        <v>0</v>
      </c>
      <c r="S2046" s="13">
        <f t="shared" si="284"/>
        <v>169.76662789141557</v>
      </c>
      <c r="T2046" s="14">
        <f t="shared" si="285"/>
        <v>0</v>
      </c>
      <c r="U2046" s="12">
        <f t="shared" si="286"/>
        <v>-14571.150000000001</v>
      </c>
      <c r="V2046" s="15">
        <f t="shared" si="287"/>
        <v>12.103152172999073</v>
      </c>
    </row>
    <row r="2047" spans="1:22" x14ac:dyDescent="0.35">
      <c r="A2047" s="4" t="s">
        <v>111</v>
      </c>
      <c r="B2047" s="4" t="s">
        <v>112</v>
      </c>
      <c r="C2047" s="4" t="s">
        <v>113</v>
      </c>
      <c r="D2047" s="4">
        <v>2014</v>
      </c>
      <c r="E2047" s="12"/>
      <c r="F2047" s="12"/>
      <c r="G2047" s="12">
        <v>24344.49</v>
      </c>
      <c r="H2047" s="12">
        <v>336.55</v>
      </c>
      <c r="I2047" s="12">
        <v>2172044</v>
      </c>
      <c r="J2047" s="12">
        <v>22391</v>
      </c>
      <c r="K2047" s="12">
        <v>500</v>
      </c>
      <c r="L2047" s="12"/>
      <c r="M2047" s="12">
        <f>IFERROR(E2047*MillingRate,"")</f>
        <v>0</v>
      </c>
      <c r="N2047" s="12" t="str">
        <f t="shared" si="279"/>
        <v/>
      </c>
      <c r="O2047" s="12">
        <f t="shared" si="280"/>
        <v>24007.940000000002</v>
      </c>
      <c r="P2047" s="13">
        <f t="shared" si="281"/>
        <v>0</v>
      </c>
      <c r="Q2047" s="13">
        <f t="shared" si="282"/>
        <v>11.053155460939099</v>
      </c>
      <c r="R2047" s="13">
        <f t="shared" si="283"/>
        <v>0</v>
      </c>
      <c r="S2047" s="13">
        <f t="shared" si="284"/>
        <v>101.4018278952713</v>
      </c>
      <c r="T2047" s="14">
        <f t="shared" si="285"/>
        <v>0</v>
      </c>
      <c r="U2047" s="12">
        <f t="shared" si="286"/>
        <v>-24007.940000000002</v>
      </c>
      <c r="V2047" s="15">
        <f t="shared" si="287"/>
        <v>10.308723027710304</v>
      </c>
    </row>
    <row r="2048" spans="1:22" x14ac:dyDescent="0.35">
      <c r="A2048" s="4" t="s">
        <v>111</v>
      </c>
      <c r="B2048" s="4" t="s">
        <v>112</v>
      </c>
      <c r="C2048" s="4" t="s">
        <v>113</v>
      </c>
      <c r="D2048" s="4">
        <v>2015</v>
      </c>
      <c r="E2048" s="12"/>
      <c r="F2048" s="12"/>
      <c r="G2048" s="12">
        <v>28518.22</v>
      </c>
      <c r="H2048" s="12">
        <v>328.98</v>
      </c>
      <c r="I2048" s="12">
        <v>2203273</v>
      </c>
      <c r="J2048" s="12">
        <v>22459</v>
      </c>
      <c r="K2048" s="12">
        <v>472</v>
      </c>
      <c r="L2048" s="12"/>
      <c r="M2048" s="12">
        <f>IFERROR(E2048*MillingRate,"")</f>
        <v>0</v>
      </c>
      <c r="N2048" s="12" t="str">
        <f t="shared" si="279"/>
        <v/>
      </c>
      <c r="O2048" s="12">
        <f t="shared" si="280"/>
        <v>28189.24</v>
      </c>
      <c r="P2048" s="13">
        <f t="shared" si="281"/>
        <v>0</v>
      </c>
      <c r="Q2048" s="13">
        <f t="shared" si="282"/>
        <v>12.794256544695097</v>
      </c>
      <c r="R2048" s="13">
        <f t="shared" si="283"/>
        <v>0</v>
      </c>
      <c r="S2048" s="13">
        <f t="shared" si="284"/>
        <v>101.16704104119161</v>
      </c>
      <c r="T2048" s="14">
        <f t="shared" si="285"/>
        <v>0</v>
      </c>
      <c r="U2048" s="12">
        <f t="shared" si="286"/>
        <v>-28189.24</v>
      </c>
      <c r="V2048" s="15">
        <f t="shared" si="287"/>
        <v>10.193471258441418</v>
      </c>
    </row>
    <row r="2049" spans="1:22" x14ac:dyDescent="0.35">
      <c r="A2049" s="4" t="s">
        <v>111</v>
      </c>
      <c r="B2049" s="4" t="s">
        <v>112</v>
      </c>
      <c r="C2049" s="4" t="s">
        <v>113</v>
      </c>
      <c r="D2049" s="4">
        <v>2016</v>
      </c>
      <c r="E2049" s="12"/>
      <c r="F2049" s="12"/>
      <c r="G2049" s="12">
        <v>30207.07</v>
      </c>
      <c r="H2049" s="12">
        <v>667.54</v>
      </c>
      <c r="I2049" s="12">
        <v>2234776</v>
      </c>
      <c r="J2049" s="12">
        <v>23553</v>
      </c>
      <c r="K2049" s="12">
        <v>807</v>
      </c>
      <c r="L2049" s="12"/>
      <c r="M2049" s="12">
        <f>IFERROR(E2049*MillingRate,"")</f>
        <v>0</v>
      </c>
      <c r="N2049" s="12" t="str">
        <f t="shared" si="279"/>
        <v/>
      </c>
      <c r="O2049" s="12">
        <f t="shared" si="280"/>
        <v>29539.53</v>
      </c>
      <c r="P2049" s="13">
        <f t="shared" si="281"/>
        <v>0</v>
      </c>
      <c r="Q2049" s="13">
        <f t="shared" si="282"/>
        <v>13.218116715053322</v>
      </c>
      <c r="R2049" s="13">
        <f t="shared" si="283"/>
        <v>0</v>
      </c>
      <c r="S2049" s="13">
        <f t="shared" si="284"/>
        <v>102.25981929976544</v>
      </c>
      <c r="T2049" s="14">
        <f t="shared" si="285"/>
        <v>0</v>
      </c>
      <c r="U2049" s="12">
        <f t="shared" si="286"/>
        <v>-29539.53</v>
      </c>
      <c r="V2049" s="15">
        <f t="shared" si="287"/>
        <v>10.539311322477063</v>
      </c>
    </row>
    <row r="2050" spans="1:22" x14ac:dyDescent="0.35">
      <c r="A2050" s="4" t="s">
        <v>111</v>
      </c>
      <c r="B2050" s="4" t="s">
        <v>112</v>
      </c>
      <c r="C2050" s="4" t="s">
        <v>113</v>
      </c>
      <c r="D2050" s="4">
        <v>2017</v>
      </c>
      <c r="E2050" s="12"/>
      <c r="F2050" s="12"/>
      <c r="G2050" s="12">
        <v>25927.05</v>
      </c>
      <c r="H2050" s="12">
        <v>718.35</v>
      </c>
      <c r="I2050" s="12">
        <v>2266747</v>
      </c>
      <c r="J2050" s="12">
        <v>22771</v>
      </c>
      <c r="K2050" s="12">
        <v>777</v>
      </c>
      <c r="L2050" s="12"/>
      <c r="M2050" s="12">
        <f>IFERROR(E2050*MillingRate,"")</f>
        <v>0</v>
      </c>
      <c r="N2050" s="12" t="str">
        <f t="shared" ref="N2050:N2113" si="288">IFERROR(E2050*1000/F2050,"")</f>
        <v/>
      </c>
      <c r="O2050" s="12">
        <f t="shared" ref="O2050:O2113" si="289">IFERROR(M2050+G2050-N(H2050),"")</f>
        <v>25208.7</v>
      </c>
      <c r="P2050" s="13">
        <f t="shared" ref="P2050:P2113" si="290">IFERROR(M2050*1000/I2050,"")</f>
        <v>0</v>
      </c>
      <c r="Q2050" s="13">
        <f t="shared" ref="Q2050:Q2113" si="291">IFERROR(O2050*1000/I2050,"")</f>
        <v>11.12109114956367</v>
      </c>
      <c r="R2050" s="13">
        <f t="shared" ref="R2050:R2113" si="292">IF(N(O2050)&lt;=0,"",M2050/O2050*100)</f>
        <v>0</v>
      </c>
      <c r="S2050" s="13">
        <f t="shared" ref="S2050:S2113" si="293">IF(N(O2050)&lt;=0,"",G2050/O2050*100)</f>
        <v>102.84961144366824</v>
      </c>
      <c r="T2050" s="14">
        <f t="shared" ref="T2050:T2113" si="294">IFERROR(M2050/G2050,"")</f>
        <v>0</v>
      </c>
      <c r="U2050" s="12">
        <f t="shared" ref="U2050:U2113" si="295">IFERROR(N(H2050)-G2050,"")</f>
        <v>-25208.7</v>
      </c>
      <c r="V2050" s="15">
        <f t="shared" ref="V2050:V2113" si="296">IFERROR(J2050*1000/I2050,"")</f>
        <v>10.045673381281635</v>
      </c>
    </row>
    <row r="2051" spans="1:22" x14ac:dyDescent="0.35">
      <c r="A2051" s="4" t="s">
        <v>111</v>
      </c>
      <c r="B2051" s="4" t="s">
        <v>112</v>
      </c>
      <c r="C2051" s="4" t="s">
        <v>113</v>
      </c>
      <c r="D2051" s="4">
        <v>2018</v>
      </c>
      <c r="E2051" s="12"/>
      <c r="F2051" s="12"/>
      <c r="G2051" s="12">
        <v>33609.21</v>
      </c>
      <c r="H2051" s="12">
        <v>303.08999999999997</v>
      </c>
      <c r="I2051" s="12">
        <v>2299141</v>
      </c>
      <c r="J2051" s="12">
        <v>30511</v>
      </c>
      <c r="K2051" s="12">
        <v>382</v>
      </c>
      <c r="L2051" s="12"/>
      <c r="M2051" s="12">
        <f>IFERROR(E2051*MillingRate,"")</f>
        <v>0</v>
      </c>
      <c r="N2051" s="12" t="str">
        <f t="shared" si="288"/>
        <v/>
      </c>
      <c r="O2051" s="12">
        <f t="shared" si="289"/>
        <v>33306.120000000003</v>
      </c>
      <c r="P2051" s="13">
        <f t="shared" si="290"/>
        <v>0</v>
      </c>
      <c r="Q2051" s="13">
        <f t="shared" si="291"/>
        <v>14.486332069238035</v>
      </c>
      <c r="R2051" s="13">
        <f t="shared" si="292"/>
        <v>0</v>
      </c>
      <c r="S2051" s="13">
        <f t="shared" si="293"/>
        <v>100.91001293455977</v>
      </c>
      <c r="T2051" s="14">
        <f t="shared" si="294"/>
        <v>0</v>
      </c>
      <c r="U2051" s="12">
        <f t="shared" si="295"/>
        <v>-33306.120000000003</v>
      </c>
      <c r="V2051" s="15">
        <f t="shared" si="296"/>
        <v>13.270608457680499</v>
      </c>
    </row>
    <row r="2052" spans="1:22" x14ac:dyDescent="0.35">
      <c r="A2052" s="4" t="s">
        <v>111</v>
      </c>
      <c r="B2052" s="4" t="s">
        <v>112</v>
      </c>
      <c r="C2052" s="4" t="s">
        <v>113</v>
      </c>
      <c r="D2052" s="4">
        <v>2019</v>
      </c>
      <c r="E2052" s="12"/>
      <c r="F2052" s="12"/>
      <c r="G2052" s="12">
        <v>34753.96</v>
      </c>
      <c r="H2052" s="12">
        <v>531.61</v>
      </c>
      <c r="I2052" s="12">
        <v>2332083</v>
      </c>
      <c r="J2052" s="12">
        <v>27203</v>
      </c>
      <c r="K2052" s="12">
        <v>513</v>
      </c>
      <c r="L2052" s="12"/>
      <c r="M2052" s="12">
        <f>IFERROR(E2052*MillingRate,"")</f>
        <v>0</v>
      </c>
      <c r="N2052" s="12" t="str">
        <f t="shared" si="288"/>
        <v/>
      </c>
      <c r="O2052" s="12">
        <f t="shared" si="289"/>
        <v>34222.35</v>
      </c>
      <c r="P2052" s="13">
        <f t="shared" si="290"/>
        <v>0</v>
      </c>
      <c r="Q2052" s="13">
        <f t="shared" si="291"/>
        <v>14.674584909713762</v>
      </c>
      <c r="R2052" s="13">
        <f t="shared" si="292"/>
        <v>0</v>
      </c>
      <c r="S2052" s="13">
        <f t="shared" si="293"/>
        <v>101.55340004412321</v>
      </c>
      <c r="T2052" s="14">
        <f t="shared" si="294"/>
        <v>0</v>
      </c>
      <c r="U2052" s="12">
        <f t="shared" si="295"/>
        <v>-34222.35</v>
      </c>
      <c r="V2052" s="15">
        <f t="shared" si="296"/>
        <v>11.664679173082604</v>
      </c>
    </row>
    <row r="2053" spans="1:22" x14ac:dyDescent="0.35">
      <c r="A2053" s="4" t="s">
        <v>111</v>
      </c>
      <c r="B2053" s="4" t="s">
        <v>112</v>
      </c>
      <c r="C2053" s="4" t="s">
        <v>113</v>
      </c>
      <c r="D2053" s="4">
        <v>2020</v>
      </c>
      <c r="E2053" s="12"/>
      <c r="F2053" s="12"/>
      <c r="G2053" s="12">
        <v>38911.79</v>
      </c>
      <c r="H2053" s="12">
        <v>652.96</v>
      </c>
      <c r="I2053" s="12">
        <v>2365894</v>
      </c>
      <c r="J2053" s="12">
        <v>31717</v>
      </c>
      <c r="K2053" s="12">
        <v>499</v>
      </c>
      <c r="L2053" s="12"/>
      <c r="M2053" s="12">
        <f>IFERROR(E2053*MillingRate,"")</f>
        <v>0</v>
      </c>
      <c r="N2053" s="12" t="str">
        <f t="shared" si="288"/>
        <v/>
      </c>
      <c r="O2053" s="12">
        <f t="shared" si="289"/>
        <v>38258.83</v>
      </c>
      <c r="P2053" s="13">
        <f t="shared" si="290"/>
        <v>0</v>
      </c>
      <c r="Q2053" s="13">
        <f t="shared" si="291"/>
        <v>16.170982300982207</v>
      </c>
      <c r="R2053" s="13">
        <f t="shared" si="292"/>
        <v>0</v>
      </c>
      <c r="S2053" s="13">
        <f t="shared" si="293"/>
        <v>101.70669097826568</v>
      </c>
      <c r="T2053" s="14">
        <f t="shared" si="294"/>
        <v>0</v>
      </c>
      <c r="U2053" s="12">
        <f t="shared" si="295"/>
        <v>-38258.83</v>
      </c>
      <c r="V2053" s="15">
        <f t="shared" si="296"/>
        <v>13.405926047405336</v>
      </c>
    </row>
    <row r="2054" spans="1:22" x14ac:dyDescent="0.35">
      <c r="A2054" s="4" t="s">
        <v>111</v>
      </c>
      <c r="B2054" s="4" t="s">
        <v>112</v>
      </c>
      <c r="C2054" s="4" t="s">
        <v>113</v>
      </c>
      <c r="D2054" s="4">
        <v>2021</v>
      </c>
      <c r="E2054" s="12"/>
      <c r="F2054" s="12"/>
      <c r="G2054" s="12">
        <v>34322.39</v>
      </c>
      <c r="H2054" s="12">
        <v>796.13</v>
      </c>
      <c r="I2054" s="12">
        <v>2401441</v>
      </c>
      <c r="J2054" s="12">
        <v>33449</v>
      </c>
      <c r="K2054" s="12">
        <v>627</v>
      </c>
      <c r="L2054" s="12"/>
      <c r="M2054" s="12">
        <f>IFERROR(E2054*MillingRate,"")</f>
        <v>0</v>
      </c>
      <c r="N2054" s="12" t="str">
        <f t="shared" si="288"/>
        <v/>
      </c>
      <c r="O2054" s="12">
        <f t="shared" si="289"/>
        <v>33526.26</v>
      </c>
      <c r="P2054" s="13">
        <f t="shared" si="290"/>
        <v>0</v>
      </c>
      <c r="Q2054" s="13">
        <f t="shared" si="291"/>
        <v>13.960892647372974</v>
      </c>
      <c r="R2054" s="13">
        <f t="shared" si="292"/>
        <v>0</v>
      </c>
      <c r="S2054" s="13">
        <f t="shared" si="293"/>
        <v>102.37464602374378</v>
      </c>
      <c r="T2054" s="14">
        <f t="shared" si="294"/>
        <v>0</v>
      </c>
      <c r="U2054" s="12">
        <f t="shared" si="295"/>
        <v>-33526.26</v>
      </c>
      <c r="V2054" s="15">
        <f t="shared" si="296"/>
        <v>13.928720297521362</v>
      </c>
    </row>
    <row r="2055" spans="1:22" x14ac:dyDescent="0.35">
      <c r="A2055" s="4" t="s">
        <v>111</v>
      </c>
      <c r="B2055" s="4" t="s">
        <v>112</v>
      </c>
      <c r="C2055" s="4" t="s">
        <v>113</v>
      </c>
      <c r="D2055" s="4">
        <v>2022</v>
      </c>
      <c r="E2055" s="12"/>
      <c r="F2055" s="12"/>
      <c r="G2055" s="12">
        <v>45489.53</v>
      </c>
      <c r="H2055" s="12">
        <v>648.99</v>
      </c>
      <c r="I2055" s="12">
        <v>2439892</v>
      </c>
      <c r="J2055" s="12">
        <v>42488</v>
      </c>
      <c r="K2055" s="12">
        <v>572</v>
      </c>
      <c r="L2055" s="12"/>
      <c r="M2055" s="12">
        <f>IFERROR(E2055*MillingRate,"")</f>
        <v>0</v>
      </c>
      <c r="N2055" s="12" t="str">
        <f t="shared" si="288"/>
        <v/>
      </c>
      <c r="O2055" s="12">
        <f t="shared" si="289"/>
        <v>44840.54</v>
      </c>
      <c r="P2055" s="13">
        <f t="shared" si="290"/>
        <v>0</v>
      </c>
      <c r="Q2055" s="13">
        <f t="shared" si="291"/>
        <v>18.378083947978027</v>
      </c>
      <c r="R2055" s="13">
        <f t="shared" si="292"/>
        <v>0</v>
      </c>
      <c r="S2055" s="13">
        <f t="shared" si="293"/>
        <v>101.44732868961881</v>
      </c>
      <c r="T2055" s="14">
        <f t="shared" si="294"/>
        <v>0</v>
      </c>
      <c r="U2055" s="12">
        <f t="shared" si="295"/>
        <v>-44840.54</v>
      </c>
      <c r="V2055" s="15">
        <f t="shared" si="296"/>
        <v>17.413885532638329</v>
      </c>
    </row>
    <row r="2056" spans="1:22" x14ac:dyDescent="0.35">
      <c r="A2056" s="4" t="s">
        <v>111</v>
      </c>
      <c r="B2056" s="4" t="s">
        <v>112</v>
      </c>
      <c r="C2056" s="4" t="s">
        <v>113</v>
      </c>
      <c r="D2056" s="4">
        <v>2023</v>
      </c>
      <c r="E2056" s="12"/>
      <c r="F2056" s="12"/>
      <c r="G2056" s="12">
        <v>46183.5</v>
      </c>
      <c r="H2056" s="12">
        <v>247.46</v>
      </c>
      <c r="I2056" s="12">
        <v>2480244</v>
      </c>
      <c r="J2056" s="12">
        <v>37748</v>
      </c>
      <c r="K2056" s="12">
        <v>171</v>
      </c>
      <c r="L2056" s="12"/>
      <c r="M2056" s="12">
        <f>IFERROR(E2056*MillingRate,"")</f>
        <v>0</v>
      </c>
      <c r="N2056" s="12" t="str">
        <f t="shared" si="288"/>
        <v/>
      </c>
      <c r="O2056" s="12">
        <f t="shared" si="289"/>
        <v>45936.04</v>
      </c>
      <c r="P2056" s="13">
        <f t="shared" si="290"/>
        <v>0</v>
      </c>
      <c r="Q2056" s="13">
        <f t="shared" si="291"/>
        <v>18.520774568953701</v>
      </c>
      <c r="R2056" s="13">
        <f t="shared" si="292"/>
        <v>0</v>
      </c>
      <c r="S2056" s="13">
        <f t="shared" si="293"/>
        <v>100.53870555668271</v>
      </c>
      <c r="T2056" s="14">
        <f t="shared" si="294"/>
        <v>0</v>
      </c>
      <c r="U2056" s="12">
        <f t="shared" si="295"/>
        <v>-45936.04</v>
      </c>
      <c r="V2056" s="15">
        <f t="shared" si="296"/>
        <v>15.21947034243405</v>
      </c>
    </row>
    <row r="2057" spans="1:22" x14ac:dyDescent="0.35">
      <c r="A2057" s="4" t="s">
        <v>111</v>
      </c>
      <c r="B2057" s="4" t="s">
        <v>112</v>
      </c>
      <c r="C2057" s="4" t="s">
        <v>113</v>
      </c>
      <c r="D2057" s="4">
        <v>2024</v>
      </c>
      <c r="E2057" s="12"/>
      <c r="F2057" s="12"/>
      <c r="G2057" s="12">
        <v>46901.7</v>
      </c>
      <c r="H2057" s="12">
        <v>13.3</v>
      </c>
      <c r="I2057" s="12">
        <v>2521139</v>
      </c>
      <c r="J2057" s="12">
        <v>45589</v>
      </c>
      <c r="K2057" s="12">
        <v>8</v>
      </c>
      <c r="L2057" s="12"/>
      <c r="M2057" s="12">
        <f>IFERROR(E2057*MillingRate,"")</f>
        <v>0</v>
      </c>
      <c r="N2057" s="12" t="str">
        <f t="shared" si="288"/>
        <v/>
      </c>
      <c r="O2057" s="12">
        <f t="shared" si="289"/>
        <v>46888.399999999994</v>
      </c>
      <c r="P2057" s="13">
        <f t="shared" si="290"/>
        <v>0</v>
      </c>
      <c r="Q2057" s="13">
        <f t="shared" si="291"/>
        <v>18.598101889661773</v>
      </c>
      <c r="R2057" s="13">
        <f t="shared" si="292"/>
        <v>0</v>
      </c>
      <c r="S2057" s="13">
        <f t="shared" si="293"/>
        <v>100.02836522466112</v>
      </c>
      <c r="T2057" s="14">
        <f t="shared" si="294"/>
        <v>0</v>
      </c>
      <c r="U2057" s="12">
        <f t="shared" si="295"/>
        <v>-46888.399999999994</v>
      </c>
      <c r="V2057" s="15">
        <f t="shared" si="296"/>
        <v>18.082699922535014</v>
      </c>
    </row>
    <row r="2058" spans="1:22" x14ac:dyDescent="0.35">
      <c r="A2058" s="4" t="s">
        <v>114</v>
      </c>
      <c r="B2058" s="4" t="s">
        <v>115</v>
      </c>
      <c r="C2058" s="4" t="s">
        <v>113</v>
      </c>
      <c r="D2058" s="4">
        <v>1961</v>
      </c>
      <c r="E2058" s="12">
        <v>4173</v>
      </c>
      <c r="F2058" s="12">
        <v>1938</v>
      </c>
      <c r="G2058" s="12">
        <v>0</v>
      </c>
      <c r="H2058" s="12">
        <v>2275</v>
      </c>
      <c r="I2058" s="12">
        <v>353264</v>
      </c>
      <c r="J2058" s="12">
        <v>0</v>
      </c>
      <c r="K2058" s="12">
        <v>590</v>
      </c>
      <c r="L2058" s="12">
        <v>2153.3000000000002</v>
      </c>
      <c r="M2058" s="12">
        <f>IFERROR(E2058*MillingRate,"")</f>
        <v>2795.9100000000003</v>
      </c>
      <c r="N2058" s="12">
        <f t="shared" si="288"/>
        <v>2153.2507739938083</v>
      </c>
      <c r="O2058" s="12">
        <f t="shared" si="289"/>
        <v>520.91000000000031</v>
      </c>
      <c r="P2058" s="13">
        <f t="shared" si="290"/>
        <v>7.9145058653018721</v>
      </c>
      <c r="Q2058" s="13">
        <f t="shared" si="291"/>
        <v>1.4745629331038552</v>
      </c>
      <c r="R2058" s="13">
        <f t="shared" si="292"/>
        <v>536.73571250311932</v>
      </c>
      <c r="S2058" s="13">
        <f t="shared" si="293"/>
        <v>0</v>
      </c>
      <c r="T2058" s="14" t="str">
        <f t="shared" si="294"/>
        <v/>
      </c>
      <c r="U2058" s="12">
        <f t="shared" si="295"/>
        <v>2275</v>
      </c>
      <c r="V2058" s="15">
        <f t="shared" si="296"/>
        <v>0</v>
      </c>
    </row>
    <row r="2059" spans="1:22" x14ac:dyDescent="0.35">
      <c r="A2059" s="4" t="s">
        <v>114</v>
      </c>
      <c r="B2059" s="4" t="s">
        <v>115</v>
      </c>
      <c r="C2059" s="4" t="s">
        <v>113</v>
      </c>
      <c r="D2059" s="4">
        <v>1962</v>
      </c>
      <c r="E2059" s="12">
        <v>5767</v>
      </c>
      <c r="F2059" s="12">
        <v>2404</v>
      </c>
      <c r="G2059" s="12">
        <v>0</v>
      </c>
      <c r="H2059" s="12">
        <v>2600</v>
      </c>
      <c r="I2059" s="12">
        <v>361365</v>
      </c>
      <c r="J2059" s="12">
        <v>0</v>
      </c>
      <c r="K2059" s="12">
        <v>680</v>
      </c>
      <c r="L2059" s="12">
        <v>2398.9</v>
      </c>
      <c r="M2059" s="12">
        <f>IFERROR(E2059*MillingRate,"")</f>
        <v>3863.8900000000003</v>
      </c>
      <c r="N2059" s="12">
        <f t="shared" si="288"/>
        <v>2398.9184692179701</v>
      </c>
      <c r="O2059" s="12">
        <f t="shared" si="289"/>
        <v>1263.8900000000003</v>
      </c>
      <c r="P2059" s="13">
        <f t="shared" si="290"/>
        <v>10.692485437161874</v>
      </c>
      <c r="Q2059" s="13">
        <f t="shared" si="291"/>
        <v>3.4975440344250281</v>
      </c>
      <c r="R2059" s="13">
        <f t="shared" si="292"/>
        <v>305.71410486672096</v>
      </c>
      <c r="S2059" s="13">
        <f t="shared" si="293"/>
        <v>0</v>
      </c>
      <c r="T2059" s="14" t="str">
        <f t="shared" si="294"/>
        <v/>
      </c>
      <c r="U2059" s="12">
        <f t="shared" si="295"/>
        <v>2600</v>
      </c>
      <c r="V2059" s="15">
        <f t="shared" si="296"/>
        <v>0</v>
      </c>
    </row>
    <row r="2060" spans="1:22" x14ac:dyDescent="0.35">
      <c r="A2060" s="4" t="s">
        <v>114</v>
      </c>
      <c r="B2060" s="4" t="s">
        <v>115</v>
      </c>
      <c r="C2060" s="4" t="s">
        <v>113</v>
      </c>
      <c r="D2060" s="4">
        <v>1963</v>
      </c>
      <c r="E2060" s="12">
        <v>6709</v>
      </c>
      <c r="F2060" s="12">
        <v>2412</v>
      </c>
      <c r="G2060" s="12">
        <v>0</v>
      </c>
      <c r="H2060" s="12">
        <v>3705</v>
      </c>
      <c r="I2060" s="12">
        <v>369759</v>
      </c>
      <c r="J2060" s="12">
        <v>0</v>
      </c>
      <c r="K2060" s="12">
        <v>970</v>
      </c>
      <c r="L2060" s="12">
        <v>2781.5</v>
      </c>
      <c r="M2060" s="12">
        <f>IFERROR(E2060*MillingRate,"")</f>
        <v>4495.0300000000007</v>
      </c>
      <c r="N2060" s="12">
        <f t="shared" si="288"/>
        <v>2781.50912106136</v>
      </c>
      <c r="O2060" s="12">
        <f t="shared" si="289"/>
        <v>790.03000000000065</v>
      </c>
      <c r="P2060" s="13">
        <f t="shared" si="290"/>
        <v>12.156647978818638</v>
      </c>
      <c r="Q2060" s="13">
        <f t="shared" si="291"/>
        <v>2.1366078986583172</v>
      </c>
      <c r="R2060" s="13">
        <f t="shared" si="292"/>
        <v>568.96953280255138</v>
      </c>
      <c r="S2060" s="13">
        <f t="shared" si="293"/>
        <v>0</v>
      </c>
      <c r="T2060" s="14" t="str">
        <f t="shared" si="294"/>
        <v/>
      </c>
      <c r="U2060" s="12">
        <f t="shared" si="295"/>
        <v>3705</v>
      </c>
      <c r="V2060" s="15">
        <f t="shared" si="296"/>
        <v>0</v>
      </c>
    </row>
    <row r="2061" spans="1:22" x14ac:dyDescent="0.35">
      <c r="A2061" s="4" t="s">
        <v>114</v>
      </c>
      <c r="B2061" s="4" t="s">
        <v>115</v>
      </c>
      <c r="C2061" s="4" t="s">
        <v>113</v>
      </c>
      <c r="D2061" s="4">
        <v>1964</v>
      </c>
      <c r="E2061" s="12">
        <v>6314</v>
      </c>
      <c r="F2061" s="12">
        <v>2367</v>
      </c>
      <c r="G2061" s="12">
        <v>0</v>
      </c>
      <c r="H2061" s="12">
        <v>3445</v>
      </c>
      <c r="I2061" s="12">
        <v>378656</v>
      </c>
      <c r="J2061" s="12">
        <v>0</v>
      </c>
      <c r="K2061" s="12">
        <v>900</v>
      </c>
      <c r="L2061" s="12">
        <v>2667.5</v>
      </c>
      <c r="M2061" s="12">
        <f>IFERROR(E2061*MillingRate,"")</f>
        <v>4230.38</v>
      </c>
      <c r="N2061" s="12">
        <f t="shared" si="288"/>
        <v>2667.5116180819605</v>
      </c>
      <c r="O2061" s="12">
        <f t="shared" si="289"/>
        <v>785.38000000000011</v>
      </c>
      <c r="P2061" s="13">
        <f t="shared" si="290"/>
        <v>11.172092875855657</v>
      </c>
      <c r="Q2061" s="13">
        <f t="shared" si="291"/>
        <v>2.0741253274740137</v>
      </c>
      <c r="R2061" s="13">
        <f t="shared" si="292"/>
        <v>538.64116733301069</v>
      </c>
      <c r="S2061" s="13">
        <f t="shared" si="293"/>
        <v>0</v>
      </c>
      <c r="T2061" s="14" t="str">
        <f t="shared" si="294"/>
        <v/>
      </c>
      <c r="U2061" s="12">
        <f t="shared" si="295"/>
        <v>3445</v>
      </c>
      <c r="V2061" s="15">
        <f t="shared" si="296"/>
        <v>0</v>
      </c>
    </row>
    <row r="2062" spans="1:22" x14ac:dyDescent="0.35">
      <c r="A2062" s="4" t="s">
        <v>114</v>
      </c>
      <c r="B2062" s="4" t="s">
        <v>115</v>
      </c>
      <c r="C2062" s="4" t="s">
        <v>113</v>
      </c>
      <c r="D2062" s="4">
        <v>1965</v>
      </c>
      <c r="E2062" s="12">
        <v>5942</v>
      </c>
      <c r="F2062" s="12">
        <v>2200</v>
      </c>
      <c r="G2062" s="12">
        <v>0</v>
      </c>
      <c r="H2062" s="12">
        <v>3250</v>
      </c>
      <c r="I2062" s="12">
        <v>388336</v>
      </c>
      <c r="J2062" s="12">
        <v>0</v>
      </c>
      <c r="K2062" s="12">
        <v>850</v>
      </c>
      <c r="L2062" s="12">
        <v>2700.9</v>
      </c>
      <c r="M2062" s="12">
        <f>IFERROR(E2062*MillingRate,"")</f>
        <v>3981.1400000000003</v>
      </c>
      <c r="N2062" s="12">
        <f t="shared" si="288"/>
        <v>2700.909090909091</v>
      </c>
      <c r="O2062" s="12">
        <f t="shared" si="289"/>
        <v>731.14000000000033</v>
      </c>
      <c r="P2062" s="13">
        <f t="shared" si="290"/>
        <v>10.251792262370731</v>
      </c>
      <c r="Q2062" s="13">
        <f t="shared" si="291"/>
        <v>1.8827510197354878</v>
      </c>
      <c r="R2062" s="13">
        <f t="shared" si="292"/>
        <v>544.51131110320853</v>
      </c>
      <c r="S2062" s="13">
        <f t="shared" si="293"/>
        <v>0</v>
      </c>
      <c r="T2062" s="14" t="str">
        <f t="shared" si="294"/>
        <v/>
      </c>
      <c r="U2062" s="12">
        <f t="shared" si="295"/>
        <v>3250</v>
      </c>
      <c r="V2062" s="15">
        <f t="shared" si="296"/>
        <v>0</v>
      </c>
    </row>
    <row r="2063" spans="1:22" x14ac:dyDescent="0.35">
      <c r="A2063" s="4" t="s">
        <v>114</v>
      </c>
      <c r="B2063" s="4" t="s">
        <v>115</v>
      </c>
      <c r="C2063" s="4" t="s">
        <v>113</v>
      </c>
      <c r="D2063" s="4">
        <v>1966</v>
      </c>
      <c r="E2063" s="12">
        <v>6568</v>
      </c>
      <c r="F2063" s="12">
        <v>2218</v>
      </c>
      <c r="G2063" s="12">
        <v>0</v>
      </c>
      <c r="H2063" s="12">
        <v>3773.25</v>
      </c>
      <c r="I2063" s="12">
        <v>398766</v>
      </c>
      <c r="J2063" s="12">
        <v>0</v>
      </c>
      <c r="K2063" s="12">
        <v>993</v>
      </c>
      <c r="L2063" s="12">
        <v>2961.2</v>
      </c>
      <c r="M2063" s="12">
        <f>IFERROR(E2063*MillingRate,"")</f>
        <v>4400.5600000000004</v>
      </c>
      <c r="N2063" s="12">
        <f t="shared" si="288"/>
        <v>2961.2263300270515</v>
      </c>
      <c r="O2063" s="12">
        <f t="shared" si="289"/>
        <v>627.3100000000004</v>
      </c>
      <c r="P2063" s="13">
        <f t="shared" si="290"/>
        <v>11.035444345806814</v>
      </c>
      <c r="Q2063" s="13">
        <f t="shared" si="291"/>
        <v>1.5731281001890842</v>
      </c>
      <c r="R2063" s="13">
        <f t="shared" si="292"/>
        <v>701.49686757743336</v>
      </c>
      <c r="S2063" s="13">
        <f t="shared" si="293"/>
        <v>0</v>
      </c>
      <c r="T2063" s="14" t="str">
        <f t="shared" si="294"/>
        <v/>
      </c>
      <c r="U2063" s="12">
        <f t="shared" si="295"/>
        <v>3773.25</v>
      </c>
      <c r="V2063" s="15">
        <f t="shared" si="296"/>
        <v>0</v>
      </c>
    </row>
    <row r="2064" spans="1:22" x14ac:dyDescent="0.35">
      <c r="A2064" s="4" t="s">
        <v>114</v>
      </c>
      <c r="B2064" s="4" t="s">
        <v>115</v>
      </c>
      <c r="C2064" s="4" t="s">
        <v>113</v>
      </c>
      <c r="D2064" s="4">
        <v>1967</v>
      </c>
      <c r="E2064" s="12">
        <v>6359</v>
      </c>
      <c r="F2064" s="12">
        <v>2299</v>
      </c>
      <c r="G2064" s="12">
        <v>0</v>
      </c>
      <c r="H2064" s="12">
        <v>3705</v>
      </c>
      <c r="I2064" s="12">
        <v>409031</v>
      </c>
      <c r="J2064" s="12">
        <v>0</v>
      </c>
      <c r="K2064" s="12">
        <v>914</v>
      </c>
      <c r="L2064" s="12">
        <v>2766</v>
      </c>
      <c r="M2064" s="12">
        <f>IFERROR(E2064*MillingRate,"")</f>
        <v>4260.5300000000007</v>
      </c>
      <c r="N2064" s="12">
        <f t="shared" si="288"/>
        <v>2765.9852109612875</v>
      </c>
      <c r="O2064" s="12">
        <f t="shared" si="289"/>
        <v>555.53000000000065</v>
      </c>
      <c r="P2064" s="13">
        <f t="shared" si="290"/>
        <v>10.416154276815208</v>
      </c>
      <c r="Q2064" s="13">
        <f t="shared" si="291"/>
        <v>1.3581611173725237</v>
      </c>
      <c r="R2064" s="13">
        <f t="shared" si="292"/>
        <v>766.93067881122454</v>
      </c>
      <c r="S2064" s="13">
        <f t="shared" si="293"/>
        <v>0</v>
      </c>
      <c r="T2064" s="14" t="str">
        <f t="shared" si="294"/>
        <v/>
      </c>
      <c r="U2064" s="12">
        <f t="shared" si="295"/>
        <v>3705</v>
      </c>
      <c r="V2064" s="15">
        <f t="shared" si="296"/>
        <v>0</v>
      </c>
    </row>
    <row r="2065" spans="1:22" x14ac:dyDescent="0.35">
      <c r="A2065" s="4" t="s">
        <v>114</v>
      </c>
      <c r="B2065" s="4" t="s">
        <v>115</v>
      </c>
      <c r="C2065" s="4" t="s">
        <v>113</v>
      </c>
      <c r="D2065" s="4">
        <v>1968</v>
      </c>
      <c r="E2065" s="12">
        <v>5625</v>
      </c>
      <c r="F2065" s="12">
        <v>2347</v>
      </c>
      <c r="G2065" s="12">
        <v>0</v>
      </c>
      <c r="H2065" s="12">
        <v>3770</v>
      </c>
      <c r="I2065" s="12">
        <v>419147</v>
      </c>
      <c r="J2065" s="12">
        <v>0</v>
      </c>
      <c r="K2065" s="12">
        <v>1014</v>
      </c>
      <c r="L2065" s="12">
        <v>2396.6999999999998</v>
      </c>
      <c r="M2065" s="12">
        <f>IFERROR(E2065*MillingRate,"")</f>
        <v>3768.75</v>
      </c>
      <c r="N2065" s="12">
        <f t="shared" si="288"/>
        <v>2396.6766084363016</v>
      </c>
      <c r="O2065" s="12">
        <f t="shared" si="289"/>
        <v>-1.25</v>
      </c>
      <c r="P2065" s="13">
        <f t="shared" si="290"/>
        <v>8.9914755443794174</v>
      </c>
      <c r="Q2065" s="13">
        <f t="shared" si="291"/>
        <v>-2.9822472784011337E-3</v>
      </c>
      <c r="R2065" s="13" t="str">
        <f t="shared" si="292"/>
        <v/>
      </c>
      <c r="S2065" s="13" t="str">
        <f t="shared" si="293"/>
        <v/>
      </c>
      <c r="T2065" s="14" t="str">
        <f t="shared" si="294"/>
        <v/>
      </c>
      <c r="U2065" s="12">
        <f t="shared" si="295"/>
        <v>3770</v>
      </c>
      <c r="V2065" s="15">
        <f t="shared" si="296"/>
        <v>0</v>
      </c>
    </row>
    <row r="2066" spans="1:22" x14ac:dyDescent="0.35">
      <c r="A2066" s="4" t="s">
        <v>114</v>
      </c>
      <c r="B2066" s="4" t="s">
        <v>115</v>
      </c>
      <c r="C2066" s="4" t="s">
        <v>113</v>
      </c>
      <c r="D2066" s="4">
        <v>1969</v>
      </c>
      <c r="E2066" s="12">
        <v>7983</v>
      </c>
      <c r="F2066" s="12">
        <v>2829</v>
      </c>
      <c r="G2066" s="12">
        <v>0</v>
      </c>
      <c r="H2066" s="12">
        <v>5148</v>
      </c>
      <c r="I2066" s="12">
        <v>429875</v>
      </c>
      <c r="J2066" s="12">
        <v>0</v>
      </c>
      <c r="K2066" s="12">
        <v>1255</v>
      </c>
      <c r="L2066" s="12">
        <v>2821.8</v>
      </c>
      <c r="M2066" s="12">
        <f>IFERROR(E2066*MillingRate,"")</f>
        <v>5348.6100000000006</v>
      </c>
      <c r="N2066" s="12">
        <f t="shared" si="288"/>
        <v>2821.8451749734891</v>
      </c>
      <c r="O2066" s="12">
        <f t="shared" si="289"/>
        <v>200.61000000000058</v>
      </c>
      <c r="P2066" s="13">
        <f t="shared" si="290"/>
        <v>12.442244838615879</v>
      </c>
      <c r="Q2066" s="13">
        <f t="shared" si="291"/>
        <v>0.4666705437627231</v>
      </c>
      <c r="R2066" s="13">
        <f t="shared" si="292"/>
        <v>2666.1731718259234</v>
      </c>
      <c r="S2066" s="13">
        <f t="shared" si="293"/>
        <v>0</v>
      </c>
      <c r="T2066" s="14" t="str">
        <f t="shared" si="294"/>
        <v/>
      </c>
      <c r="U2066" s="12">
        <f t="shared" si="295"/>
        <v>5148</v>
      </c>
      <c r="V2066" s="15">
        <f t="shared" si="296"/>
        <v>0</v>
      </c>
    </row>
    <row r="2067" spans="1:22" x14ac:dyDescent="0.35">
      <c r="A2067" s="4" t="s">
        <v>114</v>
      </c>
      <c r="B2067" s="4" t="s">
        <v>115</v>
      </c>
      <c r="C2067" s="4" t="s">
        <v>113</v>
      </c>
      <c r="D2067" s="4">
        <v>1970</v>
      </c>
      <c r="E2067" s="12">
        <v>7348</v>
      </c>
      <c r="F2067" s="12">
        <v>2406</v>
      </c>
      <c r="G2067" s="12">
        <v>0</v>
      </c>
      <c r="H2067" s="12">
        <v>4720.95</v>
      </c>
      <c r="I2067" s="12">
        <v>441216</v>
      </c>
      <c r="J2067" s="12">
        <v>0</v>
      </c>
      <c r="K2067" s="12">
        <v>1231</v>
      </c>
      <c r="L2067" s="12">
        <v>3054</v>
      </c>
      <c r="M2067" s="12">
        <f>IFERROR(E2067*MillingRate,"")</f>
        <v>4923.16</v>
      </c>
      <c r="N2067" s="12">
        <f t="shared" si="288"/>
        <v>3054.0315876974232</v>
      </c>
      <c r="O2067" s="12">
        <f t="shared" si="289"/>
        <v>202.21000000000004</v>
      </c>
      <c r="P2067" s="13">
        <f t="shared" si="290"/>
        <v>11.15816289527125</v>
      </c>
      <c r="Q2067" s="13">
        <f t="shared" si="291"/>
        <v>0.45830160284305199</v>
      </c>
      <c r="R2067" s="13">
        <f t="shared" si="292"/>
        <v>2434.6768211265512</v>
      </c>
      <c r="S2067" s="13">
        <f t="shared" si="293"/>
        <v>0</v>
      </c>
      <c r="T2067" s="14" t="str">
        <f t="shared" si="294"/>
        <v/>
      </c>
      <c r="U2067" s="12">
        <f t="shared" si="295"/>
        <v>4720.95</v>
      </c>
      <c r="V2067" s="15">
        <f t="shared" si="296"/>
        <v>0</v>
      </c>
    </row>
    <row r="2068" spans="1:22" x14ac:dyDescent="0.35">
      <c r="A2068" s="4" t="s">
        <v>114</v>
      </c>
      <c r="B2068" s="4" t="s">
        <v>115</v>
      </c>
      <c r="C2068" s="4" t="s">
        <v>113</v>
      </c>
      <c r="D2068" s="4">
        <v>1971</v>
      </c>
      <c r="E2068" s="12">
        <v>7111</v>
      </c>
      <c r="F2068" s="12">
        <v>2371</v>
      </c>
      <c r="G2068" s="12">
        <v>0</v>
      </c>
      <c r="H2068" s="12">
        <v>4217.2</v>
      </c>
      <c r="I2068" s="12">
        <v>453183</v>
      </c>
      <c r="J2068" s="12">
        <v>0</v>
      </c>
      <c r="K2068" s="12">
        <v>1540</v>
      </c>
      <c r="L2068" s="12">
        <v>2999.2</v>
      </c>
      <c r="M2068" s="12">
        <f>IFERROR(E2068*MillingRate,"")</f>
        <v>4764.37</v>
      </c>
      <c r="N2068" s="12">
        <f t="shared" si="288"/>
        <v>2999.1564740615772</v>
      </c>
      <c r="O2068" s="12">
        <f t="shared" si="289"/>
        <v>547.17000000000007</v>
      </c>
      <c r="P2068" s="13">
        <f t="shared" si="290"/>
        <v>10.513126044004299</v>
      </c>
      <c r="Q2068" s="13">
        <f t="shared" si="291"/>
        <v>1.2073930398977899</v>
      </c>
      <c r="R2068" s="13">
        <f t="shared" si="292"/>
        <v>870.72938940365873</v>
      </c>
      <c r="S2068" s="13">
        <f t="shared" si="293"/>
        <v>0</v>
      </c>
      <c r="T2068" s="14" t="str">
        <f t="shared" si="294"/>
        <v/>
      </c>
      <c r="U2068" s="12">
        <f t="shared" si="295"/>
        <v>4217.2</v>
      </c>
      <c r="V2068" s="15">
        <f t="shared" si="296"/>
        <v>0</v>
      </c>
    </row>
    <row r="2069" spans="1:22" x14ac:dyDescent="0.35">
      <c r="A2069" s="4" t="s">
        <v>114</v>
      </c>
      <c r="B2069" s="4" t="s">
        <v>115</v>
      </c>
      <c r="C2069" s="4" t="s">
        <v>113</v>
      </c>
      <c r="D2069" s="4">
        <v>1972</v>
      </c>
      <c r="E2069" s="12">
        <v>5639</v>
      </c>
      <c r="F2069" s="12">
        <v>1699</v>
      </c>
      <c r="G2069" s="12">
        <v>0</v>
      </c>
      <c r="H2069" s="12">
        <v>3452.8</v>
      </c>
      <c r="I2069" s="12">
        <v>465788</v>
      </c>
      <c r="J2069" s="12">
        <v>0</v>
      </c>
      <c r="K2069" s="12">
        <v>874</v>
      </c>
      <c r="L2069" s="12">
        <v>3319</v>
      </c>
      <c r="M2069" s="12">
        <f>IFERROR(E2069*MillingRate,"")</f>
        <v>3778.13</v>
      </c>
      <c r="N2069" s="12">
        <f t="shared" si="288"/>
        <v>3319.0111830488522</v>
      </c>
      <c r="O2069" s="12">
        <f t="shared" si="289"/>
        <v>325.32999999999993</v>
      </c>
      <c r="P2069" s="13">
        <f t="shared" si="290"/>
        <v>8.1112652107825873</v>
      </c>
      <c r="Q2069" s="13">
        <f t="shared" si="291"/>
        <v>0.69845079735845483</v>
      </c>
      <c r="R2069" s="13">
        <f t="shared" si="292"/>
        <v>1161.3223496142382</v>
      </c>
      <c r="S2069" s="13">
        <f t="shared" si="293"/>
        <v>0</v>
      </c>
      <c r="T2069" s="14" t="str">
        <f t="shared" si="294"/>
        <v/>
      </c>
      <c r="U2069" s="12">
        <f t="shared" si="295"/>
        <v>3452.8</v>
      </c>
      <c r="V2069" s="15">
        <f t="shared" si="296"/>
        <v>0</v>
      </c>
    </row>
    <row r="2070" spans="1:22" x14ac:dyDescent="0.35">
      <c r="A2070" s="4" t="s">
        <v>114</v>
      </c>
      <c r="B2070" s="4" t="s">
        <v>115</v>
      </c>
      <c r="C2070" s="4" t="s">
        <v>113</v>
      </c>
      <c r="D2070" s="4">
        <v>1973</v>
      </c>
      <c r="E2070" s="12">
        <v>4537</v>
      </c>
      <c r="F2070" s="12">
        <v>1328</v>
      </c>
      <c r="G2070" s="12">
        <v>0</v>
      </c>
      <c r="H2070" s="12">
        <v>2286.6999999999998</v>
      </c>
      <c r="I2070" s="12">
        <v>479038</v>
      </c>
      <c r="J2070" s="12">
        <v>0</v>
      </c>
      <c r="K2070" s="12">
        <v>993</v>
      </c>
      <c r="L2070" s="12">
        <v>3416.4</v>
      </c>
      <c r="M2070" s="12">
        <f>IFERROR(E2070*MillingRate,"")</f>
        <v>3039.79</v>
      </c>
      <c r="N2070" s="12">
        <f t="shared" si="288"/>
        <v>3416.4156626506024</v>
      </c>
      <c r="O2070" s="12">
        <f t="shared" si="289"/>
        <v>753.09000000000015</v>
      </c>
      <c r="P2070" s="13">
        <f t="shared" si="290"/>
        <v>6.3456135003903658</v>
      </c>
      <c r="Q2070" s="13">
        <f t="shared" si="291"/>
        <v>1.5720882268212546</v>
      </c>
      <c r="R2070" s="13">
        <f t="shared" si="292"/>
        <v>403.64232694631443</v>
      </c>
      <c r="S2070" s="13">
        <f t="shared" si="293"/>
        <v>0</v>
      </c>
      <c r="T2070" s="14" t="str">
        <f t="shared" si="294"/>
        <v/>
      </c>
      <c r="U2070" s="12">
        <f t="shared" si="295"/>
        <v>2286.6999999999998</v>
      </c>
      <c r="V2070" s="15">
        <f t="shared" si="296"/>
        <v>0</v>
      </c>
    </row>
    <row r="2071" spans="1:22" x14ac:dyDescent="0.35">
      <c r="A2071" s="4" t="s">
        <v>114</v>
      </c>
      <c r="B2071" s="4" t="s">
        <v>115</v>
      </c>
      <c r="C2071" s="4" t="s">
        <v>113</v>
      </c>
      <c r="D2071" s="4">
        <v>1974</v>
      </c>
      <c r="E2071" s="12">
        <v>3614</v>
      </c>
      <c r="F2071" s="12">
        <v>1106</v>
      </c>
      <c r="G2071" s="12">
        <v>0</v>
      </c>
      <c r="H2071" s="12">
        <v>2041.65</v>
      </c>
      <c r="I2071" s="12">
        <v>492988</v>
      </c>
      <c r="J2071" s="12">
        <v>0</v>
      </c>
      <c r="K2071" s="12">
        <v>1365</v>
      </c>
      <c r="L2071" s="12">
        <v>3267.6</v>
      </c>
      <c r="M2071" s="12">
        <f>IFERROR(E2071*MillingRate,"")</f>
        <v>2421.38</v>
      </c>
      <c r="N2071" s="12">
        <f t="shared" si="288"/>
        <v>3267.6311030741413</v>
      </c>
      <c r="O2071" s="12">
        <f t="shared" si="289"/>
        <v>379.73</v>
      </c>
      <c r="P2071" s="13">
        <f t="shared" si="290"/>
        <v>4.9116408512986114</v>
      </c>
      <c r="Q2071" s="13">
        <f t="shared" si="291"/>
        <v>0.77026215648251073</v>
      </c>
      <c r="R2071" s="13">
        <f t="shared" si="292"/>
        <v>637.65833618623753</v>
      </c>
      <c r="S2071" s="13">
        <f t="shared" si="293"/>
        <v>0</v>
      </c>
      <c r="T2071" s="14" t="str">
        <f t="shared" si="294"/>
        <v/>
      </c>
      <c r="U2071" s="12">
        <f t="shared" si="295"/>
        <v>2041.65</v>
      </c>
      <c r="V2071" s="15">
        <f t="shared" si="296"/>
        <v>0</v>
      </c>
    </row>
    <row r="2072" spans="1:22" x14ac:dyDescent="0.35">
      <c r="A2072" s="4" t="s">
        <v>114</v>
      </c>
      <c r="B2072" s="4" t="s">
        <v>115</v>
      </c>
      <c r="C2072" s="4" t="s">
        <v>113</v>
      </c>
      <c r="D2072" s="4">
        <v>1975</v>
      </c>
      <c r="E2072" s="12">
        <v>4418</v>
      </c>
      <c r="F2072" s="12">
        <v>1613</v>
      </c>
      <c r="G2072" s="12">
        <v>0</v>
      </c>
      <c r="H2072" s="12">
        <v>2061.8000000000002</v>
      </c>
      <c r="I2072" s="12">
        <v>507673</v>
      </c>
      <c r="J2072" s="12">
        <v>0</v>
      </c>
      <c r="K2072" s="12">
        <v>982</v>
      </c>
      <c r="L2072" s="12">
        <v>2739</v>
      </c>
      <c r="M2072" s="12">
        <f>IFERROR(E2072*MillingRate,"")</f>
        <v>2960.0600000000004</v>
      </c>
      <c r="N2072" s="12">
        <f t="shared" si="288"/>
        <v>2738.9956602603843</v>
      </c>
      <c r="O2072" s="12">
        <f t="shared" si="289"/>
        <v>898.26000000000022</v>
      </c>
      <c r="P2072" s="13">
        <f t="shared" si="290"/>
        <v>5.830642953239586</v>
      </c>
      <c r="Q2072" s="13">
        <f t="shared" si="291"/>
        <v>1.769367289574195</v>
      </c>
      <c r="R2072" s="13">
        <f t="shared" si="292"/>
        <v>329.53265201611998</v>
      </c>
      <c r="S2072" s="13">
        <f t="shared" si="293"/>
        <v>0</v>
      </c>
      <c r="T2072" s="14" t="str">
        <f t="shared" si="294"/>
        <v/>
      </c>
      <c r="U2072" s="12">
        <f t="shared" si="295"/>
        <v>2061.8000000000002</v>
      </c>
      <c r="V2072" s="15">
        <f t="shared" si="296"/>
        <v>0</v>
      </c>
    </row>
    <row r="2073" spans="1:22" x14ac:dyDescent="0.35">
      <c r="A2073" s="4" t="s">
        <v>114</v>
      </c>
      <c r="B2073" s="4" t="s">
        <v>115</v>
      </c>
      <c r="C2073" s="4" t="s">
        <v>113</v>
      </c>
      <c r="D2073" s="4">
        <v>1976</v>
      </c>
      <c r="E2073" s="12">
        <v>5073</v>
      </c>
      <c r="F2073" s="12">
        <v>1864</v>
      </c>
      <c r="G2073" s="12">
        <v>0</v>
      </c>
      <c r="H2073" s="12">
        <v>2023.45</v>
      </c>
      <c r="I2073" s="12">
        <v>523330.00000000006</v>
      </c>
      <c r="J2073" s="12">
        <v>0</v>
      </c>
      <c r="K2073" s="12">
        <v>879</v>
      </c>
      <c r="L2073" s="12">
        <v>2721.6</v>
      </c>
      <c r="M2073" s="12">
        <f>IFERROR(E2073*MillingRate,"")</f>
        <v>3398.9100000000003</v>
      </c>
      <c r="N2073" s="12">
        <f t="shared" si="288"/>
        <v>2721.56652360515</v>
      </c>
      <c r="O2073" s="12">
        <f t="shared" si="289"/>
        <v>1375.4600000000003</v>
      </c>
      <c r="P2073" s="13">
        <f t="shared" si="290"/>
        <v>6.4947738520627523</v>
      </c>
      <c r="Q2073" s="13">
        <f t="shared" si="291"/>
        <v>2.6282842565876217</v>
      </c>
      <c r="R2073" s="13">
        <f t="shared" si="292"/>
        <v>247.11078475564534</v>
      </c>
      <c r="S2073" s="13">
        <f t="shared" si="293"/>
        <v>0</v>
      </c>
      <c r="T2073" s="14" t="str">
        <f t="shared" si="294"/>
        <v/>
      </c>
      <c r="U2073" s="12">
        <f t="shared" si="295"/>
        <v>2023.45</v>
      </c>
      <c r="V2073" s="15">
        <f t="shared" si="296"/>
        <v>0</v>
      </c>
    </row>
    <row r="2074" spans="1:22" x14ac:dyDescent="0.35">
      <c r="A2074" s="4" t="s">
        <v>114</v>
      </c>
      <c r="B2074" s="4" t="s">
        <v>115</v>
      </c>
      <c r="C2074" s="4" t="s">
        <v>113</v>
      </c>
      <c r="D2074" s="4">
        <v>1977</v>
      </c>
      <c r="E2074" s="12">
        <v>5000</v>
      </c>
      <c r="F2074" s="12">
        <v>1900</v>
      </c>
      <c r="G2074" s="12">
        <v>0</v>
      </c>
      <c r="H2074" s="12">
        <v>1902.55</v>
      </c>
      <c r="I2074" s="12">
        <v>540348</v>
      </c>
      <c r="J2074" s="12">
        <v>0</v>
      </c>
      <c r="K2074" s="12">
        <v>826</v>
      </c>
      <c r="L2074" s="12">
        <v>2631.6</v>
      </c>
      <c r="M2074" s="12">
        <f>IFERROR(E2074*MillingRate,"")</f>
        <v>3350</v>
      </c>
      <c r="N2074" s="12">
        <f t="shared" si="288"/>
        <v>2631.5789473684213</v>
      </c>
      <c r="O2074" s="12">
        <f t="shared" si="289"/>
        <v>1447.45</v>
      </c>
      <c r="P2074" s="13">
        <f t="shared" si="290"/>
        <v>6.1997083361093219</v>
      </c>
      <c r="Q2074" s="13">
        <f t="shared" si="291"/>
        <v>2.6787366660004293</v>
      </c>
      <c r="R2074" s="13">
        <f t="shared" si="292"/>
        <v>231.44150056996787</v>
      </c>
      <c r="S2074" s="13">
        <f t="shared" si="293"/>
        <v>0</v>
      </c>
      <c r="T2074" s="14" t="str">
        <f t="shared" si="294"/>
        <v/>
      </c>
      <c r="U2074" s="12">
        <f t="shared" si="295"/>
        <v>1902.55</v>
      </c>
      <c r="V2074" s="15">
        <f t="shared" si="296"/>
        <v>0</v>
      </c>
    </row>
    <row r="2075" spans="1:22" x14ac:dyDescent="0.35">
      <c r="A2075" s="4" t="s">
        <v>114</v>
      </c>
      <c r="B2075" s="4" t="s">
        <v>115</v>
      </c>
      <c r="C2075" s="4" t="s">
        <v>113</v>
      </c>
      <c r="D2075" s="4">
        <v>1978</v>
      </c>
      <c r="E2075" s="12">
        <v>5000</v>
      </c>
      <c r="F2075" s="12">
        <v>1900</v>
      </c>
      <c r="G2075" s="12">
        <v>0</v>
      </c>
      <c r="H2075" s="12">
        <v>215.8</v>
      </c>
      <c r="I2075" s="12">
        <v>558446</v>
      </c>
      <c r="J2075" s="12">
        <v>0</v>
      </c>
      <c r="K2075" s="12">
        <v>127</v>
      </c>
      <c r="L2075" s="12">
        <v>2631.6</v>
      </c>
      <c r="M2075" s="12">
        <f>IFERROR(E2075*MillingRate,"")</f>
        <v>3350</v>
      </c>
      <c r="N2075" s="12">
        <f t="shared" si="288"/>
        <v>2631.5789473684213</v>
      </c>
      <c r="O2075" s="12">
        <f t="shared" si="289"/>
        <v>3134.2</v>
      </c>
      <c r="P2075" s="13">
        <f t="shared" si="290"/>
        <v>5.9987894979998062</v>
      </c>
      <c r="Q2075" s="13">
        <f t="shared" si="291"/>
        <v>5.612360013322685</v>
      </c>
      <c r="R2075" s="13">
        <f t="shared" si="292"/>
        <v>106.88532958968797</v>
      </c>
      <c r="S2075" s="13">
        <f t="shared" si="293"/>
        <v>0</v>
      </c>
      <c r="T2075" s="14" t="str">
        <f t="shared" si="294"/>
        <v/>
      </c>
      <c r="U2075" s="12">
        <f t="shared" si="295"/>
        <v>215.8</v>
      </c>
      <c r="V2075" s="15">
        <f t="shared" si="296"/>
        <v>0</v>
      </c>
    </row>
    <row r="2076" spans="1:22" x14ac:dyDescent="0.35">
      <c r="A2076" s="4" t="s">
        <v>114</v>
      </c>
      <c r="B2076" s="4" t="s">
        <v>115</v>
      </c>
      <c r="C2076" s="4" t="s">
        <v>113</v>
      </c>
      <c r="D2076" s="4">
        <v>1979</v>
      </c>
      <c r="E2076" s="12">
        <v>5000</v>
      </c>
      <c r="F2076" s="12">
        <v>1900</v>
      </c>
      <c r="G2076" s="12">
        <v>0</v>
      </c>
      <c r="H2076" s="12">
        <v>175.5</v>
      </c>
      <c r="I2076" s="12">
        <v>577199</v>
      </c>
      <c r="J2076" s="12">
        <v>0</v>
      </c>
      <c r="K2076" s="12">
        <v>87</v>
      </c>
      <c r="L2076" s="12">
        <v>2631.6</v>
      </c>
      <c r="M2076" s="12">
        <f>IFERROR(E2076*MillingRate,"")</f>
        <v>3350</v>
      </c>
      <c r="N2076" s="12">
        <f t="shared" si="288"/>
        <v>2631.5789473684213</v>
      </c>
      <c r="O2076" s="12">
        <f t="shared" si="289"/>
        <v>3174.5</v>
      </c>
      <c r="P2076" s="13">
        <f t="shared" si="290"/>
        <v>5.8038908591317728</v>
      </c>
      <c r="Q2076" s="13">
        <f t="shared" si="291"/>
        <v>5.4998362783026309</v>
      </c>
      <c r="R2076" s="13">
        <f t="shared" si="292"/>
        <v>105.52842967396441</v>
      </c>
      <c r="S2076" s="13">
        <f t="shared" si="293"/>
        <v>0</v>
      </c>
      <c r="T2076" s="14" t="str">
        <f t="shared" si="294"/>
        <v/>
      </c>
      <c r="U2076" s="12">
        <f t="shared" si="295"/>
        <v>175.5</v>
      </c>
      <c r="V2076" s="15">
        <f t="shared" si="296"/>
        <v>0</v>
      </c>
    </row>
    <row r="2077" spans="1:22" x14ac:dyDescent="0.35">
      <c r="A2077" s="4" t="s">
        <v>114</v>
      </c>
      <c r="B2077" s="4" t="s">
        <v>115</v>
      </c>
      <c r="C2077" s="4" t="s">
        <v>113</v>
      </c>
      <c r="D2077" s="4">
        <v>1980</v>
      </c>
      <c r="E2077" s="12">
        <v>5000</v>
      </c>
      <c r="F2077" s="12">
        <v>1900</v>
      </c>
      <c r="G2077" s="12">
        <v>0</v>
      </c>
      <c r="H2077" s="12">
        <v>102.7</v>
      </c>
      <c r="I2077" s="12">
        <v>596644</v>
      </c>
      <c r="J2077" s="12">
        <v>0</v>
      </c>
      <c r="K2077" s="12">
        <v>45</v>
      </c>
      <c r="L2077" s="12">
        <v>2631.6</v>
      </c>
      <c r="M2077" s="12">
        <f>IFERROR(E2077*MillingRate,"")</f>
        <v>3350</v>
      </c>
      <c r="N2077" s="12">
        <f t="shared" si="288"/>
        <v>2631.5789473684213</v>
      </c>
      <c r="O2077" s="12">
        <f t="shared" si="289"/>
        <v>3247.3</v>
      </c>
      <c r="P2077" s="13">
        <f t="shared" si="290"/>
        <v>5.6147384369909021</v>
      </c>
      <c r="Q2077" s="13">
        <f t="shared" si="291"/>
        <v>5.4426089929673305</v>
      </c>
      <c r="R2077" s="13">
        <f t="shared" si="292"/>
        <v>103.16262741354356</v>
      </c>
      <c r="S2077" s="13">
        <f t="shared" si="293"/>
        <v>0</v>
      </c>
      <c r="T2077" s="14" t="str">
        <f t="shared" si="294"/>
        <v/>
      </c>
      <c r="U2077" s="12">
        <f t="shared" si="295"/>
        <v>102.7</v>
      </c>
      <c r="V2077" s="15">
        <f t="shared" si="296"/>
        <v>0</v>
      </c>
    </row>
    <row r="2078" spans="1:22" x14ac:dyDescent="0.35">
      <c r="A2078" s="4" t="s">
        <v>114</v>
      </c>
      <c r="B2078" s="4" t="s">
        <v>115</v>
      </c>
      <c r="C2078" s="4" t="s">
        <v>113</v>
      </c>
      <c r="D2078" s="4">
        <v>1981</v>
      </c>
      <c r="E2078" s="12">
        <v>3000</v>
      </c>
      <c r="F2078" s="12">
        <v>1200</v>
      </c>
      <c r="G2078" s="12">
        <v>270</v>
      </c>
      <c r="H2078" s="12">
        <v>0</v>
      </c>
      <c r="I2078" s="12">
        <v>616808</v>
      </c>
      <c r="J2078" s="12">
        <v>108</v>
      </c>
      <c r="K2078" s="12">
        <v>0</v>
      </c>
      <c r="L2078" s="12">
        <v>2500</v>
      </c>
      <c r="M2078" s="12">
        <f>IFERROR(E2078*MillingRate,"")</f>
        <v>2010.0000000000002</v>
      </c>
      <c r="N2078" s="12">
        <f t="shared" si="288"/>
        <v>2500</v>
      </c>
      <c r="O2078" s="12">
        <f t="shared" si="289"/>
        <v>2280</v>
      </c>
      <c r="P2078" s="13">
        <f t="shared" si="290"/>
        <v>3.2587125977613782</v>
      </c>
      <c r="Q2078" s="13">
        <f t="shared" si="291"/>
        <v>3.6964501108935033</v>
      </c>
      <c r="R2078" s="13">
        <f t="shared" si="292"/>
        <v>88.15789473684211</v>
      </c>
      <c r="S2078" s="13">
        <f t="shared" si="293"/>
        <v>11.842105263157894</v>
      </c>
      <c r="T2078" s="14">
        <f t="shared" si="294"/>
        <v>7.4444444444444455</v>
      </c>
      <c r="U2078" s="12">
        <f t="shared" si="295"/>
        <v>-270</v>
      </c>
      <c r="V2078" s="15">
        <f t="shared" si="296"/>
        <v>0.17509500525285016</v>
      </c>
    </row>
    <row r="2079" spans="1:22" x14ac:dyDescent="0.35">
      <c r="A2079" s="4" t="s">
        <v>114</v>
      </c>
      <c r="B2079" s="4" t="s">
        <v>115</v>
      </c>
      <c r="C2079" s="4" t="s">
        <v>113</v>
      </c>
      <c r="D2079" s="4">
        <v>1982</v>
      </c>
      <c r="E2079" s="12">
        <v>1614</v>
      </c>
      <c r="F2079" s="12">
        <v>503</v>
      </c>
      <c r="G2079" s="12">
        <v>180</v>
      </c>
      <c r="H2079" s="12">
        <v>0</v>
      </c>
      <c r="I2079" s="12">
        <v>637652</v>
      </c>
      <c r="J2079" s="12">
        <v>73</v>
      </c>
      <c r="K2079" s="12">
        <v>0</v>
      </c>
      <c r="L2079" s="12">
        <v>3208.7</v>
      </c>
      <c r="M2079" s="12">
        <f>IFERROR(E2079*MillingRate,"")</f>
        <v>1081.3800000000001</v>
      </c>
      <c r="N2079" s="12">
        <f t="shared" si="288"/>
        <v>3208.7475149105367</v>
      </c>
      <c r="O2079" s="12">
        <f t="shared" si="289"/>
        <v>1261.3800000000001</v>
      </c>
      <c r="P2079" s="13">
        <f t="shared" si="290"/>
        <v>1.6958780024213835</v>
      </c>
      <c r="Q2079" s="13">
        <f t="shared" si="291"/>
        <v>1.9781636378463487</v>
      </c>
      <c r="R2079" s="13">
        <f t="shared" si="292"/>
        <v>85.72991485515864</v>
      </c>
      <c r="S2079" s="13">
        <f t="shared" si="293"/>
        <v>14.270085144841364</v>
      </c>
      <c r="T2079" s="14">
        <f t="shared" si="294"/>
        <v>6.0076666666666672</v>
      </c>
      <c r="U2079" s="12">
        <f t="shared" si="295"/>
        <v>-180</v>
      </c>
      <c r="V2079" s="15">
        <f t="shared" si="296"/>
        <v>0.11448250770012483</v>
      </c>
    </row>
    <row r="2080" spans="1:22" x14ac:dyDescent="0.35">
      <c r="A2080" s="4" t="s">
        <v>114</v>
      </c>
      <c r="B2080" s="4" t="s">
        <v>115</v>
      </c>
      <c r="C2080" s="4" t="s">
        <v>113</v>
      </c>
      <c r="D2080" s="4">
        <v>1983</v>
      </c>
      <c r="E2080" s="12">
        <v>1593</v>
      </c>
      <c r="F2080" s="12">
        <v>459</v>
      </c>
      <c r="G2080" s="12">
        <v>180</v>
      </c>
      <c r="H2080" s="12">
        <v>0</v>
      </c>
      <c r="I2080" s="12">
        <v>658957</v>
      </c>
      <c r="J2080" s="12">
        <v>71</v>
      </c>
      <c r="K2080" s="12">
        <v>0</v>
      </c>
      <c r="L2080" s="12">
        <v>3470.6</v>
      </c>
      <c r="M2080" s="12">
        <f>IFERROR(E2080*MillingRate,"")</f>
        <v>1067.3100000000002</v>
      </c>
      <c r="N2080" s="12">
        <f t="shared" si="288"/>
        <v>3470.5882352941176</v>
      </c>
      <c r="O2080" s="12">
        <f t="shared" si="289"/>
        <v>1247.3100000000002</v>
      </c>
      <c r="P2080" s="13">
        <f t="shared" si="290"/>
        <v>1.6196959740923917</v>
      </c>
      <c r="Q2080" s="13">
        <f t="shared" si="291"/>
        <v>1.8928549207307916</v>
      </c>
      <c r="R2080" s="13">
        <f t="shared" si="292"/>
        <v>85.56894436828054</v>
      </c>
      <c r="S2080" s="13">
        <f t="shared" si="293"/>
        <v>14.431055631719458</v>
      </c>
      <c r="T2080" s="14">
        <f t="shared" si="294"/>
        <v>5.9295000000000009</v>
      </c>
      <c r="U2080" s="12">
        <f t="shared" si="295"/>
        <v>-180</v>
      </c>
      <c r="V2080" s="15">
        <f t="shared" si="296"/>
        <v>0.10774602895181325</v>
      </c>
    </row>
    <row r="2081" spans="1:22" x14ac:dyDescent="0.35">
      <c r="A2081" s="4" t="s">
        <v>114</v>
      </c>
      <c r="B2081" s="4" t="s">
        <v>115</v>
      </c>
      <c r="C2081" s="4" t="s">
        <v>113</v>
      </c>
      <c r="D2081" s="4">
        <v>1984</v>
      </c>
      <c r="E2081" s="12">
        <v>2574</v>
      </c>
      <c r="F2081" s="12">
        <v>295</v>
      </c>
      <c r="G2081" s="12">
        <v>400</v>
      </c>
      <c r="H2081" s="12">
        <v>0</v>
      </c>
      <c r="I2081" s="12">
        <v>680783</v>
      </c>
      <c r="J2081" s="12">
        <v>142</v>
      </c>
      <c r="K2081" s="12">
        <v>0</v>
      </c>
      <c r="L2081" s="12">
        <v>8725.4</v>
      </c>
      <c r="M2081" s="12">
        <f>IFERROR(E2081*MillingRate,"")</f>
        <v>1724.5800000000002</v>
      </c>
      <c r="N2081" s="12">
        <f t="shared" si="288"/>
        <v>8725.4237288135591</v>
      </c>
      <c r="O2081" s="12">
        <f t="shared" si="289"/>
        <v>2124.58</v>
      </c>
      <c r="P2081" s="13">
        <f t="shared" si="290"/>
        <v>2.5332301188484441</v>
      </c>
      <c r="Q2081" s="13">
        <f t="shared" si="291"/>
        <v>3.1207888563609845</v>
      </c>
      <c r="R2081" s="13">
        <f t="shared" si="292"/>
        <v>81.172749437535899</v>
      </c>
      <c r="S2081" s="13">
        <f t="shared" si="293"/>
        <v>18.827250562464112</v>
      </c>
      <c r="T2081" s="14">
        <f t="shared" si="294"/>
        <v>4.3114500000000007</v>
      </c>
      <c r="U2081" s="12">
        <f t="shared" si="295"/>
        <v>-400</v>
      </c>
      <c r="V2081" s="15">
        <f t="shared" si="296"/>
        <v>0.20858335181695195</v>
      </c>
    </row>
    <row r="2082" spans="1:22" x14ac:dyDescent="0.35">
      <c r="A2082" s="4" t="s">
        <v>114</v>
      </c>
      <c r="B2082" s="4" t="s">
        <v>115</v>
      </c>
      <c r="C2082" s="4" t="s">
        <v>113</v>
      </c>
      <c r="D2082" s="4">
        <v>1985</v>
      </c>
      <c r="E2082" s="12">
        <v>3000</v>
      </c>
      <c r="F2082" s="12">
        <v>400</v>
      </c>
      <c r="G2082" s="12">
        <v>1000</v>
      </c>
      <c r="H2082" s="12">
        <v>0</v>
      </c>
      <c r="I2082" s="12">
        <v>706196</v>
      </c>
      <c r="J2082" s="12">
        <v>357</v>
      </c>
      <c r="K2082" s="12">
        <v>0</v>
      </c>
      <c r="L2082" s="12">
        <v>7500</v>
      </c>
      <c r="M2082" s="12">
        <f>IFERROR(E2082*MillingRate,"")</f>
        <v>2010.0000000000002</v>
      </c>
      <c r="N2082" s="12">
        <f t="shared" si="288"/>
        <v>7500</v>
      </c>
      <c r="O2082" s="12">
        <f t="shared" si="289"/>
        <v>3010</v>
      </c>
      <c r="P2082" s="13">
        <f t="shared" si="290"/>
        <v>2.846235322771582</v>
      </c>
      <c r="Q2082" s="13">
        <f t="shared" si="291"/>
        <v>4.2622727967872942</v>
      </c>
      <c r="R2082" s="13">
        <f t="shared" si="292"/>
        <v>66.777408637873762</v>
      </c>
      <c r="S2082" s="13">
        <f t="shared" si="293"/>
        <v>33.222591362126245</v>
      </c>
      <c r="T2082" s="14">
        <f t="shared" si="294"/>
        <v>2.0100000000000002</v>
      </c>
      <c r="U2082" s="12">
        <f t="shared" si="295"/>
        <v>-1000</v>
      </c>
      <c r="V2082" s="15">
        <f t="shared" si="296"/>
        <v>0.50552537822360932</v>
      </c>
    </row>
    <row r="2083" spans="1:22" x14ac:dyDescent="0.35">
      <c r="A2083" s="4" t="s">
        <v>114</v>
      </c>
      <c r="B2083" s="4" t="s">
        <v>115</v>
      </c>
      <c r="C2083" s="4" t="s">
        <v>113</v>
      </c>
      <c r="D2083" s="4">
        <v>1986</v>
      </c>
      <c r="E2083" s="12">
        <v>3000</v>
      </c>
      <c r="F2083" s="12">
        <v>400</v>
      </c>
      <c r="G2083" s="12">
        <v>400</v>
      </c>
      <c r="H2083" s="12">
        <v>0</v>
      </c>
      <c r="I2083" s="12">
        <v>734732</v>
      </c>
      <c r="J2083" s="12">
        <v>130</v>
      </c>
      <c r="K2083" s="12">
        <v>0</v>
      </c>
      <c r="L2083" s="12">
        <v>7500</v>
      </c>
      <c r="M2083" s="12">
        <f>IFERROR(E2083*MillingRate,"")</f>
        <v>2010.0000000000002</v>
      </c>
      <c r="N2083" s="12">
        <f t="shared" si="288"/>
        <v>7500</v>
      </c>
      <c r="O2083" s="12">
        <f t="shared" si="289"/>
        <v>2410</v>
      </c>
      <c r="P2083" s="13">
        <f t="shared" si="290"/>
        <v>2.7356913813472126</v>
      </c>
      <c r="Q2083" s="13">
        <f t="shared" si="291"/>
        <v>3.2801075766401899</v>
      </c>
      <c r="R2083" s="13">
        <f t="shared" si="292"/>
        <v>83.402489626556033</v>
      </c>
      <c r="S2083" s="13">
        <f t="shared" si="293"/>
        <v>16.597510373443981</v>
      </c>
      <c r="T2083" s="14">
        <f t="shared" si="294"/>
        <v>5.0250000000000004</v>
      </c>
      <c r="U2083" s="12">
        <f t="shared" si="295"/>
        <v>-400</v>
      </c>
      <c r="V2083" s="15">
        <f t="shared" si="296"/>
        <v>0.17693526347021771</v>
      </c>
    </row>
    <row r="2084" spans="1:22" x14ac:dyDescent="0.35">
      <c r="A2084" s="4" t="s">
        <v>114</v>
      </c>
      <c r="B2084" s="4" t="s">
        <v>115</v>
      </c>
      <c r="C2084" s="4" t="s">
        <v>113</v>
      </c>
      <c r="D2084" s="4">
        <v>1987</v>
      </c>
      <c r="E2084" s="12">
        <v>3000</v>
      </c>
      <c r="F2084" s="12">
        <v>400</v>
      </c>
      <c r="G2084" s="12">
        <v>870</v>
      </c>
      <c r="H2084" s="12">
        <v>0</v>
      </c>
      <c r="I2084" s="12">
        <v>763811</v>
      </c>
      <c r="J2084" s="12">
        <v>260</v>
      </c>
      <c r="K2084" s="12">
        <v>0</v>
      </c>
      <c r="L2084" s="12">
        <v>7500</v>
      </c>
      <c r="M2084" s="12">
        <f>IFERROR(E2084*MillingRate,"")</f>
        <v>2010.0000000000002</v>
      </c>
      <c r="N2084" s="12">
        <f t="shared" si="288"/>
        <v>7500</v>
      </c>
      <c r="O2084" s="12">
        <f t="shared" si="289"/>
        <v>2880</v>
      </c>
      <c r="P2084" s="13">
        <f t="shared" si="290"/>
        <v>2.6315410487672999</v>
      </c>
      <c r="Q2084" s="13">
        <f t="shared" si="291"/>
        <v>3.7705662788307577</v>
      </c>
      <c r="R2084" s="13">
        <f t="shared" si="292"/>
        <v>69.791666666666671</v>
      </c>
      <c r="S2084" s="13">
        <f t="shared" si="293"/>
        <v>30.208333333333332</v>
      </c>
      <c r="T2084" s="14">
        <f t="shared" si="294"/>
        <v>2.3103448275862073</v>
      </c>
      <c r="U2084" s="12">
        <f t="shared" si="295"/>
        <v>-870</v>
      </c>
      <c r="V2084" s="15">
        <f t="shared" si="296"/>
        <v>0.34039834461666563</v>
      </c>
    </row>
    <row r="2085" spans="1:22" x14ac:dyDescent="0.35">
      <c r="A2085" s="4" t="s">
        <v>114</v>
      </c>
      <c r="B2085" s="4" t="s">
        <v>115</v>
      </c>
      <c r="C2085" s="4" t="s">
        <v>113</v>
      </c>
      <c r="D2085" s="4">
        <v>1988</v>
      </c>
      <c r="E2085" s="12">
        <v>3000</v>
      </c>
      <c r="F2085" s="12">
        <v>400</v>
      </c>
      <c r="G2085" s="12">
        <v>1850</v>
      </c>
      <c r="H2085" s="12">
        <v>0</v>
      </c>
      <c r="I2085" s="12">
        <v>799798</v>
      </c>
      <c r="J2085" s="12">
        <v>669</v>
      </c>
      <c r="K2085" s="12">
        <v>0</v>
      </c>
      <c r="L2085" s="12">
        <v>7500</v>
      </c>
      <c r="M2085" s="12">
        <f>IFERROR(E2085*MillingRate,"")</f>
        <v>2010.0000000000002</v>
      </c>
      <c r="N2085" s="12">
        <f t="shared" si="288"/>
        <v>7500</v>
      </c>
      <c r="O2085" s="12">
        <f t="shared" si="289"/>
        <v>3860</v>
      </c>
      <c r="P2085" s="13">
        <f t="shared" si="290"/>
        <v>2.513134566478036</v>
      </c>
      <c r="Q2085" s="13">
        <f t="shared" si="291"/>
        <v>4.8262186202016011</v>
      </c>
      <c r="R2085" s="13">
        <f t="shared" si="292"/>
        <v>52.072538860103634</v>
      </c>
      <c r="S2085" s="13">
        <f t="shared" si="293"/>
        <v>47.927461139896373</v>
      </c>
      <c r="T2085" s="14">
        <f t="shared" si="294"/>
        <v>1.0864864864864867</v>
      </c>
      <c r="U2085" s="12">
        <f t="shared" si="295"/>
        <v>-1850</v>
      </c>
      <c r="V2085" s="15">
        <f t="shared" si="296"/>
        <v>0.83646120645462985</v>
      </c>
    </row>
    <row r="2086" spans="1:22" x14ac:dyDescent="0.35">
      <c r="A2086" s="4" t="s">
        <v>114</v>
      </c>
      <c r="B2086" s="4" t="s">
        <v>115</v>
      </c>
      <c r="C2086" s="4" t="s">
        <v>113</v>
      </c>
      <c r="D2086" s="4">
        <v>1989</v>
      </c>
      <c r="E2086" s="12">
        <v>3000</v>
      </c>
      <c r="F2086" s="12">
        <v>400</v>
      </c>
      <c r="G2086" s="12">
        <v>3900</v>
      </c>
      <c r="H2086" s="12">
        <v>0</v>
      </c>
      <c r="I2086" s="12">
        <v>837800</v>
      </c>
      <c r="J2086" s="12">
        <v>1341</v>
      </c>
      <c r="K2086" s="12">
        <v>0</v>
      </c>
      <c r="L2086" s="12">
        <v>7500</v>
      </c>
      <c r="M2086" s="12">
        <f>IFERROR(E2086*MillingRate,"")</f>
        <v>2010.0000000000002</v>
      </c>
      <c r="N2086" s="12">
        <f t="shared" si="288"/>
        <v>7500</v>
      </c>
      <c r="O2086" s="12">
        <f t="shared" si="289"/>
        <v>5910</v>
      </c>
      <c r="P2086" s="13">
        <f t="shared" si="290"/>
        <v>2.3991406063499645</v>
      </c>
      <c r="Q2086" s="13">
        <f t="shared" si="291"/>
        <v>7.0541895440439246</v>
      </c>
      <c r="R2086" s="13">
        <f t="shared" si="292"/>
        <v>34.01015228426396</v>
      </c>
      <c r="S2086" s="13">
        <f t="shared" si="293"/>
        <v>65.989847715736033</v>
      </c>
      <c r="T2086" s="14">
        <f t="shared" si="294"/>
        <v>0.51538461538461544</v>
      </c>
      <c r="U2086" s="12">
        <f t="shared" si="295"/>
        <v>-3900</v>
      </c>
      <c r="V2086" s="15">
        <f t="shared" si="296"/>
        <v>1.6006206731916925</v>
      </c>
    </row>
    <row r="2087" spans="1:22" x14ac:dyDescent="0.35">
      <c r="A2087" s="4" t="s">
        <v>114</v>
      </c>
      <c r="B2087" s="4" t="s">
        <v>115</v>
      </c>
      <c r="C2087" s="4" t="s">
        <v>113</v>
      </c>
      <c r="D2087" s="4">
        <v>1990</v>
      </c>
      <c r="E2087" s="12">
        <v>3312</v>
      </c>
      <c r="F2087" s="12">
        <v>362</v>
      </c>
      <c r="G2087" s="12">
        <v>7700</v>
      </c>
      <c r="H2087" s="12">
        <v>0</v>
      </c>
      <c r="I2087" s="12">
        <v>872428</v>
      </c>
      <c r="J2087" s="12">
        <v>2467</v>
      </c>
      <c r="K2087" s="12">
        <v>0</v>
      </c>
      <c r="L2087" s="12">
        <v>9149.2000000000007</v>
      </c>
      <c r="M2087" s="12">
        <f>IFERROR(E2087*MillingRate,"")</f>
        <v>2219.04</v>
      </c>
      <c r="N2087" s="12">
        <f t="shared" si="288"/>
        <v>9149.1712707182323</v>
      </c>
      <c r="O2087" s="12">
        <f t="shared" si="289"/>
        <v>9919.0400000000009</v>
      </c>
      <c r="P2087" s="13">
        <f t="shared" si="290"/>
        <v>2.5435222161599582</v>
      </c>
      <c r="Q2087" s="13">
        <f t="shared" si="291"/>
        <v>11.369465445859143</v>
      </c>
      <c r="R2087" s="13">
        <f t="shared" si="292"/>
        <v>22.371519824499142</v>
      </c>
      <c r="S2087" s="13">
        <f t="shared" si="293"/>
        <v>77.62848017550084</v>
      </c>
      <c r="T2087" s="14">
        <f t="shared" si="294"/>
        <v>0.28818701298701299</v>
      </c>
      <c r="U2087" s="12">
        <f t="shared" si="295"/>
        <v>-7700</v>
      </c>
      <c r="V2087" s="15">
        <f t="shared" si="296"/>
        <v>2.8277405126841413</v>
      </c>
    </row>
    <row r="2088" spans="1:22" x14ac:dyDescent="0.35">
      <c r="A2088" s="4" t="s">
        <v>114</v>
      </c>
      <c r="B2088" s="4" t="s">
        <v>115</v>
      </c>
      <c r="C2088" s="4" t="s">
        <v>113</v>
      </c>
      <c r="D2088" s="4">
        <v>1991</v>
      </c>
      <c r="E2088" s="12">
        <v>3000</v>
      </c>
      <c r="F2088" s="12">
        <v>400</v>
      </c>
      <c r="G2088" s="12">
        <v>4414</v>
      </c>
      <c r="H2088" s="12">
        <v>0</v>
      </c>
      <c r="I2088" s="12">
        <v>908189</v>
      </c>
      <c r="J2088" s="12">
        <v>1660</v>
      </c>
      <c r="K2088" s="12">
        <v>0</v>
      </c>
      <c r="L2088" s="12">
        <v>7500</v>
      </c>
      <c r="M2088" s="12">
        <f>IFERROR(E2088*MillingRate,"")</f>
        <v>2010.0000000000002</v>
      </c>
      <c r="N2088" s="12">
        <f t="shared" si="288"/>
        <v>7500</v>
      </c>
      <c r="O2088" s="12">
        <f t="shared" si="289"/>
        <v>6424</v>
      </c>
      <c r="P2088" s="13">
        <f t="shared" si="290"/>
        <v>2.2131957114653451</v>
      </c>
      <c r="Q2088" s="13">
        <f t="shared" si="291"/>
        <v>7.0734175375389921</v>
      </c>
      <c r="R2088" s="13">
        <f t="shared" si="292"/>
        <v>31.28891656288917</v>
      </c>
      <c r="S2088" s="13">
        <f t="shared" si="293"/>
        <v>68.71108343711083</v>
      </c>
      <c r="T2088" s="14">
        <f t="shared" si="294"/>
        <v>0.45536927956502044</v>
      </c>
      <c r="U2088" s="12">
        <f t="shared" si="295"/>
        <v>-4414</v>
      </c>
      <c r="V2088" s="15">
        <f t="shared" si="296"/>
        <v>1.8278133736479962</v>
      </c>
    </row>
    <row r="2089" spans="1:22" x14ac:dyDescent="0.35">
      <c r="A2089" s="4" t="s">
        <v>114</v>
      </c>
      <c r="B2089" s="4" t="s">
        <v>115</v>
      </c>
      <c r="C2089" s="4" t="s">
        <v>113</v>
      </c>
      <c r="D2089" s="4">
        <v>1992</v>
      </c>
      <c r="E2089" s="12">
        <v>1838.94</v>
      </c>
      <c r="F2089" s="12">
        <v>298</v>
      </c>
      <c r="G2089" s="12">
        <v>3433</v>
      </c>
      <c r="H2089" s="12">
        <v>0</v>
      </c>
      <c r="I2089" s="12">
        <v>943416</v>
      </c>
      <c r="J2089" s="12">
        <v>1400</v>
      </c>
      <c r="K2089" s="12">
        <v>0</v>
      </c>
      <c r="L2089" s="12">
        <v>6161.4</v>
      </c>
      <c r="M2089" s="12">
        <f>IFERROR(E2089*MillingRate,"")</f>
        <v>1232.0898000000002</v>
      </c>
      <c r="N2089" s="12">
        <f t="shared" si="288"/>
        <v>6170.939597315436</v>
      </c>
      <c r="O2089" s="12">
        <f t="shared" si="289"/>
        <v>4665.0897999999997</v>
      </c>
      <c r="P2089" s="13">
        <f t="shared" si="290"/>
        <v>1.3059878144954085</v>
      </c>
      <c r="Q2089" s="13">
        <f t="shared" si="291"/>
        <v>4.9448915430732567</v>
      </c>
      <c r="R2089" s="13">
        <f t="shared" si="292"/>
        <v>26.410848511426305</v>
      </c>
      <c r="S2089" s="13">
        <f t="shared" si="293"/>
        <v>73.589151488573705</v>
      </c>
      <c r="T2089" s="14">
        <f t="shared" si="294"/>
        <v>0.35889595106321009</v>
      </c>
      <c r="U2089" s="12">
        <f t="shared" si="295"/>
        <v>-3433</v>
      </c>
      <c r="V2089" s="15">
        <f t="shared" si="296"/>
        <v>1.4839688960119395</v>
      </c>
    </row>
    <row r="2090" spans="1:22" x14ac:dyDescent="0.35">
      <c r="A2090" s="4" t="s">
        <v>114</v>
      </c>
      <c r="B2090" s="4" t="s">
        <v>115</v>
      </c>
      <c r="C2090" s="4" t="s">
        <v>113</v>
      </c>
      <c r="D2090" s="4">
        <v>1993</v>
      </c>
      <c r="E2090" s="12">
        <v>1000</v>
      </c>
      <c r="F2090" s="12">
        <v>200</v>
      </c>
      <c r="G2090" s="12">
        <v>9000</v>
      </c>
      <c r="H2090" s="12">
        <v>0</v>
      </c>
      <c r="I2090" s="12">
        <v>971318</v>
      </c>
      <c r="J2090" s="12">
        <v>4611</v>
      </c>
      <c r="K2090" s="12">
        <v>0</v>
      </c>
      <c r="L2090" s="12">
        <v>5000</v>
      </c>
      <c r="M2090" s="12">
        <f>IFERROR(E2090*MillingRate,"")</f>
        <v>670</v>
      </c>
      <c r="N2090" s="12">
        <f t="shared" si="288"/>
        <v>5000</v>
      </c>
      <c r="O2090" s="12">
        <f t="shared" si="289"/>
        <v>9670</v>
      </c>
      <c r="P2090" s="13">
        <f t="shared" si="290"/>
        <v>0.68978439604743247</v>
      </c>
      <c r="Q2090" s="13">
        <f t="shared" si="291"/>
        <v>9.955544939968167</v>
      </c>
      <c r="R2090" s="13">
        <f t="shared" si="292"/>
        <v>6.928645294725956</v>
      </c>
      <c r="S2090" s="13">
        <f t="shared" si="293"/>
        <v>93.071354705274047</v>
      </c>
      <c r="T2090" s="14">
        <f t="shared" si="294"/>
        <v>7.4444444444444438E-2</v>
      </c>
      <c r="U2090" s="12">
        <f t="shared" si="295"/>
        <v>-9000</v>
      </c>
      <c r="V2090" s="15">
        <f t="shared" si="296"/>
        <v>4.7471579853353898</v>
      </c>
    </row>
    <row r="2091" spans="1:22" x14ac:dyDescent="0.35">
      <c r="A2091" s="4" t="s">
        <v>114</v>
      </c>
      <c r="B2091" s="4" t="s">
        <v>115</v>
      </c>
      <c r="C2091" s="4" t="s">
        <v>113</v>
      </c>
      <c r="D2091" s="4">
        <v>1994</v>
      </c>
      <c r="E2091" s="12">
        <v>916.37</v>
      </c>
      <c r="F2091" s="12">
        <v>167</v>
      </c>
      <c r="G2091" s="12">
        <v>8000</v>
      </c>
      <c r="H2091" s="12">
        <v>0</v>
      </c>
      <c r="I2091" s="12">
        <v>971212</v>
      </c>
      <c r="J2091" s="12">
        <v>4387</v>
      </c>
      <c r="K2091" s="12">
        <v>0</v>
      </c>
      <c r="L2091" s="12">
        <v>5496.5</v>
      </c>
      <c r="M2091" s="12">
        <f>IFERROR(E2091*MillingRate,"")</f>
        <v>613.96789999999999</v>
      </c>
      <c r="N2091" s="12">
        <f t="shared" si="288"/>
        <v>5487.245508982036</v>
      </c>
      <c r="O2091" s="12">
        <f t="shared" si="289"/>
        <v>8613.9678999999996</v>
      </c>
      <c r="P2091" s="13">
        <f t="shared" si="290"/>
        <v>0.63216671540302227</v>
      </c>
      <c r="Q2091" s="13">
        <f t="shared" si="291"/>
        <v>8.8692972286174392</v>
      </c>
      <c r="R2091" s="13">
        <f t="shared" si="292"/>
        <v>7.1275851863808315</v>
      </c>
      <c r="S2091" s="13">
        <f t="shared" si="293"/>
        <v>92.872414813619173</v>
      </c>
      <c r="T2091" s="14">
        <f t="shared" si="294"/>
        <v>7.6745987500000001E-2</v>
      </c>
      <c r="U2091" s="12">
        <f t="shared" si="295"/>
        <v>-8000</v>
      </c>
      <c r="V2091" s="15">
        <f t="shared" si="296"/>
        <v>4.5170364451839555</v>
      </c>
    </row>
    <row r="2092" spans="1:22" x14ac:dyDescent="0.35">
      <c r="A2092" s="4" t="s">
        <v>114</v>
      </c>
      <c r="B2092" s="4" t="s">
        <v>115</v>
      </c>
      <c r="C2092" s="4" t="s">
        <v>113</v>
      </c>
      <c r="D2092" s="4">
        <v>1995</v>
      </c>
      <c r="E2092" s="12">
        <v>1000</v>
      </c>
      <c r="F2092" s="12">
        <v>188</v>
      </c>
      <c r="G2092" s="12">
        <v>7000</v>
      </c>
      <c r="H2092" s="12">
        <v>0</v>
      </c>
      <c r="I2092" s="12">
        <v>970433</v>
      </c>
      <c r="J2092" s="12">
        <v>4000</v>
      </c>
      <c r="K2092" s="12">
        <v>0</v>
      </c>
      <c r="L2092" s="12">
        <v>5314</v>
      </c>
      <c r="M2092" s="12">
        <f>IFERROR(E2092*MillingRate,"")</f>
        <v>670</v>
      </c>
      <c r="N2092" s="12">
        <f t="shared" si="288"/>
        <v>5319.1489361702124</v>
      </c>
      <c r="O2092" s="12">
        <f t="shared" si="289"/>
        <v>7670</v>
      </c>
      <c r="P2092" s="13">
        <f t="shared" si="290"/>
        <v>0.69041345461252868</v>
      </c>
      <c r="Q2092" s="13">
        <f t="shared" si="291"/>
        <v>7.9036883535493949</v>
      </c>
      <c r="R2092" s="13">
        <f t="shared" si="292"/>
        <v>8.7353324641460226</v>
      </c>
      <c r="S2092" s="13">
        <f t="shared" si="293"/>
        <v>91.264667535853974</v>
      </c>
      <c r="T2092" s="14">
        <f t="shared" si="294"/>
        <v>9.571428571428571E-2</v>
      </c>
      <c r="U2092" s="12">
        <f t="shared" si="295"/>
        <v>-7000</v>
      </c>
      <c r="V2092" s="15">
        <f t="shared" si="296"/>
        <v>4.1218713708210668</v>
      </c>
    </row>
    <row r="2093" spans="1:22" x14ac:dyDescent="0.35">
      <c r="A2093" s="4" t="s">
        <v>114</v>
      </c>
      <c r="B2093" s="4" t="s">
        <v>115</v>
      </c>
      <c r="C2093" s="4" t="s">
        <v>113</v>
      </c>
      <c r="D2093" s="4">
        <v>1996</v>
      </c>
      <c r="E2093" s="12">
        <v>265</v>
      </c>
      <c r="F2093" s="12">
        <v>57</v>
      </c>
      <c r="G2093" s="12">
        <v>9000</v>
      </c>
      <c r="H2093" s="12">
        <v>0</v>
      </c>
      <c r="I2093" s="12">
        <v>989841</v>
      </c>
      <c r="J2093" s="12">
        <v>5000</v>
      </c>
      <c r="K2093" s="12">
        <v>0</v>
      </c>
      <c r="L2093" s="12">
        <v>4649.1000000000004</v>
      </c>
      <c r="M2093" s="12">
        <f>IFERROR(E2093*MillingRate,"")</f>
        <v>177.55</v>
      </c>
      <c r="N2093" s="12">
        <f t="shared" si="288"/>
        <v>4649.1228070175439</v>
      </c>
      <c r="O2093" s="12">
        <f t="shared" si="289"/>
        <v>9177.5499999999993</v>
      </c>
      <c r="P2093" s="13">
        <f t="shared" si="290"/>
        <v>0.17937224261270243</v>
      </c>
      <c r="Q2093" s="13">
        <f t="shared" si="291"/>
        <v>9.2717416231495768</v>
      </c>
      <c r="R2093" s="13">
        <f t="shared" si="292"/>
        <v>1.9346121786315524</v>
      </c>
      <c r="S2093" s="13">
        <f t="shared" si="293"/>
        <v>98.065387821368461</v>
      </c>
      <c r="T2093" s="14">
        <f t="shared" si="294"/>
        <v>1.9727777777777778E-2</v>
      </c>
      <c r="U2093" s="12">
        <f t="shared" si="295"/>
        <v>-9000</v>
      </c>
      <c r="V2093" s="15">
        <f t="shared" si="296"/>
        <v>5.0513163225204858</v>
      </c>
    </row>
    <row r="2094" spans="1:22" x14ac:dyDescent="0.35">
      <c r="A2094" s="4" t="s">
        <v>114</v>
      </c>
      <c r="B2094" s="4" t="s">
        <v>115</v>
      </c>
      <c r="C2094" s="4" t="s">
        <v>113</v>
      </c>
      <c r="D2094" s="4">
        <v>1997</v>
      </c>
      <c r="E2094" s="12">
        <v>411</v>
      </c>
      <c r="F2094" s="12">
        <v>80</v>
      </c>
      <c r="G2094" s="12">
        <v>8779.35</v>
      </c>
      <c r="H2094" s="12">
        <v>271.45</v>
      </c>
      <c r="I2094" s="12">
        <v>1006635</v>
      </c>
      <c r="J2094" s="12">
        <v>4419</v>
      </c>
      <c r="K2094" s="12">
        <v>189</v>
      </c>
      <c r="L2094" s="12">
        <v>5137.5</v>
      </c>
      <c r="M2094" s="12">
        <f>IFERROR(E2094*MillingRate,"")</f>
        <v>275.37</v>
      </c>
      <c r="N2094" s="12">
        <f t="shared" si="288"/>
        <v>5137.5</v>
      </c>
      <c r="O2094" s="12">
        <f t="shared" si="289"/>
        <v>8783.27</v>
      </c>
      <c r="P2094" s="13">
        <f t="shared" si="290"/>
        <v>0.27355496282167818</v>
      </c>
      <c r="Q2094" s="13">
        <f t="shared" si="291"/>
        <v>8.7253771227902863</v>
      </c>
      <c r="R2094" s="13">
        <f t="shared" si="292"/>
        <v>3.1351649214927924</v>
      </c>
      <c r="S2094" s="13">
        <f t="shared" si="293"/>
        <v>99.955369697162894</v>
      </c>
      <c r="T2094" s="14">
        <f t="shared" si="294"/>
        <v>3.1365647798527227E-2</v>
      </c>
      <c r="U2094" s="12">
        <f t="shared" si="295"/>
        <v>-8507.9</v>
      </c>
      <c r="V2094" s="15">
        <f t="shared" si="296"/>
        <v>4.3898731913752256</v>
      </c>
    </row>
    <row r="2095" spans="1:22" x14ac:dyDescent="0.35">
      <c r="A2095" s="4" t="s">
        <v>114</v>
      </c>
      <c r="B2095" s="4" t="s">
        <v>115</v>
      </c>
      <c r="C2095" s="4" t="s">
        <v>113</v>
      </c>
      <c r="D2095" s="4">
        <v>1998</v>
      </c>
      <c r="E2095" s="12">
        <v>105</v>
      </c>
      <c r="F2095" s="12">
        <v>15</v>
      </c>
      <c r="G2095" s="12">
        <v>9629.9500000000007</v>
      </c>
      <c r="H2095" s="12">
        <v>951.1</v>
      </c>
      <c r="I2095" s="12">
        <v>1019653</v>
      </c>
      <c r="J2095" s="12">
        <v>5206</v>
      </c>
      <c r="K2095" s="12">
        <v>448</v>
      </c>
      <c r="L2095" s="12">
        <v>7000</v>
      </c>
      <c r="M2095" s="12">
        <f>IFERROR(E2095*MillingRate,"")</f>
        <v>70.350000000000009</v>
      </c>
      <c r="N2095" s="12">
        <f t="shared" si="288"/>
        <v>7000</v>
      </c>
      <c r="O2095" s="12">
        <f t="shared" si="289"/>
        <v>8749.2000000000007</v>
      </c>
      <c r="P2095" s="13">
        <f t="shared" si="290"/>
        <v>6.8994059743854044E-2</v>
      </c>
      <c r="Q2095" s="13">
        <f t="shared" si="291"/>
        <v>8.58056613377296</v>
      </c>
      <c r="R2095" s="13">
        <f t="shared" si="292"/>
        <v>0.80407351529282678</v>
      </c>
      <c r="S2095" s="13">
        <f t="shared" si="293"/>
        <v>110.06663466374069</v>
      </c>
      <c r="T2095" s="14">
        <f t="shared" si="294"/>
        <v>7.3053338802382154E-3</v>
      </c>
      <c r="U2095" s="12">
        <f t="shared" si="295"/>
        <v>-8678.85</v>
      </c>
      <c r="V2095" s="15">
        <f t="shared" si="296"/>
        <v>5.1056584936247917</v>
      </c>
    </row>
    <row r="2096" spans="1:22" x14ac:dyDescent="0.35">
      <c r="A2096" s="4" t="s">
        <v>114</v>
      </c>
      <c r="B2096" s="4" t="s">
        <v>115</v>
      </c>
      <c r="C2096" s="4" t="s">
        <v>113</v>
      </c>
      <c r="D2096" s="4">
        <v>1999</v>
      </c>
      <c r="E2096" s="12">
        <v>100</v>
      </c>
      <c r="F2096" s="12">
        <v>30</v>
      </c>
      <c r="G2096" s="12">
        <v>11568.55</v>
      </c>
      <c r="H2096" s="12">
        <v>648.70000000000005</v>
      </c>
      <c r="I2096" s="12">
        <v>1030781.9999999999</v>
      </c>
      <c r="J2096" s="12">
        <v>6546</v>
      </c>
      <c r="K2096" s="12">
        <v>279</v>
      </c>
      <c r="L2096" s="12">
        <v>3333.3</v>
      </c>
      <c r="M2096" s="12">
        <f>IFERROR(E2096*MillingRate,"")</f>
        <v>67</v>
      </c>
      <c r="N2096" s="12">
        <f t="shared" si="288"/>
        <v>3333.3333333333335</v>
      </c>
      <c r="O2096" s="12">
        <f t="shared" si="289"/>
        <v>10986.849999999999</v>
      </c>
      <c r="P2096" s="13">
        <f t="shared" si="290"/>
        <v>6.499919478609445E-2</v>
      </c>
      <c r="Q2096" s="13">
        <f t="shared" si="291"/>
        <v>10.658752287098533</v>
      </c>
      <c r="R2096" s="13">
        <f t="shared" si="292"/>
        <v>0.60981992108748195</v>
      </c>
      <c r="S2096" s="13">
        <f t="shared" si="293"/>
        <v>105.29451116562072</v>
      </c>
      <c r="T2096" s="14">
        <f t="shared" si="294"/>
        <v>5.7915641977603072E-3</v>
      </c>
      <c r="U2096" s="12">
        <f t="shared" si="295"/>
        <v>-10919.849999999999</v>
      </c>
      <c r="V2096" s="15">
        <f t="shared" si="296"/>
        <v>6.3505183443249891</v>
      </c>
    </row>
    <row r="2097" spans="1:22" x14ac:dyDescent="0.35">
      <c r="A2097" s="4" t="s">
        <v>114</v>
      </c>
      <c r="B2097" s="4" t="s">
        <v>115</v>
      </c>
      <c r="C2097" s="4" t="s">
        <v>113</v>
      </c>
      <c r="D2097" s="4">
        <v>2000</v>
      </c>
      <c r="E2097" s="12">
        <v>170</v>
      </c>
      <c r="F2097" s="12">
        <v>50</v>
      </c>
      <c r="G2097" s="12">
        <v>13078.81</v>
      </c>
      <c r="H2097" s="12">
        <v>565.47</v>
      </c>
      <c r="I2097" s="12">
        <v>1041414</v>
      </c>
      <c r="J2097" s="12">
        <v>6141</v>
      </c>
      <c r="K2097" s="12">
        <v>229</v>
      </c>
      <c r="L2097" s="12">
        <v>3400</v>
      </c>
      <c r="M2097" s="12">
        <f>IFERROR(E2097*MillingRate,"")</f>
        <v>113.9</v>
      </c>
      <c r="N2097" s="12">
        <f t="shared" si="288"/>
        <v>3400</v>
      </c>
      <c r="O2097" s="12">
        <f t="shared" si="289"/>
        <v>12627.24</v>
      </c>
      <c r="P2097" s="13">
        <f t="shared" si="290"/>
        <v>0.10937052891549374</v>
      </c>
      <c r="Q2097" s="13">
        <f t="shared" si="291"/>
        <v>12.125091462185068</v>
      </c>
      <c r="R2097" s="13">
        <f t="shared" si="292"/>
        <v>0.90201817657698768</v>
      </c>
      <c r="S2097" s="13">
        <f t="shared" si="293"/>
        <v>103.5761575767943</v>
      </c>
      <c r="T2097" s="14">
        <f t="shared" si="294"/>
        <v>8.7087433795582335E-3</v>
      </c>
      <c r="U2097" s="12">
        <f t="shared" si="295"/>
        <v>-12513.34</v>
      </c>
      <c r="V2097" s="15">
        <f t="shared" si="296"/>
        <v>5.8967903254613443</v>
      </c>
    </row>
    <row r="2098" spans="1:22" x14ac:dyDescent="0.35">
      <c r="A2098" s="4" t="s">
        <v>114</v>
      </c>
      <c r="B2098" s="4" t="s">
        <v>115</v>
      </c>
      <c r="C2098" s="4" t="s">
        <v>113</v>
      </c>
      <c r="D2098" s="4">
        <v>2001</v>
      </c>
      <c r="E2098" s="12">
        <v>240.99</v>
      </c>
      <c r="F2098" s="12">
        <v>64</v>
      </c>
      <c r="G2098" s="12">
        <v>10562.15</v>
      </c>
      <c r="H2098" s="12">
        <v>383.5</v>
      </c>
      <c r="I2098" s="12">
        <v>1051064</v>
      </c>
      <c r="J2098" s="12">
        <v>4447</v>
      </c>
      <c r="K2098" s="12">
        <v>110</v>
      </c>
      <c r="L2098" s="12">
        <v>3764.3</v>
      </c>
      <c r="M2098" s="12">
        <f>IFERROR(E2098*MillingRate,"")</f>
        <v>161.4633</v>
      </c>
      <c r="N2098" s="12">
        <f t="shared" si="288"/>
        <v>3765.46875</v>
      </c>
      <c r="O2098" s="12">
        <f t="shared" si="289"/>
        <v>10340.113299999999</v>
      </c>
      <c r="P2098" s="13">
        <f t="shared" si="290"/>
        <v>0.15361890427224223</v>
      </c>
      <c r="Q2098" s="13">
        <f t="shared" si="291"/>
        <v>9.8377580242497125</v>
      </c>
      <c r="R2098" s="13">
        <f t="shared" si="292"/>
        <v>1.5615235086447266</v>
      </c>
      <c r="S2098" s="13">
        <f t="shared" si="293"/>
        <v>102.14733333724691</v>
      </c>
      <c r="T2098" s="14">
        <f t="shared" si="294"/>
        <v>1.5286972822768093E-2</v>
      </c>
      <c r="U2098" s="12">
        <f t="shared" si="295"/>
        <v>-10178.65</v>
      </c>
      <c r="V2098" s="15">
        <f t="shared" si="296"/>
        <v>4.2309507318298412</v>
      </c>
    </row>
    <row r="2099" spans="1:22" x14ac:dyDescent="0.35">
      <c r="A2099" s="4" t="s">
        <v>114</v>
      </c>
      <c r="B2099" s="4" t="s">
        <v>115</v>
      </c>
      <c r="C2099" s="4" t="s">
        <v>113</v>
      </c>
      <c r="D2099" s="4">
        <v>2002</v>
      </c>
      <c r="E2099" s="12">
        <v>292.08999999999997</v>
      </c>
      <c r="F2099" s="12">
        <v>72</v>
      </c>
      <c r="G2099" s="12">
        <v>16061.5</v>
      </c>
      <c r="H2099" s="12">
        <v>704.35</v>
      </c>
      <c r="I2099" s="12">
        <v>1059441</v>
      </c>
      <c r="J2099" s="12">
        <v>4792</v>
      </c>
      <c r="K2099" s="12">
        <v>210</v>
      </c>
      <c r="L2099" s="12">
        <v>4048.9</v>
      </c>
      <c r="M2099" s="12">
        <f>IFERROR(E2099*MillingRate,"")</f>
        <v>195.7003</v>
      </c>
      <c r="N2099" s="12">
        <f t="shared" si="288"/>
        <v>4056.8055555555557</v>
      </c>
      <c r="O2099" s="12">
        <f t="shared" si="289"/>
        <v>15552.8503</v>
      </c>
      <c r="P2099" s="13">
        <f t="shared" si="290"/>
        <v>0.18472033836712001</v>
      </c>
      <c r="Q2099" s="13">
        <f t="shared" si="291"/>
        <v>14.680242033298693</v>
      </c>
      <c r="R2099" s="13">
        <f t="shared" si="292"/>
        <v>1.2582921858381162</v>
      </c>
      <c r="S2099" s="13">
        <f t="shared" si="293"/>
        <v>103.2704596918804</v>
      </c>
      <c r="T2099" s="14">
        <f t="shared" si="294"/>
        <v>1.2184434828627463E-2</v>
      </c>
      <c r="U2099" s="12">
        <f t="shared" si="295"/>
        <v>-15357.15</v>
      </c>
      <c r="V2099" s="15">
        <f t="shared" si="296"/>
        <v>4.5231400332817024</v>
      </c>
    </row>
    <row r="2100" spans="1:22" x14ac:dyDescent="0.35">
      <c r="A2100" s="4" t="s">
        <v>114</v>
      </c>
      <c r="B2100" s="4" t="s">
        <v>115</v>
      </c>
      <c r="C2100" s="4" t="s">
        <v>113</v>
      </c>
      <c r="D2100" s="4">
        <v>2003</v>
      </c>
      <c r="E2100" s="12">
        <v>344.34</v>
      </c>
      <c r="F2100" s="12">
        <v>84</v>
      </c>
      <c r="G2100" s="12">
        <v>21476.2</v>
      </c>
      <c r="H2100" s="12">
        <v>1574.65</v>
      </c>
      <c r="I2100" s="12">
        <v>1066700</v>
      </c>
      <c r="J2100" s="12">
        <v>6157</v>
      </c>
      <c r="K2100" s="12">
        <v>449</v>
      </c>
      <c r="L2100" s="12">
        <v>4107.2</v>
      </c>
      <c r="M2100" s="12">
        <f>IFERROR(E2100*MillingRate,"")</f>
        <v>230.70779999999999</v>
      </c>
      <c r="N2100" s="12">
        <f t="shared" si="288"/>
        <v>4099.2857142857147</v>
      </c>
      <c r="O2100" s="12">
        <f t="shared" si="289"/>
        <v>20132.257799999999</v>
      </c>
      <c r="P2100" s="13">
        <f t="shared" si="290"/>
        <v>0.21628180369363456</v>
      </c>
      <c r="Q2100" s="13">
        <f t="shared" si="291"/>
        <v>18.873401893690822</v>
      </c>
      <c r="R2100" s="13">
        <f t="shared" si="292"/>
        <v>1.1459608867118718</v>
      </c>
      <c r="S2100" s="13">
        <f t="shared" si="293"/>
        <v>106.67556621493294</v>
      </c>
      <c r="T2100" s="14">
        <f t="shared" si="294"/>
        <v>1.0742487032156526E-2</v>
      </c>
      <c r="U2100" s="12">
        <f t="shared" si="295"/>
        <v>-19901.55</v>
      </c>
      <c r="V2100" s="15">
        <f t="shared" si="296"/>
        <v>5.7720071247773506</v>
      </c>
    </row>
    <row r="2101" spans="1:22" x14ac:dyDescent="0.35">
      <c r="A2101" s="4" t="s">
        <v>114</v>
      </c>
      <c r="B2101" s="4" t="s">
        <v>115</v>
      </c>
      <c r="C2101" s="4" t="s">
        <v>113</v>
      </c>
      <c r="D2101" s="4">
        <v>2004</v>
      </c>
      <c r="E2101" s="12">
        <v>397.3</v>
      </c>
      <c r="F2101" s="12">
        <v>100</v>
      </c>
      <c r="G2101" s="12">
        <v>26118.3</v>
      </c>
      <c r="H2101" s="12">
        <v>999.9</v>
      </c>
      <c r="I2101" s="12">
        <v>1073159</v>
      </c>
      <c r="J2101" s="12">
        <v>10974</v>
      </c>
      <c r="K2101" s="12">
        <v>382</v>
      </c>
      <c r="L2101" s="12">
        <v>3963.9</v>
      </c>
      <c r="M2101" s="12">
        <f>IFERROR(E2101*MillingRate,"")</f>
        <v>266.19100000000003</v>
      </c>
      <c r="N2101" s="12">
        <f t="shared" si="288"/>
        <v>3973</v>
      </c>
      <c r="O2101" s="12">
        <f t="shared" si="289"/>
        <v>25384.590999999997</v>
      </c>
      <c r="P2101" s="13">
        <f t="shared" si="290"/>
        <v>0.24804432521182793</v>
      </c>
      <c r="Q2101" s="13">
        <f t="shared" si="291"/>
        <v>23.654082013942013</v>
      </c>
      <c r="R2101" s="13">
        <f t="shared" si="292"/>
        <v>1.0486322194436777</v>
      </c>
      <c r="S2101" s="13">
        <f t="shared" si="293"/>
        <v>102.89037156438725</v>
      </c>
      <c r="T2101" s="14">
        <f t="shared" si="294"/>
        <v>1.0191742954173895E-2</v>
      </c>
      <c r="U2101" s="12">
        <f t="shared" si="295"/>
        <v>-25118.399999999998</v>
      </c>
      <c r="V2101" s="15">
        <f t="shared" si="296"/>
        <v>10.225884514782992</v>
      </c>
    </row>
    <row r="2102" spans="1:22" x14ac:dyDescent="0.35">
      <c r="A2102" s="4" t="s">
        <v>114</v>
      </c>
      <c r="B2102" s="4" t="s">
        <v>115</v>
      </c>
      <c r="C2102" s="4" t="s">
        <v>113</v>
      </c>
      <c r="D2102" s="4">
        <v>2005</v>
      </c>
      <c r="E2102" s="12">
        <v>450.54</v>
      </c>
      <c r="F2102" s="12">
        <v>118</v>
      </c>
      <c r="G2102" s="12">
        <v>21700.25</v>
      </c>
      <c r="H2102" s="12">
        <v>552.79999999999995</v>
      </c>
      <c r="I2102" s="12">
        <v>1079022</v>
      </c>
      <c r="J2102" s="12">
        <v>8704</v>
      </c>
      <c r="K2102" s="12">
        <v>258</v>
      </c>
      <c r="L2102" s="12">
        <v>3820.6</v>
      </c>
      <c r="M2102" s="12">
        <f>IFERROR(E2102*MillingRate,"")</f>
        <v>301.86180000000002</v>
      </c>
      <c r="N2102" s="12">
        <f t="shared" si="288"/>
        <v>3818.1355932203392</v>
      </c>
      <c r="O2102" s="12">
        <f t="shared" si="289"/>
        <v>21449.311799999999</v>
      </c>
      <c r="P2102" s="13">
        <f t="shared" si="290"/>
        <v>0.27975500036143841</v>
      </c>
      <c r="Q2102" s="13">
        <f t="shared" si="291"/>
        <v>19.878474952317934</v>
      </c>
      <c r="R2102" s="13">
        <f t="shared" si="292"/>
        <v>1.4073262714191137</v>
      </c>
      <c r="S2102" s="13">
        <f t="shared" si="293"/>
        <v>101.16991259365253</v>
      </c>
      <c r="T2102" s="14">
        <f t="shared" si="294"/>
        <v>1.3910521768182395E-2</v>
      </c>
      <c r="U2102" s="12">
        <f t="shared" si="295"/>
        <v>-21147.45</v>
      </c>
      <c r="V2102" s="15">
        <f t="shared" si="296"/>
        <v>8.0665639810865759</v>
      </c>
    </row>
    <row r="2103" spans="1:22" x14ac:dyDescent="0.35">
      <c r="A2103" s="4" t="s">
        <v>114</v>
      </c>
      <c r="B2103" s="4" t="s">
        <v>115</v>
      </c>
      <c r="C2103" s="4" t="s">
        <v>113</v>
      </c>
      <c r="D2103" s="4">
        <v>2006</v>
      </c>
      <c r="E2103" s="12">
        <v>503.69</v>
      </c>
      <c r="F2103" s="12">
        <v>134</v>
      </c>
      <c r="G2103" s="12">
        <v>23889.35</v>
      </c>
      <c r="H2103" s="12">
        <v>638</v>
      </c>
      <c r="I2103" s="12">
        <v>1084436</v>
      </c>
      <c r="J2103" s="12">
        <v>9479</v>
      </c>
      <c r="K2103" s="12">
        <v>328</v>
      </c>
      <c r="L2103" s="12">
        <v>3765.5</v>
      </c>
      <c r="M2103" s="12">
        <f>IFERROR(E2103*MillingRate,"")</f>
        <v>337.47230000000002</v>
      </c>
      <c r="N2103" s="12">
        <f t="shared" si="288"/>
        <v>3758.8805970149256</v>
      </c>
      <c r="O2103" s="12">
        <f t="shared" si="289"/>
        <v>23588.8223</v>
      </c>
      <c r="P2103" s="13">
        <f t="shared" si="290"/>
        <v>0.31119614251094585</v>
      </c>
      <c r="Q2103" s="13">
        <f t="shared" si="291"/>
        <v>21.752157158190986</v>
      </c>
      <c r="R2103" s="13">
        <f t="shared" si="292"/>
        <v>1.4306449711989224</v>
      </c>
      <c r="S2103" s="13">
        <f t="shared" si="293"/>
        <v>101.27402587623035</v>
      </c>
      <c r="T2103" s="14">
        <f t="shared" si="294"/>
        <v>1.4126474768045176E-2</v>
      </c>
      <c r="U2103" s="12">
        <f t="shared" si="295"/>
        <v>-23251.35</v>
      </c>
      <c r="V2103" s="15">
        <f t="shared" si="296"/>
        <v>8.7409492123094399</v>
      </c>
    </row>
    <row r="2104" spans="1:22" x14ac:dyDescent="0.35">
      <c r="A2104" s="4" t="s">
        <v>114</v>
      </c>
      <c r="B2104" s="4" t="s">
        <v>115</v>
      </c>
      <c r="C2104" s="4" t="s">
        <v>113</v>
      </c>
      <c r="D2104" s="4">
        <v>2007</v>
      </c>
      <c r="E2104" s="12">
        <v>556.41</v>
      </c>
      <c r="F2104" s="12">
        <v>150</v>
      </c>
      <c r="G2104" s="12">
        <v>20545</v>
      </c>
      <c r="H2104" s="12">
        <v>565</v>
      </c>
      <c r="I2104" s="12">
        <v>1090705</v>
      </c>
      <c r="J2104" s="12">
        <v>9835</v>
      </c>
      <c r="K2104" s="12">
        <v>294</v>
      </c>
      <c r="L2104" s="12">
        <v>3710.3</v>
      </c>
      <c r="M2104" s="12">
        <f>IFERROR(E2104*MillingRate,"")</f>
        <v>372.79469999999998</v>
      </c>
      <c r="N2104" s="12">
        <f t="shared" si="288"/>
        <v>3709.4</v>
      </c>
      <c r="O2104" s="12">
        <f t="shared" si="289"/>
        <v>20352.794699999999</v>
      </c>
      <c r="P2104" s="13">
        <f t="shared" si="290"/>
        <v>0.34179241866499188</v>
      </c>
      <c r="Q2104" s="13">
        <f t="shared" si="291"/>
        <v>18.660219491063121</v>
      </c>
      <c r="R2104" s="13">
        <f t="shared" si="292"/>
        <v>1.8316634422691838</v>
      </c>
      <c r="S2104" s="13">
        <f t="shared" si="293"/>
        <v>100.944368097026</v>
      </c>
      <c r="T2104" s="14">
        <f t="shared" si="294"/>
        <v>1.8145276222925284E-2</v>
      </c>
      <c r="U2104" s="12">
        <f t="shared" si="295"/>
        <v>-19980</v>
      </c>
      <c r="V2104" s="15">
        <f t="shared" si="296"/>
        <v>9.0171036164682477</v>
      </c>
    </row>
    <row r="2105" spans="1:22" x14ac:dyDescent="0.35">
      <c r="A2105" s="4" t="s">
        <v>114</v>
      </c>
      <c r="B2105" s="4" t="s">
        <v>115</v>
      </c>
      <c r="C2105" s="4" t="s">
        <v>113</v>
      </c>
      <c r="D2105" s="4">
        <v>2008</v>
      </c>
      <c r="E2105" s="12">
        <v>647.53</v>
      </c>
      <c r="F2105" s="12">
        <v>177</v>
      </c>
      <c r="G2105" s="12">
        <v>20606.3</v>
      </c>
      <c r="H2105" s="12">
        <v>600.11</v>
      </c>
      <c r="I2105" s="12">
        <v>1098091</v>
      </c>
      <c r="J2105" s="12">
        <v>10108</v>
      </c>
      <c r="K2105" s="12">
        <v>300</v>
      </c>
      <c r="L2105" s="12">
        <v>3655.1</v>
      </c>
      <c r="M2105" s="12">
        <f>IFERROR(E2105*MillingRate,"")</f>
        <v>433.8451</v>
      </c>
      <c r="N2105" s="12">
        <f t="shared" si="288"/>
        <v>3658.361581920904</v>
      </c>
      <c r="O2105" s="12">
        <f t="shared" si="289"/>
        <v>20440.035099999997</v>
      </c>
      <c r="P2105" s="13">
        <f t="shared" si="290"/>
        <v>0.39509029761649989</v>
      </c>
      <c r="Q2105" s="13">
        <f t="shared" si="291"/>
        <v>18.614154109267808</v>
      </c>
      <c r="R2105" s="13">
        <f t="shared" si="292"/>
        <v>2.1225261985973796</v>
      </c>
      <c r="S2105" s="13">
        <f t="shared" si="293"/>
        <v>100.8134276638302</v>
      </c>
      <c r="T2105" s="14">
        <f t="shared" si="294"/>
        <v>2.105400290202511E-2</v>
      </c>
      <c r="U2105" s="12">
        <f t="shared" si="295"/>
        <v>-20006.189999999999</v>
      </c>
      <c r="V2105" s="15">
        <f t="shared" si="296"/>
        <v>9.2050658825179337</v>
      </c>
    </row>
    <row r="2106" spans="1:22" x14ac:dyDescent="0.35">
      <c r="A2106" s="4" t="s">
        <v>114</v>
      </c>
      <c r="B2106" s="4" t="s">
        <v>115</v>
      </c>
      <c r="C2106" s="4" t="s">
        <v>113</v>
      </c>
      <c r="D2106" s="4">
        <v>2009</v>
      </c>
      <c r="E2106" s="12">
        <v>642.66999999999996</v>
      </c>
      <c r="F2106" s="12">
        <v>179</v>
      </c>
      <c r="G2106" s="12">
        <v>21735.4</v>
      </c>
      <c r="H2106" s="12">
        <v>700.79</v>
      </c>
      <c r="I2106" s="12">
        <v>1105153</v>
      </c>
      <c r="J2106" s="12">
        <v>10658</v>
      </c>
      <c r="K2106" s="12">
        <v>351</v>
      </c>
      <c r="L2106" s="12">
        <v>3599.9</v>
      </c>
      <c r="M2106" s="12">
        <f>IFERROR(E2106*MillingRate,"")</f>
        <v>430.58890000000002</v>
      </c>
      <c r="N2106" s="12">
        <f t="shared" si="288"/>
        <v>3590.3351955307262</v>
      </c>
      <c r="O2106" s="12">
        <f t="shared" si="289"/>
        <v>21465.198899999999</v>
      </c>
      <c r="P2106" s="13">
        <f t="shared" si="290"/>
        <v>0.3896192653867836</v>
      </c>
      <c r="Q2106" s="13">
        <f t="shared" si="291"/>
        <v>19.422830051585617</v>
      </c>
      <c r="R2106" s="13">
        <f t="shared" si="292"/>
        <v>2.0059860707836257</v>
      </c>
      <c r="S2106" s="13">
        <f t="shared" si="293"/>
        <v>101.25878684497074</v>
      </c>
      <c r="T2106" s="14">
        <f t="shared" si="294"/>
        <v>1.9810488879891789E-2</v>
      </c>
      <c r="U2106" s="12">
        <f t="shared" si="295"/>
        <v>-21034.61</v>
      </c>
      <c r="V2106" s="15">
        <f t="shared" si="296"/>
        <v>9.6439135576702952</v>
      </c>
    </row>
    <row r="2107" spans="1:22" x14ac:dyDescent="0.35">
      <c r="A2107" s="4" t="s">
        <v>114</v>
      </c>
      <c r="B2107" s="4" t="s">
        <v>115</v>
      </c>
      <c r="C2107" s="4" t="s">
        <v>113</v>
      </c>
      <c r="D2107" s="4">
        <v>2010</v>
      </c>
      <c r="E2107" s="12">
        <v>688.71</v>
      </c>
      <c r="F2107" s="12">
        <v>194</v>
      </c>
      <c r="G2107" s="12">
        <v>23793</v>
      </c>
      <c r="H2107" s="12">
        <v>35</v>
      </c>
      <c r="I2107" s="12">
        <v>1111650</v>
      </c>
      <c r="J2107" s="12">
        <v>18181</v>
      </c>
      <c r="K2107" s="12">
        <v>20</v>
      </c>
      <c r="L2107" s="12">
        <v>3544.7</v>
      </c>
      <c r="M2107" s="12">
        <f>IFERROR(E2107*MillingRate,"")</f>
        <v>461.43570000000005</v>
      </c>
      <c r="N2107" s="12">
        <f t="shared" si="288"/>
        <v>3550.0515463917527</v>
      </c>
      <c r="O2107" s="12">
        <f t="shared" si="289"/>
        <v>24219.435700000002</v>
      </c>
      <c r="P2107" s="13">
        <f t="shared" si="290"/>
        <v>0.4150908109566861</v>
      </c>
      <c r="Q2107" s="13">
        <f t="shared" si="291"/>
        <v>21.786925471146496</v>
      </c>
      <c r="R2107" s="13">
        <f t="shared" si="292"/>
        <v>1.9052289480055888</v>
      </c>
      <c r="S2107" s="13">
        <f t="shared" si="293"/>
        <v>98.239283089489987</v>
      </c>
      <c r="T2107" s="14">
        <f t="shared" si="294"/>
        <v>1.9393758668515951E-2</v>
      </c>
      <c r="U2107" s="12">
        <f t="shared" si="295"/>
        <v>-23758</v>
      </c>
      <c r="V2107" s="15">
        <f t="shared" si="296"/>
        <v>16.354967840597311</v>
      </c>
    </row>
    <row r="2108" spans="1:22" x14ac:dyDescent="0.35">
      <c r="A2108" s="4" t="s">
        <v>114</v>
      </c>
      <c r="B2108" s="4" t="s">
        <v>115</v>
      </c>
      <c r="C2108" s="4" t="s">
        <v>113</v>
      </c>
      <c r="D2108" s="4">
        <v>2011</v>
      </c>
      <c r="E2108" s="12">
        <v>735.76</v>
      </c>
      <c r="F2108" s="12">
        <v>211</v>
      </c>
      <c r="G2108" s="12">
        <v>26091</v>
      </c>
      <c r="H2108" s="12">
        <v>31.62</v>
      </c>
      <c r="I2108" s="12">
        <v>1117833</v>
      </c>
      <c r="J2108" s="12">
        <v>18585</v>
      </c>
      <c r="K2108" s="12">
        <v>20</v>
      </c>
      <c r="L2108" s="12">
        <v>3489.5</v>
      </c>
      <c r="M2108" s="12">
        <f>IFERROR(E2108*MillingRate,"")</f>
        <v>492.95920000000001</v>
      </c>
      <c r="N2108" s="12">
        <f t="shared" si="288"/>
        <v>3487.0142180094786</v>
      </c>
      <c r="O2108" s="12">
        <f t="shared" si="289"/>
        <v>26552.339200000002</v>
      </c>
      <c r="P2108" s="13">
        <f t="shared" si="290"/>
        <v>0.44099539018797979</v>
      </c>
      <c r="Q2108" s="13">
        <f t="shared" si="291"/>
        <v>23.75340430994612</v>
      </c>
      <c r="R2108" s="13">
        <f t="shared" si="292"/>
        <v>1.8565565778852358</v>
      </c>
      <c r="S2108" s="13">
        <f t="shared" si="293"/>
        <v>98.262528975224896</v>
      </c>
      <c r="T2108" s="14">
        <f t="shared" si="294"/>
        <v>1.8893840788011193E-2</v>
      </c>
      <c r="U2108" s="12">
        <f t="shared" si="295"/>
        <v>-26059.38</v>
      </c>
      <c r="V2108" s="15">
        <f t="shared" si="296"/>
        <v>16.625918182769698</v>
      </c>
    </row>
    <row r="2109" spans="1:22" x14ac:dyDescent="0.35">
      <c r="A2109" s="4" t="s">
        <v>114</v>
      </c>
      <c r="B2109" s="4" t="s">
        <v>115</v>
      </c>
      <c r="C2109" s="4" t="s">
        <v>113</v>
      </c>
      <c r="D2109" s="4">
        <v>2012</v>
      </c>
      <c r="E2109" s="12">
        <v>780.87</v>
      </c>
      <c r="F2109" s="12">
        <v>227</v>
      </c>
      <c r="G2109" s="12">
        <v>24535.8</v>
      </c>
      <c r="H2109" s="12">
        <v>35.03</v>
      </c>
      <c r="I2109" s="12">
        <v>1123863</v>
      </c>
      <c r="J2109" s="12">
        <v>15763</v>
      </c>
      <c r="K2109" s="12">
        <v>21</v>
      </c>
      <c r="L2109" s="12">
        <v>3434.3</v>
      </c>
      <c r="M2109" s="12">
        <f>IFERROR(E2109*MillingRate,"")</f>
        <v>523.18290000000002</v>
      </c>
      <c r="N2109" s="12">
        <f t="shared" si="288"/>
        <v>3439.9559471365637</v>
      </c>
      <c r="O2109" s="12">
        <f t="shared" si="289"/>
        <v>25023.9529</v>
      </c>
      <c r="P2109" s="13">
        <f t="shared" si="290"/>
        <v>0.46552195418836639</v>
      </c>
      <c r="Q2109" s="13">
        <f t="shared" si="291"/>
        <v>22.266017210282747</v>
      </c>
      <c r="R2109" s="13">
        <f t="shared" si="292"/>
        <v>2.0907284396303352</v>
      </c>
      <c r="S2109" s="13">
        <f t="shared" si="293"/>
        <v>98.049257437660856</v>
      </c>
      <c r="T2109" s="14">
        <f t="shared" si="294"/>
        <v>2.1323246032328273E-2</v>
      </c>
      <c r="U2109" s="12">
        <f t="shared" si="295"/>
        <v>-24500.77</v>
      </c>
      <c r="V2109" s="15">
        <f t="shared" si="296"/>
        <v>14.025730894246006</v>
      </c>
    </row>
    <row r="2110" spans="1:22" x14ac:dyDescent="0.35">
      <c r="A2110" s="4" t="s">
        <v>114</v>
      </c>
      <c r="B2110" s="4" t="s">
        <v>115</v>
      </c>
      <c r="C2110" s="4" t="s">
        <v>113</v>
      </c>
      <c r="D2110" s="4">
        <v>2013</v>
      </c>
      <c r="E2110" s="12">
        <v>822.61</v>
      </c>
      <c r="F2110" s="12">
        <v>243</v>
      </c>
      <c r="G2110" s="12">
        <v>26389.35</v>
      </c>
      <c r="H2110" s="12">
        <v>264.39999999999998</v>
      </c>
      <c r="I2110" s="12">
        <v>1129990</v>
      </c>
      <c r="J2110" s="12">
        <v>16764</v>
      </c>
      <c r="K2110" s="12">
        <v>147</v>
      </c>
      <c r="L2110" s="12">
        <v>3379.1</v>
      </c>
      <c r="M2110" s="12">
        <f>IFERROR(E2110*MillingRate,"")</f>
        <v>551.14870000000008</v>
      </c>
      <c r="N2110" s="12">
        <f t="shared" si="288"/>
        <v>3385.2263374485597</v>
      </c>
      <c r="O2110" s="12">
        <f t="shared" si="289"/>
        <v>26676.098699999999</v>
      </c>
      <c r="P2110" s="13">
        <f t="shared" si="290"/>
        <v>0.4877465287303428</v>
      </c>
      <c r="Q2110" s="13">
        <f t="shared" si="291"/>
        <v>23.607375905981467</v>
      </c>
      <c r="R2110" s="13">
        <f t="shared" si="292"/>
        <v>2.0660768510351932</v>
      </c>
      <c r="S2110" s="13">
        <f t="shared" si="293"/>
        <v>98.92507257817276</v>
      </c>
      <c r="T2110" s="14">
        <f t="shared" si="294"/>
        <v>2.0885270004755711E-2</v>
      </c>
      <c r="U2110" s="12">
        <f t="shared" si="295"/>
        <v>-26124.949999999997</v>
      </c>
      <c r="V2110" s="15">
        <f t="shared" si="296"/>
        <v>14.835529517960335</v>
      </c>
    </row>
    <row r="2111" spans="1:22" x14ac:dyDescent="0.35">
      <c r="A2111" s="4" t="s">
        <v>114</v>
      </c>
      <c r="B2111" s="4" t="s">
        <v>115</v>
      </c>
      <c r="C2111" s="4" t="s">
        <v>113</v>
      </c>
      <c r="D2111" s="4">
        <v>2014</v>
      </c>
      <c r="E2111" s="12">
        <v>861.79</v>
      </c>
      <c r="F2111" s="12">
        <v>259</v>
      </c>
      <c r="G2111" s="12">
        <v>21657.29</v>
      </c>
      <c r="H2111" s="12">
        <v>158.32</v>
      </c>
      <c r="I2111" s="12">
        <v>1136299</v>
      </c>
      <c r="J2111" s="12">
        <v>10476</v>
      </c>
      <c r="K2111" s="12">
        <v>75</v>
      </c>
      <c r="L2111" s="12">
        <v>3321.3</v>
      </c>
      <c r="M2111" s="12">
        <f>IFERROR(E2111*MillingRate,"")</f>
        <v>577.39930000000004</v>
      </c>
      <c r="N2111" s="12">
        <f t="shared" si="288"/>
        <v>3327.3745173745174</v>
      </c>
      <c r="O2111" s="12">
        <f t="shared" si="289"/>
        <v>22076.369300000002</v>
      </c>
      <c r="P2111" s="13">
        <f t="shared" si="290"/>
        <v>0.50814028701952574</v>
      </c>
      <c r="Q2111" s="13">
        <f t="shared" si="291"/>
        <v>19.42831006627657</v>
      </c>
      <c r="R2111" s="13">
        <f t="shared" si="292"/>
        <v>2.615463132336711</v>
      </c>
      <c r="S2111" s="13">
        <f t="shared" si="293"/>
        <v>98.101683776416976</v>
      </c>
      <c r="T2111" s="14">
        <f t="shared" si="294"/>
        <v>2.6660736407925462E-2</v>
      </c>
      <c r="U2111" s="12">
        <f t="shared" si="295"/>
        <v>-21498.97</v>
      </c>
      <c r="V2111" s="15">
        <f t="shared" si="296"/>
        <v>9.2194043997222561</v>
      </c>
    </row>
    <row r="2112" spans="1:22" x14ac:dyDescent="0.35">
      <c r="A2112" s="4" t="s">
        <v>114</v>
      </c>
      <c r="B2112" s="4" t="s">
        <v>115</v>
      </c>
      <c r="C2112" s="4" t="s">
        <v>113</v>
      </c>
      <c r="D2112" s="4">
        <v>2015</v>
      </c>
      <c r="E2112" s="12">
        <v>902.68</v>
      </c>
      <c r="F2112" s="12">
        <v>268</v>
      </c>
      <c r="G2112" s="12">
        <v>29452.04</v>
      </c>
      <c r="H2112" s="12">
        <v>22.21</v>
      </c>
      <c r="I2112" s="12">
        <v>1142813</v>
      </c>
      <c r="J2112" s="12">
        <v>12766</v>
      </c>
      <c r="K2112" s="12">
        <v>8</v>
      </c>
      <c r="L2112" s="12">
        <v>3367.1</v>
      </c>
      <c r="M2112" s="12">
        <f>IFERROR(E2112*MillingRate,"")</f>
        <v>604.79560000000004</v>
      </c>
      <c r="N2112" s="12">
        <f t="shared" si="288"/>
        <v>3368.2089552238808</v>
      </c>
      <c r="O2112" s="12">
        <f t="shared" si="289"/>
        <v>30034.625600000003</v>
      </c>
      <c r="P2112" s="13">
        <f t="shared" si="290"/>
        <v>0.52921659099082707</v>
      </c>
      <c r="Q2112" s="13">
        <f t="shared" si="291"/>
        <v>26.28131251569592</v>
      </c>
      <c r="R2112" s="13">
        <f t="shared" si="292"/>
        <v>2.0136611924338421</v>
      </c>
      <c r="S2112" s="13">
        <f t="shared" si="293"/>
        <v>98.060286791122849</v>
      </c>
      <c r="T2112" s="14">
        <f t="shared" si="294"/>
        <v>2.0534930687314022E-2</v>
      </c>
      <c r="U2112" s="12">
        <f t="shared" si="295"/>
        <v>-29429.83</v>
      </c>
      <c r="V2112" s="15">
        <f t="shared" si="296"/>
        <v>11.170681467571685</v>
      </c>
    </row>
    <row r="2113" spans="1:22" x14ac:dyDescent="0.35">
      <c r="A2113" s="4" t="s">
        <v>114</v>
      </c>
      <c r="B2113" s="4" t="s">
        <v>115</v>
      </c>
      <c r="C2113" s="4" t="s">
        <v>113</v>
      </c>
      <c r="D2113" s="4">
        <v>2016</v>
      </c>
      <c r="E2113" s="12">
        <v>895.22</v>
      </c>
      <c r="F2113" s="12">
        <v>275</v>
      </c>
      <c r="G2113" s="12">
        <v>35859.29</v>
      </c>
      <c r="H2113" s="12">
        <v>22.07</v>
      </c>
      <c r="I2113" s="12">
        <v>1149507</v>
      </c>
      <c r="J2113" s="12">
        <v>14465</v>
      </c>
      <c r="K2113" s="12">
        <v>16</v>
      </c>
      <c r="L2113" s="12">
        <v>3257</v>
      </c>
      <c r="M2113" s="12">
        <f>IFERROR(E2113*MillingRate,"")</f>
        <v>599.79740000000004</v>
      </c>
      <c r="N2113" s="12">
        <f t="shared" si="288"/>
        <v>3255.3454545454547</v>
      </c>
      <c r="O2113" s="12">
        <f t="shared" si="289"/>
        <v>36437.017400000004</v>
      </c>
      <c r="P2113" s="13">
        <f t="shared" si="290"/>
        <v>0.52178664418746479</v>
      </c>
      <c r="Q2113" s="13">
        <f t="shared" si="291"/>
        <v>31.697951730611475</v>
      </c>
      <c r="R2113" s="13">
        <f t="shared" si="292"/>
        <v>1.6461210131869903</v>
      </c>
      <c r="S2113" s="13">
        <f t="shared" si="293"/>
        <v>98.4144492573094</v>
      </c>
      <c r="T2113" s="14">
        <f t="shared" si="294"/>
        <v>1.6726415944097052E-2</v>
      </c>
      <c r="U2113" s="12">
        <f t="shared" si="295"/>
        <v>-35837.22</v>
      </c>
      <c r="V2113" s="15">
        <f t="shared" si="296"/>
        <v>12.583655427935629</v>
      </c>
    </row>
    <row r="2114" spans="1:22" x14ac:dyDescent="0.35">
      <c r="A2114" s="4" t="s">
        <v>114</v>
      </c>
      <c r="B2114" s="4" t="s">
        <v>115</v>
      </c>
      <c r="C2114" s="4" t="s">
        <v>113</v>
      </c>
      <c r="D2114" s="4">
        <v>2017</v>
      </c>
      <c r="E2114" s="12">
        <v>943.5</v>
      </c>
      <c r="F2114" s="12">
        <v>305</v>
      </c>
      <c r="G2114" s="12">
        <v>34794.39</v>
      </c>
      <c r="H2114" s="12">
        <v>170</v>
      </c>
      <c r="I2114" s="12">
        <v>1158195</v>
      </c>
      <c r="J2114" s="12">
        <v>16801</v>
      </c>
      <c r="K2114" s="12">
        <v>64</v>
      </c>
      <c r="L2114" s="12">
        <v>3094</v>
      </c>
      <c r="M2114" s="12">
        <f>IFERROR(E2114*MillingRate,"")</f>
        <v>632.14499999999998</v>
      </c>
      <c r="N2114" s="12">
        <f t="shared" ref="N2114:N2177" si="297">IFERROR(E2114*1000/F2114,"")</f>
        <v>3093.4426229508199</v>
      </c>
      <c r="O2114" s="12">
        <f t="shared" ref="O2114:O2177" si="298">IFERROR(M2114+G2114-N(H2114),"")</f>
        <v>35256.534999999996</v>
      </c>
      <c r="P2114" s="13">
        <f t="shared" ref="P2114:P2177" si="299">IFERROR(M2114*1000/I2114,"")</f>
        <v>0.54580187274163672</v>
      </c>
      <c r="Q2114" s="13">
        <f t="shared" ref="Q2114:Q2177" si="300">IFERROR(O2114*1000/I2114,"")</f>
        <v>30.440931794732315</v>
      </c>
      <c r="R2114" s="13">
        <f t="shared" ref="R2114:R2177" si="301">IF(N(O2114)&lt;=0,"",M2114/O2114*100)</f>
        <v>1.7929867469959826</v>
      </c>
      <c r="S2114" s="13">
        <f t="shared" ref="S2114:S2177" si="302">IF(N(O2114)&lt;=0,"",G2114/O2114*100)</f>
        <v>98.689193365144931</v>
      </c>
      <c r="T2114" s="14">
        <f t="shared" ref="T2114:T2177" si="303">IFERROR(M2114/G2114,"")</f>
        <v>1.8168015016213821E-2</v>
      </c>
      <c r="U2114" s="12">
        <f t="shared" ref="U2114:U2177" si="304">IFERROR(N(H2114)-G2114,"")</f>
        <v>-34624.39</v>
      </c>
      <c r="V2114" s="15">
        <f t="shared" ref="V2114:V2177" si="305">IFERROR(J2114*1000/I2114,"")</f>
        <v>14.506192825905828</v>
      </c>
    </row>
    <row r="2115" spans="1:22" x14ac:dyDescent="0.35">
      <c r="A2115" s="4" t="s">
        <v>114</v>
      </c>
      <c r="B2115" s="4" t="s">
        <v>115</v>
      </c>
      <c r="C2115" s="4" t="s">
        <v>113</v>
      </c>
      <c r="D2115" s="4">
        <v>2018</v>
      </c>
      <c r="E2115" s="12">
        <v>1000</v>
      </c>
      <c r="F2115" s="12">
        <v>300</v>
      </c>
      <c r="G2115" s="12">
        <v>36306.1</v>
      </c>
      <c r="H2115" s="12">
        <v>26.76</v>
      </c>
      <c r="I2115" s="12">
        <v>1168929</v>
      </c>
      <c r="J2115" s="12">
        <v>18547</v>
      </c>
      <c r="K2115" s="12">
        <v>9</v>
      </c>
      <c r="L2115" s="12">
        <v>3333.3</v>
      </c>
      <c r="M2115" s="12">
        <f>IFERROR(E2115*MillingRate,"")</f>
        <v>670</v>
      </c>
      <c r="N2115" s="12">
        <f t="shared" si="297"/>
        <v>3333.3333333333335</v>
      </c>
      <c r="O2115" s="12">
        <f t="shared" si="298"/>
        <v>36949.339999999997</v>
      </c>
      <c r="P2115" s="13">
        <f t="shared" si="299"/>
        <v>0.5731742475377033</v>
      </c>
      <c r="Q2115" s="13">
        <f t="shared" si="300"/>
        <v>31.609567390320542</v>
      </c>
      <c r="R2115" s="13">
        <f t="shared" si="301"/>
        <v>1.8132935527400491</v>
      </c>
      <c r="S2115" s="13">
        <f t="shared" si="302"/>
        <v>98.259129933038054</v>
      </c>
      <c r="T2115" s="14">
        <f t="shared" si="303"/>
        <v>1.8454199156615555E-2</v>
      </c>
      <c r="U2115" s="12">
        <f t="shared" si="304"/>
        <v>-36279.339999999997</v>
      </c>
      <c r="V2115" s="15">
        <f t="shared" si="305"/>
        <v>15.866660849375796</v>
      </c>
    </row>
    <row r="2116" spans="1:22" x14ac:dyDescent="0.35">
      <c r="A2116" s="4" t="s">
        <v>114</v>
      </c>
      <c r="B2116" s="4" t="s">
        <v>115</v>
      </c>
      <c r="C2116" s="4" t="s">
        <v>113</v>
      </c>
      <c r="D2116" s="4">
        <v>2019</v>
      </c>
      <c r="E2116" s="12">
        <v>800</v>
      </c>
      <c r="F2116" s="12">
        <v>200</v>
      </c>
      <c r="G2116" s="12">
        <v>37612.559999999998</v>
      </c>
      <c r="H2116" s="12">
        <v>34</v>
      </c>
      <c r="I2116" s="12">
        <v>1179874</v>
      </c>
      <c r="J2116" s="12">
        <v>18248</v>
      </c>
      <c r="K2116" s="12">
        <v>19</v>
      </c>
      <c r="L2116" s="12">
        <v>4000</v>
      </c>
      <c r="M2116" s="12">
        <f>IFERROR(E2116*MillingRate,"")</f>
        <v>536</v>
      </c>
      <c r="N2116" s="12">
        <f t="shared" si="297"/>
        <v>4000</v>
      </c>
      <c r="O2116" s="12">
        <f t="shared" si="298"/>
        <v>38114.559999999998</v>
      </c>
      <c r="P2116" s="13">
        <f t="shared" si="299"/>
        <v>0.45428579661896101</v>
      </c>
      <c r="Q2116" s="13">
        <f t="shared" si="300"/>
        <v>32.303923978323112</v>
      </c>
      <c r="R2116" s="13">
        <f t="shared" si="301"/>
        <v>1.4062867313698493</v>
      </c>
      <c r="S2116" s="13">
        <f t="shared" si="302"/>
        <v>98.682918023978232</v>
      </c>
      <c r="T2116" s="14">
        <f t="shared" si="303"/>
        <v>1.4250558855871551E-2</v>
      </c>
      <c r="U2116" s="12">
        <f t="shared" si="304"/>
        <v>-37578.559999999998</v>
      </c>
      <c r="V2116" s="15">
        <f t="shared" si="305"/>
        <v>15.466058240117166</v>
      </c>
    </row>
    <row r="2117" spans="1:22" x14ac:dyDescent="0.35">
      <c r="A2117" s="4" t="s">
        <v>114</v>
      </c>
      <c r="B2117" s="4" t="s">
        <v>115</v>
      </c>
      <c r="C2117" s="4" t="s">
        <v>113</v>
      </c>
      <c r="D2117" s="4">
        <v>2020</v>
      </c>
      <c r="E2117" s="12">
        <v>1000</v>
      </c>
      <c r="F2117" s="12">
        <v>348</v>
      </c>
      <c r="G2117" s="12">
        <v>41840.449999999997</v>
      </c>
      <c r="H2117" s="12">
        <v>58.4</v>
      </c>
      <c r="I2117" s="12">
        <v>1192729</v>
      </c>
      <c r="J2117" s="12">
        <v>21663</v>
      </c>
      <c r="K2117" s="12">
        <v>15</v>
      </c>
      <c r="L2117" s="12">
        <v>2872.9</v>
      </c>
      <c r="M2117" s="12">
        <f>IFERROR(E2117*MillingRate,"")</f>
        <v>670</v>
      </c>
      <c r="N2117" s="12">
        <f t="shared" si="297"/>
        <v>2873.5632183908046</v>
      </c>
      <c r="O2117" s="12">
        <f t="shared" si="298"/>
        <v>42452.049999999996</v>
      </c>
      <c r="P2117" s="13">
        <f t="shared" si="299"/>
        <v>0.56173699138697897</v>
      </c>
      <c r="Q2117" s="13">
        <f t="shared" si="300"/>
        <v>35.592368425685962</v>
      </c>
      <c r="R2117" s="13">
        <f t="shared" si="301"/>
        <v>1.578251226972549</v>
      </c>
      <c r="S2117" s="13">
        <f t="shared" si="302"/>
        <v>98.55931574564714</v>
      </c>
      <c r="T2117" s="14">
        <f t="shared" si="303"/>
        <v>1.6013212094994199E-2</v>
      </c>
      <c r="U2117" s="12">
        <f t="shared" si="304"/>
        <v>-41782.049999999996</v>
      </c>
      <c r="V2117" s="15">
        <f t="shared" si="305"/>
        <v>18.162549917038991</v>
      </c>
    </row>
    <row r="2118" spans="1:22" x14ac:dyDescent="0.35">
      <c r="A2118" s="4" t="s">
        <v>114</v>
      </c>
      <c r="B2118" s="4" t="s">
        <v>115</v>
      </c>
      <c r="C2118" s="4" t="s">
        <v>113</v>
      </c>
      <c r="D2118" s="4">
        <v>2021</v>
      </c>
      <c r="E2118" s="12">
        <v>1000</v>
      </c>
      <c r="F2118" s="12">
        <v>354</v>
      </c>
      <c r="G2118" s="12">
        <v>38977.35</v>
      </c>
      <c r="H2118" s="12">
        <v>205.37</v>
      </c>
      <c r="I2118" s="12">
        <v>1206593</v>
      </c>
      <c r="J2118" s="12">
        <v>23982</v>
      </c>
      <c r="K2118" s="12">
        <v>107</v>
      </c>
      <c r="L2118" s="12">
        <v>2827.6</v>
      </c>
      <c r="M2118" s="12">
        <f>IFERROR(E2118*MillingRate,"")</f>
        <v>670</v>
      </c>
      <c r="N2118" s="12">
        <f t="shared" si="297"/>
        <v>2824.8587570621471</v>
      </c>
      <c r="O2118" s="12">
        <f t="shared" si="298"/>
        <v>39441.979999999996</v>
      </c>
      <c r="P2118" s="13">
        <f t="shared" si="299"/>
        <v>0.55528251862889977</v>
      </c>
      <c r="Q2118" s="13">
        <f t="shared" si="300"/>
        <v>32.688719394195054</v>
      </c>
      <c r="R2118" s="13">
        <f t="shared" si="301"/>
        <v>1.6986976820129216</v>
      </c>
      <c r="S2118" s="13">
        <f t="shared" si="302"/>
        <v>98.821991188069163</v>
      </c>
      <c r="T2118" s="14">
        <f t="shared" si="303"/>
        <v>1.7189470294927695E-2</v>
      </c>
      <c r="U2118" s="12">
        <f t="shared" si="304"/>
        <v>-38771.979999999996</v>
      </c>
      <c r="V2118" s="15">
        <f t="shared" si="305"/>
        <v>19.875799047400406</v>
      </c>
    </row>
    <row r="2119" spans="1:22" x14ac:dyDescent="0.35">
      <c r="A2119" s="4" t="s">
        <v>114</v>
      </c>
      <c r="B2119" s="4" t="s">
        <v>115</v>
      </c>
      <c r="C2119" s="4" t="s">
        <v>113</v>
      </c>
      <c r="D2119" s="4">
        <v>2022</v>
      </c>
      <c r="E2119" s="12">
        <v>1000</v>
      </c>
      <c r="F2119" s="12">
        <v>353</v>
      </c>
      <c r="G2119" s="12">
        <v>37838.18</v>
      </c>
      <c r="H2119" s="12">
        <v>101.56</v>
      </c>
      <c r="I2119" s="12">
        <v>1218917</v>
      </c>
      <c r="J2119" s="12">
        <v>21953</v>
      </c>
      <c r="K2119" s="12">
        <v>50</v>
      </c>
      <c r="L2119" s="12">
        <v>2829.1</v>
      </c>
      <c r="M2119" s="12">
        <f>IFERROR(E2119*MillingRate,"")</f>
        <v>670</v>
      </c>
      <c r="N2119" s="12">
        <f t="shared" si="297"/>
        <v>2832.8611898016998</v>
      </c>
      <c r="O2119" s="12">
        <f t="shared" si="298"/>
        <v>38406.620000000003</v>
      </c>
      <c r="P2119" s="13">
        <f t="shared" si="299"/>
        <v>0.54966827109639127</v>
      </c>
      <c r="Q2119" s="13">
        <f t="shared" si="300"/>
        <v>31.508806588143408</v>
      </c>
      <c r="R2119" s="13">
        <f t="shared" si="301"/>
        <v>1.7444909237001329</v>
      </c>
      <c r="S2119" s="13">
        <f t="shared" si="302"/>
        <v>98.519942655719234</v>
      </c>
      <c r="T2119" s="14">
        <f t="shared" si="303"/>
        <v>1.7706982735427548E-2</v>
      </c>
      <c r="U2119" s="12">
        <f t="shared" si="304"/>
        <v>-37736.620000000003</v>
      </c>
      <c r="V2119" s="15">
        <f t="shared" si="305"/>
        <v>18.01025008265534</v>
      </c>
    </row>
    <row r="2120" spans="1:22" x14ac:dyDescent="0.35">
      <c r="A2120" s="4" t="s">
        <v>114</v>
      </c>
      <c r="B2120" s="4" t="s">
        <v>115</v>
      </c>
      <c r="C2120" s="4" t="s">
        <v>113</v>
      </c>
      <c r="D2120" s="4">
        <v>2023</v>
      </c>
      <c r="E2120" s="12">
        <v>1000</v>
      </c>
      <c r="F2120" s="12">
        <v>361</v>
      </c>
      <c r="G2120" s="12">
        <v>43337.89</v>
      </c>
      <c r="H2120" s="12">
        <v>60.2</v>
      </c>
      <c r="I2120" s="12">
        <v>1230506</v>
      </c>
      <c r="J2120" s="12">
        <v>24715</v>
      </c>
      <c r="K2120" s="12">
        <v>32</v>
      </c>
      <c r="L2120" s="12">
        <v>2771.8</v>
      </c>
      <c r="M2120" s="12">
        <f>IFERROR(E2120*MillingRate,"")</f>
        <v>670</v>
      </c>
      <c r="N2120" s="12">
        <f t="shared" si="297"/>
        <v>2770.0831024930749</v>
      </c>
      <c r="O2120" s="12">
        <f t="shared" si="298"/>
        <v>43947.69</v>
      </c>
      <c r="P2120" s="13">
        <f t="shared" si="299"/>
        <v>0.54449145310953384</v>
      </c>
      <c r="Q2120" s="13">
        <f t="shared" si="300"/>
        <v>35.715136699861681</v>
      </c>
      <c r="R2120" s="13">
        <f t="shared" si="301"/>
        <v>1.5245397425894285</v>
      </c>
      <c r="S2120" s="13">
        <f t="shared" si="302"/>
        <v>98.612441290998447</v>
      </c>
      <c r="T2120" s="14">
        <f t="shared" si="303"/>
        <v>1.5459912792247154E-2</v>
      </c>
      <c r="U2120" s="12">
        <f t="shared" si="304"/>
        <v>-43277.69</v>
      </c>
      <c r="V2120" s="15">
        <f t="shared" si="305"/>
        <v>20.085233229256907</v>
      </c>
    </row>
    <row r="2121" spans="1:22" x14ac:dyDescent="0.35">
      <c r="A2121" s="4" t="s">
        <v>114</v>
      </c>
      <c r="B2121" s="4" t="s">
        <v>115</v>
      </c>
      <c r="C2121" s="4" t="s">
        <v>113</v>
      </c>
      <c r="D2121" s="4">
        <v>2024</v>
      </c>
      <c r="E2121" s="12">
        <v>1000</v>
      </c>
      <c r="F2121" s="12">
        <v>368</v>
      </c>
      <c r="G2121" s="12">
        <v>35788.120000000003</v>
      </c>
      <c r="H2121" s="12">
        <v>42.6</v>
      </c>
      <c r="I2121" s="12">
        <v>1242822</v>
      </c>
      <c r="J2121" s="12">
        <v>29673</v>
      </c>
      <c r="K2121" s="12">
        <v>19</v>
      </c>
      <c r="L2121" s="12">
        <v>2714.5</v>
      </c>
      <c r="M2121" s="12">
        <f>IFERROR(E2121*MillingRate,"")</f>
        <v>670</v>
      </c>
      <c r="N2121" s="12">
        <f t="shared" si="297"/>
        <v>2717.391304347826</v>
      </c>
      <c r="O2121" s="12">
        <f t="shared" si="298"/>
        <v>36415.520000000004</v>
      </c>
      <c r="P2121" s="13">
        <f t="shared" si="299"/>
        <v>0.53909570316585964</v>
      </c>
      <c r="Q2121" s="13">
        <f t="shared" si="300"/>
        <v>29.300672179926014</v>
      </c>
      <c r="R2121" s="13">
        <f t="shared" si="301"/>
        <v>1.8398748665404201</v>
      </c>
      <c r="S2121" s="13">
        <f t="shared" si="302"/>
        <v>98.277108221988868</v>
      </c>
      <c r="T2121" s="14">
        <f t="shared" si="303"/>
        <v>1.8721296340796889E-2</v>
      </c>
      <c r="U2121" s="12">
        <f t="shared" si="304"/>
        <v>-35745.520000000004</v>
      </c>
      <c r="V2121" s="15">
        <f t="shared" si="305"/>
        <v>23.875502686627691</v>
      </c>
    </row>
    <row r="2122" spans="1:22" x14ac:dyDescent="0.35">
      <c r="A2122" s="4" t="s">
        <v>116</v>
      </c>
      <c r="B2122" s="4" t="s">
        <v>117</v>
      </c>
      <c r="C2122" s="4" t="s">
        <v>113</v>
      </c>
      <c r="D2122" s="4">
        <v>1961</v>
      </c>
      <c r="E2122" s="12"/>
      <c r="F2122" s="12"/>
      <c r="G2122" s="12">
        <v>0</v>
      </c>
      <c r="H2122" s="12"/>
      <c r="I2122" s="12">
        <v>758824</v>
      </c>
      <c r="J2122" s="12">
        <v>0</v>
      </c>
      <c r="K2122" s="12">
        <v>0</v>
      </c>
      <c r="L2122" s="12"/>
      <c r="M2122" s="12">
        <f>IFERROR(E2122*MillingRate,"")</f>
        <v>0</v>
      </c>
      <c r="N2122" s="12" t="str">
        <f t="shared" si="297"/>
        <v/>
      </c>
      <c r="O2122" s="12">
        <f t="shared" si="298"/>
        <v>0</v>
      </c>
      <c r="P2122" s="13">
        <f t="shared" si="299"/>
        <v>0</v>
      </c>
      <c r="Q2122" s="13">
        <f t="shared" si="300"/>
        <v>0</v>
      </c>
      <c r="R2122" s="13" t="str">
        <f t="shared" si="301"/>
        <v/>
      </c>
      <c r="S2122" s="13" t="str">
        <f t="shared" si="302"/>
        <v/>
      </c>
      <c r="T2122" s="14" t="str">
        <f t="shared" si="303"/>
        <v/>
      </c>
      <c r="U2122" s="12">
        <f t="shared" si="304"/>
        <v>0</v>
      </c>
      <c r="V2122" s="15">
        <f t="shared" si="305"/>
        <v>0</v>
      </c>
    </row>
    <row r="2123" spans="1:22" x14ac:dyDescent="0.35">
      <c r="A2123" s="4" t="s">
        <v>116</v>
      </c>
      <c r="B2123" s="4" t="s">
        <v>117</v>
      </c>
      <c r="C2123" s="4" t="s">
        <v>113</v>
      </c>
      <c r="D2123" s="4">
        <v>1962</v>
      </c>
      <c r="E2123" s="12"/>
      <c r="F2123" s="12"/>
      <c r="G2123" s="12">
        <v>0</v>
      </c>
      <c r="H2123" s="12"/>
      <c r="I2123" s="12">
        <v>781814</v>
      </c>
      <c r="J2123" s="12">
        <v>0</v>
      </c>
      <c r="K2123" s="12">
        <v>0</v>
      </c>
      <c r="L2123" s="12"/>
      <c r="M2123" s="12">
        <f>IFERROR(E2123*MillingRate,"")</f>
        <v>0</v>
      </c>
      <c r="N2123" s="12" t="str">
        <f t="shared" si="297"/>
        <v/>
      </c>
      <c r="O2123" s="12">
        <f t="shared" si="298"/>
        <v>0</v>
      </c>
      <c r="P2123" s="13">
        <f t="shared" si="299"/>
        <v>0</v>
      </c>
      <c r="Q2123" s="13">
        <f t="shared" si="300"/>
        <v>0</v>
      </c>
      <c r="R2123" s="13" t="str">
        <f t="shared" si="301"/>
        <v/>
      </c>
      <c r="S2123" s="13" t="str">
        <f t="shared" si="302"/>
        <v/>
      </c>
      <c r="T2123" s="14" t="str">
        <f t="shared" si="303"/>
        <v/>
      </c>
      <c r="U2123" s="12">
        <f t="shared" si="304"/>
        <v>0</v>
      </c>
      <c r="V2123" s="15">
        <f t="shared" si="305"/>
        <v>0</v>
      </c>
    </row>
    <row r="2124" spans="1:22" x14ac:dyDescent="0.35">
      <c r="A2124" s="4" t="s">
        <v>116</v>
      </c>
      <c r="B2124" s="4" t="s">
        <v>117</v>
      </c>
      <c r="C2124" s="4" t="s">
        <v>113</v>
      </c>
      <c r="D2124" s="4">
        <v>1963</v>
      </c>
      <c r="E2124" s="12"/>
      <c r="F2124" s="12"/>
      <c r="G2124" s="12">
        <v>0</v>
      </c>
      <c r="H2124" s="12"/>
      <c r="I2124" s="12">
        <v>805373</v>
      </c>
      <c r="J2124" s="12">
        <v>0</v>
      </c>
      <c r="K2124" s="12">
        <v>0</v>
      </c>
      <c r="L2124" s="12"/>
      <c r="M2124" s="12">
        <f>IFERROR(E2124*MillingRate,"")</f>
        <v>0</v>
      </c>
      <c r="N2124" s="12" t="str">
        <f t="shared" si="297"/>
        <v/>
      </c>
      <c r="O2124" s="12">
        <f t="shared" si="298"/>
        <v>0</v>
      </c>
      <c r="P2124" s="13">
        <f t="shared" si="299"/>
        <v>0</v>
      </c>
      <c r="Q2124" s="13">
        <f t="shared" si="300"/>
        <v>0</v>
      </c>
      <c r="R2124" s="13" t="str">
        <f t="shared" si="301"/>
        <v/>
      </c>
      <c r="S2124" s="13" t="str">
        <f t="shared" si="302"/>
        <v/>
      </c>
      <c r="T2124" s="14" t="str">
        <f t="shared" si="303"/>
        <v/>
      </c>
      <c r="U2124" s="12">
        <f t="shared" si="304"/>
        <v>0</v>
      </c>
      <c r="V2124" s="15">
        <f t="shared" si="305"/>
        <v>0</v>
      </c>
    </row>
    <row r="2125" spans="1:22" x14ac:dyDescent="0.35">
      <c r="A2125" s="4" t="s">
        <v>116</v>
      </c>
      <c r="B2125" s="4" t="s">
        <v>117</v>
      </c>
      <c r="C2125" s="4" t="s">
        <v>113</v>
      </c>
      <c r="D2125" s="4">
        <v>1964</v>
      </c>
      <c r="E2125" s="12"/>
      <c r="F2125" s="12"/>
      <c r="G2125" s="12">
        <v>0</v>
      </c>
      <c r="H2125" s="12"/>
      <c r="I2125" s="12">
        <v>829437</v>
      </c>
      <c r="J2125" s="12">
        <v>0</v>
      </c>
      <c r="K2125" s="12">
        <v>0</v>
      </c>
      <c r="L2125" s="12"/>
      <c r="M2125" s="12">
        <f>IFERROR(E2125*MillingRate,"")</f>
        <v>0</v>
      </c>
      <c r="N2125" s="12" t="str">
        <f t="shared" si="297"/>
        <v/>
      </c>
      <c r="O2125" s="12">
        <f t="shared" si="298"/>
        <v>0</v>
      </c>
      <c r="P2125" s="13">
        <f t="shared" si="299"/>
        <v>0</v>
      </c>
      <c r="Q2125" s="13">
        <f t="shared" si="300"/>
        <v>0</v>
      </c>
      <c r="R2125" s="13" t="str">
        <f t="shared" si="301"/>
        <v/>
      </c>
      <c r="S2125" s="13" t="str">
        <f t="shared" si="302"/>
        <v/>
      </c>
      <c r="T2125" s="14" t="str">
        <f t="shared" si="303"/>
        <v/>
      </c>
      <c r="U2125" s="12">
        <f t="shared" si="304"/>
        <v>0</v>
      </c>
      <c r="V2125" s="15">
        <f t="shared" si="305"/>
        <v>0</v>
      </c>
    </row>
    <row r="2126" spans="1:22" x14ac:dyDescent="0.35">
      <c r="A2126" s="4" t="s">
        <v>116</v>
      </c>
      <c r="B2126" s="4" t="s">
        <v>117</v>
      </c>
      <c r="C2126" s="4" t="s">
        <v>113</v>
      </c>
      <c r="D2126" s="4">
        <v>1965</v>
      </c>
      <c r="E2126" s="12"/>
      <c r="F2126" s="12"/>
      <c r="G2126" s="12">
        <v>0</v>
      </c>
      <c r="H2126" s="12"/>
      <c r="I2126" s="12">
        <v>854090</v>
      </c>
      <c r="J2126" s="12">
        <v>0</v>
      </c>
      <c r="K2126" s="12">
        <v>0</v>
      </c>
      <c r="L2126" s="12"/>
      <c r="M2126" s="12">
        <f>IFERROR(E2126*MillingRate,"")</f>
        <v>0</v>
      </c>
      <c r="N2126" s="12" t="str">
        <f t="shared" si="297"/>
        <v/>
      </c>
      <c r="O2126" s="12">
        <f t="shared" si="298"/>
        <v>0</v>
      </c>
      <c r="P2126" s="13">
        <f t="shared" si="299"/>
        <v>0</v>
      </c>
      <c r="Q2126" s="13">
        <f t="shared" si="300"/>
        <v>0</v>
      </c>
      <c r="R2126" s="13" t="str">
        <f t="shared" si="301"/>
        <v/>
      </c>
      <c r="S2126" s="13" t="str">
        <f t="shared" si="302"/>
        <v/>
      </c>
      <c r="T2126" s="14" t="str">
        <f t="shared" si="303"/>
        <v/>
      </c>
      <c r="U2126" s="12">
        <f t="shared" si="304"/>
        <v>0</v>
      </c>
      <c r="V2126" s="15">
        <f t="shared" si="305"/>
        <v>0</v>
      </c>
    </row>
    <row r="2127" spans="1:22" x14ac:dyDescent="0.35">
      <c r="A2127" s="4" t="s">
        <v>116</v>
      </c>
      <c r="B2127" s="4" t="s">
        <v>117</v>
      </c>
      <c r="C2127" s="4" t="s">
        <v>113</v>
      </c>
      <c r="D2127" s="4">
        <v>1966</v>
      </c>
      <c r="E2127" s="12"/>
      <c r="F2127" s="12"/>
      <c r="G2127" s="12">
        <v>0</v>
      </c>
      <c r="H2127" s="12"/>
      <c r="I2127" s="12">
        <v>881870</v>
      </c>
      <c r="J2127" s="12">
        <v>0</v>
      </c>
      <c r="K2127" s="12">
        <v>0</v>
      </c>
      <c r="L2127" s="12"/>
      <c r="M2127" s="12">
        <f>IFERROR(E2127*MillingRate,"")</f>
        <v>0</v>
      </c>
      <c r="N2127" s="12" t="str">
        <f t="shared" si="297"/>
        <v/>
      </c>
      <c r="O2127" s="12">
        <f t="shared" si="298"/>
        <v>0</v>
      </c>
      <c r="P2127" s="13">
        <f t="shared" si="299"/>
        <v>0</v>
      </c>
      <c r="Q2127" s="13">
        <f t="shared" si="300"/>
        <v>0</v>
      </c>
      <c r="R2127" s="13" t="str">
        <f t="shared" si="301"/>
        <v/>
      </c>
      <c r="S2127" s="13" t="str">
        <f t="shared" si="302"/>
        <v/>
      </c>
      <c r="T2127" s="14" t="str">
        <f t="shared" si="303"/>
        <v/>
      </c>
      <c r="U2127" s="12">
        <f t="shared" si="304"/>
        <v>0</v>
      </c>
      <c r="V2127" s="15">
        <f t="shared" si="305"/>
        <v>0</v>
      </c>
    </row>
    <row r="2128" spans="1:22" x14ac:dyDescent="0.35">
      <c r="A2128" s="4" t="s">
        <v>116</v>
      </c>
      <c r="B2128" s="4" t="s">
        <v>117</v>
      </c>
      <c r="C2128" s="4" t="s">
        <v>113</v>
      </c>
      <c r="D2128" s="4">
        <v>1967</v>
      </c>
      <c r="E2128" s="12"/>
      <c r="F2128" s="12"/>
      <c r="G2128" s="12">
        <v>0</v>
      </c>
      <c r="H2128" s="12"/>
      <c r="I2128" s="12">
        <v>913982</v>
      </c>
      <c r="J2128" s="12">
        <v>0</v>
      </c>
      <c r="K2128" s="12">
        <v>0</v>
      </c>
      <c r="L2128" s="12"/>
      <c r="M2128" s="12">
        <f>IFERROR(E2128*MillingRate,"")</f>
        <v>0</v>
      </c>
      <c r="N2128" s="12" t="str">
        <f t="shared" si="297"/>
        <v/>
      </c>
      <c r="O2128" s="12">
        <f t="shared" si="298"/>
        <v>0</v>
      </c>
      <c r="P2128" s="13">
        <f t="shared" si="299"/>
        <v>0</v>
      </c>
      <c r="Q2128" s="13">
        <f t="shared" si="300"/>
        <v>0</v>
      </c>
      <c r="R2128" s="13" t="str">
        <f t="shared" si="301"/>
        <v/>
      </c>
      <c r="S2128" s="13" t="str">
        <f t="shared" si="302"/>
        <v/>
      </c>
      <c r="T2128" s="14" t="str">
        <f t="shared" si="303"/>
        <v/>
      </c>
      <c r="U2128" s="12">
        <f t="shared" si="304"/>
        <v>0</v>
      </c>
      <c r="V2128" s="15">
        <f t="shared" si="305"/>
        <v>0</v>
      </c>
    </row>
    <row r="2129" spans="1:22" x14ac:dyDescent="0.35">
      <c r="A2129" s="4" t="s">
        <v>116</v>
      </c>
      <c r="B2129" s="4" t="s">
        <v>117</v>
      </c>
      <c r="C2129" s="4" t="s">
        <v>113</v>
      </c>
      <c r="D2129" s="4">
        <v>1968</v>
      </c>
      <c r="E2129" s="12"/>
      <c r="F2129" s="12"/>
      <c r="G2129" s="12">
        <v>0</v>
      </c>
      <c r="H2129" s="12"/>
      <c r="I2129" s="12">
        <v>948105</v>
      </c>
      <c r="J2129" s="12">
        <v>0</v>
      </c>
      <c r="K2129" s="12">
        <v>0</v>
      </c>
      <c r="L2129" s="12"/>
      <c r="M2129" s="12">
        <f>IFERROR(E2129*MillingRate,"")</f>
        <v>0</v>
      </c>
      <c r="N2129" s="12" t="str">
        <f t="shared" si="297"/>
        <v/>
      </c>
      <c r="O2129" s="12">
        <f t="shared" si="298"/>
        <v>0</v>
      </c>
      <c r="P2129" s="13">
        <f t="shared" si="299"/>
        <v>0</v>
      </c>
      <c r="Q2129" s="13">
        <f t="shared" si="300"/>
        <v>0</v>
      </c>
      <c r="R2129" s="13" t="str">
        <f t="shared" si="301"/>
        <v/>
      </c>
      <c r="S2129" s="13" t="str">
        <f t="shared" si="302"/>
        <v/>
      </c>
      <c r="T2129" s="14" t="str">
        <f t="shared" si="303"/>
        <v/>
      </c>
      <c r="U2129" s="12">
        <f t="shared" si="304"/>
        <v>0</v>
      </c>
      <c r="V2129" s="15">
        <f t="shared" si="305"/>
        <v>0</v>
      </c>
    </row>
    <row r="2130" spans="1:22" x14ac:dyDescent="0.35">
      <c r="A2130" s="4" t="s">
        <v>116</v>
      </c>
      <c r="B2130" s="4" t="s">
        <v>117</v>
      </c>
      <c r="C2130" s="4" t="s">
        <v>113</v>
      </c>
      <c r="D2130" s="4">
        <v>1969</v>
      </c>
      <c r="E2130" s="12"/>
      <c r="F2130" s="12"/>
      <c r="G2130" s="12">
        <v>0</v>
      </c>
      <c r="H2130" s="12"/>
      <c r="I2130" s="12">
        <v>983202</v>
      </c>
      <c r="J2130" s="12">
        <v>0</v>
      </c>
      <c r="K2130" s="12">
        <v>0</v>
      </c>
      <c r="L2130" s="12"/>
      <c r="M2130" s="12">
        <f>IFERROR(E2130*MillingRate,"")</f>
        <v>0</v>
      </c>
      <c r="N2130" s="12" t="str">
        <f t="shared" si="297"/>
        <v/>
      </c>
      <c r="O2130" s="12">
        <f t="shared" si="298"/>
        <v>0</v>
      </c>
      <c r="P2130" s="13">
        <f t="shared" si="299"/>
        <v>0</v>
      </c>
      <c r="Q2130" s="13">
        <f t="shared" si="300"/>
        <v>0</v>
      </c>
      <c r="R2130" s="13" t="str">
        <f t="shared" si="301"/>
        <v/>
      </c>
      <c r="S2130" s="13" t="str">
        <f t="shared" si="302"/>
        <v/>
      </c>
      <c r="T2130" s="14" t="str">
        <f t="shared" si="303"/>
        <v/>
      </c>
      <c r="U2130" s="12">
        <f t="shared" si="304"/>
        <v>0</v>
      </c>
      <c r="V2130" s="15">
        <f t="shared" si="305"/>
        <v>0</v>
      </c>
    </row>
    <row r="2131" spans="1:22" x14ac:dyDescent="0.35">
      <c r="A2131" s="4" t="s">
        <v>116</v>
      </c>
      <c r="B2131" s="4" t="s">
        <v>117</v>
      </c>
      <c r="C2131" s="4" t="s">
        <v>113</v>
      </c>
      <c r="D2131" s="4">
        <v>1970</v>
      </c>
      <c r="E2131" s="12"/>
      <c r="F2131" s="12"/>
      <c r="G2131" s="12">
        <v>0</v>
      </c>
      <c r="H2131" s="12"/>
      <c r="I2131" s="12">
        <v>1019273</v>
      </c>
      <c r="J2131" s="12">
        <v>0</v>
      </c>
      <c r="K2131" s="12">
        <v>0</v>
      </c>
      <c r="L2131" s="12"/>
      <c r="M2131" s="12">
        <f>IFERROR(E2131*MillingRate,"")</f>
        <v>0</v>
      </c>
      <c r="N2131" s="12" t="str">
        <f t="shared" si="297"/>
        <v/>
      </c>
      <c r="O2131" s="12">
        <f t="shared" si="298"/>
        <v>0</v>
      </c>
      <c r="P2131" s="13">
        <f t="shared" si="299"/>
        <v>0</v>
      </c>
      <c r="Q2131" s="13">
        <f t="shared" si="300"/>
        <v>0</v>
      </c>
      <c r="R2131" s="13" t="str">
        <f t="shared" si="301"/>
        <v/>
      </c>
      <c r="S2131" s="13" t="str">
        <f t="shared" si="302"/>
        <v/>
      </c>
      <c r="T2131" s="14" t="str">
        <f t="shared" si="303"/>
        <v/>
      </c>
      <c r="U2131" s="12">
        <f t="shared" si="304"/>
        <v>0</v>
      </c>
      <c r="V2131" s="15">
        <f t="shared" si="305"/>
        <v>0</v>
      </c>
    </row>
    <row r="2132" spans="1:22" x14ac:dyDescent="0.35">
      <c r="A2132" s="4" t="s">
        <v>116</v>
      </c>
      <c r="B2132" s="4" t="s">
        <v>117</v>
      </c>
      <c r="C2132" s="4" t="s">
        <v>113</v>
      </c>
      <c r="D2132" s="4">
        <v>1971</v>
      </c>
      <c r="E2132" s="12"/>
      <c r="F2132" s="12"/>
      <c r="G2132" s="12">
        <v>0</v>
      </c>
      <c r="H2132" s="12"/>
      <c r="I2132" s="12">
        <v>1056246</v>
      </c>
      <c r="J2132" s="12">
        <v>0</v>
      </c>
      <c r="K2132" s="12">
        <v>0</v>
      </c>
      <c r="L2132" s="12"/>
      <c r="M2132" s="12">
        <f>IFERROR(E2132*MillingRate,"")</f>
        <v>0</v>
      </c>
      <c r="N2132" s="12" t="str">
        <f t="shared" si="297"/>
        <v/>
      </c>
      <c r="O2132" s="12">
        <f t="shared" si="298"/>
        <v>0</v>
      </c>
      <c r="P2132" s="13">
        <f t="shared" si="299"/>
        <v>0</v>
      </c>
      <c r="Q2132" s="13">
        <f t="shared" si="300"/>
        <v>0</v>
      </c>
      <c r="R2132" s="13" t="str">
        <f t="shared" si="301"/>
        <v/>
      </c>
      <c r="S2132" s="13" t="str">
        <f t="shared" si="302"/>
        <v/>
      </c>
      <c r="T2132" s="14" t="str">
        <f t="shared" si="303"/>
        <v/>
      </c>
      <c r="U2132" s="12">
        <f t="shared" si="304"/>
        <v>0</v>
      </c>
      <c r="V2132" s="15">
        <f t="shared" si="305"/>
        <v>0</v>
      </c>
    </row>
    <row r="2133" spans="1:22" x14ac:dyDescent="0.35">
      <c r="A2133" s="4" t="s">
        <v>116</v>
      </c>
      <c r="B2133" s="4" t="s">
        <v>117</v>
      </c>
      <c r="C2133" s="4" t="s">
        <v>113</v>
      </c>
      <c r="D2133" s="4">
        <v>1972</v>
      </c>
      <c r="E2133" s="12"/>
      <c r="F2133" s="12"/>
      <c r="G2133" s="12">
        <v>0</v>
      </c>
      <c r="H2133" s="12"/>
      <c r="I2133" s="12">
        <v>1094063</v>
      </c>
      <c r="J2133" s="12">
        <v>0</v>
      </c>
      <c r="K2133" s="12">
        <v>0</v>
      </c>
      <c r="L2133" s="12"/>
      <c r="M2133" s="12">
        <f>IFERROR(E2133*MillingRate,"")</f>
        <v>0</v>
      </c>
      <c r="N2133" s="12" t="str">
        <f t="shared" si="297"/>
        <v/>
      </c>
      <c r="O2133" s="12">
        <f t="shared" si="298"/>
        <v>0</v>
      </c>
      <c r="P2133" s="13">
        <f t="shared" si="299"/>
        <v>0</v>
      </c>
      <c r="Q2133" s="13">
        <f t="shared" si="300"/>
        <v>0</v>
      </c>
      <c r="R2133" s="13" t="str">
        <f t="shared" si="301"/>
        <v/>
      </c>
      <c r="S2133" s="13" t="str">
        <f t="shared" si="302"/>
        <v/>
      </c>
      <c r="T2133" s="14" t="str">
        <f t="shared" si="303"/>
        <v/>
      </c>
      <c r="U2133" s="12">
        <f t="shared" si="304"/>
        <v>0</v>
      </c>
      <c r="V2133" s="15">
        <f t="shared" si="305"/>
        <v>0</v>
      </c>
    </row>
    <row r="2134" spans="1:22" x14ac:dyDescent="0.35">
      <c r="A2134" s="4" t="s">
        <v>116</v>
      </c>
      <c r="B2134" s="4" t="s">
        <v>117</v>
      </c>
      <c r="C2134" s="4" t="s">
        <v>113</v>
      </c>
      <c r="D2134" s="4">
        <v>1973</v>
      </c>
      <c r="E2134" s="12"/>
      <c r="F2134" s="12"/>
      <c r="G2134" s="12">
        <v>0</v>
      </c>
      <c r="H2134" s="12"/>
      <c r="I2134" s="12">
        <v>1132697</v>
      </c>
      <c r="J2134" s="12">
        <v>0</v>
      </c>
      <c r="K2134" s="12">
        <v>0</v>
      </c>
      <c r="L2134" s="12"/>
      <c r="M2134" s="12">
        <f>IFERROR(E2134*MillingRate,"")</f>
        <v>0</v>
      </c>
      <c r="N2134" s="12" t="str">
        <f t="shared" si="297"/>
        <v/>
      </c>
      <c r="O2134" s="12">
        <f t="shared" si="298"/>
        <v>0</v>
      </c>
      <c r="P2134" s="13">
        <f t="shared" si="299"/>
        <v>0</v>
      </c>
      <c r="Q2134" s="13">
        <f t="shared" si="300"/>
        <v>0</v>
      </c>
      <c r="R2134" s="13" t="str">
        <f t="shared" si="301"/>
        <v/>
      </c>
      <c r="S2134" s="13" t="str">
        <f t="shared" si="302"/>
        <v/>
      </c>
      <c r="T2134" s="14" t="str">
        <f t="shared" si="303"/>
        <v/>
      </c>
      <c r="U2134" s="12">
        <f t="shared" si="304"/>
        <v>0</v>
      </c>
      <c r="V2134" s="15">
        <f t="shared" si="305"/>
        <v>0</v>
      </c>
    </row>
    <row r="2135" spans="1:22" x14ac:dyDescent="0.35">
      <c r="A2135" s="4" t="s">
        <v>116</v>
      </c>
      <c r="B2135" s="4" t="s">
        <v>117</v>
      </c>
      <c r="C2135" s="4" t="s">
        <v>113</v>
      </c>
      <c r="D2135" s="4">
        <v>1974</v>
      </c>
      <c r="E2135" s="12"/>
      <c r="F2135" s="12"/>
      <c r="G2135" s="12">
        <v>0</v>
      </c>
      <c r="H2135" s="12"/>
      <c r="I2135" s="12">
        <v>1172420</v>
      </c>
      <c r="J2135" s="12">
        <v>0</v>
      </c>
      <c r="K2135" s="12">
        <v>0</v>
      </c>
      <c r="L2135" s="12"/>
      <c r="M2135" s="12">
        <f>IFERROR(E2135*MillingRate,"")</f>
        <v>0</v>
      </c>
      <c r="N2135" s="12" t="str">
        <f t="shared" si="297"/>
        <v/>
      </c>
      <c r="O2135" s="12">
        <f t="shared" si="298"/>
        <v>0</v>
      </c>
      <c r="P2135" s="13">
        <f t="shared" si="299"/>
        <v>0</v>
      </c>
      <c r="Q2135" s="13">
        <f t="shared" si="300"/>
        <v>0</v>
      </c>
      <c r="R2135" s="13" t="str">
        <f t="shared" si="301"/>
        <v/>
      </c>
      <c r="S2135" s="13" t="str">
        <f t="shared" si="302"/>
        <v/>
      </c>
      <c r="T2135" s="14" t="str">
        <f t="shared" si="303"/>
        <v/>
      </c>
      <c r="U2135" s="12">
        <f t="shared" si="304"/>
        <v>0</v>
      </c>
      <c r="V2135" s="15">
        <f t="shared" si="305"/>
        <v>0</v>
      </c>
    </row>
    <row r="2136" spans="1:22" x14ac:dyDescent="0.35">
      <c r="A2136" s="4" t="s">
        <v>116</v>
      </c>
      <c r="B2136" s="4" t="s">
        <v>117</v>
      </c>
      <c r="C2136" s="4" t="s">
        <v>113</v>
      </c>
      <c r="D2136" s="4">
        <v>1975</v>
      </c>
      <c r="E2136" s="12"/>
      <c r="F2136" s="12"/>
      <c r="G2136" s="12">
        <v>200</v>
      </c>
      <c r="H2136" s="12"/>
      <c r="I2136" s="12">
        <v>1213643</v>
      </c>
      <c r="J2136" s="12">
        <v>78</v>
      </c>
      <c r="K2136" s="12">
        <v>0</v>
      </c>
      <c r="L2136" s="12"/>
      <c r="M2136" s="12">
        <f>IFERROR(E2136*MillingRate,"")</f>
        <v>0</v>
      </c>
      <c r="N2136" s="12" t="str">
        <f t="shared" si="297"/>
        <v/>
      </c>
      <c r="O2136" s="12">
        <f t="shared" si="298"/>
        <v>200</v>
      </c>
      <c r="P2136" s="13">
        <f t="shared" si="299"/>
        <v>0</v>
      </c>
      <c r="Q2136" s="13">
        <f t="shared" si="300"/>
        <v>0.16479310637477412</v>
      </c>
      <c r="R2136" s="13">
        <f t="shared" si="301"/>
        <v>0</v>
      </c>
      <c r="S2136" s="13">
        <f t="shared" si="302"/>
        <v>100</v>
      </c>
      <c r="T2136" s="14">
        <f t="shared" si="303"/>
        <v>0</v>
      </c>
      <c r="U2136" s="12">
        <f t="shared" si="304"/>
        <v>-200</v>
      </c>
      <c r="V2136" s="15">
        <f t="shared" si="305"/>
        <v>6.4269311486161912E-2</v>
      </c>
    </row>
    <row r="2137" spans="1:22" x14ac:dyDescent="0.35">
      <c r="A2137" s="4" t="s">
        <v>116</v>
      </c>
      <c r="B2137" s="4" t="s">
        <v>117</v>
      </c>
      <c r="C2137" s="4" t="s">
        <v>113</v>
      </c>
      <c r="D2137" s="4">
        <v>1976</v>
      </c>
      <c r="E2137" s="12"/>
      <c r="F2137" s="12"/>
      <c r="G2137" s="12">
        <v>200</v>
      </c>
      <c r="H2137" s="12"/>
      <c r="I2137" s="12">
        <v>1253214</v>
      </c>
      <c r="J2137" s="12">
        <v>83</v>
      </c>
      <c r="K2137" s="12">
        <v>0</v>
      </c>
      <c r="L2137" s="12"/>
      <c r="M2137" s="12">
        <f>IFERROR(E2137*MillingRate,"")</f>
        <v>0</v>
      </c>
      <c r="N2137" s="12" t="str">
        <f t="shared" si="297"/>
        <v/>
      </c>
      <c r="O2137" s="12">
        <f t="shared" si="298"/>
        <v>200</v>
      </c>
      <c r="P2137" s="13">
        <f t="shared" si="299"/>
        <v>0</v>
      </c>
      <c r="Q2137" s="13">
        <f t="shared" si="300"/>
        <v>0.15958966305834438</v>
      </c>
      <c r="R2137" s="13">
        <f t="shared" si="301"/>
        <v>0</v>
      </c>
      <c r="S2137" s="13">
        <f t="shared" si="302"/>
        <v>100</v>
      </c>
      <c r="T2137" s="14">
        <f t="shared" si="303"/>
        <v>0</v>
      </c>
      <c r="U2137" s="12">
        <f t="shared" si="304"/>
        <v>-200</v>
      </c>
      <c r="V2137" s="15">
        <f t="shared" si="305"/>
        <v>6.6229710169212919E-2</v>
      </c>
    </row>
    <row r="2138" spans="1:22" x14ac:dyDescent="0.35">
      <c r="A2138" s="4" t="s">
        <v>116</v>
      </c>
      <c r="B2138" s="4" t="s">
        <v>117</v>
      </c>
      <c r="C2138" s="4" t="s">
        <v>113</v>
      </c>
      <c r="D2138" s="4">
        <v>1977</v>
      </c>
      <c r="E2138" s="12"/>
      <c r="F2138" s="12"/>
      <c r="G2138" s="12">
        <v>850</v>
      </c>
      <c r="H2138" s="12"/>
      <c r="I2138" s="12">
        <v>1289967</v>
      </c>
      <c r="J2138" s="12">
        <v>306</v>
      </c>
      <c r="K2138" s="12">
        <v>0</v>
      </c>
      <c r="L2138" s="12"/>
      <c r="M2138" s="12">
        <f>IFERROR(E2138*MillingRate,"")</f>
        <v>0</v>
      </c>
      <c r="N2138" s="12" t="str">
        <f t="shared" si="297"/>
        <v/>
      </c>
      <c r="O2138" s="12">
        <f t="shared" si="298"/>
        <v>850</v>
      </c>
      <c r="P2138" s="13">
        <f t="shared" si="299"/>
        <v>0</v>
      </c>
      <c r="Q2138" s="13">
        <f t="shared" si="300"/>
        <v>0.65893158507155614</v>
      </c>
      <c r="R2138" s="13">
        <f t="shared" si="301"/>
        <v>0</v>
      </c>
      <c r="S2138" s="13">
        <f t="shared" si="302"/>
        <v>100</v>
      </c>
      <c r="T2138" s="14">
        <f t="shared" si="303"/>
        <v>0</v>
      </c>
      <c r="U2138" s="12">
        <f t="shared" si="304"/>
        <v>-850</v>
      </c>
      <c r="V2138" s="15">
        <f t="shared" si="305"/>
        <v>0.2372153706257602</v>
      </c>
    </row>
    <row r="2139" spans="1:22" x14ac:dyDescent="0.35">
      <c r="A2139" s="4" t="s">
        <v>116</v>
      </c>
      <c r="B2139" s="4" t="s">
        <v>117</v>
      </c>
      <c r="C2139" s="4" t="s">
        <v>113</v>
      </c>
      <c r="D2139" s="4">
        <v>1978</v>
      </c>
      <c r="E2139" s="12"/>
      <c r="F2139" s="12"/>
      <c r="G2139" s="12">
        <v>900</v>
      </c>
      <c r="H2139" s="12"/>
      <c r="I2139" s="12">
        <v>1327240</v>
      </c>
      <c r="J2139" s="12">
        <v>348</v>
      </c>
      <c r="K2139" s="12">
        <v>0</v>
      </c>
      <c r="L2139" s="12"/>
      <c r="M2139" s="12">
        <f>IFERROR(E2139*MillingRate,"")</f>
        <v>0</v>
      </c>
      <c r="N2139" s="12" t="str">
        <f t="shared" si="297"/>
        <v/>
      </c>
      <c r="O2139" s="12">
        <f t="shared" si="298"/>
        <v>900</v>
      </c>
      <c r="P2139" s="13">
        <f t="shared" si="299"/>
        <v>0</v>
      </c>
      <c r="Q2139" s="13">
        <f t="shared" si="300"/>
        <v>0.67809891202796779</v>
      </c>
      <c r="R2139" s="13">
        <f t="shared" si="301"/>
        <v>0</v>
      </c>
      <c r="S2139" s="13">
        <f t="shared" si="302"/>
        <v>100</v>
      </c>
      <c r="T2139" s="14">
        <f t="shared" si="303"/>
        <v>0</v>
      </c>
      <c r="U2139" s="12">
        <f t="shared" si="304"/>
        <v>-900</v>
      </c>
      <c r="V2139" s="15">
        <f t="shared" si="305"/>
        <v>0.26219824598414754</v>
      </c>
    </row>
    <row r="2140" spans="1:22" x14ac:dyDescent="0.35">
      <c r="A2140" s="4" t="s">
        <v>116</v>
      </c>
      <c r="B2140" s="4" t="s">
        <v>117</v>
      </c>
      <c r="C2140" s="4" t="s">
        <v>113</v>
      </c>
      <c r="D2140" s="4">
        <v>1979</v>
      </c>
      <c r="E2140" s="12"/>
      <c r="F2140" s="12"/>
      <c r="G2140" s="12">
        <v>2400</v>
      </c>
      <c r="H2140" s="12"/>
      <c r="I2140" s="12">
        <v>1366169</v>
      </c>
      <c r="J2140" s="12">
        <v>867</v>
      </c>
      <c r="K2140" s="12">
        <v>0</v>
      </c>
      <c r="L2140" s="12"/>
      <c r="M2140" s="12">
        <f>IFERROR(E2140*MillingRate,"")</f>
        <v>0</v>
      </c>
      <c r="N2140" s="12" t="str">
        <f t="shared" si="297"/>
        <v/>
      </c>
      <c r="O2140" s="12">
        <f t="shared" si="298"/>
        <v>2400</v>
      </c>
      <c r="P2140" s="13">
        <f t="shared" si="299"/>
        <v>0</v>
      </c>
      <c r="Q2140" s="13">
        <f t="shared" si="300"/>
        <v>1.7567372704255477</v>
      </c>
      <c r="R2140" s="13">
        <f t="shared" si="301"/>
        <v>0</v>
      </c>
      <c r="S2140" s="13">
        <f t="shared" si="302"/>
        <v>100</v>
      </c>
      <c r="T2140" s="14">
        <f t="shared" si="303"/>
        <v>0</v>
      </c>
      <c r="U2140" s="12">
        <f t="shared" si="304"/>
        <v>-2400</v>
      </c>
      <c r="V2140" s="15">
        <f t="shared" si="305"/>
        <v>0.63462133894122907</v>
      </c>
    </row>
    <row r="2141" spans="1:22" x14ac:dyDescent="0.35">
      <c r="A2141" s="4" t="s">
        <v>116</v>
      </c>
      <c r="B2141" s="4" t="s">
        <v>117</v>
      </c>
      <c r="C2141" s="4" t="s">
        <v>113</v>
      </c>
      <c r="D2141" s="4">
        <v>1980</v>
      </c>
      <c r="E2141" s="12"/>
      <c r="F2141" s="12"/>
      <c r="G2141" s="12">
        <v>1100</v>
      </c>
      <c r="H2141" s="12"/>
      <c r="I2141" s="12">
        <v>1406521</v>
      </c>
      <c r="J2141" s="12">
        <v>430</v>
      </c>
      <c r="K2141" s="12">
        <v>0</v>
      </c>
      <c r="L2141" s="12"/>
      <c r="M2141" s="12">
        <f>IFERROR(E2141*MillingRate,"")</f>
        <v>0</v>
      </c>
      <c r="N2141" s="12" t="str">
        <f t="shared" si="297"/>
        <v/>
      </c>
      <c r="O2141" s="12">
        <f t="shared" si="298"/>
        <v>1100</v>
      </c>
      <c r="P2141" s="13">
        <f t="shared" si="299"/>
        <v>0</v>
      </c>
      <c r="Q2141" s="13">
        <f t="shared" si="300"/>
        <v>0.7820715083528792</v>
      </c>
      <c r="R2141" s="13">
        <f t="shared" si="301"/>
        <v>0</v>
      </c>
      <c r="S2141" s="13">
        <f t="shared" si="302"/>
        <v>100</v>
      </c>
      <c r="T2141" s="14">
        <f t="shared" si="303"/>
        <v>0</v>
      </c>
      <c r="U2141" s="12">
        <f t="shared" si="304"/>
        <v>-1100</v>
      </c>
      <c r="V2141" s="15">
        <f t="shared" si="305"/>
        <v>0.3057188623561255</v>
      </c>
    </row>
    <row r="2142" spans="1:22" x14ac:dyDescent="0.35">
      <c r="A2142" s="4" t="s">
        <v>116</v>
      </c>
      <c r="B2142" s="4" t="s">
        <v>117</v>
      </c>
      <c r="C2142" s="4" t="s">
        <v>113</v>
      </c>
      <c r="D2142" s="4">
        <v>1981</v>
      </c>
      <c r="E2142" s="12"/>
      <c r="F2142" s="12"/>
      <c r="G2142" s="12">
        <v>2000</v>
      </c>
      <c r="H2142" s="12"/>
      <c r="I2142" s="12">
        <v>1448069</v>
      </c>
      <c r="J2142" s="12">
        <v>668</v>
      </c>
      <c r="K2142" s="12">
        <v>0</v>
      </c>
      <c r="L2142" s="12"/>
      <c r="M2142" s="12">
        <f>IFERROR(E2142*MillingRate,"")</f>
        <v>0</v>
      </c>
      <c r="N2142" s="12" t="str">
        <f t="shared" si="297"/>
        <v/>
      </c>
      <c r="O2142" s="12">
        <f t="shared" si="298"/>
        <v>2000</v>
      </c>
      <c r="P2142" s="13">
        <f t="shared" si="299"/>
        <v>0</v>
      </c>
      <c r="Q2142" s="13">
        <f t="shared" si="300"/>
        <v>1.3811496551614599</v>
      </c>
      <c r="R2142" s="13">
        <f t="shared" si="301"/>
        <v>0</v>
      </c>
      <c r="S2142" s="13">
        <f t="shared" si="302"/>
        <v>100</v>
      </c>
      <c r="T2142" s="14">
        <f t="shared" si="303"/>
        <v>0</v>
      </c>
      <c r="U2142" s="12">
        <f t="shared" si="304"/>
        <v>-2000</v>
      </c>
      <c r="V2142" s="15">
        <f t="shared" si="305"/>
        <v>0.46130398482392759</v>
      </c>
    </row>
    <row r="2143" spans="1:22" x14ac:dyDescent="0.35">
      <c r="A2143" s="4" t="s">
        <v>116</v>
      </c>
      <c r="B2143" s="4" t="s">
        <v>117</v>
      </c>
      <c r="C2143" s="4" t="s">
        <v>113</v>
      </c>
      <c r="D2143" s="4">
        <v>1982</v>
      </c>
      <c r="E2143" s="12"/>
      <c r="F2143" s="12"/>
      <c r="G2143" s="12">
        <v>2000</v>
      </c>
      <c r="H2143" s="12"/>
      <c r="I2143" s="12">
        <v>1490732</v>
      </c>
      <c r="J2143" s="12">
        <v>641</v>
      </c>
      <c r="K2143" s="12">
        <v>3</v>
      </c>
      <c r="L2143" s="12"/>
      <c r="M2143" s="12">
        <f>IFERROR(E2143*MillingRate,"")</f>
        <v>0</v>
      </c>
      <c r="N2143" s="12" t="str">
        <f t="shared" si="297"/>
        <v/>
      </c>
      <c r="O2143" s="12">
        <f t="shared" si="298"/>
        <v>2000</v>
      </c>
      <c r="P2143" s="13">
        <f t="shared" si="299"/>
        <v>0</v>
      </c>
      <c r="Q2143" s="13">
        <f t="shared" si="300"/>
        <v>1.3416227732416022</v>
      </c>
      <c r="R2143" s="13">
        <f t="shared" si="301"/>
        <v>0</v>
      </c>
      <c r="S2143" s="13">
        <f t="shared" si="302"/>
        <v>100</v>
      </c>
      <c r="T2143" s="14">
        <f t="shared" si="303"/>
        <v>0</v>
      </c>
      <c r="U2143" s="12">
        <f t="shared" si="304"/>
        <v>-2000</v>
      </c>
      <c r="V2143" s="15">
        <f t="shared" si="305"/>
        <v>0.42999009882393346</v>
      </c>
    </row>
    <row r="2144" spans="1:22" x14ac:dyDescent="0.35">
      <c r="A2144" s="4" t="s">
        <v>116</v>
      </c>
      <c r="B2144" s="4" t="s">
        <v>117</v>
      </c>
      <c r="C2144" s="4" t="s">
        <v>113</v>
      </c>
      <c r="D2144" s="4">
        <v>1983</v>
      </c>
      <c r="E2144" s="12"/>
      <c r="F2144" s="12"/>
      <c r="G2144" s="12">
        <v>4000</v>
      </c>
      <c r="H2144" s="12"/>
      <c r="I2144" s="12">
        <v>1534413</v>
      </c>
      <c r="J2144" s="12">
        <v>1438</v>
      </c>
      <c r="K2144" s="12">
        <v>0</v>
      </c>
      <c r="L2144" s="12"/>
      <c r="M2144" s="12">
        <f>IFERROR(E2144*MillingRate,"")</f>
        <v>0</v>
      </c>
      <c r="N2144" s="12" t="str">
        <f t="shared" si="297"/>
        <v/>
      </c>
      <c r="O2144" s="12">
        <f t="shared" si="298"/>
        <v>4000</v>
      </c>
      <c r="P2144" s="13">
        <f t="shared" si="299"/>
        <v>0</v>
      </c>
      <c r="Q2144" s="13">
        <f t="shared" si="300"/>
        <v>2.6068600826504991</v>
      </c>
      <c r="R2144" s="13">
        <f t="shared" si="301"/>
        <v>0</v>
      </c>
      <c r="S2144" s="13">
        <f t="shared" si="302"/>
        <v>100</v>
      </c>
      <c r="T2144" s="14">
        <f t="shared" si="303"/>
        <v>0</v>
      </c>
      <c r="U2144" s="12">
        <f t="shared" si="304"/>
        <v>-4000</v>
      </c>
      <c r="V2144" s="15">
        <f t="shared" si="305"/>
        <v>0.93716619971285431</v>
      </c>
    </row>
    <row r="2145" spans="1:22" x14ac:dyDescent="0.35">
      <c r="A2145" s="4" t="s">
        <v>116</v>
      </c>
      <c r="B2145" s="4" t="s">
        <v>117</v>
      </c>
      <c r="C2145" s="4" t="s">
        <v>113</v>
      </c>
      <c r="D2145" s="4">
        <v>1984</v>
      </c>
      <c r="E2145" s="12"/>
      <c r="F2145" s="12"/>
      <c r="G2145" s="12">
        <v>3740</v>
      </c>
      <c r="H2145" s="12"/>
      <c r="I2145" s="12">
        <v>1578986</v>
      </c>
      <c r="J2145" s="12">
        <v>1734</v>
      </c>
      <c r="K2145" s="12">
        <v>8</v>
      </c>
      <c r="L2145" s="12"/>
      <c r="M2145" s="12">
        <f>IFERROR(E2145*MillingRate,"")</f>
        <v>0</v>
      </c>
      <c r="N2145" s="12" t="str">
        <f t="shared" si="297"/>
        <v/>
      </c>
      <c r="O2145" s="12">
        <f t="shared" si="298"/>
        <v>3740</v>
      </c>
      <c r="P2145" s="13">
        <f t="shared" si="299"/>
        <v>0</v>
      </c>
      <c r="Q2145" s="13">
        <f t="shared" si="300"/>
        <v>2.36860871470678</v>
      </c>
      <c r="R2145" s="13">
        <f t="shared" si="301"/>
        <v>0</v>
      </c>
      <c r="S2145" s="13">
        <f t="shared" si="302"/>
        <v>100</v>
      </c>
      <c r="T2145" s="14">
        <f t="shared" si="303"/>
        <v>0</v>
      </c>
      <c r="U2145" s="12">
        <f t="shared" si="304"/>
        <v>-3740</v>
      </c>
      <c r="V2145" s="15">
        <f t="shared" si="305"/>
        <v>1.0981731313640526</v>
      </c>
    </row>
    <row r="2146" spans="1:22" x14ac:dyDescent="0.35">
      <c r="A2146" s="4" t="s">
        <v>116</v>
      </c>
      <c r="B2146" s="4" t="s">
        <v>117</v>
      </c>
      <c r="C2146" s="4" t="s">
        <v>113</v>
      </c>
      <c r="D2146" s="4">
        <v>1985</v>
      </c>
      <c r="E2146" s="12"/>
      <c r="F2146" s="12"/>
      <c r="G2146" s="12">
        <v>2300</v>
      </c>
      <c r="H2146" s="12"/>
      <c r="I2146" s="12">
        <v>1624379</v>
      </c>
      <c r="J2146" s="12">
        <v>1062</v>
      </c>
      <c r="K2146" s="12">
        <v>1</v>
      </c>
      <c r="L2146" s="12"/>
      <c r="M2146" s="12">
        <f>IFERROR(E2146*MillingRate,"")</f>
        <v>0</v>
      </c>
      <c r="N2146" s="12" t="str">
        <f t="shared" si="297"/>
        <v/>
      </c>
      <c r="O2146" s="12">
        <f t="shared" si="298"/>
        <v>2300</v>
      </c>
      <c r="P2146" s="13">
        <f t="shared" si="299"/>
        <v>0</v>
      </c>
      <c r="Q2146" s="13">
        <f t="shared" si="300"/>
        <v>1.4159257168431751</v>
      </c>
      <c r="R2146" s="13">
        <f t="shared" si="301"/>
        <v>0</v>
      </c>
      <c r="S2146" s="13">
        <f t="shared" si="302"/>
        <v>100</v>
      </c>
      <c r="T2146" s="14">
        <f t="shared" si="303"/>
        <v>0</v>
      </c>
      <c r="U2146" s="12">
        <f t="shared" si="304"/>
        <v>-2300</v>
      </c>
      <c r="V2146" s="15">
        <f t="shared" si="305"/>
        <v>0.65378830925541387</v>
      </c>
    </row>
    <row r="2147" spans="1:22" x14ac:dyDescent="0.35">
      <c r="A2147" s="4" t="s">
        <v>116</v>
      </c>
      <c r="B2147" s="4" t="s">
        <v>117</v>
      </c>
      <c r="C2147" s="4" t="s">
        <v>113</v>
      </c>
      <c r="D2147" s="4">
        <v>1986</v>
      </c>
      <c r="E2147" s="12"/>
      <c r="F2147" s="12"/>
      <c r="G2147" s="12">
        <v>1700</v>
      </c>
      <c r="H2147" s="12"/>
      <c r="I2147" s="12">
        <v>1666138</v>
      </c>
      <c r="J2147" s="12">
        <v>665</v>
      </c>
      <c r="K2147" s="12">
        <v>0</v>
      </c>
      <c r="L2147" s="12"/>
      <c r="M2147" s="12">
        <f>IFERROR(E2147*MillingRate,"")</f>
        <v>0</v>
      </c>
      <c r="N2147" s="12" t="str">
        <f t="shared" si="297"/>
        <v/>
      </c>
      <c r="O2147" s="12">
        <f t="shared" si="298"/>
        <v>1700</v>
      </c>
      <c r="P2147" s="13">
        <f t="shared" si="299"/>
        <v>0</v>
      </c>
      <c r="Q2147" s="13">
        <f t="shared" si="300"/>
        <v>1.0203236466607208</v>
      </c>
      <c r="R2147" s="13">
        <f t="shared" si="301"/>
        <v>0</v>
      </c>
      <c r="S2147" s="13">
        <f t="shared" si="302"/>
        <v>100</v>
      </c>
      <c r="T2147" s="14">
        <f t="shared" si="303"/>
        <v>0</v>
      </c>
      <c r="U2147" s="12">
        <f t="shared" si="304"/>
        <v>-1700</v>
      </c>
      <c r="V2147" s="15">
        <f t="shared" si="305"/>
        <v>0.39912660295845842</v>
      </c>
    </row>
    <row r="2148" spans="1:22" x14ac:dyDescent="0.35">
      <c r="A2148" s="4" t="s">
        <v>116</v>
      </c>
      <c r="B2148" s="4" t="s">
        <v>117</v>
      </c>
      <c r="C2148" s="4" t="s">
        <v>113</v>
      </c>
      <c r="D2148" s="4">
        <v>1987</v>
      </c>
      <c r="E2148" s="12"/>
      <c r="F2148" s="12"/>
      <c r="G2148" s="12">
        <v>1800</v>
      </c>
      <c r="H2148" s="12"/>
      <c r="I2148" s="12">
        <v>1703390</v>
      </c>
      <c r="J2148" s="12">
        <v>800</v>
      </c>
      <c r="K2148" s="12">
        <v>0</v>
      </c>
      <c r="L2148" s="12"/>
      <c r="M2148" s="12">
        <f>IFERROR(E2148*MillingRate,"")</f>
        <v>0</v>
      </c>
      <c r="N2148" s="12" t="str">
        <f t="shared" si="297"/>
        <v/>
      </c>
      <c r="O2148" s="12">
        <f t="shared" si="298"/>
        <v>1800</v>
      </c>
      <c r="P2148" s="13">
        <f t="shared" si="299"/>
        <v>0</v>
      </c>
      <c r="Q2148" s="13">
        <f t="shared" si="300"/>
        <v>1.056716312764546</v>
      </c>
      <c r="R2148" s="13">
        <f t="shared" si="301"/>
        <v>0</v>
      </c>
      <c r="S2148" s="13">
        <f t="shared" si="302"/>
        <v>100</v>
      </c>
      <c r="T2148" s="14">
        <f t="shared" si="303"/>
        <v>0</v>
      </c>
      <c r="U2148" s="12">
        <f t="shared" si="304"/>
        <v>-1800</v>
      </c>
      <c r="V2148" s="15">
        <f t="shared" si="305"/>
        <v>0.46965169456202044</v>
      </c>
    </row>
    <row r="2149" spans="1:22" x14ac:dyDescent="0.35">
      <c r="A2149" s="4" t="s">
        <v>116</v>
      </c>
      <c r="B2149" s="4" t="s">
        <v>117</v>
      </c>
      <c r="C2149" s="4" t="s">
        <v>113</v>
      </c>
      <c r="D2149" s="4">
        <v>1988</v>
      </c>
      <c r="E2149" s="12"/>
      <c r="F2149" s="12"/>
      <c r="G2149" s="12">
        <v>2000</v>
      </c>
      <c r="H2149" s="12"/>
      <c r="I2149" s="12">
        <v>1739841</v>
      </c>
      <c r="J2149" s="12">
        <v>900</v>
      </c>
      <c r="K2149" s="12">
        <v>0</v>
      </c>
      <c r="L2149" s="12"/>
      <c r="M2149" s="12">
        <f>IFERROR(E2149*MillingRate,"")</f>
        <v>0</v>
      </c>
      <c r="N2149" s="12" t="str">
        <f t="shared" si="297"/>
        <v/>
      </c>
      <c r="O2149" s="12">
        <f t="shared" si="298"/>
        <v>2000</v>
      </c>
      <c r="P2149" s="13">
        <f t="shared" si="299"/>
        <v>0</v>
      </c>
      <c r="Q2149" s="13">
        <f t="shared" si="300"/>
        <v>1.1495303306451568</v>
      </c>
      <c r="R2149" s="13">
        <f t="shared" si="301"/>
        <v>0</v>
      </c>
      <c r="S2149" s="13">
        <f t="shared" si="302"/>
        <v>100</v>
      </c>
      <c r="T2149" s="14">
        <f t="shared" si="303"/>
        <v>0</v>
      </c>
      <c r="U2149" s="12">
        <f t="shared" si="304"/>
        <v>-2000</v>
      </c>
      <c r="V2149" s="15">
        <f t="shared" si="305"/>
        <v>0.51728864879032055</v>
      </c>
    </row>
    <row r="2150" spans="1:22" x14ac:dyDescent="0.35">
      <c r="A2150" s="4" t="s">
        <v>116</v>
      </c>
      <c r="B2150" s="4" t="s">
        <v>117</v>
      </c>
      <c r="C2150" s="4" t="s">
        <v>113</v>
      </c>
      <c r="D2150" s="4">
        <v>1989</v>
      </c>
      <c r="E2150" s="12"/>
      <c r="F2150" s="12"/>
      <c r="G2150" s="12">
        <v>2000</v>
      </c>
      <c r="H2150" s="12"/>
      <c r="I2150" s="12">
        <v>1775436</v>
      </c>
      <c r="J2150" s="12">
        <v>900</v>
      </c>
      <c r="K2150" s="12">
        <v>0</v>
      </c>
      <c r="L2150" s="12"/>
      <c r="M2150" s="12">
        <f>IFERROR(E2150*MillingRate,"")</f>
        <v>0</v>
      </c>
      <c r="N2150" s="12" t="str">
        <f t="shared" si="297"/>
        <v/>
      </c>
      <c r="O2150" s="12">
        <f t="shared" si="298"/>
        <v>2000</v>
      </c>
      <c r="P2150" s="13">
        <f t="shared" si="299"/>
        <v>0</v>
      </c>
      <c r="Q2150" s="13">
        <f t="shared" si="300"/>
        <v>1.1264838608657253</v>
      </c>
      <c r="R2150" s="13">
        <f t="shared" si="301"/>
        <v>0</v>
      </c>
      <c r="S2150" s="13">
        <f t="shared" si="302"/>
        <v>100</v>
      </c>
      <c r="T2150" s="14">
        <f t="shared" si="303"/>
        <v>0</v>
      </c>
      <c r="U2150" s="12">
        <f t="shared" si="304"/>
        <v>-2000</v>
      </c>
      <c r="V2150" s="15">
        <f t="shared" si="305"/>
        <v>0.50691773738957646</v>
      </c>
    </row>
    <row r="2151" spans="1:22" x14ac:dyDescent="0.35">
      <c r="A2151" s="4" t="s">
        <v>116</v>
      </c>
      <c r="B2151" s="4" t="s">
        <v>117</v>
      </c>
      <c r="C2151" s="4" t="s">
        <v>113</v>
      </c>
      <c r="D2151" s="4">
        <v>1990</v>
      </c>
      <c r="E2151" s="12"/>
      <c r="F2151" s="12"/>
      <c r="G2151" s="12">
        <v>2000</v>
      </c>
      <c r="H2151" s="12"/>
      <c r="I2151" s="12">
        <v>1809696</v>
      </c>
      <c r="J2151" s="12">
        <v>900</v>
      </c>
      <c r="K2151" s="12">
        <v>0</v>
      </c>
      <c r="L2151" s="12"/>
      <c r="M2151" s="12">
        <f>IFERROR(E2151*MillingRate,"")</f>
        <v>0</v>
      </c>
      <c r="N2151" s="12" t="str">
        <f t="shared" si="297"/>
        <v/>
      </c>
      <c r="O2151" s="12">
        <f t="shared" si="298"/>
        <v>2000</v>
      </c>
      <c r="P2151" s="13">
        <f t="shared" si="299"/>
        <v>0</v>
      </c>
      <c r="Q2151" s="13">
        <f t="shared" si="300"/>
        <v>1.1051579933867346</v>
      </c>
      <c r="R2151" s="13">
        <f t="shared" si="301"/>
        <v>0</v>
      </c>
      <c r="S2151" s="13">
        <f t="shared" si="302"/>
        <v>100</v>
      </c>
      <c r="T2151" s="14">
        <f t="shared" si="303"/>
        <v>0</v>
      </c>
      <c r="U2151" s="12">
        <f t="shared" si="304"/>
        <v>-2000</v>
      </c>
      <c r="V2151" s="15">
        <f t="shared" si="305"/>
        <v>0.49732109702403055</v>
      </c>
    </row>
    <row r="2152" spans="1:22" x14ac:dyDescent="0.35">
      <c r="A2152" s="4" t="s">
        <v>116</v>
      </c>
      <c r="B2152" s="4" t="s">
        <v>117</v>
      </c>
      <c r="C2152" s="4" t="s">
        <v>113</v>
      </c>
      <c r="D2152" s="4">
        <v>1991</v>
      </c>
      <c r="E2152" s="12"/>
      <c r="F2152" s="12"/>
      <c r="G2152" s="12">
        <v>2000</v>
      </c>
      <c r="H2152" s="12"/>
      <c r="I2152" s="12">
        <v>1842379</v>
      </c>
      <c r="J2152" s="12">
        <v>900</v>
      </c>
      <c r="K2152" s="12">
        <v>0</v>
      </c>
      <c r="L2152" s="12"/>
      <c r="M2152" s="12">
        <f>IFERROR(E2152*MillingRate,"")</f>
        <v>0</v>
      </c>
      <c r="N2152" s="12" t="str">
        <f t="shared" si="297"/>
        <v/>
      </c>
      <c r="O2152" s="12">
        <f t="shared" si="298"/>
        <v>2000</v>
      </c>
      <c r="P2152" s="13">
        <f t="shared" si="299"/>
        <v>0</v>
      </c>
      <c r="Q2152" s="13">
        <f t="shared" si="300"/>
        <v>1.0855529725425659</v>
      </c>
      <c r="R2152" s="13">
        <f t="shared" si="301"/>
        <v>0</v>
      </c>
      <c r="S2152" s="13">
        <f t="shared" si="302"/>
        <v>100</v>
      </c>
      <c r="T2152" s="14">
        <f t="shared" si="303"/>
        <v>0</v>
      </c>
      <c r="U2152" s="12">
        <f t="shared" si="304"/>
        <v>-2000</v>
      </c>
      <c r="V2152" s="15">
        <f t="shared" si="305"/>
        <v>0.48849883764415464</v>
      </c>
    </row>
    <row r="2153" spans="1:22" x14ac:dyDescent="0.35">
      <c r="A2153" s="4" t="s">
        <v>116</v>
      </c>
      <c r="B2153" s="4" t="s">
        <v>117</v>
      </c>
      <c r="C2153" s="4" t="s">
        <v>113</v>
      </c>
      <c r="D2153" s="4">
        <v>1992</v>
      </c>
      <c r="E2153" s="12"/>
      <c r="F2153" s="12"/>
      <c r="G2153" s="12">
        <v>2000</v>
      </c>
      <c r="H2153" s="12"/>
      <c r="I2153" s="12">
        <v>1873274</v>
      </c>
      <c r="J2153" s="12">
        <v>860</v>
      </c>
      <c r="K2153" s="12">
        <v>0</v>
      </c>
      <c r="L2153" s="12"/>
      <c r="M2153" s="12">
        <f>IFERROR(E2153*MillingRate,"")</f>
        <v>0</v>
      </c>
      <c r="N2153" s="12" t="str">
        <f t="shared" si="297"/>
        <v/>
      </c>
      <c r="O2153" s="12">
        <f t="shared" si="298"/>
        <v>2000</v>
      </c>
      <c r="P2153" s="13">
        <f t="shared" si="299"/>
        <v>0</v>
      </c>
      <c r="Q2153" s="13">
        <f t="shared" si="300"/>
        <v>1.0676494735954269</v>
      </c>
      <c r="R2153" s="13">
        <f t="shared" si="301"/>
        <v>0</v>
      </c>
      <c r="S2153" s="13">
        <f t="shared" si="302"/>
        <v>100</v>
      </c>
      <c r="T2153" s="14">
        <f t="shared" si="303"/>
        <v>0</v>
      </c>
      <c r="U2153" s="12">
        <f t="shared" si="304"/>
        <v>-2000</v>
      </c>
      <c r="V2153" s="15">
        <f t="shared" si="305"/>
        <v>0.45908927364603364</v>
      </c>
    </row>
    <row r="2154" spans="1:22" x14ac:dyDescent="0.35">
      <c r="A2154" s="4" t="s">
        <v>116</v>
      </c>
      <c r="B2154" s="4" t="s">
        <v>117</v>
      </c>
      <c r="C2154" s="4" t="s">
        <v>113</v>
      </c>
      <c r="D2154" s="4">
        <v>1993</v>
      </c>
      <c r="E2154" s="12"/>
      <c r="F2154" s="12"/>
      <c r="G2154" s="12">
        <v>3000</v>
      </c>
      <c r="H2154" s="12"/>
      <c r="I2154" s="12">
        <v>1901793</v>
      </c>
      <c r="J2154" s="12">
        <v>1200</v>
      </c>
      <c r="K2154" s="12">
        <v>0</v>
      </c>
      <c r="L2154" s="12"/>
      <c r="M2154" s="12">
        <f>IFERROR(E2154*MillingRate,"")</f>
        <v>0</v>
      </c>
      <c r="N2154" s="12" t="str">
        <f t="shared" si="297"/>
        <v/>
      </c>
      <c r="O2154" s="12">
        <f t="shared" si="298"/>
        <v>3000</v>
      </c>
      <c r="P2154" s="13">
        <f t="shared" si="299"/>
        <v>0</v>
      </c>
      <c r="Q2154" s="13">
        <f t="shared" si="300"/>
        <v>1.5774587455101581</v>
      </c>
      <c r="R2154" s="13">
        <f t="shared" si="301"/>
        <v>0</v>
      </c>
      <c r="S2154" s="13">
        <f t="shared" si="302"/>
        <v>100</v>
      </c>
      <c r="T2154" s="14">
        <f t="shared" si="303"/>
        <v>0</v>
      </c>
      <c r="U2154" s="12">
        <f t="shared" si="304"/>
        <v>-3000</v>
      </c>
      <c r="V2154" s="15">
        <f t="shared" si="305"/>
        <v>0.63098349820406319</v>
      </c>
    </row>
    <row r="2155" spans="1:22" x14ac:dyDescent="0.35">
      <c r="A2155" s="4" t="s">
        <v>116</v>
      </c>
      <c r="B2155" s="4" t="s">
        <v>117</v>
      </c>
      <c r="C2155" s="4" t="s">
        <v>113</v>
      </c>
      <c r="D2155" s="4">
        <v>1994</v>
      </c>
      <c r="E2155" s="12"/>
      <c r="F2155" s="12"/>
      <c r="G2155" s="12">
        <v>3000</v>
      </c>
      <c r="H2155" s="12"/>
      <c r="I2155" s="12">
        <v>1927707</v>
      </c>
      <c r="J2155" s="12">
        <v>1200</v>
      </c>
      <c r="K2155" s="12">
        <v>0</v>
      </c>
      <c r="L2155" s="12"/>
      <c r="M2155" s="12">
        <f>IFERROR(E2155*MillingRate,"")</f>
        <v>0</v>
      </c>
      <c r="N2155" s="12" t="str">
        <f t="shared" si="297"/>
        <v/>
      </c>
      <c r="O2155" s="12">
        <f t="shared" si="298"/>
        <v>3000</v>
      </c>
      <c r="P2155" s="13">
        <f t="shared" si="299"/>
        <v>0</v>
      </c>
      <c r="Q2155" s="13">
        <f t="shared" si="300"/>
        <v>1.5562531027796236</v>
      </c>
      <c r="R2155" s="13">
        <f t="shared" si="301"/>
        <v>0</v>
      </c>
      <c r="S2155" s="13">
        <f t="shared" si="302"/>
        <v>100</v>
      </c>
      <c r="T2155" s="14">
        <f t="shared" si="303"/>
        <v>0</v>
      </c>
      <c r="U2155" s="12">
        <f t="shared" si="304"/>
        <v>-3000</v>
      </c>
      <c r="V2155" s="15">
        <f t="shared" si="305"/>
        <v>0.62250124111184946</v>
      </c>
    </row>
    <row r="2156" spans="1:22" x14ac:dyDescent="0.35">
      <c r="A2156" s="4" t="s">
        <v>116</v>
      </c>
      <c r="B2156" s="4" t="s">
        <v>117</v>
      </c>
      <c r="C2156" s="4" t="s">
        <v>113</v>
      </c>
      <c r="D2156" s="4">
        <v>1995</v>
      </c>
      <c r="E2156" s="12"/>
      <c r="F2156" s="12"/>
      <c r="G2156" s="12">
        <v>9000</v>
      </c>
      <c r="H2156" s="12"/>
      <c r="I2156" s="12">
        <v>1951437</v>
      </c>
      <c r="J2156" s="12">
        <v>2200</v>
      </c>
      <c r="K2156" s="12">
        <v>0</v>
      </c>
      <c r="L2156" s="12"/>
      <c r="M2156" s="12">
        <f>IFERROR(E2156*MillingRate,"")</f>
        <v>0</v>
      </c>
      <c r="N2156" s="12" t="str">
        <f t="shared" si="297"/>
        <v/>
      </c>
      <c r="O2156" s="12">
        <f t="shared" si="298"/>
        <v>9000</v>
      </c>
      <c r="P2156" s="13">
        <f t="shared" si="299"/>
        <v>0</v>
      </c>
      <c r="Q2156" s="13">
        <f t="shared" si="300"/>
        <v>4.6119859365175513</v>
      </c>
      <c r="R2156" s="13">
        <f t="shared" si="301"/>
        <v>0</v>
      </c>
      <c r="S2156" s="13">
        <f t="shared" si="302"/>
        <v>100</v>
      </c>
      <c r="T2156" s="14">
        <f t="shared" si="303"/>
        <v>0</v>
      </c>
      <c r="U2156" s="12">
        <f t="shared" si="304"/>
        <v>-9000</v>
      </c>
      <c r="V2156" s="15">
        <f t="shared" si="305"/>
        <v>1.1273743400376235</v>
      </c>
    </row>
    <row r="2157" spans="1:22" x14ac:dyDescent="0.35">
      <c r="A2157" s="4" t="s">
        <v>116</v>
      </c>
      <c r="B2157" s="4" t="s">
        <v>117</v>
      </c>
      <c r="C2157" s="4" t="s">
        <v>113</v>
      </c>
      <c r="D2157" s="4">
        <v>1996</v>
      </c>
      <c r="E2157" s="12"/>
      <c r="F2157" s="12"/>
      <c r="G2157" s="12">
        <v>10000</v>
      </c>
      <c r="H2157" s="12"/>
      <c r="I2157" s="12">
        <v>1972418</v>
      </c>
      <c r="J2157" s="12">
        <v>2500</v>
      </c>
      <c r="K2157" s="12">
        <v>0</v>
      </c>
      <c r="L2157" s="12"/>
      <c r="M2157" s="12">
        <f>IFERROR(E2157*MillingRate,"")</f>
        <v>0</v>
      </c>
      <c r="N2157" s="12" t="str">
        <f t="shared" si="297"/>
        <v/>
      </c>
      <c r="O2157" s="12">
        <f t="shared" si="298"/>
        <v>10000</v>
      </c>
      <c r="P2157" s="13">
        <f t="shared" si="299"/>
        <v>0</v>
      </c>
      <c r="Q2157" s="13">
        <f t="shared" si="300"/>
        <v>5.0699192564659219</v>
      </c>
      <c r="R2157" s="13">
        <f t="shared" si="301"/>
        <v>0</v>
      </c>
      <c r="S2157" s="13">
        <f t="shared" si="302"/>
        <v>100</v>
      </c>
      <c r="T2157" s="14">
        <f t="shared" si="303"/>
        <v>0</v>
      </c>
      <c r="U2157" s="12">
        <f t="shared" si="304"/>
        <v>-10000</v>
      </c>
      <c r="V2157" s="15">
        <f t="shared" si="305"/>
        <v>1.2674798141164805</v>
      </c>
    </row>
    <row r="2158" spans="1:22" x14ac:dyDescent="0.35">
      <c r="A2158" s="4" t="s">
        <v>116</v>
      </c>
      <c r="B2158" s="4" t="s">
        <v>117</v>
      </c>
      <c r="C2158" s="4" t="s">
        <v>113</v>
      </c>
      <c r="D2158" s="4">
        <v>1997</v>
      </c>
      <c r="E2158" s="12"/>
      <c r="F2158" s="12"/>
      <c r="G2158" s="12">
        <v>9500</v>
      </c>
      <c r="H2158" s="12"/>
      <c r="I2158" s="12">
        <v>1988130</v>
      </c>
      <c r="J2158" s="12">
        <v>2400</v>
      </c>
      <c r="K2158" s="12">
        <v>0</v>
      </c>
      <c r="L2158" s="12"/>
      <c r="M2158" s="12">
        <f>IFERROR(E2158*MillingRate,"")</f>
        <v>0</v>
      </c>
      <c r="N2158" s="12" t="str">
        <f t="shared" si="297"/>
        <v/>
      </c>
      <c r="O2158" s="12">
        <f t="shared" si="298"/>
        <v>9500</v>
      </c>
      <c r="P2158" s="13">
        <f t="shared" si="299"/>
        <v>0</v>
      </c>
      <c r="Q2158" s="13">
        <f t="shared" si="300"/>
        <v>4.7783595640124137</v>
      </c>
      <c r="R2158" s="13">
        <f t="shared" si="301"/>
        <v>0</v>
      </c>
      <c r="S2158" s="13">
        <f t="shared" si="302"/>
        <v>100</v>
      </c>
      <c r="T2158" s="14">
        <f t="shared" si="303"/>
        <v>0</v>
      </c>
      <c r="U2158" s="12">
        <f t="shared" si="304"/>
        <v>-9500</v>
      </c>
      <c r="V2158" s="15">
        <f t="shared" si="305"/>
        <v>1.2071645214347151</v>
      </c>
    </row>
    <row r="2159" spans="1:22" x14ac:dyDescent="0.35">
      <c r="A2159" s="4" t="s">
        <v>116</v>
      </c>
      <c r="B2159" s="4" t="s">
        <v>117</v>
      </c>
      <c r="C2159" s="4" t="s">
        <v>113</v>
      </c>
      <c r="D2159" s="4">
        <v>1998</v>
      </c>
      <c r="E2159" s="12"/>
      <c r="F2159" s="12"/>
      <c r="G2159" s="12">
        <v>9800</v>
      </c>
      <c r="H2159" s="12"/>
      <c r="I2159" s="12">
        <v>1998049</v>
      </c>
      <c r="J2159" s="12">
        <v>2450</v>
      </c>
      <c r="K2159" s="12">
        <v>0</v>
      </c>
      <c r="L2159" s="12"/>
      <c r="M2159" s="12">
        <f>IFERROR(E2159*MillingRate,"")</f>
        <v>0</v>
      </c>
      <c r="N2159" s="12" t="str">
        <f t="shared" si="297"/>
        <v/>
      </c>
      <c r="O2159" s="12">
        <f t="shared" si="298"/>
        <v>9800</v>
      </c>
      <c r="P2159" s="13">
        <f t="shared" si="299"/>
        <v>0</v>
      </c>
      <c r="Q2159" s="13">
        <f t="shared" si="300"/>
        <v>4.9047846173942684</v>
      </c>
      <c r="R2159" s="13">
        <f t="shared" si="301"/>
        <v>0</v>
      </c>
      <c r="S2159" s="13">
        <f t="shared" si="302"/>
        <v>100</v>
      </c>
      <c r="T2159" s="14">
        <f t="shared" si="303"/>
        <v>0</v>
      </c>
      <c r="U2159" s="12">
        <f t="shared" si="304"/>
        <v>-9800</v>
      </c>
      <c r="V2159" s="15">
        <f t="shared" si="305"/>
        <v>1.2261961543485671</v>
      </c>
    </row>
    <row r="2160" spans="1:22" x14ac:dyDescent="0.35">
      <c r="A2160" s="4" t="s">
        <v>116</v>
      </c>
      <c r="B2160" s="4" t="s">
        <v>117</v>
      </c>
      <c r="C2160" s="4" t="s">
        <v>113</v>
      </c>
      <c r="D2160" s="4">
        <v>1999</v>
      </c>
      <c r="E2160" s="12"/>
      <c r="F2160" s="12"/>
      <c r="G2160" s="12">
        <v>10000</v>
      </c>
      <c r="H2160" s="12"/>
      <c r="I2160" s="12">
        <v>2003234</v>
      </c>
      <c r="J2160" s="12">
        <v>2500</v>
      </c>
      <c r="K2160" s="12">
        <v>0</v>
      </c>
      <c r="L2160" s="12"/>
      <c r="M2160" s="12">
        <f>IFERROR(E2160*MillingRate,"")</f>
        <v>0</v>
      </c>
      <c r="N2160" s="12" t="str">
        <f t="shared" si="297"/>
        <v/>
      </c>
      <c r="O2160" s="12">
        <f t="shared" si="298"/>
        <v>10000</v>
      </c>
      <c r="P2160" s="13">
        <f t="shared" si="299"/>
        <v>0</v>
      </c>
      <c r="Q2160" s="13">
        <f t="shared" si="300"/>
        <v>4.9919280523393672</v>
      </c>
      <c r="R2160" s="13">
        <f t="shared" si="301"/>
        <v>0</v>
      </c>
      <c r="S2160" s="13">
        <f t="shared" si="302"/>
        <v>100</v>
      </c>
      <c r="T2160" s="14">
        <f t="shared" si="303"/>
        <v>0</v>
      </c>
      <c r="U2160" s="12">
        <f t="shared" si="304"/>
        <v>-10000</v>
      </c>
      <c r="V2160" s="15">
        <f t="shared" si="305"/>
        <v>1.2479820130848418</v>
      </c>
    </row>
    <row r="2161" spans="1:22" x14ac:dyDescent="0.35">
      <c r="A2161" s="4" t="s">
        <v>116</v>
      </c>
      <c r="B2161" s="4" t="s">
        <v>117</v>
      </c>
      <c r="C2161" s="4" t="s">
        <v>113</v>
      </c>
      <c r="D2161" s="4">
        <v>2000</v>
      </c>
      <c r="E2161" s="12"/>
      <c r="F2161" s="12"/>
      <c r="G2161" s="12">
        <v>10000</v>
      </c>
      <c r="H2161" s="12"/>
      <c r="I2161" s="12">
        <v>2003913</v>
      </c>
      <c r="J2161" s="12">
        <v>2500</v>
      </c>
      <c r="K2161" s="12">
        <v>0</v>
      </c>
      <c r="L2161" s="12"/>
      <c r="M2161" s="12">
        <f>IFERROR(E2161*MillingRate,"")</f>
        <v>0</v>
      </c>
      <c r="N2161" s="12" t="str">
        <f t="shared" si="297"/>
        <v/>
      </c>
      <c r="O2161" s="12">
        <f t="shared" si="298"/>
        <v>10000</v>
      </c>
      <c r="P2161" s="13">
        <f t="shared" si="299"/>
        <v>0</v>
      </c>
      <c r="Q2161" s="13">
        <f t="shared" si="300"/>
        <v>4.9902366020880145</v>
      </c>
      <c r="R2161" s="13">
        <f t="shared" si="301"/>
        <v>0</v>
      </c>
      <c r="S2161" s="13">
        <f t="shared" si="302"/>
        <v>100</v>
      </c>
      <c r="T2161" s="14">
        <f t="shared" si="303"/>
        <v>0</v>
      </c>
      <c r="U2161" s="12">
        <f t="shared" si="304"/>
        <v>-10000</v>
      </c>
      <c r="V2161" s="15">
        <f t="shared" si="305"/>
        <v>1.2475591505220036</v>
      </c>
    </row>
    <row r="2162" spans="1:22" x14ac:dyDescent="0.35">
      <c r="A2162" s="4" t="s">
        <v>116</v>
      </c>
      <c r="B2162" s="4" t="s">
        <v>117</v>
      </c>
      <c r="C2162" s="4" t="s">
        <v>113</v>
      </c>
      <c r="D2162" s="4">
        <v>2001</v>
      </c>
      <c r="E2162" s="12"/>
      <c r="F2162" s="12"/>
      <c r="G2162" s="12">
        <v>10000</v>
      </c>
      <c r="H2162" s="12"/>
      <c r="I2162" s="12">
        <v>2000853</v>
      </c>
      <c r="J2162" s="12">
        <v>2500</v>
      </c>
      <c r="K2162" s="12">
        <v>0</v>
      </c>
      <c r="L2162" s="12"/>
      <c r="M2162" s="12">
        <f>IFERROR(E2162*MillingRate,"")</f>
        <v>0</v>
      </c>
      <c r="N2162" s="12" t="str">
        <f t="shared" si="297"/>
        <v/>
      </c>
      <c r="O2162" s="12">
        <f t="shared" si="298"/>
        <v>10000</v>
      </c>
      <c r="P2162" s="13">
        <f t="shared" si="299"/>
        <v>0</v>
      </c>
      <c r="Q2162" s="13">
        <f t="shared" si="300"/>
        <v>4.9978684091235088</v>
      </c>
      <c r="R2162" s="13">
        <f t="shared" si="301"/>
        <v>0</v>
      </c>
      <c r="S2162" s="13">
        <f t="shared" si="302"/>
        <v>100</v>
      </c>
      <c r="T2162" s="14">
        <f t="shared" si="303"/>
        <v>0</v>
      </c>
      <c r="U2162" s="12">
        <f t="shared" si="304"/>
        <v>-10000</v>
      </c>
      <c r="V2162" s="15">
        <f t="shared" si="305"/>
        <v>1.2494671022808772</v>
      </c>
    </row>
    <row r="2163" spans="1:22" x14ac:dyDescent="0.35">
      <c r="A2163" s="4" t="s">
        <v>116</v>
      </c>
      <c r="B2163" s="4" t="s">
        <v>117</v>
      </c>
      <c r="C2163" s="4" t="s">
        <v>113</v>
      </c>
      <c r="D2163" s="4">
        <v>2002</v>
      </c>
      <c r="E2163" s="12"/>
      <c r="F2163" s="12"/>
      <c r="G2163" s="12">
        <v>10000</v>
      </c>
      <c r="H2163" s="12"/>
      <c r="I2163" s="12">
        <v>1994679</v>
      </c>
      <c r="J2163" s="12">
        <v>2500</v>
      </c>
      <c r="K2163" s="12">
        <v>0</v>
      </c>
      <c r="L2163" s="12"/>
      <c r="M2163" s="12">
        <f>IFERROR(E2163*MillingRate,"")</f>
        <v>0</v>
      </c>
      <c r="N2163" s="12" t="str">
        <f t="shared" si="297"/>
        <v/>
      </c>
      <c r="O2163" s="12">
        <f t="shared" si="298"/>
        <v>10000</v>
      </c>
      <c r="P2163" s="13">
        <f t="shared" si="299"/>
        <v>0</v>
      </c>
      <c r="Q2163" s="13">
        <f t="shared" si="300"/>
        <v>5.0133379857109839</v>
      </c>
      <c r="R2163" s="13">
        <f t="shared" si="301"/>
        <v>0</v>
      </c>
      <c r="S2163" s="13">
        <f t="shared" si="302"/>
        <v>100</v>
      </c>
      <c r="T2163" s="14">
        <f t="shared" si="303"/>
        <v>0</v>
      </c>
      <c r="U2163" s="12">
        <f t="shared" si="304"/>
        <v>-10000</v>
      </c>
      <c r="V2163" s="15">
        <f t="shared" si="305"/>
        <v>1.253334496427746</v>
      </c>
    </row>
    <row r="2164" spans="1:22" x14ac:dyDescent="0.35">
      <c r="A2164" s="4" t="s">
        <v>116</v>
      </c>
      <c r="B2164" s="4" t="s">
        <v>117</v>
      </c>
      <c r="C2164" s="4" t="s">
        <v>113</v>
      </c>
      <c r="D2164" s="4">
        <v>2003</v>
      </c>
      <c r="E2164" s="12"/>
      <c r="F2164" s="12"/>
      <c r="G2164" s="12">
        <v>9000</v>
      </c>
      <c r="H2164" s="12"/>
      <c r="I2164" s="12">
        <v>1985059</v>
      </c>
      <c r="J2164" s="12">
        <v>2100</v>
      </c>
      <c r="K2164" s="12">
        <v>0</v>
      </c>
      <c r="L2164" s="12"/>
      <c r="M2164" s="12">
        <f>IFERROR(E2164*MillingRate,"")</f>
        <v>0</v>
      </c>
      <c r="N2164" s="12" t="str">
        <f t="shared" si="297"/>
        <v/>
      </c>
      <c r="O2164" s="12">
        <f t="shared" si="298"/>
        <v>9000</v>
      </c>
      <c r="P2164" s="13">
        <f t="shared" si="299"/>
        <v>0</v>
      </c>
      <c r="Q2164" s="13">
        <f t="shared" si="300"/>
        <v>4.5338702779111353</v>
      </c>
      <c r="R2164" s="13">
        <f t="shared" si="301"/>
        <v>0</v>
      </c>
      <c r="S2164" s="13">
        <f t="shared" si="302"/>
        <v>100</v>
      </c>
      <c r="T2164" s="14">
        <f t="shared" si="303"/>
        <v>0</v>
      </c>
      <c r="U2164" s="12">
        <f t="shared" si="304"/>
        <v>-9000</v>
      </c>
      <c r="V2164" s="15">
        <f t="shared" si="305"/>
        <v>1.0579030648459316</v>
      </c>
    </row>
    <row r="2165" spans="1:22" x14ac:dyDescent="0.35">
      <c r="A2165" s="4" t="s">
        <v>116</v>
      </c>
      <c r="B2165" s="4" t="s">
        <v>117</v>
      </c>
      <c r="C2165" s="4" t="s">
        <v>113</v>
      </c>
      <c r="D2165" s="4">
        <v>2004</v>
      </c>
      <c r="E2165" s="12"/>
      <c r="F2165" s="12"/>
      <c r="G2165" s="12">
        <v>5170</v>
      </c>
      <c r="H2165" s="12"/>
      <c r="I2165" s="12">
        <v>1971129</v>
      </c>
      <c r="J2165" s="12">
        <v>1213</v>
      </c>
      <c r="K2165" s="12">
        <v>0</v>
      </c>
      <c r="L2165" s="12"/>
      <c r="M2165" s="12">
        <f>IFERROR(E2165*MillingRate,"")</f>
        <v>0</v>
      </c>
      <c r="N2165" s="12" t="str">
        <f t="shared" si="297"/>
        <v/>
      </c>
      <c r="O2165" s="12">
        <f t="shared" si="298"/>
        <v>5170</v>
      </c>
      <c r="P2165" s="13">
        <f t="shared" si="299"/>
        <v>0</v>
      </c>
      <c r="Q2165" s="13">
        <f t="shared" si="300"/>
        <v>2.6228623291524809</v>
      </c>
      <c r="R2165" s="13">
        <f t="shared" si="301"/>
        <v>0</v>
      </c>
      <c r="S2165" s="13">
        <f t="shared" si="302"/>
        <v>100</v>
      </c>
      <c r="T2165" s="14">
        <f t="shared" si="303"/>
        <v>0</v>
      </c>
      <c r="U2165" s="12">
        <f t="shared" si="304"/>
        <v>-5170</v>
      </c>
      <c r="V2165" s="15">
        <f t="shared" si="305"/>
        <v>0.61538336658838666</v>
      </c>
    </row>
    <row r="2166" spans="1:22" x14ac:dyDescent="0.35">
      <c r="A2166" s="4" t="s">
        <v>116</v>
      </c>
      <c r="B2166" s="4" t="s">
        <v>117</v>
      </c>
      <c r="C2166" s="4" t="s">
        <v>113</v>
      </c>
      <c r="D2166" s="4">
        <v>2005</v>
      </c>
      <c r="E2166" s="12"/>
      <c r="F2166" s="12"/>
      <c r="G2166" s="12">
        <v>15999</v>
      </c>
      <c r="H2166" s="12"/>
      <c r="I2166" s="12">
        <v>1953076</v>
      </c>
      <c r="J2166" s="12">
        <v>4222</v>
      </c>
      <c r="K2166" s="12">
        <v>0</v>
      </c>
      <c r="L2166" s="12"/>
      <c r="M2166" s="12">
        <f>IFERROR(E2166*MillingRate,"")</f>
        <v>0</v>
      </c>
      <c r="N2166" s="12" t="str">
        <f t="shared" si="297"/>
        <v/>
      </c>
      <c r="O2166" s="12">
        <f t="shared" si="298"/>
        <v>15999</v>
      </c>
      <c r="P2166" s="13">
        <f t="shared" si="299"/>
        <v>0</v>
      </c>
      <c r="Q2166" s="13">
        <f t="shared" si="300"/>
        <v>8.1916935132068591</v>
      </c>
      <c r="R2166" s="13">
        <f t="shared" si="301"/>
        <v>0</v>
      </c>
      <c r="S2166" s="13">
        <f t="shared" si="302"/>
        <v>100</v>
      </c>
      <c r="T2166" s="14">
        <f t="shared" si="303"/>
        <v>0</v>
      </c>
      <c r="U2166" s="12">
        <f t="shared" si="304"/>
        <v>-15999</v>
      </c>
      <c r="V2166" s="15">
        <f t="shared" si="305"/>
        <v>2.1617182331870342</v>
      </c>
    </row>
    <row r="2167" spans="1:22" x14ac:dyDescent="0.35">
      <c r="A2167" s="4" t="s">
        <v>116</v>
      </c>
      <c r="B2167" s="4" t="s">
        <v>117</v>
      </c>
      <c r="C2167" s="4" t="s">
        <v>113</v>
      </c>
      <c r="D2167" s="4">
        <v>2006</v>
      </c>
      <c r="E2167" s="12"/>
      <c r="F2167" s="12"/>
      <c r="G2167" s="12">
        <v>22200</v>
      </c>
      <c r="H2167" s="12"/>
      <c r="I2167" s="12">
        <v>1945063</v>
      </c>
      <c r="J2167" s="12">
        <v>5200</v>
      </c>
      <c r="K2167" s="12">
        <v>0</v>
      </c>
      <c r="L2167" s="12"/>
      <c r="M2167" s="12">
        <f>IFERROR(E2167*MillingRate,"")</f>
        <v>0</v>
      </c>
      <c r="N2167" s="12" t="str">
        <f t="shared" si="297"/>
        <v/>
      </c>
      <c r="O2167" s="12">
        <f t="shared" si="298"/>
        <v>22200</v>
      </c>
      <c r="P2167" s="13">
        <f t="shared" si="299"/>
        <v>0</v>
      </c>
      <c r="Q2167" s="13">
        <f t="shared" si="300"/>
        <v>11.413512055907701</v>
      </c>
      <c r="R2167" s="13">
        <f t="shared" si="301"/>
        <v>0</v>
      </c>
      <c r="S2167" s="13">
        <f t="shared" si="302"/>
        <v>100</v>
      </c>
      <c r="T2167" s="14">
        <f t="shared" si="303"/>
        <v>0</v>
      </c>
      <c r="U2167" s="12">
        <f t="shared" si="304"/>
        <v>-22200</v>
      </c>
      <c r="V2167" s="15">
        <f t="shared" si="305"/>
        <v>2.6734352563387409</v>
      </c>
    </row>
    <row r="2168" spans="1:22" x14ac:dyDescent="0.35">
      <c r="A2168" s="4" t="s">
        <v>116</v>
      </c>
      <c r="B2168" s="4" t="s">
        <v>117</v>
      </c>
      <c r="C2168" s="4" t="s">
        <v>113</v>
      </c>
      <c r="D2168" s="4">
        <v>2007</v>
      </c>
      <c r="E2168" s="12"/>
      <c r="F2168" s="12"/>
      <c r="G2168" s="12">
        <v>4550</v>
      </c>
      <c r="H2168" s="12"/>
      <c r="I2168" s="12">
        <v>1953268</v>
      </c>
      <c r="J2168" s="12">
        <v>1350</v>
      </c>
      <c r="K2168" s="12">
        <v>0</v>
      </c>
      <c r="L2168" s="12"/>
      <c r="M2168" s="12">
        <f>IFERROR(E2168*MillingRate,"")</f>
        <v>0</v>
      </c>
      <c r="N2168" s="12" t="str">
        <f t="shared" si="297"/>
        <v/>
      </c>
      <c r="O2168" s="12">
        <f t="shared" si="298"/>
        <v>4550</v>
      </c>
      <c r="P2168" s="13">
        <f t="shared" si="299"/>
        <v>0</v>
      </c>
      <c r="Q2168" s="13">
        <f t="shared" si="300"/>
        <v>2.329429448493499</v>
      </c>
      <c r="R2168" s="13">
        <f t="shared" si="301"/>
        <v>0</v>
      </c>
      <c r="S2168" s="13">
        <f t="shared" si="302"/>
        <v>100</v>
      </c>
      <c r="T2168" s="14">
        <f t="shared" si="303"/>
        <v>0</v>
      </c>
      <c r="U2168" s="12">
        <f t="shared" si="304"/>
        <v>-4550</v>
      </c>
      <c r="V2168" s="15">
        <f t="shared" si="305"/>
        <v>0.69114939680576348</v>
      </c>
    </row>
    <row r="2169" spans="1:22" x14ac:dyDescent="0.35">
      <c r="A2169" s="4" t="s">
        <v>116</v>
      </c>
      <c r="B2169" s="4" t="s">
        <v>117</v>
      </c>
      <c r="C2169" s="4" t="s">
        <v>113</v>
      </c>
      <c r="D2169" s="4">
        <v>2008</v>
      </c>
      <c r="E2169" s="12"/>
      <c r="F2169" s="12"/>
      <c r="G2169" s="12">
        <v>11000</v>
      </c>
      <c r="H2169" s="12"/>
      <c r="I2169" s="12">
        <v>1966541</v>
      </c>
      <c r="J2169" s="12">
        <v>3100</v>
      </c>
      <c r="K2169" s="12">
        <v>0</v>
      </c>
      <c r="L2169" s="12"/>
      <c r="M2169" s="12">
        <f>IFERROR(E2169*MillingRate,"")</f>
        <v>0</v>
      </c>
      <c r="N2169" s="12" t="str">
        <f t="shared" si="297"/>
        <v/>
      </c>
      <c r="O2169" s="12">
        <f t="shared" si="298"/>
        <v>11000</v>
      </c>
      <c r="P2169" s="13">
        <f t="shared" si="299"/>
        <v>0</v>
      </c>
      <c r="Q2169" s="13">
        <f t="shared" si="300"/>
        <v>5.5935777591212181</v>
      </c>
      <c r="R2169" s="13">
        <f t="shared" si="301"/>
        <v>0</v>
      </c>
      <c r="S2169" s="13">
        <f t="shared" si="302"/>
        <v>100</v>
      </c>
      <c r="T2169" s="14">
        <f t="shared" si="303"/>
        <v>0</v>
      </c>
      <c r="U2169" s="12">
        <f t="shared" si="304"/>
        <v>-11000</v>
      </c>
      <c r="V2169" s="15">
        <f t="shared" si="305"/>
        <v>1.5763719139341617</v>
      </c>
    </row>
    <row r="2170" spans="1:22" x14ac:dyDescent="0.35">
      <c r="A2170" s="4" t="s">
        <v>116</v>
      </c>
      <c r="B2170" s="4" t="s">
        <v>117</v>
      </c>
      <c r="C2170" s="4" t="s">
        <v>113</v>
      </c>
      <c r="D2170" s="4">
        <v>2009</v>
      </c>
      <c r="E2170" s="12"/>
      <c r="F2170" s="12"/>
      <c r="G2170" s="12">
        <v>11500</v>
      </c>
      <c r="H2170" s="12"/>
      <c r="I2170" s="12">
        <v>1980883</v>
      </c>
      <c r="J2170" s="12">
        <v>3250</v>
      </c>
      <c r="K2170" s="12">
        <v>0</v>
      </c>
      <c r="L2170" s="12"/>
      <c r="M2170" s="12">
        <f>IFERROR(E2170*MillingRate,"")</f>
        <v>0</v>
      </c>
      <c r="N2170" s="12" t="str">
        <f t="shared" si="297"/>
        <v/>
      </c>
      <c r="O2170" s="12">
        <f t="shared" si="298"/>
        <v>11500</v>
      </c>
      <c r="P2170" s="13">
        <f t="shared" si="299"/>
        <v>0</v>
      </c>
      <c r="Q2170" s="13">
        <f t="shared" si="300"/>
        <v>5.8054917933063184</v>
      </c>
      <c r="R2170" s="13">
        <f t="shared" si="301"/>
        <v>0</v>
      </c>
      <c r="S2170" s="13">
        <f t="shared" si="302"/>
        <v>100</v>
      </c>
      <c r="T2170" s="14">
        <f t="shared" si="303"/>
        <v>0</v>
      </c>
      <c r="U2170" s="12">
        <f t="shared" si="304"/>
        <v>-11500</v>
      </c>
      <c r="V2170" s="15">
        <f t="shared" si="305"/>
        <v>1.6406824633256987</v>
      </c>
    </row>
    <row r="2171" spans="1:22" x14ac:dyDescent="0.35">
      <c r="A2171" s="4" t="s">
        <v>116</v>
      </c>
      <c r="B2171" s="4" t="s">
        <v>117</v>
      </c>
      <c r="C2171" s="4" t="s">
        <v>113</v>
      </c>
      <c r="D2171" s="4">
        <v>2010</v>
      </c>
      <c r="E2171" s="12"/>
      <c r="F2171" s="12"/>
      <c r="G2171" s="12">
        <v>12695.8</v>
      </c>
      <c r="H2171" s="12">
        <v>2.14</v>
      </c>
      <c r="I2171" s="12">
        <v>1996251</v>
      </c>
      <c r="J2171" s="12">
        <v>8703</v>
      </c>
      <c r="K2171" s="12">
        <v>18</v>
      </c>
      <c r="L2171" s="12"/>
      <c r="M2171" s="12">
        <f>IFERROR(E2171*MillingRate,"")</f>
        <v>0</v>
      </c>
      <c r="N2171" s="12" t="str">
        <f t="shared" si="297"/>
        <v/>
      </c>
      <c r="O2171" s="12">
        <f t="shared" si="298"/>
        <v>12693.66</v>
      </c>
      <c r="P2171" s="13">
        <f t="shared" si="299"/>
        <v>0</v>
      </c>
      <c r="Q2171" s="13">
        <f t="shared" si="300"/>
        <v>6.3587494758925605</v>
      </c>
      <c r="R2171" s="13">
        <f t="shared" si="301"/>
        <v>0</v>
      </c>
      <c r="S2171" s="13">
        <f t="shared" si="302"/>
        <v>100.01685880983105</v>
      </c>
      <c r="T2171" s="14">
        <f t="shared" si="303"/>
        <v>0</v>
      </c>
      <c r="U2171" s="12">
        <f t="shared" si="304"/>
        <v>-12693.66</v>
      </c>
      <c r="V2171" s="15">
        <f t="shared" si="305"/>
        <v>4.3596722055493018</v>
      </c>
    </row>
    <row r="2172" spans="1:22" x14ac:dyDescent="0.35">
      <c r="A2172" s="4" t="s">
        <v>116</v>
      </c>
      <c r="B2172" s="4" t="s">
        <v>117</v>
      </c>
      <c r="C2172" s="4" t="s">
        <v>113</v>
      </c>
      <c r="D2172" s="4">
        <v>2011</v>
      </c>
      <c r="E2172" s="12"/>
      <c r="F2172" s="12"/>
      <c r="G2172" s="12">
        <v>13951.03</v>
      </c>
      <c r="H2172" s="12">
        <v>50.18</v>
      </c>
      <c r="I2172" s="12">
        <v>2014009</v>
      </c>
      <c r="J2172" s="12">
        <v>8098</v>
      </c>
      <c r="K2172" s="12">
        <v>15</v>
      </c>
      <c r="L2172" s="12"/>
      <c r="M2172" s="12">
        <f>IFERROR(E2172*MillingRate,"")</f>
        <v>0</v>
      </c>
      <c r="N2172" s="12" t="str">
        <f t="shared" si="297"/>
        <v/>
      </c>
      <c r="O2172" s="12">
        <f t="shared" si="298"/>
        <v>13900.85</v>
      </c>
      <c r="P2172" s="13">
        <f t="shared" si="299"/>
        <v>0</v>
      </c>
      <c r="Q2172" s="13">
        <f t="shared" si="300"/>
        <v>6.9020793849481308</v>
      </c>
      <c r="R2172" s="13">
        <f t="shared" si="301"/>
        <v>0</v>
      </c>
      <c r="S2172" s="13">
        <f t="shared" si="302"/>
        <v>100.36098511961499</v>
      </c>
      <c r="T2172" s="14">
        <f t="shared" si="303"/>
        <v>0</v>
      </c>
      <c r="U2172" s="12">
        <f t="shared" si="304"/>
        <v>-13900.85</v>
      </c>
      <c r="V2172" s="15">
        <f t="shared" si="305"/>
        <v>4.0208360538607328</v>
      </c>
    </row>
    <row r="2173" spans="1:22" x14ac:dyDescent="0.35">
      <c r="A2173" s="4" t="s">
        <v>116</v>
      </c>
      <c r="B2173" s="4" t="s">
        <v>117</v>
      </c>
      <c r="C2173" s="4" t="s">
        <v>113</v>
      </c>
      <c r="D2173" s="4">
        <v>2012</v>
      </c>
      <c r="E2173" s="12"/>
      <c r="F2173" s="12"/>
      <c r="G2173" s="12">
        <v>14492.43</v>
      </c>
      <c r="H2173" s="12">
        <v>88.29</v>
      </c>
      <c r="I2173" s="12">
        <v>2034354</v>
      </c>
      <c r="J2173" s="12">
        <v>7044</v>
      </c>
      <c r="K2173" s="12">
        <v>3</v>
      </c>
      <c r="L2173" s="12"/>
      <c r="M2173" s="12">
        <f>IFERROR(E2173*MillingRate,"")</f>
        <v>0</v>
      </c>
      <c r="N2173" s="12" t="str">
        <f t="shared" si="297"/>
        <v/>
      </c>
      <c r="O2173" s="12">
        <f t="shared" si="298"/>
        <v>14404.14</v>
      </c>
      <c r="P2173" s="13">
        <f t="shared" si="299"/>
        <v>0</v>
      </c>
      <c r="Q2173" s="13">
        <f t="shared" si="300"/>
        <v>7.0804491253734598</v>
      </c>
      <c r="R2173" s="13">
        <f t="shared" si="301"/>
        <v>0</v>
      </c>
      <c r="S2173" s="13">
        <f t="shared" si="302"/>
        <v>100.61294877722655</v>
      </c>
      <c r="T2173" s="14">
        <f t="shared" si="303"/>
        <v>0</v>
      </c>
      <c r="U2173" s="12">
        <f t="shared" si="304"/>
        <v>-14404.14</v>
      </c>
      <c r="V2173" s="15">
        <f t="shared" si="305"/>
        <v>3.4625242214481844</v>
      </c>
    </row>
    <row r="2174" spans="1:22" x14ac:dyDescent="0.35">
      <c r="A2174" s="4" t="s">
        <v>116</v>
      </c>
      <c r="B2174" s="4" t="s">
        <v>117</v>
      </c>
      <c r="C2174" s="4" t="s">
        <v>113</v>
      </c>
      <c r="D2174" s="4">
        <v>2013</v>
      </c>
      <c r="E2174" s="12"/>
      <c r="F2174" s="12"/>
      <c r="G2174" s="12">
        <v>7378.66</v>
      </c>
      <c r="H2174" s="12">
        <v>48.8</v>
      </c>
      <c r="I2174" s="12">
        <v>2056504</v>
      </c>
      <c r="J2174" s="12">
        <v>6269</v>
      </c>
      <c r="K2174" s="12">
        <v>1</v>
      </c>
      <c r="L2174" s="12"/>
      <c r="M2174" s="12">
        <f>IFERROR(E2174*MillingRate,"")</f>
        <v>0</v>
      </c>
      <c r="N2174" s="12" t="str">
        <f t="shared" si="297"/>
        <v/>
      </c>
      <c r="O2174" s="12">
        <f t="shared" si="298"/>
        <v>7329.86</v>
      </c>
      <c r="P2174" s="13">
        <f t="shared" si="299"/>
        <v>0</v>
      </c>
      <c r="Q2174" s="13">
        <f t="shared" si="300"/>
        <v>3.5642332813357038</v>
      </c>
      <c r="R2174" s="13">
        <f t="shared" si="301"/>
        <v>0</v>
      </c>
      <c r="S2174" s="13">
        <f t="shared" si="302"/>
        <v>100.66576987827871</v>
      </c>
      <c r="T2174" s="14">
        <f t="shared" si="303"/>
        <v>0</v>
      </c>
      <c r="U2174" s="12">
        <f t="shared" si="304"/>
        <v>-7329.86</v>
      </c>
      <c r="V2174" s="15">
        <f t="shared" si="305"/>
        <v>3.048377246044744</v>
      </c>
    </row>
    <row r="2175" spans="1:22" x14ac:dyDescent="0.35">
      <c r="A2175" s="4" t="s">
        <v>116</v>
      </c>
      <c r="B2175" s="4" t="s">
        <v>117</v>
      </c>
      <c r="C2175" s="4" t="s">
        <v>113</v>
      </c>
      <c r="D2175" s="4">
        <v>2014</v>
      </c>
      <c r="E2175" s="12"/>
      <c r="F2175" s="12"/>
      <c r="G2175" s="12">
        <v>8529.26</v>
      </c>
      <c r="H2175" s="12">
        <v>48.06</v>
      </c>
      <c r="I2175" s="12">
        <v>2080089</v>
      </c>
      <c r="J2175" s="12">
        <v>6413</v>
      </c>
      <c r="K2175" s="12">
        <v>37</v>
      </c>
      <c r="L2175" s="12"/>
      <c r="M2175" s="12">
        <f>IFERROR(E2175*MillingRate,"")</f>
        <v>0</v>
      </c>
      <c r="N2175" s="12" t="str">
        <f t="shared" si="297"/>
        <v/>
      </c>
      <c r="O2175" s="12">
        <f t="shared" si="298"/>
        <v>8481.2000000000007</v>
      </c>
      <c r="P2175" s="13">
        <f t="shared" si="299"/>
        <v>0</v>
      </c>
      <c r="Q2175" s="13">
        <f t="shared" si="300"/>
        <v>4.0773255375130582</v>
      </c>
      <c r="R2175" s="13">
        <f t="shared" si="301"/>
        <v>0</v>
      </c>
      <c r="S2175" s="13">
        <f t="shared" si="302"/>
        <v>100.5666650945621</v>
      </c>
      <c r="T2175" s="14">
        <f t="shared" si="303"/>
        <v>0</v>
      </c>
      <c r="U2175" s="12">
        <f t="shared" si="304"/>
        <v>-8481.2000000000007</v>
      </c>
      <c r="V2175" s="15">
        <f t="shared" si="305"/>
        <v>3.0830411583350519</v>
      </c>
    </row>
    <row r="2176" spans="1:22" x14ac:dyDescent="0.35">
      <c r="A2176" s="4" t="s">
        <v>116</v>
      </c>
      <c r="B2176" s="4" t="s">
        <v>117</v>
      </c>
      <c r="C2176" s="4" t="s">
        <v>113</v>
      </c>
      <c r="D2176" s="4">
        <v>2015</v>
      </c>
      <c r="E2176" s="12"/>
      <c r="F2176" s="12"/>
      <c r="G2176" s="12">
        <v>9520.7000000000007</v>
      </c>
      <c r="H2176" s="12">
        <v>64.98</v>
      </c>
      <c r="I2176" s="12">
        <v>2104611</v>
      </c>
      <c r="J2176" s="12">
        <v>5958</v>
      </c>
      <c r="K2176" s="12">
        <v>54</v>
      </c>
      <c r="L2176" s="12"/>
      <c r="M2176" s="12">
        <f>IFERROR(E2176*MillingRate,"")</f>
        <v>0</v>
      </c>
      <c r="N2176" s="12" t="str">
        <f t="shared" si="297"/>
        <v/>
      </c>
      <c r="O2176" s="12">
        <f t="shared" si="298"/>
        <v>9455.7200000000012</v>
      </c>
      <c r="P2176" s="13">
        <f t="shared" si="299"/>
        <v>0</v>
      </c>
      <c r="Q2176" s="13">
        <f t="shared" si="300"/>
        <v>4.4928587753271279</v>
      </c>
      <c r="R2176" s="13">
        <f t="shared" si="301"/>
        <v>0</v>
      </c>
      <c r="S2176" s="13">
        <f t="shared" si="302"/>
        <v>100.68720308976999</v>
      </c>
      <c r="T2176" s="14">
        <f t="shared" si="303"/>
        <v>0</v>
      </c>
      <c r="U2176" s="12">
        <f t="shared" si="304"/>
        <v>-9455.7200000000012</v>
      </c>
      <c r="V2176" s="15">
        <f t="shared" si="305"/>
        <v>2.830926950396059</v>
      </c>
    </row>
    <row r="2177" spans="1:22" x14ac:dyDescent="0.35">
      <c r="A2177" s="4" t="s">
        <v>116</v>
      </c>
      <c r="B2177" s="4" t="s">
        <v>117</v>
      </c>
      <c r="C2177" s="4" t="s">
        <v>113</v>
      </c>
      <c r="D2177" s="4">
        <v>2016</v>
      </c>
      <c r="E2177" s="12"/>
      <c r="F2177" s="12"/>
      <c r="G2177" s="12">
        <v>8737.41</v>
      </c>
      <c r="H2177" s="12">
        <v>64.959999999999994</v>
      </c>
      <c r="I2177" s="12">
        <v>2130422</v>
      </c>
      <c r="J2177" s="12">
        <v>8097</v>
      </c>
      <c r="K2177" s="12">
        <v>47</v>
      </c>
      <c r="L2177" s="12"/>
      <c r="M2177" s="12">
        <f>IFERROR(E2177*MillingRate,"")</f>
        <v>0</v>
      </c>
      <c r="N2177" s="12" t="str">
        <f t="shared" si="297"/>
        <v/>
      </c>
      <c r="O2177" s="12">
        <f t="shared" si="298"/>
        <v>8672.4500000000007</v>
      </c>
      <c r="P2177" s="13">
        <f t="shared" si="299"/>
        <v>0</v>
      </c>
      <c r="Q2177" s="13">
        <f t="shared" si="300"/>
        <v>4.0707662613322615</v>
      </c>
      <c r="R2177" s="13">
        <f t="shared" si="301"/>
        <v>0</v>
      </c>
      <c r="S2177" s="13">
        <f t="shared" si="302"/>
        <v>100.74903862230396</v>
      </c>
      <c r="T2177" s="14">
        <f t="shared" si="303"/>
        <v>0</v>
      </c>
      <c r="U2177" s="12">
        <f t="shared" si="304"/>
        <v>-8672.4500000000007</v>
      </c>
      <c r="V2177" s="15">
        <f t="shared" si="305"/>
        <v>3.8006554569939666</v>
      </c>
    </row>
    <row r="2178" spans="1:22" x14ac:dyDescent="0.35">
      <c r="A2178" s="4" t="s">
        <v>116</v>
      </c>
      <c r="B2178" s="4" t="s">
        <v>117</v>
      </c>
      <c r="C2178" s="4" t="s">
        <v>113</v>
      </c>
      <c r="D2178" s="4">
        <v>2017</v>
      </c>
      <c r="E2178" s="12"/>
      <c r="F2178" s="12"/>
      <c r="G2178" s="12">
        <v>9915.92</v>
      </c>
      <c r="H2178" s="12">
        <v>43.2</v>
      </c>
      <c r="I2178" s="12">
        <v>2157110</v>
      </c>
      <c r="J2178" s="12">
        <v>8402</v>
      </c>
      <c r="K2178" s="12">
        <v>33</v>
      </c>
      <c r="L2178" s="12"/>
      <c r="M2178" s="12">
        <f>IFERROR(E2178*MillingRate,"")</f>
        <v>0</v>
      </c>
      <c r="N2178" s="12" t="str">
        <f t="shared" ref="N2178:N2241" si="306">IFERROR(E2178*1000/F2178,"")</f>
        <v/>
      </c>
      <c r="O2178" s="12">
        <f t="shared" ref="O2178:O2241" si="307">IFERROR(M2178+G2178-N(H2178),"")</f>
        <v>9872.7199999999993</v>
      </c>
      <c r="P2178" s="13">
        <f t="shared" ref="P2178:P2241" si="308">IFERROR(M2178*1000/I2178,"")</f>
        <v>0</v>
      </c>
      <c r="Q2178" s="13">
        <f t="shared" ref="Q2178:Q2241" si="309">IFERROR(O2178*1000/I2178,"")</f>
        <v>4.576827329157994</v>
      </c>
      <c r="R2178" s="13">
        <f t="shared" ref="R2178:R2241" si="310">IF(N(O2178)&lt;=0,"",M2178/O2178*100)</f>
        <v>0</v>
      </c>
      <c r="S2178" s="13">
        <f t="shared" ref="S2178:S2241" si="311">IF(N(O2178)&lt;=0,"",G2178/O2178*100)</f>
        <v>100.43756938310821</v>
      </c>
      <c r="T2178" s="14">
        <f t="shared" ref="T2178:T2241" si="312">IFERROR(M2178/G2178,"")</f>
        <v>0</v>
      </c>
      <c r="U2178" s="12">
        <f t="shared" ref="U2178:U2241" si="313">IFERROR(N(H2178)-G2178,"")</f>
        <v>-9872.7199999999993</v>
      </c>
      <c r="V2178" s="15">
        <f t="shared" ref="V2178:V2241" si="314">IFERROR(J2178*1000/I2178,"")</f>
        <v>3.8950262156310989</v>
      </c>
    </row>
    <row r="2179" spans="1:22" x14ac:dyDescent="0.35">
      <c r="A2179" s="4" t="s">
        <v>116</v>
      </c>
      <c r="B2179" s="4" t="s">
        <v>117</v>
      </c>
      <c r="C2179" s="4" t="s">
        <v>113</v>
      </c>
      <c r="D2179" s="4">
        <v>2018</v>
      </c>
      <c r="E2179" s="12"/>
      <c r="F2179" s="12"/>
      <c r="G2179" s="12">
        <v>7586.74</v>
      </c>
      <c r="H2179" s="12">
        <v>23.71</v>
      </c>
      <c r="I2179" s="12">
        <v>2183603</v>
      </c>
      <c r="J2179" s="12">
        <v>6040</v>
      </c>
      <c r="K2179" s="12">
        <v>18</v>
      </c>
      <c r="L2179" s="12"/>
      <c r="M2179" s="12">
        <f>IFERROR(E2179*MillingRate,"")</f>
        <v>0</v>
      </c>
      <c r="N2179" s="12" t="str">
        <f t="shared" si="306"/>
        <v/>
      </c>
      <c r="O2179" s="12">
        <f t="shared" si="307"/>
        <v>7563.03</v>
      </c>
      <c r="P2179" s="13">
        <f t="shared" si="308"/>
        <v>0</v>
      </c>
      <c r="Q2179" s="13">
        <f t="shared" si="309"/>
        <v>3.4635554173537955</v>
      </c>
      <c r="R2179" s="13">
        <f t="shared" si="310"/>
        <v>0</v>
      </c>
      <c r="S2179" s="13">
        <f t="shared" si="311"/>
        <v>100.31349869033971</v>
      </c>
      <c r="T2179" s="14">
        <f t="shared" si="312"/>
        <v>0</v>
      </c>
      <c r="U2179" s="12">
        <f t="shared" si="313"/>
        <v>-7563.03</v>
      </c>
      <c r="V2179" s="15">
        <f t="shared" si="314"/>
        <v>2.7660705723522088</v>
      </c>
    </row>
    <row r="2180" spans="1:22" x14ac:dyDescent="0.35">
      <c r="A2180" s="4" t="s">
        <v>116</v>
      </c>
      <c r="B2180" s="4" t="s">
        <v>117</v>
      </c>
      <c r="C2180" s="4" t="s">
        <v>113</v>
      </c>
      <c r="D2180" s="4">
        <v>2019</v>
      </c>
      <c r="E2180" s="12"/>
      <c r="F2180" s="12"/>
      <c r="G2180" s="12">
        <v>9643.98</v>
      </c>
      <c r="H2180" s="12">
        <v>75.62</v>
      </c>
      <c r="I2180" s="12">
        <v>2209405</v>
      </c>
      <c r="J2180" s="12">
        <v>6401</v>
      </c>
      <c r="K2180" s="12">
        <v>58</v>
      </c>
      <c r="L2180" s="12"/>
      <c r="M2180" s="12">
        <f>IFERROR(E2180*MillingRate,"")</f>
        <v>0</v>
      </c>
      <c r="N2180" s="12" t="str">
        <f t="shared" si="306"/>
        <v/>
      </c>
      <c r="O2180" s="12">
        <f t="shared" si="307"/>
        <v>9568.3599999999988</v>
      </c>
      <c r="P2180" s="13">
        <f t="shared" si="308"/>
        <v>0</v>
      </c>
      <c r="Q2180" s="13">
        <f t="shared" si="309"/>
        <v>4.3307406292644393</v>
      </c>
      <c r="R2180" s="13">
        <f t="shared" si="310"/>
        <v>0</v>
      </c>
      <c r="S2180" s="13">
        <f t="shared" si="311"/>
        <v>100.79031307350476</v>
      </c>
      <c r="T2180" s="14">
        <f t="shared" si="312"/>
        <v>0</v>
      </c>
      <c r="U2180" s="12">
        <f t="shared" si="313"/>
        <v>-9568.3599999999988</v>
      </c>
      <c r="V2180" s="15">
        <f t="shared" si="314"/>
        <v>2.8971600951387364</v>
      </c>
    </row>
    <row r="2181" spans="1:22" x14ac:dyDescent="0.35">
      <c r="A2181" s="4" t="s">
        <v>116</v>
      </c>
      <c r="B2181" s="4" t="s">
        <v>117</v>
      </c>
      <c r="C2181" s="4" t="s">
        <v>113</v>
      </c>
      <c r="D2181" s="4">
        <v>2020</v>
      </c>
      <c r="E2181" s="12"/>
      <c r="F2181" s="12"/>
      <c r="G2181" s="12">
        <v>8494.2000000000007</v>
      </c>
      <c r="H2181" s="12">
        <v>36.07</v>
      </c>
      <c r="I2181" s="12">
        <v>2235727</v>
      </c>
      <c r="J2181" s="12">
        <v>5832</v>
      </c>
      <c r="K2181" s="12">
        <v>29</v>
      </c>
      <c r="L2181" s="12"/>
      <c r="M2181" s="12">
        <f>IFERROR(E2181*MillingRate,"")</f>
        <v>0</v>
      </c>
      <c r="N2181" s="12" t="str">
        <f t="shared" si="306"/>
        <v/>
      </c>
      <c r="O2181" s="12">
        <f t="shared" si="307"/>
        <v>8458.130000000001</v>
      </c>
      <c r="P2181" s="13">
        <f t="shared" si="308"/>
        <v>0</v>
      </c>
      <c r="Q2181" s="13">
        <f t="shared" si="309"/>
        <v>3.7831676228806121</v>
      </c>
      <c r="R2181" s="13">
        <f t="shared" si="310"/>
        <v>0</v>
      </c>
      <c r="S2181" s="13">
        <f t="shared" si="311"/>
        <v>100.42645360144617</v>
      </c>
      <c r="T2181" s="14">
        <f t="shared" si="312"/>
        <v>0</v>
      </c>
      <c r="U2181" s="12">
        <f t="shared" si="313"/>
        <v>-8458.130000000001</v>
      </c>
      <c r="V2181" s="15">
        <f t="shared" si="314"/>
        <v>2.6085474657684053</v>
      </c>
    </row>
    <row r="2182" spans="1:22" x14ac:dyDescent="0.35">
      <c r="A2182" s="4" t="s">
        <v>116</v>
      </c>
      <c r="B2182" s="4" t="s">
        <v>117</v>
      </c>
      <c r="C2182" s="4" t="s">
        <v>113</v>
      </c>
      <c r="D2182" s="4">
        <v>2021</v>
      </c>
      <c r="E2182" s="12"/>
      <c r="F2182" s="12"/>
      <c r="G2182" s="12">
        <v>6532.22</v>
      </c>
      <c r="H2182" s="12">
        <v>64.7</v>
      </c>
      <c r="I2182" s="12">
        <v>2261542</v>
      </c>
      <c r="J2182" s="12">
        <v>5372</v>
      </c>
      <c r="K2182" s="12">
        <v>60</v>
      </c>
      <c r="L2182" s="12"/>
      <c r="M2182" s="12">
        <f>IFERROR(E2182*MillingRate,"")</f>
        <v>0</v>
      </c>
      <c r="N2182" s="12" t="str">
        <f t="shared" si="306"/>
        <v/>
      </c>
      <c r="O2182" s="12">
        <f t="shared" si="307"/>
        <v>6467.52</v>
      </c>
      <c r="P2182" s="13">
        <f t="shared" si="308"/>
        <v>0</v>
      </c>
      <c r="Q2182" s="13">
        <f t="shared" si="309"/>
        <v>2.8597832806111936</v>
      </c>
      <c r="R2182" s="13">
        <f t="shared" si="310"/>
        <v>0</v>
      </c>
      <c r="S2182" s="13">
        <f t="shared" si="311"/>
        <v>101.00038345455444</v>
      </c>
      <c r="T2182" s="14">
        <f t="shared" si="312"/>
        <v>0</v>
      </c>
      <c r="U2182" s="12">
        <f t="shared" si="313"/>
        <v>-6467.52</v>
      </c>
      <c r="V2182" s="15">
        <f t="shared" si="314"/>
        <v>2.3753704330938801</v>
      </c>
    </row>
    <row r="2183" spans="1:22" x14ac:dyDescent="0.35">
      <c r="A2183" s="4" t="s">
        <v>116</v>
      </c>
      <c r="B2183" s="4" t="s">
        <v>117</v>
      </c>
      <c r="C2183" s="4" t="s">
        <v>113</v>
      </c>
      <c r="D2183" s="4">
        <v>2022</v>
      </c>
      <c r="E2183" s="12"/>
      <c r="F2183" s="12"/>
      <c r="G2183" s="12">
        <v>9472.64</v>
      </c>
      <c r="H2183" s="12">
        <v>55</v>
      </c>
      <c r="I2183" s="12">
        <v>2286110</v>
      </c>
      <c r="J2183" s="12">
        <v>7648</v>
      </c>
      <c r="K2183" s="12">
        <v>44</v>
      </c>
      <c r="L2183" s="12"/>
      <c r="M2183" s="12">
        <f>IFERROR(E2183*MillingRate,"")</f>
        <v>0</v>
      </c>
      <c r="N2183" s="12" t="str">
        <f t="shared" si="306"/>
        <v/>
      </c>
      <c r="O2183" s="12">
        <f t="shared" si="307"/>
        <v>9417.64</v>
      </c>
      <c r="P2183" s="13">
        <f t="shared" si="308"/>
        <v>0</v>
      </c>
      <c r="Q2183" s="13">
        <f t="shared" si="309"/>
        <v>4.1195043108161897</v>
      </c>
      <c r="R2183" s="13">
        <f t="shared" si="310"/>
        <v>0</v>
      </c>
      <c r="S2183" s="13">
        <f t="shared" si="311"/>
        <v>100.58401043148815</v>
      </c>
      <c r="T2183" s="14">
        <f t="shared" si="312"/>
        <v>0</v>
      </c>
      <c r="U2183" s="12">
        <f t="shared" si="313"/>
        <v>-9417.64</v>
      </c>
      <c r="V2183" s="15">
        <f t="shared" si="314"/>
        <v>3.3454208240198415</v>
      </c>
    </row>
    <row r="2184" spans="1:22" x14ac:dyDescent="0.35">
      <c r="A2184" s="4" t="s">
        <v>116</v>
      </c>
      <c r="B2184" s="4" t="s">
        <v>117</v>
      </c>
      <c r="C2184" s="4" t="s">
        <v>113</v>
      </c>
      <c r="D2184" s="4">
        <v>2023</v>
      </c>
      <c r="E2184" s="12"/>
      <c r="F2184" s="12"/>
      <c r="G2184" s="12">
        <v>9347.7199999999993</v>
      </c>
      <c r="H2184" s="12">
        <v>76.48</v>
      </c>
      <c r="I2184" s="12">
        <v>2311472</v>
      </c>
      <c r="J2184" s="12">
        <v>9161</v>
      </c>
      <c r="K2184" s="12">
        <v>65</v>
      </c>
      <c r="L2184" s="12"/>
      <c r="M2184" s="12">
        <f>IFERROR(E2184*MillingRate,"")</f>
        <v>0</v>
      </c>
      <c r="N2184" s="12" t="str">
        <f t="shared" si="306"/>
        <v/>
      </c>
      <c r="O2184" s="12">
        <f t="shared" si="307"/>
        <v>9271.24</v>
      </c>
      <c r="P2184" s="13">
        <f t="shared" si="308"/>
        <v>0</v>
      </c>
      <c r="Q2184" s="13">
        <f t="shared" si="309"/>
        <v>4.010967902704424</v>
      </c>
      <c r="R2184" s="13">
        <f t="shared" si="310"/>
        <v>0</v>
      </c>
      <c r="S2184" s="13">
        <f t="shared" si="311"/>
        <v>100.82491662388202</v>
      </c>
      <c r="T2184" s="14">
        <f t="shared" si="312"/>
        <v>0</v>
      </c>
      <c r="U2184" s="12">
        <f t="shared" si="313"/>
        <v>-9271.24</v>
      </c>
      <c r="V2184" s="15">
        <f t="shared" si="314"/>
        <v>3.9632753500799489</v>
      </c>
    </row>
    <row r="2185" spans="1:22" x14ac:dyDescent="0.35">
      <c r="A2185" s="4" t="s">
        <v>116</v>
      </c>
      <c r="B2185" s="4" t="s">
        <v>117</v>
      </c>
      <c r="C2185" s="4" t="s">
        <v>113</v>
      </c>
      <c r="D2185" s="4">
        <v>2024</v>
      </c>
      <c r="E2185" s="12"/>
      <c r="F2185" s="12"/>
      <c r="G2185" s="12">
        <v>8490.2900000000009</v>
      </c>
      <c r="H2185" s="12">
        <v>22.28</v>
      </c>
      <c r="I2185" s="12">
        <v>2337423</v>
      </c>
      <c r="J2185" s="12">
        <v>8465</v>
      </c>
      <c r="K2185" s="12">
        <v>28</v>
      </c>
      <c r="L2185" s="12"/>
      <c r="M2185" s="12">
        <f>IFERROR(E2185*MillingRate,"")</f>
        <v>0</v>
      </c>
      <c r="N2185" s="12" t="str">
        <f t="shared" si="306"/>
        <v/>
      </c>
      <c r="O2185" s="12">
        <f t="shared" si="307"/>
        <v>8468.01</v>
      </c>
      <c r="P2185" s="13">
        <f t="shared" si="308"/>
        <v>0</v>
      </c>
      <c r="Q2185" s="13">
        <f t="shared" si="309"/>
        <v>3.6227974140752446</v>
      </c>
      <c r="R2185" s="13">
        <f t="shared" si="310"/>
        <v>0</v>
      </c>
      <c r="S2185" s="13">
        <f t="shared" si="311"/>
        <v>100.26310786123305</v>
      </c>
      <c r="T2185" s="14">
        <f t="shared" si="312"/>
        <v>0</v>
      </c>
      <c r="U2185" s="12">
        <f t="shared" si="313"/>
        <v>-8468.01</v>
      </c>
      <c r="V2185" s="15">
        <f t="shared" si="314"/>
        <v>3.6215096711207173</v>
      </c>
    </row>
    <row r="2186" spans="1:22" x14ac:dyDescent="0.35">
      <c r="A2186" s="4" t="s">
        <v>118</v>
      </c>
      <c r="B2186" s="4" t="s">
        <v>119</v>
      </c>
      <c r="C2186" s="4" t="s">
        <v>113</v>
      </c>
      <c r="D2186" s="4">
        <v>1986</v>
      </c>
      <c r="E2186" s="12"/>
      <c r="F2186" s="12"/>
      <c r="G2186" s="12">
        <v>746</v>
      </c>
      <c r="H2186" s="12"/>
      <c r="I2186" s="12">
        <v>1131081</v>
      </c>
      <c r="J2186" s="12">
        <v>490</v>
      </c>
      <c r="K2186" s="12"/>
      <c r="L2186" s="12"/>
      <c r="M2186" s="12">
        <f>IFERROR(E2186*MillingRate,"")</f>
        <v>0</v>
      </c>
      <c r="N2186" s="12" t="str">
        <f t="shared" si="306"/>
        <v/>
      </c>
      <c r="O2186" s="12">
        <f t="shared" si="307"/>
        <v>746</v>
      </c>
      <c r="P2186" s="13">
        <f t="shared" si="308"/>
        <v>0</v>
      </c>
      <c r="Q2186" s="13">
        <f t="shared" si="309"/>
        <v>0.65954604488980006</v>
      </c>
      <c r="R2186" s="13">
        <f t="shared" si="310"/>
        <v>0</v>
      </c>
      <c r="S2186" s="13">
        <f t="shared" si="311"/>
        <v>100</v>
      </c>
      <c r="T2186" s="14">
        <f t="shared" si="312"/>
        <v>0</v>
      </c>
      <c r="U2186" s="12">
        <f t="shared" si="313"/>
        <v>-746</v>
      </c>
      <c r="V2186" s="15">
        <f t="shared" si="314"/>
        <v>0.43321389007506977</v>
      </c>
    </row>
    <row r="2187" spans="1:22" x14ac:dyDescent="0.35">
      <c r="A2187" s="4" t="s">
        <v>118</v>
      </c>
      <c r="B2187" s="4" t="s">
        <v>119</v>
      </c>
      <c r="C2187" s="4" t="s">
        <v>113</v>
      </c>
      <c r="D2187" s="4">
        <v>1988</v>
      </c>
      <c r="E2187" s="12"/>
      <c r="F2187" s="12"/>
      <c r="G2187" s="12">
        <v>303</v>
      </c>
      <c r="H2187" s="12"/>
      <c r="I2187" s="12">
        <v>1209696</v>
      </c>
      <c r="J2187" s="12">
        <v>100</v>
      </c>
      <c r="K2187" s="12"/>
      <c r="L2187" s="12"/>
      <c r="M2187" s="12">
        <f>IFERROR(E2187*MillingRate,"")</f>
        <v>0</v>
      </c>
      <c r="N2187" s="12" t="str">
        <f t="shared" si="306"/>
        <v/>
      </c>
      <c r="O2187" s="12">
        <f t="shared" si="307"/>
        <v>303</v>
      </c>
      <c r="P2187" s="13">
        <f t="shared" si="308"/>
        <v>0</v>
      </c>
      <c r="Q2187" s="13">
        <f t="shared" si="309"/>
        <v>0.25047615268629475</v>
      </c>
      <c r="R2187" s="13">
        <f t="shared" si="310"/>
        <v>0</v>
      </c>
      <c r="S2187" s="13">
        <f t="shared" si="311"/>
        <v>100</v>
      </c>
      <c r="T2187" s="14">
        <f t="shared" si="312"/>
        <v>0</v>
      </c>
      <c r="U2187" s="12">
        <f t="shared" si="313"/>
        <v>-303</v>
      </c>
      <c r="V2187" s="15">
        <f t="shared" si="314"/>
        <v>8.2665396926169879E-2</v>
      </c>
    </row>
    <row r="2188" spans="1:22" x14ac:dyDescent="0.35">
      <c r="A2188" s="4" t="s">
        <v>118</v>
      </c>
      <c r="B2188" s="4" t="s">
        <v>119</v>
      </c>
      <c r="C2188" s="4" t="s">
        <v>113</v>
      </c>
      <c r="D2188" s="4">
        <v>1989</v>
      </c>
      <c r="E2188" s="12"/>
      <c r="F2188" s="12"/>
      <c r="G2188" s="12">
        <v>6</v>
      </c>
      <c r="H2188" s="12"/>
      <c r="I2188" s="12">
        <v>1288947</v>
      </c>
      <c r="J2188" s="12">
        <v>2</v>
      </c>
      <c r="K2188" s="12"/>
      <c r="L2188" s="12"/>
      <c r="M2188" s="12">
        <f>IFERROR(E2188*MillingRate,"")</f>
        <v>0</v>
      </c>
      <c r="N2188" s="12" t="str">
        <f t="shared" si="306"/>
        <v/>
      </c>
      <c r="O2188" s="12">
        <f t="shared" si="307"/>
        <v>6</v>
      </c>
      <c r="P2188" s="13">
        <f t="shared" si="308"/>
        <v>0</v>
      </c>
      <c r="Q2188" s="13">
        <f t="shared" si="309"/>
        <v>4.6549625391889655E-3</v>
      </c>
      <c r="R2188" s="13">
        <f t="shared" si="310"/>
        <v>0</v>
      </c>
      <c r="S2188" s="13">
        <f t="shared" si="311"/>
        <v>100</v>
      </c>
      <c r="T2188" s="14">
        <f t="shared" si="312"/>
        <v>0</v>
      </c>
      <c r="U2188" s="12">
        <f t="shared" si="313"/>
        <v>-6</v>
      </c>
      <c r="V2188" s="15">
        <f t="shared" si="314"/>
        <v>1.5516541797296554E-3</v>
      </c>
    </row>
    <row r="2189" spans="1:22" x14ac:dyDescent="0.35">
      <c r="A2189" s="4" t="s">
        <v>118</v>
      </c>
      <c r="B2189" s="4" t="s">
        <v>119</v>
      </c>
      <c r="C2189" s="4" t="s">
        <v>113</v>
      </c>
      <c r="D2189" s="4">
        <v>1991</v>
      </c>
      <c r="E2189" s="12"/>
      <c r="F2189" s="12"/>
      <c r="G2189" s="12">
        <v>0</v>
      </c>
      <c r="H2189" s="12"/>
      <c r="I2189" s="12">
        <v>1415684</v>
      </c>
      <c r="J2189" s="12">
        <v>0</v>
      </c>
      <c r="K2189" s="12"/>
      <c r="L2189" s="12"/>
      <c r="M2189" s="12">
        <f>IFERROR(E2189*MillingRate,"")</f>
        <v>0</v>
      </c>
      <c r="N2189" s="12" t="str">
        <f t="shared" si="306"/>
        <v/>
      </c>
      <c r="O2189" s="12">
        <f t="shared" si="307"/>
        <v>0</v>
      </c>
      <c r="P2189" s="13">
        <f t="shared" si="308"/>
        <v>0</v>
      </c>
      <c r="Q2189" s="13">
        <f t="shared" si="309"/>
        <v>0</v>
      </c>
      <c r="R2189" s="13" t="str">
        <f t="shared" si="310"/>
        <v/>
      </c>
      <c r="S2189" s="13" t="str">
        <f t="shared" si="311"/>
        <v/>
      </c>
      <c r="T2189" s="14" t="str">
        <f t="shared" si="312"/>
        <v/>
      </c>
      <c r="U2189" s="12">
        <f t="shared" si="313"/>
        <v>0</v>
      </c>
      <c r="V2189" s="15">
        <f t="shared" si="314"/>
        <v>0</v>
      </c>
    </row>
    <row r="2190" spans="1:22" x14ac:dyDescent="0.35">
      <c r="A2190" s="4" t="s">
        <v>118</v>
      </c>
      <c r="B2190" s="4" t="s">
        <v>119</v>
      </c>
      <c r="C2190" s="4" t="s">
        <v>113</v>
      </c>
      <c r="D2190" s="4">
        <v>1992</v>
      </c>
      <c r="E2190" s="12"/>
      <c r="F2190" s="12"/>
      <c r="G2190" s="12">
        <v>0</v>
      </c>
      <c r="H2190" s="12"/>
      <c r="I2190" s="12">
        <v>1461322</v>
      </c>
      <c r="J2190" s="12">
        <v>0</v>
      </c>
      <c r="K2190" s="12"/>
      <c r="L2190" s="12"/>
      <c r="M2190" s="12">
        <f>IFERROR(E2190*MillingRate,"")</f>
        <v>0</v>
      </c>
      <c r="N2190" s="12" t="str">
        <f t="shared" si="306"/>
        <v/>
      </c>
      <c r="O2190" s="12">
        <f t="shared" si="307"/>
        <v>0</v>
      </c>
      <c r="P2190" s="13">
        <f t="shared" si="308"/>
        <v>0</v>
      </c>
      <c r="Q2190" s="13">
        <f t="shared" si="309"/>
        <v>0</v>
      </c>
      <c r="R2190" s="13" t="str">
        <f t="shared" si="310"/>
        <v/>
      </c>
      <c r="S2190" s="13" t="str">
        <f t="shared" si="311"/>
        <v/>
      </c>
      <c r="T2190" s="14" t="str">
        <f t="shared" si="312"/>
        <v/>
      </c>
      <c r="U2190" s="12">
        <f t="shared" si="313"/>
        <v>0</v>
      </c>
      <c r="V2190" s="15">
        <f t="shared" si="314"/>
        <v>0</v>
      </c>
    </row>
    <row r="2191" spans="1:22" x14ac:dyDescent="0.35">
      <c r="A2191" s="4" t="s">
        <v>118</v>
      </c>
      <c r="B2191" s="4" t="s">
        <v>119</v>
      </c>
      <c r="C2191" s="4" t="s">
        <v>113</v>
      </c>
      <c r="D2191" s="4">
        <v>1993</v>
      </c>
      <c r="E2191" s="12"/>
      <c r="F2191" s="12"/>
      <c r="G2191" s="12">
        <v>0</v>
      </c>
      <c r="H2191" s="12"/>
      <c r="I2191" s="12">
        <v>1508697</v>
      </c>
      <c r="J2191" s="12">
        <v>0</v>
      </c>
      <c r="K2191" s="12"/>
      <c r="L2191" s="12"/>
      <c r="M2191" s="12">
        <f>IFERROR(E2191*MillingRate,"")</f>
        <v>0</v>
      </c>
      <c r="N2191" s="12" t="str">
        <f t="shared" si="306"/>
        <v/>
      </c>
      <c r="O2191" s="12">
        <f t="shared" si="307"/>
        <v>0</v>
      </c>
      <c r="P2191" s="13">
        <f t="shared" si="308"/>
        <v>0</v>
      </c>
      <c r="Q2191" s="13">
        <f t="shared" si="309"/>
        <v>0</v>
      </c>
      <c r="R2191" s="13" t="str">
        <f t="shared" si="310"/>
        <v/>
      </c>
      <c r="S2191" s="13" t="str">
        <f t="shared" si="311"/>
        <v/>
      </c>
      <c r="T2191" s="14" t="str">
        <f t="shared" si="312"/>
        <v/>
      </c>
      <c r="U2191" s="12">
        <f t="shared" si="313"/>
        <v>0</v>
      </c>
      <c r="V2191" s="15">
        <f t="shared" si="314"/>
        <v>0</v>
      </c>
    </row>
    <row r="2192" spans="1:22" x14ac:dyDescent="0.35">
      <c r="A2192" s="4" t="s">
        <v>118</v>
      </c>
      <c r="B2192" s="4" t="s">
        <v>119</v>
      </c>
      <c r="C2192" s="4" t="s">
        <v>113</v>
      </c>
      <c r="D2192" s="4">
        <v>1994</v>
      </c>
      <c r="E2192" s="12"/>
      <c r="F2192" s="12"/>
      <c r="G2192" s="12">
        <v>0</v>
      </c>
      <c r="H2192" s="12"/>
      <c r="I2192" s="12">
        <v>1556304</v>
      </c>
      <c r="J2192" s="12">
        <v>0</v>
      </c>
      <c r="K2192" s="12"/>
      <c r="L2192" s="12"/>
      <c r="M2192" s="12">
        <f>IFERROR(E2192*MillingRate,"")</f>
        <v>0</v>
      </c>
      <c r="N2192" s="12" t="str">
        <f t="shared" si="306"/>
        <v/>
      </c>
      <c r="O2192" s="12">
        <f t="shared" si="307"/>
        <v>0</v>
      </c>
      <c r="P2192" s="13">
        <f t="shared" si="308"/>
        <v>0</v>
      </c>
      <c r="Q2192" s="13">
        <f t="shared" si="309"/>
        <v>0</v>
      </c>
      <c r="R2192" s="13" t="str">
        <f t="shared" si="310"/>
        <v/>
      </c>
      <c r="S2192" s="13" t="str">
        <f t="shared" si="311"/>
        <v/>
      </c>
      <c r="T2192" s="14" t="str">
        <f t="shared" si="312"/>
        <v/>
      </c>
      <c r="U2192" s="12">
        <f t="shared" si="313"/>
        <v>0</v>
      </c>
      <c r="V2192" s="15">
        <f t="shared" si="314"/>
        <v>0</v>
      </c>
    </row>
    <row r="2193" spans="1:22" x14ac:dyDescent="0.35">
      <c r="A2193" s="4" t="s">
        <v>118</v>
      </c>
      <c r="B2193" s="4" t="s">
        <v>119</v>
      </c>
      <c r="C2193" s="4" t="s">
        <v>113</v>
      </c>
      <c r="D2193" s="4">
        <v>1995</v>
      </c>
      <c r="E2193" s="12"/>
      <c r="F2193" s="12"/>
      <c r="G2193" s="12">
        <v>0</v>
      </c>
      <c r="H2193" s="12"/>
      <c r="I2193" s="12">
        <v>1602170</v>
      </c>
      <c r="J2193" s="12">
        <v>0</v>
      </c>
      <c r="K2193" s="12"/>
      <c r="L2193" s="12"/>
      <c r="M2193" s="12">
        <f>IFERROR(E2193*MillingRate,"")</f>
        <v>0</v>
      </c>
      <c r="N2193" s="12" t="str">
        <f t="shared" si="306"/>
        <v/>
      </c>
      <c r="O2193" s="12">
        <f t="shared" si="307"/>
        <v>0</v>
      </c>
      <c r="P2193" s="13">
        <f t="shared" si="308"/>
        <v>0</v>
      </c>
      <c r="Q2193" s="13">
        <f t="shared" si="309"/>
        <v>0</v>
      </c>
      <c r="R2193" s="13" t="str">
        <f t="shared" si="310"/>
        <v/>
      </c>
      <c r="S2193" s="13" t="str">
        <f t="shared" si="311"/>
        <v/>
      </c>
      <c r="T2193" s="14" t="str">
        <f t="shared" si="312"/>
        <v/>
      </c>
      <c r="U2193" s="12">
        <f t="shared" si="313"/>
        <v>0</v>
      </c>
      <c r="V2193" s="15">
        <f t="shared" si="314"/>
        <v>0</v>
      </c>
    </row>
    <row r="2194" spans="1:22" x14ac:dyDescent="0.35">
      <c r="A2194" s="4" t="s">
        <v>118</v>
      </c>
      <c r="B2194" s="4" t="s">
        <v>119</v>
      </c>
      <c r="C2194" s="4" t="s">
        <v>113</v>
      </c>
      <c r="D2194" s="4">
        <v>1996</v>
      </c>
      <c r="E2194" s="12"/>
      <c r="F2194" s="12"/>
      <c r="G2194" s="12">
        <v>0</v>
      </c>
      <c r="H2194" s="12"/>
      <c r="I2194" s="12">
        <v>1646103</v>
      </c>
      <c r="J2194" s="12">
        <v>0</v>
      </c>
      <c r="K2194" s="12"/>
      <c r="L2194" s="12"/>
      <c r="M2194" s="12">
        <f>IFERROR(E2194*MillingRate,"")</f>
        <v>0</v>
      </c>
      <c r="N2194" s="12" t="str">
        <f t="shared" si="306"/>
        <v/>
      </c>
      <c r="O2194" s="12">
        <f t="shared" si="307"/>
        <v>0</v>
      </c>
      <c r="P2194" s="13">
        <f t="shared" si="308"/>
        <v>0</v>
      </c>
      <c r="Q2194" s="13">
        <f t="shared" si="309"/>
        <v>0</v>
      </c>
      <c r="R2194" s="13" t="str">
        <f t="shared" si="310"/>
        <v/>
      </c>
      <c r="S2194" s="13" t="str">
        <f t="shared" si="311"/>
        <v/>
      </c>
      <c r="T2194" s="14" t="str">
        <f t="shared" si="312"/>
        <v/>
      </c>
      <c r="U2194" s="12">
        <f t="shared" si="313"/>
        <v>0</v>
      </c>
      <c r="V2194" s="15">
        <f t="shared" si="314"/>
        <v>0</v>
      </c>
    </row>
    <row r="2195" spans="1:22" x14ac:dyDescent="0.35">
      <c r="A2195" s="4" t="s">
        <v>118</v>
      </c>
      <c r="B2195" s="4" t="s">
        <v>119</v>
      </c>
      <c r="C2195" s="4" t="s">
        <v>113</v>
      </c>
      <c r="D2195" s="4">
        <v>1997</v>
      </c>
      <c r="E2195" s="12"/>
      <c r="F2195" s="12"/>
      <c r="G2195" s="12">
        <v>3229.35</v>
      </c>
      <c r="H2195" s="12">
        <v>189.15</v>
      </c>
      <c r="I2195" s="12">
        <v>1689264</v>
      </c>
      <c r="J2195" s="12">
        <v>3209</v>
      </c>
      <c r="K2195" s="12">
        <v>65</v>
      </c>
      <c r="L2195" s="12"/>
      <c r="M2195" s="12">
        <f>IFERROR(E2195*MillingRate,"")</f>
        <v>0</v>
      </c>
      <c r="N2195" s="12" t="str">
        <f t="shared" si="306"/>
        <v/>
      </c>
      <c r="O2195" s="12">
        <f t="shared" si="307"/>
        <v>3040.2</v>
      </c>
      <c r="P2195" s="13">
        <f t="shared" si="308"/>
        <v>0</v>
      </c>
      <c r="Q2195" s="13">
        <f t="shared" si="309"/>
        <v>1.7997186940584775</v>
      </c>
      <c r="R2195" s="13">
        <f t="shared" si="310"/>
        <v>0</v>
      </c>
      <c r="S2195" s="13">
        <f t="shared" si="311"/>
        <v>106.2216301559108</v>
      </c>
      <c r="T2195" s="14">
        <f t="shared" si="312"/>
        <v>0</v>
      </c>
      <c r="U2195" s="12">
        <f t="shared" si="313"/>
        <v>-3040.2</v>
      </c>
      <c r="V2195" s="15">
        <f t="shared" si="314"/>
        <v>1.8996438685723487</v>
      </c>
    </row>
    <row r="2196" spans="1:22" x14ac:dyDescent="0.35">
      <c r="A2196" s="4" t="s">
        <v>118</v>
      </c>
      <c r="B2196" s="4" t="s">
        <v>119</v>
      </c>
      <c r="C2196" s="4" t="s">
        <v>113</v>
      </c>
      <c r="D2196" s="4">
        <v>1998</v>
      </c>
      <c r="E2196" s="12"/>
      <c r="F2196" s="12"/>
      <c r="G2196" s="12">
        <v>3870.8</v>
      </c>
      <c r="H2196" s="12">
        <v>403.15</v>
      </c>
      <c r="I2196" s="12">
        <v>1732745</v>
      </c>
      <c r="J2196" s="12">
        <v>3010</v>
      </c>
      <c r="K2196" s="12">
        <v>252</v>
      </c>
      <c r="L2196" s="12"/>
      <c r="M2196" s="12">
        <f>IFERROR(E2196*MillingRate,"")</f>
        <v>0</v>
      </c>
      <c r="N2196" s="12" t="str">
        <f t="shared" si="306"/>
        <v/>
      </c>
      <c r="O2196" s="12">
        <f t="shared" si="307"/>
        <v>3467.65</v>
      </c>
      <c r="P2196" s="13">
        <f t="shared" si="308"/>
        <v>0</v>
      </c>
      <c r="Q2196" s="13">
        <f t="shared" si="309"/>
        <v>2.0012465769631422</v>
      </c>
      <c r="R2196" s="13">
        <f t="shared" si="310"/>
        <v>0</v>
      </c>
      <c r="S2196" s="13">
        <f t="shared" si="311"/>
        <v>111.62602915519156</v>
      </c>
      <c r="T2196" s="14">
        <f t="shared" si="312"/>
        <v>0</v>
      </c>
      <c r="U2196" s="12">
        <f t="shared" si="313"/>
        <v>-3467.65</v>
      </c>
      <c r="V2196" s="15">
        <f t="shared" si="314"/>
        <v>1.7371280828973681</v>
      </c>
    </row>
    <row r="2197" spans="1:22" x14ac:dyDescent="0.35">
      <c r="A2197" s="4" t="s">
        <v>118</v>
      </c>
      <c r="B2197" s="4" t="s">
        <v>119</v>
      </c>
      <c r="C2197" s="4" t="s">
        <v>113</v>
      </c>
      <c r="D2197" s="4">
        <v>1999</v>
      </c>
      <c r="E2197" s="12"/>
      <c r="F2197" s="12"/>
      <c r="G2197" s="12">
        <v>4650.1000000000004</v>
      </c>
      <c r="H2197" s="12">
        <v>903.65</v>
      </c>
      <c r="I2197" s="12">
        <v>1776368</v>
      </c>
      <c r="J2197" s="12">
        <v>2905</v>
      </c>
      <c r="K2197" s="12">
        <v>265</v>
      </c>
      <c r="L2197" s="12"/>
      <c r="M2197" s="12">
        <f>IFERROR(E2197*MillingRate,"")</f>
        <v>0</v>
      </c>
      <c r="N2197" s="12" t="str">
        <f t="shared" si="306"/>
        <v/>
      </c>
      <c r="O2197" s="12">
        <f t="shared" si="307"/>
        <v>3746.4500000000003</v>
      </c>
      <c r="P2197" s="13">
        <f t="shared" si="308"/>
        <v>0</v>
      </c>
      <c r="Q2197" s="13">
        <f t="shared" si="309"/>
        <v>2.1090506021274873</v>
      </c>
      <c r="R2197" s="13">
        <f t="shared" si="310"/>
        <v>0</v>
      </c>
      <c r="S2197" s="13">
        <f t="shared" si="311"/>
        <v>124.1201670915133</v>
      </c>
      <c r="T2197" s="14">
        <f t="shared" si="312"/>
        <v>0</v>
      </c>
      <c r="U2197" s="12">
        <f t="shared" si="313"/>
        <v>-3746.4500000000003</v>
      </c>
      <c r="V2197" s="15">
        <f t="shared" si="314"/>
        <v>1.6353593399565856</v>
      </c>
    </row>
    <row r="2198" spans="1:22" x14ac:dyDescent="0.35">
      <c r="A2198" s="4" t="s">
        <v>118</v>
      </c>
      <c r="B2198" s="4" t="s">
        <v>119</v>
      </c>
      <c r="C2198" s="4" t="s">
        <v>113</v>
      </c>
      <c r="D2198" s="4">
        <v>2000</v>
      </c>
      <c r="E2198" s="12"/>
      <c r="F2198" s="12"/>
      <c r="G2198" s="12">
        <v>7360.7</v>
      </c>
      <c r="H2198" s="12">
        <v>808.7</v>
      </c>
      <c r="I2198" s="12">
        <v>1818647</v>
      </c>
      <c r="J2198" s="12">
        <v>3353</v>
      </c>
      <c r="K2198" s="12">
        <v>409</v>
      </c>
      <c r="L2198" s="12"/>
      <c r="M2198" s="12">
        <f>IFERROR(E2198*MillingRate,"")</f>
        <v>0</v>
      </c>
      <c r="N2198" s="12" t="str">
        <f t="shared" si="306"/>
        <v/>
      </c>
      <c r="O2198" s="12">
        <f t="shared" si="307"/>
        <v>6552</v>
      </c>
      <c r="P2198" s="13">
        <f t="shared" si="308"/>
        <v>0</v>
      </c>
      <c r="Q2198" s="13">
        <f t="shared" si="309"/>
        <v>3.6026782547685174</v>
      </c>
      <c r="R2198" s="13">
        <f t="shared" si="310"/>
        <v>0</v>
      </c>
      <c r="S2198" s="13">
        <f t="shared" si="311"/>
        <v>112.34279609279609</v>
      </c>
      <c r="T2198" s="14">
        <f t="shared" si="312"/>
        <v>0</v>
      </c>
      <c r="U2198" s="12">
        <f t="shared" si="313"/>
        <v>-6552</v>
      </c>
      <c r="V2198" s="15">
        <f t="shared" si="314"/>
        <v>1.8436782949082478</v>
      </c>
    </row>
    <row r="2199" spans="1:22" x14ac:dyDescent="0.35">
      <c r="A2199" s="4" t="s">
        <v>118</v>
      </c>
      <c r="B2199" s="4" t="s">
        <v>119</v>
      </c>
      <c r="C2199" s="4" t="s">
        <v>113</v>
      </c>
      <c r="D2199" s="4">
        <v>2001</v>
      </c>
      <c r="E2199" s="12"/>
      <c r="F2199" s="12"/>
      <c r="G2199" s="12">
        <v>10770</v>
      </c>
      <c r="H2199" s="12">
        <v>903.2</v>
      </c>
      <c r="I2199" s="12">
        <v>1857048</v>
      </c>
      <c r="J2199" s="12">
        <v>2609</v>
      </c>
      <c r="K2199" s="12">
        <v>221</v>
      </c>
      <c r="L2199" s="12"/>
      <c r="M2199" s="12">
        <f>IFERROR(E2199*MillingRate,"")</f>
        <v>0</v>
      </c>
      <c r="N2199" s="12" t="str">
        <f t="shared" si="306"/>
        <v/>
      </c>
      <c r="O2199" s="12">
        <f t="shared" si="307"/>
        <v>9866.7999999999993</v>
      </c>
      <c r="P2199" s="13">
        <f t="shared" si="308"/>
        <v>0</v>
      </c>
      <c r="Q2199" s="13">
        <f t="shared" si="309"/>
        <v>5.3131636877452815</v>
      </c>
      <c r="R2199" s="13">
        <f t="shared" si="310"/>
        <v>0</v>
      </c>
      <c r="S2199" s="13">
        <f t="shared" si="311"/>
        <v>109.15393035229255</v>
      </c>
      <c r="T2199" s="14">
        <f t="shared" si="312"/>
        <v>0</v>
      </c>
      <c r="U2199" s="12">
        <f t="shared" si="313"/>
        <v>-9866.7999999999993</v>
      </c>
      <c r="V2199" s="15">
        <f t="shared" si="314"/>
        <v>1.4049179127303117</v>
      </c>
    </row>
    <row r="2200" spans="1:22" x14ac:dyDescent="0.35">
      <c r="A2200" s="4" t="s">
        <v>118</v>
      </c>
      <c r="B2200" s="4" t="s">
        <v>119</v>
      </c>
      <c r="C2200" s="4" t="s">
        <v>113</v>
      </c>
      <c r="D2200" s="4">
        <v>2002</v>
      </c>
      <c r="E2200" s="12"/>
      <c r="F2200" s="12"/>
      <c r="G2200" s="12">
        <v>4814.45</v>
      </c>
      <c r="H2200" s="12">
        <v>1028.6500000000001</v>
      </c>
      <c r="I2200" s="12">
        <v>1889970</v>
      </c>
      <c r="J2200" s="12">
        <v>1714</v>
      </c>
      <c r="K2200" s="12">
        <v>237</v>
      </c>
      <c r="L2200" s="12"/>
      <c r="M2200" s="12">
        <f>IFERROR(E2200*MillingRate,"")</f>
        <v>0</v>
      </c>
      <c r="N2200" s="12" t="str">
        <f t="shared" si="306"/>
        <v/>
      </c>
      <c r="O2200" s="12">
        <f t="shared" si="307"/>
        <v>3785.7999999999997</v>
      </c>
      <c r="P2200" s="13">
        <f t="shared" si="308"/>
        <v>0</v>
      </c>
      <c r="Q2200" s="13">
        <f t="shared" si="309"/>
        <v>2.0031005783160576</v>
      </c>
      <c r="R2200" s="13">
        <f t="shared" si="310"/>
        <v>0</v>
      </c>
      <c r="S2200" s="13">
        <f t="shared" si="311"/>
        <v>127.1712715938507</v>
      </c>
      <c r="T2200" s="14">
        <f t="shared" si="312"/>
        <v>0</v>
      </c>
      <c r="U2200" s="12">
        <f t="shared" si="313"/>
        <v>-3785.7999999999997</v>
      </c>
      <c r="V2200" s="15">
        <f t="shared" si="314"/>
        <v>0.90689270200056082</v>
      </c>
    </row>
    <row r="2201" spans="1:22" x14ac:dyDescent="0.35">
      <c r="A2201" s="4" t="s">
        <v>118</v>
      </c>
      <c r="B2201" s="4" t="s">
        <v>119</v>
      </c>
      <c r="C2201" s="4" t="s">
        <v>113</v>
      </c>
      <c r="D2201" s="4">
        <v>2003</v>
      </c>
      <c r="E2201" s="12"/>
      <c r="F2201" s="12"/>
      <c r="G2201" s="12">
        <v>4431.3</v>
      </c>
      <c r="H2201" s="12">
        <v>568.65</v>
      </c>
      <c r="I2201" s="12">
        <v>1917464</v>
      </c>
      <c r="J2201" s="12">
        <v>2201</v>
      </c>
      <c r="K2201" s="12">
        <v>109</v>
      </c>
      <c r="L2201" s="12"/>
      <c r="M2201" s="12">
        <f>IFERROR(E2201*MillingRate,"")</f>
        <v>0</v>
      </c>
      <c r="N2201" s="12" t="str">
        <f t="shared" si="306"/>
        <v/>
      </c>
      <c r="O2201" s="12">
        <f t="shared" si="307"/>
        <v>3862.65</v>
      </c>
      <c r="P2201" s="13">
        <f t="shared" si="308"/>
        <v>0</v>
      </c>
      <c r="Q2201" s="13">
        <f t="shared" si="309"/>
        <v>2.0144576377965895</v>
      </c>
      <c r="R2201" s="13">
        <f t="shared" si="310"/>
        <v>0</v>
      </c>
      <c r="S2201" s="13">
        <f t="shared" si="311"/>
        <v>114.7217583783154</v>
      </c>
      <c r="T2201" s="14">
        <f t="shared" si="312"/>
        <v>0</v>
      </c>
      <c r="U2201" s="12">
        <f t="shared" si="313"/>
        <v>-3862.65</v>
      </c>
      <c r="V2201" s="15">
        <f t="shared" si="314"/>
        <v>1.1478703120371492</v>
      </c>
    </row>
    <row r="2202" spans="1:22" x14ac:dyDescent="0.35">
      <c r="A2202" s="4" t="s">
        <v>118</v>
      </c>
      <c r="B2202" s="4" t="s">
        <v>119</v>
      </c>
      <c r="C2202" s="4" t="s">
        <v>113</v>
      </c>
      <c r="D2202" s="4">
        <v>2004</v>
      </c>
      <c r="E2202" s="12"/>
      <c r="F2202" s="12"/>
      <c r="G2202" s="12">
        <v>14328</v>
      </c>
      <c r="H2202" s="12">
        <v>44</v>
      </c>
      <c r="I2202" s="12">
        <v>1942082</v>
      </c>
      <c r="J2202" s="12">
        <v>7489</v>
      </c>
      <c r="K2202" s="12">
        <v>35</v>
      </c>
      <c r="L2202" s="12"/>
      <c r="M2202" s="12">
        <f>IFERROR(E2202*MillingRate,"")</f>
        <v>0</v>
      </c>
      <c r="N2202" s="12" t="str">
        <f t="shared" si="306"/>
        <v/>
      </c>
      <c r="O2202" s="12">
        <f t="shared" si="307"/>
        <v>14284</v>
      </c>
      <c r="P2202" s="13">
        <f t="shared" si="308"/>
        <v>0</v>
      </c>
      <c r="Q2202" s="13">
        <f t="shared" si="309"/>
        <v>7.3549932495126367</v>
      </c>
      <c r="R2202" s="13">
        <f t="shared" si="310"/>
        <v>0</v>
      </c>
      <c r="S2202" s="13">
        <f t="shared" si="311"/>
        <v>100.30803696443573</v>
      </c>
      <c r="T2202" s="14">
        <f t="shared" si="312"/>
        <v>0</v>
      </c>
      <c r="U2202" s="12">
        <f t="shared" si="313"/>
        <v>-14284</v>
      </c>
      <c r="V2202" s="15">
        <f t="shared" si="314"/>
        <v>3.8561708516942126</v>
      </c>
    </row>
    <row r="2203" spans="1:22" x14ac:dyDescent="0.35">
      <c r="A2203" s="4" t="s">
        <v>118</v>
      </c>
      <c r="B2203" s="4" t="s">
        <v>119</v>
      </c>
      <c r="C2203" s="4" t="s">
        <v>113</v>
      </c>
      <c r="D2203" s="4">
        <v>2005</v>
      </c>
      <c r="E2203" s="12"/>
      <c r="F2203" s="12"/>
      <c r="G2203" s="12">
        <v>12845</v>
      </c>
      <c r="H2203" s="12">
        <v>4535</v>
      </c>
      <c r="I2203" s="12">
        <v>1966582</v>
      </c>
      <c r="J2203" s="12">
        <v>5870</v>
      </c>
      <c r="K2203" s="12">
        <v>1204</v>
      </c>
      <c r="L2203" s="12"/>
      <c r="M2203" s="12">
        <f>IFERROR(E2203*MillingRate,"")</f>
        <v>0</v>
      </c>
      <c r="N2203" s="12" t="str">
        <f t="shared" si="306"/>
        <v/>
      </c>
      <c r="O2203" s="12">
        <f t="shared" si="307"/>
        <v>8310</v>
      </c>
      <c r="P2203" s="13">
        <f t="shared" si="308"/>
        <v>0</v>
      </c>
      <c r="Q2203" s="13">
        <f t="shared" si="309"/>
        <v>4.2256056447175858</v>
      </c>
      <c r="R2203" s="13">
        <f t="shared" si="310"/>
        <v>0</v>
      </c>
      <c r="S2203" s="13">
        <f t="shared" si="311"/>
        <v>154.57280385078218</v>
      </c>
      <c r="T2203" s="14">
        <f t="shared" si="312"/>
        <v>0</v>
      </c>
      <c r="U2203" s="12">
        <f t="shared" si="313"/>
        <v>-8310</v>
      </c>
      <c r="V2203" s="15">
        <f t="shared" si="314"/>
        <v>2.9848742640784875</v>
      </c>
    </row>
    <row r="2204" spans="1:22" x14ac:dyDescent="0.35">
      <c r="A2204" s="4" t="s">
        <v>118</v>
      </c>
      <c r="B2204" s="4" t="s">
        <v>119</v>
      </c>
      <c r="C2204" s="4" t="s">
        <v>113</v>
      </c>
      <c r="D2204" s="4">
        <v>2006</v>
      </c>
      <c r="E2204" s="12"/>
      <c r="F2204" s="12"/>
      <c r="G2204" s="12">
        <v>4780</v>
      </c>
      <c r="H2204" s="12">
        <v>14</v>
      </c>
      <c r="I2204" s="12">
        <v>1991888</v>
      </c>
      <c r="J2204" s="12">
        <v>2482</v>
      </c>
      <c r="K2204" s="12">
        <v>8</v>
      </c>
      <c r="L2204" s="12"/>
      <c r="M2204" s="12">
        <f>IFERROR(E2204*MillingRate,"")</f>
        <v>0</v>
      </c>
      <c r="N2204" s="12" t="str">
        <f t="shared" si="306"/>
        <v/>
      </c>
      <c r="O2204" s="12">
        <f t="shared" si="307"/>
        <v>4766</v>
      </c>
      <c r="P2204" s="13">
        <f t="shared" si="308"/>
        <v>0</v>
      </c>
      <c r="Q2204" s="13">
        <f t="shared" si="309"/>
        <v>2.3927048107122491</v>
      </c>
      <c r="R2204" s="13">
        <f t="shared" si="310"/>
        <v>0</v>
      </c>
      <c r="S2204" s="13">
        <f t="shared" si="311"/>
        <v>100.29374737725556</v>
      </c>
      <c r="T2204" s="14">
        <f t="shared" si="312"/>
        <v>0</v>
      </c>
      <c r="U2204" s="12">
        <f t="shared" si="313"/>
        <v>-4766</v>
      </c>
      <c r="V2204" s="15">
        <f t="shared" si="314"/>
        <v>1.2460539950037353</v>
      </c>
    </row>
    <row r="2205" spans="1:22" x14ac:dyDescent="0.35">
      <c r="A2205" s="4" t="s">
        <v>118</v>
      </c>
      <c r="B2205" s="4" t="s">
        <v>119</v>
      </c>
      <c r="C2205" s="4" t="s">
        <v>113</v>
      </c>
      <c r="D2205" s="4">
        <v>2007</v>
      </c>
      <c r="E2205" s="12"/>
      <c r="F2205" s="12"/>
      <c r="G2205" s="12">
        <v>6911</v>
      </c>
      <c r="H2205" s="12">
        <v>209</v>
      </c>
      <c r="I2205" s="12">
        <v>2018600</v>
      </c>
      <c r="J2205" s="12">
        <v>4024</v>
      </c>
      <c r="K2205" s="12">
        <v>27</v>
      </c>
      <c r="L2205" s="12"/>
      <c r="M2205" s="12">
        <f>IFERROR(E2205*MillingRate,"")</f>
        <v>0</v>
      </c>
      <c r="N2205" s="12" t="str">
        <f t="shared" si="306"/>
        <v/>
      </c>
      <c r="O2205" s="12">
        <f t="shared" si="307"/>
        <v>6702</v>
      </c>
      <c r="P2205" s="13">
        <f t="shared" si="308"/>
        <v>0</v>
      </c>
      <c r="Q2205" s="13">
        <f t="shared" si="309"/>
        <v>3.3201228574259387</v>
      </c>
      <c r="R2205" s="13">
        <f t="shared" si="310"/>
        <v>0</v>
      </c>
      <c r="S2205" s="13">
        <f t="shared" si="311"/>
        <v>103.11847209788124</v>
      </c>
      <c r="T2205" s="14">
        <f t="shared" si="312"/>
        <v>0</v>
      </c>
      <c r="U2205" s="12">
        <f t="shared" si="313"/>
        <v>-6702</v>
      </c>
      <c r="V2205" s="15">
        <f t="shared" si="314"/>
        <v>1.9934608144258397</v>
      </c>
    </row>
    <row r="2206" spans="1:22" x14ac:dyDescent="0.35">
      <c r="A2206" s="4" t="s">
        <v>118</v>
      </c>
      <c r="B2206" s="4" t="s">
        <v>119</v>
      </c>
      <c r="C2206" s="4" t="s">
        <v>113</v>
      </c>
      <c r="D2206" s="4">
        <v>2008</v>
      </c>
      <c r="E2206" s="12"/>
      <c r="F2206" s="12"/>
      <c r="G2206" s="12">
        <v>6246.6</v>
      </c>
      <c r="H2206" s="12">
        <v>173</v>
      </c>
      <c r="I2206" s="12">
        <v>2047056</v>
      </c>
      <c r="J2206" s="12">
        <v>4802</v>
      </c>
      <c r="K2206" s="12">
        <v>50</v>
      </c>
      <c r="L2206" s="12"/>
      <c r="M2206" s="12">
        <f>IFERROR(E2206*MillingRate,"")</f>
        <v>0</v>
      </c>
      <c r="N2206" s="12" t="str">
        <f t="shared" si="306"/>
        <v/>
      </c>
      <c r="O2206" s="12">
        <f t="shared" si="307"/>
        <v>6073.6</v>
      </c>
      <c r="P2206" s="13">
        <f t="shared" si="308"/>
        <v>0</v>
      </c>
      <c r="Q2206" s="13">
        <f t="shared" si="309"/>
        <v>2.9669925981507101</v>
      </c>
      <c r="R2206" s="13">
        <f t="shared" si="310"/>
        <v>0</v>
      </c>
      <c r="S2206" s="13">
        <f t="shared" si="311"/>
        <v>102.84839304531086</v>
      </c>
      <c r="T2206" s="14">
        <f t="shared" si="312"/>
        <v>0</v>
      </c>
      <c r="U2206" s="12">
        <f t="shared" si="313"/>
        <v>-6073.6</v>
      </c>
      <c r="V2206" s="15">
        <f t="shared" si="314"/>
        <v>2.3458078332981609</v>
      </c>
    </row>
    <row r="2207" spans="1:22" x14ac:dyDescent="0.35">
      <c r="A2207" s="4" t="s">
        <v>118</v>
      </c>
      <c r="B2207" s="4" t="s">
        <v>119</v>
      </c>
      <c r="C2207" s="4" t="s">
        <v>113</v>
      </c>
      <c r="D2207" s="4">
        <v>2009</v>
      </c>
      <c r="E2207" s="12"/>
      <c r="F2207" s="12"/>
      <c r="G2207" s="12">
        <v>3701.7</v>
      </c>
      <c r="H2207" s="12">
        <v>201</v>
      </c>
      <c r="I2207" s="12">
        <v>2077393.9999999998</v>
      </c>
      <c r="J2207" s="12">
        <v>2655</v>
      </c>
      <c r="K2207" s="12">
        <v>60</v>
      </c>
      <c r="L2207" s="12"/>
      <c r="M2207" s="12">
        <f>IFERROR(E2207*MillingRate,"")</f>
        <v>0</v>
      </c>
      <c r="N2207" s="12" t="str">
        <f t="shared" si="306"/>
        <v/>
      </c>
      <c r="O2207" s="12">
        <f t="shared" si="307"/>
        <v>3500.7</v>
      </c>
      <c r="P2207" s="13">
        <f t="shared" si="308"/>
        <v>0</v>
      </c>
      <c r="Q2207" s="13">
        <f t="shared" si="309"/>
        <v>1.6851401323003727</v>
      </c>
      <c r="R2207" s="13">
        <f t="shared" si="310"/>
        <v>0</v>
      </c>
      <c r="S2207" s="13">
        <f t="shared" si="311"/>
        <v>105.74170880109692</v>
      </c>
      <c r="T2207" s="14">
        <f t="shared" si="312"/>
        <v>0</v>
      </c>
      <c r="U2207" s="12">
        <f t="shared" si="313"/>
        <v>-3500.7</v>
      </c>
      <c r="V2207" s="15">
        <f t="shared" si="314"/>
        <v>1.2780435487923814</v>
      </c>
    </row>
    <row r="2208" spans="1:22" x14ac:dyDescent="0.35">
      <c r="A2208" s="4" t="s">
        <v>118</v>
      </c>
      <c r="B2208" s="4" t="s">
        <v>119</v>
      </c>
      <c r="C2208" s="4" t="s">
        <v>113</v>
      </c>
      <c r="D2208" s="4">
        <v>2010</v>
      </c>
      <c r="E2208" s="12"/>
      <c r="F2208" s="12"/>
      <c r="G2208" s="12">
        <v>5417.7</v>
      </c>
      <c r="H2208" s="12">
        <v>251</v>
      </c>
      <c r="I2208" s="12">
        <v>2109811</v>
      </c>
      <c r="J2208" s="12">
        <v>3947</v>
      </c>
      <c r="K2208" s="12">
        <v>75</v>
      </c>
      <c r="L2208" s="12"/>
      <c r="M2208" s="12">
        <f>IFERROR(E2208*MillingRate,"")</f>
        <v>0</v>
      </c>
      <c r="N2208" s="12" t="str">
        <f t="shared" si="306"/>
        <v/>
      </c>
      <c r="O2208" s="12">
        <f t="shared" si="307"/>
        <v>5166.7</v>
      </c>
      <c r="P2208" s="13">
        <f t="shared" si="308"/>
        <v>0</v>
      </c>
      <c r="Q2208" s="13">
        <f t="shared" si="309"/>
        <v>2.4488923415414936</v>
      </c>
      <c r="R2208" s="13">
        <f t="shared" si="310"/>
        <v>0</v>
      </c>
      <c r="S2208" s="13">
        <f t="shared" si="311"/>
        <v>104.85803317397952</v>
      </c>
      <c r="T2208" s="14">
        <f t="shared" si="312"/>
        <v>0</v>
      </c>
      <c r="U2208" s="12">
        <f t="shared" si="313"/>
        <v>-5166.7</v>
      </c>
      <c r="V2208" s="15">
        <f t="shared" si="314"/>
        <v>1.8707836863112384</v>
      </c>
    </row>
    <row r="2209" spans="1:22" x14ac:dyDescent="0.35">
      <c r="A2209" s="4" t="s">
        <v>118</v>
      </c>
      <c r="B2209" s="4" t="s">
        <v>119</v>
      </c>
      <c r="C2209" s="4" t="s">
        <v>113</v>
      </c>
      <c r="D2209" s="4">
        <v>2011</v>
      </c>
      <c r="E2209" s="12"/>
      <c r="F2209" s="12"/>
      <c r="G2209" s="12">
        <v>10193</v>
      </c>
      <c r="H2209" s="12">
        <v>200</v>
      </c>
      <c r="I2209" s="12">
        <v>2146325</v>
      </c>
      <c r="J2209" s="12">
        <v>6968</v>
      </c>
      <c r="K2209" s="12">
        <v>60</v>
      </c>
      <c r="L2209" s="12"/>
      <c r="M2209" s="12">
        <f>IFERROR(E2209*MillingRate,"")</f>
        <v>0</v>
      </c>
      <c r="N2209" s="12" t="str">
        <f t="shared" si="306"/>
        <v/>
      </c>
      <c r="O2209" s="12">
        <f t="shared" si="307"/>
        <v>9993</v>
      </c>
      <c r="P2209" s="13">
        <f t="shared" si="308"/>
        <v>0</v>
      </c>
      <c r="Q2209" s="13">
        <f t="shared" si="309"/>
        <v>4.6558652580573767</v>
      </c>
      <c r="R2209" s="13">
        <f t="shared" si="310"/>
        <v>0</v>
      </c>
      <c r="S2209" s="13">
        <f t="shared" si="311"/>
        <v>102.00140098068648</v>
      </c>
      <c r="T2209" s="14">
        <f t="shared" si="312"/>
        <v>0</v>
      </c>
      <c r="U2209" s="12">
        <f t="shared" si="313"/>
        <v>-9993</v>
      </c>
      <c r="V2209" s="15">
        <f t="shared" si="314"/>
        <v>3.2464794474275798</v>
      </c>
    </row>
    <row r="2210" spans="1:22" x14ac:dyDescent="0.35">
      <c r="A2210" s="4" t="s">
        <v>118</v>
      </c>
      <c r="B2210" s="4" t="s">
        <v>119</v>
      </c>
      <c r="C2210" s="4" t="s">
        <v>113</v>
      </c>
      <c r="D2210" s="4">
        <v>2012</v>
      </c>
      <c r="E2210" s="12"/>
      <c r="F2210" s="12"/>
      <c r="G2210" s="12">
        <v>13209.25</v>
      </c>
      <c r="H2210" s="12">
        <v>214.35</v>
      </c>
      <c r="I2210" s="12">
        <v>2194654</v>
      </c>
      <c r="J2210" s="12">
        <v>11052</v>
      </c>
      <c r="K2210" s="12">
        <v>166</v>
      </c>
      <c r="L2210" s="12"/>
      <c r="M2210" s="12">
        <f>IFERROR(E2210*MillingRate,"")</f>
        <v>0</v>
      </c>
      <c r="N2210" s="12" t="str">
        <f t="shared" si="306"/>
        <v/>
      </c>
      <c r="O2210" s="12">
        <f t="shared" si="307"/>
        <v>12994.9</v>
      </c>
      <c r="P2210" s="13">
        <f t="shared" si="308"/>
        <v>0</v>
      </c>
      <c r="Q2210" s="13">
        <f t="shared" si="309"/>
        <v>5.921161148864468</v>
      </c>
      <c r="R2210" s="13">
        <f t="shared" si="310"/>
        <v>0</v>
      </c>
      <c r="S2210" s="13">
        <f t="shared" si="311"/>
        <v>101.64949326274153</v>
      </c>
      <c r="T2210" s="14">
        <f t="shared" si="312"/>
        <v>0</v>
      </c>
      <c r="U2210" s="12">
        <f t="shared" si="313"/>
        <v>-12994.9</v>
      </c>
      <c r="V2210" s="15">
        <f t="shared" si="314"/>
        <v>5.0358735363296443</v>
      </c>
    </row>
    <row r="2211" spans="1:22" x14ac:dyDescent="0.35">
      <c r="A2211" s="4" t="s">
        <v>118</v>
      </c>
      <c r="B2211" s="4" t="s">
        <v>119</v>
      </c>
      <c r="C2211" s="4" t="s">
        <v>113</v>
      </c>
      <c r="D2211" s="4">
        <v>2013</v>
      </c>
      <c r="E2211" s="12"/>
      <c r="F2211" s="12"/>
      <c r="G2211" s="12">
        <v>14959.35</v>
      </c>
      <c r="H2211" s="12">
        <v>185.65</v>
      </c>
      <c r="I2211" s="12">
        <v>2252508</v>
      </c>
      <c r="J2211" s="12">
        <v>10977</v>
      </c>
      <c r="K2211" s="12">
        <v>136</v>
      </c>
      <c r="L2211" s="12"/>
      <c r="M2211" s="12">
        <f>IFERROR(E2211*MillingRate,"")</f>
        <v>0</v>
      </c>
      <c r="N2211" s="12" t="str">
        <f t="shared" si="306"/>
        <v/>
      </c>
      <c r="O2211" s="12">
        <f t="shared" si="307"/>
        <v>14773.7</v>
      </c>
      <c r="P2211" s="13">
        <f t="shared" si="308"/>
        <v>0</v>
      </c>
      <c r="Q2211" s="13">
        <f t="shared" si="309"/>
        <v>6.5587780376362703</v>
      </c>
      <c r="R2211" s="13">
        <f t="shared" si="310"/>
        <v>0</v>
      </c>
      <c r="S2211" s="13">
        <f t="shared" si="311"/>
        <v>101.25662494838801</v>
      </c>
      <c r="T2211" s="14">
        <f t="shared" si="312"/>
        <v>0</v>
      </c>
      <c r="U2211" s="12">
        <f t="shared" si="313"/>
        <v>-14773.7</v>
      </c>
      <c r="V2211" s="15">
        <f t="shared" si="314"/>
        <v>4.873234634460788</v>
      </c>
    </row>
    <row r="2212" spans="1:22" x14ac:dyDescent="0.35">
      <c r="A2212" s="4" t="s">
        <v>118</v>
      </c>
      <c r="B2212" s="4" t="s">
        <v>119</v>
      </c>
      <c r="C2212" s="4" t="s">
        <v>113</v>
      </c>
      <c r="D2212" s="4">
        <v>2014</v>
      </c>
      <c r="E2212" s="12"/>
      <c r="F2212" s="12"/>
      <c r="G2212" s="12">
        <v>14585.47</v>
      </c>
      <c r="H2212" s="12">
        <v>127.96</v>
      </c>
      <c r="I2212" s="12">
        <v>2312139</v>
      </c>
      <c r="J2212" s="12">
        <v>10193</v>
      </c>
      <c r="K2212" s="12">
        <v>87</v>
      </c>
      <c r="L2212" s="12"/>
      <c r="M2212" s="12">
        <f>IFERROR(E2212*MillingRate,"")</f>
        <v>0</v>
      </c>
      <c r="N2212" s="12" t="str">
        <f t="shared" si="306"/>
        <v/>
      </c>
      <c r="O2212" s="12">
        <f t="shared" si="307"/>
        <v>14457.51</v>
      </c>
      <c r="P2212" s="13">
        <f t="shared" si="308"/>
        <v>0</v>
      </c>
      <c r="Q2212" s="13">
        <f t="shared" si="309"/>
        <v>6.2528723402875004</v>
      </c>
      <c r="R2212" s="13">
        <f t="shared" si="310"/>
        <v>0</v>
      </c>
      <c r="S2212" s="13">
        <f t="shared" si="311"/>
        <v>100.88507633748827</v>
      </c>
      <c r="T2212" s="14">
        <f t="shared" si="312"/>
        <v>0</v>
      </c>
      <c r="U2212" s="12">
        <f t="shared" si="313"/>
        <v>-14457.51</v>
      </c>
      <c r="V2212" s="15">
        <f t="shared" si="314"/>
        <v>4.4084719820045422</v>
      </c>
    </row>
    <row r="2213" spans="1:22" x14ac:dyDescent="0.35">
      <c r="A2213" s="4" t="s">
        <v>118</v>
      </c>
      <c r="B2213" s="4" t="s">
        <v>119</v>
      </c>
      <c r="C2213" s="4" t="s">
        <v>113</v>
      </c>
      <c r="D2213" s="4">
        <v>2015</v>
      </c>
      <c r="E2213" s="12"/>
      <c r="F2213" s="12"/>
      <c r="G2213" s="12">
        <v>17772.37</v>
      </c>
      <c r="H2213" s="12">
        <v>163.22999999999999</v>
      </c>
      <c r="I2213" s="12">
        <v>2374300</v>
      </c>
      <c r="J2213" s="12">
        <v>10740</v>
      </c>
      <c r="K2213" s="12">
        <v>76</v>
      </c>
      <c r="L2213" s="12"/>
      <c r="M2213" s="12">
        <f>IFERROR(E2213*MillingRate,"")</f>
        <v>0</v>
      </c>
      <c r="N2213" s="12" t="str">
        <f t="shared" si="306"/>
        <v/>
      </c>
      <c r="O2213" s="12">
        <f t="shared" si="307"/>
        <v>17609.14</v>
      </c>
      <c r="P2213" s="13">
        <f t="shared" si="308"/>
        <v>0</v>
      </c>
      <c r="Q2213" s="13">
        <f t="shared" si="309"/>
        <v>7.4165606705134142</v>
      </c>
      <c r="R2213" s="13">
        <f t="shared" si="310"/>
        <v>0</v>
      </c>
      <c r="S2213" s="13">
        <f t="shared" si="311"/>
        <v>100.92696179370486</v>
      </c>
      <c r="T2213" s="14">
        <f t="shared" si="312"/>
        <v>0</v>
      </c>
      <c r="U2213" s="12">
        <f t="shared" si="313"/>
        <v>-17609.14</v>
      </c>
      <c r="V2213" s="15">
        <f t="shared" si="314"/>
        <v>4.52343848713305</v>
      </c>
    </row>
    <row r="2214" spans="1:22" x14ac:dyDescent="0.35">
      <c r="A2214" s="4" t="s">
        <v>118</v>
      </c>
      <c r="B2214" s="4" t="s">
        <v>119</v>
      </c>
      <c r="C2214" s="4" t="s">
        <v>113</v>
      </c>
      <c r="D2214" s="4">
        <v>2016</v>
      </c>
      <c r="E2214" s="12"/>
      <c r="F2214" s="12"/>
      <c r="G2214" s="12">
        <v>18392.12</v>
      </c>
      <c r="H2214" s="12">
        <v>206.85</v>
      </c>
      <c r="I2214" s="12">
        <v>2439213</v>
      </c>
      <c r="J2214" s="12">
        <v>11422</v>
      </c>
      <c r="K2214" s="12">
        <v>109</v>
      </c>
      <c r="L2214" s="12"/>
      <c r="M2214" s="12">
        <f>IFERROR(E2214*MillingRate,"")</f>
        <v>0</v>
      </c>
      <c r="N2214" s="12" t="str">
        <f t="shared" si="306"/>
        <v/>
      </c>
      <c r="O2214" s="12">
        <f t="shared" si="307"/>
        <v>18185.27</v>
      </c>
      <c r="P2214" s="13">
        <f t="shared" si="308"/>
        <v>0</v>
      </c>
      <c r="Q2214" s="13">
        <f t="shared" si="309"/>
        <v>7.4553841751417362</v>
      </c>
      <c r="R2214" s="13">
        <f t="shared" si="310"/>
        <v>0</v>
      </c>
      <c r="S2214" s="13">
        <f t="shared" si="311"/>
        <v>101.1374590533987</v>
      </c>
      <c r="T2214" s="14">
        <f t="shared" si="312"/>
        <v>0</v>
      </c>
      <c r="U2214" s="12">
        <f t="shared" si="313"/>
        <v>-18185.27</v>
      </c>
      <c r="V2214" s="15">
        <f t="shared" si="314"/>
        <v>4.6826578900653608</v>
      </c>
    </row>
    <row r="2215" spans="1:22" x14ac:dyDescent="0.35">
      <c r="A2215" s="4" t="s">
        <v>118</v>
      </c>
      <c r="B2215" s="4" t="s">
        <v>119</v>
      </c>
      <c r="C2215" s="4" t="s">
        <v>113</v>
      </c>
      <c r="D2215" s="4">
        <v>2017</v>
      </c>
      <c r="E2215" s="12"/>
      <c r="F2215" s="12"/>
      <c r="G2215" s="12">
        <v>21128.240000000002</v>
      </c>
      <c r="H2215" s="12">
        <v>36.950000000000003</v>
      </c>
      <c r="I2215" s="12">
        <v>2506853</v>
      </c>
      <c r="J2215" s="12">
        <v>16642</v>
      </c>
      <c r="K2215" s="12">
        <v>43</v>
      </c>
      <c r="L2215" s="12"/>
      <c r="M2215" s="12">
        <f>IFERROR(E2215*MillingRate,"")</f>
        <v>0</v>
      </c>
      <c r="N2215" s="12" t="str">
        <f t="shared" si="306"/>
        <v/>
      </c>
      <c r="O2215" s="12">
        <f t="shared" si="307"/>
        <v>21091.29</v>
      </c>
      <c r="P2215" s="13">
        <f t="shared" si="308"/>
        <v>0</v>
      </c>
      <c r="Q2215" s="13">
        <f t="shared" si="309"/>
        <v>8.4134530425198442</v>
      </c>
      <c r="R2215" s="13">
        <f t="shared" si="310"/>
        <v>0</v>
      </c>
      <c r="S2215" s="13">
        <f t="shared" si="311"/>
        <v>100.17519080151096</v>
      </c>
      <c r="T2215" s="14">
        <f t="shared" si="312"/>
        <v>0</v>
      </c>
      <c r="U2215" s="12">
        <f t="shared" si="313"/>
        <v>-21091.29</v>
      </c>
      <c r="V2215" s="15">
        <f t="shared" si="314"/>
        <v>6.6386022634753612</v>
      </c>
    </row>
    <row r="2216" spans="1:22" x14ac:dyDescent="0.35">
      <c r="A2216" s="4" t="s">
        <v>118</v>
      </c>
      <c r="B2216" s="4" t="s">
        <v>119</v>
      </c>
      <c r="C2216" s="4" t="s">
        <v>113</v>
      </c>
      <c r="D2216" s="4">
        <v>2018</v>
      </c>
      <c r="E2216" s="12"/>
      <c r="F2216" s="12"/>
      <c r="G2216" s="12">
        <v>15282.71</v>
      </c>
      <c r="H2216" s="12">
        <v>1.55</v>
      </c>
      <c r="I2216" s="12">
        <v>2577327</v>
      </c>
      <c r="J2216" s="12">
        <v>12891</v>
      </c>
      <c r="K2216" s="12">
        <v>2</v>
      </c>
      <c r="L2216" s="12"/>
      <c r="M2216" s="12">
        <f>IFERROR(E2216*MillingRate,"")</f>
        <v>0</v>
      </c>
      <c r="N2216" s="12" t="str">
        <f t="shared" si="306"/>
        <v/>
      </c>
      <c r="O2216" s="12">
        <f t="shared" si="307"/>
        <v>15281.16</v>
      </c>
      <c r="P2216" s="13">
        <f t="shared" si="308"/>
        <v>0</v>
      </c>
      <c r="Q2216" s="13">
        <f t="shared" si="309"/>
        <v>5.9290730279859716</v>
      </c>
      <c r="R2216" s="13">
        <f t="shared" si="310"/>
        <v>0</v>
      </c>
      <c r="S2216" s="13">
        <f t="shared" si="311"/>
        <v>100.0101432090234</v>
      </c>
      <c r="T2216" s="14">
        <f t="shared" si="312"/>
        <v>0</v>
      </c>
      <c r="U2216" s="12">
        <f t="shared" si="313"/>
        <v>-15281.16</v>
      </c>
      <c r="V2216" s="15">
        <f t="shared" si="314"/>
        <v>5.0016936151291631</v>
      </c>
    </row>
    <row r="2217" spans="1:22" x14ac:dyDescent="0.35">
      <c r="A2217" s="4" t="s">
        <v>118</v>
      </c>
      <c r="B2217" s="4" t="s">
        <v>119</v>
      </c>
      <c r="C2217" s="4" t="s">
        <v>113</v>
      </c>
      <c r="D2217" s="4">
        <v>2019</v>
      </c>
      <c r="E2217" s="12"/>
      <c r="F2217" s="12"/>
      <c r="G2217" s="12">
        <v>17792.62</v>
      </c>
      <c r="H2217" s="12">
        <v>59.3</v>
      </c>
      <c r="I2217" s="12">
        <v>2650494</v>
      </c>
      <c r="J2217" s="12">
        <v>14374</v>
      </c>
      <c r="K2217" s="12">
        <v>71</v>
      </c>
      <c r="L2217" s="12"/>
      <c r="M2217" s="12">
        <f>IFERROR(E2217*MillingRate,"")</f>
        <v>0</v>
      </c>
      <c r="N2217" s="12" t="str">
        <f t="shared" si="306"/>
        <v/>
      </c>
      <c r="O2217" s="12">
        <f t="shared" si="307"/>
        <v>17733.32</v>
      </c>
      <c r="P2217" s="13">
        <f t="shared" si="308"/>
        <v>0</v>
      </c>
      <c r="Q2217" s="13">
        <f t="shared" si="309"/>
        <v>6.6905716443802552</v>
      </c>
      <c r="R2217" s="13">
        <f t="shared" si="310"/>
        <v>0</v>
      </c>
      <c r="S2217" s="13">
        <f t="shared" si="311"/>
        <v>100.33439874766823</v>
      </c>
      <c r="T2217" s="14">
        <f t="shared" si="312"/>
        <v>0</v>
      </c>
      <c r="U2217" s="12">
        <f t="shared" si="313"/>
        <v>-17733.32</v>
      </c>
      <c r="V2217" s="15">
        <f t="shared" si="314"/>
        <v>5.423139988243701</v>
      </c>
    </row>
    <row r="2218" spans="1:22" x14ac:dyDescent="0.35">
      <c r="A2218" s="4" t="s">
        <v>118</v>
      </c>
      <c r="B2218" s="4" t="s">
        <v>119</v>
      </c>
      <c r="C2218" s="4" t="s">
        <v>113</v>
      </c>
      <c r="D2218" s="4">
        <v>2020</v>
      </c>
      <c r="E2218" s="12"/>
      <c r="F2218" s="12"/>
      <c r="G2218" s="12">
        <v>16490.39</v>
      </c>
      <c r="H2218" s="12">
        <v>129.35</v>
      </c>
      <c r="I2218" s="12">
        <v>2728762</v>
      </c>
      <c r="J2218" s="12">
        <v>13379</v>
      </c>
      <c r="K2218" s="12">
        <v>283</v>
      </c>
      <c r="L2218" s="12"/>
      <c r="M2218" s="12">
        <f>IFERROR(E2218*MillingRate,"")</f>
        <v>0</v>
      </c>
      <c r="N2218" s="12" t="str">
        <f t="shared" si="306"/>
        <v/>
      </c>
      <c r="O2218" s="12">
        <f t="shared" si="307"/>
        <v>16361.039999999999</v>
      </c>
      <c r="P2218" s="13">
        <f t="shared" si="308"/>
        <v>0</v>
      </c>
      <c r="Q2218" s="13">
        <f t="shared" si="309"/>
        <v>5.9957739077281191</v>
      </c>
      <c r="R2218" s="13">
        <f t="shared" si="310"/>
        <v>0</v>
      </c>
      <c r="S2218" s="13">
        <f t="shared" si="311"/>
        <v>100.7905976637182</v>
      </c>
      <c r="T2218" s="14">
        <f t="shared" si="312"/>
        <v>0</v>
      </c>
      <c r="U2218" s="12">
        <f t="shared" si="313"/>
        <v>-16361.039999999999</v>
      </c>
      <c r="V2218" s="15">
        <f t="shared" si="314"/>
        <v>4.9029559924976969</v>
      </c>
    </row>
    <row r="2219" spans="1:22" x14ac:dyDescent="0.35">
      <c r="A2219" s="4" t="s">
        <v>118</v>
      </c>
      <c r="B2219" s="4" t="s">
        <v>119</v>
      </c>
      <c r="C2219" s="4" t="s">
        <v>113</v>
      </c>
      <c r="D2219" s="4">
        <v>2021</v>
      </c>
      <c r="E2219" s="12"/>
      <c r="F2219" s="12"/>
      <c r="G2219" s="12">
        <v>15739.01</v>
      </c>
      <c r="H2219" s="12">
        <v>2.25</v>
      </c>
      <c r="I2219" s="12">
        <v>2810548</v>
      </c>
      <c r="J2219" s="12">
        <v>10327</v>
      </c>
      <c r="K2219" s="12">
        <v>4</v>
      </c>
      <c r="L2219" s="12"/>
      <c r="M2219" s="12">
        <f>IFERROR(E2219*MillingRate,"")</f>
        <v>0</v>
      </c>
      <c r="N2219" s="12" t="str">
        <f t="shared" si="306"/>
        <v/>
      </c>
      <c r="O2219" s="12">
        <f t="shared" si="307"/>
        <v>15736.76</v>
      </c>
      <c r="P2219" s="13">
        <f t="shared" si="308"/>
        <v>0</v>
      </c>
      <c r="Q2219" s="13">
        <f t="shared" si="309"/>
        <v>5.5991785231919184</v>
      </c>
      <c r="R2219" s="13">
        <f t="shared" si="310"/>
        <v>0</v>
      </c>
      <c r="S2219" s="13">
        <f t="shared" si="311"/>
        <v>100.01429773345976</v>
      </c>
      <c r="T2219" s="14">
        <f t="shared" si="312"/>
        <v>0</v>
      </c>
      <c r="U2219" s="12">
        <f t="shared" si="313"/>
        <v>-15736.76</v>
      </c>
      <c r="V2219" s="15">
        <f t="shared" si="314"/>
        <v>3.6743723999732438</v>
      </c>
    </row>
    <row r="2220" spans="1:22" x14ac:dyDescent="0.35">
      <c r="A2220" s="4" t="s">
        <v>118</v>
      </c>
      <c r="B2220" s="4" t="s">
        <v>119</v>
      </c>
      <c r="C2220" s="4" t="s">
        <v>113</v>
      </c>
      <c r="D2220" s="4">
        <v>2022</v>
      </c>
      <c r="E2220" s="12"/>
      <c r="F2220" s="12"/>
      <c r="G2220" s="12">
        <v>20496.5</v>
      </c>
      <c r="H2220" s="12">
        <v>9.86</v>
      </c>
      <c r="I2220" s="12">
        <v>2889662</v>
      </c>
      <c r="J2220" s="12">
        <v>15057</v>
      </c>
      <c r="K2220" s="12">
        <v>8</v>
      </c>
      <c r="L2220" s="12"/>
      <c r="M2220" s="12">
        <f>IFERROR(E2220*MillingRate,"")</f>
        <v>0</v>
      </c>
      <c r="N2220" s="12" t="str">
        <f t="shared" si="306"/>
        <v/>
      </c>
      <c r="O2220" s="12">
        <f t="shared" si="307"/>
        <v>20486.64</v>
      </c>
      <c r="P2220" s="13">
        <f t="shared" si="308"/>
        <v>0</v>
      </c>
      <c r="Q2220" s="13">
        <f t="shared" si="309"/>
        <v>7.0896319361918456</v>
      </c>
      <c r="R2220" s="13">
        <f t="shared" si="310"/>
        <v>0</v>
      </c>
      <c r="S2220" s="13">
        <f t="shared" si="311"/>
        <v>100.04812892694947</v>
      </c>
      <c r="T2220" s="14">
        <f t="shared" si="312"/>
        <v>0</v>
      </c>
      <c r="U2220" s="12">
        <f t="shared" si="313"/>
        <v>-20486.64</v>
      </c>
      <c r="V2220" s="15">
        <f t="shared" si="314"/>
        <v>5.210644013036819</v>
      </c>
    </row>
    <row r="2221" spans="1:22" x14ac:dyDescent="0.35">
      <c r="A2221" s="4" t="s">
        <v>118</v>
      </c>
      <c r="B2221" s="4" t="s">
        <v>119</v>
      </c>
      <c r="C2221" s="4" t="s">
        <v>113</v>
      </c>
      <c r="D2221" s="4">
        <v>2023</v>
      </c>
      <c r="E2221" s="12"/>
      <c r="F2221" s="12"/>
      <c r="G2221" s="12">
        <v>25403</v>
      </c>
      <c r="H2221" s="12">
        <v>491.55</v>
      </c>
      <c r="I2221" s="12">
        <v>2963095</v>
      </c>
      <c r="J2221" s="12">
        <v>16177</v>
      </c>
      <c r="K2221" s="12">
        <v>302</v>
      </c>
      <c r="L2221" s="12"/>
      <c r="M2221" s="12">
        <f>IFERROR(E2221*MillingRate,"")</f>
        <v>0</v>
      </c>
      <c r="N2221" s="12" t="str">
        <f t="shared" si="306"/>
        <v/>
      </c>
      <c r="O2221" s="12">
        <f t="shared" si="307"/>
        <v>24911.45</v>
      </c>
      <c r="P2221" s="13">
        <f t="shared" si="308"/>
        <v>0</v>
      </c>
      <c r="Q2221" s="13">
        <f t="shared" si="309"/>
        <v>8.4072397273796486</v>
      </c>
      <c r="R2221" s="13">
        <f t="shared" si="310"/>
        <v>0</v>
      </c>
      <c r="S2221" s="13">
        <f t="shared" si="311"/>
        <v>101.97318903556396</v>
      </c>
      <c r="T2221" s="14">
        <f t="shared" si="312"/>
        <v>0</v>
      </c>
      <c r="U2221" s="12">
        <f t="shared" si="313"/>
        <v>-24911.45</v>
      </c>
      <c r="V2221" s="15">
        <f t="shared" si="314"/>
        <v>5.4594942112892095</v>
      </c>
    </row>
    <row r="2222" spans="1:22" x14ac:dyDescent="0.35">
      <c r="A2222" s="4" t="s">
        <v>118</v>
      </c>
      <c r="B2222" s="4" t="s">
        <v>119</v>
      </c>
      <c r="C2222" s="4" t="s">
        <v>113</v>
      </c>
      <c r="D2222" s="4">
        <v>2024</v>
      </c>
      <c r="E2222" s="12"/>
      <c r="F2222" s="12"/>
      <c r="G2222" s="12">
        <v>22296.59</v>
      </c>
      <c r="H2222" s="12">
        <v>1.71</v>
      </c>
      <c r="I2222" s="12">
        <v>3030131</v>
      </c>
      <c r="J2222" s="12">
        <v>21598</v>
      </c>
      <c r="K2222" s="12">
        <v>5</v>
      </c>
      <c r="L2222" s="12"/>
      <c r="M2222" s="12">
        <f>IFERROR(E2222*MillingRate,"")</f>
        <v>0</v>
      </c>
      <c r="N2222" s="12" t="str">
        <f t="shared" si="306"/>
        <v/>
      </c>
      <c r="O2222" s="12">
        <f t="shared" si="307"/>
        <v>22294.880000000001</v>
      </c>
      <c r="P2222" s="13">
        <f t="shared" si="308"/>
        <v>0</v>
      </c>
      <c r="Q2222" s="13">
        <f t="shared" si="309"/>
        <v>7.3577280982241362</v>
      </c>
      <c r="R2222" s="13">
        <f t="shared" si="310"/>
        <v>0</v>
      </c>
      <c r="S2222" s="13">
        <f t="shared" si="311"/>
        <v>100.00766992242166</v>
      </c>
      <c r="T2222" s="14">
        <f t="shared" si="312"/>
        <v>0</v>
      </c>
      <c r="U2222" s="12">
        <f t="shared" si="313"/>
        <v>-22294.880000000001</v>
      </c>
      <c r="V2222" s="15">
        <f t="shared" si="314"/>
        <v>7.1277446420633304</v>
      </c>
    </row>
    <row r="2223" spans="1:22" x14ac:dyDescent="0.35">
      <c r="A2223" s="4" t="s">
        <v>120</v>
      </c>
      <c r="B2223" s="4" t="s">
        <v>121</v>
      </c>
      <c r="C2223" s="4" t="s">
        <v>113</v>
      </c>
      <c r="D2223" s="4">
        <v>1961</v>
      </c>
      <c r="E2223" s="12">
        <v>2540</v>
      </c>
      <c r="F2223" s="12">
        <v>1600</v>
      </c>
      <c r="G2223" s="12">
        <v>51600</v>
      </c>
      <c r="H2223" s="12">
        <v>400</v>
      </c>
      <c r="I2223" s="12">
        <v>16908035</v>
      </c>
      <c r="J2223" s="12">
        <v>6720</v>
      </c>
      <c r="K2223" s="12">
        <v>80</v>
      </c>
      <c r="L2223" s="12">
        <v>1587.5</v>
      </c>
      <c r="M2223" s="12">
        <f>IFERROR(E2223*MillingRate,"")</f>
        <v>1701.8000000000002</v>
      </c>
      <c r="N2223" s="12">
        <f t="shared" si="306"/>
        <v>1587.5</v>
      </c>
      <c r="O2223" s="12">
        <f t="shared" si="307"/>
        <v>52901.8</v>
      </c>
      <c r="P2223" s="13">
        <f t="shared" si="308"/>
        <v>0.10065037125839876</v>
      </c>
      <c r="Q2223" s="13">
        <f t="shared" si="309"/>
        <v>3.128796456832506</v>
      </c>
      <c r="R2223" s="13">
        <f t="shared" si="310"/>
        <v>3.2169037726504581</v>
      </c>
      <c r="S2223" s="13">
        <f t="shared" si="311"/>
        <v>97.539214166625712</v>
      </c>
      <c r="T2223" s="14">
        <f t="shared" si="312"/>
        <v>3.2980620155038762E-2</v>
      </c>
      <c r="U2223" s="12">
        <f t="shared" si="313"/>
        <v>-51200</v>
      </c>
      <c r="V2223" s="15">
        <f t="shared" si="314"/>
        <v>0.39744417373160157</v>
      </c>
    </row>
    <row r="2224" spans="1:22" x14ac:dyDescent="0.35">
      <c r="A2224" s="4" t="s">
        <v>120</v>
      </c>
      <c r="B2224" s="4" t="s">
        <v>121</v>
      </c>
      <c r="C2224" s="4" t="s">
        <v>113</v>
      </c>
      <c r="D2224" s="4">
        <v>1962</v>
      </c>
      <c r="E2224" s="12">
        <v>2177</v>
      </c>
      <c r="F2224" s="12">
        <v>1500</v>
      </c>
      <c r="G2224" s="12">
        <v>43700</v>
      </c>
      <c r="H2224" s="12">
        <v>0</v>
      </c>
      <c r="I2224" s="12">
        <v>17418522</v>
      </c>
      <c r="J2224" s="12">
        <v>6630</v>
      </c>
      <c r="K2224" s="12">
        <v>0</v>
      </c>
      <c r="L2224" s="12">
        <v>1451.3</v>
      </c>
      <c r="M2224" s="12">
        <f>IFERROR(E2224*MillingRate,"")</f>
        <v>1458.5900000000001</v>
      </c>
      <c r="N2224" s="12">
        <f t="shared" si="306"/>
        <v>1451.3333333333333</v>
      </c>
      <c r="O2224" s="12">
        <f t="shared" si="307"/>
        <v>45158.59</v>
      </c>
      <c r="P2224" s="13">
        <f t="shared" si="308"/>
        <v>8.3737873971167026E-2</v>
      </c>
      <c r="Q2224" s="13">
        <f t="shared" si="309"/>
        <v>2.5925615273213194</v>
      </c>
      <c r="R2224" s="13">
        <f t="shared" si="310"/>
        <v>3.2299281266310578</v>
      </c>
      <c r="S2224" s="13">
        <f t="shared" si="311"/>
        <v>96.770071873368948</v>
      </c>
      <c r="T2224" s="14">
        <f t="shared" si="312"/>
        <v>3.3377345537757439E-2</v>
      </c>
      <c r="U2224" s="12">
        <f t="shared" si="313"/>
        <v>-43700</v>
      </c>
      <c r="V2224" s="15">
        <f t="shared" si="314"/>
        <v>0.38062930942131601</v>
      </c>
    </row>
    <row r="2225" spans="1:22" x14ac:dyDescent="0.35">
      <c r="A2225" s="4" t="s">
        <v>120</v>
      </c>
      <c r="B2225" s="4" t="s">
        <v>121</v>
      </c>
      <c r="C2225" s="4" t="s">
        <v>113</v>
      </c>
      <c r="D2225" s="4">
        <v>1963</v>
      </c>
      <c r="E2225" s="12">
        <v>1814</v>
      </c>
      <c r="F2225" s="12">
        <v>1300</v>
      </c>
      <c r="G2225" s="12">
        <v>59500</v>
      </c>
      <c r="H2225" s="12">
        <v>200</v>
      </c>
      <c r="I2225" s="12">
        <v>17954564</v>
      </c>
      <c r="J2225" s="12">
        <v>8930</v>
      </c>
      <c r="K2225" s="12">
        <v>50</v>
      </c>
      <c r="L2225" s="12">
        <v>1395.4</v>
      </c>
      <c r="M2225" s="12">
        <f>IFERROR(E2225*MillingRate,"")</f>
        <v>1215.3800000000001</v>
      </c>
      <c r="N2225" s="12">
        <f t="shared" si="306"/>
        <v>1395.3846153846155</v>
      </c>
      <c r="O2225" s="12">
        <f t="shared" si="307"/>
        <v>60515.38</v>
      </c>
      <c r="P2225" s="13">
        <f t="shared" si="308"/>
        <v>6.7691980713093333E-2</v>
      </c>
      <c r="Q2225" s="13">
        <f t="shared" si="309"/>
        <v>3.3704733793591424</v>
      </c>
      <c r="R2225" s="13">
        <f t="shared" si="310"/>
        <v>2.0083820014019578</v>
      </c>
      <c r="S2225" s="13">
        <f t="shared" si="311"/>
        <v>98.322112494377464</v>
      </c>
      <c r="T2225" s="14">
        <f t="shared" si="312"/>
        <v>2.0426554621848742E-2</v>
      </c>
      <c r="U2225" s="12">
        <f t="shared" si="313"/>
        <v>-59300</v>
      </c>
      <c r="V2225" s="15">
        <f t="shared" si="314"/>
        <v>0.49736657487199354</v>
      </c>
    </row>
    <row r="2226" spans="1:22" x14ac:dyDescent="0.35">
      <c r="A2226" s="4" t="s">
        <v>120</v>
      </c>
      <c r="B2226" s="4" t="s">
        <v>121</v>
      </c>
      <c r="C2226" s="4" t="s">
        <v>113</v>
      </c>
      <c r="D2226" s="4">
        <v>1964</v>
      </c>
      <c r="E2226" s="12">
        <v>1900</v>
      </c>
      <c r="F2226" s="12">
        <v>1300</v>
      </c>
      <c r="G2226" s="12">
        <v>59100</v>
      </c>
      <c r="H2226" s="12">
        <v>300</v>
      </c>
      <c r="I2226" s="12">
        <v>18511361</v>
      </c>
      <c r="J2226" s="12">
        <v>8780</v>
      </c>
      <c r="K2226" s="12">
        <v>70</v>
      </c>
      <c r="L2226" s="12">
        <v>1461.5</v>
      </c>
      <c r="M2226" s="12">
        <f>IFERROR(E2226*MillingRate,"")</f>
        <v>1273</v>
      </c>
      <c r="N2226" s="12">
        <f t="shared" si="306"/>
        <v>1461.5384615384614</v>
      </c>
      <c r="O2226" s="12">
        <f t="shared" si="307"/>
        <v>60073</v>
      </c>
      <c r="P2226" s="13">
        <f t="shared" si="308"/>
        <v>6.8768579468576077E-2</v>
      </c>
      <c r="Q2226" s="13">
        <f t="shared" si="309"/>
        <v>3.2451962878364267</v>
      </c>
      <c r="R2226" s="13">
        <f t="shared" si="310"/>
        <v>2.119088442395086</v>
      </c>
      <c r="S2226" s="13">
        <f t="shared" si="311"/>
        <v>98.380303963511068</v>
      </c>
      <c r="T2226" s="14">
        <f t="shared" si="312"/>
        <v>2.1539763113367173E-2</v>
      </c>
      <c r="U2226" s="12">
        <f t="shared" si="313"/>
        <v>-58800</v>
      </c>
      <c r="V2226" s="15">
        <f t="shared" si="314"/>
        <v>0.47430332107941714</v>
      </c>
    </row>
    <row r="2227" spans="1:22" x14ac:dyDescent="0.35">
      <c r="A2227" s="4" t="s">
        <v>120</v>
      </c>
      <c r="B2227" s="4" t="s">
        <v>121</v>
      </c>
      <c r="C2227" s="4" t="s">
        <v>113</v>
      </c>
      <c r="D2227" s="4">
        <v>1965</v>
      </c>
      <c r="E2227" s="12">
        <v>2000</v>
      </c>
      <c r="F2227" s="12">
        <v>1300</v>
      </c>
      <c r="G2227" s="12">
        <v>66533</v>
      </c>
      <c r="H2227" s="12">
        <v>400</v>
      </c>
      <c r="I2227" s="12">
        <v>19089380</v>
      </c>
      <c r="J2227" s="12">
        <v>10358</v>
      </c>
      <c r="K2227" s="12">
        <v>110</v>
      </c>
      <c r="L2227" s="12">
        <v>1538.5</v>
      </c>
      <c r="M2227" s="12">
        <f>IFERROR(E2227*MillingRate,"")</f>
        <v>1340</v>
      </c>
      <c r="N2227" s="12">
        <f t="shared" si="306"/>
        <v>1538.4615384615386</v>
      </c>
      <c r="O2227" s="12">
        <f t="shared" si="307"/>
        <v>67473</v>
      </c>
      <c r="P2227" s="13">
        <f t="shared" si="308"/>
        <v>7.0196098563704012E-2</v>
      </c>
      <c r="Q2227" s="13">
        <f t="shared" si="309"/>
        <v>3.5345831032752244</v>
      </c>
      <c r="R2227" s="13">
        <f t="shared" si="310"/>
        <v>1.9859795770159914</v>
      </c>
      <c r="S2227" s="13">
        <f t="shared" si="311"/>
        <v>98.606850147466389</v>
      </c>
      <c r="T2227" s="14">
        <f t="shared" si="312"/>
        <v>2.0140381464836998E-2</v>
      </c>
      <c r="U2227" s="12">
        <f t="shared" si="313"/>
        <v>-66133</v>
      </c>
      <c r="V2227" s="15">
        <f t="shared" si="314"/>
        <v>0.54260536486779565</v>
      </c>
    </row>
    <row r="2228" spans="1:22" x14ac:dyDescent="0.35">
      <c r="A2228" s="4" t="s">
        <v>120</v>
      </c>
      <c r="B2228" s="4" t="s">
        <v>121</v>
      </c>
      <c r="C2228" s="4" t="s">
        <v>113</v>
      </c>
      <c r="D2228" s="4">
        <v>1966</v>
      </c>
      <c r="E2228" s="12">
        <v>2000</v>
      </c>
      <c r="F2228" s="12">
        <v>1300</v>
      </c>
      <c r="G2228" s="12">
        <v>74481</v>
      </c>
      <c r="H2228" s="12">
        <v>624</v>
      </c>
      <c r="I2228" s="12">
        <v>19690087</v>
      </c>
      <c r="J2228" s="12">
        <v>11656</v>
      </c>
      <c r="K2228" s="12">
        <v>176</v>
      </c>
      <c r="L2228" s="12">
        <v>1538.5</v>
      </c>
      <c r="M2228" s="12">
        <f>IFERROR(E2228*MillingRate,"")</f>
        <v>1340</v>
      </c>
      <c r="N2228" s="12">
        <f t="shared" si="306"/>
        <v>1538.4615384615386</v>
      </c>
      <c r="O2228" s="12">
        <f t="shared" si="307"/>
        <v>75197</v>
      </c>
      <c r="P2228" s="13">
        <f t="shared" si="308"/>
        <v>6.8054549479644247E-2</v>
      </c>
      <c r="Q2228" s="13">
        <f t="shared" si="309"/>
        <v>3.8190283262841858</v>
      </c>
      <c r="R2228" s="13">
        <f t="shared" si="310"/>
        <v>1.7819859834833838</v>
      </c>
      <c r="S2228" s="13">
        <f t="shared" si="311"/>
        <v>99.047834355093954</v>
      </c>
      <c r="T2228" s="14">
        <f t="shared" si="312"/>
        <v>1.7991165532149137E-2</v>
      </c>
      <c r="U2228" s="12">
        <f t="shared" si="313"/>
        <v>-73857</v>
      </c>
      <c r="V2228" s="15">
        <f t="shared" si="314"/>
        <v>0.59197300651845774</v>
      </c>
    </row>
    <row r="2229" spans="1:22" x14ac:dyDescent="0.35">
      <c r="A2229" s="4" t="s">
        <v>120</v>
      </c>
      <c r="B2229" s="4" t="s">
        <v>121</v>
      </c>
      <c r="C2229" s="4" t="s">
        <v>113</v>
      </c>
      <c r="D2229" s="4">
        <v>1967</v>
      </c>
      <c r="E2229" s="12">
        <v>2000</v>
      </c>
      <c r="F2229" s="12">
        <v>1300</v>
      </c>
      <c r="G2229" s="12">
        <v>72331</v>
      </c>
      <c r="H2229" s="12">
        <v>813</v>
      </c>
      <c r="I2229" s="12">
        <v>20314066</v>
      </c>
      <c r="J2229" s="12">
        <v>13351</v>
      </c>
      <c r="K2229" s="12">
        <v>248</v>
      </c>
      <c r="L2229" s="12">
        <v>1538.5</v>
      </c>
      <c r="M2229" s="12">
        <f>IFERROR(E2229*MillingRate,"")</f>
        <v>1340</v>
      </c>
      <c r="N2229" s="12">
        <f t="shared" si="306"/>
        <v>1538.4615384615386</v>
      </c>
      <c r="O2229" s="12">
        <f t="shared" si="307"/>
        <v>72858</v>
      </c>
      <c r="P2229" s="13">
        <f t="shared" si="308"/>
        <v>6.5964145238082819E-2</v>
      </c>
      <c r="Q2229" s="13">
        <f t="shared" si="309"/>
        <v>3.5865788759374908</v>
      </c>
      <c r="R2229" s="13">
        <f t="shared" si="310"/>
        <v>1.8391940486974665</v>
      </c>
      <c r="S2229" s="13">
        <f t="shared" si="311"/>
        <v>99.276675176370475</v>
      </c>
      <c r="T2229" s="14">
        <f t="shared" si="312"/>
        <v>1.8525943233191854E-2</v>
      </c>
      <c r="U2229" s="12">
        <f t="shared" si="313"/>
        <v>-71518</v>
      </c>
      <c r="V2229" s="15">
        <f t="shared" si="314"/>
        <v>0.65722933065197287</v>
      </c>
    </row>
    <row r="2230" spans="1:22" x14ac:dyDescent="0.35">
      <c r="A2230" s="4" t="s">
        <v>120</v>
      </c>
      <c r="B2230" s="4" t="s">
        <v>121</v>
      </c>
      <c r="C2230" s="4" t="s">
        <v>113</v>
      </c>
      <c r="D2230" s="4">
        <v>1968</v>
      </c>
      <c r="E2230" s="12">
        <v>2000</v>
      </c>
      <c r="F2230" s="12">
        <v>1300</v>
      </c>
      <c r="G2230" s="12">
        <v>79021</v>
      </c>
      <c r="H2230" s="12">
        <v>1585</v>
      </c>
      <c r="I2230" s="12">
        <v>20957287</v>
      </c>
      <c r="J2230" s="12">
        <v>15625</v>
      </c>
      <c r="K2230" s="12">
        <v>401</v>
      </c>
      <c r="L2230" s="12">
        <v>1538.5</v>
      </c>
      <c r="M2230" s="12">
        <f>IFERROR(E2230*MillingRate,"")</f>
        <v>1340</v>
      </c>
      <c r="N2230" s="12">
        <f t="shared" si="306"/>
        <v>1538.4615384615386</v>
      </c>
      <c r="O2230" s="12">
        <f t="shared" si="307"/>
        <v>78776</v>
      </c>
      <c r="P2230" s="13">
        <f t="shared" si="308"/>
        <v>6.3939573858009385E-2</v>
      </c>
      <c r="Q2230" s="13">
        <f t="shared" si="309"/>
        <v>3.7588834852526474</v>
      </c>
      <c r="R2230" s="13">
        <f t="shared" si="310"/>
        <v>1.7010256931044989</v>
      </c>
      <c r="S2230" s="13">
        <f t="shared" si="311"/>
        <v>100.31100842896315</v>
      </c>
      <c r="T2230" s="14">
        <f t="shared" si="312"/>
        <v>1.6957517621897976E-2</v>
      </c>
      <c r="U2230" s="12">
        <f t="shared" si="313"/>
        <v>-77436</v>
      </c>
      <c r="V2230" s="15">
        <f t="shared" si="314"/>
        <v>0.74556406084432592</v>
      </c>
    </row>
    <row r="2231" spans="1:22" x14ac:dyDescent="0.35">
      <c r="A2231" s="4" t="s">
        <v>120</v>
      </c>
      <c r="B2231" s="4" t="s">
        <v>121</v>
      </c>
      <c r="C2231" s="4" t="s">
        <v>113</v>
      </c>
      <c r="D2231" s="4">
        <v>1969</v>
      </c>
      <c r="E2231" s="12">
        <v>2000</v>
      </c>
      <c r="F2231" s="12">
        <v>1300</v>
      </c>
      <c r="G2231" s="12">
        <v>81017</v>
      </c>
      <c r="H2231" s="12">
        <v>1767</v>
      </c>
      <c r="I2231" s="12">
        <v>21614676</v>
      </c>
      <c r="J2231" s="12">
        <v>15148</v>
      </c>
      <c r="K2231" s="12">
        <v>431</v>
      </c>
      <c r="L2231" s="12">
        <v>1538.5</v>
      </c>
      <c r="M2231" s="12">
        <f>IFERROR(E2231*MillingRate,"")</f>
        <v>1340</v>
      </c>
      <c r="N2231" s="12">
        <f t="shared" si="306"/>
        <v>1538.4615384615386</v>
      </c>
      <c r="O2231" s="12">
        <f t="shared" si="307"/>
        <v>80590</v>
      </c>
      <c r="P2231" s="13">
        <f t="shared" si="308"/>
        <v>6.1994914936499626E-2</v>
      </c>
      <c r="Q2231" s="13">
        <f t="shared" si="309"/>
        <v>3.7284852199496306</v>
      </c>
      <c r="R2231" s="13">
        <f t="shared" si="310"/>
        <v>1.6627373123216278</v>
      </c>
      <c r="S2231" s="13">
        <f t="shared" si="311"/>
        <v>100.52984241220994</v>
      </c>
      <c r="T2231" s="14">
        <f t="shared" si="312"/>
        <v>1.6539738573385834E-2</v>
      </c>
      <c r="U2231" s="12">
        <f t="shared" si="313"/>
        <v>-79250</v>
      </c>
      <c r="V2231" s="15">
        <f t="shared" si="314"/>
        <v>0.70082012795380322</v>
      </c>
    </row>
    <row r="2232" spans="1:22" x14ac:dyDescent="0.35">
      <c r="A2232" s="4" t="s">
        <v>120</v>
      </c>
      <c r="B2232" s="4" t="s">
        <v>121</v>
      </c>
      <c r="C2232" s="4" t="s">
        <v>113</v>
      </c>
      <c r="D2232" s="4">
        <v>1970</v>
      </c>
      <c r="E2232" s="12">
        <v>2000</v>
      </c>
      <c r="F2232" s="12">
        <v>1300</v>
      </c>
      <c r="G2232" s="12">
        <v>75255</v>
      </c>
      <c r="H2232" s="12">
        <v>2135</v>
      </c>
      <c r="I2232" s="12">
        <v>22279984</v>
      </c>
      <c r="J2232" s="12">
        <v>13727</v>
      </c>
      <c r="K2232" s="12">
        <v>318</v>
      </c>
      <c r="L2232" s="12">
        <v>1538.5</v>
      </c>
      <c r="M2232" s="12">
        <f>IFERROR(E2232*MillingRate,"")</f>
        <v>1340</v>
      </c>
      <c r="N2232" s="12">
        <f t="shared" si="306"/>
        <v>1538.4615384615386</v>
      </c>
      <c r="O2232" s="12">
        <f t="shared" si="307"/>
        <v>74460</v>
      </c>
      <c r="P2232" s="13">
        <f t="shared" si="308"/>
        <v>6.014366976206087E-2</v>
      </c>
      <c r="Q2232" s="13">
        <f t="shared" si="309"/>
        <v>3.3420131720022779</v>
      </c>
      <c r="R2232" s="13">
        <f t="shared" si="310"/>
        <v>1.7996239591727101</v>
      </c>
      <c r="S2232" s="13">
        <f t="shared" si="311"/>
        <v>101.06768734891216</v>
      </c>
      <c r="T2232" s="14">
        <f t="shared" si="312"/>
        <v>1.7806125838814697E-2</v>
      </c>
      <c r="U2232" s="12">
        <f t="shared" si="313"/>
        <v>-73120</v>
      </c>
      <c r="V2232" s="15">
        <f t="shared" si="314"/>
        <v>0.61611354837597732</v>
      </c>
    </row>
    <row r="2233" spans="1:22" x14ac:dyDescent="0.35">
      <c r="A2233" s="4" t="s">
        <v>120</v>
      </c>
      <c r="B2233" s="4" t="s">
        <v>121</v>
      </c>
      <c r="C2233" s="4" t="s">
        <v>113</v>
      </c>
      <c r="D2233" s="4">
        <v>1971</v>
      </c>
      <c r="E2233" s="12">
        <v>2000</v>
      </c>
      <c r="F2233" s="12">
        <v>1300</v>
      </c>
      <c r="G2233" s="12">
        <v>90375</v>
      </c>
      <c r="H2233" s="12">
        <v>1990</v>
      </c>
      <c r="I2233" s="12">
        <v>22942143</v>
      </c>
      <c r="J2233" s="12">
        <v>16306</v>
      </c>
      <c r="K2233" s="12">
        <v>345</v>
      </c>
      <c r="L2233" s="12">
        <v>1538.5</v>
      </c>
      <c r="M2233" s="12">
        <f>IFERROR(E2233*MillingRate,"")</f>
        <v>1340</v>
      </c>
      <c r="N2233" s="12">
        <f t="shared" si="306"/>
        <v>1538.4615384615386</v>
      </c>
      <c r="O2233" s="12">
        <f t="shared" si="307"/>
        <v>89725</v>
      </c>
      <c r="P2233" s="13">
        <f t="shared" si="308"/>
        <v>5.8407795644896815E-2</v>
      </c>
      <c r="Q2233" s="13">
        <f t="shared" si="309"/>
        <v>3.910924973312214</v>
      </c>
      <c r="R2233" s="13">
        <f t="shared" si="310"/>
        <v>1.4934522151016996</v>
      </c>
      <c r="S2233" s="13">
        <f t="shared" si="311"/>
        <v>100.72443577598216</v>
      </c>
      <c r="T2233" s="14">
        <f t="shared" si="312"/>
        <v>1.4827109266943292E-2</v>
      </c>
      <c r="U2233" s="12">
        <f t="shared" si="313"/>
        <v>-88385</v>
      </c>
      <c r="V2233" s="15">
        <f t="shared" si="314"/>
        <v>0.71074441476543848</v>
      </c>
    </row>
    <row r="2234" spans="1:22" x14ac:dyDescent="0.35">
      <c r="A2234" s="4" t="s">
        <v>120</v>
      </c>
      <c r="B2234" s="4" t="s">
        <v>121</v>
      </c>
      <c r="C2234" s="4" t="s">
        <v>113</v>
      </c>
      <c r="D2234" s="4">
        <v>1972</v>
      </c>
      <c r="E2234" s="12">
        <v>3000</v>
      </c>
      <c r="F2234" s="12">
        <v>1300</v>
      </c>
      <c r="G2234" s="12">
        <v>83161</v>
      </c>
      <c r="H2234" s="12">
        <v>1143</v>
      </c>
      <c r="I2234" s="12">
        <v>23609456</v>
      </c>
      <c r="J2234" s="12">
        <v>14653</v>
      </c>
      <c r="K2234" s="12">
        <v>173</v>
      </c>
      <c r="L2234" s="12">
        <v>2307.6999999999998</v>
      </c>
      <c r="M2234" s="12">
        <f>IFERROR(E2234*MillingRate,"")</f>
        <v>2010.0000000000002</v>
      </c>
      <c r="N2234" s="12">
        <f t="shared" si="306"/>
        <v>2307.6923076923076</v>
      </c>
      <c r="O2234" s="12">
        <f t="shared" si="307"/>
        <v>84028</v>
      </c>
      <c r="P2234" s="13">
        <f t="shared" si="308"/>
        <v>8.513537965466042E-2</v>
      </c>
      <c r="Q2234" s="13">
        <f t="shared" si="309"/>
        <v>3.5590824286675642</v>
      </c>
      <c r="R2234" s="13">
        <f t="shared" si="310"/>
        <v>2.3920597895939455</v>
      </c>
      <c r="S2234" s="13">
        <f t="shared" si="311"/>
        <v>98.968201075831857</v>
      </c>
      <c r="T2234" s="14">
        <f t="shared" si="312"/>
        <v>2.4169983525931631E-2</v>
      </c>
      <c r="U2234" s="12">
        <f t="shared" si="313"/>
        <v>-82018</v>
      </c>
      <c r="V2234" s="15">
        <f t="shared" si="314"/>
        <v>0.62064115327350189</v>
      </c>
    </row>
    <row r="2235" spans="1:22" x14ac:dyDescent="0.35">
      <c r="A2235" s="4" t="s">
        <v>120</v>
      </c>
      <c r="B2235" s="4" t="s">
        <v>121</v>
      </c>
      <c r="C2235" s="4" t="s">
        <v>113</v>
      </c>
      <c r="D2235" s="4">
        <v>1973</v>
      </c>
      <c r="E2235" s="12">
        <v>3000</v>
      </c>
      <c r="F2235" s="12">
        <v>1300</v>
      </c>
      <c r="G2235" s="12">
        <v>100401</v>
      </c>
      <c r="H2235" s="12">
        <v>6259</v>
      </c>
      <c r="I2235" s="12">
        <v>24294263</v>
      </c>
      <c r="J2235" s="12">
        <v>28373</v>
      </c>
      <c r="K2235" s="12">
        <v>1335</v>
      </c>
      <c r="L2235" s="12">
        <v>2307.6999999999998</v>
      </c>
      <c r="M2235" s="12">
        <f>IFERROR(E2235*MillingRate,"")</f>
        <v>2010.0000000000002</v>
      </c>
      <c r="N2235" s="12">
        <f t="shared" si="306"/>
        <v>2307.6923076923076</v>
      </c>
      <c r="O2235" s="12">
        <f t="shared" si="307"/>
        <v>96152</v>
      </c>
      <c r="P2235" s="13">
        <f t="shared" si="308"/>
        <v>8.2735582470643387E-2</v>
      </c>
      <c r="Q2235" s="13">
        <f t="shared" si="309"/>
        <v>3.9578068287150758</v>
      </c>
      <c r="R2235" s="13">
        <f t="shared" si="310"/>
        <v>2.0904401364506202</v>
      </c>
      <c r="S2235" s="13">
        <f t="shared" si="311"/>
        <v>104.41904484566105</v>
      </c>
      <c r="T2235" s="14">
        <f t="shared" si="312"/>
        <v>2.0019720919114355E-2</v>
      </c>
      <c r="U2235" s="12">
        <f t="shared" si="313"/>
        <v>-94142</v>
      </c>
      <c r="V2235" s="15">
        <f t="shared" si="314"/>
        <v>1.1678888962385894</v>
      </c>
    </row>
    <row r="2236" spans="1:22" x14ac:dyDescent="0.35">
      <c r="A2236" s="4" t="s">
        <v>120</v>
      </c>
      <c r="B2236" s="4" t="s">
        <v>121</v>
      </c>
      <c r="C2236" s="4" t="s">
        <v>113</v>
      </c>
      <c r="D2236" s="4">
        <v>1974</v>
      </c>
      <c r="E2236" s="12">
        <v>3000</v>
      </c>
      <c r="F2236" s="12">
        <v>1300</v>
      </c>
      <c r="G2236" s="12">
        <v>70819</v>
      </c>
      <c r="H2236" s="12">
        <v>3500</v>
      </c>
      <c r="I2236" s="12">
        <v>24989108</v>
      </c>
      <c r="J2236" s="12">
        <v>42497</v>
      </c>
      <c r="K2236" s="12">
        <v>1241</v>
      </c>
      <c r="L2236" s="12">
        <v>2307.6999999999998</v>
      </c>
      <c r="M2236" s="12">
        <f>IFERROR(E2236*MillingRate,"")</f>
        <v>2010.0000000000002</v>
      </c>
      <c r="N2236" s="12">
        <f t="shared" si="306"/>
        <v>2307.6923076923076</v>
      </c>
      <c r="O2236" s="12">
        <f t="shared" si="307"/>
        <v>69329</v>
      </c>
      <c r="P2236" s="13">
        <f t="shared" si="308"/>
        <v>8.0435043939943759E-2</v>
      </c>
      <c r="Q2236" s="13">
        <f t="shared" si="309"/>
        <v>2.7743687369713235</v>
      </c>
      <c r="R2236" s="13">
        <f t="shared" si="310"/>
        <v>2.899219662767385</v>
      </c>
      <c r="S2236" s="13">
        <f t="shared" si="311"/>
        <v>102.1491727848375</v>
      </c>
      <c r="T2236" s="14">
        <f t="shared" si="312"/>
        <v>2.8382213812677391E-2</v>
      </c>
      <c r="U2236" s="12">
        <f t="shared" si="313"/>
        <v>-67319</v>
      </c>
      <c r="V2236" s="15">
        <f t="shared" si="314"/>
        <v>1.7006209265252685</v>
      </c>
    </row>
    <row r="2237" spans="1:22" x14ac:dyDescent="0.35">
      <c r="A2237" s="4" t="s">
        <v>120</v>
      </c>
      <c r="B2237" s="4" t="s">
        <v>121</v>
      </c>
      <c r="C2237" s="4" t="s">
        <v>113</v>
      </c>
      <c r="D2237" s="4">
        <v>1975</v>
      </c>
      <c r="E2237" s="12">
        <v>3000</v>
      </c>
      <c r="F2237" s="12">
        <v>1300</v>
      </c>
      <c r="G2237" s="12">
        <v>87564</v>
      </c>
      <c r="H2237" s="12">
        <v>900</v>
      </c>
      <c r="I2237" s="12">
        <v>25690940</v>
      </c>
      <c r="J2237" s="12">
        <v>35469</v>
      </c>
      <c r="K2237" s="12">
        <v>400</v>
      </c>
      <c r="L2237" s="12">
        <v>2307.6999999999998</v>
      </c>
      <c r="M2237" s="12">
        <f>IFERROR(E2237*MillingRate,"")</f>
        <v>2010.0000000000002</v>
      </c>
      <c r="N2237" s="12">
        <f t="shared" si="306"/>
        <v>2307.6923076923076</v>
      </c>
      <c r="O2237" s="12">
        <f t="shared" si="307"/>
        <v>88674</v>
      </c>
      <c r="P2237" s="13">
        <f t="shared" si="308"/>
        <v>7.8237697803194436E-2</v>
      </c>
      <c r="Q2237" s="13">
        <f t="shared" si="309"/>
        <v>3.4515669726370461</v>
      </c>
      <c r="R2237" s="13">
        <f t="shared" si="310"/>
        <v>2.2667298193382504</v>
      </c>
      <c r="S2237" s="13">
        <f t="shared" si="311"/>
        <v>98.748223831111716</v>
      </c>
      <c r="T2237" s="14">
        <f t="shared" si="312"/>
        <v>2.2954638892695632E-2</v>
      </c>
      <c r="U2237" s="12">
        <f t="shared" si="313"/>
        <v>-86664</v>
      </c>
      <c r="V2237" s="15">
        <f t="shared" si="314"/>
        <v>1.3806034345181608</v>
      </c>
    </row>
    <row r="2238" spans="1:22" x14ac:dyDescent="0.35">
      <c r="A2238" s="4" t="s">
        <v>120</v>
      </c>
      <c r="B2238" s="4" t="s">
        <v>121</v>
      </c>
      <c r="C2238" s="4" t="s">
        <v>113</v>
      </c>
      <c r="D2238" s="4">
        <v>1976</v>
      </c>
      <c r="E2238" s="12">
        <v>3000</v>
      </c>
      <c r="F2238" s="12">
        <v>1300</v>
      </c>
      <c r="G2238" s="12">
        <v>88797</v>
      </c>
      <c r="H2238" s="12">
        <v>1300</v>
      </c>
      <c r="I2238" s="12">
        <v>26395450</v>
      </c>
      <c r="J2238" s="12">
        <v>31699</v>
      </c>
      <c r="K2238" s="12">
        <v>587</v>
      </c>
      <c r="L2238" s="12">
        <v>2307.6999999999998</v>
      </c>
      <c r="M2238" s="12">
        <f>IFERROR(E2238*MillingRate,"")</f>
        <v>2010.0000000000002</v>
      </c>
      <c r="N2238" s="12">
        <f t="shared" si="306"/>
        <v>2307.6923076923076</v>
      </c>
      <c r="O2238" s="12">
        <f t="shared" si="307"/>
        <v>89507</v>
      </c>
      <c r="P2238" s="13">
        <f t="shared" si="308"/>
        <v>7.6149487885222647E-2</v>
      </c>
      <c r="Q2238" s="13">
        <f t="shared" si="309"/>
        <v>3.3910011005684693</v>
      </c>
      <c r="R2238" s="13">
        <f t="shared" si="310"/>
        <v>2.245634419654329</v>
      </c>
      <c r="S2238" s="13">
        <f t="shared" si="311"/>
        <v>99.206765951266391</v>
      </c>
      <c r="T2238" s="14">
        <f t="shared" si="312"/>
        <v>2.263589986148181E-2</v>
      </c>
      <c r="U2238" s="12">
        <f t="shared" si="313"/>
        <v>-87497</v>
      </c>
      <c r="V2238" s="15">
        <f t="shared" si="314"/>
        <v>1.2009266748625236</v>
      </c>
    </row>
    <row r="2239" spans="1:22" x14ac:dyDescent="0.35">
      <c r="A2239" s="4" t="s">
        <v>120</v>
      </c>
      <c r="B2239" s="4" t="s">
        <v>121</v>
      </c>
      <c r="C2239" s="4" t="s">
        <v>113</v>
      </c>
      <c r="D2239" s="4">
        <v>1977</v>
      </c>
      <c r="E2239" s="12">
        <v>3000</v>
      </c>
      <c r="F2239" s="12">
        <v>1300</v>
      </c>
      <c r="G2239" s="12">
        <v>110499</v>
      </c>
      <c r="H2239" s="12">
        <v>1500</v>
      </c>
      <c r="I2239" s="12">
        <v>27118952</v>
      </c>
      <c r="J2239" s="12">
        <v>35484</v>
      </c>
      <c r="K2239" s="12">
        <v>713</v>
      </c>
      <c r="L2239" s="12">
        <v>2307.6999999999998</v>
      </c>
      <c r="M2239" s="12">
        <f>IFERROR(E2239*MillingRate,"")</f>
        <v>2010.0000000000002</v>
      </c>
      <c r="N2239" s="12">
        <f t="shared" si="306"/>
        <v>2307.6923076923076</v>
      </c>
      <c r="O2239" s="12">
        <f t="shared" si="307"/>
        <v>111009</v>
      </c>
      <c r="P2239" s="13">
        <f t="shared" si="308"/>
        <v>7.4117908391150233E-2</v>
      </c>
      <c r="Q2239" s="13">
        <f t="shared" si="309"/>
        <v>4.0934103943249722</v>
      </c>
      <c r="R2239" s="13">
        <f t="shared" si="310"/>
        <v>1.8106640002161989</v>
      </c>
      <c r="S2239" s="13">
        <f t="shared" si="311"/>
        <v>99.540577790989914</v>
      </c>
      <c r="T2239" s="14">
        <f t="shared" si="312"/>
        <v>1.8190209866152638E-2</v>
      </c>
      <c r="U2239" s="12">
        <f t="shared" si="313"/>
        <v>-108999</v>
      </c>
      <c r="V2239" s="15">
        <f t="shared" si="314"/>
        <v>1.3084576424634697</v>
      </c>
    </row>
    <row r="2240" spans="1:22" x14ac:dyDescent="0.35">
      <c r="A2240" s="4" t="s">
        <v>120</v>
      </c>
      <c r="B2240" s="4" t="s">
        <v>121</v>
      </c>
      <c r="C2240" s="4" t="s">
        <v>113</v>
      </c>
      <c r="D2240" s="4">
        <v>1978</v>
      </c>
      <c r="E2240" s="12">
        <v>3000</v>
      </c>
      <c r="F2240" s="12">
        <v>1300</v>
      </c>
      <c r="G2240" s="12">
        <v>103480</v>
      </c>
      <c r="H2240" s="12">
        <v>1378</v>
      </c>
      <c r="I2240" s="12">
        <v>27869508</v>
      </c>
      <c r="J2240" s="12">
        <v>39046</v>
      </c>
      <c r="K2240" s="12">
        <v>639</v>
      </c>
      <c r="L2240" s="12">
        <v>2307.6999999999998</v>
      </c>
      <c r="M2240" s="12">
        <f>IFERROR(E2240*MillingRate,"")</f>
        <v>2010.0000000000002</v>
      </c>
      <c r="N2240" s="12">
        <f t="shared" si="306"/>
        <v>2307.6923076923076</v>
      </c>
      <c r="O2240" s="12">
        <f t="shared" si="307"/>
        <v>104112</v>
      </c>
      <c r="P2240" s="13">
        <f t="shared" si="308"/>
        <v>7.2121832936555622E-2</v>
      </c>
      <c r="Q2240" s="13">
        <f t="shared" si="309"/>
        <v>3.7356956570600386</v>
      </c>
      <c r="R2240" s="13">
        <f t="shared" si="310"/>
        <v>1.9306131857999078</v>
      </c>
      <c r="S2240" s="13">
        <f t="shared" si="311"/>
        <v>99.392961426156447</v>
      </c>
      <c r="T2240" s="14">
        <f t="shared" si="312"/>
        <v>1.9424043293390029E-2</v>
      </c>
      <c r="U2240" s="12">
        <f t="shared" si="313"/>
        <v>-102102</v>
      </c>
      <c r="V2240" s="15">
        <f t="shared" si="314"/>
        <v>1.4010293974332091</v>
      </c>
    </row>
    <row r="2241" spans="1:22" x14ac:dyDescent="0.35">
      <c r="A2241" s="4" t="s">
        <v>120</v>
      </c>
      <c r="B2241" s="4" t="s">
        <v>121</v>
      </c>
      <c r="C2241" s="4" t="s">
        <v>113</v>
      </c>
      <c r="D2241" s="4">
        <v>1979</v>
      </c>
      <c r="E2241" s="12">
        <v>3000</v>
      </c>
      <c r="F2241" s="12">
        <v>1300</v>
      </c>
      <c r="G2241" s="12">
        <v>136895</v>
      </c>
      <c r="H2241" s="12">
        <v>1500</v>
      </c>
      <c r="I2241" s="12">
        <v>28634162</v>
      </c>
      <c r="J2241" s="12">
        <v>48830</v>
      </c>
      <c r="K2241" s="12">
        <v>672</v>
      </c>
      <c r="L2241" s="12">
        <v>2307.6999999999998</v>
      </c>
      <c r="M2241" s="12">
        <f>IFERROR(E2241*MillingRate,"")</f>
        <v>2010.0000000000002</v>
      </c>
      <c r="N2241" s="12">
        <f t="shared" si="306"/>
        <v>2307.6923076923076</v>
      </c>
      <c r="O2241" s="12">
        <f t="shared" si="307"/>
        <v>137405</v>
      </c>
      <c r="P2241" s="13">
        <f t="shared" si="308"/>
        <v>7.0195873027469782E-2</v>
      </c>
      <c r="Q2241" s="13">
        <f t="shared" si="309"/>
        <v>4.798638772805714</v>
      </c>
      <c r="R2241" s="13">
        <f t="shared" si="310"/>
        <v>1.4628288635784725</v>
      </c>
      <c r="S2241" s="13">
        <f t="shared" si="311"/>
        <v>99.628834467450233</v>
      </c>
      <c r="T2241" s="14">
        <f t="shared" si="312"/>
        <v>1.4682786076920269E-2</v>
      </c>
      <c r="U2241" s="12">
        <f t="shared" si="313"/>
        <v>-135395</v>
      </c>
      <c r="V2241" s="15">
        <f t="shared" si="314"/>
        <v>1.7053057114086314</v>
      </c>
    </row>
    <row r="2242" spans="1:22" x14ac:dyDescent="0.35">
      <c r="A2242" s="4" t="s">
        <v>120</v>
      </c>
      <c r="B2242" s="4" t="s">
        <v>121</v>
      </c>
      <c r="C2242" s="4" t="s">
        <v>113</v>
      </c>
      <c r="D2242" s="4">
        <v>1980</v>
      </c>
      <c r="E2242" s="12">
        <v>3000</v>
      </c>
      <c r="F2242" s="12">
        <v>1300</v>
      </c>
      <c r="G2242" s="12">
        <v>126130</v>
      </c>
      <c r="H2242" s="12">
        <v>1200</v>
      </c>
      <c r="I2242" s="12">
        <v>29518857</v>
      </c>
      <c r="J2242" s="12">
        <v>58031</v>
      </c>
      <c r="K2242" s="12">
        <v>595</v>
      </c>
      <c r="L2242" s="12">
        <v>2307.6999999999998</v>
      </c>
      <c r="M2242" s="12">
        <f>IFERROR(E2242*MillingRate,"")</f>
        <v>2010.0000000000002</v>
      </c>
      <c r="N2242" s="12">
        <f t="shared" ref="N2242:N2305" si="315">IFERROR(E2242*1000/F2242,"")</f>
        <v>2307.6923076923076</v>
      </c>
      <c r="O2242" s="12">
        <f t="shared" ref="O2242:O2305" si="316">IFERROR(M2242+G2242-N(H2242),"")</f>
        <v>126940</v>
      </c>
      <c r="P2242" s="13">
        <f t="shared" ref="P2242:P2305" si="317">IFERROR(M2242*1000/I2242,"")</f>
        <v>6.8092067385942492E-2</v>
      </c>
      <c r="Q2242" s="13">
        <f t="shared" ref="Q2242:Q2305" si="318">IFERROR(O2242*1000/I2242,"")</f>
        <v>4.3003020069510143</v>
      </c>
      <c r="R2242" s="13">
        <f t="shared" ref="R2242:R2305" si="319">IF(N(O2242)&lt;=0,"",M2242/O2242*100)</f>
        <v>1.5834252402709943</v>
      </c>
      <c r="S2242" s="13">
        <f t="shared" ref="S2242:S2305" si="320">IF(N(O2242)&lt;=0,"",G2242/O2242*100)</f>
        <v>99.361903261383333</v>
      </c>
      <c r="T2242" s="14">
        <f t="shared" ref="T2242:T2305" si="321">IFERROR(M2242/G2242,"")</f>
        <v>1.593593911044161E-2</v>
      </c>
      <c r="U2242" s="12">
        <f t="shared" ref="U2242:U2305" si="322">IFERROR(N(H2242)-G2242,"")</f>
        <v>-124930</v>
      </c>
      <c r="V2242" s="15">
        <f t="shared" ref="V2242:V2305" si="323">IFERROR(J2242*1000/I2242,"")</f>
        <v>1.9658959017281732</v>
      </c>
    </row>
    <row r="2243" spans="1:22" x14ac:dyDescent="0.35">
      <c r="A2243" s="4" t="s">
        <v>120</v>
      </c>
      <c r="B2243" s="4" t="s">
        <v>121</v>
      </c>
      <c r="C2243" s="4" t="s">
        <v>113</v>
      </c>
      <c r="D2243" s="4">
        <v>1981</v>
      </c>
      <c r="E2243" s="12">
        <v>3000</v>
      </c>
      <c r="F2243" s="12">
        <v>1300</v>
      </c>
      <c r="G2243" s="12">
        <v>149316</v>
      </c>
      <c r="H2243" s="12">
        <v>900</v>
      </c>
      <c r="I2243" s="12">
        <v>30541044</v>
      </c>
      <c r="J2243" s="12">
        <v>76103</v>
      </c>
      <c r="K2243" s="12">
        <v>500</v>
      </c>
      <c r="L2243" s="12">
        <v>2307.6999999999998</v>
      </c>
      <c r="M2243" s="12">
        <f>IFERROR(E2243*MillingRate,"")</f>
        <v>2010.0000000000002</v>
      </c>
      <c r="N2243" s="12">
        <f t="shared" si="315"/>
        <v>2307.6923076923076</v>
      </c>
      <c r="O2243" s="12">
        <f t="shared" si="316"/>
        <v>150426</v>
      </c>
      <c r="P2243" s="13">
        <f t="shared" si="317"/>
        <v>6.5813074366416563E-2</v>
      </c>
      <c r="Q2243" s="13">
        <f t="shared" si="318"/>
        <v>4.9253719028072513</v>
      </c>
      <c r="R2243" s="13">
        <f t="shared" si="319"/>
        <v>1.3362051772964783</v>
      </c>
      <c r="S2243" s="13">
        <f t="shared" si="320"/>
        <v>99.262095648358667</v>
      </c>
      <c r="T2243" s="14">
        <f t="shared" si="321"/>
        <v>1.3461383910632486E-2</v>
      </c>
      <c r="U2243" s="12">
        <f t="shared" si="322"/>
        <v>-148416</v>
      </c>
      <c r="V2243" s="15">
        <f t="shared" si="323"/>
        <v>2.4918270639340294</v>
      </c>
    </row>
    <row r="2244" spans="1:22" x14ac:dyDescent="0.35">
      <c r="A2244" s="4" t="s">
        <v>120</v>
      </c>
      <c r="B2244" s="4" t="s">
        <v>121</v>
      </c>
      <c r="C2244" s="4" t="s">
        <v>113</v>
      </c>
      <c r="D2244" s="4">
        <v>1982</v>
      </c>
      <c r="E2244" s="12">
        <v>3000</v>
      </c>
      <c r="F2244" s="12">
        <v>1300</v>
      </c>
      <c r="G2244" s="12">
        <v>163338</v>
      </c>
      <c r="H2244" s="12">
        <v>900</v>
      </c>
      <c r="I2244" s="12">
        <v>31615339</v>
      </c>
      <c r="J2244" s="12">
        <v>66147</v>
      </c>
      <c r="K2244" s="12">
        <v>330</v>
      </c>
      <c r="L2244" s="12">
        <v>2307.6999999999998</v>
      </c>
      <c r="M2244" s="12">
        <f>IFERROR(E2244*MillingRate,"")</f>
        <v>2010.0000000000002</v>
      </c>
      <c r="N2244" s="12">
        <f t="shared" si="315"/>
        <v>2307.6923076923076</v>
      </c>
      <c r="O2244" s="12">
        <f t="shared" si="316"/>
        <v>164448</v>
      </c>
      <c r="P2244" s="13">
        <f t="shared" si="317"/>
        <v>6.3576734065701468E-2</v>
      </c>
      <c r="Q2244" s="13">
        <f t="shared" si="318"/>
        <v>5.2015257530529722</v>
      </c>
      <c r="R2244" s="13">
        <f t="shared" si="319"/>
        <v>1.222270869819031</v>
      </c>
      <c r="S2244" s="13">
        <f t="shared" si="320"/>
        <v>99.32501459427904</v>
      </c>
      <c r="T2244" s="14">
        <f t="shared" si="321"/>
        <v>1.2305770855526579E-2</v>
      </c>
      <c r="U2244" s="12">
        <f t="shared" si="322"/>
        <v>-162438</v>
      </c>
      <c r="V2244" s="15">
        <f t="shared" si="323"/>
        <v>2.0922438946487336</v>
      </c>
    </row>
    <row r="2245" spans="1:22" x14ac:dyDescent="0.35">
      <c r="A2245" s="4" t="s">
        <v>120</v>
      </c>
      <c r="B2245" s="4" t="s">
        <v>121</v>
      </c>
      <c r="C2245" s="4" t="s">
        <v>113</v>
      </c>
      <c r="D2245" s="4">
        <v>1983</v>
      </c>
      <c r="E2245" s="12">
        <v>3000</v>
      </c>
      <c r="F2245" s="12">
        <v>1300</v>
      </c>
      <c r="G2245" s="12">
        <v>176222</v>
      </c>
      <c r="H2245" s="12">
        <v>900</v>
      </c>
      <c r="I2245" s="12">
        <v>32739304</v>
      </c>
      <c r="J2245" s="12">
        <v>66119</v>
      </c>
      <c r="K2245" s="12">
        <v>283</v>
      </c>
      <c r="L2245" s="12">
        <v>2307.6999999999998</v>
      </c>
      <c r="M2245" s="12">
        <f>IFERROR(E2245*MillingRate,"")</f>
        <v>2010.0000000000002</v>
      </c>
      <c r="N2245" s="12">
        <f t="shared" si="315"/>
        <v>2307.6923076923076</v>
      </c>
      <c r="O2245" s="12">
        <f t="shared" si="316"/>
        <v>177332</v>
      </c>
      <c r="P2245" s="13">
        <f t="shared" si="317"/>
        <v>6.1394096832357838E-2</v>
      </c>
      <c r="Q2245" s="13">
        <f t="shared" si="318"/>
        <v>5.4164865569530738</v>
      </c>
      <c r="R2245" s="13">
        <f t="shared" si="319"/>
        <v>1.1334671689260822</v>
      </c>
      <c r="S2245" s="13">
        <f t="shared" si="320"/>
        <v>99.374055444025899</v>
      </c>
      <c r="T2245" s="14">
        <f t="shared" si="321"/>
        <v>1.1406067346869291E-2</v>
      </c>
      <c r="U2245" s="12">
        <f t="shared" si="322"/>
        <v>-175322</v>
      </c>
      <c r="V2245" s="15">
        <f t="shared" si="323"/>
        <v>2.0195603425167499</v>
      </c>
    </row>
    <row r="2246" spans="1:22" x14ac:dyDescent="0.35">
      <c r="A2246" s="4" t="s">
        <v>120</v>
      </c>
      <c r="B2246" s="4" t="s">
        <v>121</v>
      </c>
      <c r="C2246" s="4" t="s">
        <v>113</v>
      </c>
      <c r="D2246" s="4">
        <v>1984</v>
      </c>
      <c r="E2246" s="12">
        <v>3000</v>
      </c>
      <c r="F2246" s="12">
        <v>1300</v>
      </c>
      <c r="G2246" s="12">
        <v>190202</v>
      </c>
      <c r="H2246" s="12">
        <v>1200</v>
      </c>
      <c r="I2246" s="12">
        <v>33892788</v>
      </c>
      <c r="J2246" s="12">
        <v>78275</v>
      </c>
      <c r="K2246" s="12">
        <v>441</v>
      </c>
      <c r="L2246" s="12">
        <v>2307.6999999999998</v>
      </c>
      <c r="M2246" s="12">
        <f>IFERROR(E2246*MillingRate,"")</f>
        <v>2010.0000000000002</v>
      </c>
      <c r="N2246" s="12">
        <f t="shared" si="315"/>
        <v>2307.6923076923076</v>
      </c>
      <c r="O2246" s="12">
        <f t="shared" si="316"/>
        <v>191012</v>
      </c>
      <c r="P2246" s="13">
        <f t="shared" si="317"/>
        <v>5.9304652069342899E-2</v>
      </c>
      <c r="Q2246" s="13">
        <f t="shared" si="318"/>
        <v>5.635771244313097</v>
      </c>
      <c r="R2246" s="13">
        <f t="shared" si="319"/>
        <v>1.0522899084874251</v>
      </c>
      <c r="S2246" s="13">
        <f t="shared" si="320"/>
        <v>99.575942872699102</v>
      </c>
      <c r="T2246" s="14">
        <f t="shared" si="321"/>
        <v>1.05677122217432E-2</v>
      </c>
      <c r="U2246" s="12">
        <f t="shared" si="322"/>
        <v>-189002</v>
      </c>
      <c r="V2246" s="15">
        <f t="shared" si="323"/>
        <v>2.3094883784715496</v>
      </c>
    </row>
    <row r="2247" spans="1:22" x14ac:dyDescent="0.35">
      <c r="A2247" s="4" t="s">
        <v>120</v>
      </c>
      <c r="B2247" s="4" t="s">
        <v>121</v>
      </c>
      <c r="C2247" s="4" t="s">
        <v>113</v>
      </c>
      <c r="D2247" s="4">
        <v>1985</v>
      </c>
      <c r="E2247" s="12">
        <v>3000</v>
      </c>
      <c r="F2247" s="12">
        <v>1300</v>
      </c>
      <c r="G2247" s="12">
        <v>184192.8</v>
      </c>
      <c r="H2247" s="12">
        <v>756.5</v>
      </c>
      <c r="I2247" s="12">
        <v>35042093</v>
      </c>
      <c r="J2247" s="12">
        <v>59125</v>
      </c>
      <c r="K2247" s="12">
        <v>352</v>
      </c>
      <c r="L2247" s="12">
        <v>2307.6999999999998</v>
      </c>
      <c r="M2247" s="12">
        <f>IFERROR(E2247*MillingRate,"")</f>
        <v>2010.0000000000002</v>
      </c>
      <c r="N2247" s="12">
        <f t="shared" si="315"/>
        <v>2307.6923076923076</v>
      </c>
      <c r="O2247" s="12">
        <f t="shared" si="316"/>
        <v>185446.3</v>
      </c>
      <c r="P2247" s="13">
        <f t="shared" si="317"/>
        <v>5.7359587510940065E-2</v>
      </c>
      <c r="Q2247" s="13">
        <f t="shared" si="318"/>
        <v>5.2921011310597228</v>
      </c>
      <c r="R2247" s="13">
        <f t="shared" si="319"/>
        <v>1.0838717191984959</v>
      </c>
      <c r="S2247" s="13">
        <f t="shared" si="320"/>
        <v>99.324063084569488</v>
      </c>
      <c r="T2247" s="14">
        <f t="shared" si="321"/>
        <v>1.0912478663661122E-2</v>
      </c>
      <c r="U2247" s="12">
        <f t="shared" si="322"/>
        <v>-183436.3</v>
      </c>
      <c r="V2247" s="15">
        <f t="shared" si="323"/>
        <v>1.6872565231762839</v>
      </c>
    </row>
    <row r="2248" spans="1:22" x14ac:dyDescent="0.35">
      <c r="A2248" s="4" t="s">
        <v>120</v>
      </c>
      <c r="B2248" s="4" t="s">
        <v>121</v>
      </c>
      <c r="C2248" s="4" t="s">
        <v>113</v>
      </c>
      <c r="D2248" s="4">
        <v>1986</v>
      </c>
      <c r="E2248" s="12">
        <v>3000</v>
      </c>
      <c r="F2248" s="12">
        <v>1300</v>
      </c>
      <c r="G2248" s="12">
        <v>196157.6</v>
      </c>
      <c r="H2248" s="12">
        <v>1340.5</v>
      </c>
      <c r="I2248" s="12">
        <v>36180515</v>
      </c>
      <c r="J2248" s="12">
        <v>46318</v>
      </c>
      <c r="K2248" s="12">
        <v>601</v>
      </c>
      <c r="L2248" s="12">
        <v>2307.6999999999998</v>
      </c>
      <c r="M2248" s="12">
        <f>IFERROR(E2248*MillingRate,"")</f>
        <v>2010.0000000000002</v>
      </c>
      <c r="N2248" s="12">
        <f t="shared" si="315"/>
        <v>2307.6923076923076</v>
      </c>
      <c r="O2248" s="12">
        <f t="shared" si="316"/>
        <v>196827.1</v>
      </c>
      <c r="P2248" s="13">
        <f t="shared" si="317"/>
        <v>5.5554764767720977E-2</v>
      </c>
      <c r="Q2248" s="13">
        <f t="shared" si="318"/>
        <v>5.4401409156282048</v>
      </c>
      <c r="R2248" s="13">
        <f t="shared" si="319"/>
        <v>1.0212008407378863</v>
      </c>
      <c r="S2248" s="13">
        <f t="shared" si="320"/>
        <v>99.659853749813919</v>
      </c>
      <c r="T2248" s="14">
        <f t="shared" si="321"/>
        <v>1.0246862726705466E-2</v>
      </c>
      <c r="U2248" s="12">
        <f t="shared" si="322"/>
        <v>-194817.1</v>
      </c>
      <c r="V2248" s="15">
        <f t="shared" si="323"/>
        <v>1.2801918380653232</v>
      </c>
    </row>
    <row r="2249" spans="1:22" x14ac:dyDescent="0.35">
      <c r="A2249" s="4" t="s">
        <v>120</v>
      </c>
      <c r="B2249" s="4" t="s">
        <v>121</v>
      </c>
      <c r="C2249" s="4" t="s">
        <v>113</v>
      </c>
      <c r="D2249" s="4">
        <v>1987</v>
      </c>
      <c r="E2249" s="12">
        <v>3000</v>
      </c>
      <c r="F2249" s="12">
        <v>1300</v>
      </c>
      <c r="G2249" s="12">
        <v>273003.09999999998</v>
      </c>
      <c r="H2249" s="12">
        <v>4113.6499999999996</v>
      </c>
      <c r="I2249" s="12">
        <v>37326190</v>
      </c>
      <c r="J2249" s="12">
        <v>61052</v>
      </c>
      <c r="K2249" s="12">
        <v>838</v>
      </c>
      <c r="L2249" s="12">
        <v>2307.6999999999998</v>
      </c>
      <c r="M2249" s="12">
        <f>IFERROR(E2249*MillingRate,"")</f>
        <v>2010.0000000000002</v>
      </c>
      <c r="N2249" s="12">
        <f t="shared" si="315"/>
        <v>2307.6923076923076</v>
      </c>
      <c r="O2249" s="12">
        <f t="shared" si="316"/>
        <v>270899.44999999995</v>
      </c>
      <c r="P2249" s="13">
        <f t="shared" si="317"/>
        <v>5.3849589256230013E-2</v>
      </c>
      <c r="Q2249" s="13">
        <f t="shared" si="318"/>
        <v>7.2576239364371222</v>
      </c>
      <c r="R2249" s="13">
        <f t="shared" si="319"/>
        <v>0.74197271349203575</v>
      </c>
      <c r="S2249" s="13">
        <f t="shared" si="320"/>
        <v>100.77654273569033</v>
      </c>
      <c r="T2249" s="14">
        <f t="shared" si="321"/>
        <v>7.3625537585470654E-3</v>
      </c>
      <c r="U2249" s="12">
        <f t="shared" si="322"/>
        <v>-268889.44999999995</v>
      </c>
      <c r="V2249" s="15">
        <f t="shared" si="323"/>
        <v>1.635634389687241</v>
      </c>
    </row>
    <row r="2250" spans="1:22" x14ac:dyDescent="0.35">
      <c r="A2250" s="4" t="s">
        <v>120</v>
      </c>
      <c r="B2250" s="4" t="s">
        <v>121</v>
      </c>
      <c r="C2250" s="4" t="s">
        <v>113</v>
      </c>
      <c r="D2250" s="4">
        <v>1988</v>
      </c>
      <c r="E2250" s="12">
        <v>3000</v>
      </c>
      <c r="F2250" s="12">
        <v>1300</v>
      </c>
      <c r="G2250" s="12">
        <v>243883.4</v>
      </c>
      <c r="H2250" s="12">
        <v>3539</v>
      </c>
      <c r="I2250" s="12">
        <v>38480649</v>
      </c>
      <c r="J2250" s="12">
        <v>78055</v>
      </c>
      <c r="K2250" s="12">
        <v>1756</v>
      </c>
      <c r="L2250" s="12">
        <v>2307.6999999999998</v>
      </c>
      <c r="M2250" s="12">
        <f>IFERROR(E2250*MillingRate,"")</f>
        <v>2010.0000000000002</v>
      </c>
      <c r="N2250" s="12">
        <f t="shared" si="315"/>
        <v>2307.6923076923076</v>
      </c>
      <c r="O2250" s="12">
        <f t="shared" si="316"/>
        <v>242354.4</v>
      </c>
      <c r="P2250" s="13">
        <f t="shared" si="317"/>
        <v>5.2234046260498365E-2</v>
      </c>
      <c r="Q2250" s="13">
        <f t="shared" si="318"/>
        <v>6.2980850452912058</v>
      </c>
      <c r="R2250" s="13">
        <f t="shared" si="319"/>
        <v>0.82936393975104239</v>
      </c>
      <c r="S2250" s="13">
        <f t="shared" si="320"/>
        <v>100.6308942606365</v>
      </c>
      <c r="T2250" s="14">
        <f t="shared" si="321"/>
        <v>8.241643342679331E-3</v>
      </c>
      <c r="U2250" s="12">
        <f t="shared" si="322"/>
        <v>-240344.4</v>
      </c>
      <c r="V2250" s="15">
        <f t="shared" si="323"/>
        <v>2.0284221297826863</v>
      </c>
    </row>
    <row r="2251" spans="1:22" x14ac:dyDescent="0.35">
      <c r="A2251" s="4" t="s">
        <v>120</v>
      </c>
      <c r="B2251" s="4" t="s">
        <v>121</v>
      </c>
      <c r="C2251" s="4" t="s">
        <v>113</v>
      </c>
      <c r="D2251" s="4">
        <v>1989</v>
      </c>
      <c r="E2251" s="12">
        <v>3000</v>
      </c>
      <c r="F2251" s="12">
        <v>1300</v>
      </c>
      <c r="G2251" s="12">
        <v>294144.2</v>
      </c>
      <c r="H2251" s="12">
        <v>2761.25</v>
      </c>
      <c r="I2251" s="12">
        <v>39628575</v>
      </c>
      <c r="J2251" s="12">
        <v>92532</v>
      </c>
      <c r="K2251" s="12">
        <v>1430</v>
      </c>
      <c r="L2251" s="12">
        <v>2307.6999999999998</v>
      </c>
      <c r="M2251" s="12">
        <f>IFERROR(E2251*MillingRate,"")</f>
        <v>2010.0000000000002</v>
      </c>
      <c r="N2251" s="12">
        <f t="shared" si="315"/>
        <v>2307.6923076923076</v>
      </c>
      <c r="O2251" s="12">
        <f t="shared" si="316"/>
        <v>293392.95</v>
      </c>
      <c r="P2251" s="13">
        <f t="shared" si="317"/>
        <v>5.0720975962421061E-2</v>
      </c>
      <c r="Q2251" s="13">
        <f t="shared" si="318"/>
        <v>7.4035705295989072</v>
      </c>
      <c r="R2251" s="13">
        <f t="shared" si="319"/>
        <v>0.68508803636897209</v>
      </c>
      <c r="S2251" s="13">
        <f t="shared" si="320"/>
        <v>100.25605591409064</v>
      </c>
      <c r="T2251" s="14">
        <f t="shared" si="321"/>
        <v>6.8333830821753413E-3</v>
      </c>
      <c r="U2251" s="12">
        <f t="shared" si="322"/>
        <v>-291382.95</v>
      </c>
      <c r="V2251" s="15">
        <f t="shared" si="323"/>
        <v>2.3349817650521119</v>
      </c>
    </row>
    <row r="2252" spans="1:22" x14ac:dyDescent="0.35">
      <c r="A2252" s="4" t="s">
        <v>120</v>
      </c>
      <c r="B2252" s="4" t="s">
        <v>121</v>
      </c>
      <c r="C2252" s="4" t="s">
        <v>113</v>
      </c>
      <c r="D2252" s="4">
        <v>1990</v>
      </c>
      <c r="E2252" s="12">
        <v>2260</v>
      </c>
      <c r="F2252" s="12">
        <v>1191</v>
      </c>
      <c r="G2252" s="12">
        <v>295684.90000000002</v>
      </c>
      <c r="H2252" s="12">
        <v>4800</v>
      </c>
      <c r="I2252" s="12">
        <v>40746268</v>
      </c>
      <c r="J2252" s="12">
        <v>86848</v>
      </c>
      <c r="K2252" s="12">
        <v>2493</v>
      </c>
      <c r="L2252" s="12">
        <v>1897.6</v>
      </c>
      <c r="M2252" s="12">
        <f>IFERROR(E2252*MillingRate,"")</f>
        <v>1514.2</v>
      </c>
      <c r="N2252" s="12">
        <f t="shared" si="315"/>
        <v>1897.5650713685977</v>
      </c>
      <c r="O2252" s="12">
        <f t="shared" si="316"/>
        <v>292399.10000000003</v>
      </c>
      <c r="P2252" s="13">
        <f t="shared" si="317"/>
        <v>3.71616855806279E-2</v>
      </c>
      <c r="Q2252" s="13">
        <f t="shared" si="318"/>
        <v>7.1760952438638075</v>
      </c>
      <c r="R2252" s="13">
        <f t="shared" si="319"/>
        <v>0.5178538511233447</v>
      </c>
      <c r="S2252" s="13">
        <f t="shared" si="320"/>
        <v>101.12373806896122</v>
      </c>
      <c r="T2252" s="14">
        <f t="shared" si="321"/>
        <v>5.1209919749030134E-3</v>
      </c>
      <c r="U2252" s="12">
        <f t="shared" si="322"/>
        <v>-290884.90000000002</v>
      </c>
      <c r="V2252" s="15">
        <f t="shared" si="323"/>
        <v>2.1314344665872222</v>
      </c>
    </row>
    <row r="2253" spans="1:22" x14ac:dyDescent="0.35">
      <c r="A2253" s="4" t="s">
        <v>120</v>
      </c>
      <c r="B2253" s="4" t="s">
        <v>121</v>
      </c>
      <c r="C2253" s="4" t="s">
        <v>113</v>
      </c>
      <c r="D2253" s="4">
        <v>1991</v>
      </c>
      <c r="E2253" s="12">
        <v>3050.21</v>
      </c>
      <c r="F2253" s="12">
        <v>1442</v>
      </c>
      <c r="G2253" s="12">
        <v>361603.55</v>
      </c>
      <c r="H2253" s="12">
        <v>14965</v>
      </c>
      <c r="I2253" s="12">
        <v>41687898</v>
      </c>
      <c r="J2253" s="12">
        <v>117240</v>
      </c>
      <c r="K2253" s="12">
        <v>5497</v>
      </c>
      <c r="L2253" s="12">
        <v>2115.4</v>
      </c>
      <c r="M2253" s="12">
        <f>IFERROR(E2253*MillingRate,"")</f>
        <v>2043.6407000000002</v>
      </c>
      <c r="N2253" s="12">
        <f t="shared" si="315"/>
        <v>2115.2635228848821</v>
      </c>
      <c r="O2253" s="12">
        <f t="shared" si="316"/>
        <v>348682.19069999998</v>
      </c>
      <c r="P2253" s="13">
        <f t="shared" si="317"/>
        <v>4.902239733939092E-2</v>
      </c>
      <c r="Q2253" s="13">
        <f t="shared" si="318"/>
        <v>8.3641106275015353</v>
      </c>
      <c r="R2253" s="13">
        <f t="shared" si="319"/>
        <v>0.58610412418749336</v>
      </c>
      <c r="S2253" s="13">
        <f t="shared" si="320"/>
        <v>103.70576979399482</v>
      </c>
      <c r="T2253" s="14">
        <f t="shared" si="321"/>
        <v>5.6516057433617572E-3</v>
      </c>
      <c r="U2253" s="12">
        <f t="shared" si="322"/>
        <v>-346638.55</v>
      </c>
      <c r="V2253" s="15">
        <f t="shared" si="323"/>
        <v>2.8123269731661691</v>
      </c>
    </row>
    <row r="2254" spans="1:22" x14ac:dyDescent="0.35">
      <c r="A2254" s="4" t="s">
        <v>120</v>
      </c>
      <c r="B2254" s="4" t="s">
        <v>121</v>
      </c>
      <c r="C2254" s="4" t="s">
        <v>113</v>
      </c>
      <c r="D2254" s="4">
        <v>1992</v>
      </c>
      <c r="E2254" s="12">
        <v>3051.35</v>
      </c>
      <c r="F2254" s="12">
        <v>1427</v>
      </c>
      <c r="G2254" s="12">
        <v>350485.4</v>
      </c>
      <c r="H2254" s="12">
        <v>7939</v>
      </c>
      <c r="I2254" s="12">
        <v>42443509</v>
      </c>
      <c r="J2254" s="12">
        <v>106108</v>
      </c>
      <c r="K2254" s="12">
        <v>3443</v>
      </c>
      <c r="L2254" s="12">
        <v>2138</v>
      </c>
      <c r="M2254" s="12">
        <f>IFERROR(E2254*MillingRate,"")</f>
        <v>2044.4045000000001</v>
      </c>
      <c r="N2254" s="12">
        <f t="shared" si="315"/>
        <v>2138.2971268395236</v>
      </c>
      <c r="O2254" s="12">
        <f t="shared" si="316"/>
        <v>344590.80450000003</v>
      </c>
      <c r="P2254" s="13">
        <f t="shared" si="317"/>
        <v>4.8167659747453961E-2</v>
      </c>
      <c r="Q2254" s="13">
        <f t="shared" si="318"/>
        <v>8.1188104522649152</v>
      </c>
      <c r="R2254" s="13">
        <f t="shared" si="319"/>
        <v>0.59328469399130468</v>
      </c>
      <c r="S2254" s="13">
        <f t="shared" si="320"/>
        <v>101.71060731250591</v>
      </c>
      <c r="T2254" s="14">
        <f t="shared" si="321"/>
        <v>5.8330660849210837E-3</v>
      </c>
      <c r="U2254" s="12">
        <f t="shared" si="322"/>
        <v>-342546.4</v>
      </c>
      <c r="V2254" s="15">
        <f t="shared" si="323"/>
        <v>2.4999817993370907</v>
      </c>
    </row>
    <row r="2255" spans="1:22" x14ac:dyDescent="0.35">
      <c r="A2255" s="4" t="s">
        <v>120</v>
      </c>
      <c r="B2255" s="4" t="s">
        <v>121</v>
      </c>
      <c r="C2255" s="4" t="s">
        <v>113</v>
      </c>
      <c r="D2255" s="4">
        <v>1993</v>
      </c>
      <c r="E2255" s="12">
        <v>3052.49</v>
      </c>
      <c r="F2255" s="12">
        <v>1413</v>
      </c>
      <c r="G2255" s="12">
        <v>374506.25</v>
      </c>
      <c r="H2255" s="12">
        <v>5677.75</v>
      </c>
      <c r="I2255" s="12">
        <v>43297156</v>
      </c>
      <c r="J2255" s="12">
        <v>99312</v>
      </c>
      <c r="K2255" s="12">
        <v>2402</v>
      </c>
      <c r="L2255" s="12">
        <v>2160.6</v>
      </c>
      <c r="M2255" s="12">
        <f>IFERROR(E2255*MillingRate,"")</f>
        <v>2045.1683</v>
      </c>
      <c r="N2255" s="12">
        <f t="shared" si="315"/>
        <v>2160.2901627742394</v>
      </c>
      <c r="O2255" s="12">
        <f t="shared" si="316"/>
        <v>370873.66830000002</v>
      </c>
      <c r="P2255" s="13">
        <f t="shared" si="317"/>
        <v>4.7235626746477299E-2</v>
      </c>
      <c r="Q2255" s="13">
        <f t="shared" si="318"/>
        <v>8.5657743501674801</v>
      </c>
      <c r="R2255" s="13">
        <f t="shared" si="319"/>
        <v>0.55144607849205995</v>
      </c>
      <c r="S2255" s="13">
        <f t="shared" si="320"/>
        <v>100.97946605825399</v>
      </c>
      <c r="T2255" s="14">
        <f t="shared" si="321"/>
        <v>5.4609724136780091E-3</v>
      </c>
      <c r="U2255" s="12">
        <f t="shared" si="322"/>
        <v>-368828.5</v>
      </c>
      <c r="V2255" s="15">
        <f t="shared" si="323"/>
        <v>2.2937303318490478</v>
      </c>
    </row>
    <row r="2256" spans="1:22" x14ac:dyDescent="0.35">
      <c r="A2256" s="4" t="s">
        <v>120</v>
      </c>
      <c r="B2256" s="4" t="s">
        <v>121</v>
      </c>
      <c r="C2256" s="4" t="s">
        <v>113</v>
      </c>
      <c r="D2256" s="4">
        <v>1994</v>
      </c>
      <c r="E2256" s="12">
        <v>3053.64</v>
      </c>
      <c r="F2256" s="12">
        <v>1399</v>
      </c>
      <c r="G2256" s="12">
        <v>419605.4</v>
      </c>
      <c r="H2256" s="12">
        <v>7932.2</v>
      </c>
      <c r="I2256" s="12">
        <v>44004139</v>
      </c>
      <c r="J2256" s="12">
        <v>127280</v>
      </c>
      <c r="K2256" s="12">
        <v>3328</v>
      </c>
      <c r="L2256" s="12">
        <v>2183.1999999999998</v>
      </c>
      <c r="M2256" s="12">
        <f>IFERROR(E2256*MillingRate,"")</f>
        <v>2045.9388000000001</v>
      </c>
      <c r="N2256" s="12">
        <f t="shared" si="315"/>
        <v>2182.7305218012866</v>
      </c>
      <c r="O2256" s="12">
        <f t="shared" si="316"/>
        <v>413719.13880000002</v>
      </c>
      <c r="P2256" s="13">
        <f t="shared" si="317"/>
        <v>4.6494235462714091E-2</v>
      </c>
      <c r="Q2256" s="13">
        <f t="shared" si="318"/>
        <v>9.401823287577562</v>
      </c>
      <c r="R2256" s="13">
        <f t="shared" si="319"/>
        <v>0.4945236050559042</v>
      </c>
      <c r="S2256" s="13">
        <f t="shared" si="320"/>
        <v>101.42276744002542</v>
      </c>
      <c r="T2256" s="14">
        <f t="shared" si="321"/>
        <v>4.8758638473194102E-3</v>
      </c>
      <c r="U2256" s="12">
        <f t="shared" si="322"/>
        <v>-411673.2</v>
      </c>
      <c r="V2256" s="15">
        <f t="shared" si="323"/>
        <v>2.892455184727055</v>
      </c>
    </row>
    <row r="2257" spans="1:22" x14ac:dyDescent="0.35">
      <c r="A2257" s="4" t="s">
        <v>120</v>
      </c>
      <c r="B2257" s="4" t="s">
        <v>121</v>
      </c>
      <c r="C2257" s="4" t="s">
        <v>113</v>
      </c>
      <c r="D2257" s="4">
        <v>1995</v>
      </c>
      <c r="E2257" s="12">
        <v>3054.78</v>
      </c>
      <c r="F2257" s="12">
        <v>1385</v>
      </c>
      <c r="G2257" s="12">
        <v>461964.6</v>
      </c>
      <c r="H2257" s="12">
        <v>11885.25</v>
      </c>
      <c r="I2257" s="12">
        <v>44541554</v>
      </c>
      <c r="J2257" s="12">
        <v>137188</v>
      </c>
      <c r="K2257" s="12">
        <v>5591</v>
      </c>
      <c r="L2257" s="12">
        <v>2205.8000000000002</v>
      </c>
      <c r="M2257" s="12">
        <f>IFERROR(E2257*MillingRate,"")</f>
        <v>2046.7026000000003</v>
      </c>
      <c r="N2257" s="12">
        <f t="shared" si="315"/>
        <v>2205.6173285198556</v>
      </c>
      <c r="O2257" s="12">
        <f t="shared" si="316"/>
        <v>452126.0526</v>
      </c>
      <c r="P2257" s="13">
        <f t="shared" si="317"/>
        <v>4.5950408465766604E-2</v>
      </c>
      <c r="Q2257" s="13">
        <f t="shared" si="318"/>
        <v>10.150657352457888</v>
      </c>
      <c r="R2257" s="13">
        <f t="shared" si="319"/>
        <v>0.4526840663638414</v>
      </c>
      <c r="S2257" s="13">
        <f t="shared" si="320"/>
        <v>102.17606292391743</v>
      </c>
      <c r="T2257" s="14">
        <f t="shared" si="321"/>
        <v>4.4304316824276156E-3</v>
      </c>
      <c r="U2257" s="12">
        <f t="shared" si="322"/>
        <v>-450079.35</v>
      </c>
      <c r="V2257" s="15">
        <f t="shared" si="323"/>
        <v>3.0800003071289339</v>
      </c>
    </row>
    <row r="2258" spans="1:22" x14ac:dyDescent="0.35">
      <c r="A2258" s="4" t="s">
        <v>120</v>
      </c>
      <c r="B2258" s="4" t="s">
        <v>121</v>
      </c>
      <c r="C2258" s="4" t="s">
        <v>113</v>
      </c>
      <c r="D2258" s="4">
        <v>1996</v>
      </c>
      <c r="E2258" s="12">
        <v>3055.92</v>
      </c>
      <c r="F2258" s="12">
        <v>1371</v>
      </c>
      <c r="G2258" s="12">
        <v>476933.55</v>
      </c>
      <c r="H2258" s="12">
        <v>5743.95</v>
      </c>
      <c r="I2258" s="12">
        <v>45123018</v>
      </c>
      <c r="J2258" s="12">
        <v>163754</v>
      </c>
      <c r="K2258" s="12">
        <v>3073</v>
      </c>
      <c r="L2258" s="12">
        <v>2228.4</v>
      </c>
      <c r="M2258" s="12">
        <f>IFERROR(E2258*MillingRate,"")</f>
        <v>2047.4664000000002</v>
      </c>
      <c r="N2258" s="12">
        <f t="shared" si="315"/>
        <v>2228.9715536105032</v>
      </c>
      <c r="O2258" s="12">
        <f t="shared" si="316"/>
        <v>473237.06639999995</v>
      </c>
      <c r="P2258" s="13">
        <f t="shared" si="317"/>
        <v>4.5375209610314632E-2</v>
      </c>
      <c r="Q2258" s="13">
        <f t="shared" si="318"/>
        <v>10.48770865459398</v>
      </c>
      <c r="R2258" s="13">
        <f t="shared" si="319"/>
        <v>0.43265131693412101</v>
      </c>
      <c r="S2258" s="13">
        <f t="shared" si="320"/>
        <v>100.78110610145563</v>
      </c>
      <c r="T2258" s="14">
        <f t="shared" si="321"/>
        <v>4.292980437211851E-3</v>
      </c>
      <c r="U2258" s="12">
        <f t="shared" si="322"/>
        <v>-471189.6</v>
      </c>
      <c r="V2258" s="15">
        <f t="shared" si="323"/>
        <v>3.6290569039508838</v>
      </c>
    </row>
    <row r="2259" spans="1:22" x14ac:dyDescent="0.35">
      <c r="A2259" s="4" t="s">
        <v>120</v>
      </c>
      <c r="B2259" s="4" t="s">
        <v>121</v>
      </c>
      <c r="C2259" s="4" t="s">
        <v>113</v>
      </c>
      <c r="D2259" s="4">
        <v>1997</v>
      </c>
      <c r="E2259" s="12">
        <v>3057.97</v>
      </c>
      <c r="F2259" s="12">
        <v>1359</v>
      </c>
      <c r="G2259" s="12">
        <v>577384.1</v>
      </c>
      <c r="H2259" s="12">
        <v>7487.55</v>
      </c>
      <c r="I2259" s="12">
        <v>45666838</v>
      </c>
      <c r="J2259" s="12">
        <v>170445</v>
      </c>
      <c r="K2259" s="12">
        <v>3682</v>
      </c>
      <c r="L2259" s="12">
        <v>2251</v>
      </c>
      <c r="M2259" s="12">
        <f>IFERROR(E2259*MillingRate,"")</f>
        <v>2048.8398999999999</v>
      </c>
      <c r="N2259" s="12">
        <f t="shared" si="315"/>
        <v>2250.1618837380429</v>
      </c>
      <c r="O2259" s="12">
        <f t="shared" si="316"/>
        <v>571945.38989999995</v>
      </c>
      <c r="P2259" s="13">
        <f t="shared" si="317"/>
        <v>4.4864938973878589E-2</v>
      </c>
      <c r="Q2259" s="13">
        <f t="shared" si="318"/>
        <v>12.52430461465276</v>
      </c>
      <c r="R2259" s="13">
        <f t="shared" si="319"/>
        <v>0.35822299404462776</v>
      </c>
      <c r="S2259" s="13">
        <f t="shared" si="320"/>
        <v>100.95091422993214</v>
      </c>
      <c r="T2259" s="14">
        <f t="shared" si="321"/>
        <v>3.5484868738158881E-3</v>
      </c>
      <c r="U2259" s="12">
        <f t="shared" si="322"/>
        <v>-569896.54999999993</v>
      </c>
      <c r="V2259" s="15">
        <f t="shared" si="323"/>
        <v>3.7323582596193763</v>
      </c>
    </row>
    <row r="2260" spans="1:22" x14ac:dyDescent="0.35">
      <c r="A2260" s="4" t="s">
        <v>120</v>
      </c>
      <c r="B2260" s="4" t="s">
        <v>121</v>
      </c>
      <c r="C2260" s="4" t="s">
        <v>113</v>
      </c>
      <c r="D2260" s="4">
        <v>1998</v>
      </c>
      <c r="E2260" s="12">
        <v>3029.15</v>
      </c>
      <c r="F2260" s="12">
        <v>1332</v>
      </c>
      <c r="G2260" s="12">
        <v>519186.3</v>
      </c>
      <c r="H2260" s="12">
        <v>7679.3</v>
      </c>
      <c r="I2260" s="12">
        <v>46223880</v>
      </c>
      <c r="J2260" s="12">
        <v>150805</v>
      </c>
      <c r="K2260" s="12">
        <v>2675</v>
      </c>
      <c r="L2260" s="12">
        <v>2273.6</v>
      </c>
      <c r="M2260" s="12">
        <f>IFERROR(E2260*MillingRate,"")</f>
        <v>2029.5305000000001</v>
      </c>
      <c r="N2260" s="12">
        <f t="shared" si="315"/>
        <v>2274.1366366366365</v>
      </c>
      <c r="O2260" s="12">
        <f t="shared" si="316"/>
        <v>513536.53049999999</v>
      </c>
      <c r="P2260" s="13">
        <f t="shared" si="317"/>
        <v>4.3906537054007586E-2</v>
      </c>
      <c r="Q2260" s="13">
        <f t="shared" si="318"/>
        <v>11.109766867255626</v>
      </c>
      <c r="R2260" s="13">
        <f t="shared" si="319"/>
        <v>0.39520664635560915</v>
      </c>
      <c r="S2260" s="13">
        <f t="shared" si="320"/>
        <v>101.10016895867157</v>
      </c>
      <c r="T2260" s="14">
        <f t="shared" si="321"/>
        <v>3.9090601966962537E-3</v>
      </c>
      <c r="U2260" s="12">
        <f t="shared" si="322"/>
        <v>-511507</v>
      </c>
      <c r="V2260" s="15">
        <f t="shared" si="323"/>
        <v>3.2624911625765729</v>
      </c>
    </row>
    <row r="2261" spans="1:22" x14ac:dyDescent="0.35">
      <c r="A2261" s="4" t="s">
        <v>120</v>
      </c>
      <c r="B2261" s="4" t="s">
        <v>121</v>
      </c>
      <c r="C2261" s="4" t="s">
        <v>113</v>
      </c>
      <c r="D2261" s="4">
        <v>1999</v>
      </c>
      <c r="E2261" s="12">
        <v>2900</v>
      </c>
      <c r="F2261" s="12">
        <v>1263</v>
      </c>
      <c r="G2261" s="12">
        <v>515190.05</v>
      </c>
      <c r="H2261" s="12">
        <v>7231</v>
      </c>
      <c r="I2261" s="12">
        <v>46730335</v>
      </c>
      <c r="J2261" s="12">
        <v>140052</v>
      </c>
      <c r="K2261" s="12">
        <v>2380</v>
      </c>
      <c r="L2261" s="12">
        <v>2296</v>
      </c>
      <c r="M2261" s="12">
        <f>IFERROR(E2261*MillingRate,"")</f>
        <v>1943.0000000000002</v>
      </c>
      <c r="N2261" s="12">
        <f t="shared" si="315"/>
        <v>2296.1203483768804</v>
      </c>
      <c r="O2261" s="12">
        <f t="shared" si="316"/>
        <v>509902.05</v>
      </c>
      <c r="P2261" s="13">
        <f t="shared" si="317"/>
        <v>4.1578987182522877E-2</v>
      </c>
      <c r="Q2261" s="13">
        <f t="shared" si="318"/>
        <v>10.911585589959927</v>
      </c>
      <c r="R2261" s="13">
        <f t="shared" si="319"/>
        <v>0.38105357685853591</v>
      </c>
      <c r="S2261" s="13">
        <f t="shared" si="320"/>
        <v>101.03706192199071</v>
      </c>
      <c r="T2261" s="14">
        <f t="shared" si="321"/>
        <v>3.7714237687626155E-3</v>
      </c>
      <c r="U2261" s="12">
        <f t="shared" si="322"/>
        <v>-507959.05</v>
      </c>
      <c r="V2261" s="15">
        <f t="shared" si="323"/>
        <v>2.9970253797666975</v>
      </c>
    </row>
    <row r="2262" spans="1:22" x14ac:dyDescent="0.35">
      <c r="A2262" s="4" t="s">
        <v>120</v>
      </c>
      <c r="B2262" s="4" t="s">
        <v>121</v>
      </c>
      <c r="C2262" s="4" t="s">
        <v>113</v>
      </c>
      <c r="D2262" s="4">
        <v>2000</v>
      </c>
      <c r="E2262" s="12">
        <v>3000</v>
      </c>
      <c r="F2262" s="12">
        <v>1305</v>
      </c>
      <c r="G2262" s="12">
        <v>523252.47</v>
      </c>
      <c r="H2262" s="12">
        <v>10983.7</v>
      </c>
      <c r="I2262" s="12">
        <v>47159719</v>
      </c>
      <c r="J2262" s="12">
        <v>135799</v>
      </c>
      <c r="K2262" s="12">
        <v>3414</v>
      </c>
      <c r="L2262" s="12">
        <v>2298.8000000000002</v>
      </c>
      <c r="M2262" s="12">
        <f>IFERROR(E2262*MillingRate,"")</f>
        <v>2010.0000000000002</v>
      </c>
      <c r="N2262" s="12">
        <f t="shared" si="315"/>
        <v>2298.8505747126437</v>
      </c>
      <c r="O2262" s="12">
        <f t="shared" si="316"/>
        <v>514278.76999999996</v>
      </c>
      <c r="P2262" s="13">
        <f t="shared" si="317"/>
        <v>4.2621119095302501E-2</v>
      </c>
      <c r="Q2262" s="13">
        <f t="shared" si="318"/>
        <v>10.905043136495362</v>
      </c>
      <c r="R2262" s="13">
        <f t="shared" si="319"/>
        <v>0.39083861074024123</v>
      </c>
      <c r="S2262" s="13">
        <f t="shared" si="320"/>
        <v>101.74490967223866</v>
      </c>
      <c r="T2262" s="14">
        <f t="shared" si="321"/>
        <v>3.8413578821711062E-3</v>
      </c>
      <c r="U2262" s="12">
        <f t="shared" si="322"/>
        <v>-512268.76999999996</v>
      </c>
      <c r="V2262" s="15">
        <f t="shared" si="323"/>
        <v>2.8795549015039721</v>
      </c>
    </row>
    <row r="2263" spans="1:22" x14ac:dyDescent="0.35">
      <c r="A2263" s="4" t="s">
        <v>120</v>
      </c>
      <c r="B2263" s="4" t="s">
        <v>121</v>
      </c>
      <c r="C2263" s="4" t="s">
        <v>113</v>
      </c>
      <c r="D2263" s="4">
        <v>2001</v>
      </c>
      <c r="E2263" s="12">
        <v>3200</v>
      </c>
      <c r="F2263" s="12">
        <v>1400</v>
      </c>
      <c r="G2263" s="12">
        <v>644068.35</v>
      </c>
      <c r="H2263" s="12">
        <v>12263.5</v>
      </c>
      <c r="I2263" s="12">
        <v>47566800</v>
      </c>
      <c r="J2263" s="12">
        <v>129024</v>
      </c>
      <c r="K2263" s="12">
        <v>3183</v>
      </c>
      <c r="L2263" s="12">
        <v>2285.6999999999998</v>
      </c>
      <c r="M2263" s="12">
        <f>IFERROR(E2263*MillingRate,"")</f>
        <v>2144</v>
      </c>
      <c r="N2263" s="12">
        <f t="shared" si="315"/>
        <v>2285.7142857142858</v>
      </c>
      <c r="O2263" s="12">
        <f t="shared" si="316"/>
        <v>633948.85</v>
      </c>
      <c r="P2263" s="13">
        <f t="shared" si="317"/>
        <v>4.5073454594380953E-2</v>
      </c>
      <c r="Q2263" s="13">
        <f t="shared" si="318"/>
        <v>13.3275488365835</v>
      </c>
      <c r="R2263" s="13">
        <f t="shared" si="319"/>
        <v>0.33819763219067278</v>
      </c>
      <c r="S2263" s="13">
        <f t="shared" si="320"/>
        <v>101.59626443048204</v>
      </c>
      <c r="T2263" s="14">
        <f t="shared" si="321"/>
        <v>3.3288392450894384E-3</v>
      </c>
      <c r="U2263" s="12">
        <f t="shared" si="322"/>
        <v>-631804.85</v>
      </c>
      <c r="V2263" s="15">
        <f t="shared" si="323"/>
        <v>2.7124801332021495</v>
      </c>
    </row>
    <row r="2264" spans="1:22" x14ac:dyDescent="0.35">
      <c r="A2264" s="4" t="s">
        <v>120</v>
      </c>
      <c r="B2264" s="4" t="s">
        <v>121</v>
      </c>
      <c r="C2264" s="4" t="s">
        <v>113</v>
      </c>
      <c r="D2264" s="4">
        <v>2002</v>
      </c>
      <c r="E2264" s="12">
        <v>3000</v>
      </c>
      <c r="F2264" s="12">
        <v>1273</v>
      </c>
      <c r="G2264" s="12">
        <v>755336.75</v>
      </c>
      <c r="H2264" s="12">
        <v>18744.3</v>
      </c>
      <c r="I2264" s="12">
        <v>48019415</v>
      </c>
      <c r="J2264" s="12">
        <v>123006</v>
      </c>
      <c r="K2264" s="12">
        <v>4471</v>
      </c>
      <c r="L2264" s="12">
        <v>2356.3000000000002</v>
      </c>
      <c r="M2264" s="12">
        <f>IFERROR(E2264*MillingRate,"")</f>
        <v>2010.0000000000002</v>
      </c>
      <c r="N2264" s="12">
        <f t="shared" si="315"/>
        <v>2356.6378633150039</v>
      </c>
      <c r="O2264" s="12">
        <f t="shared" si="316"/>
        <v>738602.45</v>
      </c>
      <c r="P2264" s="13">
        <f t="shared" si="317"/>
        <v>4.1858069283018134E-2</v>
      </c>
      <c r="Q2264" s="13">
        <f t="shared" si="318"/>
        <v>15.381329614282057</v>
      </c>
      <c r="R2264" s="13">
        <f t="shared" si="319"/>
        <v>0.27213557171384961</v>
      </c>
      <c r="S2264" s="13">
        <f t="shared" si="320"/>
        <v>102.26567079489108</v>
      </c>
      <c r="T2264" s="14">
        <f t="shared" si="321"/>
        <v>2.6610647502587426E-3</v>
      </c>
      <c r="U2264" s="12">
        <f t="shared" si="322"/>
        <v>-736592.45</v>
      </c>
      <c r="V2264" s="15">
        <f t="shared" si="323"/>
        <v>2.5615888906601634</v>
      </c>
    </row>
    <row r="2265" spans="1:22" x14ac:dyDescent="0.35">
      <c r="A2265" s="4" t="s">
        <v>120</v>
      </c>
      <c r="B2265" s="4" t="s">
        <v>121</v>
      </c>
      <c r="C2265" s="4" t="s">
        <v>113</v>
      </c>
      <c r="D2265" s="4">
        <v>2003</v>
      </c>
      <c r="E2265" s="12">
        <v>3200</v>
      </c>
      <c r="F2265" s="12">
        <v>1340</v>
      </c>
      <c r="G2265" s="12">
        <v>790826.35</v>
      </c>
      <c r="H2265" s="12">
        <v>12465.95</v>
      </c>
      <c r="I2265" s="12">
        <v>48500348</v>
      </c>
      <c r="J2265" s="12">
        <v>156390</v>
      </c>
      <c r="K2265" s="12">
        <v>3621</v>
      </c>
      <c r="L2265" s="12">
        <v>2387.3000000000002</v>
      </c>
      <c r="M2265" s="12">
        <f>IFERROR(E2265*MillingRate,"")</f>
        <v>2144</v>
      </c>
      <c r="N2265" s="12">
        <f t="shared" si="315"/>
        <v>2388.0597014925374</v>
      </c>
      <c r="O2265" s="12">
        <f t="shared" si="316"/>
        <v>780504.4</v>
      </c>
      <c r="P2265" s="13">
        <f t="shared" si="317"/>
        <v>4.4205868378511426E-2</v>
      </c>
      <c r="Q2265" s="13">
        <f t="shared" si="318"/>
        <v>16.092758757112424</v>
      </c>
      <c r="R2265" s="13">
        <f t="shared" si="319"/>
        <v>0.27469415931543756</v>
      </c>
      <c r="S2265" s="13">
        <f t="shared" si="320"/>
        <v>101.32247172469495</v>
      </c>
      <c r="T2265" s="14">
        <f t="shared" si="321"/>
        <v>2.7110882180392702E-3</v>
      </c>
      <c r="U2265" s="12">
        <f t="shared" si="322"/>
        <v>-778360.4</v>
      </c>
      <c r="V2265" s="15">
        <f t="shared" si="323"/>
        <v>3.2245129457627808</v>
      </c>
    </row>
    <row r="2266" spans="1:22" x14ac:dyDescent="0.35">
      <c r="A2266" s="4" t="s">
        <v>120</v>
      </c>
      <c r="B2266" s="4" t="s">
        <v>121</v>
      </c>
      <c r="C2266" s="4" t="s">
        <v>113</v>
      </c>
      <c r="D2266" s="4">
        <v>2004</v>
      </c>
      <c r="E2266" s="12">
        <v>3123.05</v>
      </c>
      <c r="F2266" s="12">
        <v>1292</v>
      </c>
      <c r="G2266" s="12">
        <v>744821.85</v>
      </c>
      <c r="H2266" s="12">
        <v>13473.1</v>
      </c>
      <c r="I2266" s="12">
        <v>48991421</v>
      </c>
      <c r="J2266" s="12">
        <v>205470</v>
      </c>
      <c r="K2266" s="12">
        <v>4284</v>
      </c>
      <c r="L2266" s="12">
        <v>2418</v>
      </c>
      <c r="M2266" s="12">
        <f>IFERROR(E2266*MillingRate,"")</f>
        <v>2092.4435000000003</v>
      </c>
      <c r="N2266" s="12">
        <f t="shared" si="315"/>
        <v>2417.2213622291019</v>
      </c>
      <c r="O2266" s="12">
        <f t="shared" si="316"/>
        <v>733441.19350000005</v>
      </c>
      <c r="P2266" s="13">
        <f t="shared" si="317"/>
        <v>4.2710406379108709E-2</v>
      </c>
      <c r="Q2266" s="13">
        <f t="shared" si="318"/>
        <v>14.97080873608463</v>
      </c>
      <c r="R2266" s="13">
        <f t="shared" si="319"/>
        <v>0.28529124332583594</v>
      </c>
      <c r="S2266" s="13">
        <f t="shared" si="320"/>
        <v>101.55167948035357</v>
      </c>
      <c r="T2266" s="14">
        <f t="shared" si="321"/>
        <v>2.809320779190353E-3</v>
      </c>
      <c r="U2266" s="12">
        <f t="shared" si="322"/>
        <v>-731348.75</v>
      </c>
      <c r="V2266" s="15">
        <f t="shared" si="323"/>
        <v>4.1939995984194862</v>
      </c>
    </row>
    <row r="2267" spans="1:22" x14ac:dyDescent="0.35">
      <c r="A2267" s="4" t="s">
        <v>120</v>
      </c>
      <c r="B2267" s="4" t="s">
        <v>121</v>
      </c>
      <c r="C2267" s="4" t="s">
        <v>113</v>
      </c>
      <c r="D2267" s="4">
        <v>2005</v>
      </c>
      <c r="E2267" s="12">
        <v>3118.9</v>
      </c>
      <c r="F2267" s="12">
        <v>1274</v>
      </c>
      <c r="G2267" s="12">
        <v>757924.55</v>
      </c>
      <c r="H2267" s="12">
        <v>18353.05</v>
      </c>
      <c r="I2267" s="12">
        <v>49490033</v>
      </c>
      <c r="J2267" s="12">
        <v>230036</v>
      </c>
      <c r="K2267" s="12">
        <v>6185</v>
      </c>
      <c r="L2267" s="12">
        <v>2448.6</v>
      </c>
      <c r="M2267" s="12">
        <f>IFERROR(E2267*MillingRate,"")</f>
        <v>2089.663</v>
      </c>
      <c r="N2267" s="12">
        <f t="shared" si="315"/>
        <v>2448.1161695447408</v>
      </c>
      <c r="O2267" s="12">
        <f t="shared" si="316"/>
        <v>741661.16299999994</v>
      </c>
      <c r="P2267" s="13">
        <f t="shared" si="317"/>
        <v>4.2223916076192552E-2</v>
      </c>
      <c r="Q2267" s="13">
        <f t="shared" si="318"/>
        <v>14.986071296416391</v>
      </c>
      <c r="R2267" s="13">
        <f t="shared" si="319"/>
        <v>0.28175440541437657</v>
      </c>
      <c r="S2267" s="13">
        <f t="shared" si="320"/>
        <v>102.19283249701456</v>
      </c>
      <c r="T2267" s="14">
        <f t="shared" si="321"/>
        <v>2.7570857811638374E-3</v>
      </c>
      <c r="U2267" s="12">
        <f t="shared" si="322"/>
        <v>-739571.5</v>
      </c>
      <c r="V2267" s="15">
        <f t="shared" si="323"/>
        <v>4.6481278361645062</v>
      </c>
    </row>
    <row r="2268" spans="1:22" x14ac:dyDescent="0.35">
      <c r="A2268" s="4" t="s">
        <v>120</v>
      </c>
      <c r="B2268" s="4" t="s">
        <v>121</v>
      </c>
      <c r="C2268" s="4" t="s">
        <v>113</v>
      </c>
      <c r="D2268" s="4">
        <v>2006</v>
      </c>
      <c r="E2268" s="12">
        <v>3117.62</v>
      </c>
      <c r="F2268" s="12">
        <v>1258</v>
      </c>
      <c r="G2268" s="12">
        <v>804217.4</v>
      </c>
      <c r="H2268" s="12">
        <v>31095.75</v>
      </c>
      <c r="I2268" s="12">
        <v>49998277</v>
      </c>
      <c r="J2268" s="12">
        <v>249499</v>
      </c>
      <c r="K2268" s="12">
        <v>11410</v>
      </c>
      <c r="L2268" s="12">
        <v>2478.1</v>
      </c>
      <c r="M2268" s="12">
        <f>IFERROR(E2268*MillingRate,"")</f>
        <v>2088.8054000000002</v>
      </c>
      <c r="N2268" s="12">
        <f t="shared" si="315"/>
        <v>2478.2352941176468</v>
      </c>
      <c r="O2268" s="12">
        <f t="shared" si="316"/>
        <v>775210.45539999998</v>
      </c>
      <c r="P2268" s="13">
        <f t="shared" si="317"/>
        <v>4.1777547654292167E-2</v>
      </c>
      <c r="Q2268" s="13">
        <f t="shared" si="318"/>
        <v>15.504743401457613</v>
      </c>
      <c r="R2268" s="13">
        <f t="shared" si="319"/>
        <v>0.26945010679999148</v>
      </c>
      <c r="S2268" s="13">
        <f t="shared" si="320"/>
        <v>103.74181545126773</v>
      </c>
      <c r="T2268" s="14">
        <f t="shared" si="321"/>
        <v>2.5973143580330393E-3</v>
      </c>
      <c r="U2268" s="12">
        <f t="shared" si="322"/>
        <v>-773121.65</v>
      </c>
      <c r="V2268" s="15">
        <f t="shared" si="323"/>
        <v>4.9901519606365632</v>
      </c>
    </row>
    <row r="2269" spans="1:22" x14ac:dyDescent="0.35">
      <c r="A2269" s="4" t="s">
        <v>120</v>
      </c>
      <c r="B2269" s="4" t="s">
        <v>121</v>
      </c>
      <c r="C2269" s="4" t="s">
        <v>113</v>
      </c>
      <c r="D2269" s="4">
        <v>2007</v>
      </c>
      <c r="E2269" s="12">
        <v>3300</v>
      </c>
      <c r="F2269" s="12">
        <v>1316</v>
      </c>
      <c r="G2269" s="12">
        <v>959196.05</v>
      </c>
      <c r="H2269" s="12">
        <v>8113.7</v>
      </c>
      <c r="I2269" s="12">
        <v>50528584</v>
      </c>
      <c r="J2269" s="12">
        <v>299113</v>
      </c>
      <c r="K2269" s="12">
        <v>3943</v>
      </c>
      <c r="L2269" s="12">
        <v>2506.6999999999998</v>
      </c>
      <c r="M2269" s="12">
        <f>IFERROR(E2269*MillingRate,"")</f>
        <v>2211</v>
      </c>
      <c r="N2269" s="12">
        <f t="shared" si="315"/>
        <v>2507.5987841945289</v>
      </c>
      <c r="O2269" s="12">
        <f t="shared" si="316"/>
        <v>953293.35000000009</v>
      </c>
      <c r="P2269" s="13">
        <f t="shared" si="317"/>
        <v>4.3757410656906595E-2</v>
      </c>
      <c r="Q2269" s="13">
        <f t="shared" si="318"/>
        <v>18.86641727383455</v>
      </c>
      <c r="R2269" s="13">
        <f t="shared" si="319"/>
        <v>0.23193280431464247</v>
      </c>
      <c r="S2269" s="13">
        <f t="shared" si="320"/>
        <v>100.61919030485211</v>
      </c>
      <c r="T2269" s="14">
        <f t="shared" si="321"/>
        <v>2.3050553638122259E-3</v>
      </c>
      <c r="U2269" s="12">
        <f t="shared" si="322"/>
        <v>-951082.35000000009</v>
      </c>
      <c r="V2269" s="15">
        <f t="shared" si="323"/>
        <v>5.9196790474080965</v>
      </c>
    </row>
    <row r="2270" spans="1:22" x14ac:dyDescent="0.35">
      <c r="A2270" s="4" t="s">
        <v>120</v>
      </c>
      <c r="B2270" s="4" t="s">
        <v>121</v>
      </c>
      <c r="C2270" s="4" t="s">
        <v>113</v>
      </c>
      <c r="D2270" s="4">
        <v>2008</v>
      </c>
      <c r="E2270" s="12">
        <v>3000</v>
      </c>
      <c r="F2270" s="12">
        <v>1184</v>
      </c>
      <c r="G2270" s="12">
        <v>650158.4</v>
      </c>
      <c r="H2270" s="12">
        <v>23705.75</v>
      </c>
      <c r="I2270" s="12">
        <v>51114599</v>
      </c>
      <c r="J2270" s="12">
        <v>474106</v>
      </c>
      <c r="K2270" s="12">
        <v>16339</v>
      </c>
      <c r="L2270" s="12">
        <v>2534.6</v>
      </c>
      <c r="M2270" s="12">
        <f>IFERROR(E2270*MillingRate,"")</f>
        <v>2010.0000000000002</v>
      </c>
      <c r="N2270" s="12">
        <f t="shared" si="315"/>
        <v>2533.7837837837837</v>
      </c>
      <c r="O2270" s="12">
        <f t="shared" si="316"/>
        <v>628462.65</v>
      </c>
      <c r="P2270" s="13">
        <f t="shared" si="317"/>
        <v>3.9323403476177132E-2</v>
      </c>
      <c r="Q2270" s="13">
        <f t="shared" si="318"/>
        <v>12.295169331172881</v>
      </c>
      <c r="R2270" s="13">
        <f t="shared" si="319"/>
        <v>0.31982807570187349</v>
      </c>
      <c r="S2270" s="13">
        <f t="shared" si="320"/>
        <v>103.45219401662136</v>
      </c>
      <c r="T2270" s="14">
        <f t="shared" si="321"/>
        <v>3.0915543043049205E-3</v>
      </c>
      <c r="U2270" s="12">
        <f t="shared" si="322"/>
        <v>-626452.65</v>
      </c>
      <c r="V2270" s="15">
        <f t="shared" si="323"/>
        <v>9.275353994266883</v>
      </c>
    </row>
    <row r="2271" spans="1:22" x14ac:dyDescent="0.35">
      <c r="A2271" s="4" t="s">
        <v>120</v>
      </c>
      <c r="B2271" s="4" t="s">
        <v>121</v>
      </c>
      <c r="C2271" s="4" t="s">
        <v>113</v>
      </c>
      <c r="D2271" s="4">
        <v>2009</v>
      </c>
      <c r="E2271" s="12">
        <v>3066.77</v>
      </c>
      <c r="F2271" s="12">
        <v>1197</v>
      </c>
      <c r="G2271" s="12">
        <v>744688.7</v>
      </c>
      <c r="H2271" s="12">
        <v>23660.1</v>
      </c>
      <c r="I2271" s="12">
        <v>51728516</v>
      </c>
      <c r="J2271" s="12">
        <v>452802</v>
      </c>
      <c r="K2271" s="12">
        <v>14461</v>
      </c>
      <c r="L2271" s="12">
        <v>2561.6999999999998</v>
      </c>
      <c r="M2271" s="12">
        <f>IFERROR(E2271*MillingRate,"")</f>
        <v>2054.7359000000001</v>
      </c>
      <c r="N2271" s="12">
        <f t="shared" si="315"/>
        <v>2562.0467836257308</v>
      </c>
      <c r="O2271" s="12">
        <f t="shared" si="316"/>
        <v>723083.33589999995</v>
      </c>
      <c r="P2271" s="13">
        <f t="shared" si="317"/>
        <v>3.9721531930280003E-2</v>
      </c>
      <c r="Q2271" s="13">
        <f t="shared" si="318"/>
        <v>13.978427989312509</v>
      </c>
      <c r="R2271" s="13">
        <f t="shared" si="319"/>
        <v>0.28416308300654342</v>
      </c>
      <c r="S2271" s="13">
        <f t="shared" si="320"/>
        <v>102.98794938665105</v>
      </c>
      <c r="T2271" s="14">
        <f t="shared" si="321"/>
        <v>2.7591876981616619E-3</v>
      </c>
      <c r="U2271" s="12">
        <f t="shared" si="322"/>
        <v>-721028.6</v>
      </c>
      <c r="V2271" s="15">
        <f t="shared" si="323"/>
        <v>8.7534310862503766</v>
      </c>
    </row>
    <row r="2272" spans="1:22" x14ac:dyDescent="0.35">
      <c r="A2272" s="4" t="s">
        <v>120</v>
      </c>
      <c r="B2272" s="4" t="s">
        <v>121</v>
      </c>
      <c r="C2272" s="4" t="s">
        <v>113</v>
      </c>
      <c r="D2272" s="4">
        <v>2010</v>
      </c>
      <c r="E2272" s="12">
        <v>3063.63</v>
      </c>
      <c r="F2272" s="12">
        <v>1184</v>
      </c>
      <c r="G2272" s="12">
        <v>733449.4</v>
      </c>
      <c r="H2272" s="12">
        <v>30833.5</v>
      </c>
      <c r="I2272" s="12">
        <v>52344051</v>
      </c>
      <c r="J2272" s="12">
        <v>414314</v>
      </c>
      <c r="K2272" s="12">
        <v>16116</v>
      </c>
      <c r="L2272" s="12">
        <v>2588.1999999999998</v>
      </c>
      <c r="M2272" s="12">
        <f>IFERROR(E2272*MillingRate,"")</f>
        <v>2052.6321000000003</v>
      </c>
      <c r="N2272" s="12">
        <f t="shared" si="315"/>
        <v>2587.5253378378379</v>
      </c>
      <c r="O2272" s="12">
        <f t="shared" si="316"/>
        <v>704668.53210000007</v>
      </c>
      <c r="P2272" s="13">
        <f t="shared" si="317"/>
        <v>3.9214238500570014E-2</v>
      </c>
      <c r="Q2272" s="13">
        <f t="shared" si="318"/>
        <v>13.46224678139642</v>
      </c>
      <c r="R2272" s="13">
        <f t="shared" si="319"/>
        <v>0.2912904445843354</v>
      </c>
      <c r="S2272" s="13">
        <f t="shared" si="320"/>
        <v>104.08431292003766</v>
      </c>
      <c r="T2272" s="14">
        <f t="shared" si="321"/>
        <v>2.7986008305412756E-3</v>
      </c>
      <c r="U2272" s="12">
        <f t="shared" si="322"/>
        <v>-702615.9</v>
      </c>
      <c r="V2272" s="15">
        <f t="shared" si="323"/>
        <v>7.9152070213289374</v>
      </c>
    </row>
    <row r="2273" spans="1:22" x14ac:dyDescent="0.35">
      <c r="A2273" s="4" t="s">
        <v>120</v>
      </c>
      <c r="B2273" s="4" t="s">
        <v>121</v>
      </c>
      <c r="C2273" s="4" t="s">
        <v>113</v>
      </c>
      <c r="D2273" s="4">
        <v>2011</v>
      </c>
      <c r="E2273" s="12">
        <v>3066.99</v>
      </c>
      <c r="F2273" s="12">
        <v>1173</v>
      </c>
      <c r="G2273" s="12">
        <v>908780.55</v>
      </c>
      <c r="H2273" s="12">
        <v>31244.35</v>
      </c>
      <c r="I2273" s="12">
        <v>52995205</v>
      </c>
      <c r="J2273" s="12">
        <v>510340</v>
      </c>
      <c r="K2273" s="12">
        <v>20996</v>
      </c>
      <c r="L2273" s="12">
        <v>2614.1</v>
      </c>
      <c r="M2273" s="12">
        <f>IFERROR(E2273*MillingRate,"")</f>
        <v>2054.8833</v>
      </c>
      <c r="N2273" s="12">
        <f t="shared" si="315"/>
        <v>2614.6547314578006</v>
      </c>
      <c r="O2273" s="12">
        <f t="shared" si="316"/>
        <v>879591.08330000006</v>
      </c>
      <c r="P2273" s="13">
        <f t="shared" si="317"/>
        <v>3.8774891049105295E-2</v>
      </c>
      <c r="Q2273" s="13">
        <f t="shared" si="318"/>
        <v>16.597559784889974</v>
      </c>
      <c r="R2273" s="13">
        <f t="shared" si="319"/>
        <v>0.2336180230807485</v>
      </c>
      <c r="S2273" s="13">
        <f t="shared" si="320"/>
        <v>103.31852689894134</v>
      </c>
      <c r="T2273" s="14">
        <f t="shared" si="321"/>
        <v>2.261143573110142E-3</v>
      </c>
      <c r="U2273" s="12">
        <f t="shared" si="322"/>
        <v>-877536.20000000007</v>
      </c>
      <c r="V2273" s="15">
        <f t="shared" si="323"/>
        <v>9.6299278396979506</v>
      </c>
    </row>
    <row r="2274" spans="1:22" x14ac:dyDescent="0.35">
      <c r="A2274" s="4" t="s">
        <v>120</v>
      </c>
      <c r="B2274" s="4" t="s">
        <v>121</v>
      </c>
      <c r="C2274" s="4" t="s">
        <v>113</v>
      </c>
      <c r="D2274" s="4">
        <v>2012</v>
      </c>
      <c r="E2274" s="12">
        <v>3000</v>
      </c>
      <c r="F2274" s="12">
        <v>1100</v>
      </c>
      <c r="G2274" s="12">
        <v>1293882.2</v>
      </c>
      <c r="H2274" s="12">
        <v>42531.35</v>
      </c>
      <c r="I2274" s="12">
        <v>53782567</v>
      </c>
      <c r="J2274" s="12">
        <v>686363</v>
      </c>
      <c r="K2274" s="12">
        <v>29227</v>
      </c>
      <c r="L2274" s="12">
        <v>2727.3</v>
      </c>
      <c r="M2274" s="12">
        <f>IFERROR(E2274*MillingRate,"")</f>
        <v>2010.0000000000002</v>
      </c>
      <c r="N2274" s="12">
        <f t="shared" si="315"/>
        <v>2727.2727272727275</v>
      </c>
      <c r="O2274" s="12">
        <f t="shared" si="316"/>
        <v>1253360.8499999999</v>
      </c>
      <c r="P2274" s="13">
        <f t="shared" si="317"/>
        <v>3.7372704802282872E-2</v>
      </c>
      <c r="Q2274" s="13">
        <f t="shared" si="318"/>
        <v>23.304221421785236</v>
      </c>
      <c r="R2274" s="13">
        <f t="shared" si="319"/>
        <v>0.16036881956221949</v>
      </c>
      <c r="S2274" s="13">
        <f t="shared" si="320"/>
        <v>103.23301545600376</v>
      </c>
      <c r="T2274" s="14">
        <f t="shared" si="321"/>
        <v>1.5534644498548633E-3</v>
      </c>
      <c r="U2274" s="12">
        <f t="shared" si="322"/>
        <v>-1251350.8499999999</v>
      </c>
      <c r="V2274" s="15">
        <f t="shared" si="323"/>
        <v>12.761811833934962</v>
      </c>
    </row>
    <row r="2275" spans="1:22" x14ac:dyDescent="0.35">
      <c r="A2275" s="4" t="s">
        <v>120</v>
      </c>
      <c r="B2275" s="4" t="s">
        <v>121</v>
      </c>
      <c r="C2275" s="4" t="s">
        <v>113</v>
      </c>
      <c r="D2275" s="4">
        <v>2013</v>
      </c>
      <c r="E2275" s="12">
        <v>3000</v>
      </c>
      <c r="F2275" s="12">
        <v>1150</v>
      </c>
      <c r="G2275" s="12">
        <v>1266062.8999999999</v>
      </c>
      <c r="H2275" s="12">
        <v>114922.8</v>
      </c>
      <c r="I2275" s="12">
        <v>54678791</v>
      </c>
      <c r="J2275" s="12">
        <v>669322</v>
      </c>
      <c r="K2275" s="12">
        <v>76077</v>
      </c>
      <c r="L2275" s="12">
        <v>2608.6999999999998</v>
      </c>
      <c r="M2275" s="12">
        <f>IFERROR(E2275*MillingRate,"")</f>
        <v>2010.0000000000002</v>
      </c>
      <c r="N2275" s="12">
        <f t="shared" si="315"/>
        <v>2608.695652173913</v>
      </c>
      <c r="O2275" s="12">
        <f t="shared" si="316"/>
        <v>1153150.0999999999</v>
      </c>
      <c r="P2275" s="13">
        <f t="shared" si="317"/>
        <v>3.6760139777048111E-2</v>
      </c>
      <c r="Q2275" s="13">
        <f t="shared" si="318"/>
        <v>21.08953177110298</v>
      </c>
      <c r="R2275" s="13">
        <f t="shared" si="319"/>
        <v>0.1743051490001172</v>
      </c>
      <c r="S2275" s="13">
        <f t="shared" si="320"/>
        <v>109.79168280001016</v>
      </c>
      <c r="T2275" s="14">
        <f t="shared" si="321"/>
        <v>1.5875988467871545E-3</v>
      </c>
      <c r="U2275" s="12">
        <f t="shared" si="322"/>
        <v>-1151140.0999999999</v>
      </c>
      <c r="V2275" s="15">
        <f t="shared" si="323"/>
        <v>12.240980236742981</v>
      </c>
    </row>
    <row r="2276" spans="1:22" x14ac:dyDescent="0.35">
      <c r="A2276" s="4" t="s">
        <v>120</v>
      </c>
      <c r="B2276" s="4" t="s">
        <v>121</v>
      </c>
      <c r="C2276" s="4" t="s">
        <v>113</v>
      </c>
      <c r="D2276" s="4">
        <v>2014</v>
      </c>
      <c r="E2276" s="12">
        <v>3056.61</v>
      </c>
      <c r="F2276" s="12">
        <v>1146</v>
      </c>
      <c r="G2276" s="12">
        <v>908948.99</v>
      </c>
      <c r="H2276" s="12">
        <v>113456.6</v>
      </c>
      <c r="I2276" s="12">
        <v>55594838</v>
      </c>
      <c r="J2276" s="12">
        <v>421025</v>
      </c>
      <c r="K2276" s="12">
        <v>71385</v>
      </c>
      <c r="L2276" s="12">
        <v>2666.4</v>
      </c>
      <c r="M2276" s="12">
        <f>IFERROR(E2276*MillingRate,"")</f>
        <v>2047.9287000000002</v>
      </c>
      <c r="N2276" s="12">
        <f t="shared" si="315"/>
        <v>2667.1989528795812</v>
      </c>
      <c r="O2276" s="12">
        <f t="shared" si="316"/>
        <v>797540.31870000006</v>
      </c>
      <c r="P2276" s="13">
        <f t="shared" si="317"/>
        <v>3.6836669980043833E-2</v>
      </c>
      <c r="Q2276" s="13">
        <f t="shared" si="318"/>
        <v>14.345582204952194</v>
      </c>
      <c r="R2276" s="13">
        <f t="shared" si="319"/>
        <v>0.25678058550546357</v>
      </c>
      <c r="S2276" s="13">
        <f t="shared" si="320"/>
        <v>113.96903312444408</v>
      </c>
      <c r="T2276" s="14">
        <f t="shared" si="321"/>
        <v>2.2530732995258624E-3</v>
      </c>
      <c r="U2276" s="12">
        <f t="shared" si="322"/>
        <v>-795492.39</v>
      </c>
      <c r="V2276" s="15">
        <f t="shared" si="323"/>
        <v>7.5730951855638109</v>
      </c>
    </row>
    <row r="2277" spans="1:22" x14ac:dyDescent="0.35">
      <c r="A2277" s="4" t="s">
        <v>120</v>
      </c>
      <c r="B2277" s="4" t="s">
        <v>121</v>
      </c>
      <c r="C2277" s="4" t="s">
        <v>113</v>
      </c>
      <c r="D2277" s="4">
        <v>2015</v>
      </c>
      <c r="E2277" s="12">
        <v>3074.24</v>
      </c>
      <c r="F2277" s="12">
        <v>1130</v>
      </c>
      <c r="G2277" s="12">
        <v>615081.11</v>
      </c>
      <c r="H2277" s="12">
        <v>120834.78</v>
      </c>
      <c r="I2277" s="12">
        <v>56723536</v>
      </c>
      <c r="J2277" s="12">
        <v>319014</v>
      </c>
      <c r="K2277" s="12">
        <v>70283</v>
      </c>
      <c r="L2277" s="12">
        <v>2721</v>
      </c>
      <c r="M2277" s="12">
        <f>IFERROR(E2277*MillingRate,"")</f>
        <v>2059.7408</v>
      </c>
      <c r="N2277" s="12">
        <f t="shared" si="315"/>
        <v>2720.5663716814161</v>
      </c>
      <c r="O2277" s="12">
        <f t="shared" si="316"/>
        <v>496306.07079999999</v>
      </c>
      <c r="P2277" s="13">
        <f t="shared" si="317"/>
        <v>3.6311925265025795E-2</v>
      </c>
      <c r="Q2277" s="13">
        <f t="shared" si="318"/>
        <v>8.7495615717609709</v>
      </c>
      <c r="R2277" s="13">
        <f t="shared" si="319"/>
        <v>0.41501422633817198</v>
      </c>
      <c r="S2277" s="13">
        <f t="shared" si="320"/>
        <v>123.93181268335999</v>
      </c>
      <c r="T2277" s="14">
        <f t="shared" si="321"/>
        <v>3.3487303812663018E-3</v>
      </c>
      <c r="U2277" s="12">
        <f t="shared" si="322"/>
        <v>-494246.32999999996</v>
      </c>
      <c r="V2277" s="15">
        <f t="shared" si="323"/>
        <v>5.6240146947115566</v>
      </c>
    </row>
    <row r="2278" spans="1:22" x14ac:dyDescent="0.35">
      <c r="A2278" s="4" t="s">
        <v>120</v>
      </c>
      <c r="B2278" s="4" t="s">
        <v>121</v>
      </c>
      <c r="C2278" s="4" t="s">
        <v>113</v>
      </c>
      <c r="D2278" s="4">
        <v>2016</v>
      </c>
      <c r="E2278" s="12">
        <v>3077.21</v>
      </c>
      <c r="F2278" s="12">
        <v>1123</v>
      </c>
      <c r="G2278" s="12">
        <v>958164.89</v>
      </c>
      <c r="H2278" s="12">
        <v>145145.98000000001</v>
      </c>
      <c r="I2278" s="12">
        <v>57259551</v>
      </c>
      <c r="J2278" s="12">
        <v>419483</v>
      </c>
      <c r="K2278" s="12">
        <v>76612</v>
      </c>
      <c r="L2278" s="12">
        <v>2741.4</v>
      </c>
      <c r="M2278" s="12">
        <f>IFERROR(E2278*MillingRate,"")</f>
        <v>2061.7307000000001</v>
      </c>
      <c r="N2278" s="12">
        <f t="shared" si="315"/>
        <v>2740.1691896705252</v>
      </c>
      <c r="O2278" s="12">
        <f t="shared" si="316"/>
        <v>815080.64069999999</v>
      </c>
      <c r="P2278" s="13">
        <f t="shared" si="317"/>
        <v>3.6006756322626426E-2</v>
      </c>
      <c r="Q2278" s="13">
        <f t="shared" si="318"/>
        <v>14.234841637161983</v>
      </c>
      <c r="R2278" s="13">
        <f t="shared" si="319"/>
        <v>0.2529480639154138</v>
      </c>
      <c r="S2278" s="13">
        <f t="shared" si="320"/>
        <v>117.55461265490463</v>
      </c>
      <c r="T2278" s="14">
        <f t="shared" si="321"/>
        <v>2.1517493716556447E-3</v>
      </c>
      <c r="U2278" s="12">
        <f t="shared" si="322"/>
        <v>-813018.91</v>
      </c>
      <c r="V2278" s="15">
        <f t="shared" si="323"/>
        <v>7.3259917808297166</v>
      </c>
    </row>
    <row r="2279" spans="1:22" x14ac:dyDescent="0.35">
      <c r="A2279" s="4" t="s">
        <v>120</v>
      </c>
      <c r="B2279" s="4" t="s">
        <v>121</v>
      </c>
      <c r="C2279" s="4" t="s">
        <v>113</v>
      </c>
      <c r="D2279" s="4">
        <v>2017</v>
      </c>
      <c r="E2279" s="12">
        <v>3079.22</v>
      </c>
      <c r="F2279" s="12">
        <v>1113</v>
      </c>
      <c r="G2279" s="12">
        <v>1053717.33</v>
      </c>
      <c r="H2279" s="12">
        <v>108954.68</v>
      </c>
      <c r="I2279" s="12">
        <v>57635162</v>
      </c>
      <c r="J2279" s="12">
        <v>513341</v>
      </c>
      <c r="K2279" s="12">
        <v>65826</v>
      </c>
      <c r="L2279" s="12">
        <v>2765.7</v>
      </c>
      <c r="M2279" s="12">
        <f>IFERROR(E2279*MillingRate,"")</f>
        <v>2063.0774000000001</v>
      </c>
      <c r="N2279" s="12">
        <f t="shared" si="315"/>
        <v>2766.5947888589399</v>
      </c>
      <c r="O2279" s="12">
        <f t="shared" si="316"/>
        <v>946825.72740000021</v>
      </c>
      <c r="P2279" s="13">
        <f t="shared" si="317"/>
        <v>3.5795464581152736E-2</v>
      </c>
      <c r="Q2279" s="13">
        <f t="shared" si="318"/>
        <v>16.427918210761693</v>
      </c>
      <c r="R2279" s="13">
        <f t="shared" si="319"/>
        <v>0.21789410028656975</v>
      </c>
      <c r="S2279" s="13">
        <f t="shared" si="320"/>
        <v>111.28946959368395</v>
      </c>
      <c r="T2279" s="14">
        <f t="shared" si="321"/>
        <v>1.9579040234632946E-3</v>
      </c>
      <c r="U2279" s="12">
        <f t="shared" si="322"/>
        <v>-944762.65000000014</v>
      </c>
      <c r="V2279" s="15">
        <f t="shared" si="323"/>
        <v>8.9067330113516476</v>
      </c>
    </row>
    <row r="2280" spans="1:22" x14ac:dyDescent="0.35">
      <c r="A2280" s="4" t="s">
        <v>120</v>
      </c>
      <c r="B2280" s="4" t="s">
        <v>121</v>
      </c>
      <c r="C2280" s="4" t="s">
        <v>113</v>
      </c>
      <c r="D2280" s="4">
        <v>2018</v>
      </c>
      <c r="E2280" s="12">
        <v>3079.93</v>
      </c>
      <c r="F2280" s="12">
        <v>1103</v>
      </c>
      <c r="G2280" s="12">
        <v>1069869.81</v>
      </c>
      <c r="H2280" s="12">
        <v>112755.37</v>
      </c>
      <c r="I2280" s="12">
        <v>58613000</v>
      </c>
      <c r="J2280" s="12">
        <v>519164</v>
      </c>
      <c r="K2280" s="12">
        <v>72420</v>
      </c>
      <c r="L2280" s="12">
        <v>2791.4</v>
      </c>
      <c r="M2280" s="12">
        <f>IFERROR(E2280*MillingRate,"")</f>
        <v>2063.5531000000001</v>
      </c>
      <c r="N2280" s="12">
        <f t="shared" si="315"/>
        <v>2792.3209428830464</v>
      </c>
      <c r="O2280" s="12">
        <f t="shared" si="316"/>
        <v>959177.99309999996</v>
      </c>
      <c r="P2280" s="13">
        <f t="shared" si="317"/>
        <v>3.5206406428607992E-2</v>
      </c>
      <c r="Q2280" s="13">
        <f t="shared" si="318"/>
        <v>16.364594767372424</v>
      </c>
      <c r="R2280" s="13">
        <f t="shared" si="319"/>
        <v>0.21513766108527291</v>
      </c>
      <c r="S2280" s="13">
        <f t="shared" si="320"/>
        <v>111.54027904062428</v>
      </c>
      <c r="T2280" s="14">
        <f t="shared" si="321"/>
        <v>1.9287889804087471E-3</v>
      </c>
      <c r="U2280" s="12">
        <f t="shared" si="322"/>
        <v>-957114.44000000006</v>
      </c>
      <c r="V2280" s="15">
        <f t="shared" si="323"/>
        <v>8.8574889529626528</v>
      </c>
    </row>
    <row r="2281" spans="1:22" x14ac:dyDescent="0.35">
      <c r="A2281" s="4" t="s">
        <v>120</v>
      </c>
      <c r="B2281" s="4" t="s">
        <v>121</v>
      </c>
      <c r="C2281" s="4" t="s">
        <v>113</v>
      </c>
      <c r="D2281" s="4">
        <v>2019</v>
      </c>
      <c r="E2281" s="12">
        <v>3079.96</v>
      </c>
      <c r="F2281" s="12">
        <v>1094</v>
      </c>
      <c r="G2281" s="12">
        <v>966587.41</v>
      </c>
      <c r="H2281" s="12">
        <v>110367.37</v>
      </c>
      <c r="I2281" s="12">
        <v>59587885</v>
      </c>
      <c r="J2281" s="12">
        <v>449149</v>
      </c>
      <c r="K2281" s="12">
        <v>64864</v>
      </c>
      <c r="L2281" s="12">
        <v>2816.3</v>
      </c>
      <c r="M2281" s="12">
        <f>IFERROR(E2281*MillingRate,"")</f>
        <v>2063.5732000000003</v>
      </c>
      <c r="N2281" s="12">
        <f t="shared" si="315"/>
        <v>2815.3199268738572</v>
      </c>
      <c r="O2281" s="12">
        <f t="shared" si="316"/>
        <v>858283.61320000002</v>
      </c>
      <c r="P2281" s="13">
        <f t="shared" si="317"/>
        <v>3.463075086487799E-2</v>
      </c>
      <c r="Q2281" s="13">
        <f t="shared" si="318"/>
        <v>14.40365962309285</v>
      </c>
      <c r="R2281" s="13">
        <f t="shared" si="319"/>
        <v>0.24043022239539596</v>
      </c>
      <c r="S2281" s="13">
        <f t="shared" si="320"/>
        <v>112.61864902630533</v>
      </c>
      <c r="T2281" s="14">
        <f t="shared" si="321"/>
        <v>2.1349059367533041E-3</v>
      </c>
      <c r="U2281" s="12">
        <f t="shared" si="322"/>
        <v>-856220.04</v>
      </c>
      <c r="V2281" s="15">
        <f t="shared" si="323"/>
        <v>7.5375892264006348</v>
      </c>
    </row>
    <row r="2282" spans="1:22" x14ac:dyDescent="0.35">
      <c r="A2282" s="4" t="s">
        <v>120</v>
      </c>
      <c r="B2282" s="4" t="s">
        <v>121</v>
      </c>
      <c r="C2282" s="4" t="s">
        <v>113</v>
      </c>
      <c r="D2282" s="4">
        <v>2020</v>
      </c>
      <c r="E2282" s="12">
        <v>3080.21</v>
      </c>
      <c r="F2282" s="12">
        <v>1084</v>
      </c>
      <c r="G2282" s="12">
        <v>1031178.58</v>
      </c>
      <c r="H2282" s="12">
        <v>120100.75</v>
      </c>
      <c r="I2282" s="12">
        <v>60562381</v>
      </c>
      <c r="J2282" s="12">
        <v>548331</v>
      </c>
      <c r="K2282" s="12">
        <v>71023</v>
      </c>
      <c r="L2282" s="12">
        <v>2840.8</v>
      </c>
      <c r="M2282" s="12">
        <f>IFERROR(E2282*MillingRate,"")</f>
        <v>2063.7407000000003</v>
      </c>
      <c r="N2282" s="12">
        <f t="shared" si="315"/>
        <v>2841.5221402214024</v>
      </c>
      <c r="O2282" s="12">
        <f t="shared" si="316"/>
        <v>913141.57069999992</v>
      </c>
      <c r="P2282" s="13">
        <f t="shared" si="317"/>
        <v>3.4076280785591967E-2</v>
      </c>
      <c r="Q2282" s="13">
        <f t="shared" si="318"/>
        <v>15.07770262037749</v>
      </c>
      <c r="R2282" s="13">
        <f t="shared" si="319"/>
        <v>0.22600446263967255</v>
      </c>
      <c r="S2282" s="13">
        <f t="shared" si="320"/>
        <v>112.92647417305892</v>
      </c>
      <c r="T2282" s="14">
        <f t="shared" si="321"/>
        <v>2.001341707466422E-3</v>
      </c>
      <c r="U2282" s="12">
        <f t="shared" si="322"/>
        <v>-911077.83</v>
      </c>
      <c r="V2282" s="15">
        <f t="shared" si="323"/>
        <v>9.0539868305375908</v>
      </c>
    </row>
    <row r="2283" spans="1:22" x14ac:dyDescent="0.35">
      <c r="A2283" s="4" t="s">
        <v>120</v>
      </c>
      <c r="B2283" s="4" t="s">
        <v>121</v>
      </c>
      <c r="C2283" s="4" t="s">
        <v>113</v>
      </c>
      <c r="D2283" s="4">
        <v>2021</v>
      </c>
      <c r="E2283" s="12">
        <v>3081.04</v>
      </c>
      <c r="F2283" s="12">
        <v>1079</v>
      </c>
      <c r="G2283" s="12">
        <v>1003004.41</v>
      </c>
      <c r="H2283" s="12">
        <v>120641.65</v>
      </c>
      <c r="I2283" s="12">
        <v>61502603</v>
      </c>
      <c r="J2283" s="12">
        <v>503856</v>
      </c>
      <c r="K2283" s="12">
        <v>82301</v>
      </c>
      <c r="L2283" s="12">
        <v>2856.1</v>
      </c>
      <c r="M2283" s="12">
        <f>IFERROR(E2283*MillingRate,"")</f>
        <v>2064.2968000000001</v>
      </c>
      <c r="N2283" s="12">
        <f t="shared" si="315"/>
        <v>2855.4587581093606</v>
      </c>
      <c r="O2283" s="12">
        <f t="shared" si="316"/>
        <v>884427.05680000002</v>
      </c>
      <c r="P2283" s="13">
        <f t="shared" si="317"/>
        <v>3.3564381006768118E-2</v>
      </c>
      <c r="Q2283" s="13">
        <f t="shared" si="318"/>
        <v>14.380319102916669</v>
      </c>
      <c r="R2283" s="13">
        <f t="shared" si="319"/>
        <v>0.23340498056097009</v>
      </c>
      <c r="S2283" s="13">
        <f t="shared" si="320"/>
        <v>113.40725074931923</v>
      </c>
      <c r="T2283" s="14">
        <f t="shared" si="321"/>
        <v>2.0581133835692708E-3</v>
      </c>
      <c r="U2283" s="12">
        <f t="shared" si="322"/>
        <v>-882362.76</v>
      </c>
      <c r="V2283" s="15">
        <f t="shared" si="323"/>
        <v>8.1924337413816453</v>
      </c>
    </row>
    <row r="2284" spans="1:22" x14ac:dyDescent="0.35">
      <c r="A2284" s="4" t="s">
        <v>120</v>
      </c>
      <c r="B2284" s="4" t="s">
        <v>121</v>
      </c>
      <c r="C2284" s="4" t="s">
        <v>113</v>
      </c>
      <c r="D2284" s="4">
        <v>2022</v>
      </c>
      <c r="E2284" s="12">
        <v>3081.13</v>
      </c>
      <c r="F2284" s="12">
        <v>1074</v>
      </c>
      <c r="G2284" s="12">
        <v>1038047.84</v>
      </c>
      <c r="H2284" s="12">
        <v>145063.81</v>
      </c>
      <c r="I2284" s="12">
        <v>62378410</v>
      </c>
      <c r="J2284" s="12">
        <v>477572</v>
      </c>
      <c r="K2284" s="12">
        <v>94614</v>
      </c>
      <c r="L2284" s="12">
        <v>2868.2</v>
      </c>
      <c r="M2284" s="12">
        <f>IFERROR(E2284*MillingRate,"")</f>
        <v>2064.3571000000002</v>
      </c>
      <c r="N2284" s="12">
        <f t="shared" si="315"/>
        <v>2868.8361266294228</v>
      </c>
      <c r="O2284" s="12">
        <f t="shared" si="316"/>
        <v>895048.38709999993</v>
      </c>
      <c r="P2284" s="13">
        <f t="shared" si="317"/>
        <v>3.3094096178469444E-2</v>
      </c>
      <c r="Q2284" s="13">
        <f t="shared" si="318"/>
        <v>14.348688706557283</v>
      </c>
      <c r="R2284" s="13">
        <f t="shared" si="319"/>
        <v>0.23064195520072572</v>
      </c>
      <c r="S2284" s="13">
        <f t="shared" si="320"/>
        <v>115.97672874014388</v>
      </c>
      <c r="T2284" s="14">
        <f t="shared" si="321"/>
        <v>1.9886916772544898E-3</v>
      </c>
      <c r="U2284" s="12">
        <f t="shared" si="322"/>
        <v>-892984.03</v>
      </c>
      <c r="V2284" s="15">
        <f t="shared" si="323"/>
        <v>7.6560463788673037</v>
      </c>
    </row>
    <row r="2285" spans="1:22" x14ac:dyDescent="0.35">
      <c r="A2285" s="4" t="s">
        <v>120</v>
      </c>
      <c r="B2285" s="4" t="s">
        <v>121</v>
      </c>
      <c r="C2285" s="4" t="s">
        <v>113</v>
      </c>
      <c r="D2285" s="4">
        <v>2023</v>
      </c>
      <c r="E2285" s="12">
        <v>3081.75</v>
      </c>
      <c r="F2285" s="12">
        <v>1066</v>
      </c>
      <c r="G2285" s="12">
        <v>1221123.01</v>
      </c>
      <c r="H2285" s="12">
        <v>158434.16</v>
      </c>
      <c r="I2285" s="12">
        <v>63212384</v>
      </c>
      <c r="J2285" s="12">
        <v>633908</v>
      </c>
      <c r="K2285" s="12">
        <v>98338</v>
      </c>
      <c r="L2285" s="12">
        <v>2890.2</v>
      </c>
      <c r="M2285" s="12">
        <f>IFERROR(E2285*MillingRate,"")</f>
        <v>2064.7725</v>
      </c>
      <c r="N2285" s="12">
        <f t="shared" si="315"/>
        <v>2890.9474671669795</v>
      </c>
      <c r="O2285" s="12">
        <f t="shared" si="316"/>
        <v>1064753.6225000001</v>
      </c>
      <c r="P2285" s="13">
        <f t="shared" si="317"/>
        <v>3.2664050449354984E-2</v>
      </c>
      <c r="Q2285" s="13">
        <f t="shared" si="318"/>
        <v>16.844066860379762</v>
      </c>
      <c r="R2285" s="13">
        <f t="shared" si="319"/>
        <v>0.19392021368774445</v>
      </c>
      <c r="S2285" s="13">
        <f t="shared" si="320"/>
        <v>114.68596905384089</v>
      </c>
      <c r="T2285" s="14">
        <f t="shared" si="321"/>
        <v>1.6908800203511028E-3</v>
      </c>
      <c r="U2285" s="12">
        <f t="shared" si="322"/>
        <v>-1062688.8500000001</v>
      </c>
      <c r="V2285" s="15">
        <f t="shared" si="323"/>
        <v>10.028224849105516</v>
      </c>
    </row>
    <row r="2286" spans="1:22" x14ac:dyDescent="0.35">
      <c r="A2286" s="4" t="s">
        <v>120</v>
      </c>
      <c r="B2286" s="4" t="s">
        <v>121</v>
      </c>
      <c r="C2286" s="4" t="s">
        <v>113</v>
      </c>
      <c r="D2286" s="4">
        <v>2024</v>
      </c>
      <c r="E2286" s="12">
        <v>3082.36</v>
      </c>
      <c r="F2286" s="12">
        <v>1058</v>
      </c>
      <c r="G2286" s="12">
        <v>1363476.11</v>
      </c>
      <c r="H2286" s="12">
        <v>173550.43</v>
      </c>
      <c r="I2286" s="12">
        <v>64007187</v>
      </c>
      <c r="J2286" s="12">
        <v>647732</v>
      </c>
      <c r="K2286" s="12">
        <v>108353</v>
      </c>
      <c r="L2286" s="12">
        <v>2912.3</v>
      </c>
      <c r="M2286" s="12">
        <f>IFERROR(E2286*MillingRate,"")</f>
        <v>2065.1812</v>
      </c>
      <c r="N2286" s="12">
        <f t="shared" si="315"/>
        <v>2913.3837429111531</v>
      </c>
      <c r="O2286" s="12">
        <f t="shared" si="316"/>
        <v>1191990.8612000002</v>
      </c>
      <c r="P2286" s="13">
        <f t="shared" si="317"/>
        <v>3.2264833010080568E-2</v>
      </c>
      <c r="Q2286" s="13">
        <f t="shared" si="318"/>
        <v>18.62276592783245</v>
      </c>
      <c r="R2286" s="13">
        <f t="shared" si="319"/>
        <v>0.1732547846819012</v>
      </c>
      <c r="S2286" s="13">
        <f t="shared" si="320"/>
        <v>114.38645667361598</v>
      </c>
      <c r="T2286" s="14">
        <f t="shared" si="321"/>
        <v>1.5146442133115187E-3</v>
      </c>
      <c r="U2286" s="12">
        <f t="shared" si="322"/>
        <v>-1189925.6800000002</v>
      </c>
      <c r="V2286" s="15">
        <f t="shared" si="323"/>
        <v>10.119676091998857</v>
      </c>
    </row>
    <row r="2287" spans="1:22" x14ac:dyDescent="0.35">
      <c r="A2287" s="4" t="s">
        <v>122</v>
      </c>
      <c r="B2287" s="4" t="s">
        <v>123</v>
      </c>
      <c r="C2287" s="4" t="s">
        <v>124</v>
      </c>
      <c r="D2287" s="4">
        <v>1961</v>
      </c>
      <c r="E2287" s="12">
        <v>756</v>
      </c>
      <c r="F2287" s="12">
        <v>2125</v>
      </c>
      <c r="G2287" s="12">
        <v>2689</v>
      </c>
      <c r="H2287" s="12">
        <v>10</v>
      </c>
      <c r="I2287" s="12">
        <v>2559223</v>
      </c>
      <c r="J2287" s="12">
        <v>344</v>
      </c>
      <c r="K2287" s="12">
        <v>1</v>
      </c>
      <c r="L2287" s="12">
        <v>355.8</v>
      </c>
      <c r="M2287" s="12">
        <f>IFERROR(E2287*MillingRate,"")</f>
        <v>506.52000000000004</v>
      </c>
      <c r="N2287" s="12">
        <f t="shared" si="315"/>
        <v>355.76470588235293</v>
      </c>
      <c r="O2287" s="12">
        <f t="shared" si="316"/>
        <v>3185.52</v>
      </c>
      <c r="P2287" s="13">
        <f t="shared" si="317"/>
        <v>0.197919446644548</v>
      </c>
      <c r="Q2287" s="13">
        <f t="shared" si="318"/>
        <v>1.2447215424369038</v>
      </c>
      <c r="R2287" s="13">
        <f t="shared" si="319"/>
        <v>15.900700670534167</v>
      </c>
      <c r="S2287" s="13">
        <f t="shared" si="320"/>
        <v>84.413219819684073</v>
      </c>
      <c r="T2287" s="14">
        <f t="shared" si="321"/>
        <v>0.1883674228337672</v>
      </c>
      <c r="U2287" s="12">
        <f t="shared" si="322"/>
        <v>-2679</v>
      </c>
      <c r="V2287" s="15">
        <f t="shared" si="323"/>
        <v>0.13441579729472578</v>
      </c>
    </row>
    <row r="2288" spans="1:22" x14ac:dyDescent="0.35">
      <c r="A2288" s="4" t="s">
        <v>122</v>
      </c>
      <c r="B2288" s="4" t="s">
        <v>123</v>
      </c>
      <c r="C2288" s="4" t="s">
        <v>124</v>
      </c>
      <c r="D2288" s="4">
        <v>1962</v>
      </c>
      <c r="E2288" s="12">
        <v>738</v>
      </c>
      <c r="F2288" s="12">
        <v>1558</v>
      </c>
      <c r="G2288" s="12">
        <v>4846</v>
      </c>
      <c r="H2288" s="12">
        <v>32</v>
      </c>
      <c r="I2288" s="12">
        <v>2604659</v>
      </c>
      <c r="J2288" s="12">
        <v>794</v>
      </c>
      <c r="K2288" s="12">
        <v>1</v>
      </c>
      <c r="L2288" s="12">
        <v>473.7</v>
      </c>
      <c r="M2288" s="12">
        <f>IFERROR(E2288*MillingRate,"")</f>
        <v>494.46000000000004</v>
      </c>
      <c r="N2288" s="12">
        <f t="shared" si="315"/>
        <v>473.68421052631578</v>
      </c>
      <c r="O2288" s="12">
        <f t="shared" si="316"/>
        <v>5308.46</v>
      </c>
      <c r="P2288" s="13">
        <f t="shared" si="317"/>
        <v>0.18983675022334981</v>
      </c>
      <c r="Q2288" s="13">
        <f t="shared" si="318"/>
        <v>2.0380633318987247</v>
      </c>
      <c r="R2288" s="13">
        <f t="shared" si="319"/>
        <v>9.3145658062790346</v>
      </c>
      <c r="S2288" s="13">
        <f t="shared" si="320"/>
        <v>91.288245555208107</v>
      </c>
      <c r="T2288" s="14">
        <f t="shared" si="321"/>
        <v>0.10203466776723072</v>
      </c>
      <c r="U2288" s="12">
        <f t="shared" si="322"/>
        <v>-4814</v>
      </c>
      <c r="V2288" s="15">
        <f t="shared" si="323"/>
        <v>0.30483836847740914</v>
      </c>
    </row>
    <row r="2289" spans="1:22" x14ac:dyDescent="0.35">
      <c r="A2289" s="4" t="s">
        <v>122</v>
      </c>
      <c r="B2289" s="4" t="s">
        <v>123</v>
      </c>
      <c r="C2289" s="4" t="s">
        <v>124</v>
      </c>
      <c r="D2289" s="4">
        <v>1963</v>
      </c>
      <c r="E2289" s="12">
        <v>872</v>
      </c>
      <c r="F2289" s="12">
        <v>2099</v>
      </c>
      <c r="G2289" s="12">
        <v>4305</v>
      </c>
      <c r="H2289" s="12">
        <v>100</v>
      </c>
      <c r="I2289" s="12">
        <v>2652908</v>
      </c>
      <c r="J2289" s="12">
        <v>608</v>
      </c>
      <c r="K2289" s="12">
        <v>10</v>
      </c>
      <c r="L2289" s="12">
        <v>415.4</v>
      </c>
      <c r="M2289" s="12">
        <f>IFERROR(E2289*MillingRate,"")</f>
        <v>584.24</v>
      </c>
      <c r="N2289" s="12">
        <f t="shared" si="315"/>
        <v>415.43592186755598</v>
      </c>
      <c r="O2289" s="12">
        <f t="shared" si="316"/>
        <v>4789.24</v>
      </c>
      <c r="P2289" s="13">
        <f t="shared" si="317"/>
        <v>0.22022625737492593</v>
      </c>
      <c r="Q2289" s="13">
        <f t="shared" si="318"/>
        <v>1.8052793387482717</v>
      </c>
      <c r="R2289" s="13">
        <f t="shared" si="319"/>
        <v>12.199012786997521</v>
      </c>
      <c r="S2289" s="13">
        <f t="shared" si="320"/>
        <v>89.889001177639884</v>
      </c>
      <c r="T2289" s="14">
        <f t="shared" si="321"/>
        <v>0.13571196283391407</v>
      </c>
      <c r="U2289" s="12">
        <f t="shared" si="322"/>
        <v>-4205</v>
      </c>
      <c r="V2289" s="15">
        <f t="shared" si="323"/>
        <v>0.22918246693816746</v>
      </c>
    </row>
    <row r="2290" spans="1:22" x14ac:dyDescent="0.35">
      <c r="A2290" s="4" t="s">
        <v>122</v>
      </c>
      <c r="B2290" s="4" t="s">
        <v>123</v>
      </c>
      <c r="C2290" s="4" t="s">
        <v>124</v>
      </c>
      <c r="D2290" s="4">
        <v>1964</v>
      </c>
      <c r="E2290" s="12">
        <v>1007</v>
      </c>
      <c r="F2290" s="12">
        <v>2254</v>
      </c>
      <c r="G2290" s="12">
        <v>5300</v>
      </c>
      <c r="H2290" s="12">
        <v>0</v>
      </c>
      <c r="I2290" s="12">
        <v>2704003</v>
      </c>
      <c r="J2290" s="12">
        <v>760</v>
      </c>
      <c r="K2290" s="12">
        <v>0</v>
      </c>
      <c r="L2290" s="12">
        <v>446.8</v>
      </c>
      <c r="M2290" s="12">
        <f>IFERROR(E2290*MillingRate,"")</f>
        <v>674.69</v>
      </c>
      <c r="N2290" s="12">
        <f t="shared" si="315"/>
        <v>446.76131322094056</v>
      </c>
      <c r="O2290" s="12">
        <f t="shared" si="316"/>
        <v>5974.6900000000005</v>
      </c>
      <c r="P2290" s="13">
        <f t="shared" si="317"/>
        <v>0.24951525571532279</v>
      </c>
      <c r="Q2290" s="13">
        <f t="shared" si="318"/>
        <v>2.2095722526935071</v>
      </c>
      <c r="R2290" s="13">
        <f t="shared" si="319"/>
        <v>11.292468730595226</v>
      </c>
      <c r="S2290" s="13">
        <f t="shared" si="320"/>
        <v>88.707531269404754</v>
      </c>
      <c r="T2290" s="14">
        <f t="shared" si="321"/>
        <v>0.1273</v>
      </c>
      <c r="U2290" s="12">
        <f t="shared" si="322"/>
        <v>-5300</v>
      </c>
      <c r="V2290" s="15">
        <f t="shared" si="323"/>
        <v>0.28106477692517351</v>
      </c>
    </row>
    <row r="2291" spans="1:22" x14ac:dyDescent="0.35">
      <c r="A2291" s="4" t="s">
        <v>122</v>
      </c>
      <c r="B2291" s="4" t="s">
        <v>123</v>
      </c>
      <c r="C2291" s="4" t="s">
        <v>124</v>
      </c>
      <c r="D2291" s="4">
        <v>1965</v>
      </c>
      <c r="E2291" s="12">
        <v>1479</v>
      </c>
      <c r="F2291" s="12">
        <v>2784</v>
      </c>
      <c r="G2291" s="12">
        <v>6864</v>
      </c>
      <c r="H2291" s="12">
        <v>36</v>
      </c>
      <c r="I2291" s="12">
        <v>2757936</v>
      </c>
      <c r="J2291" s="12">
        <v>989</v>
      </c>
      <c r="K2291" s="12">
        <v>6</v>
      </c>
      <c r="L2291" s="12">
        <v>531.29999999999995</v>
      </c>
      <c r="M2291" s="12">
        <f>IFERROR(E2291*MillingRate,"")</f>
        <v>990.93000000000006</v>
      </c>
      <c r="N2291" s="12">
        <f t="shared" si="315"/>
        <v>531.25</v>
      </c>
      <c r="O2291" s="12">
        <f t="shared" si="316"/>
        <v>7818.93</v>
      </c>
      <c r="P2291" s="13">
        <f t="shared" si="317"/>
        <v>0.3593013035835495</v>
      </c>
      <c r="Q2291" s="13">
        <f t="shared" si="318"/>
        <v>2.835065788328663</v>
      </c>
      <c r="R2291" s="13">
        <f t="shared" si="319"/>
        <v>12.673473224597229</v>
      </c>
      <c r="S2291" s="13">
        <f t="shared" si="320"/>
        <v>87.786947830457621</v>
      </c>
      <c r="T2291" s="14">
        <f t="shared" si="321"/>
        <v>0.14436625874125875</v>
      </c>
      <c r="U2291" s="12">
        <f t="shared" si="322"/>
        <v>-6828</v>
      </c>
      <c r="V2291" s="15">
        <f t="shared" si="323"/>
        <v>0.35860150489351456</v>
      </c>
    </row>
    <row r="2292" spans="1:22" x14ac:dyDescent="0.35">
      <c r="A2292" s="4" t="s">
        <v>122</v>
      </c>
      <c r="B2292" s="4" t="s">
        <v>123</v>
      </c>
      <c r="C2292" s="4" t="s">
        <v>124</v>
      </c>
      <c r="D2292" s="4">
        <v>1966</v>
      </c>
      <c r="E2292" s="12">
        <v>1526</v>
      </c>
      <c r="F2292" s="12">
        <v>2383</v>
      </c>
      <c r="G2292" s="12">
        <v>6814</v>
      </c>
      <c r="H2292" s="12">
        <v>75</v>
      </c>
      <c r="I2292" s="12">
        <v>2814317</v>
      </c>
      <c r="J2292" s="12">
        <v>1203</v>
      </c>
      <c r="K2292" s="12">
        <v>8</v>
      </c>
      <c r="L2292" s="12">
        <v>640.4</v>
      </c>
      <c r="M2292" s="12">
        <f>IFERROR(E2292*MillingRate,"")</f>
        <v>1022.4200000000001</v>
      </c>
      <c r="N2292" s="12">
        <f t="shared" si="315"/>
        <v>640.36928241712133</v>
      </c>
      <c r="O2292" s="12">
        <f t="shared" si="316"/>
        <v>7761.42</v>
      </c>
      <c r="P2292" s="13">
        <f t="shared" si="317"/>
        <v>0.36329240806916924</v>
      </c>
      <c r="Q2292" s="13">
        <f t="shared" si="318"/>
        <v>2.7578343164611518</v>
      </c>
      <c r="R2292" s="13">
        <f t="shared" si="319"/>
        <v>13.173104921522095</v>
      </c>
      <c r="S2292" s="13">
        <f t="shared" si="320"/>
        <v>87.793213097603271</v>
      </c>
      <c r="T2292" s="14">
        <f t="shared" si="321"/>
        <v>0.15004696213677723</v>
      </c>
      <c r="U2292" s="12">
        <f t="shared" si="322"/>
        <v>-6739</v>
      </c>
      <c r="V2292" s="15">
        <f t="shared" si="323"/>
        <v>0.42745717699889529</v>
      </c>
    </row>
    <row r="2293" spans="1:22" x14ac:dyDescent="0.35">
      <c r="A2293" s="4" t="s">
        <v>122</v>
      </c>
      <c r="B2293" s="4" t="s">
        <v>123</v>
      </c>
      <c r="C2293" s="4" t="s">
        <v>124</v>
      </c>
      <c r="D2293" s="4">
        <v>1967</v>
      </c>
      <c r="E2293" s="12">
        <v>1253</v>
      </c>
      <c r="F2293" s="12">
        <v>1781</v>
      </c>
      <c r="G2293" s="12">
        <v>6972</v>
      </c>
      <c r="H2293" s="12">
        <v>44</v>
      </c>
      <c r="I2293" s="12">
        <v>2872997</v>
      </c>
      <c r="J2293" s="12">
        <v>1207</v>
      </c>
      <c r="K2293" s="12">
        <v>7</v>
      </c>
      <c r="L2293" s="12">
        <v>703.5</v>
      </c>
      <c r="M2293" s="12">
        <f>IFERROR(E2293*MillingRate,"")</f>
        <v>839.5100000000001</v>
      </c>
      <c r="N2293" s="12">
        <f t="shared" si="315"/>
        <v>703.53733857383497</v>
      </c>
      <c r="O2293" s="12">
        <f t="shared" si="316"/>
        <v>7767.51</v>
      </c>
      <c r="P2293" s="13">
        <f t="shared" si="317"/>
        <v>0.29220705764746713</v>
      </c>
      <c r="Q2293" s="13">
        <f t="shared" si="318"/>
        <v>2.7036262133235782</v>
      </c>
      <c r="R2293" s="13">
        <f t="shared" si="319"/>
        <v>10.807968061837062</v>
      </c>
      <c r="S2293" s="13">
        <f t="shared" si="320"/>
        <v>89.758494034767892</v>
      </c>
      <c r="T2293" s="14">
        <f t="shared" si="321"/>
        <v>0.1204116465863454</v>
      </c>
      <c r="U2293" s="12">
        <f t="shared" si="322"/>
        <v>-6928</v>
      </c>
      <c r="V2293" s="15">
        <f t="shared" si="323"/>
        <v>0.42011878188525781</v>
      </c>
    </row>
    <row r="2294" spans="1:22" x14ac:dyDescent="0.35">
      <c r="A2294" s="4" t="s">
        <v>122</v>
      </c>
      <c r="B2294" s="4" t="s">
        <v>123</v>
      </c>
      <c r="C2294" s="4" t="s">
        <v>124</v>
      </c>
      <c r="D2294" s="4">
        <v>1968</v>
      </c>
      <c r="E2294" s="12">
        <v>1779</v>
      </c>
      <c r="F2294" s="12">
        <v>2270</v>
      </c>
      <c r="G2294" s="12">
        <v>4006</v>
      </c>
      <c r="H2294" s="12">
        <v>64</v>
      </c>
      <c r="I2294" s="12">
        <v>2934257</v>
      </c>
      <c r="J2294" s="12">
        <v>794</v>
      </c>
      <c r="K2294" s="12">
        <v>24</v>
      </c>
      <c r="L2294" s="12">
        <v>783.7</v>
      </c>
      <c r="M2294" s="12">
        <f>IFERROR(E2294*MillingRate,"")</f>
        <v>1191.93</v>
      </c>
      <c r="N2294" s="12">
        <f t="shared" si="315"/>
        <v>783.70044052863432</v>
      </c>
      <c r="O2294" s="12">
        <f t="shared" si="316"/>
        <v>5133.93</v>
      </c>
      <c r="P2294" s="13">
        <f t="shared" si="317"/>
        <v>0.40621186215113397</v>
      </c>
      <c r="Q2294" s="13">
        <f t="shared" si="318"/>
        <v>1.749652467387826</v>
      </c>
      <c r="R2294" s="13">
        <f t="shared" si="319"/>
        <v>23.216717017957002</v>
      </c>
      <c r="S2294" s="13">
        <f t="shared" si="320"/>
        <v>78.029891330812845</v>
      </c>
      <c r="T2294" s="14">
        <f t="shared" si="321"/>
        <v>0.29753619570644035</v>
      </c>
      <c r="U2294" s="12">
        <f t="shared" si="322"/>
        <v>-3942</v>
      </c>
      <c r="V2294" s="15">
        <f t="shared" si="323"/>
        <v>0.27059661099896837</v>
      </c>
    </row>
    <row r="2295" spans="1:22" x14ac:dyDescent="0.35">
      <c r="A2295" s="4" t="s">
        <v>122</v>
      </c>
      <c r="B2295" s="4" t="s">
        <v>123</v>
      </c>
      <c r="C2295" s="4" t="s">
        <v>124</v>
      </c>
      <c r="D2295" s="4">
        <v>1969</v>
      </c>
      <c r="E2295" s="12">
        <v>2605</v>
      </c>
      <c r="F2295" s="12">
        <v>2676</v>
      </c>
      <c r="G2295" s="12">
        <v>7564</v>
      </c>
      <c r="H2295" s="12">
        <v>58</v>
      </c>
      <c r="I2295" s="12">
        <v>2998222</v>
      </c>
      <c r="J2295" s="12">
        <v>1314</v>
      </c>
      <c r="K2295" s="12">
        <v>11</v>
      </c>
      <c r="L2295" s="12">
        <v>973.5</v>
      </c>
      <c r="M2295" s="12">
        <f>IFERROR(E2295*MillingRate,"")</f>
        <v>1745.3500000000001</v>
      </c>
      <c r="N2295" s="12">
        <f t="shared" si="315"/>
        <v>973.46786248131536</v>
      </c>
      <c r="O2295" s="12">
        <f t="shared" si="316"/>
        <v>9251.35</v>
      </c>
      <c r="P2295" s="13">
        <f t="shared" si="317"/>
        <v>0.58212834139700131</v>
      </c>
      <c r="Q2295" s="13">
        <f t="shared" si="318"/>
        <v>3.0856120727551195</v>
      </c>
      <c r="R2295" s="13">
        <f t="shared" si="319"/>
        <v>18.865895247720605</v>
      </c>
      <c r="S2295" s="13">
        <f t="shared" si="320"/>
        <v>81.761040280607688</v>
      </c>
      <c r="T2295" s="14">
        <f t="shared" si="321"/>
        <v>0.23074431517715496</v>
      </c>
      <c r="U2295" s="12">
        <f t="shared" si="322"/>
        <v>-7506</v>
      </c>
      <c r="V2295" s="15">
        <f t="shared" si="323"/>
        <v>0.43825974194039002</v>
      </c>
    </row>
    <row r="2296" spans="1:22" x14ac:dyDescent="0.35">
      <c r="A2296" s="4" t="s">
        <v>122</v>
      </c>
      <c r="B2296" s="4" t="s">
        <v>123</v>
      </c>
      <c r="C2296" s="4" t="s">
        <v>124</v>
      </c>
      <c r="D2296" s="4">
        <v>1970</v>
      </c>
      <c r="E2296" s="12">
        <v>4840</v>
      </c>
      <c r="F2296" s="12">
        <v>3300</v>
      </c>
      <c r="G2296" s="12">
        <v>4300</v>
      </c>
      <c r="H2296" s="12">
        <v>58</v>
      </c>
      <c r="I2296" s="12">
        <v>3065057</v>
      </c>
      <c r="J2296" s="12">
        <v>702</v>
      </c>
      <c r="K2296" s="12">
        <v>11</v>
      </c>
      <c r="L2296" s="12">
        <v>1466.7</v>
      </c>
      <c r="M2296" s="12">
        <f>IFERROR(E2296*MillingRate,"")</f>
        <v>3242.8</v>
      </c>
      <c r="N2296" s="12">
        <f t="shared" si="315"/>
        <v>1466.6666666666667</v>
      </c>
      <c r="O2296" s="12">
        <f t="shared" si="316"/>
        <v>7484.8</v>
      </c>
      <c r="P2296" s="13">
        <f t="shared" si="317"/>
        <v>1.0579901124187903</v>
      </c>
      <c r="Q2296" s="13">
        <f t="shared" si="318"/>
        <v>2.4419774248896515</v>
      </c>
      <c r="R2296" s="13">
        <f t="shared" si="319"/>
        <v>43.325138948268496</v>
      </c>
      <c r="S2296" s="13">
        <f t="shared" si="320"/>
        <v>57.449764856776397</v>
      </c>
      <c r="T2296" s="14">
        <f t="shared" si="321"/>
        <v>0.75413953488372099</v>
      </c>
      <c r="U2296" s="12">
        <f t="shared" si="322"/>
        <v>-4242</v>
      </c>
      <c r="V2296" s="15">
        <f t="shared" si="323"/>
        <v>0.22903326104539001</v>
      </c>
    </row>
    <row r="2297" spans="1:22" x14ac:dyDescent="0.35">
      <c r="A2297" s="4" t="s">
        <v>122</v>
      </c>
      <c r="B2297" s="4" t="s">
        <v>123</v>
      </c>
      <c r="C2297" s="4" t="s">
        <v>124</v>
      </c>
      <c r="D2297" s="4">
        <v>1971</v>
      </c>
      <c r="E2297" s="12">
        <v>5400</v>
      </c>
      <c r="F2297" s="12">
        <v>3800</v>
      </c>
      <c r="G2297" s="12">
        <v>7500</v>
      </c>
      <c r="H2297" s="12">
        <v>291</v>
      </c>
      <c r="I2297" s="12">
        <v>3134767</v>
      </c>
      <c r="J2297" s="12">
        <v>1110</v>
      </c>
      <c r="K2297" s="12">
        <v>69</v>
      </c>
      <c r="L2297" s="12">
        <v>1421.1</v>
      </c>
      <c r="M2297" s="12">
        <f>IFERROR(E2297*MillingRate,"")</f>
        <v>3618</v>
      </c>
      <c r="N2297" s="12">
        <f t="shared" si="315"/>
        <v>1421.0526315789473</v>
      </c>
      <c r="O2297" s="12">
        <f t="shared" si="316"/>
        <v>10827</v>
      </c>
      <c r="P2297" s="13">
        <f t="shared" si="317"/>
        <v>1.1541527647828371</v>
      </c>
      <c r="Q2297" s="13">
        <f t="shared" si="318"/>
        <v>3.453845214014311</v>
      </c>
      <c r="R2297" s="13">
        <f t="shared" si="319"/>
        <v>33.416458852867834</v>
      </c>
      <c r="S2297" s="13">
        <f t="shared" si="320"/>
        <v>69.271266278747575</v>
      </c>
      <c r="T2297" s="14">
        <f t="shared" si="321"/>
        <v>0.4824</v>
      </c>
      <c r="U2297" s="12">
        <f t="shared" si="322"/>
        <v>-7209</v>
      </c>
      <c r="V2297" s="15">
        <f t="shared" si="323"/>
        <v>0.35409330262823363</v>
      </c>
    </row>
    <row r="2298" spans="1:22" x14ac:dyDescent="0.35">
      <c r="A2298" s="4" t="s">
        <v>122</v>
      </c>
      <c r="B2298" s="4" t="s">
        <v>123</v>
      </c>
      <c r="C2298" s="4" t="s">
        <v>124</v>
      </c>
      <c r="D2298" s="4">
        <v>1972</v>
      </c>
      <c r="E2298" s="12">
        <v>6615</v>
      </c>
      <c r="F2298" s="12">
        <v>4366</v>
      </c>
      <c r="G2298" s="12">
        <v>12142</v>
      </c>
      <c r="H2298" s="12">
        <v>400</v>
      </c>
      <c r="I2298" s="12">
        <v>3207543</v>
      </c>
      <c r="J2298" s="12">
        <v>1875</v>
      </c>
      <c r="K2298" s="12">
        <v>70</v>
      </c>
      <c r="L2298" s="12">
        <v>1515.1</v>
      </c>
      <c r="M2298" s="12">
        <f>IFERROR(E2298*MillingRate,"")</f>
        <v>4432.05</v>
      </c>
      <c r="N2298" s="12">
        <f t="shared" si="315"/>
        <v>1515.1168117269813</v>
      </c>
      <c r="O2298" s="12">
        <f t="shared" si="316"/>
        <v>16174.05</v>
      </c>
      <c r="P2298" s="13">
        <f t="shared" si="317"/>
        <v>1.3817585609920116</v>
      </c>
      <c r="Q2298" s="13">
        <f t="shared" si="318"/>
        <v>5.0425044964323158</v>
      </c>
      <c r="R2298" s="13">
        <f t="shared" si="319"/>
        <v>27.402227642427224</v>
      </c>
      <c r="S2298" s="13">
        <f t="shared" si="320"/>
        <v>75.070869695592634</v>
      </c>
      <c r="T2298" s="14">
        <f t="shared" si="321"/>
        <v>0.36501811892604186</v>
      </c>
      <c r="U2298" s="12">
        <f t="shared" si="322"/>
        <v>-11742</v>
      </c>
      <c r="V2298" s="15">
        <f t="shared" si="323"/>
        <v>0.58455958345687031</v>
      </c>
    </row>
    <row r="2299" spans="1:22" x14ac:dyDescent="0.35">
      <c r="A2299" s="4" t="s">
        <v>122</v>
      </c>
      <c r="B2299" s="4" t="s">
        <v>123</v>
      </c>
      <c r="C2299" s="4" t="s">
        <v>124</v>
      </c>
      <c r="D2299" s="4">
        <v>1973</v>
      </c>
      <c r="E2299" s="12">
        <v>8000</v>
      </c>
      <c r="F2299" s="12">
        <v>4500</v>
      </c>
      <c r="G2299" s="12">
        <v>10010</v>
      </c>
      <c r="H2299" s="12">
        <v>61</v>
      </c>
      <c r="I2299" s="12">
        <v>3283496</v>
      </c>
      <c r="J2299" s="12">
        <v>3058</v>
      </c>
      <c r="K2299" s="12">
        <v>13</v>
      </c>
      <c r="L2299" s="12">
        <v>1777.8</v>
      </c>
      <c r="M2299" s="12">
        <f>IFERROR(E2299*MillingRate,"")</f>
        <v>5360</v>
      </c>
      <c r="N2299" s="12">
        <f t="shared" si="315"/>
        <v>1777.7777777777778</v>
      </c>
      <c r="O2299" s="12">
        <f t="shared" si="316"/>
        <v>15309</v>
      </c>
      <c r="P2299" s="13">
        <f t="shared" si="317"/>
        <v>1.6324064350923528</v>
      </c>
      <c r="Q2299" s="13">
        <f t="shared" si="318"/>
        <v>4.6624086035128416</v>
      </c>
      <c r="R2299" s="13">
        <f t="shared" si="319"/>
        <v>35.012084394800446</v>
      </c>
      <c r="S2299" s="13">
        <f t="shared" si="320"/>
        <v>65.386374028349337</v>
      </c>
      <c r="T2299" s="14">
        <f t="shared" si="321"/>
        <v>0.53546453546453543</v>
      </c>
      <c r="U2299" s="12">
        <f t="shared" si="322"/>
        <v>-9949</v>
      </c>
      <c r="V2299" s="15">
        <f t="shared" si="323"/>
        <v>0.93132441763291318</v>
      </c>
    </row>
    <row r="2300" spans="1:22" x14ac:dyDescent="0.35">
      <c r="A2300" s="4" t="s">
        <v>122</v>
      </c>
      <c r="B2300" s="4" t="s">
        <v>123</v>
      </c>
      <c r="C2300" s="4" t="s">
        <v>124</v>
      </c>
      <c r="D2300" s="4">
        <v>1974</v>
      </c>
      <c r="E2300" s="12">
        <v>9910</v>
      </c>
      <c r="F2300" s="12">
        <v>5850</v>
      </c>
      <c r="G2300" s="12">
        <v>2777</v>
      </c>
      <c r="H2300" s="12">
        <v>3</v>
      </c>
      <c r="I2300" s="12">
        <v>3362633</v>
      </c>
      <c r="J2300" s="12">
        <v>1430</v>
      </c>
      <c r="K2300" s="12">
        <v>1</v>
      </c>
      <c r="L2300" s="12">
        <v>1694</v>
      </c>
      <c r="M2300" s="12">
        <f>IFERROR(E2300*MillingRate,"")</f>
        <v>6639.7000000000007</v>
      </c>
      <c r="N2300" s="12">
        <f t="shared" si="315"/>
        <v>1694.017094017094</v>
      </c>
      <c r="O2300" s="12">
        <f t="shared" si="316"/>
        <v>9413.7000000000007</v>
      </c>
      <c r="P2300" s="13">
        <f t="shared" si="317"/>
        <v>1.9745538689473401</v>
      </c>
      <c r="Q2300" s="13">
        <f t="shared" si="318"/>
        <v>2.7995026516423289</v>
      </c>
      <c r="R2300" s="13">
        <f t="shared" si="319"/>
        <v>70.532309293901434</v>
      </c>
      <c r="S2300" s="13">
        <f t="shared" si="320"/>
        <v>29.499559153149129</v>
      </c>
      <c r="T2300" s="14">
        <f t="shared" si="321"/>
        <v>2.3909614692113794</v>
      </c>
      <c r="U2300" s="12">
        <f t="shared" si="322"/>
        <v>-2774</v>
      </c>
      <c r="V2300" s="15">
        <f t="shared" si="323"/>
        <v>0.42526198963728723</v>
      </c>
    </row>
    <row r="2301" spans="1:22" x14ac:dyDescent="0.35">
      <c r="A2301" s="4" t="s">
        <v>122</v>
      </c>
      <c r="B2301" s="4" t="s">
        <v>123</v>
      </c>
      <c r="C2301" s="4" t="s">
        <v>124</v>
      </c>
      <c r="D2301" s="4">
        <v>1975</v>
      </c>
      <c r="E2301" s="12">
        <v>13504</v>
      </c>
      <c r="F2301" s="12">
        <v>7300</v>
      </c>
      <c r="G2301" s="12">
        <v>4442</v>
      </c>
      <c r="H2301" s="12">
        <v>3</v>
      </c>
      <c r="I2301" s="12">
        <v>3445407</v>
      </c>
      <c r="J2301" s="12">
        <v>1574</v>
      </c>
      <c r="K2301" s="12">
        <v>0</v>
      </c>
      <c r="L2301" s="12">
        <v>1849.9</v>
      </c>
      <c r="M2301" s="12">
        <f>IFERROR(E2301*MillingRate,"")</f>
        <v>9047.68</v>
      </c>
      <c r="N2301" s="12">
        <f t="shared" si="315"/>
        <v>1849.8630136986301</v>
      </c>
      <c r="O2301" s="12">
        <f t="shared" si="316"/>
        <v>13486.68</v>
      </c>
      <c r="P2301" s="13">
        <f t="shared" si="317"/>
        <v>2.626011963173001</v>
      </c>
      <c r="Q2301" s="13">
        <f t="shared" si="318"/>
        <v>3.9143938582582551</v>
      </c>
      <c r="R2301" s="13">
        <f t="shared" si="319"/>
        <v>67.08604341468768</v>
      </c>
      <c r="S2301" s="13">
        <f t="shared" si="320"/>
        <v>32.936200755115422</v>
      </c>
      <c r="T2301" s="14">
        <f t="shared" si="321"/>
        <v>2.0368482665466008</v>
      </c>
      <c r="U2301" s="12">
        <f t="shared" si="322"/>
        <v>-4439</v>
      </c>
      <c r="V2301" s="15">
        <f t="shared" si="323"/>
        <v>0.45684007723906056</v>
      </c>
    </row>
    <row r="2302" spans="1:22" x14ac:dyDescent="0.35">
      <c r="A2302" s="4" t="s">
        <v>122</v>
      </c>
      <c r="B2302" s="4" t="s">
        <v>123</v>
      </c>
      <c r="C2302" s="4" t="s">
        <v>124</v>
      </c>
      <c r="D2302" s="4">
        <v>1976</v>
      </c>
      <c r="E2302" s="12">
        <v>18400</v>
      </c>
      <c r="F2302" s="12">
        <v>10200</v>
      </c>
      <c r="G2302" s="12">
        <v>7647</v>
      </c>
      <c r="H2302" s="12">
        <v>0</v>
      </c>
      <c r="I2302" s="12">
        <v>3532196</v>
      </c>
      <c r="J2302" s="12">
        <v>1351</v>
      </c>
      <c r="K2302" s="12">
        <v>0</v>
      </c>
      <c r="L2302" s="12">
        <v>1803.9</v>
      </c>
      <c r="M2302" s="12">
        <f>IFERROR(E2302*MillingRate,"")</f>
        <v>12328</v>
      </c>
      <c r="N2302" s="12">
        <f t="shared" si="315"/>
        <v>1803.9215686274511</v>
      </c>
      <c r="O2302" s="12">
        <f t="shared" si="316"/>
        <v>19975</v>
      </c>
      <c r="P2302" s="13">
        <f t="shared" si="317"/>
        <v>3.4901800466338786</v>
      </c>
      <c r="Q2302" s="13">
        <f t="shared" si="318"/>
        <v>5.6551221959370315</v>
      </c>
      <c r="R2302" s="13">
        <f t="shared" si="319"/>
        <v>61.7171464330413</v>
      </c>
      <c r="S2302" s="13">
        <f t="shared" si="320"/>
        <v>38.2828535669587</v>
      </c>
      <c r="T2302" s="14">
        <f t="shared" si="321"/>
        <v>1.6121354779652151</v>
      </c>
      <c r="U2302" s="12">
        <f t="shared" si="322"/>
        <v>-7647</v>
      </c>
      <c r="V2302" s="15">
        <f t="shared" si="323"/>
        <v>0.38248160634347583</v>
      </c>
    </row>
    <row r="2303" spans="1:22" x14ac:dyDescent="0.35">
      <c r="A2303" s="4" t="s">
        <v>122</v>
      </c>
      <c r="B2303" s="4" t="s">
        <v>123</v>
      </c>
      <c r="C2303" s="4" t="s">
        <v>124</v>
      </c>
      <c r="D2303" s="4">
        <v>1977</v>
      </c>
      <c r="E2303" s="12">
        <v>18400</v>
      </c>
      <c r="F2303" s="12">
        <v>8900</v>
      </c>
      <c r="G2303" s="12">
        <v>12168</v>
      </c>
      <c r="H2303" s="12">
        <v>0</v>
      </c>
      <c r="I2303" s="12">
        <v>3623202</v>
      </c>
      <c r="J2303" s="12">
        <v>2770</v>
      </c>
      <c r="K2303" s="12">
        <v>0</v>
      </c>
      <c r="L2303" s="12">
        <v>2067.4</v>
      </c>
      <c r="M2303" s="12">
        <f>IFERROR(E2303*MillingRate,"")</f>
        <v>12328</v>
      </c>
      <c r="N2303" s="12">
        <f t="shared" si="315"/>
        <v>2067.4157303370785</v>
      </c>
      <c r="O2303" s="12">
        <f t="shared" si="316"/>
        <v>24496</v>
      </c>
      <c r="P2303" s="13">
        <f t="shared" si="317"/>
        <v>3.402515233762843</v>
      </c>
      <c r="Q2303" s="13">
        <f t="shared" si="318"/>
        <v>6.7608706332133846</v>
      </c>
      <c r="R2303" s="13">
        <f t="shared" si="319"/>
        <v>50.326583932070548</v>
      </c>
      <c r="S2303" s="13">
        <f t="shared" si="320"/>
        <v>49.673416067929459</v>
      </c>
      <c r="T2303" s="14">
        <f t="shared" si="321"/>
        <v>1.0131492439184746</v>
      </c>
      <c r="U2303" s="12">
        <f t="shared" si="322"/>
        <v>-12168</v>
      </c>
      <c r="V2303" s="15">
        <f t="shared" si="323"/>
        <v>0.76451713153172252</v>
      </c>
    </row>
    <row r="2304" spans="1:22" x14ac:dyDescent="0.35">
      <c r="A2304" s="4" t="s">
        <v>122</v>
      </c>
      <c r="B2304" s="4" t="s">
        <v>123</v>
      </c>
      <c r="C2304" s="4" t="s">
        <v>124</v>
      </c>
      <c r="D2304" s="4">
        <v>1978</v>
      </c>
      <c r="E2304" s="12">
        <v>7500</v>
      </c>
      <c r="F2304" s="12">
        <v>9100</v>
      </c>
      <c r="G2304" s="12">
        <v>4235</v>
      </c>
      <c r="H2304" s="12">
        <v>0</v>
      </c>
      <c r="I2304" s="12">
        <v>3718305</v>
      </c>
      <c r="J2304" s="12">
        <v>1052</v>
      </c>
      <c r="K2304" s="12">
        <v>0</v>
      </c>
      <c r="L2304" s="12">
        <v>824.2</v>
      </c>
      <c r="M2304" s="12">
        <f>IFERROR(E2304*MillingRate,"")</f>
        <v>5025</v>
      </c>
      <c r="N2304" s="12">
        <f t="shared" si="315"/>
        <v>824.17582417582423</v>
      </c>
      <c r="O2304" s="12">
        <f t="shared" si="316"/>
        <v>9260</v>
      </c>
      <c r="P2304" s="13">
        <f t="shared" si="317"/>
        <v>1.3514222206085837</v>
      </c>
      <c r="Q2304" s="13">
        <f t="shared" si="318"/>
        <v>2.4903820423553205</v>
      </c>
      <c r="R2304" s="13">
        <f t="shared" si="319"/>
        <v>54.265658747300215</v>
      </c>
      <c r="S2304" s="13">
        <f t="shared" si="320"/>
        <v>45.734341252699785</v>
      </c>
      <c r="T2304" s="14">
        <f t="shared" si="321"/>
        <v>1.1865407319952774</v>
      </c>
      <c r="U2304" s="12">
        <f t="shared" si="322"/>
        <v>-4235</v>
      </c>
      <c r="V2304" s="15">
        <f t="shared" si="323"/>
        <v>0.28292461215526965</v>
      </c>
    </row>
    <row r="2305" spans="1:22" x14ac:dyDescent="0.35">
      <c r="A2305" s="4" t="s">
        <v>122</v>
      </c>
      <c r="B2305" s="4" t="s">
        <v>123</v>
      </c>
      <c r="C2305" s="4" t="s">
        <v>124</v>
      </c>
      <c r="D2305" s="4">
        <v>1979</v>
      </c>
      <c r="E2305" s="12">
        <v>10300</v>
      </c>
      <c r="F2305" s="12">
        <v>8200</v>
      </c>
      <c r="G2305" s="12">
        <v>8237</v>
      </c>
      <c r="H2305" s="12">
        <v>0</v>
      </c>
      <c r="I2305" s="12">
        <v>3818528</v>
      </c>
      <c r="J2305" s="12">
        <v>1690</v>
      </c>
      <c r="K2305" s="12">
        <v>0</v>
      </c>
      <c r="L2305" s="12">
        <v>1256.0999999999999</v>
      </c>
      <c r="M2305" s="12">
        <f>IFERROR(E2305*MillingRate,"")</f>
        <v>6901</v>
      </c>
      <c r="N2305" s="12">
        <f t="shared" si="315"/>
        <v>1256.0975609756097</v>
      </c>
      <c r="O2305" s="12">
        <f t="shared" si="316"/>
        <v>15138</v>
      </c>
      <c r="P2305" s="13">
        <f t="shared" si="317"/>
        <v>1.8072409053960059</v>
      </c>
      <c r="Q2305" s="13">
        <f t="shared" si="318"/>
        <v>3.9643548508744733</v>
      </c>
      <c r="R2305" s="13">
        <f t="shared" si="319"/>
        <v>45.587263839344693</v>
      </c>
      <c r="S2305" s="13">
        <f t="shared" si="320"/>
        <v>54.412736160655307</v>
      </c>
      <c r="T2305" s="14">
        <f t="shared" si="321"/>
        <v>0.83780502610173602</v>
      </c>
      <c r="U2305" s="12">
        <f t="shared" si="322"/>
        <v>-8237</v>
      </c>
      <c r="V2305" s="15">
        <f t="shared" si="323"/>
        <v>0.44257892046359226</v>
      </c>
    </row>
    <row r="2306" spans="1:22" x14ac:dyDescent="0.35">
      <c r="A2306" s="4" t="s">
        <v>122</v>
      </c>
      <c r="B2306" s="4" t="s">
        <v>123</v>
      </c>
      <c r="C2306" s="4" t="s">
        <v>124</v>
      </c>
      <c r="D2306" s="4">
        <v>1980</v>
      </c>
      <c r="E2306" s="12">
        <v>10186</v>
      </c>
      <c r="F2306" s="12">
        <v>8367</v>
      </c>
      <c r="G2306" s="12">
        <v>17476</v>
      </c>
      <c r="H2306" s="12">
        <v>200</v>
      </c>
      <c r="I2306" s="12">
        <v>3925251</v>
      </c>
      <c r="J2306" s="12">
        <v>7097</v>
      </c>
      <c r="K2306" s="12">
        <v>78</v>
      </c>
      <c r="L2306" s="12">
        <v>1217.4000000000001</v>
      </c>
      <c r="M2306" s="12">
        <f>IFERROR(E2306*MillingRate,"")</f>
        <v>6824.6200000000008</v>
      </c>
      <c r="N2306" s="12">
        <f t="shared" ref="N2306:N2369" si="324">IFERROR(E2306*1000/F2306,"")</f>
        <v>1217.4016971435401</v>
      </c>
      <c r="O2306" s="12">
        <f t="shared" ref="O2306:O2369" si="325">IFERROR(M2306+G2306-N(H2306),"")</f>
        <v>24100.620000000003</v>
      </c>
      <c r="P2306" s="13">
        <f t="shared" ref="P2306:P2369" si="326">IFERROR(M2306*1000/I2306,"")</f>
        <v>1.7386455031792873</v>
      </c>
      <c r="Q2306" s="13">
        <f t="shared" ref="Q2306:Q2369" si="327">IFERROR(O2306*1000/I2306,"")</f>
        <v>6.1398927100458041</v>
      </c>
      <c r="R2306" s="13">
        <f t="shared" ref="R2306:R2369" si="328">IF(N(O2306)&lt;=0,"",M2306/O2306*100)</f>
        <v>28.317196819002998</v>
      </c>
      <c r="S2306" s="13">
        <f t="shared" ref="S2306:S2369" si="329">IF(N(O2306)&lt;=0,"",G2306/O2306*100)</f>
        <v>72.512657350723757</v>
      </c>
      <c r="T2306" s="14">
        <f t="shared" ref="T2306:T2369" si="330">IFERROR(M2306/G2306,"")</f>
        <v>0.39051384756237129</v>
      </c>
      <c r="U2306" s="12">
        <f t="shared" ref="U2306:U2369" si="331">IFERROR(N(H2306)-G2306,"")</f>
        <v>-17276</v>
      </c>
      <c r="V2306" s="15">
        <f t="shared" ref="V2306:V2369" si="332">IFERROR(J2306*1000/I2306,"")</f>
        <v>1.8080372439877093</v>
      </c>
    </row>
    <row r="2307" spans="1:22" x14ac:dyDescent="0.35">
      <c r="A2307" s="4" t="s">
        <v>122</v>
      </c>
      <c r="B2307" s="4" t="s">
        <v>123</v>
      </c>
      <c r="C2307" s="4" t="s">
        <v>124</v>
      </c>
      <c r="D2307" s="4">
        <v>1981</v>
      </c>
      <c r="E2307" s="12">
        <v>8530</v>
      </c>
      <c r="F2307" s="12">
        <v>8196</v>
      </c>
      <c r="G2307" s="12">
        <v>20000</v>
      </c>
      <c r="H2307" s="12">
        <v>0</v>
      </c>
      <c r="I2307" s="12">
        <v>4038307</v>
      </c>
      <c r="J2307" s="12">
        <v>7000</v>
      </c>
      <c r="K2307" s="12">
        <v>0</v>
      </c>
      <c r="L2307" s="12">
        <v>1040.8</v>
      </c>
      <c r="M2307" s="12">
        <f>IFERROR(E2307*MillingRate,"")</f>
        <v>5715.1</v>
      </c>
      <c r="N2307" s="12">
        <f t="shared" si="324"/>
        <v>1040.7515861395802</v>
      </c>
      <c r="O2307" s="12">
        <f t="shared" si="325"/>
        <v>25715.1</v>
      </c>
      <c r="P2307" s="13">
        <f t="shared" si="326"/>
        <v>1.4152217748675373</v>
      </c>
      <c r="Q2307" s="13">
        <f t="shared" si="327"/>
        <v>6.3677922456118372</v>
      </c>
      <c r="R2307" s="13">
        <f t="shared" si="328"/>
        <v>22.224685107193832</v>
      </c>
      <c r="S2307" s="13">
        <f t="shared" si="329"/>
        <v>77.775314892806179</v>
      </c>
      <c r="T2307" s="14">
        <f t="shared" si="330"/>
        <v>0.28575500000000004</v>
      </c>
      <c r="U2307" s="12">
        <f t="shared" si="331"/>
        <v>-20000</v>
      </c>
      <c r="V2307" s="15">
        <f t="shared" si="332"/>
        <v>1.7333996647605048</v>
      </c>
    </row>
    <row r="2308" spans="1:22" x14ac:dyDescent="0.35">
      <c r="A2308" s="4" t="s">
        <v>122</v>
      </c>
      <c r="B2308" s="4" t="s">
        <v>123</v>
      </c>
      <c r="C2308" s="4" t="s">
        <v>124</v>
      </c>
      <c r="D2308" s="4">
        <v>1982</v>
      </c>
      <c r="E2308" s="12">
        <v>8792</v>
      </c>
      <c r="F2308" s="12">
        <v>7783</v>
      </c>
      <c r="G2308" s="12">
        <v>34287</v>
      </c>
      <c r="H2308" s="12">
        <v>49</v>
      </c>
      <c r="I2308" s="12">
        <v>4156595.9999999995</v>
      </c>
      <c r="J2308" s="12">
        <v>10446</v>
      </c>
      <c r="K2308" s="12">
        <v>41</v>
      </c>
      <c r="L2308" s="12">
        <v>1129.5999999999999</v>
      </c>
      <c r="M2308" s="12">
        <f>IFERROR(E2308*MillingRate,"")</f>
        <v>5890.64</v>
      </c>
      <c r="N2308" s="12">
        <f t="shared" si="324"/>
        <v>1129.6415264037005</v>
      </c>
      <c r="O2308" s="12">
        <f t="shared" si="325"/>
        <v>40128.639999999999</v>
      </c>
      <c r="P2308" s="13">
        <f t="shared" si="326"/>
        <v>1.4171788646286529</v>
      </c>
      <c r="Q2308" s="13">
        <f t="shared" si="327"/>
        <v>9.6542074331977421</v>
      </c>
      <c r="R2308" s="13">
        <f t="shared" si="328"/>
        <v>14.679391078292214</v>
      </c>
      <c r="S2308" s="13">
        <f t="shared" si="329"/>
        <v>85.44271622462162</v>
      </c>
      <c r="T2308" s="14">
        <f t="shared" si="330"/>
        <v>0.17180389068743257</v>
      </c>
      <c r="U2308" s="12">
        <f t="shared" si="331"/>
        <v>-34238</v>
      </c>
      <c r="V2308" s="15">
        <f t="shared" si="332"/>
        <v>2.513114096246063</v>
      </c>
    </row>
    <row r="2309" spans="1:22" x14ac:dyDescent="0.35">
      <c r="A2309" s="4" t="s">
        <v>122</v>
      </c>
      <c r="B2309" s="4" t="s">
        <v>123</v>
      </c>
      <c r="C2309" s="4" t="s">
        <v>124</v>
      </c>
      <c r="D2309" s="4">
        <v>1983</v>
      </c>
      <c r="E2309" s="12">
        <v>5300</v>
      </c>
      <c r="F2309" s="12">
        <v>7390</v>
      </c>
      <c r="G2309" s="12">
        <v>43450</v>
      </c>
      <c r="H2309" s="12">
        <v>0</v>
      </c>
      <c r="I2309" s="12">
        <v>4278978</v>
      </c>
      <c r="J2309" s="12">
        <v>15036</v>
      </c>
      <c r="K2309" s="12">
        <v>0</v>
      </c>
      <c r="L2309" s="12">
        <v>717.2</v>
      </c>
      <c r="M2309" s="12">
        <f>IFERROR(E2309*MillingRate,"")</f>
        <v>3551</v>
      </c>
      <c r="N2309" s="12">
        <f t="shared" si="324"/>
        <v>717.18538565629228</v>
      </c>
      <c r="O2309" s="12">
        <f t="shared" si="325"/>
        <v>47001</v>
      </c>
      <c r="P2309" s="13">
        <f t="shared" si="326"/>
        <v>0.82987105799562422</v>
      </c>
      <c r="Q2309" s="13">
        <f t="shared" si="327"/>
        <v>10.984164910406177</v>
      </c>
      <c r="R2309" s="13">
        <f t="shared" si="328"/>
        <v>7.5551584008850874</v>
      </c>
      <c r="S2309" s="13">
        <f t="shared" si="329"/>
        <v>92.444841599114909</v>
      </c>
      <c r="T2309" s="14">
        <f t="shared" si="330"/>
        <v>8.172612197928654E-2</v>
      </c>
      <c r="U2309" s="12">
        <f t="shared" si="331"/>
        <v>-43450</v>
      </c>
      <c r="V2309" s="15">
        <f t="shared" si="332"/>
        <v>3.5139231844613361</v>
      </c>
    </row>
    <row r="2310" spans="1:22" x14ac:dyDescent="0.35">
      <c r="A2310" s="4" t="s">
        <v>122</v>
      </c>
      <c r="B2310" s="4" t="s">
        <v>123</v>
      </c>
      <c r="C2310" s="4" t="s">
        <v>124</v>
      </c>
      <c r="D2310" s="4">
        <v>1984</v>
      </c>
      <c r="E2310" s="12">
        <v>7500</v>
      </c>
      <c r="F2310" s="12">
        <v>6229</v>
      </c>
      <c r="G2310" s="12">
        <v>48347</v>
      </c>
      <c r="H2310" s="12">
        <v>0</v>
      </c>
      <c r="I2310" s="12">
        <v>4405895</v>
      </c>
      <c r="J2310" s="12">
        <v>14113</v>
      </c>
      <c r="K2310" s="12">
        <v>0</v>
      </c>
      <c r="L2310" s="12">
        <v>1204</v>
      </c>
      <c r="M2310" s="12">
        <f>IFERROR(E2310*MillingRate,"")</f>
        <v>5025</v>
      </c>
      <c r="N2310" s="12">
        <f t="shared" si="324"/>
        <v>1204.045593193129</v>
      </c>
      <c r="O2310" s="12">
        <f t="shared" si="325"/>
        <v>53372</v>
      </c>
      <c r="P2310" s="13">
        <f t="shared" si="326"/>
        <v>1.140517420410609</v>
      </c>
      <c r="Q2310" s="13">
        <f t="shared" si="327"/>
        <v>12.113770300926372</v>
      </c>
      <c r="R2310" s="13">
        <f t="shared" si="328"/>
        <v>9.4150490894101786</v>
      </c>
      <c r="S2310" s="13">
        <f t="shared" si="329"/>
        <v>90.584950910589825</v>
      </c>
      <c r="T2310" s="14">
        <f t="shared" si="330"/>
        <v>0.10393612840507167</v>
      </c>
      <c r="U2310" s="12">
        <f t="shared" si="331"/>
        <v>-48347</v>
      </c>
      <c r="V2310" s="15">
        <f t="shared" si="332"/>
        <v>3.2032084287074478</v>
      </c>
    </row>
    <row r="2311" spans="1:22" x14ac:dyDescent="0.35">
      <c r="A2311" s="4" t="s">
        <v>122</v>
      </c>
      <c r="B2311" s="4" t="s">
        <v>123</v>
      </c>
      <c r="C2311" s="4" t="s">
        <v>124</v>
      </c>
      <c r="D2311" s="4">
        <v>1985</v>
      </c>
      <c r="E2311" s="12">
        <v>6748</v>
      </c>
      <c r="F2311" s="12">
        <v>5279</v>
      </c>
      <c r="G2311" s="12">
        <v>33000</v>
      </c>
      <c r="H2311" s="12">
        <v>0</v>
      </c>
      <c r="I2311" s="12">
        <v>4538012</v>
      </c>
      <c r="J2311" s="12">
        <v>7100</v>
      </c>
      <c r="K2311" s="12">
        <v>0</v>
      </c>
      <c r="L2311" s="12">
        <v>1278.3</v>
      </c>
      <c r="M2311" s="12">
        <f>IFERROR(E2311*MillingRate,"")</f>
        <v>4521.16</v>
      </c>
      <c r="N2311" s="12">
        <f t="shared" si="324"/>
        <v>1278.2724000757719</v>
      </c>
      <c r="O2311" s="12">
        <f t="shared" si="325"/>
        <v>37521.160000000003</v>
      </c>
      <c r="P2311" s="13">
        <f t="shared" si="326"/>
        <v>0.99628647963028749</v>
      </c>
      <c r="Q2311" s="13">
        <f t="shared" si="327"/>
        <v>8.2681932088324146</v>
      </c>
      <c r="R2311" s="13">
        <f t="shared" si="328"/>
        <v>12.049627463543237</v>
      </c>
      <c r="S2311" s="13">
        <f t="shared" si="329"/>
        <v>87.950372536456754</v>
      </c>
      <c r="T2311" s="14">
        <f t="shared" si="330"/>
        <v>0.13700484848484848</v>
      </c>
      <c r="U2311" s="12">
        <f t="shared" si="331"/>
        <v>-33000</v>
      </c>
      <c r="V2311" s="15">
        <f t="shared" si="332"/>
        <v>1.5645617508283363</v>
      </c>
    </row>
    <row r="2312" spans="1:22" x14ac:dyDescent="0.35">
      <c r="A2312" s="4" t="s">
        <v>122</v>
      </c>
      <c r="B2312" s="4" t="s">
        <v>123</v>
      </c>
      <c r="C2312" s="4" t="s">
        <v>124</v>
      </c>
      <c r="D2312" s="4">
        <v>1986</v>
      </c>
      <c r="E2312" s="12">
        <v>8538</v>
      </c>
      <c r="F2312" s="12">
        <v>7045</v>
      </c>
      <c r="G2312" s="12">
        <v>39000</v>
      </c>
      <c r="H2312" s="12">
        <v>0</v>
      </c>
      <c r="I2312" s="12">
        <v>4675420</v>
      </c>
      <c r="J2312" s="12">
        <v>11200</v>
      </c>
      <c r="K2312" s="12">
        <v>0</v>
      </c>
      <c r="L2312" s="12">
        <v>1211.9000000000001</v>
      </c>
      <c r="M2312" s="12">
        <f>IFERROR(E2312*MillingRate,"")</f>
        <v>5720.46</v>
      </c>
      <c r="N2312" s="12">
        <f t="shared" si="324"/>
        <v>1211.9233498935416</v>
      </c>
      <c r="O2312" s="12">
        <f t="shared" si="325"/>
        <v>44720.46</v>
      </c>
      <c r="P2312" s="13">
        <f t="shared" si="326"/>
        <v>1.2235178871630783</v>
      </c>
      <c r="Q2312" s="13">
        <f t="shared" si="327"/>
        <v>9.5650144799825476</v>
      </c>
      <c r="R2312" s="13">
        <f t="shared" si="328"/>
        <v>12.791594719732311</v>
      </c>
      <c r="S2312" s="13">
        <f t="shared" si="329"/>
        <v>87.208405280267684</v>
      </c>
      <c r="T2312" s="14">
        <f t="shared" si="330"/>
        <v>0.14667846153846154</v>
      </c>
      <c r="U2312" s="12">
        <f t="shared" si="331"/>
        <v>-39000</v>
      </c>
      <c r="V2312" s="15">
        <f t="shared" si="332"/>
        <v>2.3955067138353345</v>
      </c>
    </row>
    <row r="2313" spans="1:22" x14ac:dyDescent="0.35">
      <c r="A2313" s="4" t="s">
        <v>122</v>
      </c>
      <c r="B2313" s="4" t="s">
        <v>123</v>
      </c>
      <c r="C2313" s="4" t="s">
        <v>124</v>
      </c>
      <c r="D2313" s="4">
        <v>1987</v>
      </c>
      <c r="E2313" s="12">
        <v>8141</v>
      </c>
      <c r="F2313" s="12">
        <v>6956</v>
      </c>
      <c r="G2313" s="12">
        <v>40400</v>
      </c>
      <c r="H2313" s="12">
        <v>0</v>
      </c>
      <c r="I2313" s="12">
        <v>4818486</v>
      </c>
      <c r="J2313" s="12">
        <v>9800</v>
      </c>
      <c r="K2313" s="12">
        <v>0</v>
      </c>
      <c r="L2313" s="12">
        <v>1170.4000000000001</v>
      </c>
      <c r="M2313" s="12">
        <f>IFERROR(E2313*MillingRate,"")</f>
        <v>5454.47</v>
      </c>
      <c r="N2313" s="12">
        <f t="shared" si="324"/>
        <v>1170.3565267395054</v>
      </c>
      <c r="O2313" s="12">
        <f t="shared" si="325"/>
        <v>45854.47</v>
      </c>
      <c r="P2313" s="13">
        <f t="shared" si="326"/>
        <v>1.1319883465470275</v>
      </c>
      <c r="Q2313" s="13">
        <f t="shared" si="327"/>
        <v>9.5163646838446763</v>
      </c>
      <c r="R2313" s="13">
        <f t="shared" si="328"/>
        <v>11.895176195472327</v>
      </c>
      <c r="S2313" s="13">
        <f t="shared" si="329"/>
        <v>88.104823804527669</v>
      </c>
      <c r="T2313" s="14">
        <f t="shared" si="330"/>
        <v>0.13501163366336635</v>
      </c>
      <c r="U2313" s="12">
        <f t="shared" si="331"/>
        <v>-40400</v>
      </c>
      <c r="V2313" s="15">
        <f t="shared" si="332"/>
        <v>2.0338338639979447</v>
      </c>
    </row>
    <row r="2314" spans="1:22" x14ac:dyDescent="0.35">
      <c r="A2314" s="4" t="s">
        <v>122</v>
      </c>
      <c r="B2314" s="4" t="s">
        <v>123</v>
      </c>
      <c r="C2314" s="4" t="s">
        <v>124</v>
      </c>
      <c r="D2314" s="4">
        <v>1988</v>
      </c>
      <c r="E2314" s="12">
        <v>9708</v>
      </c>
      <c r="F2314" s="12">
        <v>7120</v>
      </c>
      <c r="G2314" s="12">
        <v>45000</v>
      </c>
      <c r="H2314" s="12">
        <v>0</v>
      </c>
      <c r="I2314" s="12">
        <v>4967341</v>
      </c>
      <c r="J2314" s="12">
        <v>13600</v>
      </c>
      <c r="K2314" s="12">
        <v>0</v>
      </c>
      <c r="L2314" s="12">
        <v>1363.5</v>
      </c>
      <c r="M2314" s="12">
        <f>IFERROR(E2314*MillingRate,"")</f>
        <v>6504.3600000000006</v>
      </c>
      <c r="N2314" s="12">
        <f t="shared" si="324"/>
        <v>1363.4831460674156</v>
      </c>
      <c r="O2314" s="12">
        <f t="shared" si="325"/>
        <v>51504.36</v>
      </c>
      <c r="P2314" s="13">
        <f t="shared" si="326"/>
        <v>1.3094249015720887</v>
      </c>
      <c r="Q2314" s="13">
        <f t="shared" si="327"/>
        <v>10.368597605841838</v>
      </c>
      <c r="R2314" s="13">
        <f t="shared" si="328"/>
        <v>12.628756089775703</v>
      </c>
      <c r="S2314" s="13">
        <f t="shared" si="329"/>
        <v>87.371243910224294</v>
      </c>
      <c r="T2314" s="14">
        <f t="shared" si="330"/>
        <v>0.14454133333333335</v>
      </c>
      <c r="U2314" s="12">
        <f t="shared" si="331"/>
        <v>-45000</v>
      </c>
      <c r="V2314" s="15">
        <f t="shared" si="332"/>
        <v>2.737883306179302</v>
      </c>
    </row>
    <row r="2315" spans="1:22" x14ac:dyDescent="0.35">
      <c r="A2315" s="4" t="s">
        <v>122</v>
      </c>
      <c r="B2315" s="4" t="s">
        <v>123</v>
      </c>
      <c r="C2315" s="4" t="s">
        <v>124</v>
      </c>
      <c r="D2315" s="4">
        <v>1989</v>
      </c>
      <c r="E2315" s="12">
        <v>8976</v>
      </c>
      <c r="F2315" s="12">
        <v>6527</v>
      </c>
      <c r="G2315" s="12">
        <v>60000</v>
      </c>
      <c r="H2315" s="12">
        <v>0</v>
      </c>
      <c r="I2315" s="12">
        <v>5121657</v>
      </c>
      <c r="J2315" s="12">
        <v>18700</v>
      </c>
      <c r="K2315" s="12">
        <v>0</v>
      </c>
      <c r="L2315" s="12">
        <v>1375.2</v>
      </c>
      <c r="M2315" s="12">
        <f>IFERROR(E2315*MillingRate,"")</f>
        <v>6013.92</v>
      </c>
      <c r="N2315" s="12">
        <f t="shared" si="324"/>
        <v>1375.2106633981921</v>
      </c>
      <c r="O2315" s="12">
        <f t="shared" si="325"/>
        <v>66013.919999999998</v>
      </c>
      <c r="P2315" s="13">
        <f t="shared" si="326"/>
        <v>1.1742137359061726</v>
      </c>
      <c r="Q2315" s="13">
        <f t="shared" si="327"/>
        <v>12.889172390888339</v>
      </c>
      <c r="R2315" s="13">
        <f t="shared" si="328"/>
        <v>9.1100786016040249</v>
      </c>
      <c r="S2315" s="13">
        <f t="shared" si="329"/>
        <v>90.889921398395984</v>
      </c>
      <c r="T2315" s="14">
        <f t="shared" si="330"/>
        <v>0.100232</v>
      </c>
      <c r="U2315" s="12">
        <f t="shared" si="331"/>
        <v>-60000</v>
      </c>
      <c r="V2315" s="15">
        <f t="shared" si="332"/>
        <v>3.6511621141361088</v>
      </c>
    </row>
    <row r="2316" spans="1:22" x14ac:dyDescent="0.35">
      <c r="A2316" s="4" t="s">
        <v>122</v>
      </c>
      <c r="B2316" s="4" t="s">
        <v>123</v>
      </c>
      <c r="C2316" s="4" t="s">
        <v>124</v>
      </c>
      <c r="D2316" s="4">
        <v>1990</v>
      </c>
      <c r="E2316" s="12">
        <v>10940</v>
      </c>
      <c r="F2316" s="12">
        <v>7836</v>
      </c>
      <c r="G2316" s="12">
        <v>131000</v>
      </c>
      <c r="H2316" s="12">
        <v>0</v>
      </c>
      <c r="I2316" s="12">
        <v>5281479</v>
      </c>
      <c r="J2316" s="12">
        <v>37000</v>
      </c>
      <c r="K2316" s="12">
        <v>0</v>
      </c>
      <c r="L2316" s="12">
        <v>1396.1</v>
      </c>
      <c r="M2316" s="12">
        <f>IFERROR(E2316*MillingRate,"")</f>
        <v>7329.8</v>
      </c>
      <c r="N2316" s="12">
        <f t="shared" si="324"/>
        <v>1396.120469627361</v>
      </c>
      <c r="O2316" s="12">
        <f t="shared" si="325"/>
        <v>138329.79999999999</v>
      </c>
      <c r="P2316" s="13">
        <f t="shared" si="326"/>
        <v>1.3878309465965879</v>
      </c>
      <c r="Q2316" s="13">
        <f t="shared" si="327"/>
        <v>26.191489164304166</v>
      </c>
      <c r="R2316" s="13">
        <f t="shared" si="328"/>
        <v>5.2987859448940151</v>
      </c>
      <c r="S2316" s="13">
        <f t="shared" si="329"/>
        <v>94.701214055105993</v>
      </c>
      <c r="T2316" s="14">
        <f t="shared" si="330"/>
        <v>5.5952671755725193E-2</v>
      </c>
      <c r="U2316" s="12">
        <f t="shared" si="331"/>
        <v>-131000</v>
      </c>
      <c r="V2316" s="15">
        <f t="shared" si="332"/>
        <v>7.0056133897342017</v>
      </c>
    </row>
    <row r="2317" spans="1:22" x14ac:dyDescent="0.35">
      <c r="A2317" s="4" t="s">
        <v>122</v>
      </c>
      <c r="B2317" s="4" t="s">
        <v>123</v>
      </c>
      <c r="C2317" s="4" t="s">
        <v>124</v>
      </c>
      <c r="D2317" s="4">
        <v>1991</v>
      </c>
      <c r="E2317" s="12">
        <v>10282</v>
      </c>
      <c r="F2317" s="12">
        <v>7660</v>
      </c>
      <c r="G2317" s="12">
        <v>180400</v>
      </c>
      <c r="H2317" s="12">
        <v>0</v>
      </c>
      <c r="I2317" s="12">
        <v>5446932</v>
      </c>
      <c r="J2317" s="12">
        <v>58000</v>
      </c>
      <c r="K2317" s="12">
        <v>0</v>
      </c>
      <c r="L2317" s="12">
        <v>1342.3</v>
      </c>
      <c r="M2317" s="12">
        <f>IFERROR(E2317*MillingRate,"")</f>
        <v>6888.9400000000005</v>
      </c>
      <c r="N2317" s="12">
        <f t="shared" si="324"/>
        <v>1342.2976501305484</v>
      </c>
      <c r="O2317" s="12">
        <f t="shared" si="325"/>
        <v>187288.94</v>
      </c>
      <c r="P2317" s="13">
        <f t="shared" si="326"/>
        <v>1.2647376541509974</v>
      </c>
      <c r="Q2317" s="13">
        <f t="shared" si="327"/>
        <v>34.384299271589953</v>
      </c>
      <c r="R2317" s="13">
        <f t="shared" si="328"/>
        <v>3.678241758429516</v>
      </c>
      <c r="S2317" s="13">
        <f t="shared" si="329"/>
        <v>96.321758241570492</v>
      </c>
      <c r="T2317" s="14">
        <f t="shared" si="330"/>
        <v>3.8187028824833706E-2</v>
      </c>
      <c r="U2317" s="12">
        <f t="shared" si="331"/>
        <v>-180400</v>
      </c>
      <c r="V2317" s="15">
        <f t="shared" si="332"/>
        <v>10.648196085429376</v>
      </c>
    </row>
    <row r="2318" spans="1:22" x14ac:dyDescent="0.35">
      <c r="A2318" s="4" t="s">
        <v>122</v>
      </c>
      <c r="B2318" s="4" t="s">
        <v>123</v>
      </c>
      <c r="C2318" s="4" t="s">
        <v>124</v>
      </c>
      <c r="D2318" s="4">
        <v>1992</v>
      </c>
      <c r="E2318" s="12">
        <v>10390</v>
      </c>
      <c r="F2318" s="12">
        <v>7786</v>
      </c>
      <c r="G2318" s="12">
        <v>290476</v>
      </c>
      <c r="H2318" s="12">
        <v>0</v>
      </c>
      <c r="I2318" s="12">
        <v>5617844</v>
      </c>
      <c r="J2318" s="12">
        <v>93656</v>
      </c>
      <c r="K2318" s="12">
        <v>0</v>
      </c>
      <c r="L2318" s="12">
        <v>1334.4</v>
      </c>
      <c r="M2318" s="12">
        <f>IFERROR(E2318*MillingRate,"")</f>
        <v>6961.3</v>
      </c>
      <c r="N2318" s="12">
        <f t="shared" si="324"/>
        <v>1334.4464423323914</v>
      </c>
      <c r="O2318" s="12">
        <f t="shared" si="325"/>
        <v>297437.3</v>
      </c>
      <c r="P2318" s="13">
        <f t="shared" si="326"/>
        <v>1.239140851899768</v>
      </c>
      <c r="Q2318" s="13">
        <f t="shared" si="327"/>
        <v>52.945097799084486</v>
      </c>
      <c r="R2318" s="13">
        <f t="shared" si="328"/>
        <v>2.3404260326462083</v>
      </c>
      <c r="S2318" s="13">
        <f t="shared" si="329"/>
        <v>97.659573967353793</v>
      </c>
      <c r="T2318" s="14">
        <f t="shared" si="330"/>
        <v>2.3965146862391387E-2</v>
      </c>
      <c r="U2318" s="12">
        <f t="shared" si="331"/>
        <v>-290476</v>
      </c>
      <c r="V2318" s="15">
        <f t="shared" si="332"/>
        <v>16.671164240231661</v>
      </c>
    </row>
    <row r="2319" spans="1:22" x14ac:dyDescent="0.35">
      <c r="A2319" s="4" t="s">
        <v>122</v>
      </c>
      <c r="B2319" s="4" t="s">
        <v>123</v>
      </c>
      <c r="C2319" s="4" t="s">
        <v>124</v>
      </c>
      <c r="D2319" s="4">
        <v>1993</v>
      </c>
      <c r="E2319" s="12">
        <v>9955</v>
      </c>
      <c r="F2319" s="12">
        <v>7555</v>
      </c>
      <c r="G2319" s="12">
        <v>295555</v>
      </c>
      <c r="H2319" s="12">
        <v>515</v>
      </c>
      <c r="I2319" s="12">
        <v>5872706</v>
      </c>
      <c r="J2319" s="12">
        <v>82121</v>
      </c>
      <c r="K2319" s="12">
        <v>163</v>
      </c>
      <c r="L2319" s="12">
        <v>1317.7</v>
      </c>
      <c r="M2319" s="12">
        <f>IFERROR(E2319*MillingRate,"")</f>
        <v>6669.85</v>
      </c>
      <c r="N2319" s="12">
        <f t="shared" si="324"/>
        <v>1317.6704169424222</v>
      </c>
      <c r="O2319" s="12">
        <f t="shared" si="325"/>
        <v>301709.84999999998</v>
      </c>
      <c r="P2319" s="13">
        <f t="shared" si="326"/>
        <v>1.1357370861064728</v>
      </c>
      <c r="Q2319" s="13">
        <f t="shared" si="327"/>
        <v>51.37492835500364</v>
      </c>
      <c r="R2319" s="13">
        <f t="shared" si="328"/>
        <v>2.2106835424829518</v>
      </c>
      <c r="S2319" s="13">
        <f t="shared" si="329"/>
        <v>97.960010254885617</v>
      </c>
      <c r="T2319" s="14">
        <f t="shared" si="330"/>
        <v>2.2567204073691869E-2</v>
      </c>
      <c r="U2319" s="12">
        <f t="shared" si="331"/>
        <v>-295040</v>
      </c>
      <c r="V2319" s="15">
        <f t="shared" si="332"/>
        <v>13.983502664700055</v>
      </c>
    </row>
    <row r="2320" spans="1:22" x14ac:dyDescent="0.35">
      <c r="A2320" s="4" t="s">
        <v>122</v>
      </c>
      <c r="B2320" s="4" t="s">
        <v>123</v>
      </c>
      <c r="C2320" s="4" t="s">
        <v>124</v>
      </c>
      <c r="D2320" s="4">
        <v>1994</v>
      </c>
      <c r="E2320" s="12">
        <v>13686</v>
      </c>
      <c r="F2320" s="12">
        <v>8736</v>
      </c>
      <c r="G2320" s="12">
        <v>245468</v>
      </c>
      <c r="H2320" s="12">
        <v>0</v>
      </c>
      <c r="I2320" s="12">
        <v>6096506</v>
      </c>
      <c r="J2320" s="12">
        <v>55216</v>
      </c>
      <c r="K2320" s="12">
        <v>0</v>
      </c>
      <c r="L2320" s="12">
        <v>1566.6</v>
      </c>
      <c r="M2320" s="12">
        <f>IFERROR(E2320*MillingRate,"")</f>
        <v>9169.6200000000008</v>
      </c>
      <c r="N2320" s="12">
        <f t="shared" si="324"/>
        <v>1566.6208791208792</v>
      </c>
      <c r="O2320" s="12">
        <f t="shared" si="325"/>
        <v>254637.62</v>
      </c>
      <c r="P2320" s="13">
        <f t="shared" si="326"/>
        <v>1.5040779095435977</v>
      </c>
      <c r="Q2320" s="13">
        <f t="shared" si="327"/>
        <v>41.767796177023364</v>
      </c>
      <c r="R2320" s="13">
        <f t="shared" si="328"/>
        <v>3.6010468523857551</v>
      </c>
      <c r="S2320" s="13">
        <f t="shared" si="329"/>
        <v>96.398953147614236</v>
      </c>
      <c r="T2320" s="14">
        <f t="shared" si="330"/>
        <v>3.7355663467335869E-2</v>
      </c>
      <c r="U2320" s="12">
        <f t="shared" si="331"/>
        <v>-245468</v>
      </c>
      <c r="V2320" s="15">
        <f t="shared" si="332"/>
        <v>9.0569910043556092</v>
      </c>
    </row>
    <row r="2321" spans="1:22" x14ac:dyDescent="0.35">
      <c r="A2321" s="4" t="s">
        <v>122</v>
      </c>
      <c r="B2321" s="4" t="s">
        <v>123</v>
      </c>
      <c r="C2321" s="4" t="s">
        <v>124</v>
      </c>
      <c r="D2321" s="4">
        <v>1995</v>
      </c>
      <c r="E2321" s="12">
        <v>17219</v>
      </c>
      <c r="F2321" s="12">
        <v>10339</v>
      </c>
      <c r="G2321" s="12">
        <v>182606</v>
      </c>
      <c r="H2321" s="12">
        <v>0</v>
      </c>
      <c r="I2321" s="12">
        <v>6226773</v>
      </c>
      <c r="J2321" s="12">
        <v>63555</v>
      </c>
      <c r="K2321" s="12">
        <v>0</v>
      </c>
      <c r="L2321" s="12">
        <v>1665.4</v>
      </c>
      <c r="M2321" s="12">
        <f>IFERROR(E2321*MillingRate,"")</f>
        <v>11536.730000000001</v>
      </c>
      <c r="N2321" s="12">
        <f t="shared" si="324"/>
        <v>1665.4415320630621</v>
      </c>
      <c r="O2321" s="12">
        <f t="shared" si="325"/>
        <v>194142.73</v>
      </c>
      <c r="P2321" s="13">
        <f t="shared" si="326"/>
        <v>1.852762257432542</v>
      </c>
      <c r="Q2321" s="13">
        <f t="shared" si="327"/>
        <v>31.178706851847657</v>
      </c>
      <c r="R2321" s="13">
        <f t="shared" si="328"/>
        <v>5.9423960917825775</v>
      </c>
      <c r="S2321" s="13">
        <f t="shared" si="329"/>
        <v>94.057603908217416</v>
      </c>
      <c r="T2321" s="14">
        <f t="shared" si="330"/>
        <v>6.3178263583891003E-2</v>
      </c>
      <c r="U2321" s="12">
        <f t="shared" si="331"/>
        <v>-182606</v>
      </c>
      <c r="V2321" s="15">
        <f t="shared" si="332"/>
        <v>10.206731480334998</v>
      </c>
    </row>
    <row r="2322" spans="1:22" x14ac:dyDescent="0.35">
      <c r="A2322" s="4" t="s">
        <v>122</v>
      </c>
      <c r="B2322" s="4" t="s">
        <v>123</v>
      </c>
      <c r="C2322" s="4" t="s">
        <v>124</v>
      </c>
      <c r="D2322" s="4">
        <v>1996</v>
      </c>
      <c r="E2322" s="12">
        <v>22259</v>
      </c>
      <c r="F2322" s="12">
        <v>12033</v>
      </c>
      <c r="G2322" s="12">
        <v>142021.4</v>
      </c>
      <c r="H2322" s="12">
        <v>10150</v>
      </c>
      <c r="I2322" s="12">
        <v>6391858</v>
      </c>
      <c r="J2322" s="12">
        <v>55168</v>
      </c>
      <c r="K2322" s="12">
        <v>4285</v>
      </c>
      <c r="L2322" s="12">
        <v>1849.8</v>
      </c>
      <c r="M2322" s="12">
        <f>IFERROR(E2322*MillingRate,"")</f>
        <v>14913.53</v>
      </c>
      <c r="N2322" s="12">
        <f t="shared" si="324"/>
        <v>1849.8296351699494</v>
      </c>
      <c r="O2322" s="12">
        <f t="shared" si="325"/>
        <v>146784.93</v>
      </c>
      <c r="P2322" s="13">
        <f t="shared" si="326"/>
        <v>2.3332073397124904</v>
      </c>
      <c r="Q2322" s="13">
        <f t="shared" si="327"/>
        <v>22.964360284599564</v>
      </c>
      <c r="R2322" s="13">
        <f t="shared" si="328"/>
        <v>10.160123385963397</v>
      </c>
      <c r="S2322" s="13">
        <f t="shared" si="329"/>
        <v>96.75475540983669</v>
      </c>
      <c r="T2322" s="14">
        <f t="shared" si="330"/>
        <v>0.10500903384982828</v>
      </c>
      <c r="U2322" s="12">
        <f t="shared" si="331"/>
        <v>-131871.4</v>
      </c>
      <c r="V2322" s="15">
        <f t="shared" si="332"/>
        <v>8.6309802251551897</v>
      </c>
    </row>
    <row r="2323" spans="1:22" x14ac:dyDescent="0.35">
      <c r="A2323" s="4" t="s">
        <v>122</v>
      </c>
      <c r="B2323" s="4" t="s">
        <v>123</v>
      </c>
      <c r="C2323" s="4" t="s">
        <v>124</v>
      </c>
      <c r="D2323" s="4">
        <v>1997</v>
      </c>
      <c r="E2323" s="12">
        <v>26891</v>
      </c>
      <c r="F2323" s="12">
        <v>14283</v>
      </c>
      <c r="G2323" s="12">
        <v>90825</v>
      </c>
      <c r="H2323" s="12">
        <v>750</v>
      </c>
      <c r="I2323" s="12">
        <v>6583365</v>
      </c>
      <c r="J2323" s="12">
        <v>30191</v>
      </c>
      <c r="K2323" s="12">
        <v>227</v>
      </c>
      <c r="L2323" s="12">
        <v>1882.7</v>
      </c>
      <c r="M2323" s="12">
        <f>IFERROR(E2323*MillingRate,"")</f>
        <v>18016.97</v>
      </c>
      <c r="N2323" s="12">
        <f t="shared" si="324"/>
        <v>1882.7277182664707</v>
      </c>
      <c r="O2323" s="12">
        <f t="shared" si="325"/>
        <v>108091.97</v>
      </c>
      <c r="P2323" s="13">
        <f t="shared" si="326"/>
        <v>2.7367417726345113</v>
      </c>
      <c r="Q2323" s="13">
        <f t="shared" si="327"/>
        <v>16.418954440472312</v>
      </c>
      <c r="R2323" s="13">
        <f t="shared" si="328"/>
        <v>16.668185435051281</v>
      </c>
      <c r="S2323" s="13">
        <f t="shared" si="329"/>
        <v>84.025668141676007</v>
      </c>
      <c r="T2323" s="14">
        <f t="shared" si="330"/>
        <v>0.19837016240022021</v>
      </c>
      <c r="U2323" s="12">
        <f t="shared" si="331"/>
        <v>-90075</v>
      </c>
      <c r="V2323" s="15">
        <f t="shared" si="332"/>
        <v>4.5859526245316795</v>
      </c>
    </row>
    <row r="2324" spans="1:22" x14ac:dyDescent="0.35">
      <c r="A2324" s="4" t="s">
        <v>122</v>
      </c>
      <c r="B2324" s="4" t="s">
        <v>123</v>
      </c>
      <c r="C2324" s="4" t="s">
        <v>124</v>
      </c>
      <c r="D2324" s="4">
        <v>1998</v>
      </c>
      <c r="E2324" s="12">
        <v>35562</v>
      </c>
      <c r="F2324" s="12">
        <v>17079</v>
      </c>
      <c r="G2324" s="12">
        <v>83031</v>
      </c>
      <c r="H2324" s="12">
        <v>0</v>
      </c>
      <c r="I2324" s="12">
        <v>6789489</v>
      </c>
      <c r="J2324" s="12">
        <v>25356</v>
      </c>
      <c r="K2324" s="12">
        <v>0</v>
      </c>
      <c r="L2324" s="12">
        <v>2082.1999999999998</v>
      </c>
      <c r="M2324" s="12">
        <f>IFERROR(E2324*MillingRate,"")</f>
        <v>23826.54</v>
      </c>
      <c r="N2324" s="12">
        <f t="shared" si="324"/>
        <v>2082.2062181626561</v>
      </c>
      <c r="O2324" s="12">
        <f t="shared" si="325"/>
        <v>106857.54000000001</v>
      </c>
      <c r="P2324" s="13">
        <f t="shared" si="326"/>
        <v>3.50932743244742</v>
      </c>
      <c r="Q2324" s="13">
        <f t="shared" si="327"/>
        <v>15.7386719383447</v>
      </c>
      <c r="R2324" s="13">
        <f t="shared" si="328"/>
        <v>22.29748130080479</v>
      </c>
      <c r="S2324" s="13">
        <f t="shared" si="329"/>
        <v>77.702518699195195</v>
      </c>
      <c r="T2324" s="14">
        <f t="shared" si="330"/>
        <v>0.28695956931748384</v>
      </c>
      <c r="U2324" s="12">
        <f t="shared" si="331"/>
        <v>-83031</v>
      </c>
      <c r="V2324" s="15">
        <f t="shared" si="332"/>
        <v>3.7345962266085122</v>
      </c>
    </row>
    <row r="2325" spans="1:22" x14ac:dyDescent="0.35">
      <c r="A2325" s="4" t="s">
        <v>122</v>
      </c>
      <c r="B2325" s="4" t="s">
        <v>123</v>
      </c>
      <c r="C2325" s="4" t="s">
        <v>124</v>
      </c>
      <c r="D2325" s="4">
        <v>1999</v>
      </c>
      <c r="E2325" s="12">
        <v>34040</v>
      </c>
      <c r="F2325" s="12">
        <v>17561</v>
      </c>
      <c r="G2325" s="12">
        <v>72679</v>
      </c>
      <c r="H2325" s="12">
        <v>0</v>
      </c>
      <c r="I2325" s="12">
        <v>7002818</v>
      </c>
      <c r="J2325" s="12">
        <v>22305</v>
      </c>
      <c r="K2325" s="12">
        <v>0</v>
      </c>
      <c r="L2325" s="12">
        <v>1938.4</v>
      </c>
      <c r="M2325" s="12">
        <f>IFERROR(E2325*MillingRate,"")</f>
        <v>22806.800000000003</v>
      </c>
      <c r="N2325" s="12">
        <f t="shared" si="324"/>
        <v>1938.3861966858378</v>
      </c>
      <c r="O2325" s="12">
        <f t="shared" si="325"/>
        <v>95485.8</v>
      </c>
      <c r="P2325" s="13">
        <f t="shared" si="326"/>
        <v>3.2568031898015919</v>
      </c>
      <c r="Q2325" s="13">
        <f t="shared" si="327"/>
        <v>13.635339373377974</v>
      </c>
      <c r="R2325" s="13">
        <f t="shared" si="328"/>
        <v>23.885017458093248</v>
      </c>
      <c r="S2325" s="13">
        <f t="shared" si="329"/>
        <v>76.114982541906755</v>
      </c>
      <c r="T2325" s="14">
        <f t="shared" si="330"/>
        <v>0.31380178593541469</v>
      </c>
      <c r="U2325" s="12">
        <f t="shared" si="331"/>
        <v>-72679</v>
      </c>
      <c r="V2325" s="15">
        <f t="shared" si="332"/>
        <v>3.1851463225233041</v>
      </c>
    </row>
    <row r="2326" spans="1:22" x14ac:dyDescent="0.35">
      <c r="A2326" s="4" t="s">
        <v>122</v>
      </c>
      <c r="B2326" s="4" t="s">
        <v>123</v>
      </c>
      <c r="C2326" s="4" t="s">
        <v>124</v>
      </c>
      <c r="D2326" s="4">
        <v>2000</v>
      </c>
      <c r="E2326" s="12">
        <v>49245</v>
      </c>
      <c r="F2326" s="12">
        <v>23323</v>
      </c>
      <c r="G2326" s="12">
        <v>50007.65</v>
      </c>
      <c r="H2326" s="12">
        <v>2000</v>
      </c>
      <c r="I2326" s="12">
        <v>7221619</v>
      </c>
      <c r="J2326" s="12">
        <v>12415</v>
      </c>
      <c r="K2326" s="12">
        <v>307</v>
      </c>
      <c r="L2326" s="12">
        <v>2111.4</v>
      </c>
      <c r="M2326" s="12">
        <f>IFERROR(E2326*MillingRate,"")</f>
        <v>32994.15</v>
      </c>
      <c r="N2326" s="12">
        <f t="shared" si="324"/>
        <v>2111.4350640998155</v>
      </c>
      <c r="O2326" s="12">
        <f t="shared" si="325"/>
        <v>81001.8</v>
      </c>
      <c r="P2326" s="13">
        <f t="shared" si="326"/>
        <v>4.5688023696625368</v>
      </c>
      <c r="Q2326" s="13">
        <f t="shared" si="327"/>
        <v>11.216570688650288</v>
      </c>
      <c r="R2326" s="13">
        <f t="shared" si="328"/>
        <v>40.732613349332979</v>
      </c>
      <c r="S2326" s="13">
        <f t="shared" si="329"/>
        <v>61.736467584670962</v>
      </c>
      <c r="T2326" s="14">
        <f t="shared" si="330"/>
        <v>0.65978205334583806</v>
      </c>
      <c r="U2326" s="12">
        <f t="shared" si="331"/>
        <v>-48007.65</v>
      </c>
      <c r="V2326" s="15">
        <f t="shared" si="332"/>
        <v>1.719143588162156</v>
      </c>
    </row>
    <row r="2327" spans="1:22" x14ac:dyDescent="0.35">
      <c r="A2327" s="4" t="s">
        <v>122</v>
      </c>
      <c r="B2327" s="4" t="s">
        <v>123</v>
      </c>
      <c r="C2327" s="4" t="s">
        <v>124</v>
      </c>
      <c r="D2327" s="4">
        <v>2001</v>
      </c>
      <c r="E2327" s="12">
        <v>54901</v>
      </c>
      <c r="F2327" s="12">
        <v>26504</v>
      </c>
      <c r="G2327" s="12">
        <v>72033.2</v>
      </c>
      <c r="H2327" s="12">
        <v>63.5</v>
      </c>
      <c r="I2327" s="12">
        <v>7445596</v>
      </c>
      <c r="J2327" s="12">
        <v>15691</v>
      </c>
      <c r="K2327" s="12">
        <v>14</v>
      </c>
      <c r="L2327" s="12">
        <v>2071.4</v>
      </c>
      <c r="M2327" s="12">
        <f>IFERROR(E2327*MillingRate,"")</f>
        <v>36783.670000000006</v>
      </c>
      <c r="N2327" s="12">
        <f t="shared" si="324"/>
        <v>2071.4231814065802</v>
      </c>
      <c r="O2327" s="12">
        <f t="shared" si="325"/>
        <v>108753.37</v>
      </c>
      <c r="P2327" s="13">
        <f t="shared" si="326"/>
        <v>4.9403257979616413</v>
      </c>
      <c r="Q2327" s="13">
        <f t="shared" si="327"/>
        <v>14.606402227571843</v>
      </c>
      <c r="R2327" s="13">
        <f t="shared" si="328"/>
        <v>33.823016243082868</v>
      </c>
      <c r="S2327" s="13">
        <f t="shared" si="329"/>
        <v>66.235372752127134</v>
      </c>
      <c r="T2327" s="14">
        <f t="shared" si="330"/>
        <v>0.51064883970169317</v>
      </c>
      <c r="U2327" s="12">
        <f t="shared" si="331"/>
        <v>-71969.7</v>
      </c>
      <c r="V2327" s="15">
        <f t="shared" si="332"/>
        <v>2.1074202790481782</v>
      </c>
    </row>
    <row r="2328" spans="1:22" x14ac:dyDescent="0.35">
      <c r="A2328" s="4" t="s">
        <v>122</v>
      </c>
      <c r="B2328" s="4" t="s">
        <v>123</v>
      </c>
      <c r="C2328" s="4" t="s">
        <v>124</v>
      </c>
      <c r="D2328" s="4">
        <v>2002</v>
      </c>
      <c r="E2328" s="12">
        <v>63219</v>
      </c>
      <c r="F2328" s="12">
        <v>28787</v>
      </c>
      <c r="G2328" s="12">
        <v>124184</v>
      </c>
      <c r="H2328" s="12">
        <v>0</v>
      </c>
      <c r="I2328" s="12">
        <v>7675426</v>
      </c>
      <c r="J2328" s="12">
        <v>22987</v>
      </c>
      <c r="K2328" s="12">
        <v>0</v>
      </c>
      <c r="L2328" s="12">
        <v>2196.1</v>
      </c>
      <c r="M2328" s="12">
        <f>IFERROR(E2328*MillingRate,"")</f>
        <v>42356.73</v>
      </c>
      <c r="N2328" s="12">
        <f t="shared" si="324"/>
        <v>2196.0954597561399</v>
      </c>
      <c r="O2328" s="12">
        <f t="shared" si="325"/>
        <v>166540.73000000001</v>
      </c>
      <c r="P2328" s="13">
        <f t="shared" si="326"/>
        <v>5.518485879480826</v>
      </c>
      <c r="Q2328" s="13">
        <f t="shared" si="327"/>
        <v>21.697913575090165</v>
      </c>
      <c r="R2328" s="13">
        <f t="shared" si="328"/>
        <v>25.433255876805632</v>
      </c>
      <c r="S2328" s="13">
        <f t="shared" si="329"/>
        <v>74.566744123194368</v>
      </c>
      <c r="T2328" s="14">
        <f t="shared" si="330"/>
        <v>0.3410804129356439</v>
      </c>
      <c r="U2328" s="12">
        <f t="shared" si="331"/>
        <v>-124184</v>
      </c>
      <c r="V2328" s="15">
        <f t="shared" si="332"/>
        <v>2.9948826293159492</v>
      </c>
    </row>
    <row r="2329" spans="1:22" x14ac:dyDescent="0.35">
      <c r="A2329" s="4" t="s">
        <v>122</v>
      </c>
      <c r="B2329" s="4" t="s">
        <v>123</v>
      </c>
      <c r="C2329" s="4" t="s">
        <v>124</v>
      </c>
      <c r="D2329" s="4">
        <v>2003</v>
      </c>
      <c r="E2329" s="12">
        <v>54183</v>
      </c>
      <c r="F2329" s="12">
        <v>23440</v>
      </c>
      <c r="G2329" s="12">
        <v>211717.1</v>
      </c>
      <c r="H2329" s="12">
        <v>0</v>
      </c>
      <c r="I2329" s="12">
        <v>7913070</v>
      </c>
      <c r="J2329" s="12">
        <v>39156</v>
      </c>
      <c r="K2329" s="12">
        <v>0</v>
      </c>
      <c r="L2329" s="12">
        <v>2311.6</v>
      </c>
      <c r="M2329" s="12">
        <f>IFERROR(E2329*MillingRate,"")</f>
        <v>36302.61</v>
      </c>
      <c r="N2329" s="12">
        <f t="shared" si="324"/>
        <v>2311.5614334470988</v>
      </c>
      <c r="O2329" s="12">
        <f t="shared" si="325"/>
        <v>248019.71000000002</v>
      </c>
      <c r="P2329" s="13">
        <f t="shared" si="326"/>
        <v>4.587677096247095</v>
      </c>
      <c r="Q2329" s="13">
        <f t="shared" si="327"/>
        <v>31.343045113969676</v>
      </c>
      <c r="R2329" s="13">
        <f t="shared" si="328"/>
        <v>14.636985907289382</v>
      </c>
      <c r="S2329" s="13">
        <f t="shared" si="329"/>
        <v>85.363014092710614</v>
      </c>
      <c r="T2329" s="14">
        <f t="shared" si="330"/>
        <v>0.17146753852192384</v>
      </c>
      <c r="U2329" s="12">
        <f t="shared" si="331"/>
        <v>-211717.1</v>
      </c>
      <c r="V2329" s="15">
        <f t="shared" si="332"/>
        <v>4.9482691294276435</v>
      </c>
    </row>
    <row r="2330" spans="1:22" x14ac:dyDescent="0.35">
      <c r="A2330" s="4" t="s">
        <v>122</v>
      </c>
      <c r="B2330" s="4" t="s">
        <v>123</v>
      </c>
      <c r="C2330" s="4" t="s">
        <v>124</v>
      </c>
      <c r="D2330" s="4">
        <v>2004</v>
      </c>
      <c r="E2330" s="12">
        <v>64699</v>
      </c>
      <c r="F2330" s="12">
        <v>24754</v>
      </c>
      <c r="G2330" s="12">
        <v>214210.9</v>
      </c>
      <c r="H2330" s="12">
        <v>1193</v>
      </c>
      <c r="I2330" s="12">
        <v>8159094</v>
      </c>
      <c r="J2330" s="12">
        <v>56497</v>
      </c>
      <c r="K2330" s="12">
        <v>429</v>
      </c>
      <c r="L2330" s="12">
        <v>2613.6999999999998</v>
      </c>
      <c r="M2330" s="12">
        <f>IFERROR(E2330*MillingRate,"")</f>
        <v>43348.33</v>
      </c>
      <c r="N2330" s="12">
        <f t="shared" si="324"/>
        <v>2613.6785973984001</v>
      </c>
      <c r="O2330" s="12">
        <f t="shared" si="325"/>
        <v>256366.22999999998</v>
      </c>
      <c r="P2330" s="13">
        <f t="shared" si="326"/>
        <v>5.3128852296590772</v>
      </c>
      <c r="Q2330" s="13">
        <f t="shared" si="327"/>
        <v>31.420918793189536</v>
      </c>
      <c r="R2330" s="13">
        <f t="shared" si="328"/>
        <v>16.908751983441814</v>
      </c>
      <c r="S2330" s="13">
        <f t="shared" si="329"/>
        <v>83.556597918532404</v>
      </c>
      <c r="T2330" s="14">
        <f t="shared" si="330"/>
        <v>0.2023628582859229</v>
      </c>
      <c r="U2330" s="12">
        <f t="shared" si="331"/>
        <v>-213017.9</v>
      </c>
      <c r="V2330" s="15">
        <f t="shared" si="332"/>
        <v>6.9244207751497902</v>
      </c>
    </row>
    <row r="2331" spans="1:22" x14ac:dyDescent="0.35">
      <c r="A2331" s="4" t="s">
        <v>122</v>
      </c>
      <c r="B2331" s="4" t="s">
        <v>123</v>
      </c>
      <c r="C2331" s="4" t="s">
        <v>124</v>
      </c>
      <c r="D2331" s="4">
        <v>2005</v>
      </c>
      <c r="E2331" s="12">
        <v>78329</v>
      </c>
      <c r="F2331" s="12">
        <v>28904</v>
      </c>
      <c r="G2331" s="12">
        <v>378050.9</v>
      </c>
      <c r="H2331" s="12">
        <v>5035.3999999999996</v>
      </c>
      <c r="I2331" s="12">
        <v>8426144</v>
      </c>
      <c r="J2331" s="12">
        <v>100877</v>
      </c>
      <c r="K2331" s="12">
        <v>1595</v>
      </c>
      <c r="L2331" s="12">
        <v>2710</v>
      </c>
      <c r="M2331" s="12">
        <f>IFERROR(E2331*MillingRate,"")</f>
        <v>52480.43</v>
      </c>
      <c r="N2331" s="12">
        <f t="shared" si="324"/>
        <v>2709.970938278439</v>
      </c>
      <c r="O2331" s="12">
        <f t="shared" si="325"/>
        <v>425495.93</v>
      </c>
      <c r="P2331" s="13">
        <f t="shared" si="326"/>
        <v>6.2282854411222974</v>
      </c>
      <c r="Q2331" s="13">
        <f t="shared" si="327"/>
        <v>50.497111134108316</v>
      </c>
      <c r="R2331" s="13">
        <f t="shared" si="328"/>
        <v>12.333944063812785</v>
      </c>
      <c r="S2331" s="13">
        <f t="shared" si="329"/>
        <v>88.849475011429618</v>
      </c>
      <c r="T2331" s="14">
        <f t="shared" si="330"/>
        <v>0.13881842365670866</v>
      </c>
      <c r="U2331" s="12">
        <f t="shared" si="331"/>
        <v>-373015.5</v>
      </c>
      <c r="V2331" s="15">
        <f t="shared" si="332"/>
        <v>11.971905535912986</v>
      </c>
    </row>
    <row r="2332" spans="1:22" x14ac:dyDescent="0.35">
      <c r="A2332" s="4" t="s">
        <v>122</v>
      </c>
      <c r="B2332" s="4" t="s">
        <v>123</v>
      </c>
      <c r="C2332" s="4" t="s">
        <v>124</v>
      </c>
      <c r="D2332" s="4">
        <v>2006</v>
      </c>
      <c r="E2332" s="12">
        <v>61818</v>
      </c>
      <c r="F2332" s="12">
        <v>26108</v>
      </c>
      <c r="G2332" s="12">
        <v>731970.4</v>
      </c>
      <c r="H2332" s="12">
        <v>4871.8999999999996</v>
      </c>
      <c r="I2332" s="12">
        <v>8693242</v>
      </c>
      <c r="J2332" s="12">
        <v>236358</v>
      </c>
      <c r="K2332" s="12">
        <v>1975</v>
      </c>
      <c r="L2332" s="12">
        <v>2367.8000000000002</v>
      </c>
      <c r="M2332" s="12">
        <f>IFERROR(E2332*MillingRate,"")</f>
        <v>41418.060000000005</v>
      </c>
      <c r="N2332" s="12">
        <f t="shared" si="324"/>
        <v>2367.7799908074153</v>
      </c>
      <c r="O2332" s="12">
        <f t="shared" si="325"/>
        <v>768516.56</v>
      </c>
      <c r="P2332" s="13">
        <f t="shared" si="326"/>
        <v>4.7643974480406746</v>
      </c>
      <c r="Q2332" s="13">
        <f t="shared" si="327"/>
        <v>88.403907310989382</v>
      </c>
      <c r="R2332" s="13">
        <f t="shared" si="328"/>
        <v>5.3893516621164288</v>
      </c>
      <c r="S2332" s="13">
        <f t="shared" si="329"/>
        <v>95.244583929330034</v>
      </c>
      <c r="T2332" s="14">
        <f t="shared" si="330"/>
        <v>5.6584337290141791E-2</v>
      </c>
      <c r="U2332" s="12">
        <f t="shared" si="331"/>
        <v>-727098.5</v>
      </c>
      <c r="V2332" s="15">
        <f t="shared" si="332"/>
        <v>27.188705893612532</v>
      </c>
    </row>
    <row r="2333" spans="1:22" x14ac:dyDescent="0.35">
      <c r="A2333" s="4" t="s">
        <v>122</v>
      </c>
      <c r="B2333" s="4" t="s">
        <v>123</v>
      </c>
      <c r="C2333" s="4" t="s">
        <v>124</v>
      </c>
      <c r="D2333" s="4">
        <v>2007</v>
      </c>
      <c r="E2333" s="12">
        <v>72960</v>
      </c>
      <c r="F2333" s="12">
        <v>27395</v>
      </c>
      <c r="G2333" s="12">
        <v>663518.55000000005</v>
      </c>
      <c r="H2333" s="12">
        <v>12000</v>
      </c>
      <c r="I2333" s="12">
        <v>8953969</v>
      </c>
      <c r="J2333" s="12">
        <v>203776</v>
      </c>
      <c r="K2333" s="12">
        <v>3637</v>
      </c>
      <c r="L2333" s="12">
        <v>2663.3</v>
      </c>
      <c r="M2333" s="12">
        <f>IFERROR(E2333*MillingRate,"")</f>
        <v>48883.200000000004</v>
      </c>
      <c r="N2333" s="12">
        <f t="shared" si="324"/>
        <v>2663.2597189268113</v>
      </c>
      <c r="O2333" s="12">
        <f t="shared" si="325"/>
        <v>700401.75</v>
      </c>
      <c r="P2333" s="13">
        <f t="shared" si="326"/>
        <v>5.459389015083703</v>
      </c>
      <c r="Q2333" s="13">
        <f t="shared" si="327"/>
        <v>78.222489937144076</v>
      </c>
      <c r="R2333" s="13">
        <f t="shared" si="328"/>
        <v>6.9793086610648825</v>
      </c>
      <c r="S2333" s="13">
        <f t="shared" si="329"/>
        <v>94.733993740021361</v>
      </c>
      <c r="T2333" s="14">
        <f t="shared" si="330"/>
        <v>7.367269536021262E-2</v>
      </c>
      <c r="U2333" s="12">
        <f t="shared" si="331"/>
        <v>-651518.55000000005</v>
      </c>
      <c r="V2333" s="15">
        <f t="shared" si="332"/>
        <v>22.758175731901684</v>
      </c>
    </row>
    <row r="2334" spans="1:22" x14ac:dyDescent="0.35">
      <c r="A2334" s="4" t="s">
        <v>122</v>
      </c>
      <c r="B2334" s="4" t="s">
        <v>123</v>
      </c>
      <c r="C2334" s="4" t="s">
        <v>124</v>
      </c>
      <c r="D2334" s="4">
        <v>2008</v>
      </c>
      <c r="E2334" s="12">
        <v>109371</v>
      </c>
      <c r="F2334" s="12">
        <v>33294</v>
      </c>
      <c r="G2334" s="12">
        <v>697110.85</v>
      </c>
      <c r="H2334" s="12">
        <v>28878</v>
      </c>
      <c r="I2334" s="12">
        <v>9228466</v>
      </c>
      <c r="J2334" s="12">
        <v>185162</v>
      </c>
      <c r="K2334" s="12">
        <v>11272</v>
      </c>
      <c r="L2334" s="12">
        <v>3285</v>
      </c>
      <c r="M2334" s="12">
        <f>IFERROR(E2334*MillingRate,"")</f>
        <v>73278.570000000007</v>
      </c>
      <c r="N2334" s="12">
        <f t="shared" si="324"/>
        <v>3285.0063074427826</v>
      </c>
      <c r="O2334" s="12">
        <f t="shared" si="325"/>
        <v>741511.41999999993</v>
      </c>
      <c r="P2334" s="13">
        <f t="shared" si="326"/>
        <v>7.940493035353871</v>
      </c>
      <c r="Q2334" s="13">
        <f t="shared" si="327"/>
        <v>80.350452610433834</v>
      </c>
      <c r="R2334" s="13">
        <f t="shared" si="328"/>
        <v>9.8823252108511035</v>
      </c>
      <c r="S2334" s="13">
        <f t="shared" si="329"/>
        <v>94.012152907908018</v>
      </c>
      <c r="T2334" s="14">
        <f t="shared" si="330"/>
        <v>0.10511752901278185</v>
      </c>
      <c r="U2334" s="12">
        <f t="shared" si="331"/>
        <v>-668232.85</v>
      </c>
      <c r="V2334" s="15">
        <f t="shared" si="332"/>
        <v>20.064223024715051</v>
      </c>
    </row>
    <row r="2335" spans="1:22" x14ac:dyDescent="0.35">
      <c r="A2335" s="4" t="s">
        <v>122</v>
      </c>
      <c r="B2335" s="4" t="s">
        <v>123</v>
      </c>
      <c r="C2335" s="4" t="s">
        <v>124</v>
      </c>
      <c r="D2335" s="4">
        <v>2009</v>
      </c>
      <c r="E2335" s="12">
        <v>150604</v>
      </c>
      <c r="F2335" s="12">
        <v>40274</v>
      </c>
      <c r="G2335" s="12">
        <v>674485.75</v>
      </c>
      <c r="H2335" s="12">
        <v>140279.4</v>
      </c>
      <c r="I2335" s="12">
        <v>9509423</v>
      </c>
      <c r="J2335" s="12">
        <v>91583</v>
      </c>
      <c r="K2335" s="12">
        <v>37986</v>
      </c>
      <c r="L2335" s="12">
        <v>3739.5</v>
      </c>
      <c r="M2335" s="12">
        <f>IFERROR(E2335*MillingRate,"")</f>
        <v>100904.68000000001</v>
      </c>
      <c r="N2335" s="12">
        <f t="shared" si="324"/>
        <v>3739.484530962904</v>
      </c>
      <c r="O2335" s="12">
        <f t="shared" si="325"/>
        <v>635111.03</v>
      </c>
      <c r="P2335" s="13">
        <f t="shared" si="326"/>
        <v>10.61102024802136</v>
      </c>
      <c r="Q2335" s="13">
        <f t="shared" si="327"/>
        <v>66.78754641580251</v>
      </c>
      <c r="R2335" s="13">
        <f t="shared" si="328"/>
        <v>15.887722812812747</v>
      </c>
      <c r="S2335" s="13">
        <f t="shared" si="329"/>
        <v>106.19965929421819</v>
      </c>
      <c r="T2335" s="14">
        <f t="shared" si="330"/>
        <v>0.14960238967242823</v>
      </c>
      <c r="U2335" s="12">
        <f t="shared" si="331"/>
        <v>-534206.35</v>
      </c>
      <c r="V2335" s="15">
        <f t="shared" si="332"/>
        <v>9.6307630862566533</v>
      </c>
    </row>
    <row r="2336" spans="1:22" x14ac:dyDescent="0.35">
      <c r="A2336" s="4" t="s">
        <v>122</v>
      </c>
      <c r="B2336" s="4" t="s">
        <v>123</v>
      </c>
      <c r="C2336" s="4" t="s">
        <v>124</v>
      </c>
      <c r="D2336" s="4">
        <v>2010</v>
      </c>
      <c r="E2336" s="12">
        <v>124974.72</v>
      </c>
      <c r="F2336" s="12">
        <v>47058</v>
      </c>
      <c r="G2336" s="12">
        <v>599367.15</v>
      </c>
      <c r="H2336" s="12">
        <v>552953.5</v>
      </c>
      <c r="I2336" s="12">
        <v>9797484</v>
      </c>
      <c r="J2336" s="12">
        <v>78484</v>
      </c>
      <c r="K2336" s="12">
        <v>91344</v>
      </c>
      <c r="L2336" s="12">
        <v>2655.8</v>
      </c>
      <c r="M2336" s="12">
        <f>IFERROR(E2336*MillingRate,"")</f>
        <v>83733.06240000001</v>
      </c>
      <c r="N2336" s="12">
        <f t="shared" si="324"/>
        <v>2655.7592757873263</v>
      </c>
      <c r="O2336" s="12">
        <f t="shared" si="325"/>
        <v>130146.71240000008</v>
      </c>
      <c r="P2336" s="13">
        <f t="shared" si="326"/>
        <v>8.5463841941461709</v>
      </c>
      <c r="Q2336" s="13">
        <f t="shared" si="327"/>
        <v>13.28368715886651</v>
      </c>
      <c r="R2336" s="13">
        <f t="shared" si="328"/>
        <v>64.337439537197227</v>
      </c>
      <c r="S2336" s="13">
        <f t="shared" si="329"/>
        <v>460.5319173625162</v>
      </c>
      <c r="T2336" s="14">
        <f t="shared" si="330"/>
        <v>0.13970245516458485</v>
      </c>
      <c r="U2336" s="12">
        <f t="shared" si="331"/>
        <v>-46413.650000000023</v>
      </c>
      <c r="V2336" s="15">
        <f t="shared" si="332"/>
        <v>8.0106280347076861</v>
      </c>
    </row>
    <row r="2337" spans="1:22" x14ac:dyDescent="0.35">
      <c r="A2337" s="4" t="s">
        <v>122</v>
      </c>
      <c r="B2337" s="4" t="s">
        <v>123</v>
      </c>
      <c r="C2337" s="4" t="s">
        <v>124</v>
      </c>
      <c r="D2337" s="4">
        <v>2011</v>
      </c>
      <c r="E2337" s="12">
        <v>219626</v>
      </c>
      <c r="F2337" s="12">
        <v>55797</v>
      </c>
      <c r="G2337" s="12">
        <v>982232</v>
      </c>
      <c r="H2337" s="12">
        <v>394</v>
      </c>
      <c r="I2337" s="12">
        <v>10093623</v>
      </c>
      <c r="J2337" s="12">
        <v>519882</v>
      </c>
      <c r="K2337" s="12">
        <v>259</v>
      </c>
      <c r="L2337" s="12">
        <v>3936.2</v>
      </c>
      <c r="M2337" s="12">
        <f>IFERROR(E2337*MillingRate,"")</f>
        <v>147149.42000000001</v>
      </c>
      <c r="N2337" s="12">
        <f t="shared" si="324"/>
        <v>3936.1614423714536</v>
      </c>
      <c r="O2337" s="12">
        <f t="shared" si="325"/>
        <v>1128987.42</v>
      </c>
      <c r="P2337" s="13">
        <f t="shared" si="326"/>
        <v>14.578454138816161</v>
      </c>
      <c r="Q2337" s="13">
        <f t="shared" si="327"/>
        <v>111.85155419416795</v>
      </c>
      <c r="R2337" s="13">
        <f t="shared" si="328"/>
        <v>13.033751961558618</v>
      </c>
      <c r="S2337" s="13">
        <f t="shared" si="329"/>
        <v>87.001146567248739</v>
      </c>
      <c r="T2337" s="14">
        <f t="shared" si="330"/>
        <v>0.14981126658467656</v>
      </c>
      <c r="U2337" s="12">
        <f t="shared" si="331"/>
        <v>-981838</v>
      </c>
      <c r="V2337" s="15">
        <f t="shared" si="332"/>
        <v>51.505985511842475</v>
      </c>
    </row>
    <row r="2338" spans="1:22" x14ac:dyDescent="0.35">
      <c r="A2338" s="4" t="s">
        <v>122</v>
      </c>
      <c r="B2338" s="4" t="s">
        <v>123</v>
      </c>
      <c r="C2338" s="4" t="s">
        <v>124</v>
      </c>
      <c r="D2338" s="4">
        <v>2012</v>
      </c>
      <c r="E2338" s="12">
        <v>216644.28</v>
      </c>
      <c r="F2338" s="12">
        <v>65730</v>
      </c>
      <c r="G2338" s="12">
        <v>559226.55000000005</v>
      </c>
      <c r="H2338" s="12">
        <v>31435.5</v>
      </c>
      <c r="I2338" s="12">
        <v>10397657</v>
      </c>
      <c r="J2338" s="12">
        <v>315129</v>
      </c>
      <c r="K2338" s="12">
        <v>4812</v>
      </c>
      <c r="L2338" s="12">
        <v>3296</v>
      </c>
      <c r="M2338" s="12">
        <f>IFERROR(E2338*MillingRate,"")</f>
        <v>145151.66760000002</v>
      </c>
      <c r="N2338" s="12">
        <f t="shared" si="324"/>
        <v>3295.9726152441808</v>
      </c>
      <c r="O2338" s="12">
        <f t="shared" si="325"/>
        <v>672942.71760000009</v>
      </c>
      <c r="P2338" s="13">
        <f t="shared" si="326"/>
        <v>13.960036150451975</v>
      </c>
      <c r="Q2338" s="13">
        <f t="shared" si="327"/>
        <v>64.720611345421389</v>
      </c>
      <c r="R2338" s="13">
        <f t="shared" si="328"/>
        <v>21.56969141707523</v>
      </c>
      <c r="S2338" s="13">
        <f t="shared" si="329"/>
        <v>83.101657150617484</v>
      </c>
      <c r="T2338" s="14">
        <f t="shared" si="330"/>
        <v>0.2595578975998189</v>
      </c>
      <c r="U2338" s="12">
        <f t="shared" si="331"/>
        <v>-527791.05000000005</v>
      </c>
      <c r="V2338" s="15">
        <f t="shared" si="332"/>
        <v>30.307693358224839</v>
      </c>
    </row>
    <row r="2339" spans="1:22" x14ac:dyDescent="0.35">
      <c r="A2339" s="4" t="s">
        <v>122</v>
      </c>
      <c r="B2339" s="4" t="s">
        <v>123</v>
      </c>
      <c r="C2339" s="4" t="s">
        <v>124</v>
      </c>
      <c r="D2339" s="4">
        <v>2013</v>
      </c>
      <c r="E2339" s="12">
        <v>362589</v>
      </c>
      <c r="F2339" s="12">
        <v>110009</v>
      </c>
      <c r="G2339" s="12">
        <v>903616.3</v>
      </c>
      <c r="H2339" s="12">
        <v>83127</v>
      </c>
      <c r="I2339" s="12">
        <v>10708834</v>
      </c>
      <c r="J2339" s="12">
        <v>495842</v>
      </c>
      <c r="K2339" s="12">
        <v>9951</v>
      </c>
      <c r="L2339" s="12">
        <v>3296</v>
      </c>
      <c r="M2339" s="12">
        <f>IFERROR(E2339*MillingRate,"")</f>
        <v>242934.63</v>
      </c>
      <c r="N2339" s="12">
        <f t="shared" si="324"/>
        <v>3295.9939641302076</v>
      </c>
      <c r="O2339" s="12">
        <f t="shared" si="325"/>
        <v>1063423.9300000002</v>
      </c>
      <c r="P2339" s="13">
        <f t="shared" si="326"/>
        <v>22.685441757711438</v>
      </c>
      <c r="Q2339" s="13">
        <f t="shared" si="327"/>
        <v>99.303428365777279</v>
      </c>
      <c r="R2339" s="13">
        <f t="shared" si="328"/>
        <v>22.844570556165682</v>
      </c>
      <c r="S2339" s="13">
        <f t="shared" si="329"/>
        <v>84.972349644228899</v>
      </c>
      <c r="T2339" s="14">
        <f t="shared" si="330"/>
        <v>0.26884710911036019</v>
      </c>
      <c r="U2339" s="12">
        <f t="shared" si="331"/>
        <v>-820489.3</v>
      </c>
      <c r="V2339" s="15">
        <f t="shared" si="332"/>
        <v>46.302146433495935</v>
      </c>
    </row>
    <row r="2340" spans="1:22" x14ac:dyDescent="0.35">
      <c r="A2340" s="4" t="s">
        <v>122</v>
      </c>
      <c r="B2340" s="4" t="s">
        <v>123</v>
      </c>
      <c r="C2340" s="4" t="s">
        <v>124</v>
      </c>
      <c r="D2340" s="4">
        <v>2014</v>
      </c>
      <c r="E2340" s="12">
        <v>234144.65</v>
      </c>
      <c r="F2340" s="12">
        <v>74586</v>
      </c>
      <c r="G2340" s="12">
        <v>1391503.34</v>
      </c>
      <c r="H2340" s="12">
        <v>19315.150000000001</v>
      </c>
      <c r="I2340" s="12">
        <v>11030004</v>
      </c>
      <c r="J2340" s="12">
        <v>1014374</v>
      </c>
      <c r="K2340" s="12">
        <v>7302</v>
      </c>
      <c r="L2340" s="12">
        <v>3139.3</v>
      </c>
      <c r="M2340" s="12">
        <f>IFERROR(E2340*MillingRate,"")</f>
        <v>156876.9155</v>
      </c>
      <c r="N2340" s="12">
        <f t="shared" si="324"/>
        <v>3139.2573673343522</v>
      </c>
      <c r="O2340" s="12">
        <f t="shared" si="325"/>
        <v>1529065.1055000001</v>
      </c>
      <c r="P2340" s="13">
        <f t="shared" si="326"/>
        <v>14.222743300909048</v>
      </c>
      <c r="Q2340" s="13">
        <f t="shared" si="327"/>
        <v>138.62779247405533</v>
      </c>
      <c r="R2340" s="13">
        <f t="shared" si="328"/>
        <v>10.259662256088284</v>
      </c>
      <c r="S2340" s="13">
        <f t="shared" si="329"/>
        <v>91.003537716922949</v>
      </c>
      <c r="T2340" s="14">
        <f t="shared" si="330"/>
        <v>0.112739158427029</v>
      </c>
      <c r="U2340" s="12">
        <f t="shared" si="331"/>
        <v>-1372188.1900000002</v>
      </c>
      <c r="V2340" s="15">
        <f t="shared" si="332"/>
        <v>91.964971182240731</v>
      </c>
    </row>
    <row r="2341" spans="1:22" x14ac:dyDescent="0.35">
      <c r="A2341" s="4" t="s">
        <v>122</v>
      </c>
      <c r="B2341" s="4" t="s">
        <v>123</v>
      </c>
      <c r="C2341" s="4" t="s">
        <v>124</v>
      </c>
      <c r="D2341" s="4">
        <v>2015</v>
      </c>
      <c r="E2341" s="12">
        <v>204309.71</v>
      </c>
      <c r="F2341" s="12">
        <v>65305</v>
      </c>
      <c r="G2341" s="12">
        <v>954811.34</v>
      </c>
      <c r="H2341" s="12">
        <v>536.13</v>
      </c>
      <c r="I2341" s="12">
        <v>11360681</v>
      </c>
      <c r="J2341" s="12">
        <v>457205</v>
      </c>
      <c r="K2341" s="12">
        <v>178</v>
      </c>
      <c r="L2341" s="12">
        <v>3128.5</v>
      </c>
      <c r="M2341" s="12">
        <f>IFERROR(E2341*MillingRate,"")</f>
        <v>136887.50570000001</v>
      </c>
      <c r="N2341" s="12">
        <f t="shared" si="324"/>
        <v>3128.5462062629204</v>
      </c>
      <c r="O2341" s="12">
        <f t="shared" si="325"/>
        <v>1091162.7157000001</v>
      </c>
      <c r="P2341" s="13">
        <f t="shared" si="326"/>
        <v>12.04923417002907</v>
      </c>
      <c r="Q2341" s="13">
        <f t="shared" si="327"/>
        <v>96.047298194536054</v>
      </c>
      <c r="R2341" s="13">
        <f t="shared" si="328"/>
        <v>12.545104752061132</v>
      </c>
      <c r="S2341" s="13">
        <f t="shared" si="329"/>
        <v>87.504029074845334</v>
      </c>
      <c r="T2341" s="14">
        <f t="shared" si="330"/>
        <v>0.14336602422422007</v>
      </c>
      <c r="U2341" s="12">
        <f t="shared" si="331"/>
        <v>-954275.21</v>
      </c>
      <c r="V2341" s="15">
        <f t="shared" si="332"/>
        <v>40.244506469286478</v>
      </c>
    </row>
    <row r="2342" spans="1:22" x14ac:dyDescent="0.35">
      <c r="A2342" s="4" t="s">
        <v>122</v>
      </c>
      <c r="B2342" s="4" t="s">
        <v>123</v>
      </c>
      <c r="C2342" s="4" t="s">
        <v>124</v>
      </c>
      <c r="D2342" s="4">
        <v>2016</v>
      </c>
      <c r="E2342" s="12">
        <v>281427.62</v>
      </c>
      <c r="F2342" s="12">
        <v>82351</v>
      </c>
      <c r="G2342" s="12">
        <v>1463555.04</v>
      </c>
      <c r="H2342" s="12"/>
      <c r="I2342" s="12">
        <v>11697842</v>
      </c>
      <c r="J2342" s="12">
        <v>773532</v>
      </c>
      <c r="K2342" s="12"/>
      <c r="L2342" s="12">
        <v>3417.4</v>
      </c>
      <c r="M2342" s="12">
        <f>IFERROR(E2342*MillingRate,"")</f>
        <v>188556.50539999999</v>
      </c>
      <c r="N2342" s="12">
        <f t="shared" si="324"/>
        <v>3417.4159390899927</v>
      </c>
      <c r="O2342" s="12">
        <f t="shared" si="325"/>
        <v>1652111.5453999999</v>
      </c>
      <c r="P2342" s="13">
        <f t="shared" si="326"/>
        <v>16.118913676556755</v>
      </c>
      <c r="Q2342" s="13">
        <f t="shared" si="327"/>
        <v>141.2321644795681</v>
      </c>
      <c r="R2342" s="13">
        <f t="shared" si="328"/>
        <v>11.413061419793404</v>
      </c>
      <c r="S2342" s="13">
        <f t="shared" si="329"/>
        <v>88.586938580206592</v>
      </c>
      <c r="T2342" s="14">
        <f t="shared" si="330"/>
        <v>0.12883458445129606</v>
      </c>
      <c r="U2342" s="12">
        <f t="shared" si="331"/>
        <v>-1463555.04</v>
      </c>
      <c r="V2342" s="15">
        <f t="shared" si="332"/>
        <v>66.126042735061731</v>
      </c>
    </row>
    <row r="2343" spans="1:22" x14ac:dyDescent="0.35">
      <c r="A2343" s="4" t="s">
        <v>122</v>
      </c>
      <c r="B2343" s="4" t="s">
        <v>123</v>
      </c>
      <c r="C2343" s="4" t="s">
        <v>124</v>
      </c>
      <c r="D2343" s="4">
        <v>2017</v>
      </c>
      <c r="E2343" s="12">
        <v>278717.55</v>
      </c>
      <c r="F2343" s="12">
        <v>78969</v>
      </c>
      <c r="G2343" s="12">
        <v>1907985.65</v>
      </c>
      <c r="H2343" s="12">
        <v>111</v>
      </c>
      <c r="I2343" s="12">
        <v>12039780</v>
      </c>
      <c r="J2343" s="12">
        <v>1069869</v>
      </c>
      <c r="K2343" s="12">
        <v>15</v>
      </c>
      <c r="L2343" s="12">
        <v>3529.5</v>
      </c>
      <c r="M2343" s="12">
        <f>IFERROR(E2343*MillingRate,"")</f>
        <v>186740.7585</v>
      </c>
      <c r="N2343" s="12">
        <f t="shared" si="324"/>
        <v>3529.4552292671806</v>
      </c>
      <c r="O2343" s="12">
        <f t="shared" si="325"/>
        <v>2094615.4084999999</v>
      </c>
      <c r="P2343" s="13">
        <f t="shared" si="326"/>
        <v>15.510313186785805</v>
      </c>
      <c r="Q2343" s="13">
        <f t="shared" si="327"/>
        <v>173.97455838063487</v>
      </c>
      <c r="R2343" s="13">
        <f t="shared" si="328"/>
        <v>8.9152766537571289</v>
      </c>
      <c r="S2343" s="13">
        <f t="shared" si="329"/>
        <v>91.090022648422618</v>
      </c>
      <c r="T2343" s="14">
        <f t="shared" si="330"/>
        <v>9.787325103833984E-2</v>
      </c>
      <c r="U2343" s="12">
        <f t="shared" si="331"/>
        <v>-1907874.65</v>
      </c>
      <c r="V2343" s="15">
        <f t="shared" si="332"/>
        <v>88.861175204198076</v>
      </c>
    </row>
    <row r="2344" spans="1:22" x14ac:dyDescent="0.35">
      <c r="A2344" s="4" t="s">
        <v>122</v>
      </c>
      <c r="B2344" s="4" t="s">
        <v>123</v>
      </c>
      <c r="C2344" s="4" t="s">
        <v>124</v>
      </c>
      <c r="D2344" s="4">
        <v>2018</v>
      </c>
      <c r="E2344" s="12">
        <v>459313.02</v>
      </c>
      <c r="F2344" s="12">
        <v>135185</v>
      </c>
      <c r="G2344" s="12">
        <v>1681091.92</v>
      </c>
      <c r="H2344" s="12">
        <v>0</v>
      </c>
      <c r="I2344" s="12">
        <v>12383347</v>
      </c>
      <c r="J2344" s="12">
        <v>873533</v>
      </c>
      <c r="K2344" s="12">
        <v>0</v>
      </c>
      <c r="L2344" s="12">
        <v>3397.7</v>
      </c>
      <c r="M2344" s="12">
        <f>IFERROR(E2344*MillingRate,"")</f>
        <v>307739.72340000002</v>
      </c>
      <c r="N2344" s="12">
        <f t="shared" si="324"/>
        <v>3397.6626104967268</v>
      </c>
      <c r="O2344" s="12">
        <f t="shared" si="325"/>
        <v>1988831.6433999999</v>
      </c>
      <c r="P2344" s="13">
        <f t="shared" si="326"/>
        <v>24.851094247782932</v>
      </c>
      <c r="Q2344" s="13">
        <f t="shared" si="327"/>
        <v>160.60533904121397</v>
      </c>
      <c r="R2344" s="13">
        <f t="shared" si="328"/>
        <v>15.473392351798299</v>
      </c>
      <c r="S2344" s="13">
        <f t="shared" si="329"/>
        <v>84.526607648201704</v>
      </c>
      <c r="T2344" s="14">
        <f t="shared" si="330"/>
        <v>0.18305942687536089</v>
      </c>
      <c r="U2344" s="12">
        <f t="shared" si="331"/>
        <v>-1681091.92</v>
      </c>
      <c r="V2344" s="15">
        <f t="shared" si="332"/>
        <v>70.540945028835907</v>
      </c>
    </row>
    <row r="2345" spans="1:22" x14ac:dyDescent="0.35">
      <c r="A2345" s="4" t="s">
        <v>122</v>
      </c>
      <c r="B2345" s="4" t="s">
        <v>123</v>
      </c>
      <c r="C2345" s="4" t="s">
        <v>124</v>
      </c>
      <c r="D2345" s="4">
        <v>2019</v>
      </c>
      <c r="E2345" s="12">
        <v>406082.78</v>
      </c>
      <c r="F2345" s="12">
        <v>102415</v>
      </c>
      <c r="G2345" s="12">
        <v>1528913.85</v>
      </c>
      <c r="H2345" s="12">
        <v>1891.09</v>
      </c>
      <c r="I2345" s="12">
        <v>12726755</v>
      </c>
      <c r="J2345" s="12">
        <v>570467</v>
      </c>
      <c r="K2345" s="12">
        <v>423</v>
      </c>
      <c r="L2345" s="12">
        <v>3965.1</v>
      </c>
      <c r="M2345" s="12">
        <f>IFERROR(E2345*MillingRate,"")</f>
        <v>272075.46260000003</v>
      </c>
      <c r="N2345" s="12">
        <f t="shared" si="324"/>
        <v>3965.0713274422692</v>
      </c>
      <c r="O2345" s="12">
        <f t="shared" si="325"/>
        <v>1799098.2226</v>
      </c>
      <c r="P2345" s="13">
        <f t="shared" si="326"/>
        <v>21.378227411465062</v>
      </c>
      <c r="Q2345" s="13">
        <f t="shared" si="327"/>
        <v>141.36346795392853</v>
      </c>
      <c r="R2345" s="13">
        <f t="shared" si="328"/>
        <v>15.122879850706825</v>
      </c>
      <c r="S2345" s="13">
        <f t="shared" si="329"/>
        <v>84.982233365250181</v>
      </c>
      <c r="T2345" s="14">
        <f t="shared" si="330"/>
        <v>0.17795342922689858</v>
      </c>
      <c r="U2345" s="12">
        <f t="shared" si="331"/>
        <v>-1527022.76</v>
      </c>
      <c r="V2345" s="15">
        <f t="shared" si="332"/>
        <v>44.824230528520431</v>
      </c>
    </row>
    <row r="2346" spans="1:22" x14ac:dyDescent="0.35">
      <c r="A2346" s="4" t="s">
        <v>122</v>
      </c>
      <c r="B2346" s="4" t="s">
        <v>123</v>
      </c>
      <c r="C2346" s="4" t="s">
        <v>124</v>
      </c>
      <c r="D2346" s="4">
        <v>2020</v>
      </c>
      <c r="E2346" s="12">
        <v>411578.14</v>
      </c>
      <c r="F2346" s="12">
        <v>104586</v>
      </c>
      <c r="G2346" s="12">
        <v>875961.71</v>
      </c>
      <c r="H2346" s="12">
        <v>932.75</v>
      </c>
      <c r="I2346" s="12">
        <v>13070169</v>
      </c>
      <c r="J2346" s="12">
        <v>391025</v>
      </c>
      <c r="K2346" s="12">
        <v>177</v>
      </c>
      <c r="L2346" s="12">
        <v>3935.3</v>
      </c>
      <c r="M2346" s="12">
        <f>IFERROR(E2346*MillingRate,"")</f>
        <v>275757.35380000004</v>
      </c>
      <c r="N2346" s="12">
        <f t="shared" si="324"/>
        <v>3935.3081674411487</v>
      </c>
      <c r="O2346" s="12">
        <f t="shared" si="325"/>
        <v>1150786.3138000001</v>
      </c>
      <c r="P2346" s="13">
        <f t="shared" si="326"/>
        <v>21.098224039796271</v>
      </c>
      <c r="Q2346" s="13">
        <f t="shared" si="327"/>
        <v>88.046781476199754</v>
      </c>
      <c r="R2346" s="13">
        <f t="shared" si="328"/>
        <v>23.96251593307748</v>
      </c>
      <c r="S2346" s="13">
        <f t="shared" si="329"/>
        <v>76.118537342306013</v>
      </c>
      <c r="T2346" s="14">
        <f t="shared" si="330"/>
        <v>0.31480525992397551</v>
      </c>
      <c r="U2346" s="12">
        <f t="shared" si="331"/>
        <v>-875028.96</v>
      </c>
      <c r="V2346" s="15">
        <f t="shared" si="332"/>
        <v>29.917363731104011</v>
      </c>
    </row>
    <row r="2347" spans="1:22" x14ac:dyDescent="0.35">
      <c r="A2347" s="4" t="s">
        <v>122</v>
      </c>
      <c r="B2347" s="4" t="s">
        <v>123</v>
      </c>
      <c r="C2347" s="4" t="s">
        <v>124</v>
      </c>
      <c r="D2347" s="4">
        <v>2021</v>
      </c>
      <c r="E2347" s="12">
        <v>519666.84</v>
      </c>
      <c r="F2347" s="12">
        <v>126748</v>
      </c>
      <c r="G2347" s="12">
        <v>1394381.8</v>
      </c>
      <c r="H2347" s="12">
        <v>191.7</v>
      </c>
      <c r="I2347" s="12">
        <v>13413417</v>
      </c>
      <c r="J2347" s="12">
        <v>640439</v>
      </c>
      <c r="K2347" s="12">
        <v>79</v>
      </c>
      <c r="L2347" s="12">
        <v>4100</v>
      </c>
      <c r="M2347" s="12">
        <f>IFERROR(E2347*MillingRate,"")</f>
        <v>348176.78280000004</v>
      </c>
      <c r="N2347" s="12">
        <f t="shared" si="324"/>
        <v>4100.0003155868335</v>
      </c>
      <c r="O2347" s="12">
        <f t="shared" si="325"/>
        <v>1742366.8828</v>
      </c>
      <c r="P2347" s="13">
        <f t="shared" si="326"/>
        <v>25.957351717314094</v>
      </c>
      <c r="Q2347" s="13">
        <f t="shared" si="327"/>
        <v>129.89731720112781</v>
      </c>
      <c r="R2347" s="13">
        <f t="shared" si="328"/>
        <v>19.982977536882281</v>
      </c>
      <c r="S2347" s="13">
        <f t="shared" si="329"/>
        <v>80.028024738349899</v>
      </c>
      <c r="T2347" s="14">
        <f t="shared" si="330"/>
        <v>0.24969974708505233</v>
      </c>
      <c r="U2347" s="12">
        <f t="shared" si="331"/>
        <v>-1394190.1</v>
      </c>
      <c r="V2347" s="15">
        <f t="shared" si="332"/>
        <v>47.74614850190671</v>
      </c>
    </row>
    <row r="2348" spans="1:22" x14ac:dyDescent="0.35">
      <c r="A2348" s="4" t="s">
        <v>122</v>
      </c>
      <c r="B2348" s="4" t="s">
        <v>123</v>
      </c>
      <c r="C2348" s="4" t="s">
        <v>124</v>
      </c>
      <c r="D2348" s="4">
        <v>2022</v>
      </c>
      <c r="E2348" s="12">
        <v>525014.18999999994</v>
      </c>
      <c r="F2348" s="12">
        <v>134840</v>
      </c>
      <c r="G2348" s="12">
        <v>1576530.13</v>
      </c>
      <c r="H2348" s="12">
        <v>411.71</v>
      </c>
      <c r="I2348" s="12">
        <v>13759501</v>
      </c>
      <c r="J2348" s="12">
        <v>665327</v>
      </c>
      <c r="K2348" s="12">
        <v>87</v>
      </c>
      <c r="L2348" s="12">
        <v>3893.6</v>
      </c>
      <c r="M2348" s="12">
        <f>IFERROR(E2348*MillingRate,"")</f>
        <v>351759.5073</v>
      </c>
      <c r="N2348" s="12">
        <f t="shared" si="324"/>
        <v>3893.6086472856714</v>
      </c>
      <c r="O2348" s="12">
        <f t="shared" si="325"/>
        <v>1927877.9272999999</v>
      </c>
      <c r="P2348" s="13">
        <f t="shared" si="326"/>
        <v>25.564844778891327</v>
      </c>
      <c r="Q2348" s="13">
        <f t="shared" si="327"/>
        <v>140.1124886214987</v>
      </c>
      <c r="R2348" s="13">
        <f t="shared" si="328"/>
        <v>18.24594297796855</v>
      </c>
      <c r="S2348" s="13">
        <f t="shared" si="329"/>
        <v>81.775412627288915</v>
      </c>
      <c r="T2348" s="14">
        <f t="shared" si="330"/>
        <v>0.22312260362572331</v>
      </c>
      <c r="U2348" s="12">
        <f t="shared" si="331"/>
        <v>-1576118.42</v>
      </c>
      <c r="V2348" s="15">
        <f t="shared" si="332"/>
        <v>48.354006442530149</v>
      </c>
    </row>
    <row r="2349" spans="1:22" x14ac:dyDescent="0.35">
      <c r="A2349" s="4" t="s">
        <v>122</v>
      </c>
      <c r="B2349" s="4" t="s">
        <v>123</v>
      </c>
      <c r="C2349" s="4" t="s">
        <v>124</v>
      </c>
      <c r="D2349" s="4">
        <v>2023</v>
      </c>
      <c r="E2349" s="12">
        <v>492626.2</v>
      </c>
      <c r="F2349" s="12">
        <v>132046</v>
      </c>
      <c r="G2349" s="12">
        <v>1486568.85</v>
      </c>
      <c r="H2349" s="12">
        <v>9880.2800000000007</v>
      </c>
      <c r="I2349" s="12">
        <v>14111034</v>
      </c>
      <c r="J2349" s="12">
        <v>652788</v>
      </c>
      <c r="K2349" s="12">
        <v>3293</v>
      </c>
      <c r="L2349" s="12">
        <v>3730.7</v>
      </c>
      <c r="M2349" s="12">
        <f>IFERROR(E2349*MillingRate,"")</f>
        <v>330059.554</v>
      </c>
      <c r="N2349" s="12">
        <f t="shared" si="324"/>
        <v>3730.7165684685638</v>
      </c>
      <c r="O2349" s="12">
        <f t="shared" si="325"/>
        <v>1806748.1240000001</v>
      </c>
      <c r="P2349" s="13">
        <f t="shared" si="326"/>
        <v>23.390174951034773</v>
      </c>
      <c r="Q2349" s="13">
        <f t="shared" si="327"/>
        <v>128.0379683019685</v>
      </c>
      <c r="R2349" s="13">
        <f t="shared" si="328"/>
        <v>18.268155345819526</v>
      </c>
      <c r="S2349" s="13">
        <f t="shared" si="329"/>
        <v>82.278698964903427</v>
      </c>
      <c r="T2349" s="14">
        <f t="shared" si="330"/>
        <v>0.22202776144542513</v>
      </c>
      <c r="U2349" s="12">
        <f t="shared" si="331"/>
        <v>-1476688.57</v>
      </c>
      <c r="V2349" s="15">
        <f t="shared" si="332"/>
        <v>46.26081972447944</v>
      </c>
    </row>
    <row r="2350" spans="1:22" x14ac:dyDescent="0.35">
      <c r="A2350" s="4" t="s">
        <v>122</v>
      </c>
      <c r="B2350" s="4" t="s">
        <v>123</v>
      </c>
      <c r="C2350" s="4" t="s">
        <v>124</v>
      </c>
      <c r="D2350" s="4">
        <v>2024</v>
      </c>
      <c r="E2350" s="12">
        <v>500605.34</v>
      </c>
      <c r="F2350" s="12">
        <v>128501</v>
      </c>
      <c r="G2350" s="12">
        <v>1804593.62</v>
      </c>
      <c r="H2350" s="12">
        <v>28781.23</v>
      </c>
      <c r="I2350" s="12">
        <v>14462724</v>
      </c>
      <c r="J2350" s="12">
        <v>705700</v>
      </c>
      <c r="K2350" s="12">
        <v>9542</v>
      </c>
      <c r="L2350" s="12">
        <v>3895.7</v>
      </c>
      <c r="M2350" s="12">
        <f>IFERROR(E2350*MillingRate,"")</f>
        <v>335405.57780000003</v>
      </c>
      <c r="N2350" s="12">
        <f t="shared" si="324"/>
        <v>3895.7310838047952</v>
      </c>
      <c r="O2350" s="12">
        <f t="shared" si="325"/>
        <v>2111217.9678000002</v>
      </c>
      <c r="P2350" s="13">
        <f t="shared" si="326"/>
        <v>23.191037718758928</v>
      </c>
      <c r="Q2350" s="13">
        <f t="shared" si="327"/>
        <v>145.97650952891033</v>
      </c>
      <c r="R2350" s="13">
        <f t="shared" si="328"/>
        <v>15.886828499736113</v>
      </c>
      <c r="S2350" s="13">
        <f t="shared" si="329"/>
        <v>85.476423918487271</v>
      </c>
      <c r="T2350" s="14">
        <f t="shared" si="330"/>
        <v>0.18586210994140609</v>
      </c>
      <c r="U2350" s="12">
        <f t="shared" si="331"/>
        <v>-1775812.3900000001</v>
      </c>
      <c r="V2350" s="15">
        <f t="shared" si="332"/>
        <v>48.794404152357465</v>
      </c>
    </row>
    <row r="2351" spans="1:22" x14ac:dyDescent="0.35">
      <c r="A2351" s="4" t="s">
        <v>125</v>
      </c>
      <c r="B2351" s="4" t="s">
        <v>126</v>
      </c>
      <c r="C2351" s="4" t="s">
        <v>124</v>
      </c>
      <c r="D2351" s="4">
        <v>1961</v>
      </c>
      <c r="E2351" s="12">
        <v>30171</v>
      </c>
      <c r="F2351" s="12">
        <v>53835</v>
      </c>
      <c r="G2351" s="12">
        <v>3491.25</v>
      </c>
      <c r="H2351" s="12">
        <v>0</v>
      </c>
      <c r="I2351" s="12">
        <v>4848224</v>
      </c>
      <c r="J2351" s="12">
        <v>559</v>
      </c>
      <c r="K2351" s="12">
        <v>0</v>
      </c>
      <c r="L2351" s="12">
        <v>560.4</v>
      </c>
      <c r="M2351" s="12">
        <f>IFERROR(E2351*MillingRate,"")</f>
        <v>20214.57</v>
      </c>
      <c r="N2351" s="12">
        <f t="shared" si="324"/>
        <v>560.43466146558933</v>
      </c>
      <c r="O2351" s="12">
        <f t="shared" si="325"/>
        <v>23705.82</v>
      </c>
      <c r="P2351" s="13">
        <f t="shared" si="326"/>
        <v>4.16947938049067</v>
      </c>
      <c r="Q2351" s="13">
        <f t="shared" si="327"/>
        <v>4.8895884348577949</v>
      </c>
      <c r="R2351" s="13">
        <f t="shared" si="328"/>
        <v>85.272603942829221</v>
      </c>
      <c r="S2351" s="13">
        <f t="shared" si="329"/>
        <v>14.727396057170772</v>
      </c>
      <c r="T2351" s="14">
        <f t="shared" si="330"/>
        <v>5.7900665950590762</v>
      </c>
      <c r="U2351" s="12">
        <f t="shared" si="331"/>
        <v>-3491.25</v>
      </c>
      <c r="V2351" s="15">
        <f t="shared" si="332"/>
        <v>0.1152999531374788</v>
      </c>
    </row>
    <row r="2352" spans="1:22" x14ac:dyDescent="0.35">
      <c r="A2352" s="4" t="s">
        <v>125</v>
      </c>
      <c r="B2352" s="4" t="s">
        <v>126</v>
      </c>
      <c r="C2352" s="4" t="s">
        <v>124</v>
      </c>
      <c r="D2352" s="4">
        <v>1962</v>
      </c>
      <c r="E2352" s="12">
        <v>45220</v>
      </c>
      <c r="F2352" s="12">
        <v>66843</v>
      </c>
      <c r="G2352" s="12">
        <v>3428.9</v>
      </c>
      <c r="H2352" s="12">
        <v>0</v>
      </c>
      <c r="I2352" s="12">
        <v>4919672</v>
      </c>
      <c r="J2352" s="12">
        <v>563</v>
      </c>
      <c r="K2352" s="12">
        <v>0</v>
      </c>
      <c r="L2352" s="12">
        <v>676.5</v>
      </c>
      <c r="M2352" s="12">
        <f>IFERROR(E2352*MillingRate,"")</f>
        <v>30297.4</v>
      </c>
      <c r="N2352" s="12">
        <f t="shared" si="324"/>
        <v>676.51062938527593</v>
      </c>
      <c r="O2352" s="12">
        <f t="shared" si="325"/>
        <v>33726.300000000003</v>
      </c>
      <c r="P2352" s="13">
        <f t="shared" si="326"/>
        <v>6.1584186913273893</v>
      </c>
      <c r="Q2352" s="13">
        <f t="shared" si="327"/>
        <v>6.8553960507936305</v>
      </c>
      <c r="R2352" s="13">
        <f t="shared" si="328"/>
        <v>89.833156913150859</v>
      </c>
      <c r="S2352" s="13">
        <f t="shared" si="329"/>
        <v>10.166843086849136</v>
      </c>
      <c r="T2352" s="14">
        <f t="shared" si="330"/>
        <v>8.8358948934060493</v>
      </c>
      <c r="U2352" s="12">
        <f t="shared" si="331"/>
        <v>-3428.9</v>
      </c>
      <c r="V2352" s="15">
        <f t="shared" si="332"/>
        <v>0.11443852354384601</v>
      </c>
    </row>
    <row r="2353" spans="1:22" x14ac:dyDescent="0.35">
      <c r="A2353" s="4" t="s">
        <v>125</v>
      </c>
      <c r="B2353" s="4" t="s">
        <v>126</v>
      </c>
      <c r="C2353" s="4" t="s">
        <v>124</v>
      </c>
      <c r="D2353" s="4">
        <v>1963</v>
      </c>
      <c r="E2353" s="12">
        <v>25000</v>
      </c>
      <c r="F2353" s="12">
        <v>32800</v>
      </c>
      <c r="G2353" s="12">
        <v>1993.55</v>
      </c>
      <c r="H2353" s="12">
        <v>0</v>
      </c>
      <c r="I2353" s="12">
        <v>4993623</v>
      </c>
      <c r="J2353" s="12">
        <v>365</v>
      </c>
      <c r="K2353" s="12">
        <v>0</v>
      </c>
      <c r="L2353" s="12">
        <v>762.2</v>
      </c>
      <c r="M2353" s="12">
        <f>IFERROR(E2353*MillingRate,"")</f>
        <v>16750</v>
      </c>
      <c r="N2353" s="12">
        <f t="shared" si="324"/>
        <v>762.19512195121956</v>
      </c>
      <c r="O2353" s="12">
        <f t="shared" si="325"/>
        <v>18743.55</v>
      </c>
      <c r="P2353" s="13">
        <f t="shared" si="326"/>
        <v>3.3542780462201494</v>
      </c>
      <c r="Q2353" s="13">
        <f t="shared" si="327"/>
        <v>3.7534972103420703</v>
      </c>
      <c r="R2353" s="13">
        <f t="shared" si="328"/>
        <v>89.364074574987129</v>
      </c>
      <c r="S2353" s="13">
        <f t="shared" si="329"/>
        <v>10.635925425012871</v>
      </c>
      <c r="T2353" s="14">
        <f t="shared" si="330"/>
        <v>8.4020967620576368</v>
      </c>
      <c r="U2353" s="12">
        <f t="shared" si="331"/>
        <v>-1993.55</v>
      </c>
      <c r="V2353" s="15">
        <f t="shared" si="332"/>
        <v>7.3093223096737575E-2</v>
      </c>
    </row>
    <row r="2354" spans="1:22" x14ac:dyDescent="0.35">
      <c r="A2354" s="4" t="s">
        <v>125</v>
      </c>
      <c r="B2354" s="4" t="s">
        <v>126</v>
      </c>
      <c r="C2354" s="4" t="s">
        <v>124</v>
      </c>
      <c r="D2354" s="4">
        <v>1964</v>
      </c>
      <c r="E2354" s="12">
        <v>34000</v>
      </c>
      <c r="F2354" s="12">
        <v>34800</v>
      </c>
      <c r="G2354" s="12">
        <v>3164.6</v>
      </c>
      <c r="H2354" s="12">
        <v>0</v>
      </c>
      <c r="I2354" s="12">
        <v>5071034</v>
      </c>
      <c r="J2354" s="12">
        <v>585</v>
      </c>
      <c r="K2354" s="12">
        <v>0</v>
      </c>
      <c r="L2354" s="12">
        <v>977</v>
      </c>
      <c r="M2354" s="12">
        <f>IFERROR(E2354*MillingRate,"")</f>
        <v>22780</v>
      </c>
      <c r="N2354" s="12">
        <f t="shared" si="324"/>
        <v>977.0114942528736</v>
      </c>
      <c r="O2354" s="12">
        <f t="shared" si="325"/>
        <v>25944.6</v>
      </c>
      <c r="P2354" s="13">
        <f t="shared" si="326"/>
        <v>4.4921804902116609</v>
      </c>
      <c r="Q2354" s="13">
        <f t="shared" si="327"/>
        <v>5.1162346771881237</v>
      </c>
      <c r="R2354" s="13">
        <f t="shared" si="328"/>
        <v>87.80247141987158</v>
      </c>
      <c r="S2354" s="13">
        <f t="shared" si="329"/>
        <v>12.197528580128427</v>
      </c>
      <c r="T2354" s="14">
        <f t="shared" si="330"/>
        <v>7.1983821020034133</v>
      </c>
      <c r="U2354" s="12">
        <f t="shared" si="331"/>
        <v>-3164.6</v>
      </c>
      <c r="V2354" s="15">
        <f t="shared" si="332"/>
        <v>0.11536108809367084</v>
      </c>
    </row>
    <row r="2355" spans="1:22" x14ac:dyDescent="0.35">
      <c r="A2355" s="4" t="s">
        <v>125</v>
      </c>
      <c r="B2355" s="4" t="s">
        <v>126</v>
      </c>
      <c r="C2355" s="4" t="s">
        <v>124</v>
      </c>
      <c r="D2355" s="4">
        <v>1965</v>
      </c>
      <c r="E2355" s="12">
        <v>24700</v>
      </c>
      <c r="F2355" s="12">
        <v>33000</v>
      </c>
      <c r="G2355" s="12">
        <v>2906.8</v>
      </c>
      <c r="H2355" s="12">
        <v>0</v>
      </c>
      <c r="I2355" s="12">
        <v>5152833</v>
      </c>
      <c r="J2355" s="12">
        <v>465</v>
      </c>
      <c r="K2355" s="12">
        <v>0</v>
      </c>
      <c r="L2355" s="12">
        <v>748.5</v>
      </c>
      <c r="M2355" s="12">
        <f>IFERROR(E2355*MillingRate,"")</f>
        <v>16549</v>
      </c>
      <c r="N2355" s="12">
        <f t="shared" si="324"/>
        <v>748.4848484848485</v>
      </c>
      <c r="O2355" s="12">
        <f t="shared" si="325"/>
        <v>19455.8</v>
      </c>
      <c r="P2355" s="13">
        <f t="shared" si="326"/>
        <v>3.2116313492014976</v>
      </c>
      <c r="Q2355" s="13">
        <f t="shared" si="327"/>
        <v>3.7757482146229076</v>
      </c>
      <c r="R2355" s="13">
        <f t="shared" si="328"/>
        <v>85.059468127756261</v>
      </c>
      <c r="S2355" s="13">
        <f t="shared" si="329"/>
        <v>14.940531872243753</v>
      </c>
      <c r="T2355" s="14">
        <f t="shared" si="330"/>
        <v>5.6932021466905187</v>
      </c>
      <c r="U2355" s="12">
        <f t="shared" si="331"/>
        <v>-2906.8</v>
      </c>
      <c r="V2355" s="15">
        <f t="shared" si="332"/>
        <v>9.0241620483334117E-2</v>
      </c>
    </row>
    <row r="2356" spans="1:22" x14ac:dyDescent="0.35">
      <c r="A2356" s="4" t="s">
        <v>125</v>
      </c>
      <c r="B2356" s="4" t="s">
        <v>126</v>
      </c>
      <c r="C2356" s="4" t="s">
        <v>124</v>
      </c>
      <c r="D2356" s="4">
        <v>1966</v>
      </c>
      <c r="E2356" s="12">
        <v>30000</v>
      </c>
      <c r="F2356" s="12">
        <v>34500</v>
      </c>
      <c r="G2356" s="12">
        <v>3689.1</v>
      </c>
      <c r="H2356" s="12">
        <v>0</v>
      </c>
      <c r="I2356" s="12">
        <v>5237933</v>
      </c>
      <c r="J2356" s="12">
        <v>638</v>
      </c>
      <c r="K2356" s="12">
        <v>0</v>
      </c>
      <c r="L2356" s="12">
        <v>869.6</v>
      </c>
      <c r="M2356" s="12">
        <f>IFERROR(E2356*MillingRate,"")</f>
        <v>20100</v>
      </c>
      <c r="N2356" s="12">
        <f t="shared" si="324"/>
        <v>869.56521739130437</v>
      </c>
      <c r="O2356" s="12">
        <f t="shared" si="325"/>
        <v>23789.1</v>
      </c>
      <c r="P2356" s="13">
        <f t="shared" si="326"/>
        <v>3.8373915817556274</v>
      </c>
      <c r="Q2356" s="13">
        <f t="shared" si="327"/>
        <v>4.5416961232608362</v>
      </c>
      <c r="R2356" s="13">
        <f t="shared" si="328"/>
        <v>84.492477647325885</v>
      </c>
      <c r="S2356" s="13">
        <f t="shared" si="329"/>
        <v>15.507522352674124</v>
      </c>
      <c r="T2356" s="14">
        <f t="shared" si="330"/>
        <v>5.4484833699276249</v>
      </c>
      <c r="U2356" s="12">
        <f t="shared" si="331"/>
        <v>-3689.1</v>
      </c>
      <c r="V2356" s="15">
        <f t="shared" si="332"/>
        <v>0.12180377259502938</v>
      </c>
    </row>
    <row r="2357" spans="1:22" x14ac:dyDescent="0.35">
      <c r="A2357" s="4" t="s">
        <v>125</v>
      </c>
      <c r="B2357" s="4" t="s">
        <v>126</v>
      </c>
      <c r="C2357" s="4" t="s">
        <v>124</v>
      </c>
      <c r="D2357" s="4">
        <v>1967</v>
      </c>
      <c r="E2357" s="12">
        <v>43540</v>
      </c>
      <c r="F2357" s="12">
        <v>35827</v>
      </c>
      <c r="G2357" s="12">
        <v>3402.4</v>
      </c>
      <c r="H2357" s="12">
        <v>0</v>
      </c>
      <c r="I2357" s="12">
        <v>5326348</v>
      </c>
      <c r="J2357" s="12">
        <v>660</v>
      </c>
      <c r="K2357" s="12">
        <v>0</v>
      </c>
      <c r="L2357" s="12">
        <v>1215.3</v>
      </c>
      <c r="M2357" s="12">
        <f>IFERROR(E2357*MillingRate,"")</f>
        <v>29171.800000000003</v>
      </c>
      <c r="N2357" s="12">
        <f t="shared" si="324"/>
        <v>1215.2845619225723</v>
      </c>
      <c r="O2357" s="12">
        <f t="shared" si="325"/>
        <v>32574.200000000004</v>
      </c>
      <c r="P2357" s="13">
        <f t="shared" si="326"/>
        <v>5.4768858512436669</v>
      </c>
      <c r="Q2357" s="13">
        <f t="shared" si="327"/>
        <v>6.1156725020595735</v>
      </c>
      <c r="R2357" s="13">
        <f t="shared" si="328"/>
        <v>89.554923835428042</v>
      </c>
      <c r="S2357" s="13">
        <f t="shared" si="329"/>
        <v>10.44507616457196</v>
      </c>
      <c r="T2357" s="14">
        <f t="shared" si="330"/>
        <v>8.5738890195156365</v>
      </c>
      <c r="U2357" s="12">
        <f t="shared" si="331"/>
        <v>-3402.4</v>
      </c>
      <c r="V2357" s="15">
        <f t="shared" si="332"/>
        <v>0.12391229412723315</v>
      </c>
    </row>
    <row r="2358" spans="1:22" x14ac:dyDescent="0.35">
      <c r="A2358" s="4" t="s">
        <v>125</v>
      </c>
      <c r="B2358" s="4" t="s">
        <v>126</v>
      </c>
      <c r="C2358" s="4" t="s">
        <v>124</v>
      </c>
      <c r="D2358" s="4">
        <v>1968</v>
      </c>
      <c r="E2358" s="12">
        <v>40905</v>
      </c>
      <c r="F2358" s="12">
        <v>46021</v>
      </c>
      <c r="G2358" s="12">
        <v>1198.6500000000001</v>
      </c>
      <c r="H2358" s="12">
        <v>0</v>
      </c>
      <c r="I2358" s="12">
        <v>5418644</v>
      </c>
      <c r="J2358" s="12">
        <v>166</v>
      </c>
      <c r="K2358" s="12">
        <v>0</v>
      </c>
      <c r="L2358" s="12">
        <v>888.8</v>
      </c>
      <c r="M2358" s="12">
        <f>IFERROR(E2358*MillingRate,"")</f>
        <v>27406.350000000002</v>
      </c>
      <c r="N2358" s="12">
        <f t="shared" si="324"/>
        <v>888.83335868407903</v>
      </c>
      <c r="O2358" s="12">
        <f t="shared" si="325"/>
        <v>28605.000000000004</v>
      </c>
      <c r="P2358" s="13">
        <f t="shared" si="326"/>
        <v>5.0577875202726004</v>
      </c>
      <c r="Q2358" s="13">
        <f t="shared" si="327"/>
        <v>5.2789959997372042</v>
      </c>
      <c r="R2358" s="13">
        <f t="shared" si="328"/>
        <v>95.809648662821175</v>
      </c>
      <c r="S2358" s="13">
        <f t="shared" si="329"/>
        <v>4.1903513371788144</v>
      </c>
      <c r="T2358" s="14">
        <f t="shared" si="330"/>
        <v>22.864347390814668</v>
      </c>
      <c r="U2358" s="12">
        <f t="shared" si="331"/>
        <v>-1198.6500000000001</v>
      </c>
      <c r="V2358" s="15">
        <f t="shared" si="332"/>
        <v>3.0634970667938327E-2</v>
      </c>
    </row>
    <row r="2359" spans="1:22" x14ac:dyDescent="0.35">
      <c r="A2359" s="4" t="s">
        <v>125</v>
      </c>
      <c r="B2359" s="4" t="s">
        <v>126</v>
      </c>
      <c r="C2359" s="4" t="s">
        <v>124</v>
      </c>
      <c r="D2359" s="4">
        <v>1969</v>
      </c>
      <c r="E2359" s="12">
        <v>39068</v>
      </c>
      <c r="F2359" s="12">
        <v>40128</v>
      </c>
      <c r="G2359" s="12">
        <v>1337.35</v>
      </c>
      <c r="H2359" s="12">
        <v>0</v>
      </c>
      <c r="I2359" s="12">
        <v>5513177</v>
      </c>
      <c r="J2359" s="12">
        <v>191</v>
      </c>
      <c r="K2359" s="12">
        <v>0</v>
      </c>
      <c r="L2359" s="12">
        <v>973.6</v>
      </c>
      <c r="M2359" s="12">
        <f>IFERROR(E2359*MillingRate,"")</f>
        <v>26175.56</v>
      </c>
      <c r="N2359" s="12">
        <f t="shared" si="324"/>
        <v>973.58452950558217</v>
      </c>
      <c r="O2359" s="12">
        <f t="shared" si="325"/>
        <v>27512.91</v>
      </c>
      <c r="P2359" s="13">
        <f t="shared" si="326"/>
        <v>4.7478178190179641</v>
      </c>
      <c r="Q2359" s="13">
        <f t="shared" si="327"/>
        <v>4.9903912027493407</v>
      </c>
      <c r="R2359" s="13">
        <f t="shared" si="328"/>
        <v>95.139191019779446</v>
      </c>
      <c r="S2359" s="13">
        <f t="shared" si="329"/>
        <v>4.8608089802205576</v>
      </c>
      <c r="T2359" s="14">
        <f t="shared" si="330"/>
        <v>19.572707219501254</v>
      </c>
      <c r="U2359" s="12">
        <f t="shared" si="331"/>
        <v>-1337.35</v>
      </c>
      <c r="V2359" s="15">
        <f t="shared" si="332"/>
        <v>3.4644271352071591E-2</v>
      </c>
    </row>
    <row r="2360" spans="1:22" x14ac:dyDescent="0.35">
      <c r="A2360" s="4" t="s">
        <v>125</v>
      </c>
      <c r="B2360" s="4" t="s">
        <v>126</v>
      </c>
      <c r="C2360" s="4" t="s">
        <v>124</v>
      </c>
      <c r="D2360" s="4">
        <v>1970</v>
      </c>
      <c r="E2360" s="12">
        <v>36285</v>
      </c>
      <c r="F2360" s="12">
        <v>40315</v>
      </c>
      <c r="G2360" s="12">
        <v>2400.25</v>
      </c>
      <c r="H2360" s="12">
        <v>0</v>
      </c>
      <c r="I2360" s="12">
        <v>5610304</v>
      </c>
      <c r="J2360" s="12">
        <v>357</v>
      </c>
      <c r="K2360" s="12">
        <v>0</v>
      </c>
      <c r="L2360" s="12">
        <v>900</v>
      </c>
      <c r="M2360" s="12">
        <f>IFERROR(E2360*MillingRate,"")</f>
        <v>24310.95</v>
      </c>
      <c r="N2360" s="12">
        <f t="shared" si="324"/>
        <v>900.0372069949151</v>
      </c>
      <c r="O2360" s="12">
        <f t="shared" si="325"/>
        <v>26711.200000000001</v>
      </c>
      <c r="P2360" s="13">
        <f t="shared" si="326"/>
        <v>4.3332678585688047</v>
      </c>
      <c r="Q2360" s="13">
        <f t="shared" si="327"/>
        <v>4.7610967248833571</v>
      </c>
      <c r="R2360" s="13">
        <f t="shared" si="328"/>
        <v>91.01406900476205</v>
      </c>
      <c r="S2360" s="13">
        <f t="shared" si="329"/>
        <v>8.9859309952379522</v>
      </c>
      <c r="T2360" s="14">
        <f t="shared" si="330"/>
        <v>10.128507447140922</v>
      </c>
      <c r="U2360" s="12">
        <f t="shared" si="331"/>
        <v>-2400.25</v>
      </c>
      <c r="V2360" s="15">
        <f t="shared" si="332"/>
        <v>6.36329154355985E-2</v>
      </c>
    </row>
    <row r="2361" spans="1:22" x14ac:dyDescent="0.35">
      <c r="A2361" s="4" t="s">
        <v>125</v>
      </c>
      <c r="B2361" s="4" t="s">
        <v>126</v>
      </c>
      <c r="C2361" s="4" t="s">
        <v>124</v>
      </c>
      <c r="D2361" s="4">
        <v>1971</v>
      </c>
      <c r="E2361" s="12">
        <v>36879</v>
      </c>
      <c r="F2361" s="12">
        <v>40002</v>
      </c>
      <c r="G2361" s="12">
        <v>1150</v>
      </c>
      <c r="H2361" s="12">
        <v>0</v>
      </c>
      <c r="I2361" s="12">
        <v>5707999</v>
      </c>
      <c r="J2361" s="12">
        <v>171</v>
      </c>
      <c r="K2361" s="12">
        <v>0</v>
      </c>
      <c r="L2361" s="12">
        <v>921.9</v>
      </c>
      <c r="M2361" s="12">
        <f>IFERROR(E2361*MillingRate,"")</f>
        <v>24708.93</v>
      </c>
      <c r="N2361" s="12">
        <f t="shared" si="324"/>
        <v>921.92890355482223</v>
      </c>
      <c r="O2361" s="12">
        <f t="shared" si="325"/>
        <v>25858.93</v>
      </c>
      <c r="P2361" s="13">
        <f t="shared" si="326"/>
        <v>4.3288252152812223</v>
      </c>
      <c r="Q2361" s="13">
        <f t="shared" si="327"/>
        <v>4.5302968693582466</v>
      </c>
      <c r="R2361" s="13">
        <f t="shared" si="328"/>
        <v>95.552793561063822</v>
      </c>
      <c r="S2361" s="13">
        <f t="shared" si="329"/>
        <v>4.4472064389361821</v>
      </c>
      <c r="T2361" s="14">
        <f t="shared" si="330"/>
        <v>21.486026086956521</v>
      </c>
      <c r="U2361" s="12">
        <f t="shared" si="331"/>
        <v>-1150</v>
      </c>
      <c r="V2361" s="15">
        <f t="shared" si="332"/>
        <v>2.995795899754012E-2</v>
      </c>
    </row>
    <row r="2362" spans="1:22" x14ac:dyDescent="0.35">
      <c r="A2362" s="4" t="s">
        <v>125</v>
      </c>
      <c r="B2362" s="4" t="s">
        <v>126</v>
      </c>
      <c r="C2362" s="4" t="s">
        <v>124</v>
      </c>
      <c r="D2362" s="4">
        <v>1972</v>
      </c>
      <c r="E2362" s="12">
        <v>33604</v>
      </c>
      <c r="F2362" s="12">
        <v>40454</v>
      </c>
      <c r="G2362" s="12">
        <v>34.200000000000003</v>
      </c>
      <c r="H2362" s="12">
        <v>0</v>
      </c>
      <c r="I2362" s="12">
        <v>5807234</v>
      </c>
      <c r="J2362" s="12">
        <v>12</v>
      </c>
      <c r="K2362" s="12">
        <v>0</v>
      </c>
      <c r="L2362" s="12">
        <v>830.7</v>
      </c>
      <c r="M2362" s="12">
        <f>IFERROR(E2362*MillingRate,"")</f>
        <v>22514.68</v>
      </c>
      <c r="N2362" s="12">
        <f t="shared" si="324"/>
        <v>830.67187422751772</v>
      </c>
      <c r="O2362" s="12">
        <f t="shared" si="325"/>
        <v>22548.880000000001</v>
      </c>
      <c r="P2362" s="13">
        <f t="shared" si="326"/>
        <v>3.8770058172272721</v>
      </c>
      <c r="Q2362" s="13">
        <f t="shared" si="327"/>
        <v>3.8828950236894193</v>
      </c>
      <c r="R2362" s="13">
        <f t="shared" si="328"/>
        <v>99.848329495744352</v>
      </c>
      <c r="S2362" s="13">
        <f t="shared" si="329"/>
        <v>0.15167050425564374</v>
      </c>
      <c r="T2362" s="14">
        <f t="shared" si="330"/>
        <v>658.32397660818708</v>
      </c>
      <c r="U2362" s="12">
        <f t="shared" si="331"/>
        <v>-34.200000000000003</v>
      </c>
      <c r="V2362" s="15">
        <f t="shared" si="332"/>
        <v>2.0663882323322946E-3</v>
      </c>
    </row>
    <row r="2363" spans="1:22" x14ac:dyDescent="0.35">
      <c r="A2363" s="4" t="s">
        <v>125</v>
      </c>
      <c r="B2363" s="4" t="s">
        <v>126</v>
      </c>
      <c r="C2363" s="4" t="s">
        <v>124</v>
      </c>
      <c r="D2363" s="4">
        <v>1973</v>
      </c>
      <c r="E2363" s="12">
        <v>31100</v>
      </c>
      <c r="F2363" s="12">
        <v>38940</v>
      </c>
      <c r="G2363" s="12">
        <v>3276.45</v>
      </c>
      <c r="H2363" s="12">
        <v>0</v>
      </c>
      <c r="I2363" s="12">
        <v>5911927</v>
      </c>
      <c r="J2363" s="12">
        <v>1001</v>
      </c>
      <c r="K2363" s="12">
        <v>0</v>
      </c>
      <c r="L2363" s="12">
        <v>798.7</v>
      </c>
      <c r="M2363" s="12">
        <f>IFERROR(E2363*MillingRate,"")</f>
        <v>20837</v>
      </c>
      <c r="N2363" s="12">
        <f t="shared" si="324"/>
        <v>798.66461222393423</v>
      </c>
      <c r="O2363" s="12">
        <f t="shared" si="325"/>
        <v>24113.45</v>
      </c>
      <c r="P2363" s="13">
        <f t="shared" si="326"/>
        <v>3.5245699075783583</v>
      </c>
      <c r="Q2363" s="13">
        <f t="shared" si="327"/>
        <v>4.0787800661273392</v>
      </c>
      <c r="R2363" s="13">
        <f t="shared" si="328"/>
        <v>86.412354930547053</v>
      </c>
      <c r="S2363" s="13">
        <f t="shared" si="329"/>
        <v>13.58764506945294</v>
      </c>
      <c r="T2363" s="14">
        <f t="shared" si="330"/>
        <v>6.3596270353583915</v>
      </c>
      <c r="U2363" s="12">
        <f t="shared" si="331"/>
        <v>-3276.45</v>
      </c>
      <c r="V2363" s="15">
        <f t="shared" si="332"/>
        <v>0.16931873482199628</v>
      </c>
    </row>
    <row r="2364" spans="1:22" x14ac:dyDescent="0.35">
      <c r="A2364" s="4" t="s">
        <v>125</v>
      </c>
      <c r="B2364" s="4" t="s">
        <v>126</v>
      </c>
      <c r="C2364" s="4" t="s">
        <v>124</v>
      </c>
      <c r="D2364" s="4">
        <v>1974</v>
      </c>
      <c r="E2364" s="12">
        <v>35200</v>
      </c>
      <c r="F2364" s="12">
        <v>32590</v>
      </c>
      <c r="G2364" s="12">
        <v>3003.55</v>
      </c>
      <c r="H2364" s="12">
        <v>0</v>
      </c>
      <c r="I2364" s="12">
        <v>6024904</v>
      </c>
      <c r="J2364" s="12">
        <v>520</v>
      </c>
      <c r="K2364" s="12">
        <v>0</v>
      </c>
      <c r="L2364" s="12">
        <v>1080.0999999999999</v>
      </c>
      <c r="M2364" s="12">
        <f>IFERROR(E2364*MillingRate,"")</f>
        <v>23584</v>
      </c>
      <c r="N2364" s="12">
        <f t="shared" si="324"/>
        <v>1080.0859159251304</v>
      </c>
      <c r="O2364" s="12">
        <f t="shared" si="325"/>
        <v>26587.55</v>
      </c>
      <c r="P2364" s="13">
        <f t="shared" si="326"/>
        <v>3.9144192173020516</v>
      </c>
      <c r="Q2364" s="13">
        <f t="shared" si="327"/>
        <v>4.4129416833861583</v>
      </c>
      <c r="R2364" s="13">
        <f t="shared" si="328"/>
        <v>88.703171221116648</v>
      </c>
      <c r="S2364" s="13">
        <f t="shared" si="329"/>
        <v>11.29682877888335</v>
      </c>
      <c r="T2364" s="14">
        <f t="shared" si="330"/>
        <v>7.852041750595129</v>
      </c>
      <c r="U2364" s="12">
        <f t="shared" si="331"/>
        <v>-3003.55</v>
      </c>
      <c r="V2364" s="15">
        <f t="shared" si="332"/>
        <v>8.6308429146754864E-2</v>
      </c>
    </row>
    <row r="2365" spans="1:22" x14ac:dyDescent="0.35">
      <c r="A2365" s="4" t="s">
        <v>125</v>
      </c>
      <c r="B2365" s="4" t="s">
        <v>126</v>
      </c>
      <c r="C2365" s="4" t="s">
        <v>124</v>
      </c>
      <c r="D2365" s="4">
        <v>1975</v>
      </c>
      <c r="E2365" s="12">
        <v>39900</v>
      </c>
      <c r="F2365" s="12">
        <v>41300</v>
      </c>
      <c r="G2365" s="12">
        <v>9033.0499999999993</v>
      </c>
      <c r="H2365" s="12">
        <v>0</v>
      </c>
      <c r="I2365" s="12">
        <v>6147569</v>
      </c>
      <c r="J2365" s="12">
        <v>3780</v>
      </c>
      <c r="K2365" s="12">
        <v>0</v>
      </c>
      <c r="L2365" s="12">
        <v>966.1</v>
      </c>
      <c r="M2365" s="12">
        <f>IFERROR(E2365*MillingRate,"")</f>
        <v>26733</v>
      </c>
      <c r="N2365" s="12">
        <f t="shared" si="324"/>
        <v>966.10169491525426</v>
      </c>
      <c r="O2365" s="12">
        <f t="shared" si="325"/>
        <v>35766.050000000003</v>
      </c>
      <c r="P2365" s="13">
        <f t="shared" si="326"/>
        <v>4.3485481822164171</v>
      </c>
      <c r="Q2365" s="13">
        <f t="shared" si="327"/>
        <v>5.8179176191434374</v>
      </c>
      <c r="R2365" s="13">
        <f t="shared" si="328"/>
        <v>74.744065950810892</v>
      </c>
      <c r="S2365" s="13">
        <f t="shared" si="329"/>
        <v>25.255934049189101</v>
      </c>
      <c r="T2365" s="14">
        <f t="shared" si="330"/>
        <v>2.9594655182911644</v>
      </c>
      <c r="U2365" s="12">
        <f t="shared" si="331"/>
        <v>-9033.0499999999993</v>
      </c>
      <c r="V2365" s="15">
        <f t="shared" si="332"/>
        <v>0.61487719779965055</v>
      </c>
    </row>
    <row r="2366" spans="1:22" x14ac:dyDescent="0.35">
      <c r="A2366" s="4" t="s">
        <v>125</v>
      </c>
      <c r="B2366" s="4" t="s">
        <v>126</v>
      </c>
      <c r="C2366" s="4" t="s">
        <v>124</v>
      </c>
      <c r="D2366" s="4">
        <v>1976</v>
      </c>
      <c r="E2366" s="12">
        <v>45449</v>
      </c>
      <c r="F2366" s="12">
        <v>45000</v>
      </c>
      <c r="G2366" s="12">
        <v>11086.25</v>
      </c>
      <c r="H2366" s="12">
        <v>27</v>
      </c>
      <c r="I2366" s="12">
        <v>6280635</v>
      </c>
      <c r="J2366" s="12">
        <v>3877</v>
      </c>
      <c r="K2366" s="12">
        <v>3</v>
      </c>
      <c r="L2366" s="12">
        <v>1010</v>
      </c>
      <c r="M2366" s="12">
        <f>IFERROR(E2366*MillingRate,"")</f>
        <v>30450.83</v>
      </c>
      <c r="N2366" s="12">
        <f t="shared" si="324"/>
        <v>1009.9777777777778</v>
      </c>
      <c r="O2366" s="12">
        <f t="shared" si="325"/>
        <v>41510.080000000002</v>
      </c>
      <c r="P2366" s="13">
        <f t="shared" si="326"/>
        <v>4.8483680392189648</v>
      </c>
      <c r="Q2366" s="13">
        <f t="shared" si="327"/>
        <v>6.6092170616506136</v>
      </c>
      <c r="R2366" s="13">
        <f t="shared" si="328"/>
        <v>73.357676015078738</v>
      </c>
      <c r="S2366" s="13">
        <f t="shared" si="329"/>
        <v>26.707368427138661</v>
      </c>
      <c r="T2366" s="14">
        <f t="shared" si="330"/>
        <v>2.7467204870898638</v>
      </c>
      <c r="U2366" s="12">
        <f t="shared" si="331"/>
        <v>-11059.25</v>
      </c>
      <c r="V2366" s="15">
        <f t="shared" si="332"/>
        <v>0.61729427040418683</v>
      </c>
    </row>
    <row r="2367" spans="1:22" x14ac:dyDescent="0.35">
      <c r="A2367" s="4" t="s">
        <v>125</v>
      </c>
      <c r="B2367" s="4" t="s">
        <v>126</v>
      </c>
      <c r="C2367" s="4" t="s">
        <v>124</v>
      </c>
      <c r="D2367" s="4">
        <v>1977</v>
      </c>
      <c r="E2367" s="12">
        <v>37610</v>
      </c>
      <c r="F2367" s="12">
        <v>31896</v>
      </c>
      <c r="G2367" s="12">
        <v>16271.25</v>
      </c>
      <c r="H2367" s="12">
        <v>0</v>
      </c>
      <c r="I2367" s="12">
        <v>6428734</v>
      </c>
      <c r="J2367" s="12">
        <v>5420</v>
      </c>
      <c r="K2367" s="12">
        <v>0</v>
      </c>
      <c r="L2367" s="12">
        <v>1179.0999999999999</v>
      </c>
      <c r="M2367" s="12">
        <f>IFERROR(E2367*MillingRate,"")</f>
        <v>25198.7</v>
      </c>
      <c r="N2367" s="12">
        <f t="shared" si="324"/>
        <v>1179.1447203411085</v>
      </c>
      <c r="O2367" s="12">
        <f t="shared" si="325"/>
        <v>41469.949999999997</v>
      </c>
      <c r="P2367" s="13">
        <f t="shared" si="326"/>
        <v>3.9196986529540654</v>
      </c>
      <c r="Q2367" s="13">
        <f t="shared" si="327"/>
        <v>6.4507179796208707</v>
      </c>
      <c r="R2367" s="13">
        <f t="shared" si="328"/>
        <v>60.763757853578312</v>
      </c>
      <c r="S2367" s="13">
        <f t="shared" si="329"/>
        <v>39.236242146421688</v>
      </c>
      <c r="T2367" s="14">
        <f t="shared" si="330"/>
        <v>1.5486640546977031</v>
      </c>
      <c r="U2367" s="12">
        <f t="shared" si="331"/>
        <v>-16271.25</v>
      </c>
      <c r="V2367" s="15">
        <f t="shared" si="332"/>
        <v>0.84308979030708064</v>
      </c>
    </row>
    <row r="2368" spans="1:22" x14ac:dyDescent="0.35">
      <c r="A2368" s="4" t="s">
        <v>125</v>
      </c>
      <c r="B2368" s="4" t="s">
        <v>126</v>
      </c>
      <c r="C2368" s="4" t="s">
        <v>124</v>
      </c>
      <c r="D2368" s="4">
        <v>1978</v>
      </c>
      <c r="E2368" s="12">
        <v>39721</v>
      </c>
      <c r="F2368" s="12">
        <v>35000</v>
      </c>
      <c r="G2368" s="12">
        <v>9299.85</v>
      </c>
      <c r="H2368" s="12">
        <v>0</v>
      </c>
      <c r="I2368" s="12">
        <v>6590984</v>
      </c>
      <c r="J2368" s="12">
        <v>3067</v>
      </c>
      <c r="K2368" s="12">
        <v>0</v>
      </c>
      <c r="L2368" s="12">
        <v>1134.9000000000001</v>
      </c>
      <c r="M2368" s="12">
        <f>IFERROR(E2368*MillingRate,"")</f>
        <v>26613.070000000003</v>
      </c>
      <c r="N2368" s="12">
        <f t="shared" si="324"/>
        <v>1134.8857142857144</v>
      </c>
      <c r="O2368" s="12">
        <f t="shared" si="325"/>
        <v>35912.920000000006</v>
      </c>
      <c r="P2368" s="13">
        <f t="shared" si="326"/>
        <v>4.0377992117717181</v>
      </c>
      <c r="Q2368" s="13">
        <f t="shared" si="327"/>
        <v>5.4487948992138362</v>
      </c>
      <c r="R2368" s="13">
        <f t="shared" si="328"/>
        <v>74.104444862740209</v>
      </c>
      <c r="S2368" s="13">
        <f t="shared" si="329"/>
        <v>25.895555137259791</v>
      </c>
      <c r="T2368" s="14">
        <f t="shared" si="330"/>
        <v>2.8616665860202048</v>
      </c>
      <c r="U2368" s="12">
        <f t="shared" si="331"/>
        <v>-9299.85</v>
      </c>
      <c r="V2368" s="15">
        <f t="shared" si="332"/>
        <v>0.46533264228831384</v>
      </c>
    </row>
    <row r="2369" spans="1:22" x14ac:dyDescent="0.35">
      <c r="A2369" s="4" t="s">
        <v>125</v>
      </c>
      <c r="B2369" s="4" t="s">
        <v>126</v>
      </c>
      <c r="C2369" s="4" t="s">
        <v>124</v>
      </c>
      <c r="D2369" s="4">
        <v>1979</v>
      </c>
      <c r="E2369" s="12">
        <v>46922</v>
      </c>
      <c r="F2369" s="12">
        <v>40000</v>
      </c>
      <c r="G2369" s="12">
        <v>24416</v>
      </c>
      <c r="H2369" s="12">
        <v>0</v>
      </c>
      <c r="I2369" s="12">
        <v>6763903</v>
      </c>
      <c r="J2369" s="12">
        <v>9824</v>
      </c>
      <c r="K2369" s="12">
        <v>0</v>
      </c>
      <c r="L2369" s="12">
        <v>1173</v>
      </c>
      <c r="M2369" s="12">
        <f>IFERROR(E2369*MillingRate,"")</f>
        <v>31437.74</v>
      </c>
      <c r="N2369" s="12">
        <f t="shared" si="324"/>
        <v>1173.05</v>
      </c>
      <c r="O2369" s="12">
        <f t="shared" si="325"/>
        <v>55853.740000000005</v>
      </c>
      <c r="P2369" s="13">
        <f t="shared" si="326"/>
        <v>4.647869728468903</v>
      </c>
      <c r="Q2369" s="13">
        <f t="shared" si="327"/>
        <v>8.2576198978607476</v>
      </c>
      <c r="R2369" s="13">
        <f t="shared" si="328"/>
        <v>56.285827949927793</v>
      </c>
      <c r="S2369" s="13">
        <f t="shared" si="329"/>
        <v>43.7141720500722</v>
      </c>
      <c r="T2369" s="14">
        <f t="shared" si="330"/>
        <v>1.2875876474442989</v>
      </c>
      <c r="U2369" s="12">
        <f t="shared" si="331"/>
        <v>-24416</v>
      </c>
      <c r="V2369" s="15">
        <f t="shared" si="332"/>
        <v>1.452415861079025</v>
      </c>
    </row>
    <row r="2370" spans="1:22" x14ac:dyDescent="0.35">
      <c r="A2370" s="4" t="s">
        <v>125</v>
      </c>
      <c r="B2370" s="4" t="s">
        <v>126</v>
      </c>
      <c r="C2370" s="4" t="s">
        <v>124</v>
      </c>
      <c r="D2370" s="4">
        <v>1980</v>
      </c>
      <c r="E2370" s="12">
        <v>40212</v>
      </c>
      <c r="F2370" s="12">
        <v>36586</v>
      </c>
      <c r="G2370" s="12">
        <v>29641.65</v>
      </c>
      <c r="H2370" s="12">
        <v>0</v>
      </c>
      <c r="I2370" s="12">
        <v>6947900</v>
      </c>
      <c r="J2370" s="12">
        <v>12401</v>
      </c>
      <c r="K2370" s="12">
        <v>0</v>
      </c>
      <c r="L2370" s="12">
        <v>1099.0999999999999</v>
      </c>
      <c r="M2370" s="12">
        <f>IFERROR(E2370*MillingRate,"")</f>
        <v>26942.04</v>
      </c>
      <c r="N2370" s="12">
        <f t="shared" ref="N2370:N2433" si="333">IFERROR(E2370*1000/F2370,"")</f>
        <v>1099.1089487782212</v>
      </c>
      <c r="O2370" s="12">
        <f t="shared" ref="O2370:O2433" si="334">IFERROR(M2370+G2370-N(H2370),"")</f>
        <v>56583.69</v>
      </c>
      <c r="P2370" s="13">
        <f t="shared" ref="P2370:P2433" si="335">IFERROR(M2370*1000/I2370,"")</f>
        <v>3.8777242044358728</v>
      </c>
      <c r="Q2370" s="13">
        <f t="shared" ref="Q2370:Q2433" si="336">IFERROR(O2370*1000/I2370,"")</f>
        <v>8.1439989061443026</v>
      </c>
      <c r="R2370" s="13">
        <f t="shared" ref="R2370:R2433" si="337">IF(N(O2370)&lt;=0,"",M2370/O2370*100)</f>
        <v>47.614498100070882</v>
      </c>
      <c r="S2370" s="13">
        <f t="shared" ref="S2370:S2433" si="338">IF(N(O2370)&lt;=0,"",G2370/O2370*100)</f>
        <v>52.38550189992911</v>
      </c>
      <c r="T2370" s="14">
        <f t="shared" ref="T2370:T2433" si="339">IFERROR(M2370/G2370,"")</f>
        <v>0.90892511044425661</v>
      </c>
      <c r="U2370" s="12">
        <f t="shared" ref="U2370:U2433" si="340">IFERROR(N(H2370)-G2370,"")</f>
        <v>-29641.65</v>
      </c>
      <c r="V2370" s="15">
        <f t="shared" ref="V2370:V2433" si="341">IFERROR(J2370*1000/I2370,"")</f>
        <v>1.7848558557261907</v>
      </c>
    </row>
    <row r="2371" spans="1:22" x14ac:dyDescent="0.35">
      <c r="A2371" s="4" t="s">
        <v>125</v>
      </c>
      <c r="B2371" s="4" t="s">
        <v>126</v>
      </c>
      <c r="C2371" s="4" t="s">
        <v>124</v>
      </c>
      <c r="D2371" s="4">
        <v>1981</v>
      </c>
      <c r="E2371" s="12">
        <v>45238</v>
      </c>
      <c r="F2371" s="12">
        <v>39471</v>
      </c>
      <c r="G2371" s="12">
        <v>14580.85</v>
      </c>
      <c r="H2371" s="12">
        <v>0</v>
      </c>
      <c r="I2371" s="12">
        <v>7140271</v>
      </c>
      <c r="J2371" s="12">
        <v>6468</v>
      </c>
      <c r="K2371" s="12">
        <v>0</v>
      </c>
      <c r="L2371" s="12">
        <v>1146.0999999999999</v>
      </c>
      <c r="M2371" s="12">
        <f>IFERROR(E2371*MillingRate,"")</f>
        <v>30309.460000000003</v>
      </c>
      <c r="N2371" s="12">
        <f t="shared" si="333"/>
        <v>1146.1072686276</v>
      </c>
      <c r="O2371" s="12">
        <f t="shared" si="334"/>
        <v>44890.310000000005</v>
      </c>
      <c r="P2371" s="13">
        <f t="shared" si="335"/>
        <v>4.2448612944802804</v>
      </c>
      <c r="Q2371" s="13">
        <f t="shared" si="336"/>
        <v>6.2869196421256293</v>
      </c>
      <c r="R2371" s="13">
        <f t="shared" si="337"/>
        <v>67.518936714850042</v>
      </c>
      <c r="S2371" s="13">
        <f t="shared" si="338"/>
        <v>32.481063285149951</v>
      </c>
      <c r="T2371" s="14">
        <f t="shared" si="339"/>
        <v>2.0787169472287284</v>
      </c>
      <c r="U2371" s="12">
        <f t="shared" si="340"/>
        <v>-14580.85</v>
      </c>
      <c r="V2371" s="15">
        <f t="shared" si="341"/>
        <v>0.90584797131649486</v>
      </c>
    </row>
    <row r="2372" spans="1:22" x14ac:dyDescent="0.35">
      <c r="A2372" s="4" t="s">
        <v>125</v>
      </c>
      <c r="B2372" s="4" t="s">
        <v>126</v>
      </c>
      <c r="C2372" s="4" t="s">
        <v>124</v>
      </c>
      <c r="D2372" s="4">
        <v>1982</v>
      </c>
      <c r="E2372" s="12">
        <v>42800</v>
      </c>
      <c r="F2372" s="12">
        <v>25118</v>
      </c>
      <c r="G2372" s="12">
        <v>33039.800000000003</v>
      </c>
      <c r="H2372" s="12">
        <v>0</v>
      </c>
      <c r="I2372" s="12">
        <v>7340197</v>
      </c>
      <c r="J2372" s="12">
        <v>11041</v>
      </c>
      <c r="K2372" s="12">
        <v>0</v>
      </c>
      <c r="L2372" s="12">
        <v>1704</v>
      </c>
      <c r="M2372" s="12">
        <f>IFERROR(E2372*MillingRate,"")</f>
        <v>28676</v>
      </c>
      <c r="N2372" s="12">
        <f t="shared" si="333"/>
        <v>1703.9573214427901</v>
      </c>
      <c r="O2372" s="12">
        <f t="shared" si="334"/>
        <v>61715.8</v>
      </c>
      <c r="P2372" s="13">
        <f t="shared" si="335"/>
        <v>3.9067071360618795</v>
      </c>
      <c r="Q2372" s="13">
        <f t="shared" si="336"/>
        <v>8.407921476766905</v>
      </c>
      <c r="R2372" s="13">
        <f t="shared" si="337"/>
        <v>46.464600637113996</v>
      </c>
      <c r="S2372" s="13">
        <f t="shared" si="338"/>
        <v>53.535399362886004</v>
      </c>
      <c r="T2372" s="14">
        <f t="shared" si="339"/>
        <v>0.8679229293155527</v>
      </c>
      <c r="U2372" s="12">
        <f t="shared" si="340"/>
        <v>-33039.800000000003</v>
      </c>
      <c r="V2372" s="15">
        <f t="shared" si="341"/>
        <v>1.5041830621167251</v>
      </c>
    </row>
    <row r="2373" spans="1:22" x14ac:dyDescent="0.35">
      <c r="A2373" s="4" t="s">
        <v>125</v>
      </c>
      <c r="B2373" s="4" t="s">
        <v>126</v>
      </c>
      <c r="C2373" s="4" t="s">
        <v>124</v>
      </c>
      <c r="D2373" s="4">
        <v>1983</v>
      </c>
      <c r="E2373" s="12">
        <v>40000</v>
      </c>
      <c r="F2373" s="12">
        <v>21542</v>
      </c>
      <c r="G2373" s="12">
        <v>37474.199999999997</v>
      </c>
      <c r="H2373" s="12">
        <v>0</v>
      </c>
      <c r="I2373" s="12">
        <v>7551129</v>
      </c>
      <c r="J2373" s="12">
        <v>12080</v>
      </c>
      <c r="K2373" s="12">
        <v>0</v>
      </c>
      <c r="L2373" s="12">
        <v>1856.8</v>
      </c>
      <c r="M2373" s="12">
        <f>IFERROR(E2373*MillingRate,"")</f>
        <v>26800</v>
      </c>
      <c r="N2373" s="12">
        <f t="shared" si="333"/>
        <v>1856.8378052177143</v>
      </c>
      <c r="O2373" s="12">
        <f t="shared" si="334"/>
        <v>64274.2</v>
      </c>
      <c r="P2373" s="13">
        <f t="shared" si="335"/>
        <v>3.5491381487457043</v>
      </c>
      <c r="Q2373" s="13">
        <f t="shared" si="336"/>
        <v>8.5118662388101178</v>
      </c>
      <c r="R2373" s="13">
        <f t="shared" si="337"/>
        <v>41.696357169750854</v>
      </c>
      <c r="S2373" s="13">
        <f t="shared" si="338"/>
        <v>58.303642830249146</v>
      </c>
      <c r="T2373" s="14">
        <f t="shared" si="339"/>
        <v>0.71515869584941116</v>
      </c>
      <c r="U2373" s="12">
        <f t="shared" si="340"/>
        <v>-37474.199999999997</v>
      </c>
      <c r="V2373" s="15">
        <f t="shared" si="341"/>
        <v>1.5997607774943323</v>
      </c>
    </row>
    <row r="2374" spans="1:22" x14ac:dyDescent="0.35">
      <c r="A2374" s="4" t="s">
        <v>125</v>
      </c>
      <c r="B2374" s="4" t="s">
        <v>126</v>
      </c>
      <c r="C2374" s="4" t="s">
        <v>124</v>
      </c>
      <c r="D2374" s="4">
        <v>1984</v>
      </c>
      <c r="E2374" s="12">
        <v>40993</v>
      </c>
      <c r="F2374" s="12">
        <v>21037</v>
      </c>
      <c r="G2374" s="12">
        <v>77876.5</v>
      </c>
      <c r="H2374" s="12">
        <v>0</v>
      </c>
      <c r="I2374" s="12">
        <v>7772256</v>
      </c>
      <c r="J2374" s="12">
        <v>24400</v>
      </c>
      <c r="K2374" s="12">
        <v>0</v>
      </c>
      <c r="L2374" s="12">
        <v>1948.6</v>
      </c>
      <c r="M2374" s="12">
        <f>IFERROR(E2374*MillingRate,"")</f>
        <v>27465.31</v>
      </c>
      <c r="N2374" s="12">
        <f t="shared" si="333"/>
        <v>1948.6143461520178</v>
      </c>
      <c r="O2374" s="12">
        <f t="shared" si="334"/>
        <v>105341.81</v>
      </c>
      <c r="P2374" s="13">
        <f t="shared" si="335"/>
        <v>3.5337629125957766</v>
      </c>
      <c r="Q2374" s="13">
        <f t="shared" si="336"/>
        <v>13.553569259684703</v>
      </c>
      <c r="R2374" s="13">
        <f t="shared" si="337"/>
        <v>26.07256321113146</v>
      </c>
      <c r="S2374" s="13">
        <f t="shared" si="338"/>
        <v>73.927436788868533</v>
      </c>
      <c r="T2374" s="14">
        <f t="shared" si="339"/>
        <v>0.35267776543629981</v>
      </c>
      <c r="U2374" s="12">
        <f t="shared" si="340"/>
        <v>-77876.5</v>
      </c>
      <c r="V2374" s="15">
        <f t="shared" si="341"/>
        <v>3.1393716316086344</v>
      </c>
    </row>
    <row r="2375" spans="1:22" x14ac:dyDescent="0.35">
      <c r="A2375" s="4" t="s">
        <v>125</v>
      </c>
      <c r="B2375" s="4" t="s">
        <v>126</v>
      </c>
      <c r="C2375" s="4" t="s">
        <v>124</v>
      </c>
      <c r="D2375" s="4">
        <v>1985</v>
      </c>
      <c r="E2375" s="12">
        <v>50334</v>
      </c>
      <c r="F2375" s="12">
        <v>27741</v>
      </c>
      <c r="G2375" s="12">
        <v>104022</v>
      </c>
      <c r="H2375" s="12">
        <v>0</v>
      </c>
      <c r="I2375" s="12">
        <v>7999935</v>
      </c>
      <c r="J2375" s="12">
        <v>23350</v>
      </c>
      <c r="K2375" s="12">
        <v>0</v>
      </c>
      <c r="L2375" s="12">
        <v>1814.4</v>
      </c>
      <c r="M2375" s="12">
        <f>IFERROR(E2375*MillingRate,"")</f>
        <v>33723.78</v>
      </c>
      <c r="N2375" s="12">
        <f t="shared" si="333"/>
        <v>1814.4263004217585</v>
      </c>
      <c r="O2375" s="12">
        <f t="shared" si="334"/>
        <v>137745.78</v>
      </c>
      <c r="P2375" s="13">
        <f t="shared" si="335"/>
        <v>4.2155067509923514</v>
      </c>
      <c r="Q2375" s="13">
        <f t="shared" si="336"/>
        <v>17.218362399194493</v>
      </c>
      <c r="R2375" s="13">
        <f t="shared" si="337"/>
        <v>24.48262298852277</v>
      </c>
      <c r="S2375" s="13">
        <f t="shared" si="338"/>
        <v>75.517377011477222</v>
      </c>
      <c r="T2375" s="14">
        <f t="shared" si="339"/>
        <v>0.32419853492530426</v>
      </c>
      <c r="U2375" s="12">
        <f t="shared" si="340"/>
        <v>-104022</v>
      </c>
      <c r="V2375" s="15">
        <f t="shared" si="341"/>
        <v>2.9187737150364348</v>
      </c>
    </row>
    <row r="2376" spans="1:22" x14ac:dyDescent="0.35">
      <c r="A2376" s="4" t="s">
        <v>125</v>
      </c>
      <c r="B2376" s="4" t="s">
        <v>126</v>
      </c>
      <c r="C2376" s="4" t="s">
        <v>124</v>
      </c>
      <c r="D2376" s="4">
        <v>1986</v>
      </c>
      <c r="E2376" s="12">
        <v>37949</v>
      </c>
      <c r="F2376" s="12">
        <v>22586</v>
      </c>
      <c r="G2376" s="12">
        <v>79691</v>
      </c>
      <c r="H2376" s="12">
        <v>0</v>
      </c>
      <c r="I2376" s="12">
        <v>8228847</v>
      </c>
      <c r="J2376" s="12">
        <v>16019</v>
      </c>
      <c r="K2376" s="12">
        <v>0</v>
      </c>
      <c r="L2376" s="12">
        <v>1680.2</v>
      </c>
      <c r="M2376" s="12">
        <f>IFERROR(E2376*MillingRate,"")</f>
        <v>25425.83</v>
      </c>
      <c r="N2376" s="12">
        <f t="shared" si="333"/>
        <v>1680.2001239706012</v>
      </c>
      <c r="O2376" s="12">
        <f t="shared" si="334"/>
        <v>105116.83</v>
      </c>
      <c r="P2376" s="13">
        <f t="shared" si="335"/>
        <v>3.089841140563192</v>
      </c>
      <c r="Q2376" s="13">
        <f t="shared" si="336"/>
        <v>12.774186954745907</v>
      </c>
      <c r="R2376" s="13">
        <f t="shared" si="337"/>
        <v>24.188162827969602</v>
      </c>
      <c r="S2376" s="13">
        <f t="shared" si="338"/>
        <v>75.811837172030394</v>
      </c>
      <c r="T2376" s="14">
        <f t="shared" si="339"/>
        <v>0.31905522580968992</v>
      </c>
      <c r="U2376" s="12">
        <f t="shared" si="340"/>
        <v>-79691</v>
      </c>
      <c r="V2376" s="15">
        <f t="shared" si="341"/>
        <v>1.9466882784428974</v>
      </c>
    </row>
    <row r="2377" spans="1:22" x14ac:dyDescent="0.35">
      <c r="A2377" s="4" t="s">
        <v>125</v>
      </c>
      <c r="B2377" s="4" t="s">
        <v>126</v>
      </c>
      <c r="C2377" s="4" t="s">
        <v>124</v>
      </c>
      <c r="D2377" s="4">
        <v>1987</v>
      </c>
      <c r="E2377" s="12">
        <v>21790</v>
      </c>
      <c r="F2377" s="12">
        <v>18922</v>
      </c>
      <c r="G2377" s="12">
        <v>60598.6</v>
      </c>
      <c r="H2377" s="12">
        <v>0</v>
      </c>
      <c r="I2377" s="12">
        <v>8457109</v>
      </c>
      <c r="J2377" s="12">
        <v>17363</v>
      </c>
      <c r="K2377" s="12">
        <v>0</v>
      </c>
      <c r="L2377" s="12">
        <v>1151.5999999999999</v>
      </c>
      <c r="M2377" s="12">
        <f>IFERROR(E2377*MillingRate,"")</f>
        <v>14599.300000000001</v>
      </c>
      <c r="N2377" s="12">
        <f t="shared" si="333"/>
        <v>1151.5696015220378</v>
      </c>
      <c r="O2377" s="12">
        <f t="shared" si="334"/>
        <v>75197.899999999994</v>
      </c>
      <c r="P2377" s="13">
        <f t="shared" si="335"/>
        <v>1.7262754920150611</v>
      </c>
      <c r="Q2377" s="13">
        <f t="shared" si="336"/>
        <v>8.8916791778372488</v>
      </c>
      <c r="R2377" s="13">
        <f t="shared" si="337"/>
        <v>19.414504926334384</v>
      </c>
      <c r="S2377" s="13">
        <f t="shared" si="338"/>
        <v>80.585495073665626</v>
      </c>
      <c r="T2377" s="14">
        <f t="shared" si="339"/>
        <v>0.24091810701897406</v>
      </c>
      <c r="U2377" s="12">
        <f t="shared" si="340"/>
        <v>-60598.6</v>
      </c>
      <c r="V2377" s="15">
        <f t="shared" si="341"/>
        <v>2.0530656516310715</v>
      </c>
    </row>
    <row r="2378" spans="1:22" x14ac:dyDescent="0.35">
      <c r="A2378" s="4" t="s">
        <v>125</v>
      </c>
      <c r="B2378" s="4" t="s">
        <v>126</v>
      </c>
      <c r="C2378" s="4" t="s">
        <v>124</v>
      </c>
      <c r="D2378" s="4">
        <v>1988</v>
      </c>
      <c r="E2378" s="12">
        <v>39080</v>
      </c>
      <c r="F2378" s="12">
        <v>21872</v>
      </c>
      <c r="G2378" s="12">
        <v>85734</v>
      </c>
      <c r="H2378" s="12">
        <v>0</v>
      </c>
      <c r="I2378" s="12">
        <v>8687435</v>
      </c>
      <c r="J2378" s="12">
        <v>32926</v>
      </c>
      <c r="K2378" s="12">
        <v>0</v>
      </c>
      <c r="L2378" s="12">
        <v>1786.8</v>
      </c>
      <c r="M2378" s="12">
        <f>IFERROR(E2378*MillingRate,"")</f>
        <v>26183.600000000002</v>
      </c>
      <c r="N2378" s="12">
        <f t="shared" si="333"/>
        <v>1786.7593269934162</v>
      </c>
      <c r="O2378" s="12">
        <f t="shared" si="334"/>
        <v>111917.6</v>
      </c>
      <c r="P2378" s="13">
        <f t="shared" si="335"/>
        <v>3.0139621188532639</v>
      </c>
      <c r="Q2378" s="13">
        <f t="shared" si="336"/>
        <v>12.882697827379427</v>
      </c>
      <c r="R2378" s="13">
        <f t="shared" si="337"/>
        <v>23.395426635310265</v>
      </c>
      <c r="S2378" s="13">
        <f t="shared" si="338"/>
        <v>76.604573364689728</v>
      </c>
      <c r="T2378" s="14">
        <f t="shared" si="339"/>
        <v>0.30540509016259598</v>
      </c>
      <c r="U2378" s="12">
        <f t="shared" si="340"/>
        <v>-85734</v>
      </c>
      <c r="V2378" s="15">
        <f t="shared" si="341"/>
        <v>3.7900715228372932</v>
      </c>
    </row>
    <row r="2379" spans="1:22" x14ac:dyDescent="0.35">
      <c r="A2379" s="4" t="s">
        <v>125</v>
      </c>
      <c r="B2379" s="4" t="s">
        <v>126</v>
      </c>
      <c r="C2379" s="4" t="s">
        <v>124</v>
      </c>
      <c r="D2379" s="4">
        <v>1989</v>
      </c>
      <c r="E2379" s="12">
        <v>41841</v>
      </c>
      <c r="F2379" s="12">
        <v>20370</v>
      </c>
      <c r="G2379" s="12">
        <v>90453</v>
      </c>
      <c r="H2379" s="12">
        <v>0</v>
      </c>
      <c r="I2379" s="12">
        <v>8921175</v>
      </c>
      <c r="J2379" s="12">
        <v>37715</v>
      </c>
      <c r="K2379" s="12">
        <v>0</v>
      </c>
      <c r="L2379" s="12">
        <v>2054.1</v>
      </c>
      <c r="M2379" s="12">
        <f>IFERROR(E2379*MillingRate,"")</f>
        <v>28033.47</v>
      </c>
      <c r="N2379" s="12">
        <f t="shared" si="333"/>
        <v>2054.0500736377026</v>
      </c>
      <c r="O2379" s="12">
        <f t="shared" si="334"/>
        <v>118486.47</v>
      </c>
      <c r="P2379" s="13">
        <f t="shared" si="335"/>
        <v>3.1423517642014644</v>
      </c>
      <c r="Q2379" s="13">
        <f t="shared" si="336"/>
        <v>13.281487023850557</v>
      </c>
      <c r="R2379" s="13">
        <f t="shared" si="337"/>
        <v>23.65963810045147</v>
      </c>
      <c r="S2379" s="13">
        <f t="shared" si="338"/>
        <v>76.340361899548526</v>
      </c>
      <c r="T2379" s="14">
        <f t="shared" si="339"/>
        <v>0.30992305396172598</v>
      </c>
      <c r="U2379" s="12">
        <f t="shared" si="340"/>
        <v>-90453</v>
      </c>
      <c r="V2379" s="15">
        <f t="shared" si="341"/>
        <v>4.2275821290356932</v>
      </c>
    </row>
    <row r="2380" spans="1:22" x14ac:dyDescent="0.35">
      <c r="A2380" s="4" t="s">
        <v>125</v>
      </c>
      <c r="B2380" s="4" t="s">
        <v>126</v>
      </c>
      <c r="C2380" s="4" t="s">
        <v>124</v>
      </c>
      <c r="D2380" s="4">
        <v>1990</v>
      </c>
      <c r="E2380" s="12">
        <v>47800</v>
      </c>
      <c r="F2380" s="12">
        <v>23000</v>
      </c>
      <c r="G2380" s="12">
        <v>69654</v>
      </c>
      <c r="H2380" s="12">
        <v>0</v>
      </c>
      <c r="I2380" s="12">
        <v>9159356</v>
      </c>
      <c r="J2380" s="12">
        <v>26322</v>
      </c>
      <c r="K2380" s="12">
        <v>0</v>
      </c>
      <c r="L2380" s="12">
        <v>2078.3000000000002</v>
      </c>
      <c r="M2380" s="12">
        <f>IFERROR(E2380*MillingRate,"")</f>
        <v>32026.000000000004</v>
      </c>
      <c r="N2380" s="12">
        <f t="shared" si="333"/>
        <v>2078.2608695652175</v>
      </c>
      <c r="O2380" s="12">
        <f t="shared" si="334"/>
        <v>101680</v>
      </c>
      <c r="P2380" s="13">
        <f t="shared" si="335"/>
        <v>3.4965340357990238</v>
      </c>
      <c r="Q2380" s="13">
        <f t="shared" si="336"/>
        <v>11.101217159809051</v>
      </c>
      <c r="R2380" s="13">
        <f t="shared" si="337"/>
        <v>31.496852871754527</v>
      </c>
      <c r="S2380" s="13">
        <f t="shared" si="338"/>
        <v>68.503147128245473</v>
      </c>
      <c r="T2380" s="14">
        <f t="shared" si="339"/>
        <v>0.45978694690900745</v>
      </c>
      <c r="U2380" s="12">
        <f t="shared" si="340"/>
        <v>-69654</v>
      </c>
      <c r="V2380" s="15">
        <f t="shared" si="341"/>
        <v>2.87378282927315</v>
      </c>
    </row>
    <row r="2381" spans="1:22" x14ac:dyDescent="0.35">
      <c r="A2381" s="4" t="s">
        <v>125</v>
      </c>
      <c r="B2381" s="4" t="s">
        <v>126</v>
      </c>
      <c r="C2381" s="4" t="s">
        <v>124</v>
      </c>
      <c r="D2381" s="4">
        <v>1991</v>
      </c>
      <c r="E2381" s="12">
        <v>38600</v>
      </c>
      <c r="F2381" s="12">
        <v>18000</v>
      </c>
      <c r="G2381" s="12">
        <v>73465</v>
      </c>
      <c r="H2381" s="12">
        <v>0</v>
      </c>
      <c r="I2381" s="12">
        <v>9394632</v>
      </c>
      <c r="J2381" s="12">
        <v>26084</v>
      </c>
      <c r="K2381" s="12">
        <v>0</v>
      </c>
      <c r="L2381" s="12">
        <v>2144.4</v>
      </c>
      <c r="M2381" s="12">
        <f>IFERROR(E2381*MillingRate,"")</f>
        <v>25862</v>
      </c>
      <c r="N2381" s="12">
        <f t="shared" si="333"/>
        <v>2144.4444444444443</v>
      </c>
      <c r="O2381" s="12">
        <f t="shared" si="334"/>
        <v>99327</v>
      </c>
      <c r="P2381" s="13">
        <f t="shared" si="335"/>
        <v>2.7528486480364531</v>
      </c>
      <c r="Q2381" s="13">
        <f t="shared" si="336"/>
        <v>10.572739836962214</v>
      </c>
      <c r="R2381" s="13">
        <f t="shared" si="337"/>
        <v>26.037230561680108</v>
      </c>
      <c r="S2381" s="13">
        <f t="shared" si="338"/>
        <v>73.962769438319896</v>
      </c>
      <c r="T2381" s="14">
        <f t="shared" si="339"/>
        <v>0.35203157966378545</v>
      </c>
      <c r="U2381" s="12">
        <f t="shared" si="340"/>
        <v>-73465</v>
      </c>
      <c r="V2381" s="15">
        <f t="shared" si="341"/>
        <v>2.7764791638459068</v>
      </c>
    </row>
    <row r="2382" spans="1:22" x14ac:dyDescent="0.35">
      <c r="A2382" s="4" t="s">
        <v>125</v>
      </c>
      <c r="B2382" s="4" t="s">
        <v>126</v>
      </c>
      <c r="C2382" s="4" t="s">
        <v>124</v>
      </c>
      <c r="D2382" s="4">
        <v>1992</v>
      </c>
      <c r="E2382" s="12">
        <v>46700</v>
      </c>
      <c r="F2382" s="12">
        <v>24800</v>
      </c>
      <c r="G2382" s="12">
        <v>86600</v>
      </c>
      <c r="H2382" s="12">
        <v>0</v>
      </c>
      <c r="I2382" s="12">
        <v>9629275</v>
      </c>
      <c r="J2382" s="12">
        <v>35000</v>
      </c>
      <c r="K2382" s="12">
        <v>0</v>
      </c>
      <c r="L2382" s="12">
        <v>1883.1</v>
      </c>
      <c r="M2382" s="12">
        <f>IFERROR(E2382*MillingRate,"")</f>
        <v>31289.000000000004</v>
      </c>
      <c r="N2382" s="12">
        <f t="shared" si="333"/>
        <v>1883.0645161290322</v>
      </c>
      <c r="O2382" s="12">
        <f t="shared" si="334"/>
        <v>117889</v>
      </c>
      <c r="P2382" s="13">
        <f t="shared" si="335"/>
        <v>3.2493619716956887</v>
      </c>
      <c r="Q2382" s="13">
        <f t="shared" si="336"/>
        <v>12.242770094321743</v>
      </c>
      <c r="R2382" s="13">
        <f t="shared" si="337"/>
        <v>26.541068293055336</v>
      </c>
      <c r="S2382" s="13">
        <f t="shared" si="338"/>
        <v>73.458931706944668</v>
      </c>
      <c r="T2382" s="14">
        <f t="shared" si="339"/>
        <v>0.3613048498845266</v>
      </c>
      <c r="U2382" s="12">
        <f t="shared" si="340"/>
        <v>-86600</v>
      </c>
      <c r="V2382" s="15">
        <f t="shared" si="341"/>
        <v>3.6347492412460958</v>
      </c>
    </row>
    <row r="2383" spans="1:22" x14ac:dyDescent="0.35">
      <c r="A2383" s="4" t="s">
        <v>125</v>
      </c>
      <c r="B2383" s="4" t="s">
        <v>126</v>
      </c>
      <c r="C2383" s="4" t="s">
        <v>124</v>
      </c>
      <c r="D2383" s="4">
        <v>1993</v>
      </c>
      <c r="E2383" s="12">
        <v>53809</v>
      </c>
      <c r="F2383" s="12">
        <v>24877</v>
      </c>
      <c r="G2383" s="12">
        <v>80000</v>
      </c>
      <c r="H2383" s="12">
        <v>0</v>
      </c>
      <c r="I2383" s="12">
        <v>9871713</v>
      </c>
      <c r="J2383" s="12">
        <v>30000</v>
      </c>
      <c r="K2383" s="12">
        <v>0</v>
      </c>
      <c r="L2383" s="12">
        <v>2163</v>
      </c>
      <c r="M2383" s="12">
        <f>IFERROR(E2383*MillingRate,"")</f>
        <v>36052.03</v>
      </c>
      <c r="N2383" s="12">
        <f t="shared" si="333"/>
        <v>2163.0019696908789</v>
      </c>
      <c r="O2383" s="12">
        <f t="shared" si="334"/>
        <v>116052.03</v>
      </c>
      <c r="P2383" s="13">
        <f t="shared" si="335"/>
        <v>3.6520541065162653</v>
      </c>
      <c r="Q2383" s="13">
        <f t="shared" si="336"/>
        <v>11.756017420684739</v>
      </c>
      <c r="R2383" s="13">
        <f t="shared" si="337"/>
        <v>31.065402302742999</v>
      </c>
      <c r="S2383" s="13">
        <f t="shared" si="338"/>
        <v>68.93459769725699</v>
      </c>
      <c r="T2383" s="14">
        <f t="shared" si="339"/>
        <v>0.45065037499999999</v>
      </c>
      <c r="U2383" s="12">
        <f t="shared" si="340"/>
        <v>-80000</v>
      </c>
      <c r="V2383" s="15">
        <f t="shared" si="341"/>
        <v>3.0389862428131775</v>
      </c>
    </row>
    <row r="2384" spans="1:22" x14ac:dyDescent="0.35">
      <c r="A2384" s="4" t="s">
        <v>125</v>
      </c>
      <c r="B2384" s="4" t="s">
        <v>126</v>
      </c>
      <c r="C2384" s="4" t="s">
        <v>124</v>
      </c>
      <c r="D2384" s="4">
        <v>1994</v>
      </c>
      <c r="E2384" s="12">
        <v>61009</v>
      </c>
      <c r="F2384" s="12">
        <v>31155</v>
      </c>
      <c r="G2384" s="12">
        <v>156461.9</v>
      </c>
      <c r="H2384" s="12">
        <v>0</v>
      </c>
      <c r="I2384" s="12">
        <v>10123798</v>
      </c>
      <c r="J2384" s="12">
        <v>38472</v>
      </c>
      <c r="K2384" s="12">
        <v>0</v>
      </c>
      <c r="L2384" s="12">
        <v>1958.2</v>
      </c>
      <c r="M2384" s="12">
        <f>IFERROR(E2384*MillingRate,"")</f>
        <v>40876.03</v>
      </c>
      <c r="N2384" s="12">
        <f t="shared" si="333"/>
        <v>1958.2410528005137</v>
      </c>
      <c r="O2384" s="12">
        <f t="shared" si="334"/>
        <v>197337.93</v>
      </c>
      <c r="P2384" s="13">
        <f t="shared" si="335"/>
        <v>4.0376180955013128</v>
      </c>
      <c r="Q2384" s="13">
        <f t="shared" si="336"/>
        <v>19.492479996143739</v>
      </c>
      <c r="R2384" s="13">
        <f t="shared" si="337"/>
        <v>20.713721888133723</v>
      </c>
      <c r="S2384" s="13">
        <f t="shared" si="338"/>
        <v>79.286278111866281</v>
      </c>
      <c r="T2384" s="14">
        <f t="shared" si="339"/>
        <v>0.26125229209155709</v>
      </c>
      <c r="U2384" s="12">
        <f t="shared" si="340"/>
        <v>-156461.9</v>
      </c>
      <c r="V2384" s="15">
        <f t="shared" si="341"/>
        <v>3.8001548430737162</v>
      </c>
    </row>
    <row r="2385" spans="1:22" x14ac:dyDescent="0.35">
      <c r="A2385" s="4" t="s">
        <v>125</v>
      </c>
      <c r="B2385" s="4" t="s">
        <v>126</v>
      </c>
      <c r="C2385" s="4" t="s">
        <v>124</v>
      </c>
      <c r="D2385" s="4">
        <v>1995</v>
      </c>
      <c r="E2385" s="12">
        <v>84025</v>
      </c>
      <c r="F2385" s="12">
        <v>43652</v>
      </c>
      <c r="G2385" s="12">
        <v>108349.95</v>
      </c>
      <c r="H2385" s="12">
        <v>0</v>
      </c>
      <c r="I2385" s="12">
        <v>10386722</v>
      </c>
      <c r="J2385" s="12">
        <v>39297</v>
      </c>
      <c r="K2385" s="12">
        <v>0</v>
      </c>
      <c r="L2385" s="12">
        <v>1924.9</v>
      </c>
      <c r="M2385" s="12">
        <f>IFERROR(E2385*MillingRate,"")</f>
        <v>56296.75</v>
      </c>
      <c r="N2385" s="12">
        <f t="shared" si="333"/>
        <v>1924.8831668652067</v>
      </c>
      <c r="O2385" s="12">
        <f t="shared" si="334"/>
        <v>164646.70000000001</v>
      </c>
      <c r="P2385" s="13">
        <f t="shared" si="335"/>
        <v>5.4200690073345568</v>
      </c>
      <c r="Q2385" s="13">
        <f t="shared" si="336"/>
        <v>15.851651753074743</v>
      </c>
      <c r="R2385" s="13">
        <f t="shared" si="337"/>
        <v>34.192455724894579</v>
      </c>
      <c r="S2385" s="13">
        <f t="shared" si="338"/>
        <v>65.807544275105414</v>
      </c>
      <c r="T2385" s="14">
        <f t="shared" si="339"/>
        <v>0.51958261171324949</v>
      </c>
      <c r="U2385" s="12">
        <f t="shared" si="340"/>
        <v>-108349.95</v>
      </c>
      <c r="V2385" s="15">
        <f t="shared" si="341"/>
        <v>3.7833880602561618</v>
      </c>
    </row>
    <row r="2386" spans="1:22" x14ac:dyDescent="0.35">
      <c r="A2386" s="4" t="s">
        <v>125</v>
      </c>
      <c r="B2386" s="4" t="s">
        <v>126</v>
      </c>
      <c r="C2386" s="4" t="s">
        <v>124</v>
      </c>
      <c r="D2386" s="4">
        <v>1996</v>
      </c>
      <c r="E2386" s="12">
        <v>111807</v>
      </c>
      <c r="F2386" s="12">
        <v>46814</v>
      </c>
      <c r="G2386" s="12">
        <v>180606.8</v>
      </c>
      <c r="H2386" s="12">
        <v>0</v>
      </c>
      <c r="I2386" s="12">
        <v>10655942</v>
      </c>
      <c r="J2386" s="12">
        <v>70682</v>
      </c>
      <c r="K2386" s="12">
        <v>0</v>
      </c>
      <c r="L2386" s="12">
        <v>2388.3000000000002</v>
      </c>
      <c r="M2386" s="12">
        <f>IFERROR(E2386*MillingRate,"")</f>
        <v>74910.69</v>
      </c>
      <c r="N2386" s="12">
        <f t="shared" si="333"/>
        <v>2388.3240056393388</v>
      </c>
      <c r="O2386" s="12">
        <f t="shared" si="334"/>
        <v>255517.49</v>
      </c>
      <c r="P2386" s="13">
        <f t="shared" si="335"/>
        <v>7.0299453581860716</v>
      </c>
      <c r="Q2386" s="13">
        <f t="shared" si="336"/>
        <v>23.978873946573657</v>
      </c>
      <c r="R2386" s="13">
        <f t="shared" si="337"/>
        <v>29.317245563111943</v>
      </c>
      <c r="S2386" s="13">
        <f t="shared" si="338"/>
        <v>70.682754436888047</v>
      </c>
      <c r="T2386" s="14">
        <f t="shared" si="339"/>
        <v>0.41477225663707018</v>
      </c>
      <c r="U2386" s="12">
        <f t="shared" si="340"/>
        <v>-180606.8</v>
      </c>
      <c r="V2386" s="15">
        <f t="shared" si="341"/>
        <v>6.6331066741917324</v>
      </c>
    </row>
    <row r="2387" spans="1:22" x14ac:dyDescent="0.35">
      <c r="A2387" s="4" t="s">
        <v>125</v>
      </c>
      <c r="B2387" s="4" t="s">
        <v>126</v>
      </c>
      <c r="C2387" s="4" t="s">
        <v>124</v>
      </c>
      <c r="D2387" s="4">
        <v>1997</v>
      </c>
      <c r="E2387" s="12">
        <v>89516</v>
      </c>
      <c r="F2387" s="12">
        <v>56837</v>
      </c>
      <c r="G2387" s="12">
        <v>178056.2</v>
      </c>
      <c r="H2387" s="12">
        <v>0</v>
      </c>
      <c r="I2387" s="12">
        <v>10934223</v>
      </c>
      <c r="J2387" s="12">
        <v>52739</v>
      </c>
      <c r="K2387" s="12">
        <v>0</v>
      </c>
      <c r="L2387" s="12">
        <v>1575</v>
      </c>
      <c r="M2387" s="12">
        <f>IFERROR(E2387*MillingRate,"")</f>
        <v>59975.72</v>
      </c>
      <c r="N2387" s="12">
        <f t="shared" si="333"/>
        <v>1574.9599732568574</v>
      </c>
      <c r="O2387" s="12">
        <f t="shared" si="334"/>
        <v>238031.92</v>
      </c>
      <c r="P2387" s="13">
        <f t="shared" si="335"/>
        <v>5.485137809975158</v>
      </c>
      <c r="Q2387" s="13">
        <f t="shared" si="336"/>
        <v>21.769440773249276</v>
      </c>
      <c r="R2387" s="13">
        <f t="shared" si="337"/>
        <v>25.196503057237031</v>
      </c>
      <c r="S2387" s="13">
        <f t="shared" si="338"/>
        <v>74.803496942762976</v>
      </c>
      <c r="T2387" s="14">
        <f t="shared" si="339"/>
        <v>0.33683589787943358</v>
      </c>
      <c r="U2387" s="12">
        <f t="shared" si="340"/>
        <v>-178056.2</v>
      </c>
      <c r="V2387" s="15">
        <f t="shared" si="341"/>
        <v>4.8232965433392021</v>
      </c>
    </row>
    <row r="2388" spans="1:22" x14ac:dyDescent="0.35">
      <c r="A2388" s="4" t="s">
        <v>125</v>
      </c>
      <c r="B2388" s="4" t="s">
        <v>126</v>
      </c>
      <c r="C2388" s="4" t="s">
        <v>124</v>
      </c>
      <c r="D2388" s="4">
        <v>1998</v>
      </c>
      <c r="E2388" s="12">
        <v>88998</v>
      </c>
      <c r="F2388" s="12">
        <v>45904</v>
      </c>
      <c r="G2388" s="12">
        <v>142116</v>
      </c>
      <c r="H2388" s="12">
        <v>37.799999999999997</v>
      </c>
      <c r="I2388" s="12">
        <v>11240664</v>
      </c>
      <c r="J2388" s="12">
        <v>46835</v>
      </c>
      <c r="K2388" s="12">
        <v>20</v>
      </c>
      <c r="L2388" s="12">
        <v>1938.8</v>
      </c>
      <c r="M2388" s="12">
        <f>IFERROR(E2388*MillingRate,"")</f>
        <v>59628.66</v>
      </c>
      <c r="N2388" s="12">
        <f t="shared" si="333"/>
        <v>1938.785291042175</v>
      </c>
      <c r="O2388" s="12">
        <f t="shared" si="334"/>
        <v>201706.86000000002</v>
      </c>
      <c r="P2388" s="13">
        <f t="shared" si="335"/>
        <v>5.3047275499027462</v>
      </c>
      <c r="Q2388" s="13">
        <f t="shared" si="336"/>
        <v>17.944390117879159</v>
      </c>
      <c r="R2388" s="13">
        <f t="shared" si="337"/>
        <v>29.562038693180785</v>
      </c>
      <c r="S2388" s="13">
        <f t="shared" si="338"/>
        <v>70.456701373468405</v>
      </c>
      <c r="T2388" s="14">
        <f t="shared" si="339"/>
        <v>0.41957738748627882</v>
      </c>
      <c r="U2388" s="12">
        <f t="shared" si="340"/>
        <v>-142078.20000000001</v>
      </c>
      <c r="V2388" s="15">
        <f t="shared" si="341"/>
        <v>4.1665688076789769</v>
      </c>
    </row>
    <row r="2389" spans="1:22" x14ac:dyDescent="0.35">
      <c r="A2389" s="4" t="s">
        <v>125</v>
      </c>
      <c r="B2389" s="4" t="s">
        <v>126</v>
      </c>
      <c r="C2389" s="4" t="s">
        <v>124</v>
      </c>
      <c r="D2389" s="4">
        <v>1999</v>
      </c>
      <c r="E2389" s="12">
        <v>94209</v>
      </c>
      <c r="F2389" s="12">
        <v>37951</v>
      </c>
      <c r="G2389" s="12">
        <v>205340.25</v>
      </c>
      <c r="H2389" s="12">
        <v>0</v>
      </c>
      <c r="I2389" s="12">
        <v>11574928</v>
      </c>
      <c r="J2389" s="12">
        <v>63283</v>
      </c>
      <c r="K2389" s="12">
        <v>0</v>
      </c>
      <c r="L2389" s="12">
        <v>2482.4</v>
      </c>
      <c r="M2389" s="12">
        <f>IFERROR(E2389*MillingRate,"")</f>
        <v>63120.030000000006</v>
      </c>
      <c r="N2389" s="12">
        <f t="shared" si="333"/>
        <v>2482.385180891149</v>
      </c>
      <c r="O2389" s="12">
        <f t="shared" si="334"/>
        <v>268460.28000000003</v>
      </c>
      <c r="P2389" s="13">
        <f t="shared" si="335"/>
        <v>5.4531682616081936</v>
      </c>
      <c r="Q2389" s="13">
        <f t="shared" si="336"/>
        <v>23.193257012052257</v>
      </c>
      <c r="R2389" s="13">
        <f t="shared" si="337"/>
        <v>23.511869241885616</v>
      </c>
      <c r="S2389" s="13">
        <f t="shared" si="338"/>
        <v>76.48813075811438</v>
      </c>
      <c r="T2389" s="14">
        <f t="shared" si="339"/>
        <v>0.30739238897391041</v>
      </c>
      <c r="U2389" s="12">
        <f t="shared" si="340"/>
        <v>-205340.25</v>
      </c>
      <c r="V2389" s="15">
        <f t="shared" si="341"/>
        <v>5.4672478308288399</v>
      </c>
    </row>
    <row r="2390" spans="1:22" x14ac:dyDescent="0.35">
      <c r="A2390" s="4" t="s">
        <v>125</v>
      </c>
      <c r="B2390" s="4" t="s">
        <v>126</v>
      </c>
      <c r="C2390" s="4" t="s">
        <v>124</v>
      </c>
      <c r="D2390" s="4">
        <v>2000</v>
      </c>
      <c r="E2390" s="12">
        <v>103087</v>
      </c>
      <c r="F2390" s="12">
        <v>40150</v>
      </c>
      <c r="G2390" s="12">
        <v>166578.70000000001</v>
      </c>
      <c r="H2390" s="12">
        <v>248.2</v>
      </c>
      <c r="I2390" s="12">
        <v>11925546</v>
      </c>
      <c r="J2390" s="12">
        <v>42316</v>
      </c>
      <c r="K2390" s="12">
        <v>63</v>
      </c>
      <c r="L2390" s="12">
        <v>2567.5</v>
      </c>
      <c r="M2390" s="12">
        <f>IFERROR(E2390*MillingRate,"")</f>
        <v>69068.290000000008</v>
      </c>
      <c r="N2390" s="12">
        <f t="shared" si="333"/>
        <v>2567.5466998754669</v>
      </c>
      <c r="O2390" s="12">
        <f t="shared" si="334"/>
        <v>235398.79</v>
      </c>
      <c r="P2390" s="13">
        <f t="shared" si="335"/>
        <v>5.7916249704625695</v>
      </c>
      <c r="Q2390" s="13">
        <f t="shared" si="336"/>
        <v>19.73903668645444</v>
      </c>
      <c r="R2390" s="13">
        <f t="shared" si="337"/>
        <v>29.340970699127215</v>
      </c>
      <c r="S2390" s="13">
        <f t="shared" si="338"/>
        <v>70.764467395945402</v>
      </c>
      <c r="T2390" s="14">
        <f t="shared" si="339"/>
        <v>0.41462858096503336</v>
      </c>
      <c r="U2390" s="12">
        <f t="shared" si="340"/>
        <v>-166330.5</v>
      </c>
      <c r="V2390" s="15">
        <f t="shared" si="341"/>
        <v>3.5483490651077947</v>
      </c>
    </row>
    <row r="2391" spans="1:22" x14ac:dyDescent="0.35">
      <c r="A2391" s="4" t="s">
        <v>125</v>
      </c>
      <c r="B2391" s="4" t="s">
        <v>126</v>
      </c>
      <c r="C2391" s="4" t="s">
        <v>124</v>
      </c>
      <c r="D2391" s="4">
        <v>2001</v>
      </c>
      <c r="E2391" s="12">
        <v>109868</v>
      </c>
      <c r="F2391" s="12">
        <v>58456</v>
      </c>
      <c r="G2391" s="12">
        <v>195778.8</v>
      </c>
      <c r="H2391" s="12">
        <v>1541.8</v>
      </c>
      <c r="I2391" s="12">
        <v>12295001</v>
      </c>
      <c r="J2391" s="12">
        <v>34822</v>
      </c>
      <c r="K2391" s="12">
        <v>358</v>
      </c>
      <c r="L2391" s="12">
        <v>1879.5</v>
      </c>
      <c r="M2391" s="12">
        <f>IFERROR(E2391*MillingRate,"")</f>
        <v>73611.56</v>
      </c>
      <c r="N2391" s="12">
        <f t="shared" si="333"/>
        <v>1879.4991104420419</v>
      </c>
      <c r="O2391" s="12">
        <f t="shared" si="334"/>
        <v>267848.56</v>
      </c>
      <c r="P2391" s="13">
        <f t="shared" si="335"/>
        <v>5.9871129738013034</v>
      </c>
      <c r="Q2391" s="13">
        <f t="shared" si="336"/>
        <v>21.785159675871519</v>
      </c>
      <c r="R2391" s="13">
        <f t="shared" si="337"/>
        <v>27.482529680204365</v>
      </c>
      <c r="S2391" s="13">
        <f t="shared" si="338"/>
        <v>73.093094097649796</v>
      </c>
      <c r="T2391" s="14">
        <f t="shared" si="339"/>
        <v>0.37599351921658525</v>
      </c>
      <c r="U2391" s="12">
        <f t="shared" si="340"/>
        <v>-194237</v>
      </c>
      <c r="V2391" s="15">
        <f t="shared" si="341"/>
        <v>2.8322079843669798</v>
      </c>
    </row>
    <row r="2392" spans="1:22" x14ac:dyDescent="0.35">
      <c r="A2392" s="4" t="s">
        <v>125</v>
      </c>
      <c r="B2392" s="4" t="s">
        <v>126</v>
      </c>
      <c r="C2392" s="4" t="s">
        <v>124</v>
      </c>
      <c r="D2392" s="4">
        <v>2002</v>
      </c>
      <c r="E2392" s="12">
        <v>89104</v>
      </c>
      <c r="F2392" s="12">
        <v>46871</v>
      </c>
      <c r="G2392" s="12">
        <v>205657.75</v>
      </c>
      <c r="H2392" s="12">
        <v>1502.8</v>
      </c>
      <c r="I2392" s="12">
        <v>12680897</v>
      </c>
      <c r="J2392" s="12">
        <v>35933</v>
      </c>
      <c r="K2392" s="12">
        <v>354</v>
      </c>
      <c r="L2392" s="12">
        <v>1901</v>
      </c>
      <c r="M2392" s="12">
        <f>IFERROR(E2392*MillingRate,"")</f>
        <v>59699.68</v>
      </c>
      <c r="N2392" s="12">
        <f t="shared" si="333"/>
        <v>1901.0475560581169</v>
      </c>
      <c r="O2392" s="12">
        <f t="shared" si="334"/>
        <v>263854.63</v>
      </c>
      <c r="P2392" s="13">
        <f t="shared" si="335"/>
        <v>4.7078436170564277</v>
      </c>
      <c r="Q2392" s="13">
        <f t="shared" si="336"/>
        <v>20.807252830773724</v>
      </c>
      <c r="R2392" s="13">
        <f t="shared" si="337"/>
        <v>22.625974006974978</v>
      </c>
      <c r="S2392" s="13">
        <f t="shared" si="338"/>
        <v>77.943582039852771</v>
      </c>
      <c r="T2392" s="14">
        <f t="shared" si="339"/>
        <v>0.29028655618375676</v>
      </c>
      <c r="U2392" s="12">
        <f t="shared" si="340"/>
        <v>-204154.95</v>
      </c>
      <c r="V2392" s="15">
        <f t="shared" si="341"/>
        <v>2.833632352664011</v>
      </c>
    </row>
    <row r="2393" spans="1:22" x14ac:dyDescent="0.35">
      <c r="A2393" s="4" t="s">
        <v>125</v>
      </c>
      <c r="B2393" s="4" t="s">
        <v>126</v>
      </c>
      <c r="C2393" s="4" t="s">
        <v>124</v>
      </c>
      <c r="D2393" s="4">
        <v>2003</v>
      </c>
      <c r="E2393" s="12">
        <v>95494</v>
      </c>
      <c r="F2393" s="12">
        <v>47755</v>
      </c>
      <c r="G2393" s="12">
        <v>146044.95000000001</v>
      </c>
      <c r="H2393" s="12">
        <v>707.25</v>
      </c>
      <c r="I2393" s="12">
        <v>13082532</v>
      </c>
      <c r="J2393" s="12">
        <v>28991</v>
      </c>
      <c r="K2393" s="12">
        <v>139</v>
      </c>
      <c r="L2393" s="12">
        <v>1999.7</v>
      </c>
      <c r="M2393" s="12">
        <f>IFERROR(E2393*MillingRate,"")</f>
        <v>63980.98</v>
      </c>
      <c r="N2393" s="12">
        <f t="shared" si="333"/>
        <v>1999.6649565490525</v>
      </c>
      <c r="O2393" s="12">
        <f t="shared" si="334"/>
        <v>209318.68000000002</v>
      </c>
      <c r="P2393" s="13">
        <f t="shared" si="335"/>
        <v>4.8905655266121268</v>
      </c>
      <c r="Q2393" s="13">
        <f t="shared" si="336"/>
        <v>15.999859965945433</v>
      </c>
      <c r="R2393" s="13">
        <f t="shared" si="337"/>
        <v>30.566302061526468</v>
      </c>
      <c r="S2393" s="13">
        <f t="shared" si="338"/>
        <v>69.77157987046354</v>
      </c>
      <c r="T2393" s="14">
        <f t="shared" si="339"/>
        <v>0.43809101239036335</v>
      </c>
      <c r="U2393" s="12">
        <f t="shared" si="340"/>
        <v>-145337.70000000001</v>
      </c>
      <c r="V2393" s="15">
        <f t="shared" si="341"/>
        <v>2.2160083384470224</v>
      </c>
    </row>
    <row r="2394" spans="1:22" x14ac:dyDescent="0.35">
      <c r="A2394" s="4" t="s">
        <v>125</v>
      </c>
      <c r="B2394" s="4" t="s">
        <v>126</v>
      </c>
      <c r="C2394" s="4" t="s">
        <v>124</v>
      </c>
      <c r="D2394" s="4">
        <v>2004</v>
      </c>
      <c r="E2394" s="12">
        <v>74501</v>
      </c>
      <c r="F2394" s="12">
        <v>49513</v>
      </c>
      <c r="G2394" s="12">
        <v>181616.6</v>
      </c>
      <c r="H2394" s="12">
        <v>74</v>
      </c>
      <c r="I2394" s="12">
        <v>13500533</v>
      </c>
      <c r="J2394" s="12">
        <v>39661</v>
      </c>
      <c r="K2394" s="12">
        <v>11</v>
      </c>
      <c r="L2394" s="12">
        <v>1504.7</v>
      </c>
      <c r="M2394" s="12">
        <f>IFERROR(E2394*MillingRate,"")</f>
        <v>49915.670000000006</v>
      </c>
      <c r="N2394" s="12">
        <f t="shared" si="333"/>
        <v>1504.6755397572356</v>
      </c>
      <c r="O2394" s="12">
        <f t="shared" si="334"/>
        <v>231458.27000000002</v>
      </c>
      <c r="P2394" s="13">
        <f t="shared" si="335"/>
        <v>3.697311061718823</v>
      </c>
      <c r="Q2394" s="13">
        <f t="shared" si="336"/>
        <v>17.144380151509576</v>
      </c>
      <c r="R2394" s="13">
        <f t="shared" si="337"/>
        <v>21.565731913575608</v>
      </c>
      <c r="S2394" s="13">
        <f t="shared" si="338"/>
        <v>78.4662392922923</v>
      </c>
      <c r="T2394" s="14">
        <f t="shared" si="339"/>
        <v>0.27484090110705739</v>
      </c>
      <c r="U2394" s="12">
        <f t="shared" si="340"/>
        <v>-181542.6</v>
      </c>
      <c r="V2394" s="15">
        <f t="shared" si="341"/>
        <v>2.9377358656876731</v>
      </c>
    </row>
    <row r="2395" spans="1:22" x14ac:dyDescent="0.35">
      <c r="A2395" s="4" t="s">
        <v>125</v>
      </c>
      <c r="B2395" s="4" t="s">
        <v>126</v>
      </c>
      <c r="C2395" s="4" t="s">
        <v>124</v>
      </c>
      <c r="D2395" s="4">
        <v>2005</v>
      </c>
      <c r="E2395" s="12">
        <v>93516</v>
      </c>
      <c r="F2395" s="12">
        <v>52563</v>
      </c>
      <c r="G2395" s="12">
        <v>197609.15</v>
      </c>
      <c r="H2395" s="12">
        <v>154.80000000000001</v>
      </c>
      <c r="I2395" s="12">
        <v>13932123</v>
      </c>
      <c r="J2395" s="12">
        <v>52062</v>
      </c>
      <c r="K2395" s="12">
        <v>53</v>
      </c>
      <c r="L2395" s="12">
        <v>1779.1</v>
      </c>
      <c r="M2395" s="12">
        <f>IFERROR(E2395*MillingRate,"")</f>
        <v>62655.72</v>
      </c>
      <c r="N2395" s="12">
        <f t="shared" si="333"/>
        <v>1779.1221962216769</v>
      </c>
      <c r="O2395" s="12">
        <f t="shared" si="334"/>
        <v>260110.07</v>
      </c>
      <c r="P2395" s="13">
        <f t="shared" si="335"/>
        <v>4.4972126645738051</v>
      </c>
      <c r="Q2395" s="13">
        <f t="shared" si="336"/>
        <v>18.669808614236324</v>
      </c>
      <c r="R2395" s="13">
        <f t="shared" si="337"/>
        <v>24.088156217865766</v>
      </c>
      <c r="S2395" s="13">
        <f t="shared" si="338"/>
        <v>75.971357048960073</v>
      </c>
      <c r="T2395" s="14">
        <f t="shared" si="339"/>
        <v>0.31706892115066537</v>
      </c>
      <c r="U2395" s="12">
        <f t="shared" si="340"/>
        <v>-197454.35</v>
      </c>
      <c r="V2395" s="15">
        <f t="shared" si="341"/>
        <v>3.7368317807702387</v>
      </c>
    </row>
    <row r="2396" spans="1:22" x14ac:dyDescent="0.35">
      <c r="A2396" s="4" t="s">
        <v>125</v>
      </c>
      <c r="B2396" s="4" t="s">
        <v>126</v>
      </c>
      <c r="C2396" s="4" t="s">
        <v>124</v>
      </c>
      <c r="D2396" s="4">
        <v>2006</v>
      </c>
      <c r="E2396" s="12">
        <v>113700</v>
      </c>
      <c r="F2396" s="12">
        <v>44200</v>
      </c>
      <c r="G2396" s="12">
        <v>190677.65</v>
      </c>
      <c r="H2396" s="12">
        <v>108.4</v>
      </c>
      <c r="I2396" s="12">
        <v>14373707</v>
      </c>
      <c r="J2396" s="12">
        <v>67910</v>
      </c>
      <c r="K2396" s="12">
        <v>32</v>
      </c>
      <c r="L2396" s="12">
        <v>2572.4</v>
      </c>
      <c r="M2396" s="12">
        <f>IFERROR(E2396*MillingRate,"")</f>
        <v>76179</v>
      </c>
      <c r="N2396" s="12">
        <f t="shared" si="333"/>
        <v>2572.3981900452491</v>
      </c>
      <c r="O2396" s="12">
        <f t="shared" si="334"/>
        <v>266748.25</v>
      </c>
      <c r="P2396" s="13">
        <f t="shared" si="335"/>
        <v>5.2998854088232079</v>
      </c>
      <c r="Q2396" s="13">
        <f t="shared" si="336"/>
        <v>18.558069257986126</v>
      </c>
      <c r="R2396" s="13">
        <f t="shared" si="337"/>
        <v>28.558387918196278</v>
      </c>
      <c r="S2396" s="13">
        <f t="shared" si="338"/>
        <v>71.482249649247933</v>
      </c>
      <c r="T2396" s="14">
        <f t="shared" si="339"/>
        <v>0.39951719564406213</v>
      </c>
      <c r="U2396" s="12">
        <f t="shared" si="340"/>
        <v>-190569.25</v>
      </c>
      <c r="V2396" s="15">
        <f t="shared" si="341"/>
        <v>4.7245988804419072</v>
      </c>
    </row>
    <row r="2397" spans="1:22" x14ac:dyDescent="0.35">
      <c r="A2397" s="4" t="s">
        <v>125</v>
      </c>
      <c r="B2397" s="4" t="s">
        <v>126</v>
      </c>
      <c r="C2397" s="4" t="s">
        <v>124</v>
      </c>
      <c r="D2397" s="4">
        <v>2007</v>
      </c>
      <c r="E2397" s="12">
        <v>68916</v>
      </c>
      <c r="F2397" s="12">
        <v>40534</v>
      </c>
      <c r="G2397" s="12">
        <v>148881.29999999999</v>
      </c>
      <c r="H2397" s="12">
        <v>95.6</v>
      </c>
      <c r="I2397" s="12">
        <v>14816307</v>
      </c>
      <c r="J2397" s="12">
        <v>59999</v>
      </c>
      <c r="K2397" s="12">
        <v>27</v>
      </c>
      <c r="L2397" s="12">
        <v>1700.2</v>
      </c>
      <c r="M2397" s="12">
        <f>IFERROR(E2397*MillingRate,"")</f>
        <v>46173.72</v>
      </c>
      <c r="N2397" s="12">
        <f t="shared" si="333"/>
        <v>1700.2022993042879</v>
      </c>
      <c r="O2397" s="12">
        <f t="shared" si="334"/>
        <v>194959.41999999998</v>
      </c>
      <c r="P2397" s="13">
        <f t="shared" si="335"/>
        <v>3.1164122071714631</v>
      </c>
      <c r="Q2397" s="13">
        <f t="shared" si="336"/>
        <v>13.158435499480401</v>
      </c>
      <c r="R2397" s="13">
        <f t="shared" si="337"/>
        <v>23.683759420293722</v>
      </c>
      <c r="S2397" s="13">
        <f t="shared" si="338"/>
        <v>76.365276425217104</v>
      </c>
      <c r="T2397" s="14">
        <f t="shared" si="339"/>
        <v>0.31013780777035133</v>
      </c>
      <c r="U2397" s="12">
        <f t="shared" si="340"/>
        <v>-148785.69999999998</v>
      </c>
      <c r="V2397" s="15">
        <f t="shared" si="341"/>
        <v>4.0495246217562855</v>
      </c>
    </row>
    <row r="2398" spans="1:22" x14ac:dyDescent="0.35">
      <c r="A2398" s="4" t="s">
        <v>125</v>
      </c>
      <c r="B2398" s="4" t="s">
        <v>126</v>
      </c>
      <c r="C2398" s="4" t="s">
        <v>124</v>
      </c>
      <c r="D2398" s="4">
        <v>2008</v>
      </c>
      <c r="E2398" s="12">
        <v>195102</v>
      </c>
      <c r="F2398" s="12">
        <v>80106</v>
      </c>
      <c r="G2398" s="12">
        <v>137080.6</v>
      </c>
      <c r="H2398" s="12">
        <v>26</v>
      </c>
      <c r="I2398" s="12">
        <v>15258093</v>
      </c>
      <c r="J2398" s="12">
        <v>56340</v>
      </c>
      <c r="K2398" s="12">
        <v>7</v>
      </c>
      <c r="L2398" s="12">
        <v>2435.5</v>
      </c>
      <c r="M2398" s="12">
        <f>IFERROR(E2398*MillingRate,"")</f>
        <v>130718.34000000001</v>
      </c>
      <c r="N2398" s="12">
        <f t="shared" si="333"/>
        <v>2435.5478990337801</v>
      </c>
      <c r="O2398" s="12">
        <f t="shared" si="334"/>
        <v>267772.94</v>
      </c>
      <c r="P2398" s="13">
        <f t="shared" si="335"/>
        <v>8.5671479391297467</v>
      </c>
      <c r="Q2398" s="13">
        <f t="shared" si="336"/>
        <v>17.549567957149037</v>
      </c>
      <c r="R2398" s="13">
        <f t="shared" si="337"/>
        <v>48.816859537786009</v>
      </c>
      <c r="S2398" s="13">
        <f t="shared" si="338"/>
        <v>51.192850181202033</v>
      </c>
      <c r="T2398" s="14">
        <f t="shared" si="339"/>
        <v>0.953587451470157</v>
      </c>
      <c r="U2398" s="12">
        <f t="shared" si="340"/>
        <v>-137054.6</v>
      </c>
      <c r="V2398" s="15">
        <f t="shared" si="341"/>
        <v>3.692466679813788</v>
      </c>
    </row>
    <row r="2399" spans="1:22" x14ac:dyDescent="0.35">
      <c r="A2399" s="4" t="s">
        <v>125</v>
      </c>
      <c r="B2399" s="4" t="s">
        <v>126</v>
      </c>
      <c r="C2399" s="4" t="s">
        <v>124</v>
      </c>
      <c r="D2399" s="4">
        <v>2009</v>
      </c>
      <c r="E2399" s="12">
        <v>213584</v>
      </c>
      <c r="F2399" s="12">
        <v>92243</v>
      </c>
      <c r="G2399" s="12">
        <v>264440.3</v>
      </c>
      <c r="H2399" s="12">
        <v>513</v>
      </c>
      <c r="I2399" s="12">
        <v>15710066</v>
      </c>
      <c r="J2399" s="12">
        <v>69212</v>
      </c>
      <c r="K2399" s="12">
        <v>215</v>
      </c>
      <c r="L2399" s="12">
        <v>2315.4</v>
      </c>
      <c r="M2399" s="12">
        <f>IFERROR(E2399*MillingRate,"")</f>
        <v>143101.28</v>
      </c>
      <c r="N2399" s="12">
        <f t="shared" si="333"/>
        <v>2315.4494107953992</v>
      </c>
      <c r="O2399" s="12">
        <f t="shared" si="334"/>
        <v>407028.57999999996</v>
      </c>
      <c r="P2399" s="13">
        <f t="shared" si="335"/>
        <v>9.1088910765874562</v>
      </c>
      <c r="Q2399" s="13">
        <f t="shared" si="336"/>
        <v>25.908775940215651</v>
      </c>
      <c r="R2399" s="13">
        <f t="shared" si="337"/>
        <v>35.157550853062951</v>
      </c>
      <c r="S2399" s="13">
        <f t="shared" si="338"/>
        <v>64.968484522634753</v>
      </c>
      <c r="T2399" s="14">
        <f t="shared" si="339"/>
        <v>0.54114777513109769</v>
      </c>
      <c r="U2399" s="12">
        <f t="shared" si="340"/>
        <v>-263927.3</v>
      </c>
      <c r="V2399" s="15">
        <f t="shared" si="341"/>
        <v>4.4055830191929175</v>
      </c>
    </row>
    <row r="2400" spans="1:22" x14ac:dyDescent="0.35">
      <c r="A2400" s="4" t="s">
        <v>125</v>
      </c>
      <c r="B2400" s="4" t="s">
        <v>126</v>
      </c>
      <c r="C2400" s="4" t="s">
        <v>124</v>
      </c>
      <c r="D2400" s="4">
        <v>2010</v>
      </c>
      <c r="E2400" s="12">
        <v>270658</v>
      </c>
      <c r="F2400" s="12">
        <v>133737</v>
      </c>
      <c r="G2400" s="12">
        <v>240211.1</v>
      </c>
      <c r="H2400" s="12">
        <v>594.6</v>
      </c>
      <c r="I2400" s="12">
        <v>16176498</v>
      </c>
      <c r="J2400" s="12">
        <v>63664</v>
      </c>
      <c r="K2400" s="12">
        <v>600</v>
      </c>
      <c r="L2400" s="12">
        <v>2023.8</v>
      </c>
      <c r="M2400" s="12">
        <f>IFERROR(E2400*MillingRate,"")</f>
        <v>181340.86000000002</v>
      </c>
      <c r="N2400" s="12">
        <f t="shared" si="333"/>
        <v>2023.8079215176053</v>
      </c>
      <c r="O2400" s="12">
        <f t="shared" si="334"/>
        <v>420957.36000000004</v>
      </c>
      <c r="P2400" s="13">
        <f t="shared" si="335"/>
        <v>11.210143258448152</v>
      </c>
      <c r="Q2400" s="13">
        <f t="shared" si="336"/>
        <v>26.022774521407541</v>
      </c>
      <c r="R2400" s="13">
        <f t="shared" si="337"/>
        <v>43.078201554665775</v>
      </c>
      <c r="S2400" s="13">
        <f t="shared" si="338"/>
        <v>57.06304790584965</v>
      </c>
      <c r="T2400" s="14">
        <f t="shared" si="339"/>
        <v>0.75492289906669596</v>
      </c>
      <c r="U2400" s="12">
        <f t="shared" si="340"/>
        <v>-239616.5</v>
      </c>
      <c r="V2400" s="15">
        <f t="shared" si="341"/>
        <v>3.9355860582432611</v>
      </c>
    </row>
    <row r="2401" spans="1:22" x14ac:dyDescent="0.35">
      <c r="A2401" s="4" t="s">
        <v>125</v>
      </c>
      <c r="B2401" s="4" t="s">
        <v>126</v>
      </c>
      <c r="C2401" s="4" t="s">
        <v>124</v>
      </c>
      <c r="D2401" s="4">
        <v>2011</v>
      </c>
      <c r="E2401" s="12">
        <v>240866</v>
      </c>
      <c r="F2401" s="12">
        <v>136268</v>
      </c>
      <c r="G2401" s="12">
        <v>308939.15000000002</v>
      </c>
      <c r="H2401" s="12">
        <v>0</v>
      </c>
      <c r="I2401" s="12">
        <v>16661908</v>
      </c>
      <c r="J2401" s="12">
        <v>92928</v>
      </c>
      <c r="K2401" s="12">
        <v>0</v>
      </c>
      <c r="L2401" s="12">
        <v>1767.6</v>
      </c>
      <c r="M2401" s="12">
        <f>IFERROR(E2401*MillingRate,"")</f>
        <v>161380.22</v>
      </c>
      <c r="N2401" s="12">
        <f t="shared" si="333"/>
        <v>1767.5903366894649</v>
      </c>
      <c r="O2401" s="12">
        <f t="shared" si="334"/>
        <v>470319.37</v>
      </c>
      <c r="P2401" s="13">
        <f t="shared" si="335"/>
        <v>9.6855786264094128</v>
      </c>
      <c r="Q2401" s="13">
        <f t="shared" si="336"/>
        <v>28.227221636321602</v>
      </c>
      <c r="R2401" s="13">
        <f t="shared" si="337"/>
        <v>34.312901039989065</v>
      </c>
      <c r="S2401" s="13">
        <f t="shared" si="338"/>
        <v>65.687098960010943</v>
      </c>
      <c r="T2401" s="14">
        <f t="shared" si="339"/>
        <v>0.52236895194409638</v>
      </c>
      <c r="U2401" s="12">
        <f t="shared" si="340"/>
        <v>-308939.15000000002</v>
      </c>
      <c r="V2401" s="15">
        <f t="shared" si="341"/>
        <v>5.5772724228221646</v>
      </c>
    </row>
    <row r="2402" spans="1:22" x14ac:dyDescent="0.35">
      <c r="A2402" s="4" t="s">
        <v>125</v>
      </c>
      <c r="B2402" s="4" t="s">
        <v>126</v>
      </c>
      <c r="C2402" s="4" t="s">
        <v>124</v>
      </c>
      <c r="D2402" s="4">
        <v>2012</v>
      </c>
      <c r="E2402" s="12">
        <v>319390</v>
      </c>
      <c r="F2402" s="12">
        <v>136864</v>
      </c>
      <c r="G2402" s="12">
        <v>396016.25</v>
      </c>
      <c r="H2402" s="12">
        <v>17.399999999999999</v>
      </c>
      <c r="I2402" s="12">
        <v>17172287</v>
      </c>
      <c r="J2402" s="12">
        <v>115239</v>
      </c>
      <c r="K2402" s="12">
        <v>30</v>
      </c>
      <c r="L2402" s="12">
        <v>2333.6</v>
      </c>
      <c r="M2402" s="12">
        <f>IFERROR(E2402*MillingRate,"")</f>
        <v>213991.30000000002</v>
      </c>
      <c r="N2402" s="12">
        <f t="shared" si="333"/>
        <v>2333.6304652794015</v>
      </c>
      <c r="O2402" s="12">
        <f t="shared" si="334"/>
        <v>609990.15</v>
      </c>
      <c r="P2402" s="13">
        <f t="shared" si="335"/>
        <v>12.461432772466477</v>
      </c>
      <c r="Q2402" s="13">
        <f t="shared" si="336"/>
        <v>35.521777035289475</v>
      </c>
      <c r="R2402" s="13">
        <f t="shared" si="337"/>
        <v>35.08110745722697</v>
      </c>
      <c r="S2402" s="13">
        <f t="shared" si="338"/>
        <v>64.921745047850365</v>
      </c>
      <c r="T2402" s="14">
        <f t="shared" si="339"/>
        <v>0.54035989684766728</v>
      </c>
      <c r="U2402" s="12">
        <f t="shared" si="340"/>
        <v>-395998.85</v>
      </c>
      <c r="V2402" s="15">
        <f t="shared" si="341"/>
        <v>6.7107543683610693</v>
      </c>
    </row>
    <row r="2403" spans="1:22" x14ac:dyDescent="0.35">
      <c r="A2403" s="4" t="s">
        <v>125</v>
      </c>
      <c r="B2403" s="4" t="s">
        <v>126</v>
      </c>
      <c r="C2403" s="4" t="s">
        <v>124</v>
      </c>
      <c r="D2403" s="4">
        <v>2013</v>
      </c>
      <c r="E2403" s="12">
        <v>305382</v>
      </c>
      <c r="F2403" s="12">
        <v>138852</v>
      </c>
      <c r="G2403" s="12">
        <v>439079.8</v>
      </c>
      <c r="H2403" s="12">
        <v>2793.35</v>
      </c>
      <c r="I2403" s="12">
        <v>17695409</v>
      </c>
      <c r="J2403" s="12">
        <v>125120</v>
      </c>
      <c r="K2403" s="12">
        <v>1532</v>
      </c>
      <c r="L2403" s="12">
        <v>2199.3000000000002</v>
      </c>
      <c r="M2403" s="12">
        <f>IFERROR(E2403*MillingRate,"")</f>
        <v>204605.94</v>
      </c>
      <c r="N2403" s="12">
        <f t="shared" si="333"/>
        <v>2199.3345432546885</v>
      </c>
      <c r="O2403" s="12">
        <f t="shared" si="334"/>
        <v>640892.39</v>
      </c>
      <c r="P2403" s="13">
        <f t="shared" si="335"/>
        <v>11.562656732037107</v>
      </c>
      <c r="Q2403" s="13">
        <f t="shared" si="336"/>
        <v>36.218003777137902</v>
      </c>
      <c r="R2403" s="13">
        <f t="shared" si="337"/>
        <v>31.92516297470781</v>
      </c>
      <c r="S2403" s="13">
        <f t="shared" si="338"/>
        <v>68.510690226794551</v>
      </c>
      <c r="T2403" s="14">
        <f t="shared" si="339"/>
        <v>0.46598805046371983</v>
      </c>
      <c r="U2403" s="12">
        <f t="shared" si="340"/>
        <v>-436286.45</v>
      </c>
      <c r="V2403" s="15">
        <f t="shared" si="341"/>
        <v>7.070760557159204</v>
      </c>
    </row>
    <row r="2404" spans="1:22" x14ac:dyDescent="0.35">
      <c r="A2404" s="4" t="s">
        <v>125</v>
      </c>
      <c r="B2404" s="4" t="s">
        <v>126</v>
      </c>
      <c r="C2404" s="4" t="s">
        <v>124</v>
      </c>
      <c r="D2404" s="4">
        <v>2014</v>
      </c>
      <c r="E2404" s="12">
        <v>347501</v>
      </c>
      <c r="F2404" s="12">
        <v>144261</v>
      </c>
      <c r="G2404" s="12">
        <v>360413.07</v>
      </c>
      <c r="H2404" s="12">
        <v>80</v>
      </c>
      <c r="I2404" s="12">
        <v>18229461</v>
      </c>
      <c r="J2404" s="12">
        <v>99123</v>
      </c>
      <c r="K2404" s="12">
        <v>35</v>
      </c>
      <c r="L2404" s="12">
        <v>2408.8000000000002</v>
      </c>
      <c r="M2404" s="12">
        <f>IFERROR(E2404*MillingRate,"")</f>
        <v>232825.67</v>
      </c>
      <c r="N2404" s="12">
        <f t="shared" si="333"/>
        <v>2408.8353747721144</v>
      </c>
      <c r="O2404" s="12">
        <f t="shared" si="334"/>
        <v>593158.74</v>
      </c>
      <c r="P2404" s="13">
        <f t="shared" si="335"/>
        <v>12.7719448205298</v>
      </c>
      <c r="Q2404" s="13">
        <f t="shared" si="336"/>
        <v>32.53846836173598</v>
      </c>
      <c r="R2404" s="13">
        <f t="shared" si="337"/>
        <v>39.251831642908947</v>
      </c>
      <c r="S2404" s="13">
        <f t="shared" si="338"/>
        <v>60.761655471855647</v>
      </c>
      <c r="T2404" s="14">
        <f t="shared" si="339"/>
        <v>0.64599674479063707</v>
      </c>
      <c r="U2404" s="12">
        <f t="shared" si="340"/>
        <v>-360333.07</v>
      </c>
      <c r="V2404" s="15">
        <f t="shared" si="341"/>
        <v>5.4375167757291347</v>
      </c>
    </row>
    <row r="2405" spans="1:22" x14ac:dyDescent="0.35">
      <c r="A2405" s="4" t="s">
        <v>125</v>
      </c>
      <c r="B2405" s="4" t="s">
        <v>126</v>
      </c>
      <c r="C2405" s="4" t="s">
        <v>124</v>
      </c>
      <c r="D2405" s="4">
        <v>2015</v>
      </c>
      <c r="E2405" s="12">
        <v>325138</v>
      </c>
      <c r="F2405" s="12">
        <v>142715</v>
      </c>
      <c r="G2405" s="12">
        <v>373167.58</v>
      </c>
      <c r="H2405" s="12">
        <v>3094</v>
      </c>
      <c r="I2405" s="12">
        <v>18777487</v>
      </c>
      <c r="J2405" s="12">
        <v>87944</v>
      </c>
      <c r="K2405" s="12">
        <v>4637</v>
      </c>
      <c r="L2405" s="12">
        <v>2278.1999999999998</v>
      </c>
      <c r="M2405" s="12">
        <f>IFERROR(E2405*MillingRate,"")</f>
        <v>217842.46000000002</v>
      </c>
      <c r="N2405" s="12">
        <f t="shared" si="333"/>
        <v>2278.232841677469</v>
      </c>
      <c r="O2405" s="12">
        <f t="shared" si="334"/>
        <v>587916.04</v>
      </c>
      <c r="P2405" s="13">
        <f t="shared" si="335"/>
        <v>11.601257399352749</v>
      </c>
      <c r="Q2405" s="13">
        <f t="shared" si="336"/>
        <v>31.309623060849411</v>
      </c>
      <c r="R2405" s="13">
        <f t="shared" si="337"/>
        <v>37.053328226935264</v>
      </c>
      <c r="S2405" s="13">
        <f t="shared" si="338"/>
        <v>63.472937394257855</v>
      </c>
      <c r="T2405" s="14">
        <f t="shared" si="339"/>
        <v>0.58376577086358894</v>
      </c>
      <c r="U2405" s="12">
        <f t="shared" si="340"/>
        <v>-370073.58</v>
      </c>
      <c r="V2405" s="15">
        <f t="shared" si="341"/>
        <v>4.6834808086939432</v>
      </c>
    </row>
    <row r="2406" spans="1:22" x14ac:dyDescent="0.35">
      <c r="A2406" s="4" t="s">
        <v>125</v>
      </c>
      <c r="B2406" s="4" t="s">
        <v>126</v>
      </c>
      <c r="C2406" s="4" t="s">
        <v>124</v>
      </c>
      <c r="D2406" s="4">
        <v>2016</v>
      </c>
      <c r="E2406" s="12">
        <v>384690</v>
      </c>
      <c r="F2406" s="12">
        <v>170158</v>
      </c>
      <c r="G2406" s="12">
        <v>480046.11</v>
      </c>
      <c r="H2406" s="12">
        <v>589.76</v>
      </c>
      <c r="I2406" s="12">
        <v>19334856</v>
      </c>
      <c r="J2406" s="12">
        <v>107114</v>
      </c>
      <c r="K2406" s="12">
        <v>727</v>
      </c>
      <c r="L2406" s="12">
        <v>2260.8000000000002</v>
      </c>
      <c r="M2406" s="12">
        <f>IFERROR(E2406*MillingRate,"")</f>
        <v>257742.30000000002</v>
      </c>
      <c r="N2406" s="12">
        <f t="shared" si="333"/>
        <v>2260.7811563370515</v>
      </c>
      <c r="O2406" s="12">
        <f t="shared" si="334"/>
        <v>737198.65</v>
      </c>
      <c r="P2406" s="13">
        <f t="shared" si="335"/>
        <v>13.330448388133846</v>
      </c>
      <c r="Q2406" s="13">
        <f t="shared" si="336"/>
        <v>38.127961749495313</v>
      </c>
      <c r="R2406" s="13">
        <f t="shared" si="337"/>
        <v>34.962394464504243</v>
      </c>
      <c r="S2406" s="13">
        <f t="shared" si="338"/>
        <v>65.117605681996295</v>
      </c>
      <c r="T2406" s="14">
        <f t="shared" si="339"/>
        <v>0.53691154793442664</v>
      </c>
      <c r="U2406" s="12">
        <f t="shared" si="340"/>
        <v>-479456.35</v>
      </c>
      <c r="V2406" s="15">
        <f t="shared" si="341"/>
        <v>5.5399429920760728</v>
      </c>
    </row>
    <row r="2407" spans="1:22" x14ac:dyDescent="0.35">
      <c r="A2407" s="4" t="s">
        <v>125</v>
      </c>
      <c r="B2407" s="4" t="s">
        <v>126</v>
      </c>
      <c r="C2407" s="4" t="s">
        <v>124</v>
      </c>
      <c r="D2407" s="4">
        <v>2017</v>
      </c>
      <c r="E2407" s="12">
        <v>325566</v>
      </c>
      <c r="F2407" s="12">
        <v>165086</v>
      </c>
      <c r="G2407" s="12">
        <v>431916.62</v>
      </c>
      <c r="H2407" s="12">
        <v>2046.6</v>
      </c>
      <c r="I2407" s="12">
        <v>19894407</v>
      </c>
      <c r="J2407" s="12">
        <v>100909</v>
      </c>
      <c r="K2407" s="12">
        <v>2955</v>
      </c>
      <c r="L2407" s="12">
        <v>1972.1</v>
      </c>
      <c r="M2407" s="12">
        <f>IFERROR(E2407*MillingRate,"")</f>
        <v>218129.22</v>
      </c>
      <c r="N2407" s="12">
        <f t="shared" si="333"/>
        <v>1972.0993906206463</v>
      </c>
      <c r="O2407" s="12">
        <f t="shared" si="334"/>
        <v>647999.24</v>
      </c>
      <c r="P2407" s="13">
        <f t="shared" si="335"/>
        <v>10.964348924800825</v>
      </c>
      <c r="Q2407" s="13">
        <f t="shared" si="336"/>
        <v>32.571930392295684</v>
      </c>
      <c r="R2407" s="13">
        <f t="shared" si="337"/>
        <v>33.661956146738689</v>
      </c>
      <c r="S2407" s="13">
        <f t="shared" si="338"/>
        <v>66.653877557016884</v>
      </c>
      <c r="T2407" s="14">
        <f t="shared" si="339"/>
        <v>0.50502622473754311</v>
      </c>
      <c r="U2407" s="12">
        <f t="shared" si="340"/>
        <v>-429870.02</v>
      </c>
      <c r="V2407" s="15">
        <f t="shared" si="341"/>
        <v>5.0722295969917575</v>
      </c>
    </row>
    <row r="2408" spans="1:22" x14ac:dyDescent="0.35">
      <c r="A2408" s="4" t="s">
        <v>125</v>
      </c>
      <c r="B2408" s="4" t="s">
        <v>126</v>
      </c>
      <c r="C2408" s="4" t="s">
        <v>124</v>
      </c>
      <c r="D2408" s="4">
        <v>2018</v>
      </c>
      <c r="E2408" s="12">
        <v>350392</v>
      </c>
      <c r="F2408" s="12">
        <v>160949</v>
      </c>
      <c r="G2408" s="12">
        <v>612317.88</v>
      </c>
      <c r="H2408" s="12">
        <v>792.75</v>
      </c>
      <c r="I2408" s="12">
        <v>20438288</v>
      </c>
      <c r="J2408" s="12">
        <v>145302</v>
      </c>
      <c r="K2408" s="12">
        <v>1307</v>
      </c>
      <c r="L2408" s="12">
        <v>2177</v>
      </c>
      <c r="M2408" s="12">
        <f>IFERROR(E2408*MillingRate,"")</f>
        <v>234762.64</v>
      </c>
      <c r="N2408" s="12">
        <f t="shared" si="333"/>
        <v>2177.0374466445892</v>
      </c>
      <c r="O2408" s="12">
        <f t="shared" si="334"/>
        <v>846287.77</v>
      </c>
      <c r="P2408" s="13">
        <f t="shared" si="335"/>
        <v>11.486414126271242</v>
      </c>
      <c r="Q2408" s="13">
        <f t="shared" si="336"/>
        <v>41.406979390837435</v>
      </c>
      <c r="R2408" s="13">
        <f t="shared" si="337"/>
        <v>27.740285080570171</v>
      </c>
      <c r="S2408" s="13">
        <f t="shared" si="338"/>
        <v>72.353388729698892</v>
      </c>
      <c r="T2408" s="14">
        <f t="shared" si="339"/>
        <v>0.38339994252658444</v>
      </c>
      <c r="U2408" s="12">
        <f t="shared" si="340"/>
        <v>-611525.13</v>
      </c>
      <c r="V2408" s="15">
        <f t="shared" si="341"/>
        <v>7.10930387124401</v>
      </c>
    </row>
    <row r="2409" spans="1:22" x14ac:dyDescent="0.35">
      <c r="A2409" s="4" t="s">
        <v>125</v>
      </c>
      <c r="B2409" s="4" t="s">
        <v>126</v>
      </c>
      <c r="C2409" s="4" t="s">
        <v>124</v>
      </c>
      <c r="D2409" s="4">
        <v>2019</v>
      </c>
      <c r="E2409" s="12">
        <v>376527.25</v>
      </c>
      <c r="F2409" s="12">
        <v>177256</v>
      </c>
      <c r="G2409" s="12">
        <v>509168.27</v>
      </c>
      <c r="H2409" s="12">
        <v>851.73</v>
      </c>
      <c r="I2409" s="12">
        <v>20961952</v>
      </c>
      <c r="J2409" s="12">
        <v>118207</v>
      </c>
      <c r="K2409" s="12">
        <v>697</v>
      </c>
      <c r="L2409" s="12">
        <v>2124.1999999999998</v>
      </c>
      <c r="M2409" s="12">
        <f>IFERROR(E2409*MillingRate,"")</f>
        <v>252273.25750000001</v>
      </c>
      <c r="N2409" s="12">
        <f t="shared" si="333"/>
        <v>2124.200309157377</v>
      </c>
      <c r="O2409" s="12">
        <f t="shared" si="334"/>
        <v>760589.7975000001</v>
      </c>
      <c r="P2409" s="13">
        <f t="shared" si="335"/>
        <v>12.034817058067874</v>
      </c>
      <c r="Q2409" s="13">
        <f t="shared" si="336"/>
        <v>36.284302029696477</v>
      </c>
      <c r="R2409" s="13">
        <f t="shared" si="337"/>
        <v>33.168109581433079</v>
      </c>
      <c r="S2409" s="13">
        <f t="shared" si="338"/>
        <v>66.943873251205417</v>
      </c>
      <c r="T2409" s="14">
        <f t="shared" si="339"/>
        <v>0.49546146601004809</v>
      </c>
      <c r="U2409" s="12">
        <f t="shared" si="340"/>
        <v>-508316.54000000004</v>
      </c>
      <c r="V2409" s="15">
        <f t="shared" si="341"/>
        <v>5.639121776445247</v>
      </c>
    </row>
    <row r="2410" spans="1:22" x14ac:dyDescent="0.35">
      <c r="A2410" s="4" t="s">
        <v>125</v>
      </c>
      <c r="B2410" s="4" t="s">
        <v>126</v>
      </c>
      <c r="C2410" s="4" t="s">
        <v>124</v>
      </c>
      <c r="D2410" s="4">
        <v>2020</v>
      </c>
      <c r="E2410" s="12">
        <v>451421</v>
      </c>
      <c r="F2410" s="12">
        <v>201734</v>
      </c>
      <c r="G2410" s="12">
        <v>404825.68</v>
      </c>
      <c r="H2410" s="12">
        <v>3421.12</v>
      </c>
      <c r="I2410" s="12">
        <v>21478690</v>
      </c>
      <c r="J2410" s="12">
        <v>101547</v>
      </c>
      <c r="K2410" s="12">
        <v>2054</v>
      </c>
      <c r="L2410" s="12">
        <v>2237.6999999999998</v>
      </c>
      <c r="M2410" s="12">
        <f>IFERROR(E2410*MillingRate,"")</f>
        <v>302452.07</v>
      </c>
      <c r="N2410" s="12">
        <f t="shared" si="333"/>
        <v>2237.7041054061287</v>
      </c>
      <c r="O2410" s="12">
        <f t="shared" si="334"/>
        <v>703856.63</v>
      </c>
      <c r="P2410" s="13">
        <f t="shared" si="335"/>
        <v>14.081495193608177</v>
      </c>
      <c r="Q2410" s="13">
        <f t="shared" si="336"/>
        <v>32.769998077163926</v>
      </c>
      <c r="R2410" s="13">
        <f t="shared" si="337"/>
        <v>42.970692767360873</v>
      </c>
      <c r="S2410" s="13">
        <f t="shared" si="338"/>
        <v>57.51536076317133</v>
      </c>
      <c r="T2410" s="14">
        <f t="shared" si="339"/>
        <v>0.74711680840009953</v>
      </c>
      <c r="U2410" s="12">
        <f t="shared" si="340"/>
        <v>-401404.56</v>
      </c>
      <c r="V2410" s="15">
        <f t="shared" si="341"/>
        <v>4.7278023007920877</v>
      </c>
    </row>
    <row r="2411" spans="1:22" x14ac:dyDescent="0.35">
      <c r="A2411" s="4" t="s">
        <v>125</v>
      </c>
      <c r="B2411" s="4" t="s">
        <v>126</v>
      </c>
      <c r="C2411" s="4" t="s">
        <v>124</v>
      </c>
      <c r="D2411" s="4">
        <v>2021</v>
      </c>
      <c r="E2411" s="12">
        <v>451014</v>
      </c>
      <c r="F2411" s="12">
        <v>221052</v>
      </c>
      <c r="G2411" s="12">
        <v>264727.84999999998</v>
      </c>
      <c r="H2411" s="12">
        <v>890.15</v>
      </c>
      <c r="I2411" s="12">
        <v>21995243</v>
      </c>
      <c r="J2411" s="12">
        <v>71349</v>
      </c>
      <c r="K2411" s="12">
        <v>717</v>
      </c>
      <c r="L2411" s="12">
        <v>2040.3</v>
      </c>
      <c r="M2411" s="12">
        <f>IFERROR(E2411*MillingRate,"")</f>
        <v>302179.38</v>
      </c>
      <c r="N2411" s="12">
        <f t="shared" si="333"/>
        <v>2040.3072580207372</v>
      </c>
      <c r="O2411" s="12">
        <f t="shared" si="334"/>
        <v>566017.07999999996</v>
      </c>
      <c r="P2411" s="13">
        <f t="shared" si="335"/>
        <v>13.738396979746939</v>
      </c>
      <c r="Q2411" s="13">
        <f t="shared" si="336"/>
        <v>25.733613399951981</v>
      </c>
      <c r="R2411" s="13">
        <f t="shared" si="337"/>
        <v>53.38697199738214</v>
      </c>
      <c r="S2411" s="13">
        <f t="shared" si="338"/>
        <v>46.770293574886466</v>
      </c>
      <c r="T2411" s="14">
        <f t="shared" si="339"/>
        <v>1.1414718171888603</v>
      </c>
      <c r="U2411" s="12">
        <f t="shared" si="340"/>
        <v>-263837.69999999995</v>
      </c>
      <c r="V2411" s="15">
        <f t="shared" si="341"/>
        <v>3.2438377698305039</v>
      </c>
    </row>
    <row r="2412" spans="1:22" x14ac:dyDescent="0.35">
      <c r="A2412" s="4" t="s">
        <v>125</v>
      </c>
      <c r="B2412" s="4" t="s">
        <v>126</v>
      </c>
      <c r="C2412" s="4" t="s">
        <v>124</v>
      </c>
      <c r="D2412" s="4">
        <v>2022</v>
      </c>
      <c r="E2412" s="12">
        <v>438982.38</v>
      </c>
      <c r="F2412" s="12">
        <v>198473</v>
      </c>
      <c r="G2412" s="12">
        <v>663109.06000000006</v>
      </c>
      <c r="H2412" s="12">
        <v>26</v>
      </c>
      <c r="I2412" s="12">
        <v>22509038</v>
      </c>
      <c r="J2412" s="12">
        <v>137579</v>
      </c>
      <c r="K2412" s="12">
        <v>73</v>
      </c>
      <c r="L2412" s="12">
        <v>2211.8000000000002</v>
      </c>
      <c r="M2412" s="12">
        <f>IFERROR(E2412*MillingRate,"")</f>
        <v>294118.19460000005</v>
      </c>
      <c r="N2412" s="12">
        <f t="shared" si="333"/>
        <v>2211.798985252402</v>
      </c>
      <c r="O2412" s="12">
        <f t="shared" si="334"/>
        <v>957201.2546000001</v>
      </c>
      <c r="P2412" s="13">
        <f t="shared" si="335"/>
        <v>13.06667102343512</v>
      </c>
      <c r="Q2412" s="13">
        <f t="shared" si="336"/>
        <v>42.525196083457679</v>
      </c>
      <c r="R2412" s="13">
        <f t="shared" si="337"/>
        <v>30.726891882617473</v>
      </c>
      <c r="S2412" s="13">
        <f t="shared" si="338"/>
        <v>69.275824369568255</v>
      </c>
      <c r="T2412" s="14">
        <f t="shared" si="339"/>
        <v>0.44354422574169022</v>
      </c>
      <c r="U2412" s="12">
        <f t="shared" si="340"/>
        <v>-663083.06000000006</v>
      </c>
      <c r="V2412" s="15">
        <f t="shared" si="341"/>
        <v>6.1121670326381787</v>
      </c>
    </row>
    <row r="2413" spans="1:22" x14ac:dyDescent="0.35">
      <c r="A2413" s="4" t="s">
        <v>125</v>
      </c>
      <c r="B2413" s="4" t="s">
        <v>126</v>
      </c>
      <c r="C2413" s="4" t="s">
        <v>124</v>
      </c>
      <c r="D2413" s="4">
        <v>2023</v>
      </c>
      <c r="E2413" s="12">
        <v>504254</v>
      </c>
      <c r="F2413" s="12">
        <v>212294</v>
      </c>
      <c r="G2413" s="12">
        <v>768955.67</v>
      </c>
      <c r="H2413" s="12">
        <v>1685.47</v>
      </c>
      <c r="I2413" s="12">
        <v>23025776</v>
      </c>
      <c r="J2413" s="12">
        <v>120329</v>
      </c>
      <c r="K2413" s="12">
        <v>1039</v>
      </c>
      <c r="L2413" s="12">
        <v>2375.3000000000002</v>
      </c>
      <c r="M2413" s="12">
        <f>IFERROR(E2413*MillingRate,"")</f>
        <v>337850.18</v>
      </c>
      <c r="N2413" s="12">
        <f t="shared" si="333"/>
        <v>2375.2626075159919</v>
      </c>
      <c r="O2413" s="12">
        <f t="shared" si="334"/>
        <v>1105120.3800000001</v>
      </c>
      <c r="P2413" s="13">
        <f t="shared" si="335"/>
        <v>14.672694635785565</v>
      </c>
      <c r="Q2413" s="13">
        <f t="shared" si="336"/>
        <v>47.994924470732286</v>
      </c>
      <c r="R2413" s="13">
        <f t="shared" si="337"/>
        <v>30.571346444628951</v>
      </c>
      <c r="S2413" s="13">
        <f t="shared" si="338"/>
        <v>69.581168161969828</v>
      </c>
      <c r="T2413" s="14">
        <f t="shared" si="339"/>
        <v>0.43936236272241802</v>
      </c>
      <c r="U2413" s="12">
        <f t="shared" si="340"/>
        <v>-767270.20000000007</v>
      </c>
      <c r="V2413" s="15">
        <f t="shared" si="341"/>
        <v>5.2258390770413126</v>
      </c>
    </row>
    <row r="2414" spans="1:22" x14ac:dyDescent="0.35">
      <c r="A2414" s="4" t="s">
        <v>125</v>
      </c>
      <c r="B2414" s="4" t="s">
        <v>126</v>
      </c>
      <c r="C2414" s="4" t="s">
        <v>124</v>
      </c>
      <c r="D2414" s="4">
        <v>2024</v>
      </c>
      <c r="E2414" s="12">
        <v>513234.03</v>
      </c>
      <c r="F2414" s="12">
        <v>230187</v>
      </c>
      <c r="G2414" s="12">
        <v>855699.96</v>
      </c>
      <c r="H2414" s="12">
        <v>955.65</v>
      </c>
      <c r="I2414" s="12">
        <v>23548781</v>
      </c>
      <c r="J2414" s="12">
        <v>137026</v>
      </c>
      <c r="K2414" s="12">
        <v>644</v>
      </c>
      <c r="L2414" s="12">
        <v>2229.6</v>
      </c>
      <c r="M2414" s="12">
        <f>IFERROR(E2414*MillingRate,"")</f>
        <v>343866.80010000005</v>
      </c>
      <c r="N2414" s="12">
        <f t="shared" si="333"/>
        <v>2229.6395104849535</v>
      </c>
      <c r="O2414" s="12">
        <f t="shared" si="334"/>
        <v>1198611.1101000002</v>
      </c>
      <c r="P2414" s="13">
        <f t="shared" si="335"/>
        <v>14.602318485190381</v>
      </c>
      <c r="Q2414" s="13">
        <f t="shared" si="336"/>
        <v>50.899072444556687</v>
      </c>
      <c r="R2414" s="13">
        <f t="shared" si="337"/>
        <v>28.688771295579869</v>
      </c>
      <c r="S2414" s="13">
        <f t="shared" si="338"/>
        <v>71.390958484325154</v>
      </c>
      <c r="T2414" s="14">
        <f t="shared" si="339"/>
        <v>0.40185440712186088</v>
      </c>
      <c r="U2414" s="12">
        <f t="shared" si="340"/>
        <v>-854744.30999999994</v>
      </c>
      <c r="V2414" s="15">
        <f t="shared" si="341"/>
        <v>5.8188149951371155</v>
      </c>
    </row>
    <row r="2415" spans="1:22" x14ac:dyDescent="0.35">
      <c r="A2415" s="4" t="s">
        <v>127</v>
      </c>
      <c r="B2415" s="4" t="s">
        <v>128</v>
      </c>
      <c r="C2415" s="4" t="s">
        <v>124</v>
      </c>
      <c r="D2415" s="4">
        <v>1961</v>
      </c>
      <c r="E2415" s="12"/>
      <c r="F2415" s="12"/>
      <c r="G2415" s="12">
        <v>1800</v>
      </c>
      <c r="H2415" s="12">
        <v>0</v>
      </c>
      <c r="I2415" s="12">
        <v>215087</v>
      </c>
      <c r="J2415" s="12">
        <v>230</v>
      </c>
      <c r="K2415" s="12">
        <v>0</v>
      </c>
      <c r="L2415" s="12"/>
      <c r="M2415" s="12">
        <f>IFERROR(E2415*MillingRate,"")</f>
        <v>0</v>
      </c>
      <c r="N2415" s="12" t="str">
        <f t="shared" si="333"/>
        <v/>
      </c>
      <c r="O2415" s="12">
        <f t="shared" si="334"/>
        <v>1800</v>
      </c>
      <c r="P2415" s="13">
        <f t="shared" si="335"/>
        <v>0</v>
      </c>
      <c r="Q2415" s="13">
        <f t="shared" si="336"/>
        <v>8.3687066163924371</v>
      </c>
      <c r="R2415" s="13">
        <f t="shared" si="337"/>
        <v>0</v>
      </c>
      <c r="S2415" s="13">
        <f t="shared" si="338"/>
        <v>100</v>
      </c>
      <c r="T2415" s="14">
        <f t="shared" si="339"/>
        <v>0</v>
      </c>
      <c r="U2415" s="12">
        <f t="shared" si="340"/>
        <v>-1800</v>
      </c>
      <c r="V2415" s="15">
        <f t="shared" si="341"/>
        <v>1.0693347343168114</v>
      </c>
    </row>
    <row r="2416" spans="1:22" x14ac:dyDescent="0.35">
      <c r="A2416" s="4" t="s">
        <v>127</v>
      </c>
      <c r="B2416" s="4" t="s">
        <v>128</v>
      </c>
      <c r="C2416" s="4" t="s">
        <v>124</v>
      </c>
      <c r="D2416" s="4">
        <v>1962</v>
      </c>
      <c r="E2416" s="12"/>
      <c r="F2416" s="12"/>
      <c r="G2416" s="12">
        <v>900</v>
      </c>
      <c r="H2416" s="12">
        <v>0</v>
      </c>
      <c r="I2416" s="12">
        <v>221919</v>
      </c>
      <c r="J2416" s="12">
        <v>160</v>
      </c>
      <c r="K2416" s="12">
        <v>0</v>
      </c>
      <c r="L2416" s="12"/>
      <c r="M2416" s="12">
        <f>IFERROR(E2416*MillingRate,"")</f>
        <v>0</v>
      </c>
      <c r="N2416" s="12" t="str">
        <f t="shared" si="333"/>
        <v/>
      </c>
      <c r="O2416" s="12">
        <f t="shared" si="334"/>
        <v>900</v>
      </c>
      <c r="P2416" s="13">
        <f t="shared" si="335"/>
        <v>0</v>
      </c>
      <c r="Q2416" s="13">
        <f t="shared" si="336"/>
        <v>4.0555337758371302</v>
      </c>
      <c r="R2416" s="13">
        <f t="shared" si="337"/>
        <v>0</v>
      </c>
      <c r="S2416" s="13">
        <f t="shared" si="338"/>
        <v>100</v>
      </c>
      <c r="T2416" s="14">
        <f t="shared" si="339"/>
        <v>0</v>
      </c>
      <c r="U2416" s="12">
        <f t="shared" si="340"/>
        <v>-900</v>
      </c>
      <c r="V2416" s="15">
        <f t="shared" si="341"/>
        <v>0.72098378237104532</v>
      </c>
    </row>
    <row r="2417" spans="1:22" x14ac:dyDescent="0.35">
      <c r="A2417" s="4" t="s">
        <v>127</v>
      </c>
      <c r="B2417" s="4" t="s">
        <v>128</v>
      </c>
      <c r="C2417" s="4" t="s">
        <v>124</v>
      </c>
      <c r="D2417" s="4">
        <v>1963</v>
      </c>
      <c r="E2417" s="12"/>
      <c r="F2417" s="12"/>
      <c r="G2417" s="12">
        <v>1100</v>
      </c>
      <c r="H2417" s="12">
        <v>0</v>
      </c>
      <c r="I2417" s="12">
        <v>229373</v>
      </c>
      <c r="J2417" s="12">
        <v>190</v>
      </c>
      <c r="K2417" s="12">
        <v>0</v>
      </c>
      <c r="L2417" s="12"/>
      <c r="M2417" s="12">
        <f>IFERROR(E2417*MillingRate,"")</f>
        <v>0</v>
      </c>
      <c r="N2417" s="12" t="str">
        <f t="shared" si="333"/>
        <v/>
      </c>
      <c r="O2417" s="12">
        <f t="shared" si="334"/>
        <v>1100</v>
      </c>
      <c r="P2417" s="13">
        <f t="shared" si="335"/>
        <v>0</v>
      </c>
      <c r="Q2417" s="13">
        <f t="shared" si="336"/>
        <v>4.7956821421876157</v>
      </c>
      <c r="R2417" s="13">
        <f t="shared" si="337"/>
        <v>0</v>
      </c>
      <c r="S2417" s="13">
        <f t="shared" si="338"/>
        <v>100</v>
      </c>
      <c r="T2417" s="14">
        <f t="shared" si="339"/>
        <v>0</v>
      </c>
      <c r="U2417" s="12">
        <f t="shared" si="340"/>
        <v>-1100</v>
      </c>
      <c r="V2417" s="15">
        <f t="shared" si="341"/>
        <v>0.82834509728695183</v>
      </c>
    </row>
    <row r="2418" spans="1:22" x14ac:dyDescent="0.35">
      <c r="A2418" s="4" t="s">
        <v>127</v>
      </c>
      <c r="B2418" s="4" t="s">
        <v>128</v>
      </c>
      <c r="C2418" s="4" t="s">
        <v>124</v>
      </c>
      <c r="D2418" s="4">
        <v>1964</v>
      </c>
      <c r="E2418" s="12"/>
      <c r="F2418" s="12"/>
      <c r="G2418" s="12">
        <v>1500</v>
      </c>
      <c r="H2418" s="12">
        <v>5</v>
      </c>
      <c r="I2418" s="12">
        <v>237006</v>
      </c>
      <c r="J2418" s="12">
        <v>260</v>
      </c>
      <c r="K2418" s="12">
        <v>1</v>
      </c>
      <c r="L2418" s="12"/>
      <c r="M2418" s="12">
        <f>IFERROR(E2418*MillingRate,"")</f>
        <v>0</v>
      </c>
      <c r="N2418" s="12" t="str">
        <f t="shared" si="333"/>
        <v/>
      </c>
      <c r="O2418" s="12">
        <f t="shared" si="334"/>
        <v>1495</v>
      </c>
      <c r="P2418" s="13">
        <f t="shared" si="335"/>
        <v>0</v>
      </c>
      <c r="Q2418" s="13">
        <f t="shared" si="336"/>
        <v>6.3078571850501675</v>
      </c>
      <c r="R2418" s="13">
        <f t="shared" si="337"/>
        <v>0</v>
      </c>
      <c r="S2418" s="13">
        <f t="shared" si="338"/>
        <v>100.33444816053512</v>
      </c>
      <c r="T2418" s="14">
        <f t="shared" si="339"/>
        <v>0</v>
      </c>
      <c r="U2418" s="12">
        <f t="shared" si="340"/>
        <v>-1495</v>
      </c>
      <c r="V2418" s="15">
        <f t="shared" si="341"/>
        <v>1.09701864087829</v>
      </c>
    </row>
    <row r="2419" spans="1:22" x14ac:dyDescent="0.35">
      <c r="A2419" s="4" t="s">
        <v>127</v>
      </c>
      <c r="B2419" s="4" t="s">
        <v>128</v>
      </c>
      <c r="C2419" s="4" t="s">
        <v>124</v>
      </c>
      <c r="D2419" s="4">
        <v>1965</v>
      </c>
      <c r="E2419" s="12"/>
      <c r="F2419" s="12"/>
      <c r="G2419" s="12">
        <v>1700</v>
      </c>
      <c r="H2419" s="12">
        <v>1</v>
      </c>
      <c r="I2419" s="12">
        <v>244856</v>
      </c>
      <c r="J2419" s="12">
        <v>270</v>
      </c>
      <c r="K2419" s="12">
        <v>0</v>
      </c>
      <c r="L2419" s="12"/>
      <c r="M2419" s="12">
        <f>IFERROR(E2419*MillingRate,"")</f>
        <v>0</v>
      </c>
      <c r="N2419" s="12" t="str">
        <f t="shared" si="333"/>
        <v/>
      </c>
      <c r="O2419" s="12">
        <f t="shared" si="334"/>
        <v>1699</v>
      </c>
      <c r="P2419" s="13">
        <f t="shared" si="335"/>
        <v>0</v>
      </c>
      <c r="Q2419" s="13">
        <f t="shared" si="336"/>
        <v>6.9387721762995396</v>
      </c>
      <c r="R2419" s="13">
        <f t="shared" si="337"/>
        <v>0</v>
      </c>
      <c r="S2419" s="13">
        <f t="shared" si="338"/>
        <v>100.05885815185403</v>
      </c>
      <c r="T2419" s="14">
        <f t="shared" si="339"/>
        <v>0</v>
      </c>
      <c r="U2419" s="12">
        <f t="shared" si="340"/>
        <v>-1699</v>
      </c>
      <c r="V2419" s="15">
        <f t="shared" si="341"/>
        <v>1.1026889273695559</v>
      </c>
    </row>
    <row r="2420" spans="1:22" x14ac:dyDescent="0.35">
      <c r="A2420" s="4" t="s">
        <v>127</v>
      </c>
      <c r="B2420" s="4" t="s">
        <v>128</v>
      </c>
      <c r="C2420" s="4" t="s">
        <v>124</v>
      </c>
      <c r="D2420" s="4">
        <v>1966</v>
      </c>
      <c r="E2420" s="12"/>
      <c r="F2420" s="12"/>
      <c r="G2420" s="12">
        <v>1524</v>
      </c>
      <c r="H2420" s="12">
        <v>0</v>
      </c>
      <c r="I2420" s="12">
        <v>252976</v>
      </c>
      <c r="J2420" s="12">
        <v>264</v>
      </c>
      <c r="K2420" s="12">
        <v>0</v>
      </c>
      <c r="L2420" s="12"/>
      <c r="M2420" s="12">
        <f>IFERROR(E2420*MillingRate,"")</f>
        <v>0</v>
      </c>
      <c r="N2420" s="12" t="str">
        <f t="shared" si="333"/>
        <v/>
      </c>
      <c r="O2420" s="12">
        <f t="shared" si="334"/>
        <v>1524</v>
      </c>
      <c r="P2420" s="13">
        <f t="shared" si="335"/>
        <v>0</v>
      </c>
      <c r="Q2420" s="13">
        <f t="shared" si="336"/>
        <v>6.0242868888748342</v>
      </c>
      <c r="R2420" s="13">
        <f t="shared" si="337"/>
        <v>0</v>
      </c>
      <c r="S2420" s="13">
        <f t="shared" si="338"/>
        <v>100</v>
      </c>
      <c r="T2420" s="14">
        <f t="shared" si="339"/>
        <v>0</v>
      </c>
      <c r="U2420" s="12">
        <f t="shared" si="340"/>
        <v>-1524</v>
      </c>
      <c r="V2420" s="15">
        <f t="shared" si="341"/>
        <v>1.0435772563405223</v>
      </c>
    </row>
    <row r="2421" spans="1:22" x14ac:dyDescent="0.35">
      <c r="A2421" s="4" t="s">
        <v>127</v>
      </c>
      <c r="B2421" s="4" t="s">
        <v>128</v>
      </c>
      <c r="C2421" s="4" t="s">
        <v>124</v>
      </c>
      <c r="D2421" s="4">
        <v>1967</v>
      </c>
      <c r="E2421" s="12"/>
      <c r="F2421" s="12"/>
      <c r="G2421" s="12">
        <v>1602</v>
      </c>
      <c r="H2421" s="12">
        <v>5</v>
      </c>
      <c r="I2421" s="12">
        <v>261404</v>
      </c>
      <c r="J2421" s="12">
        <v>333</v>
      </c>
      <c r="K2421" s="12">
        <v>1</v>
      </c>
      <c r="L2421" s="12"/>
      <c r="M2421" s="12">
        <f>IFERROR(E2421*MillingRate,"")</f>
        <v>0</v>
      </c>
      <c r="N2421" s="12" t="str">
        <f t="shared" si="333"/>
        <v/>
      </c>
      <c r="O2421" s="12">
        <f t="shared" si="334"/>
        <v>1597</v>
      </c>
      <c r="P2421" s="13">
        <f t="shared" si="335"/>
        <v>0</v>
      </c>
      <c r="Q2421" s="13">
        <f t="shared" si="336"/>
        <v>6.1093173784639871</v>
      </c>
      <c r="R2421" s="13">
        <f t="shared" si="337"/>
        <v>0</v>
      </c>
      <c r="S2421" s="13">
        <f t="shared" si="338"/>
        <v>100.31308703819661</v>
      </c>
      <c r="T2421" s="14">
        <f t="shared" si="339"/>
        <v>0</v>
      </c>
      <c r="U2421" s="12">
        <f t="shared" si="340"/>
        <v>-1597</v>
      </c>
      <c r="V2421" s="15">
        <f t="shared" si="341"/>
        <v>1.273890223561996</v>
      </c>
    </row>
    <row r="2422" spans="1:22" x14ac:dyDescent="0.35">
      <c r="A2422" s="4" t="s">
        <v>127</v>
      </c>
      <c r="B2422" s="4" t="s">
        <v>128</v>
      </c>
      <c r="C2422" s="4" t="s">
        <v>124</v>
      </c>
      <c r="D2422" s="4">
        <v>1968</v>
      </c>
      <c r="E2422" s="12"/>
      <c r="F2422" s="12"/>
      <c r="G2422" s="12">
        <v>1683</v>
      </c>
      <c r="H2422" s="12">
        <v>7</v>
      </c>
      <c r="I2422" s="12">
        <v>270164</v>
      </c>
      <c r="J2422" s="12">
        <v>373</v>
      </c>
      <c r="K2422" s="12">
        <v>2</v>
      </c>
      <c r="L2422" s="12"/>
      <c r="M2422" s="12">
        <f>IFERROR(E2422*MillingRate,"")</f>
        <v>0</v>
      </c>
      <c r="N2422" s="12" t="str">
        <f t="shared" si="333"/>
        <v/>
      </c>
      <c r="O2422" s="12">
        <f t="shared" si="334"/>
        <v>1676</v>
      </c>
      <c r="P2422" s="13">
        <f t="shared" si="335"/>
        <v>0</v>
      </c>
      <c r="Q2422" s="13">
        <f t="shared" si="336"/>
        <v>6.2036392709613422</v>
      </c>
      <c r="R2422" s="13">
        <f t="shared" si="337"/>
        <v>0</v>
      </c>
      <c r="S2422" s="13">
        <f t="shared" si="338"/>
        <v>100.41766109785202</v>
      </c>
      <c r="T2422" s="14">
        <f t="shared" si="339"/>
        <v>0</v>
      </c>
      <c r="U2422" s="12">
        <f t="shared" si="340"/>
        <v>-1676</v>
      </c>
      <c r="V2422" s="15">
        <f t="shared" si="341"/>
        <v>1.3806428687760026</v>
      </c>
    </row>
    <row r="2423" spans="1:22" x14ac:dyDescent="0.35">
      <c r="A2423" s="4" t="s">
        <v>127</v>
      </c>
      <c r="B2423" s="4" t="s">
        <v>128</v>
      </c>
      <c r="C2423" s="4" t="s">
        <v>124</v>
      </c>
      <c r="D2423" s="4">
        <v>1969</v>
      </c>
      <c r="E2423" s="12"/>
      <c r="F2423" s="12"/>
      <c r="G2423" s="12">
        <v>2336</v>
      </c>
      <c r="H2423" s="12">
        <v>9</v>
      </c>
      <c r="I2423" s="12">
        <v>279248</v>
      </c>
      <c r="J2423" s="12">
        <v>493</v>
      </c>
      <c r="K2423" s="12">
        <v>3</v>
      </c>
      <c r="L2423" s="12"/>
      <c r="M2423" s="12">
        <f>IFERROR(E2423*MillingRate,"")</f>
        <v>0</v>
      </c>
      <c r="N2423" s="12" t="str">
        <f t="shared" si="333"/>
        <v/>
      </c>
      <c r="O2423" s="12">
        <f t="shared" si="334"/>
        <v>2327</v>
      </c>
      <c r="P2423" s="13">
        <f t="shared" si="335"/>
        <v>0</v>
      </c>
      <c r="Q2423" s="13">
        <f t="shared" si="336"/>
        <v>8.3330945969174355</v>
      </c>
      <c r="R2423" s="13">
        <f t="shared" si="337"/>
        <v>0</v>
      </c>
      <c r="S2423" s="13">
        <f t="shared" si="338"/>
        <v>100.38676407391492</v>
      </c>
      <c r="T2423" s="14">
        <f t="shared" si="339"/>
        <v>0</v>
      </c>
      <c r="U2423" s="12">
        <f t="shared" si="340"/>
        <v>-2327</v>
      </c>
      <c r="V2423" s="15">
        <f t="shared" si="341"/>
        <v>1.7654557955652324</v>
      </c>
    </row>
    <row r="2424" spans="1:22" x14ac:dyDescent="0.35">
      <c r="A2424" s="4" t="s">
        <v>127</v>
      </c>
      <c r="B2424" s="4" t="s">
        <v>128</v>
      </c>
      <c r="C2424" s="4" t="s">
        <v>124</v>
      </c>
      <c r="D2424" s="4">
        <v>1970</v>
      </c>
      <c r="E2424" s="12"/>
      <c r="F2424" s="12"/>
      <c r="G2424" s="12">
        <v>2692</v>
      </c>
      <c r="H2424" s="12">
        <v>1</v>
      </c>
      <c r="I2424" s="12">
        <v>287885</v>
      </c>
      <c r="J2424" s="12">
        <v>505</v>
      </c>
      <c r="K2424" s="12">
        <v>0</v>
      </c>
      <c r="L2424" s="12"/>
      <c r="M2424" s="12">
        <f>IFERROR(E2424*MillingRate,"")</f>
        <v>0</v>
      </c>
      <c r="N2424" s="12" t="str">
        <f t="shared" si="333"/>
        <v/>
      </c>
      <c r="O2424" s="12">
        <f t="shared" si="334"/>
        <v>2691</v>
      </c>
      <c r="P2424" s="13">
        <f t="shared" si="335"/>
        <v>0</v>
      </c>
      <c r="Q2424" s="13">
        <f t="shared" si="336"/>
        <v>9.3474825016933849</v>
      </c>
      <c r="R2424" s="13">
        <f t="shared" si="337"/>
        <v>0</v>
      </c>
      <c r="S2424" s="13">
        <f t="shared" si="338"/>
        <v>100.03716090672611</v>
      </c>
      <c r="T2424" s="14">
        <f t="shared" si="339"/>
        <v>0</v>
      </c>
      <c r="U2424" s="12">
        <f t="shared" si="340"/>
        <v>-2691</v>
      </c>
      <c r="V2424" s="15">
        <f t="shared" si="341"/>
        <v>1.7541726731160012</v>
      </c>
    </row>
    <row r="2425" spans="1:22" x14ac:dyDescent="0.35">
      <c r="A2425" s="4" t="s">
        <v>127</v>
      </c>
      <c r="B2425" s="4" t="s">
        <v>128</v>
      </c>
      <c r="C2425" s="4" t="s">
        <v>124</v>
      </c>
      <c r="D2425" s="4">
        <v>1971</v>
      </c>
      <c r="E2425" s="12"/>
      <c r="F2425" s="12"/>
      <c r="G2425" s="12">
        <v>3533</v>
      </c>
      <c r="H2425" s="12">
        <v>79</v>
      </c>
      <c r="I2425" s="12">
        <v>294046</v>
      </c>
      <c r="J2425" s="12">
        <v>609</v>
      </c>
      <c r="K2425" s="12">
        <v>23</v>
      </c>
      <c r="L2425" s="12"/>
      <c r="M2425" s="12">
        <f>IFERROR(E2425*MillingRate,"")</f>
        <v>0</v>
      </c>
      <c r="N2425" s="12" t="str">
        <f t="shared" si="333"/>
        <v/>
      </c>
      <c r="O2425" s="12">
        <f t="shared" si="334"/>
        <v>3454</v>
      </c>
      <c r="P2425" s="13">
        <f t="shared" si="335"/>
        <v>0</v>
      </c>
      <c r="Q2425" s="13">
        <f t="shared" si="336"/>
        <v>11.746461438006298</v>
      </c>
      <c r="R2425" s="13">
        <f t="shared" si="337"/>
        <v>0</v>
      </c>
      <c r="S2425" s="13">
        <f t="shared" si="338"/>
        <v>102.28720324261727</v>
      </c>
      <c r="T2425" s="14">
        <f t="shared" si="339"/>
        <v>0</v>
      </c>
      <c r="U2425" s="12">
        <f t="shared" si="340"/>
        <v>-3454</v>
      </c>
      <c r="V2425" s="15">
        <f t="shared" si="341"/>
        <v>2.0711045210613306</v>
      </c>
    </row>
    <row r="2426" spans="1:22" x14ac:dyDescent="0.35">
      <c r="A2426" s="4" t="s">
        <v>127</v>
      </c>
      <c r="B2426" s="4" t="s">
        <v>128</v>
      </c>
      <c r="C2426" s="4" t="s">
        <v>124</v>
      </c>
      <c r="D2426" s="4">
        <v>1972</v>
      </c>
      <c r="E2426" s="12"/>
      <c r="F2426" s="12"/>
      <c r="G2426" s="12">
        <v>4213</v>
      </c>
      <c r="H2426" s="12">
        <v>12</v>
      </c>
      <c r="I2426" s="12">
        <v>297386</v>
      </c>
      <c r="J2426" s="12">
        <v>717</v>
      </c>
      <c r="K2426" s="12">
        <v>4</v>
      </c>
      <c r="L2426" s="12"/>
      <c r="M2426" s="12">
        <f>IFERROR(E2426*MillingRate,"")</f>
        <v>0</v>
      </c>
      <c r="N2426" s="12" t="str">
        <f t="shared" si="333"/>
        <v/>
      </c>
      <c r="O2426" s="12">
        <f t="shared" si="334"/>
        <v>4201</v>
      </c>
      <c r="P2426" s="13">
        <f t="shared" si="335"/>
        <v>0</v>
      </c>
      <c r="Q2426" s="13">
        <f t="shared" si="336"/>
        <v>14.126421553132966</v>
      </c>
      <c r="R2426" s="13">
        <f t="shared" si="337"/>
        <v>0</v>
      </c>
      <c r="S2426" s="13">
        <f t="shared" si="338"/>
        <v>100.28564627469649</v>
      </c>
      <c r="T2426" s="14">
        <f t="shared" si="339"/>
        <v>0</v>
      </c>
      <c r="U2426" s="12">
        <f t="shared" si="340"/>
        <v>-4201</v>
      </c>
      <c r="V2426" s="15">
        <f t="shared" si="341"/>
        <v>2.4110079156382613</v>
      </c>
    </row>
    <row r="2427" spans="1:22" x14ac:dyDescent="0.35">
      <c r="A2427" s="4" t="s">
        <v>127</v>
      </c>
      <c r="B2427" s="4" t="s">
        <v>128</v>
      </c>
      <c r="C2427" s="4" t="s">
        <v>124</v>
      </c>
      <c r="D2427" s="4">
        <v>1973</v>
      </c>
      <c r="E2427" s="12"/>
      <c r="F2427" s="12"/>
      <c r="G2427" s="12">
        <v>4793</v>
      </c>
      <c r="H2427" s="12">
        <v>10</v>
      </c>
      <c r="I2427" s="12">
        <v>299881</v>
      </c>
      <c r="J2427" s="12">
        <v>1298</v>
      </c>
      <c r="K2427" s="12">
        <v>4</v>
      </c>
      <c r="L2427" s="12"/>
      <c r="M2427" s="12">
        <f>IFERROR(E2427*MillingRate,"")</f>
        <v>0</v>
      </c>
      <c r="N2427" s="12" t="str">
        <f t="shared" si="333"/>
        <v/>
      </c>
      <c r="O2427" s="12">
        <f t="shared" si="334"/>
        <v>4783</v>
      </c>
      <c r="P2427" s="13">
        <f t="shared" si="335"/>
        <v>0</v>
      </c>
      <c r="Q2427" s="13">
        <f t="shared" si="336"/>
        <v>15.94966003181262</v>
      </c>
      <c r="R2427" s="13">
        <f t="shared" si="337"/>
        <v>0</v>
      </c>
      <c r="S2427" s="13">
        <f t="shared" si="338"/>
        <v>100.20907380305249</v>
      </c>
      <c r="T2427" s="14">
        <f t="shared" si="339"/>
        <v>0</v>
      </c>
      <c r="U2427" s="12">
        <f t="shared" si="340"/>
        <v>-4783</v>
      </c>
      <c r="V2427" s="15">
        <f t="shared" si="341"/>
        <v>4.3283835921582225</v>
      </c>
    </row>
    <row r="2428" spans="1:22" x14ac:dyDescent="0.35">
      <c r="A2428" s="4" t="s">
        <v>127</v>
      </c>
      <c r="B2428" s="4" t="s">
        <v>128</v>
      </c>
      <c r="C2428" s="4" t="s">
        <v>124</v>
      </c>
      <c r="D2428" s="4">
        <v>1974</v>
      </c>
      <c r="E2428" s="12"/>
      <c r="F2428" s="12"/>
      <c r="G2428" s="12">
        <v>3494</v>
      </c>
      <c r="H2428" s="12">
        <v>0</v>
      </c>
      <c r="I2428" s="12">
        <v>302570</v>
      </c>
      <c r="J2428" s="12">
        <v>1153</v>
      </c>
      <c r="K2428" s="12">
        <v>0</v>
      </c>
      <c r="L2428" s="12"/>
      <c r="M2428" s="12">
        <f>IFERROR(E2428*MillingRate,"")</f>
        <v>0</v>
      </c>
      <c r="N2428" s="12" t="str">
        <f t="shared" si="333"/>
        <v/>
      </c>
      <c r="O2428" s="12">
        <f t="shared" si="334"/>
        <v>3494</v>
      </c>
      <c r="P2428" s="13">
        <f t="shared" si="335"/>
        <v>0</v>
      </c>
      <c r="Q2428" s="13">
        <f t="shared" si="336"/>
        <v>11.547741018607265</v>
      </c>
      <c r="R2428" s="13">
        <f t="shared" si="337"/>
        <v>0</v>
      </c>
      <c r="S2428" s="13">
        <f t="shared" si="338"/>
        <v>100</v>
      </c>
      <c r="T2428" s="14">
        <f t="shared" si="339"/>
        <v>0</v>
      </c>
      <c r="U2428" s="12">
        <f t="shared" si="340"/>
        <v>-3494</v>
      </c>
      <c r="V2428" s="15">
        <f t="shared" si="341"/>
        <v>3.8106884357338799</v>
      </c>
    </row>
    <row r="2429" spans="1:22" x14ac:dyDescent="0.35">
      <c r="A2429" s="4" t="s">
        <v>127</v>
      </c>
      <c r="B2429" s="4" t="s">
        <v>128</v>
      </c>
      <c r="C2429" s="4" t="s">
        <v>124</v>
      </c>
      <c r="D2429" s="4">
        <v>1975</v>
      </c>
      <c r="E2429" s="12"/>
      <c r="F2429" s="12"/>
      <c r="G2429" s="12">
        <v>1611</v>
      </c>
      <c r="H2429" s="12">
        <v>0</v>
      </c>
      <c r="I2429" s="12">
        <v>305847</v>
      </c>
      <c r="J2429" s="12">
        <v>912</v>
      </c>
      <c r="K2429" s="12">
        <v>0</v>
      </c>
      <c r="L2429" s="12"/>
      <c r="M2429" s="12">
        <f>IFERROR(E2429*MillingRate,"")</f>
        <v>0</v>
      </c>
      <c r="N2429" s="12" t="str">
        <f t="shared" si="333"/>
        <v/>
      </c>
      <c r="O2429" s="12">
        <f t="shared" si="334"/>
        <v>1611</v>
      </c>
      <c r="P2429" s="13">
        <f t="shared" si="335"/>
        <v>0</v>
      </c>
      <c r="Q2429" s="13">
        <f t="shared" si="336"/>
        <v>5.2673395521290054</v>
      </c>
      <c r="R2429" s="13">
        <f t="shared" si="337"/>
        <v>0</v>
      </c>
      <c r="S2429" s="13">
        <f t="shared" si="338"/>
        <v>100</v>
      </c>
      <c r="T2429" s="14">
        <f t="shared" si="339"/>
        <v>0</v>
      </c>
      <c r="U2429" s="12">
        <f t="shared" si="340"/>
        <v>-1611</v>
      </c>
      <c r="V2429" s="15">
        <f t="shared" si="341"/>
        <v>2.9818830984119509</v>
      </c>
    </row>
    <row r="2430" spans="1:22" x14ac:dyDescent="0.35">
      <c r="A2430" s="4" t="s">
        <v>127</v>
      </c>
      <c r="B2430" s="4" t="s">
        <v>128</v>
      </c>
      <c r="C2430" s="4" t="s">
        <v>124</v>
      </c>
      <c r="D2430" s="4">
        <v>1976</v>
      </c>
      <c r="E2430" s="12"/>
      <c r="F2430" s="12"/>
      <c r="G2430" s="12">
        <v>2740</v>
      </c>
      <c r="H2430" s="12">
        <v>0</v>
      </c>
      <c r="I2430" s="12">
        <v>309455</v>
      </c>
      <c r="J2430" s="12">
        <v>929</v>
      </c>
      <c r="K2430" s="12">
        <v>0</v>
      </c>
      <c r="L2430" s="12"/>
      <c r="M2430" s="12">
        <f>IFERROR(E2430*MillingRate,"")</f>
        <v>0</v>
      </c>
      <c r="N2430" s="12" t="str">
        <f t="shared" si="333"/>
        <v/>
      </c>
      <c r="O2430" s="12">
        <f t="shared" si="334"/>
        <v>2740</v>
      </c>
      <c r="P2430" s="13">
        <f t="shared" si="335"/>
        <v>0</v>
      </c>
      <c r="Q2430" s="13">
        <f t="shared" si="336"/>
        <v>8.8542760659869764</v>
      </c>
      <c r="R2430" s="13">
        <f t="shared" si="337"/>
        <v>0</v>
      </c>
      <c r="S2430" s="13">
        <f t="shared" si="338"/>
        <v>100</v>
      </c>
      <c r="T2430" s="14">
        <f t="shared" si="339"/>
        <v>0</v>
      </c>
      <c r="U2430" s="12">
        <f t="shared" si="340"/>
        <v>-2740</v>
      </c>
      <c r="V2430" s="15">
        <f t="shared" si="341"/>
        <v>3.0020519946357305</v>
      </c>
    </row>
    <row r="2431" spans="1:22" x14ac:dyDescent="0.35">
      <c r="A2431" s="4" t="s">
        <v>127</v>
      </c>
      <c r="B2431" s="4" t="s">
        <v>128</v>
      </c>
      <c r="C2431" s="4" t="s">
        <v>124</v>
      </c>
      <c r="D2431" s="4">
        <v>1977</v>
      </c>
      <c r="E2431" s="12"/>
      <c r="F2431" s="12"/>
      <c r="G2431" s="12">
        <v>10401</v>
      </c>
      <c r="H2431" s="12">
        <v>0</v>
      </c>
      <c r="I2431" s="12">
        <v>312834</v>
      </c>
      <c r="J2431" s="12">
        <v>2735</v>
      </c>
      <c r="K2431" s="12">
        <v>0</v>
      </c>
      <c r="L2431" s="12"/>
      <c r="M2431" s="12">
        <f>IFERROR(E2431*MillingRate,"")</f>
        <v>0</v>
      </c>
      <c r="N2431" s="12" t="str">
        <f t="shared" si="333"/>
        <v/>
      </c>
      <c r="O2431" s="12">
        <f t="shared" si="334"/>
        <v>10401</v>
      </c>
      <c r="P2431" s="13">
        <f t="shared" si="335"/>
        <v>0</v>
      </c>
      <c r="Q2431" s="13">
        <f t="shared" si="336"/>
        <v>33.247664895759414</v>
      </c>
      <c r="R2431" s="13">
        <f t="shared" si="337"/>
        <v>0</v>
      </c>
      <c r="S2431" s="13">
        <f t="shared" si="338"/>
        <v>100</v>
      </c>
      <c r="T2431" s="14">
        <f t="shared" si="339"/>
        <v>0</v>
      </c>
      <c r="U2431" s="12">
        <f t="shared" si="340"/>
        <v>-10401</v>
      </c>
      <c r="V2431" s="15">
        <f t="shared" si="341"/>
        <v>8.7426558494281306</v>
      </c>
    </row>
    <row r="2432" spans="1:22" x14ac:dyDescent="0.35">
      <c r="A2432" s="4" t="s">
        <v>127</v>
      </c>
      <c r="B2432" s="4" t="s">
        <v>128</v>
      </c>
      <c r="C2432" s="4" t="s">
        <v>124</v>
      </c>
      <c r="D2432" s="4">
        <v>1978</v>
      </c>
      <c r="E2432" s="12"/>
      <c r="F2432" s="12"/>
      <c r="G2432" s="12">
        <v>5851</v>
      </c>
      <c r="H2432" s="12">
        <v>0</v>
      </c>
      <c r="I2432" s="12">
        <v>316147</v>
      </c>
      <c r="J2432" s="12">
        <v>1764</v>
      </c>
      <c r="K2432" s="12">
        <v>0</v>
      </c>
      <c r="L2432" s="12"/>
      <c r="M2432" s="12">
        <f>IFERROR(E2432*MillingRate,"")</f>
        <v>0</v>
      </c>
      <c r="N2432" s="12" t="str">
        <f t="shared" si="333"/>
        <v/>
      </c>
      <c r="O2432" s="12">
        <f t="shared" si="334"/>
        <v>5851</v>
      </c>
      <c r="P2432" s="13">
        <f t="shared" si="335"/>
        <v>0</v>
      </c>
      <c r="Q2432" s="13">
        <f t="shared" si="336"/>
        <v>18.507213416543571</v>
      </c>
      <c r="R2432" s="13">
        <f t="shared" si="337"/>
        <v>0</v>
      </c>
      <c r="S2432" s="13">
        <f t="shared" si="338"/>
        <v>100</v>
      </c>
      <c r="T2432" s="14">
        <f t="shared" si="339"/>
        <v>0</v>
      </c>
      <c r="U2432" s="12">
        <f t="shared" si="340"/>
        <v>-5851</v>
      </c>
      <c r="V2432" s="15">
        <f t="shared" si="341"/>
        <v>5.5796828690450964</v>
      </c>
    </row>
    <row r="2433" spans="1:22" x14ac:dyDescent="0.35">
      <c r="A2433" s="4" t="s">
        <v>127</v>
      </c>
      <c r="B2433" s="4" t="s">
        <v>128</v>
      </c>
      <c r="C2433" s="4" t="s">
        <v>124</v>
      </c>
      <c r="D2433" s="4">
        <v>1979</v>
      </c>
      <c r="E2433" s="12"/>
      <c r="F2433" s="12"/>
      <c r="G2433" s="12">
        <v>4929</v>
      </c>
      <c r="H2433" s="12">
        <v>0</v>
      </c>
      <c r="I2433" s="12">
        <v>319480</v>
      </c>
      <c r="J2433" s="12">
        <v>1544</v>
      </c>
      <c r="K2433" s="12">
        <v>0</v>
      </c>
      <c r="L2433" s="12"/>
      <c r="M2433" s="12">
        <f>IFERROR(E2433*MillingRate,"")</f>
        <v>0</v>
      </c>
      <c r="N2433" s="12" t="str">
        <f t="shared" si="333"/>
        <v/>
      </c>
      <c r="O2433" s="12">
        <f t="shared" si="334"/>
        <v>4929</v>
      </c>
      <c r="P2433" s="13">
        <f t="shared" si="335"/>
        <v>0</v>
      </c>
      <c r="Q2433" s="13">
        <f t="shared" si="336"/>
        <v>15.428195818204582</v>
      </c>
      <c r="R2433" s="13">
        <f t="shared" si="337"/>
        <v>0</v>
      </c>
      <c r="S2433" s="13">
        <f t="shared" si="338"/>
        <v>100</v>
      </c>
      <c r="T2433" s="14">
        <f t="shared" si="339"/>
        <v>0</v>
      </c>
      <c r="U2433" s="12">
        <f t="shared" si="340"/>
        <v>-4929</v>
      </c>
      <c r="V2433" s="15">
        <f t="shared" si="341"/>
        <v>4.8328533867534746</v>
      </c>
    </row>
    <row r="2434" spans="1:22" x14ac:dyDescent="0.35">
      <c r="A2434" s="4" t="s">
        <v>127</v>
      </c>
      <c r="B2434" s="4" t="s">
        <v>128</v>
      </c>
      <c r="C2434" s="4" t="s">
        <v>124</v>
      </c>
      <c r="D2434" s="4">
        <v>1980</v>
      </c>
      <c r="E2434" s="12"/>
      <c r="F2434" s="12"/>
      <c r="G2434" s="12">
        <v>10274</v>
      </c>
      <c r="H2434" s="12">
        <v>202</v>
      </c>
      <c r="I2434" s="12">
        <v>323301</v>
      </c>
      <c r="J2434" s="12">
        <v>3426</v>
      </c>
      <c r="K2434" s="12">
        <v>120</v>
      </c>
      <c r="L2434" s="12"/>
      <c r="M2434" s="12">
        <f>IFERROR(E2434*MillingRate,"")</f>
        <v>0</v>
      </c>
      <c r="N2434" s="12" t="str">
        <f t="shared" ref="N2434:N2497" si="342">IFERROR(E2434*1000/F2434,"")</f>
        <v/>
      </c>
      <c r="O2434" s="12">
        <f t="shared" ref="O2434:O2497" si="343">IFERROR(M2434+G2434-N(H2434),"")</f>
        <v>10072</v>
      </c>
      <c r="P2434" s="13">
        <f t="shared" ref="P2434:P2497" si="344">IFERROR(M2434*1000/I2434,"")</f>
        <v>0</v>
      </c>
      <c r="Q2434" s="13">
        <f t="shared" ref="Q2434:Q2497" si="345">IFERROR(O2434*1000/I2434,"")</f>
        <v>31.153630827000224</v>
      </c>
      <c r="R2434" s="13">
        <f t="shared" ref="R2434:R2497" si="346">IF(N(O2434)&lt;=0,"",M2434/O2434*100)</f>
        <v>0</v>
      </c>
      <c r="S2434" s="13">
        <f t="shared" ref="S2434:S2497" si="347">IF(N(O2434)&lt;=0,"",G2434/O2434*100)</f>
        <v>102.00555996822875</v>
      </c>
      <c r="T2434" s="14">
        <f t="shared" ref="T2434:T2497" si="348">IFERROR(M2434/G2434,"")</f>
        <v>0</v>
      </c>
      <c r="U2434" s="12">
        <f t="shared" ref="U2434:U2497" si="349">IFERROR(N(H2434)-G2434,"")</f>
        <v>-10072</v>
      </c>
      <c r="V2434" s="15">
        <f t="shared" ref="V2434:V2497" si="350">IFERROR(J2434*1000/I2434,"")</f>
        <v>10.596935982258019</v>
      </c>
    </row>
    <row r="2435" spans="1:22" x14ac:dyDescent="0.35">
      <c r="A2435" s="4" t="s">
        <v>127</v>
      </c>
      <c r="B2435" s="4" t="s">
        <v>128</v>
      </c>
      <c r="C2435" s="4" t="s">
        <v>124</v>
      </c>
      <c r="D2435" s="4">
        <v>1981</v>
      </c>
      <c r="E2435" s="12"/>
      <c r="F2435" s="12"/>
      <c r="G2435" s="12">
        <v>5389</v>
      </c>
      <c r="H2435" s="12">
        <v>0</v>
      </c>
      <c r="I2435" s="12">
        <v>327846</v>
      </c>
      <c r="J2435" s="12">
        <v>2351</v>
      </c>
      <c r="K2435" s="12">
        <v>0</v>
      </c>
      <c r="L2435" s="12"/>
      <c r="M2435" s="12">
        <f>IFERROR(E2435*MillingRate,"")</f>
        <v>0</v>
      </c>
      <c r="N2435" s="12" t="str">
        <f t="shared" si="342"/>
        <v/>
      </c>
      <c r="O2435" s="12">
        <f t="shared" si="343"/>
        <v>5389</v>
      </c>
      <c r="P2435" s="13">
        <f t="shared" si="344"/>
        <v>0</v>
      </c>
      <c r="Q2435" s="13">
        <f t="shared" si="345"/>
        <v>16.437595700420321</v>
      </c>
      <c r="R2435" s="13">
        <f t="shared" si="346"/>
        <v>0</v>
      </c>
      <c r="S2435" s="13">
        <f t="shared" si="347"/>
        <v>100</v>
      </c>
      <c r="T2435" s="14">
        <f t="shared" si="348"/>
        <v>0</v>
      </c>
      <c r="U2435" s="12">
        <f t="shared" si="349"/>
        <v>-5389</v>
      </c>
      <c r="V2435" s="15">
        <f t="shared" si="350"/>
        <v>7.1710498221726056</v>
      </c>
    </row>
    <row r="2436" spans="1:22" x14ac:dyDescent="0.35">
      <c r="A2436" s="4" t="s">
        <v>127</v>
      </c>
      <c r="B2436" s="4" t="s">
        <v>128</v>
      </c>
      <c r="C2436" s="4" t="s">
        <v>124</v>
      </c>
      <c r="D2436" s="4">
        <v>1982</v>
      </c>
      <c r="E2436" s="12"/>
      <c r="F2436" s="12"/>
      <c r="G2436" s="12">
        <v>17024</v>
      </c>
      <c r="H2436" s="12">
        <v>0</v>
      </c>
      <c r="I2436" s="12">
        <v>332724</v>
      </c>
      <c r="J2436" s="12">
        <v>4131</v>
      </c>
      <c r="K2436" s="12">
        <v>0</v>
      </c>
      <c r="L2436" s="12"/>
      <c r="M2436" s="12">
        <f>IFERROR(E2436*MillingRate,"")</f>
        <v>0</v>
      </c>
      <c r="N2436" s="12" t="str">
        <f t="shared" si="342"/>
        <v/>
      </c>
      <c r="O2436" s="12">
        <f t="shared" si="343"/>
        <v>17024</v>
      </c>
      <c r="P2436" s="13">
        <f t="shared" si="344"/>
        <v>0</v>
      </c>
      <c r="Q2436" s="13">
        <f t="shared" si="345"/>
        <v>51.165530589918369</v>
      </c>
      <c r="R2436" s="13">
        <f t="shared" si="346"/>
        <v>0</v>
      </c>
      <c r="S2436" s="13">
        <f t="shared" si="347"/>
        <v>100</v>
      </c>
      <c r="T2436" s="14">
        <f t="shared" si="348"/>
        <v>0</v>
      </c>
      <c r="U2436" s="12">
        <f t="shared" si="349"/>
        <v>-17024</v>
      </c>
      <c r="V2436" s="15">
        <f t="shared" si="350"/>
        <v>12.415695892090742</v>
      </c>
    </row>
    <row r="2437" spans="1:22" x14ac:dyDescent="0.35">
      <c r="A2437" s="4" t="s">
        <v>127</v>
      </c>
      <c r="B2437" s="4" t="s">
        <v>128</v>
      </c>
      <c r="C2437" s="4" t="s">
        <v>124</v>
      </c>
      <c r="D2437" s="4">
        <v>1983</v>
      </c>
      <c r="E2437" s="12"/>
      <c r="F2437" s="12"/>
      <c r="G2437" s="12">
        <v>7861</v>
      </c>
      <c r="H2437" s="12">
        <v>0</v>
      </c>
      <c r="I2437" s="12">
        <v>337654</v>
      </c>
      <c r="J2437" s="12">
        <v>1541</v>
      </c>
      <c r="K2437" s="12">
        <v>0</v>
      </c>
      <c r="L2437" s="12"/>
      <c r="M2437" s="12">
        <f>IFERROR(E2437*MillingRate,"")</f>
        <v>0</v>
      </c>
      <c r="N2437" s="12" t="str">
        <f t="shared" si="342"/>
        <v/>
      </c>
      <c r="O2437" s="12">
        <f t="shared" si="343"/>
        <v>7861</v>
      </c>
      <c r="P2437" s="13">
        <f t="shared" si="344"/>
        <v>0</v>
      </c>
      <c r="Q2437" s="13">
        <f t="shared" si="345"/>
        <v>23.281228713416692</v>
      </c>
      <c r="R2437" s="13">
        <f t="shared" si="346"/>
        <v>0</v>
      </c>
      <c r="S2437" s="13">
        <f t="shared" si="347"/>
        <v>100</v>
      </c>
      <c r="T2437" s="14">
        <f t="shared" si="348"/>
        <v>0</v>
      </c>
      <c r="U2437" s="12">
        <f t="shared" si="349"/>
        <v>-7861</v>
      </c>
      <c r="V2437" s="15">
        <f t="shared" si="350"/>
        <v>4.5638434610577692</v>
      </c>
    </row>
    <row r="2438" spans="1:22" x14ac:dyDescent="0.35">
      <c r="A2438" s="4" t="s">
        <v>127</v>
      </c>
      <c r="B2438" s="4" t="s">
        <v>128</v>
      </c>
      <c r="C2438" s="4" t="s">
        <v>124</v>
      </c>
      <c r="D2438" s="4">
        <v>1984</v>
      </c>
      <c r="E2438" s="12"/>
      <c r="F2438" s="12"/>
      <c r="G2438" s="12">
        <v>7594</v>
      </c>
      <c r="H2438" s="12">
        <v>0</v>
      </c>
      <c r="I2438" s="12">
        <v>342505</v>
      </c>
      <c r="J2438" s="12">
        <v>1674</v>
      </c>
      <c r="K2438" s="12">
        <v>0</v>
      </c>
      <c r="L2438" s="12"/>
      <c r="M2438" s="12">
        <f>IFERROR(E2438*MillingRate,"")</f>
        <v>0</v>
      </c>
      <c r="N2438" s="12" t="str">
        <f t="shared" si="342"/>
        <v/>
      </c>
      <c r="O2438" s="12">
        <f t="shared" si="343"/>
        <v>7594</v>
      </c>
      <c r="P2438" s="13">
        <f t="shared" si="344"/>
        <v>0</v>
      </c>
      <c r="Q2438" s="13">
        <f t="shared" si="345"/>
        <v>22.171939095779624</v>
      </c>
      <c r="R2438" s="13">
        <f t="shared" si="346"/>
        <v>0</v>
      </c>
      <c r="S2438" s="13">
        <f t="shared" si="347"/>
        <v>100</v>
      </c>
      <c r="T2438" s="14">
        <f t="shared" si="348"/>
        <v>0</v>
      </c>
      <c r="U2438" s="12">
        <f t="shared" si="349"/>
        <v>-7594</v>
      </c>
      <c r="V2438" s="15">
        <f t="shared" si="350"/>
        <v>4.887519890220581</v>
      </c>
    </row>
    <row r="2439" spans="1:22" x14ac:dyDescent="0.35">
      <c r="A2439" s="4" t="s">
        <v>127</v>
      </c>
      <c r="B2439" s="4" t="s">
        <v>128</v>
      </c>
      <c r="C2439" s="4" t="s">
        <v>124</v>
      </c>
      <c r="D2439" s="4">
        <v>1985</v>
      </c>
      <c r="E2439" s="12"/>
      <c r="F2439" s="12"/>
      <c r="G2439" s="12">
        <v>17690</v>
      </c>
      <c r="H2439" s="12">
        <v>0</v>
      </c>
      <c r="I2439" s="12">
        <v>347365</v>
      </c>
      <c r="J2439" s="12">
        <v>3596</v>
      </c>
      <c r="K2439" s="12">
        <v>0</v>
      </c>
      <c r="L2439" s="12"/>
      <c r="M2439" s="12">
        <f>IFERROR(E2439*MillingRate,"")</f>
        <v>0</v>
      </c>
      <c r="N2439" s="12" t="str">
        <f t="shared" si="342"/>
        <v/>
      </c>
      <c r="O2439" s="12">
        <f t="shared" si="343"/>
        <v>17690</v>
      </c>
      <c r="P2439" s="13">
        <f t="shared" si="344"/>
        <v>0</v>
      </c>
      <c r="Q2439" s="13">
        <f t="shared" si="345"/>
        <v>50.926259122248929</v>
      </c>
      <c r="R2439" s="13">
        <f t="shared" si="346"/>
        <v>0</v>
      </c>
      <c r="S2439" s="13">
        <f t="shared" si="347"/>
        <v>100</v>
      </c>
      <c r="T2439" s="14">
        <f t="shared" si="348"/>
        <v>0</v>
      </c>
      <c r="U2439" s="12">
        <f t="shared" si="349"/>
        <v>-17690</v>
      </c>
      <c r="V2439" s="15">
        <f t="shared" si="350"/>
        <v>10.352223165834209</v>
      </c>
    </row>
    <row r="2440" spans="1:22" x14ac:dyDescent="0.35">
      <c r="A2440" s="4" t="s">
        <v>127</v>
      </c>
      <c r="B2440" s="4" t="s">
        <v>128</v>
      </c>
      <c r="C2440" s="4" t="s">
        <v>124</v>
      </c>
      <c r="D2440" s="4">
        <v>1986</v>
      </c>
      <c r="E2440" s="12"/>
      <c r="F2440" s="12"/>
      <c r="G2440" s="12">
        <v>13371</v>
      </c>
      <c r="H2440" s="12">
        <v>0</v>
      </c>
      <c r="I2440" s="12">
        <v>352312</v>
      </c>
      <c r="J2440" s="12">
        <v>2969</v>
      </c>
      <c r="K2440" s="12">
        <v>0</v>
      </c>
      <c r="L2440" s="12"/>
      <c r="M2440" s="12">
        <f>IFERROR(E2440*MillingRate,"")</f>
        <v>0</v>
      </c>
      <c r="N2440" s="12" t="str">
        <f t="shared" si="342"/>
        <v/>
      </c>
      <c r="O2440" s="12">
        <f t="shared" si="343"/>
        <v>13371</v>
      </c>
      <c r="P2440" s="13">
        <f t="shared" si="344"/>
        <v>0</v>
      </c>
      <c r="Q2440" s="13">
        <f t="shared" si="345"/>
        <v>37.952156043506889</v>
      </c>
      <c r="R2440" s="13">
        <f t="shared" si="346"/>
        <v>0</v>
      </c>
      <c r="S2440" s="13">
        <f t="shared" si="347"/>
        <v>100</v>
      </c>
      <c r="T2440" s="14">
        <f t="shared" si="348"/>
        <v>0</v>
      </c>
      <c r="U2440" s="12">
        <f t="shared" si="349"/>
        <v>-13371</v>
      </c>
      <c r="V2440" s="15">
        <f t="shared" si="350"/>
        <v>8.4271895365471519</v>
      </c>
    </row>
    <row r="2441" spans="1:22" x14ac:dyDescent="0.35">
      <c r="A2441" s="4" t="s">
        <v>127</v>
      </c>
      <c r="B2441" s="4" t="s">
        <v>128</v>
      </c>
      <c r="C2441" s="4" t="s">
        <v>124</v>
      </c>
      <c r="D2441" s="4">
        <v>1987</v>
      </c>
      <c r="E2441" s="12"/>
      <c r="F2441" s="12"/>
      <c r="G2441" s="12">
        <v>11465</v>
      </c>
      <c r="H2441" s="12">
        <v>0</v>
      </c>
      <c r="I2441" s="12">
        <v>357302</v>
      </c>
      <c r="J2441" s="12">
        <v>2208</v>
      </c>
      <c r="K2441" s="12">
        <v>0</v>
      </c>
      <c r="L2441" s="12"/>
      <c r="M2441" s="12">
        <f>IFERROR(E2441*MillingRate,"")</f>
        <v>0</v>
      </c>
      <c r="N2441" s="12" t="str">
        <f t="shared" si="342"/>
        <v/>
      </c>
      <c r="O2441" s="12">
        <f t="shared" si="343"/>
        <v>11465</v>
      </c>
      <c r="P2441" s="13">
        <f t="shared" si="344"/>
        <v>0</v>
      </c>
      <c r="Q2441" s="13">
        <f t="shared" si="345"/>
        <v>32.087701720113515</v>
      </c>
      <c r="R2441" s="13">
        <f t="shared" si="346"/>
        <v>0</v>
      </c>
      <c r="S2441" s="13">
        <f t="shared" si="347"/>
        <v>100</v>
      </c>
      <c r="T2441" s="14">
        <f t="shared" si="348"/>
        <v>0</v>
      </c>
      <c r="U2441" s="12">
        <f t="shared" si="349"/>
        <v>-11465</v>
      </c>
      <c r="V2441" s="15">
        <f t="shared" si="350"/>
        <v>6.1796463495866245</v>
      </c>
    </row>
    <row r="2442" spans="1:22" x14ac:dyDescent="0.35">
      <c r="A2442" s="4" t="s">
        <v>127</v>
      </c>
      <c r="B2442" s="4" t="s">
        <v>128</v>
      </c>
      <c r="C2442" s="4" t="s">
        <v>124</v>
      </c>
      <c r="D2442" s="4">
        <v>1988</v>
      </c>
      <c r="E2442" s="12"/>
      <c r="F2442" s="12"/>
      <c r="G2442" s="12">
        <v>11516</v>
      </c>
      <c r="H2442" s="12">
        <v>0</v>
      </c>
      <c r="I2442" s="12">
        <v>362329</v>
      </c>
      <c r="J2442" s="12">
        <v>3023</v>
      </c>
      <c r="K2442" s="12">
        <v>0</v>
      </c>
      <c r="L2442" s="12"/>
      <c r="M2442" s="12">
        <f>IFERROR(E2442*MillingRate,"")</f>
        <v>0</v>
      </c>
      <c r="N2442" s="12" t="str">
        <f t="shared" si="342"/>
        <v/>
      </c>
      <c r="O2442" s="12">
        <f t="shared" si="343"/>
        <v>11516</v>
      </c>
      <c r="P2442" s="13">
        <f t="shared" si="344"/>
        <v>0</v>
      </c>
      <c r="Q2442" s="13">
        <f t="shared" si="345"/>
        <v>31.783268797142927</v>
      </c>
      <c r="R2442" s="13">
        <f t="shared" si="346"/>
        <v>0</v>
      </c>
      <c r="S2442" s="13">
        <f t="shared" si="347"/>
        <v>100</v>
      </c>
      <c r="T2442" s="14">
        <f t="shared" si="348"/>
        <v>0</v>
      </c>
      <c r="U2442" s="12">
        <f t="shared" si="349"/>
        <v>-11516</v>
      </c>
      <c r="V2442" s="15">
        <f t="shared" si="350"/>
        <v>8.3432460553806074</v>
      </c>
    </row>
    <row r="2443" spans="1:22" x14ac:dyDescent="0.35">
      <c r="A2443" s="4" t="s">
        <v>127</v>
      </c>
      <c r="B2443" s="4" t="s">
        <v>128</v>
      </c>
      <c r="C2443" s="4" t="s">
        <v>124</v>
      </c>
      <c r="D2443" s="4">
        <v>1989</v>
      </c>
      <c r="E2443" s="12"/>
      <c r="F2443" s="12"/>
      <c r="G2443" s="12">
        <v>17510</v>
      </c>
      <c r="H2443" s="12">
        <v>0</v>
      </c>
      <c r="I2443" s="12">
        <v>367803</v>
      </c>
      <c r="J2443" s="12">
        <v>4246</v>
      </c>
      <c r="K2443" s="12">
        <v>0</v>
      </c>
      <c r="L2443" s="12"/>
      <c r="M2443" s="12">
        <f>IFERROR(E2443*MillingRate,"")</f>
        <v>0</v>
      </c>
      <c r="N2443" s="12" t="str">
        <f t="shared" si="342"/>
        <v/>
      </c>
      <c r="O2443" s="12">
        <f t="shared" si="343"/>
        <v>17510</v>
      </c>
      <c r="P2443" s="13">
        <f t="shared" si="344"/>
        <v>0</v>
      </c>
      <c r="Q2443" s="13">
        <f t="shared" si="345"/>
        <v>47.607007011905829</v>
      </c>
      <c r="R2443" s="13">
        <f t="shared" si="346"/>
        <v>0</v>
      </c>
      <c r="S2443" s="13">
        <f t="shared" si="347"/>
        <v>100</v>
      </c>
      <c r="T2443" s="14">
        <f t="shared" si="348"/>
        <v>0</v>
      </c>
      <c r="U2443" s="12">
        <f t="shared" si="349"/>
        <v>-17510</v>
      </c>
      <c r="V2443" s="15">
        <f t="shared" si="350"/>
        <v>11.544223402201721</v>
      </c>
    </row>
    <row r="2444" spans="1:22" x14ac:dyDescent="0.35">
      <c r="A2444" s="4" t="s">
        <v>127</v>
      </c>
      <c r="B2444" s="4" t="s">
        <v>128</v>
      </c>
      <c r="C2444" s="4" t="s">
        <v>124</v>
      </c>
      <c r="D2444" s="4">
        <v>1990</v>
      </c>
      <c r="E2444" s="12"/>
      <c r="F2444" s="12"/>
      <c r="G2444" s="12">
        <v>8746</v>
      </c>
      <c r="H2444" s="12">
        <v>0</v>
      </c>
      <c r="I2444" s="12">
        <v>375428</v>
      </c>
      <c r="J2444" s="12">
        <v>2582</v>
      </c>
      <c r="K2444" s="12">
        <v>0</v>
      </c>
      <c r="L2444" s="12"/>
      <c r="M2444" s="12">
        <f>IFERROR(E2444*MillingRate,"")</f>
        <v>0</v>
      </c>
      <c r="N2444" s="12" t="str">
        <f t="shared" si="342"/>
        <v/>
      </c>
      <c r="O2444" s="12">
        <f t="shared" si="343"/>
        <v>8746</v>
      </c>
      <c r="P2444" s="13">
        <f t="shared" si="344"/>
        <v>0</v>
      </c>
      <c r="Q2444" s="13">
        <f t="shared" si="345"/>
        <v>23.296078076222337</v>
      </c>
      <c r="R2444" s="13">
        <f t="shared" si="346"/>
        <v>0</v>
      </c>
      <c r="S2444" s="13">
        <f t="shared" si="347"/>
        <v>100</v>
      </c>
      <c r="T2444" s="14">
        <f t="shared" si="348"/>
        <v>0</v>
      </c>
      <c r="U2444" s="12">
        <f t="shared" si="349"/>
        <v>-8746</v>
      </c>
      <c r="V2444" s="15">
        <f t="shared" si="350"/>
        <v>6.8774838317866545</v>
      </c>
    </row>
    <row r="2445" spans="1:22" x14ac:dyDescent="0.35">
      <c r="A2445" s="4" t="s">
        <v>127</v>
      </c>
      <c r="B2445" s="4" t="s">
        <v>128</v>
      </c>
      <c r="C2445" s="4" t="s">
        <v>124</v>
      </c>
      <c r="D2445" s="4">
        <v>1991</v>
      </c>
      <c r="E2445" s="12"/>
      <c r="F2445" s="12"/>
      <c r="G2445" s="12">
        <v>15489</v>
      </c>
      <c r="H2445" s="12">
        <v>0</v>
      </c>
      <c r="I2445" s="12">
        <v>384586</v>
      </c>
      <c r="J2445" s="12">
        <v>4607</v>
      </c>
      <c r="K2445" s="12">
        <v>0</v>
      </c>
      <c r="L2445" s="12"/>
      <c r="M2445" s="12">
        <f>IFERROR(E2445*MillingRate,"")</f>
        <v>0</v>
      </c>
      <c r="N2445" s="12" t="str">
        <f t="shared" si="342"/>
        <v/>
      </c>
      <c r="O2445" s="12">
        <f t="shared" si="343"/>
        <v>15489</v>
      </c>
      <c r="P2445" s="13">
        <f t="shared" si="344"/>
        <v>0</v>
      </c>
      <c r="Q2445" s="13">
        <f t="shared" si="345"/>
        <v>40.27447697004051</v>
      </c>
      <c r="R2445" s="13">
        <f t="shared" si="346"/>
        <v>0</v>
      </c>
      <c r="S2445" s="13">
        <f t="shared" si="347"/>
        <v>100</v>
      </c>
      <c r="T2445" s="14">
        <f t="shared" si="348"/>
        <v>0</v>
      </c>
      <c r="U2445" s="12">
        <f t="shared" si="349"/>
        <v>-15489</v>
      </c>
      <c r="V2445" s="15">
        <f t="shared" si="350"/>
        <v>11.979115204401616</v>
      </c>
    </row>
    <row r="2446" spans="1:22" x14ac:dyDescent="0.35">
      <c r="A2446" s="4" t="s">
        <v>127</v>
      </c>
      <c r="B2446" s="4" t="s">
        <v>128</v>
      </c>
      <c r="C2446" s="4" t="s">
        <v>124</v>
      </c>
      <c r="D2446" s="4">
        <v>1992</v>
      </c>
      <c r="E2446" s="12"/>
      <c r="F2446" s="12"/>
      <c r="G2446" s="12">
        <v>16867</v>
      </c>
      <c r="H2446" s="12">
        <v>0</v>
      </c>
      <c r="I2446" s="12">
        <v>393415</v>
      </c>
      <c r="J2446" s="12">
        <v>5409</v>
      </c>
      <c r="K2446" s="12">
        <v>0</v>
      </c>
      <c r="L2446" s="12"/>
      <c r="M2446" s="12">
        <f>IFERROR(E2446*MillingRate,"")</f>
        <v>0</v>
      </c>
      <c r="N2446" s="12" t="str">
        <f t="shared" si="342"/>
        <v/>
      </c>
      <c r="O2446" s="12">
        <f t="shared" si="343"/>
        <v>16867</v>
      </c>
      <c r="P2446" s="13">
        <f t="shared" si="344"/>
        <v>0</v>
      </c>
      <c r="Q2446" s="13">
        <f t="shared" si="345"/>
        <v>42.873301729725611</v>
      </c>
      <c r="R2446" s="13">
        <f t="shared" si="346"/>
        <v>0</v>
      </c>
      <c r="S2446" s="13">
        <f t="shared" si="347"/>
        <v>100</v>
      </c>
      <c r="T2446" s="14">
        <f t="shared" si="348"/>
        <v>0</v>
      </c>
      <c r="U2446" s="12">
        <f t="shared" si="349"/>
        <v>-16867</v>
      </c>
      <c r="V2446" s="15">
        <f t="shared" si="350"/>
        <v>13.748840283161547</v>
      </c>
    </row>
    <row r="2447" spans="1:22" x14ac:dyDescent="0.35">
      <c r="A2447" s="4" t="s">
        <v>127</v>
      </c>
      <c r="B2447" s="4" t="s">
        <v>128</v>
      </c>
      <c r="C2447" s="4" t="s">
        <v>124</v>
      </c>
      <c r="D2447" s="4">
        <v>1993</v>
      </c>
      <c r="E2447" s="12"/>
      <c r="F2447" s="12"/>
      <c r="G2447" s="12">
        <v>17876</v>
      </c>
      <c r="H2447" s="12">
        <v>0</v>
      </c>
      <c r="I2447" s="12">
        <v>401965</v>
      </c>
      <c r="J2447" s="12">
        <v>4659</v>
      </c>
      <c r="K2447" s="12">
        <v>0</v>
      </c>
      <c r="L2447" s="12"/>
      <c r="M2447" s="12">
        <f>IFERROR(E2447*MillingRate,"")</f>
        <v>0</v>
      </c>
      <c r="N2447" s="12" t="str">
        <f t="shared" si="342"/>
        <v/>
      </c>
      <c r="O2447" s="12">
        <f t="shared" si="343"/>
        <v>17876</v>
      </c>
      <c r="P2447" s="13">
        <f t="shared" si="344"/>
        <v>0</v>
      </c>
      <c r="Q2447" s="13">
        <f t="shared" si="345"/>
        <v>44.471533591233069</v>
      </c>
      <c r="R2447" s="13">
        <f t="shared" si="346"/>
        <v>0</v>
      </c>
      <c r="S2447" s="13">
        <f t="shared" si="347"/>
        <v>100</v>
      </c>
      <c r="T2447" s="14">
        <f t="shared" si="348"/>
        <v>0</v>
      </c>
      <c r="U2447" s="12">
        <f t="shared" si="349"/>
        <v>-17876</v>
      </c>
      <c r="V2447" s="15">
        <f t="shared" si="350"/>
        <v>11.590561367283222</v>
      </c>
    </row>
    <row r="2448" spans="1:22" x14ac:dyDescent="0.35">
      <c r="A2448" s="4" t="s">
        <v>127</v>
      </c>
      <c r="B2448" s="4" t="s">
        <v>128</v>
      </c>
      <c r="C2448" s="4" t="s">
        <v>124</v>
      </c>
      <c r="D2448" s="4">
        <v>1994</v>
      </c>
      <c r="E2448" s="12"/>
      <c r="F2448" s="12"/>
      <c r="G2448" s="12">
        <v>24125</v>
      </c>
      <c r="H2448" s="12">
        <v>0</v>
      </c>
      <c r="I2448" s="12">
        <v>410228</v>
      </c>
      <c r="J2448" s="12">
        <v>4844</v>
      </c>
      <c r="K2448" s="12">
        <v>0</v>
      </c>
      <c r="L2448" s="12"/>
      <c r="M2448" s="12">
        <f>IFERROR(E2448*MillingRate,"")</f>
        <v>0</v>
      </c>
      <c r="N2448" s="12" t="str">
        <f t="shared" si="342"/>
        <v/>
      </c>
      <c r="O2448" s="12">
        <f t="shared" si="343"/>
        <v>24125</v>
      </c>
      <c r="P2448" s="13">
        <f t="shared" si="344"/>
        <v>0</v>
      </c>
      <c r="Q2448" s="13">
        <f t="shared" si="345"/>
        <v>58.808760006630457</v>
      </c>
      <c r="R2448" s="13">
        <f t="shared" si="346"/>
        <v>0</v>
      </c>
      <c r="S2448" s="13">
        <f t="shared" si="347"/>
        <v>100</v>
      </c>
      <c r="T2448" s="14">
        <f t="shared" si="348"/>
        <v>0</v>
      </c>
      <c r="U2448" s="12">
        <f t="shared" si="349"/>
        <v>-24125</v>
      </c>
      <c r="V2448" s="15">
        <f t="shared" si="350"/>
        <v>11.808067708688826</v>
      </c>
    </row>
    <row r="2449" spans="1:22" x14ac:dyDescent="0.35">
      <c r="A2449" s="4" t="s">
        <v>127</v>
      </c>
      <c r="B2449" s="4" t="s">
        <v>128</v>
      </c>
      <c r="C2449" s="4" t="s">
        <v>124</v>
      </c>
      <c r="D2449" s="4">
        <v>1995</v>
      </c>
      <c r="E2449" s="12"/>
      <c r="F2449" s="12"/>
      <c r="G2449" s="12">
        <v>18352</v>
      </c>
      <c r="H2449" s="12">
        <v>0</v>
      </c>
      <c r="I2449" s="12">
        <v>418104</v>
      </c>
      <c r="J2449" s="12">
        <v>5798</v>
      </c>
      <c r="K2449" s="12">
        <v>0</v>
      </c>
      <c r="L2449" s="12"/>
      <c r="M2449" s="12">
        <f>IFERROR(E2449*MillingRate,"")</f>
        <v>0</v>
      </c>
      <c r="N2449" s="12" t="str">
        <f t="shared" si="342"/>
        <v/>
      </c>
      <c r="O2449" s="12">
        <f t="shared" si="343"/>
        <v>18352</v>
      </c>
      <c r="P2449" s="13">
        <f t="shared" si="344"/>
        <v>0</v>
      </c>
      <c r="Q2449" s="13">
        <f t="shared" si="345"/>
        <v>43.89338537780074</v>
      </c>
      <c r="R2449" s="13">
        <f t="shared" si="346"/>
        <v>0</v>
      </c>
      <c r="S2449" s="13">
        <f t="shared" si="347"/>
        <v>100</v>
      </c>
      <c r="T2449" s="14">
        <f t="shared" si="348"/>
        <v>0</v>
      </c>
      <c r="U2449" s="12">
        <f t="shared" si="349"/>
        <v>-18352</v>
      </c>
      <c r="V2449" s="15">
        <f t="shared" si="350"/>
        <v>13.867363144098119</v>
      </c>
    </row>
    <row r="2450" spans="1:22" x14ac:dyDescent="0.35">
      <c r="A2450" s="4" t="s">
        <v>127</v>
      </c>
      <c r="B2450" s="4" t="s">
        <v>128</v>
      </c>
      <c r="C2450" s="4" t="s">
        <v>124</v>
      </c>
      <c r="D2450" s="4">
        <v>1996</v>
      </c>
      <c r="E2450" s="12"/>
      <c r="F2450" s="12"/>
      <c r="G2450" s="12">
        <v>20813</v>
      </c>
      <c r="H2450" s="12">
        <v>0</v>
      </c>
      <c r="I2450" s="12">
        <v>425581</v>
      </c>
      <c r="J2450" s="12">
        <v>8032</v>
      </c>
      <c r="K2450" s="12">
        <v>0</v>
      </c>
      <c r="L2450" s="12"/>
      <c r="M2450" s="12">
        <f>IFERROR(E2450*MillingRate,"")</f>
        <v>0</v>
      </c>
      <c r="N2450" s="12" t="str">
        <f t="shared" si="342"/>
        <v/>
      </c>
      <c r="O2450" s="12">
        <f t="shared" si="343"/>
        <v>20813</v>
      </c>
      <c r="P2450" s="13">
        <f t="shared" si="344"/>
        <v>0</v>
      </c>
      <c r="Q2450" s="13">
        <f t="shared" si="345"/>
        <v>48.904908818767758</v>
      </c>
      <c r="R2450" s="13">
        <f t="shared" si="346"/>
        <v>0</v>
      </c>
      <c r="S2450" s="13">
        <f t="shared" si="347"/>
        <v>100</v>
      </c>
      <c r="T2450" s="14">
        <f t="shared" si="348"/>
        <v>0</v>
      </c>
      <c r="U2450" s="12">
        <f t="shared" si="349"/>
        <v>-20813</v>
      </c>
      <c r="V2450" s="15">
        <f t="shared" si="350"/>
        <v>18.873022996797321</v>
      </c>
    </row>
    <row r="2451" spans="1:22" x14ac:dyDescent="0.35">
      <c r="A2451" s="4" t="s">
        <v>127</v>
      </c>
      <c r="B2451" s="4" t="s">
        <v>128</v>
      </c>
      <c r="C2451" s="4" t="s">
        <v>124</v>
      </c>
      <c r="D2451" s="4">
        <v>1997</v>
      </c>
      <c r="E2451" s="12"/>
      <c r="F2451" s="12"/>
      <c r="G2451" s="12">
        <v>26232</v>
      </c>
      <c r="H2451" s="12">
        <v>0</v>
      </c>
      <c r="I2451" s="12">
        <v>432798</v>
      </c>
      <c r="J2451" s="12">
        <v>9014</v>
      </c>
      <c r="K2451" s="12">
        <v>0</v>
      </c>
      <c r="L2451" s="12"/>
      <c r="M2451" s="12">
        <f>IFERROR(E2451*MillingRate,"")</f>
        <v>0</v>
      </c>
      <c r="N2451" s="12" t="str">
        <f t="shared" si="342"/>
        <v/>
      </c>
      <c r="O2451" s="12">
        <f t="shared" si="343"/>
        <v>26232</v>
      </c>
      <c r="P2451" s="13">
        <f t="shared" si="344"/>
        <v>0</v>
      </c>
      <c r="Q2451" s="13">
        <f t="shared" si="345"/>
        <v>60.610261600099818</v>
      </c>
      <c r="R2451" s="13">
        <f t="shared" si="346"/>
        <v>0</v>
      </c>
      <c r="S2451" s="13">
        <f t="shared" si="347"/>
        <v>100</v>
      </c>
      <c r="T2451" s="14">
        <f t="shared" si="348"/>
        <v>0</v>
      </c>
      <c r="U2451" s="12">
        <f t="shared" si="349"/>
        <v>-26232</v>
      </c>
      <c r="V2451" s="15">
        <f t="shared" si="350"/>
        <v>20.827268148189223</v>
      </c>
    </row>
    <row r="2452" spans="1:22" x14ac:dyDescent="0.35">
      <c r="A2452" s="4" t="s">
        <v>127</v>
      </c>
      <c r="B2452" s="4" t="s">
        <v>128</v>
      </c>
      <c r="C2452" s="4" t="s">
        <v>124</v>
      </c>
      <c r="D2452" s="4">
        <v>1998</v>
      </c>
      <c r="E2452" s="12"/>
      <c r="F2452" s="12"/>
      <c r="G2452" s="12">
        <v>19647.7</v>
      </c>
      <c r="H2452" s="12">
        <v>0</v>
      </c>
      <c r="I2452" s="12">
        <v>439784</v>
      </c>
      <c r="J2452" s="12">
        <v>6390</v>
      </c>
      <c r="K2452" s="12">
        <v>0</v>
      </c>
      <c r="L2452" s="12"/>
      <c r="M2452" s="12">
        <f>IFERROR(E2452*MillingRate,"")</f>
        <v>0</v>
      </c>
      <c r="N2452" s="12" t="str">
        <f t="shared" si="342"/>
        <v/>
      </c>
      <c r="O2452" s="12">
        <f t="shared" si="343"/>
        <v>19647.7</v>
      </c>
      <c r="P2452" s="13">
        <f t="shared" si="344"/>
        <v>0</v>
      </c>
      <c r="Q2452" s="13">
        <f t="shared" si="345"/>
        <v>44.675795390464408</v>
      </c>
      <c r="R2452" s="13">
        <f t="shared" si="346"/>
        <v>0</v>
      </c>
      <c r="S2452" s="13">
        <f t="shared" si="347"/>
        <v>100</v>
      </c>
      <c r="T2452" s="14">
        <f t="shared" si="348"/>
        <v>0</v>
      </c>
      <c r="U2452" s="12">
        <f t="shared" si="349"/>
        <v>-19647.7</v>
      </c>
      <c r="V2452" s="15">
        <f t="shared" si="350"/>
        <v>14.529860113146453</v>
      </c>
    </row>
    <row r="2453" spans="1:22" x14ac:dyDescent="0.35">
      <c r="A2453" s="4" t="s">
        <v>127</v>
      </c>
      <c r="B2453" s="4" t="s">
        <v>128</v>
      </c>
      <c r="C2453" s="4" t="s">
        <v>124</v>
      </c>
      <c r="D2453" s="4">
        <v>1999</v>
      </c>
      <c r="E2453" s="12"/>
      <c r="F2453" s="12"/>
      <c r="G2453" s="12">
        <v>25720.6</v>
      </c>
      <c r="H2453" s="12">
        <v>1</v>
      </c>
      <c r="I2453" s="12">
        <v>446519</v>
      </c>
      <c r="J2453" s="12">
        <v>8994</v>
      </c>
      <c r="K2453" s="12">
        <v>1</v>
      </c>
      <c r="L2453" s="12"/>
      <c r="M2453" s="12">
        <f>IFERROR(E2453*MillingRate,"")</f>
        <v>0</v>
      </c>
      <c r="N2453" s="12" t="str">
        <f t="shared" si="342"/>
        <v/>
      </c>
      <c r="O2453" s="12">
        <f t="shared" si="343"/>
        <v>25719.599999999999</v>
      </c>
      <c r="P2453" s="13">
        <f t="shared" si="344"/>
        <v>0</v>
      </c>
      <c r="Q2453" s="13">
        <f t="shared" si="345"/>
        <v>57.600236496095349</v>
      </c>
      <c r="R2453" s="13">
        <f t="shared" si="346"/>
        <v>0</v>
      </c>
      <c r="S2453" s="13">
        <f t="shared" si="347"/>
        <v>100.00388808535125</v>
      </c>
      <c r="T2453" s="14">
        <f t="shared" si="348"/>
        <v>0</v>
      </c>
      <c r="U2453" s="12">
        <f t="shared" si="349"/>
        <v>-25719.599999999999</v>
      </c>
      <c r="V2453" s="15">
        <f t="shared" si="350"/>
        <v>20.142479939263502</v>
      </c>
    </row>
    <row r="2454" spans="1:22" x14ac:dyDescent="0.35">
      <c r="A2454" s="4" t="s">
        <v>127</v>
      </c>
      <c r="B2454" s="4" t="s">
        <v>128</v>
      </c>
      <c r="C2454" s="4" t="s">
        <v>124</v>
      </c>
      <c r="D2454" s="4">
        <v>2000</v>
      </c>
      <c r="E2454" s="12"/>
      <c r="F2454" s="12"/>
      <c r="G2454" s="12">
        <v>22150.85</v>
      </c>
      <c r="H2454" s="12">
        <v>1</v>
      </c>
      <c r="I2454" s="12">
        <v>453317</v>
      </c>
      <c r="J2454" s="12">
        <v>6923</v>
      </c>
      <c r="K2454" s="12">
        <v>0</v>
      </c>
      <c r="L2454" s="12"/>
      <c r="M2454" s="12">
        <f>IFERROR(E2454*MillingRate,"")</f>
        <v>0</v>
      </c>
      <c r="N2454" s="12" t="str">
        <f t="shared" si="342"/>
        <v/>
      </c>
      <c r="O2454" s="12">
        <f t="shared" si="343"/>
        <v>22149.85</v>
      </c>
      <c r="P2454" s="13">
        <f t="shared" si="344"/>
        <v>0</v>
      </c>
      <c r="Q2454" s="13">
        <f t="shared" si="345"/>
        <v>48.861723694456636</v>
      </c>
      <c r="R2454" s="13">
        <f t="shared" si="346"/>
        <v>0</v>
      </c>
      <c r="S2454" s="13">
        <f t="shared" si="347"/>
        <v>100.00451470325984</v>
      </c>
      <c r="T2454" s="14">
        <f t="shared" si="348"/>
        <v>0</v>
      </c>
      <c r="U2454" s="12">
        <f t="shared" si="349"/>
        <v>-22149.85</v>
      </c>
      <c r="V2454" s="15">
        <f t="shared" si="350"/>
        <v>15.2718737660401</v>
      </c>
    </row>
    <row r="2455" spans="1:22" x14ac:dyDescent="0.35">
      <c r="A2455" s="4" t="s">
        <v>127</v>
      </c>
      <c r="B2455" s="4" t="s">
        <v>128</v>
      </c>
      <c r="C2455" s="4" t="s">
        <v>124</v>
      </c>
      <c r="D2455" s="4">
        <v>2001</v>
      </c>
      <c r="E2455" s="12"/>
      <c r="F2455" s="12"/>
      <c r="G2455" s="12">
        <v>27419</v>
      </c>
      <c r="H2455" s="12">
        <v>0</v>
      </c>
      <c r="I2455" s="12">
        <v>460293</v>
      </c>
      <c r="J2455" s="12">
        <v>6935</v>
      </c>
      <c r="K2455" s="12">
        <v>0</v>
      </c>
      <c r="L2455" s="12"/>
      <c r="M2455" s="12">
        <f>IFERROR(E2455*MillingRate,"")</f>
        <v>0</v>
      </c>
      <c r="N2455" s="12" t="str">
        <f t="shared" si="342"/>
        <v/>
      </c>
      <c r="O2455" s="12">
        <f t="shared" si="343"/>
        <v>27419</v>
      </c>
      <c r="P2455" s="13">
        <f t="shared" si="344"/>
        <v>0</v>
      </c>
      <c r="Q2455" s="13">
        <f t="shared" si="345"/>
        <v>59.56857914415383</v>
      </c>
      <c r="R2455" s="13">
        <f t="shared" si="346"/>
        <v>0</v>
      </c>
      <c r="S2455" s="13">
        <f t="shared" si="347"/>
        <v>100</v>
      </c>
      <c r="T2455" s="14">
        <f t="shared" si="348"/>
        <v>0</v>
      </c>
      <c r="U2455" s="12">
        <f t="shared" si="349"/>
        <v>-27419</v>
      </c>
      <c r="V2455" s="15">
        <f t="shared" si="350"/>
        <v>15.066490257292637</v>
      </c>
    </row>
    <row r="2456" spans="1:22" x14ac:dyDescent="0.35">
      <c r="A2456" s="4" t="s">
        <v>127</v>
      </c>
      <c r="B2456" s="4" t="s">
        <v>128</v>
      </c>
      <c r="C2456" s="4" t="s">
        <v>124</v>
      </c>
      <c r="D2456" s="4">
        <v>2002</v>
      </c>
      <c r="E2456" s="12"/>
      <c r="F2456" s="12"/>
      <c r="G2456" s="12">
        <v>26382</v>
      </c>
      <c r="H2456" s="12">
        <v>0</v>
      </c>
      <c r="I2456" s="12">
        <v>467046</v>
      </c>
      <c r="J2456" s="12">
        <v>6047</v>
      </c>
      <c r="K2456" s="12">
        <v>0</v>
      </c>
      <c r="L2456" s="12"/>
      <c r="M2456" s="12">
        <f>IFERROR(E2456*MillingRate,"")</f>
        <v>0</v>
      </c>
      <c r="N2456" s="12" t="str">
        <f t="shared" si="342"/>
        <v/>
      </c>
      <c r="O2456" s="12">
        <f t="shared" si="343"/>
        <v>26382</v>
      </c>
      <c r="P2456" s="13">
        <f t="shared" si="344"/>
        <v>0</v>
      </c>
      <c r="Q2456" s="13">
        <f t="shared" si="345"/>
        <v>56.486941329119617</v>
      </c>
      <c r="R2456" s="13">
        <f t="shared" si="346"/>
        <v>0</v>
      </c>
      <c r="S2456" s="13">
        <f t="shared" si="347"/>
        <v>100</v>
      </c>
      <c r="T2456" s="14">
        <f t="shared" si="348"/>
        <v>0</v>
      </c>
      <c r="U2456" s="12">
        <f t="shared" si="349"/>
        <v>-26382</v>
      </c>
      <c r="V2456" s="15">
        <f t="shared" si="350"/>
        <v>12.947332810900853</v>
      </c>
    </row>
    <row r="2457" spans="1:22" x14ac:dyDescent="0.35">
      <c r="A2457" s="4" t="s">
        <v>127</v>
      </c>
      <c r="B2457" s="4" t="s">
        <v>128</v>
      </c>
      <c r="C2457" s="4" t="s">
        <v>124</v>
      </c>
      <c r="D2457" s="4">
        <v>2003</v>
      </c>
      <c r="E2457" s="12"/>
      <c r="F2457" s="12"/>
      <c r="G2457" s="12">
        <v>34862.199999999997</v>
      </c>
      <c r="H2457" s="12">
        <v>0</v>
      </c>
      <c r="I2457" s="12">
        <v>473383</v>
      </c>
      <c r="J2457" s="12">
        <v>9743</v>
      </c>
      <c r="K2457" s="12">
        <v>0</v>
      </c>
      <c r="L2457" s="12"/>
      <c r="M2457" s="12">
        <f>IFERROR(E2457*MillingRate,"")</f>
        <v>0</v>
      </c>
      <c r="N2457" s="12" t="str">
        <f t="shared" si="342"/>
        <v/>
      </c>
      <c r="O2457" s="12">
        <f t="shared" si="343"/>
        <v>34862.199999999997</v>
      </c>
      <c r="P2457" s="13">
        <f t="shared" si="344"/>
        <v>0</v>
      </c>
      <c r="Q2457" s="13">
        <f t="shared" si="345"/>
        <v>73.64480769271394</v>
      </c>
      <c r="R2457" s="13">
        <f t="shared" si="346"/>
        <v>0</v>
      </c>
      <c r="S2457" s="13">
        <f t="shared" si="347"/>
        <v>100</v>
      </c>
      <c r="T2457" s="14">
        <f t="shared" si="348"/>
        <v>0</v>
      </c>
      <c r="U2457" s="12">
        <f t="shared" si="349"/>
        <v>-34862.199999999997</v>
      </c>
      <c r="V2457" s="15">
        <f t="shared" si="350"/>
        <v>20.581643193777555</v>
      </c>
    </row>
    <row r="2458" spans="1:22" x14ac:dyDescent="0.35">
      <c r="A2458" s="4" t="s">
        <v>127</v>
      </c>
      <c r="B2458" s="4" t="s">
        <v>128</v>
      </c>
      <c r="C2458" s="4" t="s">
        <v>124</v>
      </c>
      <c r="D2458" s="4">
        <v>2004</v>
      </c>
      <c r="E2458" s="12"/>
      <c r="F2458" s="12"/>
      <c r="G2458" s="12">
        <v>42998.5</v>
      </c>
      <c r="H2458" s="12">
        <v>0</v>
      </c>
      <c r="I2458" s="12">
        <v>479370</v>
      </c>
      <c r="J2458" s="12">
        <v>10670</v>
      </c>
      <c r="K2458" s="12">
        <v>0</v>
      </c>
      <c r="L2458" s="12"/>
      <c r="M2458" s="12">
        <f>IFERROR(E2458*MillingRate,"")</f>
        <v>0</v>
      </c>
      <c r="N2458" s="12" t="str">
        <f t="shared" si="342"/>
        <v/>
      </c>
      <c r="O2458" s="12">
        <f t="shared" si="343"/>
        <v>42998.5</v>
      </c>
      <c r="P2458" s="13">
        <f t="shared" si="344"/>
        <v>0</v>
      </c>
      <c r="Q2458" s="13">
        <f t="shared" si="345"/>
        <v>89.697936875482398</v>
      </c>
      <c r="R2458" s="13">
        <f t="shared" si="346"/>
        <v>0</v>
      </c>
      <c r="S2458" s="13">
        <f t="shared" si="347"/>
        <v>100</v>
      </c>
      <c r="T2458" s="14">
        <f t="shared" si="348"/>
        <v>0</v>
      </c>
      <c r="U2458" s="12">
        <f t="shared" si="349"/>
        <v>-42998.5</v>
      </c>
      <c r="V2458" s="15">
        <f t="shared" si="350"/>
        <v>22.258380791455451</v>
      </c>
    </row>
    <row r="2459" spans="1:22" x14ac:dyDescent="0.35">
      <c r="A2459" s="4" t="s">
        <v>127</v>
      </c>
      <c r="B2459" s="4" t="s">
        <v>128</v>
      </c>
      <c r="C2459" s="4" t="s">
        <v>124</v>
      </c>
      <c r="D2459" s="4">
        <v>2005</v>
      </c>
      <c r="E2459" s="12"/>
      <c r="F2459" s="12"/>
      <c r="G2459" s="12">
        <v>31774.5</v>
      </c>
      <c r="H2459" s="12">
        <v>3</v>
      </c>
      <c r="I2459" s="12">
        <v>485115</v>
      </c>
      <c r="J2459" s="12">
        <v>12629</v>
      </c>
      <c r="K2459" s="12">
        <v>3</v>
      </c>
      <c r="L2459" s="12"/>
      <c r="M2459" s="12">
        <f>IFERROR(E2459*MillingRate,"")</f>
        <v>0</v>
      </c>
      <c r="N2459" s="12" t="str">
        <f t="shared" si="342"/>
        <v/>
      </c>
      <c r="O2459" s="12">
        <f t="shared" si="343"/>
        <v>31771.5</v>
      </c>
      <c r="P2459" s="13">
        <f t="shared" si="344"/>
        <v>0</v>
      </c>
      <c r="Q2459" s="13">
        <f t="shared" si="345"/>
        <v>65.492718221452648</v>
      </c>
      <c r="R2459" s="13">
        <f t="shared" si="346"/>
        <v>0</v>
      </c>
      <c r="S2459" s="13">
        <f t="shared" si="347"/>
        <v>100.00944242481469</v>
      </c>
      <c r="T2459" s="14">
        <f t="shared" si="348"/>
        <v>0</v>
      </c>
      <c r="U2459" s="12">
        <f t="shared" si="349"/>
        <v>-31771.5</v>
      </c>
      <c r="V2459" s="15">
        <f t="shared" si="350"/>
        <v>26.033002483947104</v>
      </c>
    </row>
    <row r="2460" spans="1:22" x14ac:dyDescent="0.35">
      <c r="A2460" s="4" t="s">
        <v>127</v>
      </c>
      <c r="B2460" s="4" t="s">
        <v>128</v>
      </c>
      <c r="C2460" s="4" t="s">
        <v>124</v>
      </c>
      <c r="D2460" s="4">
        <v>2006</v>
      </c>
      <c r="E2460" s="12"/>
      <c r="F2460" s="12"/>
      <c r="G2460" s="12">
        <v>28682.65</v>
      </c>
      <c r="H2460" s="12">
        <v>6</v>
      </c>
      <c r="I2460" s="12">
        <v>490728</v>
      </c>
      <c r="J2460" s="12">
        <v>12996</v>
      </c>
      <c r="K2460" s="12">
        <v>5</v>
      </c>
      <c r="L2460" s="12"/>
      <c r="M2460" s="12">
        <f>IFERROR(E2460*MillingRate,"")</f>
        <v>0</v>
      </c>
      <c r="N2460" s="12" t="str">
        <f t="shared" si="342"/>
        <v/>
      </c>
      <c r="O2460" s="12">
        <f t="shared" si="343"/>
        <v>28676.65</v>
      </c>
      <c r="P2460" s="13">
        <f t="shared" si="344"/>
        <v>0</v>
      </c>
      <c r="Q2460" s="13">
        <f t="shared" si="345"/>
        <v>58.43695489150813</v>
      </c>
      <c r="R2460" s="13">
        <f t="shared" si="346"/>
        <v>0</v>
      </c>
      <c r="S2460" s="13">
        <f t="shared" si="347"/>
        <v>100.02092294602053</v>
      </c>
      <c r="T2460" s="14">
        <f t="shared" si="348"/>
        <v>0</v>
      </c>
      <c r="U2460" s="12">
        <f t="shared" si="349"/>
        <v>-28676.65</v>
      </c>
      <c r="V2460" s="15">
        <f t="shared" si="350"/>
        <v>26.483102655646306</v>
      </c>
    </row>
    <row r="2461" spans="1:22" x14ac:dyDescent="0.35">
      <c r="A2461" s="4" t="s">
        <v>127</v>
      </c>
      <c r="B2461" s="4" t="s">
        <v>128</v>
      </c>
      <c r="C2461" s="4" t="s">
        <v>124</v>
      </c>
      <c r="D2461" s="4">
        <v>2007</v>
      </c>
      <c r="E2461" s="12"/>
      <c r="F2461" s="12"/>
      <c r="G2461" s="12">
        <v>35525.65</v>
      </c>
      <c r="H2461" s="12">
        <v>6</v>
      </c>
      <c r="I2461" s="12">
        <v>496190</v>
      </c>
      <c r="J2461" s="12">
        <v>17397</v>
      </c>
      <c r="K2461" s="12">
        <v>7</v>
      </c>
      <c r="L2461" s="12"/>
      <c r="M2461" s="12">
        <f>IFERROR(E2461*MillingRate,"")</f>
        <v>0</v>
      </c>
      <c r="N2461" s="12" t="str">
        <f t="shared" si="342"/>
        <v/>
      </c>
      <c r="O2461" s="12">
        <f t="shared" si="343"/>
        <v>35519.65</v>
      </c>
      <c r="P2461" s="13">
        <f t="shared" si="344"/>
        <v>0</v>
      </c>
      <c r="Q2461" s="13">
        <f t="shared" si="345"/>
        <v>71.584775993067169</v>
      </c>
      <c r="R2461" s="13">
        <f t="shared" si="346"/>
        <v>0</v>
      </c>
      <c r="S2461" s="13">
        <f t="shared" si="347"/>
        <v>100.01689205833955</v>
      </c>
      <c r="T2461" s="14">
        <f t="shared" si="348"/>
        <v>0</v>
      </c>
      <c r="U2461" s="12">
        <f t="shared" si="349"/>
        <v>-35519.65</v>
      </c>
      <c r="V2461" s="15">
        <f t="shared" si="350"/>
        <v>35.061166085572061</v>
      </c>
    </row>
    <row r="2462" spans="1:22" x14ac:dyDescent="0.35">
      <c r="A2462" s="4" t="s">
        <v>127</v>
      </c>
      <c r="B2462" s="4" t="s">
        <v>128</v>
      </c>
      <c r="C2462" s="4" t="s">
        <v>124</v>
      </c>
      <c r="D2462" s="4">
        <v>2008</v>
      </c>
      <c r="E2462" s="12"/>
      <c r="F2462" s="12"/>
      <c r="G2462" s="12">
        <v>46989.3</v>
      </c>
      <c r="H2462" s="12">
        <v>1042</v>
      </c>
      <c r="I2462" s="12">
        <v>501355</v>
      </c>
      <c r="J2462" s="12">
        <v>17760</v>
      </c>
      <c r="K2462" s="12">
        <v>1040</v>
      </c>
      <c r="L2462" s="12"/>
      <c r="M2462" s="12">
        <f>IFERROR(E2462*MillingRate,"")</f>
        <v>0</v>
      </c>
      <c r="N2462" s="12" t="str">
        <f t="shared" si="342"/>
        <v/>
      </c>
      <c r="O2462" s="12">
        <f t="shared" si="343"/>
        <v>45947.3</v>
      </c>
      <c r="P2462" s="13">
        <f t="shared" si="344"/>
        <v>0</v>
      </c>
      <c r="Q2462" s="13">
        <f t="shared" si="345"/>
        <v>91.646238693141584</v>
      </c>
      <c r="R2462" s="13">
        <f t="shared" si="346"/>
        <v>0</v>
      </c>
      <c r="S2462" s="13">
        <f t="shared" si="347"/>
        <v>102.26781551908381</v>
      </c>
      <c r="T2462" s="14">
        <f t="shared" si="348"/>
        <v>0</v>
      </c>
      <c r="U2462" s="12">
        <f t="shared" si="349"/>
        <v>-45947.3</v>
      </c>
      <c r="V2462" s="15">
        <f t="shared" si="350"/>
        <v>35.424000957405433</v>
      </c>
    </row>
    <row r="2463" spans="1:22" x14ac:dyDescent="0.35">
      <c r="A2463" s="4" t="s">
        <v>127</v>
      </c>
      <c r="B2463" s="4" t="s">
        <v>128</v>
      </c>
      <c r="C2463" s="4" t="s">
        <v>124</v>
      </c>
      <c r="D2463" s="4">
        <v>2009</v>
      </c>
      <c r="E2463" s="12"/>
      <c r="F2463" s="12"/>
      <c r="G2463" s="12">
        <v>93148.65</v>
      </c>
      <c r="H2463" s="12">
        <v>0</v>
      </c>
      <c r="I2463" s="12">
        <v>506141</v>
      </c>
      <c r="J2463" s="12">
        <v>29909</v>
      </c>
      <c r="K2463" s="12">
        <v>0</v>
      </c>
      <c r="L2463" s="12"/>
      <c r="M2463" s="12">
        <f>IFERROR(E2463*MillingRate,"")</f>
        <v>0</v>
      </c>
      <c r="N2463" s="12" t="str">
        <f t="shared" si="342"/>
        <v/>
      </c>
      <c r="O2463" s="12">
        <f t="shared" si="343"/>
        <v>93148.65</v>
      </c>
      <c r="P2463" s="13">
        <f t="shared" si="344"/>
        <v>0</v>
      </c>
      <c r="Q2463" s="13">
        <f t="shared" si="345"/>
        <v>184.03695808085098</v>
      </c>
      <c r="R2463" s="13">
        <f t="shared" si="346"/>
        <v>0</v>
      </c>
      <c r="S2463" s="13">
        <f t="shared" si="347"/>
        <v>100</v>
      </c>
      <c r="T2463" s="14">
        <f t="shared" si="348"/>
        <v>0</v>
      </c>
      <c r="U2463" s="12">
        <f t="shared" si="349"/>
        <v>-93148.65</v>
      </c>
      <c r="V2463" s="15">
        <f t="shared" si="350"/>
        <v>59.092229240468562</v>
      </c>
    </row>
    <row r="2464" spans="1:22" x14ac:dyDescent="0.35">
      <c r="A2464" s="4" t="s">
        <v>127</v>
      </c>
      <c r="B2464" s="4" t="s">
        <v>128</v>
      </c>
      <c r="C2464" s="4" t="s">
        <v>124</v>
      </c>
      <c r="D2464" s="4">
        <v>2010</v>
      </c>
      <c r="E2464" s="12"/>
      <c r="F2464" s="12"/>
      <c r="G2464" s="12">
        <v>40027.9</v>
      </c>
      <c r="H2464" s="12">
        <v>0</v>
      </c>
      <c r="I2464" s="12">
        <v>509784</v>
      </c>
      <c r="J2464" s="12">
        <v>25215</v>
      </c>
      <c r="K2464" s="12">
        <v>0</v>
      </c>
      <c r="L2464" s="12"/>
      <c r="M2464" s="12">
        <f>IFERROR(E2464*MillingRate,"")</f>
        <v>0</v>
      </c>
      <c r="N2464" s="12" t="str">
        <f t="shared" si="342"/>
        <v/>
      </c>
      <c r="O2464" s="12">
        <f t="shared" si="343"/>
        <v>40027.9</v>
      </c>
      <c r="P2464" s="13">
        <f t="shared" si="344"/>
        <v>0</v>
      </c>
      <c r="Q2464" s="13">
        <f t="shared" si="345"/>
        <v>78.519333678577595</v>
      </c>
      <c r="R2464" s="13">
        <f t="shared" si="346"/>
        <v>0</v>
      </c>
      <c r="S2464" s="13">
        <f t="shared" si="347"/>
        <v>100</v>
      </c>
      <c r="T2464" s="14">
        <f t="shared" si="348"/>
        <v>0</v>
      </c>
      <c r="U2464" s="12">
        <f t="shared" si="349"/>
        <v>-40027.9</v>
      </c>
      <c r="V2464" s="15">
        <f t="shared" si="350"/>
        <v>49.462125135351442</v>
      </c>
    </row>
    <row r="2465" spans="1:22" x14ac:dyDescent="0.35">
      <c r="A2465" s="4" t="s">
        <v>127</v>
      </c>
      <c r="B2465" s="4" t="s">
        <v>128</v>
      </c>
      <c r="C2465" s="4" t="s">
        <v>124</v>
      </c>
      <c r="D2465" s="4">
        <v>2011</v>
      </c>
      <c r="E2465" s="12"/>
      <c r="F2465" s="12"/>
      <c r="G2465" s="12">
        <v>33051.800000000003</v>
      </c>
      <c r="H2465" s="12">
        <v>0</v>
      </c>
      <c r="I2465" s="12">
        <v>511447</v>
      </c>
      <c r="J2465" s="12">
        <v>24818</v>
      </c>
      <c r="K2465" s="12">
        <v>0</v>
      </c>
      <c r="L2465" s="12"/>
      <c r="M2465" s="12">
        <f>IFERROR(E2465*MillingRate,"")</f>
        <v>0</v>
      </c>
      <c r="N2465" s="12" t="str">
        <f t="shared" si="342"/>
        <v/>
      </c>
      <c r="O2465" s="12">
        <f t="shared" si="343"/>
        <v>33051.800000000003</v>
      </c>
      <c r="P2465" s="13">
        <f t="shared" si="344"/>
        <v>0</v>
      </c>
      <c r="Q2465" s="13">
        <f t="shared" si="345"/>
        <v>64.624095947380681</v>
      </c>
      <c r="R2465" s="13">
        <f t="shared" si="346"/>
        <v>0</v>
      </c>
      <c r="S2465" s="13">
        <f t="shared" si="347"/>
        <v>100</v>
      </c>
      <c r="T2465" s="14">
        <f t="shared" si="348"/>
        <v>0</v>
      </c>
      <c r="U2465" s="12">
        <f t="shared" si="349"/>
        <v>-33051.800000000003</v>
      </c>
      <c r="V2465" s="15">
        <f t="shared" si="350"/>
        <v>48.525067113503454</v>
      </c>
    </row>
    <row r="2466" spans="1:22" x14ac:dyDescent="0.35">
      <c r="A2466" s="4" t="s">
        <v>127</v>
      </c>
      <c r="B2466" s="4" t="s">
        <v>128</v>
      </c>
      <c r="C2466" s="4" t="s">
        <v>124</v>
      </c>
      <c r="D2466" s="4">
        <v>2012</v>
      </c>
      <c r="E2466" s="12"/>
      <c r="F2466" s="12"/>
      <c r="G2466" s="12">
        <v>37762.050000000003</v>
      </c>
      <c r="H2466" s="12">
        <v>24</v>
      </c>
      <c r="I2466" s="12">
        <v>511955</v>
      </c>
      <c r="J2466" s="12">
        <v>27338</v>
      </c>
      <c r="K2466" s="12">
        <v>13</v>
      </c>
      <c r="L2466" s="12"/>
      <c r="M2466" s="12">
        <f>IFERROR(E2466*MillingRate,"")</f>
        <v>0</v>
      </c>
      <c r="N2466" s="12" t="str">
        <f t="shared" si="342"/>
        <v/>
      </c>
      <c r="O2466" s="12">
        <f t="shared" si="343"/>
        <v>37738.050000000003</v>
      </c>
      <c r="P2466" s="13">
        <f t="shared" si="344"/>
        <v>0</v>
      </c>
      <c r="Q2466" s="13">
        <f t="shared" si="345"/>
        <v>73.713607641296605</v>
      </c>
      <c r="R2466" s="13">
        <f t="shared" si="346"/>
        <v>0</v>
      </c>
      <c r="S2466" s="13">
        <f t="shared" si="347"/>
        <v>100.06359629074635</v>
      </c>
      <c r="T2466" s="14">
        <f t="shared" si="348"/>
        <v>0</v>
      </c>
      <c r="U2466" s="12">
        <f t="shared" si="349"/>
        <v>-37738.050000000003</v>
      </c>
      <c r="V2466" s="15">
        <f t="shared" si="350"/>
        <v>53.399224541219446</v>
      </c>
    </row>
    <row r="2467" spans="1:22" x14ac:dyDescent="0.35">
      <c r="A2467" s="4" t="s">
        <v>127</v>
      </c>
      <c r="B2467" s="4" t="s">
        <v>128</v>
      </c>
      <c r="C2467" s="4" t="s">
        <v>124</v>
      </c>
      <c r="D2467" s="4">
        <v>2013</v>
      </c>
      <c r="E2467" s="12"/>
      <c r="F2467" s="12"/>
      <c r="G2467" s="12">
        <v>36241.949999999997</v>
      </c>
      <c r="H2467" s="12">
        <v>0</v>
      </c>
      <c r="I2467" s="12">
        <v>512225</v>
      </c>
      <c r="J2467" s="12">
        <v>27093</v>
      </c>
      <c r="K2467" s="12">
        <v>0</v>
      </c>
      <c r="L2467" s="12"/>
      <c r="M2467" s="12">
        <f>IFERROR(E2467*MillingRate,"")</f>
        <v>0</v>
      </c>
      <c r="N2467" s="12" t="str">
        <f t="shared" si="342"/>
        <v/>
      </c>
      <c r="O2467" s="12">
        <f t="shared" si="343"/>
        <v>36241.949999999997</v>
      </c>
      <c r="P2467" s="13">
        <f t="shared" si="344"/>
        <v>0</v>
      </c>
      <c r="Q2467" s="13">
        <f t="shared" si="345"/>
        <v>70.753965542486213</v>
      </c>
      <c r="R2467" s="13">
        <f t="shared" si="346"/>
        <v>0</v>
      </c>
      <c r="S2467" s="13">
        <f t="shared" si="347"/>
        <v>100</v>
      </c>
      <c r="T2467" s="14">
        <f t="shared" si="348"/>
        <v>0</v>
      </c>
      <c r="U2467" s="12">
        <f t="shared" si="349"/>
        <v>-36241.949999999997</v>
      </c>
      <c r="V2467" s="15">
        <f t="shared" si="350"/>
        <v>52.892771731172822</v>
      </c>
    </row>
    <row r="2468" spans="1:22" x14ac:dyDescent="0.35">
      <c r="A2468" s="4" t="s">
        <v>127</v>
      </c>
      <c r="B2468" s="4" t="s">
        <v>128</v>
      </c>
      <c r="C2468" s="4" t="s">
        <v>124</v>
      </c>
      <c r="D2468" s="4">
        <v>2014</v>
      </c>
      <c r="E2468" s="12"/>
      <c r="F2468" s="12"/>
      <c r="G2468" s="12">
        <v>30218.26</v>
      </c>
      <c r="H2468" s="12">
        <v>7.75</v>
      </c>
      <c r="I2468" s="12">
        <v>512326</v>
      </c>
      <c r="J2468" s="12">
        <v>20675</v>
      </c>
      <c r="K2468" s="12">
        <v>9</v>
      </c>
      <c r="L2468" s="12"/>
      <c r="M2468" s="12">
        <f>IFERROR(E2468*MillingRate,"")</f>
        <v>0</v>
      </c>
      <c r="N2468" s="12" t="str">
        <f t="shared" si="342"/>
        <v/>
      </c>
      <c r="O2468" s="12">
        <f t="shared" si="343"/>
        <v>30210.51</v>
      </c>
      <c r="P2468" s="13">
        <f t="shared" si="344"/>
        <v>0</v>
      </c>
      <c r="Q2468" s="13">
        <f t="shared" si="345"/>
        <v>58.967356722087111</v>
      </c>
      <c r="R2468" s="13">
        <f t="shared" si="346"/>
        <v>0</v>
      </c>
      <c r="S2468" s="13">
        <f t="shared" si="347"/>
        <v>100.02565332395912</v>
      </c>
      <c r="T2468" s="14">
        <f t="shared" si="348"/>
        <v>0</v>
      </c>
      <c r="U2468" s="12">
        <f t="shared" si="349"/>
        <v>-30210.51</v>
      </c>
      <c r="V2468" s="15">
        <f t="shared" si="350"/>
        <v>40.355164485112994</v>
      </c>
    </row>
    <row r="2469" spans="1:22" x14ac:dyDescent="0.35">
      <c r="A2469" s="4" t="s">
        <v>127</v>
      </c>
      <c r="B2469" s="4" t="s">
        <v>128</v>
      </c>
      <c r="C2469" s="4" t="s">
        <v>124</v>
      </c>
      <c r="D2469" s="4">
        <v>2015</v>
      </c>
      <c r="E2469" s="12"/>
      <c r="F2469" s="12"/>
      <c r="G2469" s="12">
        <v>35577.050000000003</v>
      </c>
      <c r="H2469" s="12">
        <v>7.03</v>
      </c>
      <c r="I2469" s="12">
        <v>512394</v>
      </c>
      <c r="J2469" s="12">
        <v>21567</v>
      </c>
      <c r="K2469" s="12">
        <v>9</v>
      </c>
      <c r="L2469" s="12"/>
      <c r="M2469" s="12">
        <f>IFERROR(E2469*MillingRate,"")</f>
        <v>0</v>
      </c>
      <c r="N2469" s="12" t="str">
        <f t="shared" si="342"/>
        <v/>
      </c>
      <c r="O2469" s="12">
        <f t="shared" si="343"/>
        <v>35570.020000000004</v>
      </c>
      <c r="P2469" s="13">
        <f t="shared" si="344"/>
        <v>0</v>
      </c>
      <c r="Q2469" s="13">
        <f t="shared" si="345"/>
        <v>69.419275011026684</v>
      </c>
      <c r="R2469" s="13">
        <f t="shared" si="346"/>
        <v>0</v>
      </c>
      <c r="S2469" s="13">
        <f t="shared" si="347"/>
        <v>100.01976383482494</v>
      </c>
      <c r="T2469" s="14">
        <f t="shared" si="348"/>
        <v>0</v>
      </c>
      <c r="U2469" s="12">
        <f t="shared" si="349"/>
        <v>-35570.020000000004</v>
      </c>
      <c r="V2469" s="15">
        <f t="shared" si="350"/>
        <v>42.090656799259946</v>
      </c>
    </row>
    <row r="2470" spans="1:22" x14ac:dyDescent="0.35">
      <c r="A2470" s="4" t="s">
        <v>127</v>
      </c>
      <c r="B2470" s="4" t="s">
        <v>128</v>
      </c>
      <c r="C2470" s="4" t="s">
        <v>124</v>
      </c>
      <c r="D2470" s="4">
        <v>2016</v>
      </c>
      <c r="E2470" s="12"/>
      <c r="F2470" s="12"/>
      <c r="G2470" s="12">
        <v>26531.19</v>
      </c>
      <c r="H2470" s="12"/>
      <c r="I2470" s="12">
        <v>512554</v>
      </c>
      <c r="J2470" s="12">
        <v>16120</v>
      </c>
      <c r="K2470" s="12"/>
      <c r="L2470" s="12"/>
      <c r="M2470" s="12">
        <f>IFERROR(E2470*MillingRate,"")</f>
        <v>0</v>
      </c>
      <c r="N2470" s="12" t="str">
        <f t="shared" si="342"/>
        <v/>
      </c>
      <c r="O2470" s="12">
        <f t="shared" si="343"/>
        <v>26531.19</v>
      </c>
      <c r="P2470" s="13">
        <f t="shared" si="344"/>
        <v>0</v>
      </c>
      <c r="Q2470" s="13">
        <f t="shared" si="345"/>
        <v>51.762721586408453</v>
      </c>
      <c r="R2470" s="13">
        <f t="shared" si="346"/>
        <v>0</v>
      </c>
      <c r="S2470" s="13">
        <f t="shared" si="347"/>
        <v>100</v>
      </c>
      <c r="T2470" s="14">
        <f t="shared" si="348"/>
        <v>0</v>
      </c>
      <c r="U2470" s="12">
        <f t="shared" si="349"/>
        <v>-26531.19</v>
      </c>
      <c r="V2470" s="15">
        <f t="shared" si="350"/>
        <v>31.450344744163541</v>
      </c>
    </row>
    <row r="2471" spans="1:22" x14ac:dyDescent="0.35">
      <c r="A2471" s="4" t="s">
        <v>127</v>
      </c>
      <c r="B2471" s="4" t="s">
        <v>128</v>
      </c>
      <c r="C2471" s="4" t="s">
        <v>124</v>
      </c>
      <c r="D2471" s="4">
        <v>2017</v>
      </c>
      <c r="E2471" s="12"/>
      <c r="F2471" s="12"/>
      <c r="G2471" s="12">
        <v>35539.07</v>
      </c>
      <c r="H2471" s="12"/>
      <c r="I2471" s="12">
        <v>512893</v>
      </c>
      <c r="J2471" s="12">
        <v>22450</v>
      </c>
      <c r="K2471" s="12"/>
      <c r="L2471" s="12"/>
      <c r="M2471" s="12">
        <f>IFERROR(E2471*MillingRate,"")</f>
        <v>0</v>
      </c>
      <c r="N2471" s="12" t="str">
        <f t="shared" si="342"/>
        <v/>
      </c>
      <c r="O2471" s="12">
        <f t="shared" si="343"/>
        <v>35539.07</v>
      </c>
      <c r="P2471" s="13">
        <f t="shared" si="344"/>
        <v>0</v>
      </c>
      <c r="Q2471" s="13">
        <f t="shared" si="345"/>
        <v>69.291392161717937</v>
      </c>
      <c r="R2471" s="13">
        <f t="shared" si="346"/>
        <v>0</v>
      </c>
      <c r="S2471" s="13">
        <f t="shared" si="347"/>
        <v>100</v>
      </c>
      <c r="T2471" s="14">
        <f t="shared" si="348"/>
        <v>0</v>
      </c>
      <c r="U2471" s="12">
        <f t="shared" si="349"/>
        <v>-35539.07</v>
      </c>
      <c r="V2471" s="15">
        <f t="shared" si="350"/>
        <v>43.771312924918064</v>
      </c>
    </row>
    <row r="2472" spans="1:22" x14ac:dyDescent="0.35">
      <c r="A2472" s="4" t="s">
        <v>127</v>
      </c>
      <c r="B2472" s="4" t="s">
        <v>128</v>
      </c>
      <c r="C2472" s="4" t="s">
        <v>124</v>
      </c>
      <c r="D2472" s="4">
        <v>2018</v>
      </c>
      <c r="E2472" s="12"/>
      <c r="F2472" s="12"/>
      <c r="G2472" s="12">
        <v>24842.06</v>
      </c>
      <c r="H2472" s="12"/>
      <c r="I2472" s="12">
        <v>513414.99999999994</v>
      </c>
      <c r="J2472" s="12">
        <v>16319</v>
      </c>
      <c r="K2472" s="12"/>
      <c r="L2472" s="12"/>
      <c r="M2472" s="12">
        <f>IFERROR(E2472*MillingRate,"")</f>
        <v>0</v>
      </c>
      <c r="N2472" s="12" t="str">
        <f t="shared" si="342"/>
        <v/>
      </c>
      <c r="O2472" s="12">
        <f t="shared" si="343"/>
        <v>24842.06</v>
      </c>
      <c r="P2472" s="13">
        <f t="shared" si="344"/>
        <v>0</v>
      </c>
      <c r="Q2472" s="13">
        <f t="shared" si="345"/>
        <v>48.385925615729974</v>
      </c>
      <c r="R2472" s="13">
        <f t="shared" si="346"/>
        <v>0</v>
      </c>
      <c r="S2472" s="13">
        <f t="shared" si="347"/>
        <v>100</v>
      </c>
      <c r="T2472" s="14">
        <f t="shared" si="348"/>
        <v>0</v>
      </c>
      <c r="U2472" s="12">
        <f t="shared" si="349"/>
        <v>-24842.06</v>
      </c>
      <c r="V2472" s="15">
        <f t="shared" si="350"/>
        <v>31.785203003418292</v>
      </c>
    </row>
    <row r="2473" spans="1:22" x14ac:dyDescent="0.35">
      <c r="A2473" s="4" t="s">
        <v>127</v>
      </c>
      <c r="B2473" s="4" t="s">
        <v>128</v>
      </c>
      <c r="C2473" s="4" t="s">
        <v>124</v>
      </c>
      <c r="D2473" s="4">
        <v>2019</v>
      </c>
      <c r="E2473" s="12"/>
      <c r="F2473" s="12"/>
      <c r="G2473" s="12">
        <v>36784.400000000001</v>
      </c>
      <c r="H2473" s="12"/>
      <c r="I2473" s="12">
        <v>514104.00000000006</v>
      </c>
      <c r="J2473" s="12">
        <v>22742</v>
      </c>
      <c r="K2473" s="12"/>
      <c r="L2473" s="12"/>
      <c r="M2473" s="12">
        <f>IFERROR(E2473*MillingRate,"")</f>
        <v>0</v>
      </c>
      <c r="N2473" s="12" t="str">
        <f t="shared" si="342"/>
        <v/>
      </c>
      <c r="O2473" s="12">
        <f t="shared" si="343"/>
        <v>36784.400000000001</v>
      </c>
      <c r="P2473" s="13">
        <f t="shared" si="344"/>
        <v>0</v>
      </c>
      <c r="Q2473" s="13">
        <f t="shared" si="345"/>
        <v>71.55050340009025</v>
      </c>
      <c r="R2473" s="13">
        <f t="shared" si="346"/>
        <v>0</v>
      </c>
      <c r="S2473" s="13">
        <f t="shared" si="347"/>
        <v>100</v>
      </c>
      <c r="T2473" s="14">
        <f t="shared" si="348"/>
        <v>0</v>
      </c>
      <c r="U2473" s="12">
        <f t="shared" si="349"/>
        <v>-36784.400000000001</v>
      </c>
      <c r="V2473" s="15">
        <f t="shared" si="350"/>
        <v>44.236185674493875</v>
      </c>
    </row>
    <row r="2474" spans="1:22" x14ac:dyDescent="0.35">
      <c r="A2474" s="4" t="s">
        <v>127</v>
      </c>
      <c r="B2474" s="4" t="s">
        <v>128</v>
      </c>
      <c r="C2474" s="4" t="s">
        <v>124</v>
      </c>
      <c r="D2474" s="4">
        <v>2020</v>
      </c>
      <c r="E2474" s="12"/>
      <c r="F2474" s="12"/>
      <c r="G2474" s="12">
        <v>27340.12</v>
      </c>
      <c r="H2474" s="12"/>
      <c r="I2474" s="12">
        <v>514679</v>
      </c>
      <c r="J2474" s="12">
        <v>18226</v>
      </c>
      <c r="K2474" s="12"/>
      <c r="L2474" s="12"/>
      <c r="M2474" s="12">
        <f>IFERROR(E2474*MillingRate,"")</f>
        <v>0</v>
      </c>
      <c r="N2474" s="12" t="str">
        <f t="shared" si="342"/>
        <v/>
      </c>
      <c r="O2474" s="12">
        <f t="shared" si="343"/>
        <v>27340.12</v>
      </c>
      <c r="P2474" s="13">
        <f t="shared" si="344"/>
        <v>0</v>
      </c>
      <c r="Q2474" s="13">
        <f t="shared" si="345"/>
        <v>53.1207218479868</v>
      </c>
      <c r="R2474" s="13">
        <f t="shared" si="346"/>
        <v>0</v>
      </c>
      <c r="S2474" s="13">
        <f t="shared" si="347"/>
        <v>100</v>
      </c>
      <c r="T2474" s="14">
        <f t="shared" si="348"/>
        <v>0</v>
      </c>
      <c r="U2474" s="12">
        <f t="shared" si="349"/>
        <v>-27340.12</v>
      </c>
      <c r="V2474" s="15">
        <f t="shared" si="350"/>
        <v>35.412363822887663</v>
      </c>
    </row>
    <row r="2475" spans="1:22" x14ac:dyDescent="0.35">
      <c r="A2475" s="4" t="s">
        <v>127</v>
      </c>
      <c r="B2475" s="4" t="s">
        <v>128</v>
      </c>
      <c r="C2475" s="4" t="s">
        <v>124</v>
      </c>
      <c r="D2475" s="4">
        <v>2021</v>
      </c>
      <c r="E2475" s="12"/>
      <c r="F2475" s="12"/>
      <c r="G2475" s="12">
        <v>38237.99</v>
      </c>
      <c r="H2475" s="12"/>
      <c r="I2475" s="12">
        <v>516649</v>
      </c>
      <c r="J2475" s="12">
        <v>20525</v>
      </c>
      <c r="K2475" s="12"/>
      <c r="L2475" s="12"/>
      <c r="M2475" s="12">
        <f>IFERROR(E2475*MillingRate,"")</f>
        <v>0</v>
      </c>
      <c r="N2475" s="12" t="str">
        <f t="shared" si="342"/>
        <v/>
      </c>
      <c r="O2475" s="12">
        <f t="shared" si="343"/>
        <v>38237.99</v>
      </c>
      <c r="P2475" s="13">
        <f t="shared" si="344"/>
        <v>0</v>
      </c>
      <c r="Q2475" s="13">
        <f t="shared" si="345"/>
        <v>74.011543620523796</v>
      </c>
      <c r="R2475" s="13">
        <f t="shared" si="346"/>
        <v>0</v>
      </c>
      <c r="S2475" s="13">
        <f t="shared" si="347"/>
        <v>100</v>
      </c>
      <c r="T2475" s="14">
        <f t="shared" si="348"/>
        <v>0</v>
      </c>
      <c r="U2475" s="12">
        <f t="shared" si="349"/>
        <v>-38237.99</v>
      </c>
      <c r="V2475" s="15">
        <f t="shared" si="350"/>
        <v>39.727164864346975</v>
      </c>
    </row>
    <row r="2476" spans="1:22" x14ac:dyDescent="0.35">
      <c r="A2476" s="4" t="s">
        <v>127</v>
      </c>
      <c r="B2476" s="4" t="s">
        <v>128</v>
      </c>
      <c r="C2476" s="4" t="s">
        <v>124</v>
      </c>
      <c r="D2476" s="4">
        <v>2022</v>
      </c>
      <c r="E2476" s="12"/>
      <c r="F2476" s="12"/>
      <c r="G2476" s="12">
        <v>37402.43</v>
      </c>
      <c r="H2476" s="12"/>
      <c r="I2476" s="12">
        <v>519741</v>
      </c>
      <c r="J2476" s="12">
        <v>26813</v>
      </c>
      <c r="K2476" s="12"/>
      <c r="L2476" s="12"/>
      <c r="M2476" s="12">
        <f>IFERROR(E2476*MillingRate,"")</f>
        <v>0</v>
      </c>
      <c r="N2476" s="12" t="str">
        <f t="shared" si="342"/>
        <v/>
      </c>
      <c r="O2476" s="12">
        <f t="shared" si="343"/>
        <v>37402.43</v>
      </c>
      <c r="P2476" s="13">
        <f t="shared" si="344"/>
        <v>0</v>
      </c>
      <c r="Q2476" s="13">
        <f t="shared" si="345"/>
        <v>71.963593405176809</v>
      </c>
      <c r="R2476" s="13">
        <f t="shared" si="346"/>
        <v>0</v>
      </c>
      <c r="S2476" s="13">
        <f t="shared" si="347"/>
        <v>100</v>
      </c>
      <c r="T2476" s="14">
        <f t="shared" si="348"/>
        <v>0</v>
      </c>
      <c r="U2476" s="12">
        <f t="shared" si="349"/>
        <v>-37402.43</v>
      </c>
      <c r="V2476" s="15">
        <f t="shared" si="350"/>
        <v>51.589156906997907</v>
      </c>
    </row>
    <row r="2477" spans="1:22" x14ac:dyDescent="0.35">
      <c r="A2477" s="4" t="s">
        <v>127</v>
      </c>
      <c r="B2477" s="4" t="s">
        <v>128</v>
      </c>
      <c r="C2477" s="4" t="s">
        <v>124</v>
      </c>
      <c r="D2477" s="4">
        <v>2023</v>
      </c>
      <c r="E2477" s="12"/>
      <c r="F2477" s="12"/>
      <c r="G2477" s="12">
        <v>45068.17</v>
      </c>
      <c r="H2477" s="12">
        <v>39.299999999999997</v>
      </c>
      <c r="I2477" s="12">
        <v>522331</v>
      </c>
      <c r="J2477" s="12">
        <v>26775</v>
      </c>
      <c r="K2477" s="12">
        <v>32</v>
      </c>
      <c r="L2477" s="12"/>
      <c r="M2477" s="12">
        <f>IFERROR(E2477*MillingRate,"")</f>
        <v>0</v>
      </c>
      <c r="N2477" s="12" t="str">
        <f t="shared" si="342"/>
        <v/>
      </c>
      <c r="O2477" s="12">
        <f t="shared" si="343"/>
        <v>45028.869999999995</v>
      </c>
      <c r="P2477" s="13">
        <f t="shared" si="344"/>
        <v>0</v>
      </c>
      <c r="Q2477" s="13">
        <f t="shared" si="345"/>
        <v>86.207538897748734</v>
      </c>
      <c r="R2477" s="13">
        <f t="shared" si="346"/>
        <v>0</v>
      </c>
      <c r="S2477" s="13">
        <f t="shared" si="347"/>
        <v>100.08727734007094</v>
      </c>
      <c r="T2477" s="14">
        <f t="shared" si="348"/>
        <v>0</v>
      </c>
      <c r="U2477" s="12">
        <f t="shared" si="349"/>
        <v>-45028.869999999995</v>
      </c>
      <c r="V2477" s="15">
        <f t="shared" si="350"/>
        <v>51.260599122012671</v>
      </c>
    </row>
    <row r="2478" spans="1:22" x14ac:dyDescent="0.35">
      <c r="A2478" s="4" t="s">
        <v>127</v>
      </c>
      <c r="B2478" s="4" t="s">
        <v>128</v>
      </c>
      <c r="C2478" s="4" t="s">
        <v>124</v>
      </c>
      <c r="D2478" s="4">
        <v>2024</v>
      </c>
      <c r="E2478" s="12"/>
      <c r="F2478" s="12"/>
      <c r="G2478" s="12">
        <v>19839.52</v>
      </c>
      <c r="H2478" s="12"/>
      <c r="I2478" s="12">
        <v>524877</v>
      </c>
      <c r="J2478" s="12">
        <v>18664</v>
      </c>
      <c r="K2478" s="12"/>
      <c r="L2478" s="12"/>
      <c r="M2478" s="12">
        <f>IFERROR(E2478*MillingRate,"")</f>
        <v>0</v>
      </c>
      <c r="N2478" s="12" t="str">
        <f t="shared" si="342"/>
        <v/>
      </c>
      <c r="O2478" s="12">
        <f t="shared" si="343"/>
        <v>19839.52</v>
      </c>
      <c r="P2478" s="13">
        <f t="shared" si="344"/>
        <v>0</v>
      </c>
      <c r="Q2478" s="13">
        <f t="shared" si="345"/>
        <v>37.798417534012728</v>
      </c>
      <c r="R2478" s="13">
        <f t="shared" si="346"/>
        <v>0</v>
      </c>
      <c r="S2478" s="13">
        <f t="shared" si="347"/>
        <v>100</v>
      </c>
      <c r="T2478" s="14">
        <f t="shared" si="348"/>
        <v>0</v>
      </c>
      <c r="U2478" s="12">
        <f t="shared" si="349"/>
        <v>-19839.52</v>
      </c>
      <c r="V2478" s="15">
        <f t="shared" si="350"/>
        <v>35.558807110999339</v>
      </c>
    </row>
    <row r="2479" spans="1:22" x14ac:dyDescent="0.35">
      <c r="A2479" s="4" t="s">
        <v>129</v>
      </c>
      <c r="B2479" s="4" t="s">
        <v>130</v>
      </c>
      <c r="C2479" s="4" t="s">
        <v>124</v>
      </c>
      <c r="D2479" s="4">
        <v>1961</v>
      </c>
      <c r="E2479" s="12">
        <v>156000</v>
      </c>
      <c r="F2479" s="12">
        <v>206000</v>
      </c>
      <c r="G2479" s="12">
        <v>33900</v>
      </c>
      <c r="H2479" s="12">
        <v>0</v>
      </c>
      <c r="I2479" s="12">
        <v>3810151</v>
      </c>
      <c r="J2479" s="12">
        <v>4080</v>
      </c>
      <c r="K2479" s="12">
        <v>0</v>
      </c>
      <c r="L2479" s="12">
        <v>757.3</v>
      </c>
      <c r="M2479" s="12">
        <f>IFERROR(E2479*MillingRate,"")</f>
        <v>104520</v>
      </c>
      <c r="N2479" s="12">
        <f t="shared" si="342"/>
        <v>757.28155339805824</v>
      </c>
      <c r="O2479" s="12">
        <f t="shared" si="343"/>
        <v>138420</v>
      </c>
      <c r="P2479" s="13">
        <f t="shared" si="344"/>
        <v>27.431983666789058</v>
      </c>
      <c r="Q2479" s="13">
        <f t="shared" si="345"/>
        <v>36.329268840001355</v>
      </c>
      <c r="R2479" s="13">
        <f t="shared" si="346"/>
        <v>75.509319462505417</v>
      </c>
      <c r="S2479" s="13">
        <f t="shared" si="347"/>
        <v>24.490680537494583</v>
      </c>
      <c r="T2479" s="14">
        <f t="shared" si="348"/>
        <v>3.0831858407079644</v>
      </c>
      <c r="U2479" s="12">
        <f t="shared" si="349"/>
        <v>-33900</v>
      </c>
      <c r="V2479" s="15">
        <f t="shared" si="350"/>
        <v>1.0708237022627187</v>
      </c>
    </row>
    <row r="2480" spans="1:22" x14ac:dyDescent="0.35">
      <c r="A2480" s="4" t="s">
        <v>129</v>
      </c>
      <c r="B2480" s="4" t="s">
        <v>130</v>
      </c>
      <c r="C2480" s="4" t="s">
        <v>124</v>
      </c>
      <c r="D2480" s="4">
        <v>1962</v>
      </c>
      <c r="E2480" s="12">
        <v>229000</v>
      </c>
      <c r="F2480" s="12">
        <v>260000</v>
      </c>
      <c r="G2480" s="12">
        <v>43200</v>
      </c>
      <c r="H2480" s="12">
        <v>0</v>
      </c>
      <c r="I2480" s="12">
        <v>3956939</v>
      </c>
      <c r="J2480" s="12">
        <v>5740</v>
      </c>
      <c r="K2480" s="12">
        <v>0</v>
      </c>
      <c r="L2480" s="12">
        <v>880.8</v>
      </c>
      <c r="M2480" s="12">
        <f>IFERROR(E2480*MillingRate,"")</f>
        <v>153430</v>
      </c>
      <c r="N2480" s="12">
        <f t="shared" si="342"/>
        <v>880.76923076923072</v>
      </c>
      <c r="O2480" s="12">
        <f t="shared" si="343"/>
        <v>196630</v>
      </c>
      <c r="P2480" s="13">
        <f t="shared" si="344"/>
        <v>38.774921726112026</v>
      </c>
      <c r="Q2480" s="13">
        <f t="shared" si="345"/>
        <v>49.692451665289759</v>
      </c>
      <c r="R2480" s="13">
        <f t="shared" si="346"/>
        <v>78.029802166505618</v>
      </c>
      <c r="S2480" s="13">
        <f t="shared" si="347"/>
        <v>21.970197833494382</v>
      </c>
      <c r="T2480" s="14">
        <f t="shared" si="348"/>
        <v>3.5516203703703701</v>
      </c>
      <c r="U2480" s="12">
        <f t="shared" si="349"/>
        <v>-43200</v>
      </c>
      <c r="V2480" s="15">
        <f t="shared" si="350"/>
        <v>1.4506162465481525</v>
      </c>
    </row>
    <row r="2481" spans="1:22" x14ac:dyDescent="0.35">
      <c r="A2481" s="4" t="s">
        <v>129</v>
      </c>
      <c r="B2481" s="4" t="s">
        <v>130</v>
      </c>
      <c r="C2481" s="4" t="s">
        <v>124</v>
      </c>
      <c r="D2481" s="4">
        <v>1963</v>
      </c>
      <c r="E2481" s="12">
        <v>219000</v>
      </c>
      <c r="F2481" s="12">
        <v>245000</v>
      </c>
      <c r="G2481" s="12">
        <v>33700</v>
      </c>
      <c r="H2481" s="12">
        <v>0</v>
      </c>
      <c r="I2481" s="12">
        <v>4112060.9999999995</v>
      </c>
      <c r="J2481" s="12">
        <v>4232</v>
      </c>
      <c r="K2481" s="12">
        <v>0</v>
      </c>
      <c r="L2481" s="12">
        <v>893.9</v>
      </c>
      <c r="M2481" s="12">
        <f>IFERROR(E2481*MillingRate,"")</f>
        <v>146730</v>
      </c>
      <c r="N2481" s="12">
        <f t="shared" si="342"/>
        <v>893.87755102040819</v>
      </c>
      <c r="O2481" s="12">
        <f t="shared" si="343"/>
        <v>180430</v>
      </c>
      <c r="P2481" s="13">
        <f t="shared" si="344"/>
        <v>35.682836417066774</v>
      </c>
      <c r="Q2481" s="13">
        <f t="shared" si="345"/>
        <v>43.878240133110872</v>
      </c>
      <c r="R2481" s="13">
        <f t="shared" si="346"/>
        <v>81.322396497256548</v>
      </c>
      <c r="S2481" s="13">
        <f t="shared" si="347"/>
        <v>18.677603502743445</v>
      </c>
      <c r="T2481" s="14">
        <f t="shared" si="348"/>
        <v>4.354005934718101</v>
      </c>
      <c r="U2481" s="12">
        <f t="shared" si="349"/>
        <v>-33700</v>
      </c>
      <c r="V2481" s="15">
        <f t="shared" si="350"/>
        <v>1.0291676120563387</v>
      </c>
    </row>
    <row r="2482" spans="1:22" x14ac:dyDescent="0.35">
      <c r="A2482" s="4" t="s">
        <v>129</v>
      </c>
      <c r="B2482" s="4" t="s">
        <v>130</v>
      </c>
      <c r="C2482" s="4" t="s">
        <v>124</v>
      </c>
      <c r="D2482" s="4">
        <v>1964</v>
      </c>
      <c r="E2482" s="12">
        <v>248000</v>
      </c>
      <c r="F2482" s="12">
        <v>271000</v>
      </c>
      <c r="G2482" s="12">
        <v>58100</v>
      </c>
      <c r="H2482" s="12">
        <v>0</v>
      </c>
      <c r="I2482" s="12">
        <v>4273952</v>
      </c>
      <c r="J2482" s="12">
        <v>7940</v>
      </c>
      <c r="K2482" s="12">
        <v>0</v>
      </c>
      <c r="L2482" s="12">
        <v>915.1</v>
      </c>
      <c r="M2482" s="12">
        <f>IFERROR(E2482*MillingRate,"")</f>
        <v>166160</v>
      </c>
      <c r="N2482" s="12">
        <f t="shared" si="342"/>
        <v>915.12915129151293</v>
      </c>
      <c r="O2482" s="12">
        <f t="shared" si="343"/>
        <v>224260</v>
      </c>
      <c r="P2482" s="13">
        <f t="shared" si="344"/>
        <v>38.877366896025038</v>
      </c>
      <c r="Q2482" s="13">
        <f t="shared" si="345"/>
        <v>52.471342682369851</v>
      </c>
      <c r="R2482" s="13">
        <f t="shared" si="346"/>
        <v>74.092571122803889</v>
      </c>
      <c r="S2482" s="13">
        <f t="shared" si="347"/>
        <v>25.907428877196111</v>
      </c>
      <c r="T2482" s="14">
        <f t="shared" si="348"/>
        <v>2.8598967297762479</v>
      </c>
      <c r="U2482" s="12">
        <f t="shared" si="349"/>
        <v>-58100</v>
      </c>
      <c r="V2482" s="15">
        <f t="shared" si="350"/>
        <v>1.8577653656381727</v>
      </c>
    </row>
    <row r="2483" spans="1:22" x14ac:dyDescent="0.35">
      <c r="A2483" s="4" t="s">
        <v>129</v>
      </c>
      <c r="B2483" s="4" t="s">
        <v>130</v>
      </c>
      <c r="C2483" s="4" t="s">
        <v>124</v>
      </c>
      <c r="D2483" s="4">
        <v>1965</v>
      </c>
      <c r="E2483" s="12">
        <v>250000</v>
      </c>
      <c r="F2483" s="12">
        <v>261000</v>
      </c>
      <c r="G2483" s="12">
        <v>77855</v>
      </c>
      <c r="H2483" s="12">
        <v>0</v>
      </c>
      <c r="I2483" s="12">
        <v>4442377</v>
      </c>
      <c r="J2483" s="12">
        <v>8978</v>
      </c>
      <c r="K2483" s="12">
        <v>0</v>
      </c>
      <c r="L2483" s="12">
        <v>957.9</v>
      </c>
      <c r="M2483" s="12">
        <f>IFERROR(E2483*MillingRate,"")</f>
        <v>167500</v>
      </c>
      <c r="N2483" s="12">
        <f t="shared" si="342"/>
        <v>957.85440613026822</v>
      </c>
      <c r="O2483" s="12">
        <f t="shared" si="343"/>
        <v>245355</v>
      </c>
      <c r="P2483" s="13">
        <f t="shared" si="344"/>
        <v>37.705039441722306</v>
      </c>
      <c r="Q2483" s="13">
        <f t="shared" si="345"/>
        <v>55.230566878947911</v>
      </c>
      <c r="R2483" s="13">
        <f t="shared" si="346"/>
        <v>68.268427380734039</v>
      </c>
      <c r="S2483" s="13">
        <f t="shared" si="347"/>
        <v>31.731572619265965</v>
      </c>
      <c r="T2483" s="14">
        <f t="shared" si="348"/>
        <v>2.1514353606062553</v>
      </c>
      <c r="U2483" s="12">
        <f t="shared" si="349"/>
        <v>-77855</v>
      </c>
      <c r="V2483" s="15">
        <f t="shared" si="350"/>
        <v>2.0209901140763153</v>
      </c>
    </row>
    <row r="2484" spans="1:22" x14ac:dyDescent="0.35">
      <c r="A2484" s="4" t="s">
        <v>129</v>
      </c>
      <c r="B2484" s="4" t="s">
        <v>130</v>
      </c>
      <c r="C2484" s="4" t="s">
        <v>124</v>
      </c>
      <c r="D2484" s="4">
        <v>1966</v>
      </c>
      <c r="E2484" s="12">
        <v>275600</v>
      </c>
      <c r="F2484" s="12">
        <v>258000</v>
      </c>
      <c r="G2484" s="12">
        <v>83179</v>
      </c>
      <c r="H2484" s="12">
        <v>0</v>
      </c>
      <c r="I2484" s="12">
        <v>4617519</v>
      </c>
      <c r="J2484" s="12">
        <v>12614</v>
      </c>
      <c r="K2484" s="12">
        <v>0</v>
      </c>
      <c r="L2484" s="12">
        <v>1068.2</v>
      </c>
      <c r="M2484" s="12">
        <f>IFERROR(E2484*MillingRate,"")</f>
        <v>184652</v>
      </c>
      <c r="N2484" s="12">
        <f t="shared" si="342"/>
        <v>1068.2170542635658</v>
      </c>
      <c r="O2484" s="12">
        <f t="shared" si="343"/>
        <v>267831</v>
      </c>
      <c r="P2484" s="13">
        <f t="shared" si="344"/>
        <v>39.98944021670512</v>
      </c>
      <c r="Q2484" s="13">
        <f t="shared" si="345"/>
        <v>58.003226407947643</v>
      </c>
      <c r="R2484" s="13">
        <f t="shared" si="346"/>
        <v>68.943475549880333</v>
      </c>
      <c r="S2484" s="13">
        <f t="shared" si="347"/>
        <v>31.056524450119667</v>
      </c>
      <c r="T2484" s="14">
        <f t="shared" si="348"/>
        <v>2.2199353202130347</v>
      </c>
      <c r="U2484" s="12">
        <f t="shared" si="349"/>
        <v>-83179</v>
      </c>
      <c r="V2484" s="15">
        <f t="shared" si="350"/>
        <v>2.731770026284678</v>
      </c>
    </row>
    <row r="2485" spans="1:22" x14ac:dyDescent="0.35">
      <c r="A2485" s="4" t="s">
        <v>129</v>
      </c>
      <c r="B2485" s="4" t="s">
        <v>130</v>
      </c>
      <c r="C2485" s="4" t="s">
        <v>124</v>
      </c>
      <c r="D2485" s="4">
        <v>1967</v>
      </c>
      <c r="E2485" s="12">
        <v>344600</v>
      </c>
      <c r="F2485" s="12">
        <v>300900</v>
      </c>
      <c r="G2485" s="12">
        <v>24065</v>
      </c>
      <c r="H2485" s="12">
        <v>187</v>
      </c>
      <c r="I2485" s="12">
        <v>4799744</v>
      </c>
      <c r="J2485" s="12">
        <v>3545</v>
      </c>
      <c r="K2485" s="12">
        <v>27</v>
      </c>
      <c r="L2485" s="12">
        <v>1145.2</v>
      </c>
      <c r="M2485" s="12">
        <f>IFERROR(E2485*MillingRate,"")</f>
        <v>230882</v>
      </c>
      <c r="N2485" s="12">
        <f t="shared" si="342"/>
        <v>1145.2309737454304</v>
      </c>
      <c r="O2485" s="12">
        <f t="shared" si="343"/>
        <v>254760</v>
      </c>
      <c r="P2485" s="13">
        <f t="shared" si="344"/>
        <v>48.10298215904848</v>
      </c>
      <c r="Q2485" s="13">
        <f t="shared" si="345"/>
        <v>53.077830817643608</v>
      </c>
      <c r="R2485" s="13">
        <f t="shared" si="346"/>
        <v>90.627257026220747</v>
      </c>
      <c r="S2485" s="13">
        <f t="shared" si="347"/>
        <v>9.446145391741247</v>
      </c>
      <c r="T2485" s="14">
        <f t="shared" si="348"/>
        <v>9.5940993143569493</v>
      </c>
      <c r="U2485" s="12">
        <f t="shared" si="349"/>
        <v>-23878</v>
      </c>
      <c r="V2485" s="15">
        <f t="shared" si="350"/>
        <v>0.73858105765640836</v>
      </c>
    </row>
    <row r="2486" spans="1:22" x14ac:dyDescent="0.35">
      <c r="A2486" s="4" t="s">
        <v>129</v>
      </c>
      <c r="B2486" s="4" t="s">
        <v>130</v>
      </c>
      <c r="C2486" s="4" t="s">
        <v>124</v>
      </c>
      <c r="D2486" s="4">
        <v>1968</v>
      </c>
      <c r="E2486" s="12">
        <v>365400</v>
      </c>
      <c r="F2486" s="12">
        <v>300000</v>
      </c>
      <c r="G2486" s="12">
        <v>47226</v>
      </c>
      <c r="H2486" s="12">
        <v>6</v>
      </c>
      <c r="I2486" s="12">
        <v>4990021</v>
      </c>
      <c r="J2486" s="12">
        <v>7584</v>
      </c>
      <c r="K2486" s="12">
        <v>1</v>
      </c>
      <c r="L2486" s="12">
        <v>1218</v>
      </c>
      <c r="M2486" s="12">
        <f>IFERROR(E2486*MillingRate,"")</f>
        <v>244818.00000000003</v>
      </c>
      <c r="N2486" s="12">
        <f t="shared" si="342"/>
        <v>1218</v>
      </c>
      <c r="O2486" s="12">
        <f t="shared" si="343"/>
        <v>292038</v>
      </c>
      <c r="P2486" s="13">
        <f t="shared" si="344"/>
        <v>49.06151697557987</v>
      </c>
      <c r="Q2486" s="13">
        <f t="shared" si="345"/>
        <v>58.524403003514415</v>
      </c>
      <c r="R2486" s="13">
        <f t="shared" si="346"/>
        <v>83.830871324964576</v>
      </c>
      <c r="S2486" s="13">
        <f t="shared" si="347"/>
        <v>16.171183202186018</v>
      </c>
      <c r="T2486" s="14">
        <f t="shared" si="348"/>
        <v>5.1839664591538561</v>
      </c>
      <c r="U2486" s="12">
        <f t="shared" si="349"/>
        <v>-47220</v>
      </c>
      <c r="V2486" s="15">
        <f t="shared" si="350"/>
        <v>1.5198332832667438</v>
      </c>
    </row>
    <row r="2487" spans="1:22" x14ac:dyDescent="0.35">
      <c r="A2487" s="4" t="s">
        <v>129</v>
      </c>
      <c r="B2487" s="4" t="s">
        <v>130</v>
      </c>
      <c r="C2487" s="4" t="s">
        <v>124</v>
      </c>
      <c r="D2487" s="4">
        <v>1969</v>
      </c>
      <c r="E2487" s="12">
        <v>303000</v>
      </c>
      <c r="F2487" s="12">
        <v>288300</v>
      </c>
      <c r="G2487" s="12">
        <v>55555.3</v>
      </c>
      <c r="H2487" s="12">
        <v>0</v>
      </c>
      <c r="I2487" s="12">
        <v>5192221</v>
      </c>
      <c r="J2487" s="12">
        <v>7283</v>
      </c>
      <c r="K2487" s="12">
        <v>0</v>
      </c>
      <c r="L2487" s="12">
        <v>1051</v>
      </c>
      <c r="M2487" s="12">
        <f>IFERROR(E2487*MillingRate,"")</f>
        <v>203010</v>
      </c>
      <c r="N2487" s="12">
        <f t="shared" si="342"/>
        <v>1050.9885535900105</v>
      </c>
      <c r="O2487" s="12">
        <f t="shared" si="343"/>
        <v>258565.3</v>
      </c>
      <c r="P2487" s="13">
        <f t="shared" si="344"/>
        <v>39.098875028624555</v>
      </c>
      <c r="Q2487" s="13">
        <f t="shared" si="345"/>
        <v>49.798592933544242</v>
      </c>
      <c r="R2487" s="13">
        <f t="shared" si="346"/>
        <v>78.514015608436253</v>
      </c>
      <c r="S2487" s="13">
        <f t="shared" si="347"/>
        <v>21.485984391563758</v>
      </c>
      <c r="T2487" s="14">
        <f t="shared" si="348"/>
        <v>3.6541968093053225</v>
      </c>
      <c r="U2487" s="12">
        <f t="shared" si="349"/>
        <v>-55555.3</v>
      </c>
      <c r="V2487" s="15">
        <f t="shared" si="350"/>
        <v>1.4026752713337896</v>
      </c>
    </row>
    <row r="2488" spans="1:22" x14ac:dyDescent="0.35">
      <c r="A2488" s="4" t="s">
        <v>129</v>
      </c>
      <c r="B2488" s="4" t="s">
        <v>130</v>
      </c>
      <c r="C2488" s="4" t="s">
        <v>124</v>
      </c>
      <c r="D2488" s="4">
        <v>1970</v>
      </c>
      <c r="E2488" s="12">
        <v>315600</v>
      </c>
      <c r="F2488" s="12">
        <v>289100</v>
      </c>
      <c r="G2488" s="12">
        <v>78743.350000000006</v>
      </c>
      <c r="H2488" s="12">
        <v>2</v>
      </c>
      <c r="I2488" s="12">
        <v>5411567</v>
      </c>
      <c r="J2488" s="12">
        <v>7320</v>
      </c>
      <c r="K2488" s="12">
        <v>0</v>
      </c>
      <c r="L2488" s="12">
        <v>1091.7</v>
      </c>
      <c r="M2488" s="12">
        <f>IFERROR(E2488*MillingRate,"")</f>
        <v>211452</v>
      </c>
      <c r="N2488" s="12">
        <f t="shared" si="342"/>
        <v>1091.6637841577308</v>
      </c>
      <c r="O2488" s="12">
        <f t="shared" si="343"/>
        <v>290193.34999999998</v>
      </c>
      <c r="P2488" s="13">
        <f t="shared" si="344"/>
        <v>39.074079651975111</v>
      </c>
      <c r="Q2488" s="13">
        <f t="shared" si="345"/>
        <v>53.62464328724009</v>
      </c>
      <c r="R2488" s="13">
        <f t="shared" si="346"/>
        <v>72.86590130338962</v>
      </c>
      <c r="S2488" s="13">
        <f t="shared" si="347"/>
        <v>27.134787892279412</v>
      </c>
      <c r="T2488" s="14">
        <f t="shared" si="348"/>
        <v>2.6853315232333901</v>
      </c>
      <c r="U2488" s="12">
        <f t="shared" si="349"/>
        <v>-78741.350000000006</v>
      </c>
      <c r="V2488" s="15">
        <f t="shared" si="350"/>
        <v>1.3526581117816707</v>
      </c>
    </row>
    <row r="2489" spans="1:22" x14ac:dyDescent="0.35">
      <c r="A2489" s="4" t="s">
        <v>129</v>
      </c>
      <c r="B2489" s="4" t="s">
        <v>130</v>
      </c>
      <c r="C2489" s="4" t="s">
        <v>124</v>
      </c>
      <c r="D2489" s="4">
        <v>1971</v>
      </c>
      <c r="E2489" s="12">
        <v>385000</v>
      </c>
      <c r="F2489" s="12">
        <v>282000</v>
      </c>
      <c r="G2489" s="12">
        <v>97255</v>
      </c>
      <c r="H2489" s="12">
        <v>76</v>
      </c>
      <c r="I2489" s="12">
        <v>5650868</v>
      </c>
      <c r="J2489" s="12">
        <v>8021</v>
      </c>
      <c r="K2489" s="12">
        <v>15</v>
      </c>
      <c r="L2489" s="12">
        <v>1365.2</v>
      </c>
      <c r="M2489" s="12">
        <f>IFERROR(E2489*MillingRate,"")</f>
        <v>257950.00000000003</v>
      </c>
      <c r="N2489" s="12">
        <f t="shared" si="342"/>
        <v>1365.2482269503546</v>
      </c>
      <c r="O2489" s="12">
        <f t="shared" si="343"/>
        <v>355129</v>
      </c>
      <c r="P2489" s="13">
        <f t="shared" si="344"/>
        <v>45.647854453510512</v>
      </c>
      <c r="Q2489" s="13">
        <f t="shared" si="345"/>
        <v>62.845035488353297</v>
      </c>
      <c r="R2489" s="13">
        <f t="shared" si="346"/>
        <v>72.635577494375298</v>
      </c>
      <c r="S2489" s="13">
        <f t="shared" si="347"/>
        <v>27.385823179745948</v>
      </c>
      <c r="T2489" s="14">
        <f t="shared" si="348"/>
        <v>2.6523057940465788</v>
      </c>
      <c r="U2489" s="12">
        <f t="shared" si="349"/>
        <v>-97179</v>
      </c>
      <c r="V2489" s="15">
        <f t="shared" si="350"/>
        <v>1.4194279533692877</v>
      </c>
    </row>
    <row r="2490" spans="1:22" x14ac:dyDescent="0.35">
      <c r="A2490" s="4" t="s">
        <v>129</v>
      </c>
      <c r="B2490" s="4" t="s">
        <v>130</v>
      </c>
      <c r="C2490" s="4" t="s">
        <v>124</v>
      </c>
      <c r="D2490" s="4">
        <v>1972</v>
      </c>
      <c r="E2490" s="12">
        <v>320000</v>
      </c>
      <c r="F2490" s="12">
        <v>282000</v>
      </c>
      <c r="G2490" s="12">
        <v>77122</v>
      </c>
      <c r="H2490" s="12">
        <v>100</v>
      </c>
      <c r="I2490" s="12">
        <v>5909716</v>
      </c>
      <c r="J2490" s="12">
        <v>8710</v>
      </c>
      <c r="K2490" s="12">
        <v>28</v>
      </c>
      <c r="L2490" s="12">
        <v>1134.8</v>
      </c>
      <c r="M2490" s="12">
        <f>IFERROR(E2490*MillingRate,"")</f>
        <v>214400</v>
      </c>
      <c r="N2490" s="12">
        <f t="shared" si="342"/>
        <v>1134.7517730496454</v>
      </c>
      <c r="O2490" s="12">
        <f t="shared" si="343"/>
        <v>291422</v>
      </c>
      <c r="P2490" s="13">
        <f t="shared" si="344"/>
        <v>36.279239137718292</v>
      </c>
      <c r="Q2490" s="13">
        <f t="shared" si="345"/>
        <v>49.312352742500657</v>
      </c>
      <c r="R2490" s="13">
        <f t="shared" si="346"/>
        <v>73.570286388810729</v>
      </c>
      <c r="S2490" s="13">
        <f t="shared" si="347"/>
        <v>26.464028110437781</v>
      </c>
      <c r="T2490" s="14">
        <f t="shared" si="348"/>
        <v>2.7800108918337179</v>
      </c>
      <c r="U2490" s="12">
        <f t="shared" si="349"/>
        <v>-77022</v>
      </c>
      <c r="V2490" s="15">
        <f t="shared" si="350"/>
        <v>1.4738440899698058</v>
      </c>
    </row>
    <row r="2491" spans="1:22" x14ac:dyDescent="0.35">
      <c r="A2491" s="4" t="s">
        <v>129</v>
      </c>
      <c r="B2491" s="4" t="s">
        <v>130</v>
      </c>
      <c r="C2491" s="4" t="s">
        <v>124</v>
      </c>
      <c r="D2491" s="4">
        <v>1973</v>
      </c>
      <c r="E2491" s="12">
        <v>335000</v>
      </c>
      <c r="F2491" s="12">
        <v>290000</v>
      </c>
      <c r="G2491" s="12">
        <v>147394.04999999999</v>
      </c>
      <c r="H2491" s="12">
        <v>1802</v>
      </c>
      <c r="I2491" s="12">
        <v>6184944</v>
      </c>
      <c r="J2491" s="12">
        <v>38841</v>
      </c>
      <c r="K2491" s="12">
        <v>526</v>
      </c>
      <c r="L2491" s="12">
        <v>1155.2</v>
      </c>
      <c r="M2491" s="12">
        <f>IFERROR(E2491*MillingRate,"")</f>
        <v>224450</v>
      </c>
      <c r="N2491" s="12">
        <f t="shared" si="342"/>
        <v>1155.1724137931035</v>
      </c>
      <c r="O2491" s="12">
        <f t="shared" si="343"/>
        <v>370042.05</v>
      </c>
      <c r="P2491" s="13">
        <f t="shared" si="344"/>
        <v>36.289738435788585</v>
      </c>
      <c r="Q2491" s="13">
        <f t="shared" si="345"/>
        <v>59.82949077631099</v>
      </c>
      <c r="R2491" s="13">
        <f t="shared" si="346"/>
        <v>60.655268772832713</v>
      </c>
      <c r="S2491" s="13">
        <f t="shared" si="347"/>
        <v>39.831702910520569</v>
      </c>
      <c r="T2491" s="14">
        <f t="shared" si="348"/>
        <v>1.5227887421507178</v>
      </c>
      <c r="U2491" s="12">
        <f t="shared" si="349"/>
        <v>-145592.04999999999</v>
      </c>
      <c r="V2491" s="15">
        <f t="shared" si="350"/>
        <v>6.2799275142992403</v>
      </c>
    </row>
    <row r="2492" spans="1:22" x14ac:dyDescent="0.35">
      <c r="A2492" s="4" t="s">
        <v>129</v>
      </c>
      <c r="B2492" s="4" t="s">
        <v>130</v>
      </c>
      <c r="C2492" s="4" t="s">
        <v>124</v>
      </c>
      <c r="D2492" s="4">
        <v>1974</v>
      </c>
      <c r="E2492" s="12">
        <v>406000</v>
      </c>
      <c r="F2492" s="12">
        <v>317000</v>
      </c>
      <c r="G2492" s="12">
        <v>69709.100000000006</v>
      </c>
      <c r="H2492" s="12">
        <v>4371.6000000000004</v>
      </c>
      <c r="I2492" s="12">
        <v>6474057</v>
      </c>
      <c r="J2492" s="12">
        <v>34283</v>
      </c>
      <c r="K2492" s="12">
        <v>1926</v>
      </c>
      <c r="L2492" s="12">
        <v>1280.8</v>
      </c>
      <c r="M2492" s="12">
        <f>IFERROR(E2492*MillingRate,"")</f>
        <v>272020</v>
      </c>
      <c r="N2492" s="12">
        <f t="shared" si="342"/>
        <v>1280.7570977917981</v>
      </c>
      <c r="O2492" s="12">
        <f t="shared" si="343"/>
        <v>337357.5</v>
      </c>
      <c r="P2492" s="13">
        <f t="shared" si="344"/>
        <v>42.016930033207927</v>
      </c>
      <c r="Q2492" s="13">
        <f t="shared" si="345"/>
        <v>52.10913342282899</v>
      </c>
      <c r="R2492" s="13">
        <f t="shared" si="346"/>
        <v>80.632563378611707</v>
      </c>
      <c r="S2492" s="13">
        <f t="shared" si="347"/>
        <v>20.663272641041033</v>
      </c>
      <c r="T2492" s="14">
        <f t="shared" si="348"/>
        <v>3.9022164968418753</v>
      </c>
      <c r="U2492" s="12">
        <f t="shared" si="349"/>
        <v>-65337.500000000007</v>
      </c>
      <c r="V2492" s="15">
        <f t="shared" si="350"/>
        <v>5.2954430274555815</v>
      </c>
    </row>
    <row r="2493" spans="1:22" x14ac:dyDescent="0.35">
      <c r="A2493" s="4" t="s">
        <v>129</v>
      </c>
      <c r="B2493" s="4" t="s">
        <v>130</v>
      </c>
      <c r="C2493" s="4" t="s">
        <v>124</v>
      </c>
      <c r="D2493" s="4">
        <v>1975</v>
      </c>
      <c r="E2493" s="12">
        <v>496000</v>
      </c>
      <c r="F2493" s="12">
        <v>390000</v>
      </c>
      <c r="G2493" s="12">
        <v>1633.9</v>
      </c>
      <c r="H2493" s="12">
        <v>63</v>
      </c>
      <c r="I2493" s="12">
        <v>6776297</v>
      </c>
      <c r="J2493" s="12">
        <v>1009</v>
      </c>
      <c r="K2493" s="12">
        <v>37</v>
      </c>
      <c r="L2493" s="12">
        <v>1271.8</v>
      </c>
      <c r="M2493" s="12">
        <f>IFERROR(E2493*MillingRate,"")</f>
        <v>332320</v>
      </c>
      <c r="N2493" s="12">
        <f t="shared" si="342"/>
        <v>1271.7948717948718</v>
      </c>
      <c r="O2493" s="12">
        <f t="shared" si="343"/>
        <v>333890.90000000002</v>
      </c>
      <c r="P2493" s="13">
        <f t="shared" si="344"/>
        <v>49.041534041379826</v>
      </c>
      <c r="Q2493" s="13">
        <f t="shared" si="345"/>
        <v>49.273356820103956</v>
      </c>
      <c r="R2493" s="13">
        <f t="shared" si="346"/>
        <v>99.52951697695265</v>
      </c>
      <c r="S2493" s="13">
        <f t="shared" si="347"/>
        <v>0.48935146180983069</v>
      </c>
      <c r="T2493" s="14">
        <f t="shared" si="348"/>
        <v>203.39066038313237</v>
      </c>
      <c r="U2493" s="12">
        <f t="shared" si="349"/>
        <v>-1570.9</v>
      </c>
      <c r="V2493" s="15">
        <f t="shared" si="350"/>
        <v>0.14890138374985631</v>
      </c>
    </row>
    <row r="2494" spans="1:22" x14ac:dyDescent="0.35">
      <c r="A2494" s="4" t="s">
        <v>129</v>
      </c>
      <c r="B2494" s="4" t="s">
        <v>130</v>
      </c>
      <c r="C2494" s="4" t="s">
        <v>124</v>
      </c>
      <c r="D2494" s="4">
        <v>1976</v>
      </c>
      <c r="E2494" s="12">
        <v>460000</v>
      </c>
      <c r="F2494" s="12">
        <v>398000</v>
      </c>
      <c r="G2494" s="12">
        <v>2315</v>
      </c>
      <c r="H2494" s="12">
        <v>31893.1</v>
      </c>
      <c r="I2494" s="12">
        <v>7057958</v>
      </c>
      <c r="J2494" s="12">
        <v>1555</v>
      </c>
      <c r="K2494" s="12">
        <v>7112</v>
      </c>
      <c r="L2494" s="12">
        <v>1155.8</v>
      </c>
      <c r="M2494" s="12">
        <f>IFERROR(E2494*MillingRate,"")</f>
        <v>308200</v>
      </c>
      <c r="N2494" s="12">
        <f t="shared" si="342"/>
        <v>1155.7788944723618</v>
      </c>
      <c r="O2494" s="12">
        <f t="shared" si="343"/>
        <v>278621.90000000002</v>
      </c>
      <c r="P2494" s="13">
        <f t="shared" si="344"/>
        <v>43.667020971221419</v>
      </c>
      <c r="Q2494" s="13">
        <f t="shared" si="345"/>
        <v>39.476276282743534</v>
      </c>
      <c r="R2494" s="13">
        <f t="shared" si="346"/>
        <v>110.61585611181317</v>
      </c>
      <c r="S2494" s="13">
        <f t="shared" si="347"/>
        <v>0.83087510350047855</v>
      </c>
      <c r="T2494" s="14">
        <f t="shared" si="348"/>
        <v>133.13174946004321</v>
      </c>
      <c r="U2494" s="12">
        <f t="shared" si="349"/>
        <v>29578.1</v>
      </c>
      <c r="V2494" s="15">
        <f t="shared" si="350"/>
        <v>0.22031868140898545</v>
      </c>
    </row>
    <row r="2495" spans="1:22" x14ac:dyDescent="0.35">
      <c r="A2495" s="4" t="s">
        <v>129</v>
      </c>
      <c r="B2495" s="4" t="s">
        <v>130</v>
      </c>
      <c r="C2495" s="4" t="s">
        <v>124</v>
      </c>
      <c r="D2495" s="4">
        <v>1977</v>
      </c>
      <c r="E2495" s="12">
        <v>477000</v>
      </c>
      <c r="F2495" s="12">
        <v>409000</v>
      </c>
      <c r="G2495" s="12">
        <v>112547.3</v>
      </c>
      <c r="H2495" s="12">
        <v>3111.75</v>
      </c>
      <c r="I2495" s="12">
        <v>7321950</v>
      </c>
      <c r="J2495" s="12">
        <v>35092</v>
      </c>
      <c r="K2495" s="12">
        <v>518</v>
      </c>
      <c r="L2495" s="12">
        <v>1166.3</v>
      </c>
      <c r="M2495" s="12">
        <f>IFERROR(E2495*MillingRate,"")</f>
        <v>319590</v>
      </c>
      <c r="N2495" s="12">
        <f t="shared" si="342"/>
        <v>1166.2591687041565</v>
      </c>
      <c r="O2495" s="12">
        <f t="shared" si="343"/>
        <v>429025.55</v>
      </c>
      <c r="P2495" s="13">
        <f t="shared" si="344"/>
        <v>43.648208469055376</v>
      </c>
      <c r="Q2495" s="13">
        <f t="shared" si="345"/>
        <v>58.594438639979785</v>
      </c>
      <c r="R2495" s="13">
        <f t="shared" si="346"/>
        <v>74.492066964310169</v>
      </c>
      <c r="S2495" s="13">
        <f t="shared" si="347"/>
        <v>26.233239488883587</v>
      </c>
      <c r="T2495" s="14">
        <f t="shared" si="348"/>
        <v>2.8396061033894191</v>
      </c>
      <c r="U2495" s="12">
        <f t="shared" si="349"/>
        <v>-109435.55</v>
      </c>
      <c r="V2495" s="15">
        <f t="shared" si="350"/>
        <v>4.7927123239027853</v>
      </c>
    </row>
    <row r="2496" spans="1:22" x14ac:dyDescent="0.35">
      <c r="A2496" s="4" t="s">
        <v>129</v>
      </c>
      <c r="B2496" s="4" t="s">
        <v>130</v>
      </c>
      <c r="C2496" s="4" t="s">
        <v>124</v>
      </c>
      <c r="D2496" s="4">
        <v>1978</v>
      </c>
      <c r="E2496" s="12">
        <v>504000</v>
      </c>
      <c r="F2496" s="12">
        <v>428000</v>
      </c>
      <c r="G2496" s="12">
        <v>126198.8</v>
      </c>
      <c r="H2496" s="12">
        <v>136.44999999999999</v>
      </c>
      <c r="I2496" s="12">
        <v>7603130</v>
      </c>
      <c r="J2496" s="12">
        <v>41768</v>
      </c>
      <c r="K2496" s="12">
        <v>45</v>
      </c>
      <c r="L2496" s="12">
        <v>1177.5999999999999</v>
      </c>
      <c r="M2496" s="12">
        <f>IFERROR(E2496*MillingRate,"")</f>
        <v>337680</v>
      </c>
      <c r="N2496" s="12">
        <f t="shared" si="342"/>
        <v>1177.5700934579438</v>
      </c>
      <c r="O2496" s="12">
        <f t="shared" si="343"/>
        <v>463742.35</v>
      </c>
      <c r="P2496" s="13">
        <f t="shared" si="344"/>
        <v>44.413287685466379</v>
      </c>
      <c r="Q2496" s="13">
        <f t="shared" si="345"/>
        <v>60.993610526191191</v>
      </c>
      <c r="R2496" s="13">
        <f t="shared" si="346"/>
        <v>72.816295514093127</v>
      </c>
      <c r="S2496" s="13">
        <f t="shared" si="347"/>
        <v>27.213128151871402</v>
      </c>
      <c r="T2496" s="14">
        <f t="shared" si="348"/>
        <v>2.6757782165916</v>
      </c>
      <c r="U2496" s="12">
        <f t="shared" si="349"/>
        <v>-126062.35</v>
      </c>
      <c r="V2496" s="15">
        <f t="shared" si="350"/>
        <v>5.493527007955934</v>
      </c>
    </row>
    <row r="2497" spans="1:22" x14ac:dyDescent="0.35">
      <c r="A2497" s="4" t="s">
        <v>129</v>
      </c>
      <c r="B2497" s="4" t="s">
        <v>130</v>
      </c>
      <c r="C2497" s="4" t="s">
        <v>124</v>
      </c>
      <c r="D2497" s="4">
        <v>1979</v>
      </c>
      <c r="E2497" s="12">
        <v>534000</v>
      </c>
      <c r="F2497" s="12">
        <v>448000</v>
      </c>
      <c r="G2497" s="12">
        <v>197663.5</v>
      </c>
      <c r="H2497" s="12">
        <v>2339.5</v>
      </c>
      <c r="I2497" s="12">
        <v>7902267</v>
      </c>
      <c r="J2497" s="12">
        <v>63924</v>
      </c>
      <c r="K2497" s="12">
        <v>1822</v>
      </c>
      <c r="L2497" s="12">
        <v>1192</v>
      </c>
      <c r="M2497" s="12">
        <f>IFERROR(E2497*MillingRate,"")</f>
        <v>357780</v>
      </c>
      <c r="N2497" s="12">
        <f t="shared" si="342"/>
        <v>1191.9642857142858</v>
      </c>
      <c r="O2497" s="12">
        <f t="shared" si="343"/>
        <v>553104</v>
      </c>
      <c r="P2497" s="13">
        <f t="shared" si="344"/>
        <v>45.275615212697822</v>
      </c>
      <c r="Q2497" s="13">
        <f t="shared" si="345"/>
        <v>69.993079201196309</v>
      </c>
      <c r="R2497" s="13">
        <f t="shared" si="346"/>
        <v>64.685845699904547</v>
      </c>
      <c r="S2497" s="13">
        <f t="shared" si="347"/>
        <v>35.737130810842082</v>
      </c>
      <c r="T2497" s="14">
        <f t="shared" si="348"/>
        <v>1.8100458607684271</v>
      </c>
      <c r="U2497" s="12">
        <f t="shared" si="349"/>
        <v>-195324</v>
      </c>
      <c r="V2497" s="15">
        <f t="shared" si="350"/>
        <v>8.0893242407526849</v>
      </c>
    </row>
    <row r="2498" spans="1:22" x14ac:dyDescent="0.35">
      <c r="A2498" s="4" t="s">
        <v>129</v>
      </c>
      <c r="B2498" s="4" t="s">
        <v>130</v>
      </c>
      <c r="C2498" s="4" t="s">
        <v>124</v>
      </c>
      <c r="D2498" s="4">
        <v>1980</v>
      </c>
      <c r="E2498" s="12">
        <v>420000</v>
      </c>
      <c r="F2498" s="12">
        <v>360000</v>
      </c>
      <c r="G2498" s="12">
        <v>253136</v>
      </c>
      <c r="H2498" s="12">
        <v>6</v>
      </c>
      <c r="I2498" s="12">
        <v>8220714</v>
      </c>
      <c r="J2498" s="12">
        <v>114507</v>
      </c>
      <c r="K2498" s="12">
        <v>5</v>
      </c>
      <c r="L2498" s="12">
        <v>1166.7</v>
      </c>
      <c r="M2498" s="12">
        <f>IFERROR(E2498*MillingRate,"")</f>
        <v>281400</v>
      </c>
      <c r="N2498" s="12">
        <f t="shared" ref="N2498:N2561" si="351">IFERROR(E2498*1000/F2498,"")</f>
        <v>1166.6666666666667</v>
      </c>
      <c r="O2498" s="12">
        <f t="shared" ref="O2498:O2561" si="352">IFERROR(M2498+G2498-N(H2498),"")</f>
        <v>534530</v>
      </c>
      <c r="P2498" s="13">
        <f t="shared" ref="P2498:P2561" si="353">IFERROR(M2498*1000/I2498,"")</f>
        <v>34.230603327156253</v>
      </c>
      <c r="Q2498" s="13">
        <f t="shared" ref="Q2498:Q2561" si="354">IFERROR(O2498*1000/I2498,"")</f>
        <v>65.02233261003849</v>
      </c>
      <c r="R2498" s="13">
        <f t="shared" ref="R2498:R2561" si="355">IF(N(O2498)&lt;=0,"",M2498/O2498*100)</f>
        <v>52.644379174227829</v>
      </c>
      <c r="S2498" s="13">
        <f t="shared" ref="S2498:S2561" si="356">IF(N(O2498)&lt;=0,"",G2498/O2498*100)</f>
        <v>47.356743307204461</v>
      </c>
      <c r="T2498" s="14">
        <f t="shared" ref="T2498:T2561" si="357">IFERROR(M2498/G2498,"")</f>
        <v>1.1116553947285255</v>
      </c>
      <c r="U2498" s="12">
        <f t="shared" ref="U2498:U2561" si="358">IFERROR(N(H2498)-G2498,"")</f>
        <v>-253130</v>
      </c>
      <c r="V2498" s="15">
        <f t="shared" ref="V2498:V2561" si="359">IFERROR(J2498*1000/I2498,"")</f>
        <v>13.929082072433124</v>
      </c>
    </row>
    <row r="2499" spans="1:22" x14ac:dyDescent="0.35">
      <c r="A2499" s="4" t="s">
        <v>129</v>
      </c>
      <c r="B2499" s="4" t="s">
        <v>130</v>
      </c>
      <c r="C2499" s="4" t="s">
        <v>124</v>
      </c>
      <c r="D2499" s="4">
        <v>1981</v>
      </c>
      <c r="E2499" s="12">
        <v>390000</v>
      </c>
      <c r="F2499" s="12">
        <v>340000</v>
      </c>
      <c r="G2499" s="12">
        <v>335278</v>
      </c>
      <c r="H2499" s="12">
        <v>114.9</v>
      </c>
      <c r="I2499" s="12">
        <v>8556596</v>
      </c>
      <c r="J2499" s="12">
        <v>128716</v>
      </c>
      <c r="K2499" s="12">
        <v>154</v>
      </c>
      <c r="L2499" s="12">
        <v>1147.0999999999999</v>
      </c>
      <c r="M2499" s="12">
        <f>IFERROR(E2499*MillingRate,"")</f>
        <v>261300.00000000003</v>
      </c>
      <c r="N2499" s="12">
        <f t="shared" si="351"/>
        <v>1147.0588235294117</v>
      </c>
      <c r="O2499" s="12">
        <f t="shared" si="352"/>
        <v>596463.1</v>
      </c>
      <c r="P2499" s="13">
        <f t="shared" si="353"/>
        <v>30.537844722363896</v>
      </c>
      <c r="Q2499" s="13">
        <f t="shared" si="354"/>
        <v>69.70798901806279</v>
      </c>
      <c r="R2499" s="13">
        <f t="shared" si="355"/>
        <v>43.808242286907614</v>
      </c>
      <c r="S2499" s="13">
        <f t="shared" si="356"/>
        <v>56.211021268541174</v>
      </c>
      <c r="T2499" s="14">
        <f t="shared" si="357"/>
        <v>0.77935325312129045</v>
      </c>
      <c r="U2499" s="12">
        <f t="shared" si="358"/>
        <v>-335163.09999999998</v>
      </c>
      <c r="V2499" s="15">
        <f t="shared" si="359"/>
        <v>15.042897900052777</v>
      </c>
    </row>
    <row r="2500" spans="1:22" x14ac:dyDescent="0.35">
      <c r="A2500" s="4" t="s">
        <v>129</v>
      </c>
      <c r="B2500" s="4" t="s">
        <v>130</v>
      </c>
      <c r="C2500" s="4" t="s">
        <v>124</v>
      </c>
      <c r="D2500" s="4">
        <v>1982</v>
      </c>
      <c r="E2500" s="12">
        <v>450000</v>
      </c>
      <c r="F2500" s="12">
        <v>350000</v>
      </c>
      <c r="G2500" s="12">
        <v>356742</v>
      </c>
      <c r="H2500" s="12">
        <v>14</v>
      </c>
      <c r="I2500" s="12">
        <v>8907936</v>
      </c>
      <c r="J2500" s="12">
        <v>104867</v>
      </c>
      <c r="K2500" s="12">
        <v>9</v>
      </c>
      <c r="L2500" s="12">
        <v>1285.7</v>
      </c>
      <c r="M2500" s="12">
        <f>IFERROR(E2500*MillingRate,"")</f>
        <v>301500</v>
      </c>
      <c r="N2500" s="12">
        <f t="shared" si="351"/>
        <v>1285.7142857142858</v>
      </c>
      <c r="O2500" s="12">
        <f t="shared" si="352"/>
        <v>658228</v>
      </c>
      <c r="P2500" s="13">
        <f t="shared" si="353"/>
        <v>33.846224310547356</v>
      </c>
      <c r="Q2500" s="13">
        <f t="shared" si="354"/>
        <v>73.892313550523937</v>
      </c>
      <c r="R2500" s="13">
        <f t="shared" si="355"/>
        <v>45.804797121969891</v>
      </c>
      <c r="S2500" s="13">
        <f t="shared" si="356"/>
        <v>54.197329800616203</v>
      </c>
      <c r="T2500" s="14">
        <f t="shared" si="357"/>
        <v>0.84514859478278415</v>
      </c>
      <c r="U2500" s="12">
        <f t="shared" si="358"/>
        <v>-356728</v>
      </c>
      <c r="V2500" s="15">
        <f t="shared" si="359"/>
        <v>11.772311790295754</v>
      </c>
    </row>
    <row r="2501" spans="1:22" x14ac:dyDescent="0.35">
      <c r="A2501" s="4" t="s">
        <v>129</v>
      </c>
      <c r="B2501" s="4" t="s">
        <v>130</v>
      </c>
      <c r="C2501" s="4" t="s">
        <v>124</v>
      </c>
      <c r="D2501" s="4">
        <v>1983</v>
      </c>
      <c r="E2501" s="12">
        <v>360000</v>
      </c>
      <c r="F2501" s="12">
        <v>380000</v>
      </c>
      <c r="G2501" s="12">
        <v>382606.1</v>
      </c>
      <c r="H2501" s="12">
        <v>228</v>
      </c>
      <c r="I2501" s="12">
        <v>9272744</v>
      </c>
      <c r="J2501" s="12">
        <v>94334</v>
      </c>
      <c r="K2501" s="12">
        <v>60</v>
      </c>
      <c r="L2501" s="12">
        <v>947.4</v>
      </c>
      <c r="M2501" s="12">
        <f>IFERROR(E2501*MillingRate,"")</f>
        <v>241200</v>
      </c>
      <c r="N2501" s="12">
        <f t="shared" si="351"/>
        <v>947.36842105263156</v>
      </c>
      <c r="O2501" s="12">
        <f t="shared" si="352"/>
        <v>623578.1</v>
      </c>
      <c r="P2501" s="13">
        <f t="shared" si="353"/>
        <v>26.011717782783606</v>
      </c>
      <c r="Q2501" s="13">
        <f t="shared" si="354"/>
        <v>67.248497316436215</v>
      </c>
      <c r="R2501" s="13">
        <f t="shared" si="355"/>
        <v>38.679998543887287</v>
      </c>
      <c r="S2501" s="13">
        <f t="shared" si="356"/>
        <v>61.35656463881589</v>
      </c>
      <c r="T2501" s="14">
        <f t="shared" si="357"/>
        <v>0.63041336769068768</v>
      </c>
      <c r="U2501" s="12">
        <f t="shared" si="358"/>
        <v>-382378.1</v>
      </c>
      <c r="V2501" s="15">
        <f t="shared" si="359"/>
        <v>10.173256158047716</v>
      </c>
    </row>
    <row r="2502" spans="1:22" x14ac:dyDescent="0.35">
      <c r="A2502" s="4" t="s">
        <v>129</v>
      </c>
      <c r="B2502" s="4" t="s">
        <v>130</v>
      </c>
      <c r="C2502" s="4" t="s">
        <v>124</v>
      </c>
      <c r="D2502" s="4">
        <v>1984</v>
      </c>
      <c r="E2502" s="12">
        <v>514000</v>
      </c>
      <c r="F2502" s="12">
        <v>411000</v>
      </c>
      <c r="G2502" s="12">
        <v>320801</v>
      </c>
      <c r="H2502" s="12">
        <v>1214</v>
      </c>
      <c r="I2502" s="12">
        <v>9650516</v>
      </c>
      <c r="J2502" s="12">
        <v>78610</v>
      </c>
      <c r="K2502" s="12">
        <v>354</v>
      </c>
      <c r="L2502" s="12">
        <v>1250.5999999999999</v>
      </c>
      <c r="M2502" s="12">
        <f>IFERROR(E2502*MillingRate,"")</f>
        <v>344380</v>
      </c>
      <c r="N2502" s="12">
        <f t="shared" si="351"/>
        <v>1250.6082725060828</v>
      </c>
      <c r="O2502" s="12">
        <f t="shared" si="352"/>
        <v>663967</v>
      </c>
      <c r="P2502" s="13">
        <f t="shared" si="353"/>
        <v>35.685138494148916</v>
      </c>
      <c r="Q2502" s="13">
        <f t="shared" si="354"/>
        <v>68.801191563228329</v>
      </c>
      <c r="R2502" s="13">
        <f t="shared" si="355"/>
        <v>51.867035560502252</v>
      </c>
      <c r="S2502" s="13">
        <f t="shared" si="356"/>
        <v>48.315804851747153</v>
      </c>
      <c r="T2502" s="14">
        <f t="shared" si="357"/>
        <v>1.0735003943254542</v>
      </c>
      <c r="U2502" s="12">
        <f t="shared" si="358"/>
        <v>-319587</v>
      </c>
      <c r="V2502" s="15">
        <f t="shared" si="359"/>
        <v>8.1456784279721415</v>
      </c>
    </row>
    <row r="2503" spans="1:22" x14ac:dyDescent="0.35">
      <c r="A2503" s="4" t="s">
        <v>129</v>
      </c>
      <c r="B2503" s="4" t="s">
        <v>130</v>
      </c>
      <c r="C2503" s="4" t="s">
        <v>124</v>
      </c>
      <c r="D2503" s="4">
        <v>1985</v>
      </c>
      <c r="E2503" s="12">
        <v>540000</v>
      </c>
      <c r="F2503" s="12">
        <v>450000</v>
      </c>
      <c r="G2503" s="12">
        <v>342246</v>
      </c>
      <c r="H2503" s="12">
        <v>1233</v>
      </c>
      <c r="I2503" s="12">
        <v>10040483</v>
      </c>
      <c r="J2503" s="12">
        <v>59570</v>
      </c>
      <c r="K2503" s="12">
        <v>386</v>
      </c>
      <c r="L2503" s="12">
        <v>1200</v>
      </c>
      <c r="M2503" s="12">
        <f>IFERROR(E2503*MillingRate,"")</f>
        <v>361800</v>
      </c>
      <c r="N2503" s="12">
        <f t="shared" si="351"/>
        <v>1200</v>
      </c>
      <c r="O2503" s="12">
        <f t="shared" si="352"/>
        <v>702813</v>
      </c>
      <c r="P2503" s="13">
        <f t="shared" si="353"/>
        <v>36.034123059617748</v>
      </c>
      <c r="Q2503" s="13">
        <f t="shared" si="354"/>
        <v>69.997927390544859</v>
      </c>
      <c r="R2503" s="13">
        <f t="shared" si="355"/>
        <v>51.478842878546637</v>
      </c>
      <c r="S2503" s="13">
        <f t="shared" si="356"/>
        <v>48.696594969074276</v>
      </c>
      <c r="T2503" s="14">
        <f t="shared" si="357"/>
        <v>1.0571343419645518</v>
      </c>
      <c r="U2503" s="12">
        <f t="shared" si="358"/>
        <v>-341013</v>
      </c>
      <c r="V2503" s="15">
        <f t="shared" si="359"/>
        <v>5.9329815109492241</v>
      </c>
    </row>
    <row r="2504" spans="1:22" x14ac:dyDescent="0.35">
      <c r="A2504" s="4" t="s">
        <v>129</v>
      </c>
      <c r="B2504" s="4" t="s">
        <v>130</v>
      </c>
      <c r="C2504" s="4" t="s">
        <v>124</v>
      </c>
      <c r="D2504" s="4">
        <v>1986</v>
      </c>
      <c r="E2504" s="12">
        <v>560000</v>
      </c>
      <c r="F2504" s="12">
        <v>509000</v>
      </c>
      <c r="G2504" s="12">
        <v>361066</v>
      </c>
      <c r="H2504" s="12">
        <v>0</v>
      </c>
      <c r="I2504" s="12">
        <v>10440917</v>
      </c>
      <c r="J2504" s="12">
        <v>80798</v>
      </c>
      <c r="K2504" s="12">
        <v>0</v>
      </c>
      <c r="L2504" s="12">
        <v>1100.2</v>
      </c>
      <c r="M2504" s="12">
        <f>IFERROR(E2504*MillingRate,"")</f>
        <v>375200</v>
      </c>
      <c r="N2504" s="12">
        <f t="shared" si="351"/>
        <v>1100.1964636542239</v>
      </c>
      <c r="O2504" s="12">
        <f t="shared" si="352"/>
        <v>736266</v>
      </c>
      <c r="P2504" s="13">
        <f t="shared" si="353"/>
        <v>35.935540910822297</v>
      </c>
      <c r="Q2504" s="13">
        <f t="shared" si="354"/>
        <v>70.517369307695873</v>
      </c>
      <c r="R2504" s="13">
        <f t="shared" si="355"/>
        <v>50.95984331749667</v>
      </c>
      <c r="S2504" s="13">
        <f t="shared" si="356"/>
        <v>49.04015668250333</v>
      </c>
      <c r="T2504" s="14">
        <f t="shared" si="357"/>
        <v>1.0391451978308675</v>
      </c>
      <c r="U2504" s="12">
        <f t="shared" si="358"/>
        <v>-361066</v>
      </c>
      <c r="V2504" s="15">
        <f t="shared" si="359"/>
        <v>7.7385923094686033</v>
      </c>
    </row>
    <row r="2505" spans="1:22" x14ac:dyDescent="0.35">
      <c r="A2505" s="4" t="s">
        <v>129</v>
      </c>
      <c r="B2505" s="4" t="s">
        <v>130</v>
      </c>
      <c r="C2505" s="4" t="s">
        <v>124</v>
      </c>
      <c r="D2505" s="4">
        <v>1987</v>
      </c>
      <c r="E2505" s="12">
        <v>580000</v>
      </c>
      <c r="F2505" s="12">
        <v>512000</v>
      </c>
      <c r="G2505" s="12">
        <v>479270</v>
      </c>
      <c r="H2505" s="12">
        <v>0</v>
      </c>
      <c r="I2505" s="12">
        <v>10851475</v>
      </c>
      <c r="J2505" s="12">
        <v>107228</v>
      </c>
      <c r="K2505" s="12">
        <v>0</v>
      </c>
      <c r="L2505" s="12">
        <v>1132.8</v>
      </c>
      <c r="M2505" s="12">
        <f>IFERROR(E2505*MillingRate,"")</f>
        <v>388600</v>
      </c>
      <c r="N2505" s="12">
        <f t="shared" si="351"/>
        <v>1132.8125</v>
      </c>
      <c r="O2505" s="12">
        <f t="shared" si="352"/>
        <v>867870</v>
      </c>
      <c r="P2505" s="13">
        <f t="shared" si="353"/>
        <v>35.810799914297363</v>
      </c>
      <c r="Q2505" s="13">
        <f t="shared" si="354"/>
        <v>79.977145964027926</v>
      </c>
      <c r="R2505" s="13">
        <f t="shared" si="355"/>
        <v>44.776291380045393</v>
      </c>
      <c r="S2505" s="13">
        <f t="shared" si="356"/>
        <v>55.223708619954607</v>
      </c>
      <c r="T2505" s="14">
        <f t="shared" si="357"/>
        <v>0.81081645001773528</v>
      </c>
      <c r="U2505" s="12">
        <f t="shared" si="358"/>
        <v>-479270</v>
      </c>
      <c r="V2505" s="15">
        <f t="shared" si="359"/>
        <v>9.8814216500521823</v>
      </c>
    </row>
    <row r="2506" spans="1:22" x14ac:dyDescent="0.35">
      <c r="A2506" s="4" t="s">
        <v>129</v>
      </c>
      <c r="B2506" s="4" t="s">
        <v>130</v>
      </c>
      <c r="C2506" s="4" t="s">
        <v>124</v>
      </c>
      <c r="D2506" s="4">
        <v>1988</v>
      </c>
      <c r="E2506" s="12">
        <v>623000</v>
      </c>
      <c r="F2506" s="12">
        <v>519000</v>
      </c>
      <c r="G2506" s="12">
        <v>266247</v>
      </c>
      <c r="H2506" s="12">
        <v>0</v>
      </c>
      <c r="I2506" s="12">
        <v>11275189</v>
      </c>
      <c r="J2506" s="12">
        <v>68202</v>
      </c>
      <c r="K2506" s="12">
        <v>0</v>
      </c>
      <c r="L2506" s="12">
        <v>1200.4000000000001</v>
      </c>
      <c r="M2506" s="12">
        <f>IFERROR(E2506*MillingRate,"")</f>
        <v>417410</v>
      </c>
      <c r="N2506" s="12">
        <f t="shared" si="351"/>
        <v>1200.3853564547205</v>
      </c>
      <c r="O2506" s="12">
        <f t="shared" si="352"/>
        <v>683657</v>
      </c>
      <c r="P2506" s="13">
        <f t="shared" si="353"/>
        <v>37.020222011356083</v>
      </c>
      <c r="Q2506" s="13">
        <f t="shared" si="354"/>
        <v>60.633750795662941</v>
      </c>
      <c r="R2506" s="13">
        <f t="shared" si="355"/>
        <v>61.055470798953273</v>
      </c>
      <c r="S2506" s="13">
        <f t="shared" si="356"/>
        <v>38.944529201046727</v>
      </c>
      <c r="T2506" s="14">
        <f t="shared" si="357"/>
        <v>1.567754754044177</v>
      </c>
      <c r="U2506" s="12">
        <f t="shared" si="358"/>
        <v>-266247</v>
      </c>
      <c r="V2506" s="15">
        <f t="shared" si="359"/>
        <v>6.0488564759313572</v>
      </c>
    </row>
    <row r="2507" spans="1:22" x14ac:dyDescent="0.35">
      <c r="A2507" s="4" t="s">
        <v>129</v>
      </c>
      <c r="B2507" s="4" t="s">
        <v>130</v>
      </c>
      <c r="C2507" s="4" t="s">
        <v>124</v>
      </c>
      <c r="D2507" s="4">
        <v>1989</v>
      </c>
      <c r="E2507" s="12">
        <v>654000</v>
      </c>
      <c r="F2507" s="12">
        <v>545000</v>
      </c>
      <c r="G2507" s="12">
        <v>322801</v>
      </c>
      <c r="H2507" s="12">
        <v>0</v>
      </c>
      <c r="I2507" s="12">
        <v>11719771</v>
      </c>
      <c r="J2507" s="12">
        <v>104070</v>
      </c>
      <c r="K2507" s="12">
        <v>0</v>
      </c>
      <c r="L2507" s="12">
        <v>1200</v>
      </c>
      <c r="M2507" s="12">
        <f>IFERROR(E2507*MillingRate,"")</f>
        <v>438180</v>
      </c>
      <c r="N2507" s="12">
        <f t="shared" si="351"/>
        <v>1200</v>
      </c>
      <c r="O2507" s="12">
        <f t="shared" si="352"/>
        <v>760981</v>
      </c>
      <c r="P2507" s="13">
        <f t="shared" si="353"/>
        <v>37.388102549102712</v>
      </c>
      <c r="Q2507" s="13">
        <f t="shared" si="354"/>
        <v>64.931388164495701</v>
      </c>
      <c r="R2507" s="13">
        <f t="shared" si="355"/>
        <v>57.580938288866612</v>
      </c>
      <c r="S2507" s="13">
        <f t="shared" si="356"/>
        <v>42.419061711133395</v>
      </c>
      <c r="T2507" s="14">
        <f t="shared" si="357"/>
        <v>1.3574307390621467</v>
      </c>
      <c r="U2507" s="12">
        <f t="shared" si="358"/>
        <v>-322801</v>
      </c>
      <c r="V2507" s="15">
        <f t="shared" si="359"/>
        <v>8.8798663386852859</v>
      </c>
    </row>
    <row r="2508" spans="1:22" x14ac:dyDescent="0.35">
      <c r="A2508" s="4" t="s">
        <v>129</v>
      </c>
      <c r="B2508" s="4" t="s">
        <v>130</v>
      </c>
      <c r="C2508" s="4" t="s">
        <v>124</v>
      </c>
      <c r="D2508" s="4">
        <v>1990</v>
      </c>
      <c r="E2508" s="12">
        <v>687000</v>
      </c>
      <c r="F2508" s="12">
        <v>572000</v>
      </c>
      <c r="G2508" s="12">
        <v>337772</v>
      </c>
      <c r="H2508" s="12">
        <v>0</v>
      </c>
      <c r="I2508" s="12">
        <v>12189778</v>
      </c>
      <c r="J2508" s="12">
        <v>107752</v>
      </c>
      <c r="K2508" s="12">
        <v>0</v>
      </c>
      <c r="L2508" s="12">
        <v>1201</v>
      </c>
      <c r="M2508" s="12">
        <f>IFERROR(E2508*MillingRate,"")</f>
        <v>460290</v>
      </c>
      <c r="N2508" s="12">
        <f t="shared" si="351"/>
        <v>1201.048951048951</v>
      </c>
      <c r="O2508" s="12">
        <f t="shared" si="352"/>
        <v>798062</v>
      </c>
      <c r="P2508" s="13">
        <f t="shared" si="353"/>
        <v>37.760326726212732</v>
      </c>
      <c r="Q2508" s="13">
        <f t="shared" si="354"/>
        <v>65.469773116458725</v>
      </c>
      <c r="R2508" s="13">
        <f t="shared" si="355"/>
        <v>57.675970037415638</v>
      </c>
      <c r="S2508" s="13">
        <f t="shared" si="356"/>
        <v>42.324029962584362</v>
      </c>
      <c r="T2508" s="14">
        <f t="shared" si="357"/>
        <v>1.362723967646815</v>
      </c>
      <c r="U2508" s="12">
        <f t="shared" si="358"/>
        <v>-337772</v>
      </c>
      <c r="V2508" s="15">
        <f t="shared" si="359"/>
        <v>8.8395375206997215</v>
      </c>
    </row>
    <row r="2509" spans="1:22" x14ac:dyDescent="0.35">
      <c r="A2509" s="4" t="s">
        <v>129</v>
      </c>
      <c r="B2509" s="4" t="s">
        <v>130</v>
      </c>
      <c r="C2509" s="4" t="s">
        <v>124</v>
      </c>
      <c r="D2509" s="4">
        <v>1991</v>
      </c>
      <c r="E2509" s="12">
        <v>657000</v>
      </c>
      <c r="F2509" s="12">
        <v>625000</v>
      </c>
      <c r="G2509" s="12">
        <v>340387</v>
      </c>
      <c r="H2509" s="12">
        <v>0</v>
      </c>
      <c r="I2509" s="12">
        <v>12683870</v>
      </c>
      <c r="J2509" s="12">
        <v>103000</v>
      </c>
      <c r="K2509" s="12">
        <v>0</v>
      </c>
      <c r="L2509" s="12">
        <v>1051.2</v>
      </c>
      <c r="M2509" s="12">
        <f>IFERROR(E2509*MillingRate,"")</f>
        <v>440190</v>
      </c>
      <c r="N2509" s="12">
        <f t="shared" si="351"/>
        <v>1051.2</v>
      </c>
      <c r="O2509" s="12">
        <f t="shared" si="352"/>
        <v>780577</v>
      </c>
      <c r="P2509" s="13">
        <f t="shared" si="353"/>
        <v>34.704707632607395</v>
      </c>
      <c r="Q2509" s="13">
        <f t="shared" si="354"/>
        <v>61.54091771675364</v>
      </c>
      <c r="R2509" s="13">
        <f t="shared" si="355"/>
        <v>56.392899098999841</v>
      </c>
      <c r="S2509" s="13">
        <f t="shared" si="356"/>
        <v>43.607100901000159</v>
      </c>
      <c r="T2509" s="14">
        <f t="shared" si="357"/>
        <v>1.2932044995842966</v>
      </c>
      <c r="U2509" s="12">
        <f t="shared" si="358"/>
        <v>-340387</v>
      </c>
      <c r="V2509" s="15">
        <f t="shared" si="359"/>
        <v>8.1205499583329068</v>
      </c>
    </row>
    <row r="2510" spans="1:22" x14ac:dyDescent="0.35">
      <c r="A2510" s="4" t="s">
        <v>129</v>
      </c>
      <c r="B2510" s="4" t="s">
        <v>130</v>
      </c>
      <c r="C2510" s="4" t="s">
        <v>124</v>
      </c>
      <c r="D2510" s="4">
        <v>1992</v>
      </c>
      <c r="E2510" s="12">
        <v>660000</v>
      </c>
      <c r="F2510" s="12">
        <v>649000</v>
      </c>
      <c r="G2510" s="12">
        <v>357300</v>
      </c>
      <c r="H2510" s="12">
        <v>0</v>
      </c>
      <c r="I2510" s="12">
        <v>13200310</v>
      </c>
      <c r="J2510" s="12">
        <v>114084</v>
      </c>
      <c r="K2510" s="12">
        <v>0</v>
      </c>
      <c r="L2510" s="12">
        <v>1016.9</v>
      </c>
      <c r="M2510" s="12">
        <f>IFERROR(E2510*MillingRate,"")</f>
        <v>442200</v>
      </c>
      <c r="N2510" s="12">
        <f t="shared" si="351"/>
        <v>1016.9491525423729</v>
      </c>
      <c r="O2510" s="12">
        <f t="shared" si="352"/>
        <v>799500</v>
      </c>
      <c r="P2510" s="13">
        <f t="shared" si="353"/>
        <v>33.499213276051847</v>
      </c>
      <c r="Q2510" s="13">
        <f t="shared" si="354"/>
        <v>60.566759417013692</v>
      </c>
      <c r="R2510" s="13">
        <f t="shared" si="355"/>
        <v>55.309568480300186</v>
      </c>
      <c r="S2510" s="13">
        <f t="shared" si="356"/>
        <v>44.690431519699814</v>
      </c>
      <c r="T2510" s="14">
        <f t="shared" si="357"/>
        <v>1.237615449202351</v>
      </c>
      <c r="U2510" s="12">
        <f t="shared" si="358"/>
        <v>-357300</v>
      </c>
      <c r="V2510" s="15">
        <f t="shared" si="359"/>
        <v>8.6425243043534579</v>
      </c>
    </row>
    <row r="2511" spans="1:22" x14ac:dyDescent="0.35">
      <c r="A2511" s="4" t="s">
        <v>129</v>
      </c>
      <c r="B2511" s="4" t="s">
        <v>130</v>
      </c>
      <c r="C2511" s="4" t="s">
        <v>124</v>
      </c>
      <c r="D2511" s="4">
        <v>1993</v>
      </c>
      <c r="E2511" s="12">
        <v>676000</v>
      </c>
      <c r="F2511" s="12">
        <v>506000</v>
      </c>
      <c r="G2511" s="12">
        <v>412469</v>
      </c>
      <c r="H2511" s="12">
        <v>18617</v>
      </c>
      <c r="I2511" s="12">
        <v>13735951</v>
      </c>
      <c r="J2511" s="12">
        <v>122124</v>
      </c>
      <c r="K2511" s="12">
        <v>6500</v>
      </c>
      <c r="L2511" s="12">
        <v>1336</v>
      </c>
      <c r="M2511" s="12">
        <f>IFERROR(E2511*MillingRate,"")</f>
        <v>452920</v>
      </c>
      <c r="N2511" s="12">
        <f t="shared" si="351"/>
        <v>1335.9683794466403</v>
      </c>
      <c r="O2511" s="12">
        <f t="shared" si="352"/>
        <v>846772</v>
      </c>
      <c r="P2511" s="13">
        <f t="shared" si="353"/>
        <v>32.973326710323882</v>
      </c>
      <c r="Q2511" s="13">
        <f t="shared" si="354"/>
        <v>61.646405116034558</v>
      </c>
      <c r="R2511" s="13">
        <f t="shared" si="355"/>
        <v>53.487833797055174</v>
      </c>
      <c r="S2511" s="13">
        <f t="shared" si="356"/>
        <v>48.710750945945307</v>
      </c>
      <c r="T2511" s="14">
        <f t="shared" si="357"/>
        <v>1.098070400442215</v>
      </c>
      <c r="U2511" s="12">
        <f t="shared" si="358"/>
        <v>-393852</v>
      </c>
      <c r="V2511" s="15">
        <f t="shared" si="359"/>
        <v>8.8908296192961078</v>
      </c>
    </row>
    <row r="2512" spans="1:22" x14ac:dyDescent="0.35">
      <c r="A2512" s="4" t="s">
        <v>129</v>
      </c>
      <c r="B2512" s="4" t="s">
        <v>130</v>
      </c>
      <c r="C2512" s="4" t="s">
        <v>124</v>
      </c>
      <c r="D2512" s="4">
        <v>1994</v>
      </c>
      <c r="E2512" s="12">
        <v>678181</v>
      </c>
      <c r="F2512" s="12">
        <v>624311</v>
      </c>
      <c r="G2512" s="12">
        <v>258121</v>
      </c>
      <c r="H2512" s="12">
        <v>4524</v>
      </c>
      <c r="I2512" s="12">
        <v>14287201</v>
      </c>
      <c r="J2512" s="12">
        <v>77637</v>
      </c>
      <c r="K2512" s="12">
        <v>1500</v>
      </c>
      <c r="L2512" s="12">
        <v>1086.3</v>
      </c>
      <c r="M2512" s="12">
        <f>IFERROR(E2512*MillingRate,"")</f>
        <v>454381.27</v>
      </c>
      <c r="N2512" s="12">
        <f t="shared" si="351"/>
        <v>1086.2871229243117</v>
      </c>
      <c r="O2512" s="12">
        <f t="shared" si="352"/>
        <v>707978.27</v>
      </c>
      <c r="P2512" s="13">
        <f t="shared" si="353"/>
        <v>31.803379122334739</v>
      </c>
      <c r="Q2512" s="13">
        <f t="shared" si="354"/>
        <v>49.553321885791348</v>
      </c>
      <c r="R2512" s="13">
        <f t="shared" si="355"/>
        <v>64.180115302126438</v>
      </c>
      <c r="S2512" s="13">
        <f t="shared" si="356"/>
        <v>36.458887361048525</v>
      </c>
      <c r="T2512" s="14">
        <f t="shared" si="357"/>
        <v>1.7603421263670915</v>
      </c>
      <c r="U2512" s="12">
        <f t="shared" si="358"/>
        <v>-253597</v>
      </c>
      <c r="V2512" s="15">
        <f t="shared" si="359"/>
        <v>5.4340244810722549</v>
      </c>
    </row>
    <row r="2513" spans="1:22" x14ac:dyDescent="0.35">
      <c r="A2513" s="4" t="s">
        <v>129</v>
      </c>
      <c r="B2513" s="4" t="s">
        <v>130</v>
      </c>
      <c r="C2513" s="4" t="s">
        <v>124</v>
      </c>
      <c r="D2513" s="4">
        <v>1995</v>
      </c>
      <c r="E2513" s="12">
        <v>691700</v>
      </c>
      <c r="F2513" s="12">
        <v>650000</v>
      </c>
      <c r="G2513" s="12">
        <v>380686.95</v>
      </c>
      <c r="H2513" s="12">
        <v>67.349999999999994</v>
      </c>
      <c r="I2513" s="12">
        <v>14855565</v>
      </c>
      <c r="J2513" s="12">
        <v>114393</v>
      </c>
      <c r="K2513" s="12">
        <v>62</v>
      </c>
      <c r="L2513" s="12">
        <v>1064.2</v>
      </c>
      <c r="M2513" s="12">
        <f>IFERROR(E2513*MillingRate,"")</f>
        <v>463439</v>
      </c>
      <c r="N2513" s="12">
        <f t="shared" si="351"/>
        <v>1064.1538461538462</v>
      </c>
      <c r="O2513" s="12">
        <f t="shared" si="352"/>
        <v>844058.6</v>
      </c>
      <c r="P2513" s="13">
        <f t="shared" si="353"/>
        <v>31.196322724850923</v>
      </c>
      <c r="Q2513" s="13">
        <f t="shared" si="354"/>
        <v>56.817670684352969</v>
      </c>
      <c r="R2513" s="13">
        <f t="shared" si="355"/>
        <v>54.906021927861403</v>
      </c>
      <c r="S2513" s="13">
        <f t="shared" si="356"/>
        <v>45.101957375945226</v>
      </c>
      <c r="T2513" s="14">
        <f t="shared" si="357"/>
        <v>1.2173755890502682</v>
      </c>
      <c r="U2513" s="12">
        <f t="shared" si="358"/>
        <v>-380619.60000000003</v>
      </c>
      <c r="V2513" s="15">
        <f t="shared" si="359"/>
        <v>7.7003466377751364</v>
      </c>
    </row>
    <row r="2514" spans="1:22" x14ac:dyDescent="0.35">
      <c r="A2514" s="4" t="s">
        <v>129</v>
      </c>
      <c r="B2514" s="4" t="s">
        <v>130</v>
      </c>
      <c r="C2514" s="4" t="s">
        <v>124</v>
      </c>
      <c r="D2514" s="4">
        <v>1996</v>
      </c>
      <c r="E2514" s="12">
        <v>705488</v>
      </c>
      <c r="F2514" s="12">
        <v>481789</v>
      </c>
      <c r="G2514" s="12">
        <v>302184.84999999998</v>
      </c>
      <c r="H2514" s="12">
        <v>8029</v>
      </c>
      <c r="I2514" s="12">
        <v>15442312</v>
      </c>
      <c r="J2514" s="12">
        <v>93230</v>
      </c>
      <c r="K2514" s="12">
        <v>3212</v>
      </c>
      <c r="L2514" s="12">
        <v>1464.3</v>
      </c>
      <c r="M2514" s="12">
        <f>IFERROR(E2514*MillingRate,"")</f>
        <v>472676.96</v>
      </c>
      <c r="N2514" s="12">
        <f t="shared" si="351"/>
        <v>1464.3090647565637</v>
      </c>
      <c r="O2514" s="12">
        <f t="shared" si="352"/>
        <v>766832.81</v>
      </c>
      <c r="P2514" s="13">
        <f t="shared" si="353"/>
        <v>30.609209294566771</v>
      </c>
      <c r="Q2514" s="13">
        <f t="shared" si="354"/>
        <v>49.657901614732303</v>
      </c>
      <c r="R2514" s="13">
        <f t="shared" si="355"/>
        <v>61.640158563377071</v>
      </c>
      <c r="S2514" s="13">
        <f t="shared" si="356"/>
        <v>39.406875404822586</v>
      </c>
      <c r="T2514" s="14">
        <f t="shared" si="357"/>
        <v>1.5641980728021279</v>
      </c>
      <c r="U2514" s="12">
        <f t="shared" si="358"/>
        <v>-294155.84999999998</v>
      </c>
      <c r="V2514" s="15">
        <f t="shared" si="359"/>
        <v>6.037308403042239</v>
      </c>
    </row>
    <row r="2515" spans="1:22" x14ac:dyDescent="0.35">
      <c r="A2515" s="4" t="s">
        <v>129</v>
      </c>
      <c r="B2515" s="4" t="s">
        <v>130</v>
      </c>
      <c r="C2515" s="4" t="s">
        <v>124</v>
      </c>
      <c r="D2515" s="4">
        <v>1997</v>
      </c>
      <c r="E2515" s="12">
        <v>585000</v>
      </c>
      <c r="F2515" s="12">
        <v>481789</v>
      </c>
      <c r="G2515" s="12">
        <v>465095.57</v>
      </c>
      <c r="H2515" s="12">
        <v>869</v>
      </c>
      <c r="I2515" s="12">
        <v>16047170</v>
      </c>
      <c r="J2515" s="12">
        <v>125898</v>
      </c>
      <c r="K2515" s="12">
        <v>276</v>
      </c>
      <c r="L2515" s="12">
        <v>1214.2</v>
      </c>
      <c r="M2515" s="12">
        <f>IFERROR(E2515*MillingRate,"")</f>
        <v>391950</v>
      </c>
      <c r="N2515" s="12">
        <f t="shared" si="351"/>
        <v>1214.2244841621539</v>
      </c>
      <c r="O2515" s="12">
        <f t="shared" si="352"/>
        <v>856176.57000000007</v>
      </c>
      <c r="P2515" s="13">
        <f t="shared" si="353"/>
        <v>24.424867437685275</v>
      </c>
      <c r="Q2515" s="13">
        <f t="shared" si="354"/>
        <v>53.353742124000689</v>
      </c>
      <c r="R2515" s="13">
        <f t="shared" si="355"/>
        <v>45.77910839115814</v>
      </c>
      <c r="S2515" s="13">
        <f t="shared" si="356"/>
        <v>54.322389364147163</v>
      </c>
      <c r="T2515" s="14">
        <f t="shared" si="357"/>
        <v>0.8427300221328704</v>
      </c>
      <c r="U2515" s="12">
        <f t="shared" si="358"/>
        <v>-464226.57</v>
      </c>
      <c r="V2515" s="15">
        <f t="shared" si="359"/>
        <v>7.8454954985832392</v>
      </c>
    </row>
    <row r="2516" spans="1:22" x14ac:dyDescent="0.35">
      <c r="A2516" s="4" t="s">
        <v>129</v>
      </c>
      <c r="B2516" s="4" t="s">
        <v>130</v>
      </c>
      <c r="C2516" s="4" t="s">
        <v>124</v>
      </c>
      <c r="D2516" s="4">
        <v>1998</v>
      </c>
      <c r="E2516" s="12">
        <v>597684</v>
      </c>
      <c r="F2516" s="12">
        <v>383152</v>
      </c>
      <c r="G2516" s="12">
        <v>517538.01</v>
      </c>
      <c r="H2516" s="12">
        <v>730.31</v>
      </c>
      <c r="I2516" s="12">
        <v>16663948</v>
      </c>
      <c r="J2516" s="12">
        <v>141570</v>
      </c>
      <c r="K2516" s="12">
        <v>501</v>
      </c>
      <c r="L2516" s="12">
        <v>1559.9</v>
      </c>
      <c r="M2516" s="12">
        <f>IFERROR(E2516*MillingRate,"")</f>
        <v>400448.28</v>
      </c>
      <c r="N2516" s="12">
        <f t="shared" si="351"/>
        <v>1559.9135591097006</v>
      </c>
      <c r="O2516" s="12">
        <f t="shared" si="352"/>
        <v>917255.98</v>
      </c>
      <c r="P2516" s="13">
        <f t="shared" si="353"/>
        <v>24.030816706821216</v>
      </c>
      <c r="Q2516" s="13">
        <f t="shared" si="354"/>
        <v>55.044337632354591</v>
      </c>
      <c r="R2516" s="13">
        <f t="shared" si="355"/>
        <v>43.657200250686842</v>
      </c>
      <c r="S2516" s="13">
        <f t="shared" si="356"/>
        <v>56.422418745092294</v>
      </c>
      <c r="T2516" s="14">
        <f t="shared" si="357"/>
        <v>0.77375626961196531</v>
      </c>
      <c r="U2516" s="12">
        <f t="shared" si="358"/>
        <v>-516807.7</v>
      </c>
      <c r="V2516" s="15">
        <f t="shared" si="359"/>
        <v>8.4955857999556894</v>
      </c>
    </row>
    <row r="2517" spans="1:22" x14ac:dyDescent="0.35">
      <c r="A2517" s="4" t="s">
        <v>129</v>
      </c>
      <c r="B2517" s="4" t="s">
        <v>130</v>
      </c>
      <c r="C2517" s="4" t="s">
        <v>124</v>
      </c>
      <c r="D2517" s="4">
        <v>1999</v>
      </c>
      <c r="E2517" s="12">
        <v>609625</v>
      </c>
      <c r="F2517" s="12">
        <v>341976</v>
      </c>
      <c r="G2517" s="12">
        <v>421133.14</v>
      </c>
      <c r="H2517" s="12">
        <v>3141.9</v>
      </c>
      <c r="I2517" s="12">
        <v>17215935</v>
      </c>
      <c r="J2517" s="12">
        <v>111398</v>
      </c>
      <c r="K2517" s="12">
        <v>876</v>
      </c>
      <c r="L2517" s="12">
        <v>1782.7</v>
      </c>
      <c r="M2517" s="12">
        <f>IFERROR(E2517*MillingRate,"")</f>
        <v>408448.75</v>
      </c>
      <c r="N2517" s="12">
        <f t="shared" si="351"/>
        <v>1782.654338316139</v>
      </c>
      <c r="O2517" s="12">
        <f t="shared" si="352"/>
        <v>826439.99</v>
      </c>
      <c r="P2517" s="13">
        <f t="shared" si="353"/>
        <v>23.725040202579763</v>
      </c>
      <c r="Q2517" s="13">
        <f t="shared" si="354"/>
        <v>48.004362818516682</v>
      </c>
      <c r="R2517" s="13">
        <f t="shared" si="355"/>
        <v>49.422674960344068</v>
      </c>
      <c r="S2517" s="13">
        <f t="shared" si="356"/>
        <v>50.957497833569263</v>
      </c>
      <c r="T2517" s="14">
        <f t="shared" si="357"/>
        <v>0.9698803328562553</v>
      </c>
      <c r="U2517" s="12">
        <f t="shared" si="358"/>
        <v>-417991.24</v>
      </c>
      <c r="V2517" s="15">
        <f t="shared" si="359"/>
        <v>6.4706331663078425</v>
      </c>
    </row>
    <row r="2518" spans="1:22" x14ac:dyDescent="0.35">
      <c r="A2518" s="4" t="s">
        <v>129</v>
      </c>
      <c r="B2518" s="4" t="s">
        <v>130</v>
      </c>
      <c r="C2518" s="4" t="s">
        <v>124</v>
      </c>
      <c r="D2518" s="4">
        <v>2000</v>
      </c>
      <c r="E2518" s="12">
        <v>621805</v>
      </c>
      <c r="F2518" s="12">
        <v>341466</v>
      </c>
      <c r="G2518" s="12">
        <v>438222.71</v>
      </c>
      <c r="H2518" s="12">
        <v>641.63</v>
      </c>
      <c r="I2518" s="12">
        <v>17699004</v>
      </c>
      <c r="J2518" s="12">
        <v>97983</v>
      </c>
      <c r="K2518" s="12">
        <v>168</v>
      </c>
      <c r="L2518" s="12">
        <v>1821</v>
      </c>
      <c r="M2518" s="12">
        <f>IFERROR(E2518*MillingRate,"")</f>
        <v>416609.35000000003</v>
      </c>
      <c r="N2518" s="12">
        <f t="shared" si="351"/>
        <v>1820.9865696731154</v>
      </c>
      <c r="O2518" s="12">
        <f t="shared" si="352"/>
        <v>854190.43</v>
      </c>
      <c r="P2518" s="13">
        <f t="shared" si="353"/>
        <v>23.53857595602555</v>
      </c>
      <c r="Q2518" s="13">
        <f t="shared" si="354"/>
        <v>48.262062091177562</v>
      </c>
      <c r="R2518" s="13">
        <f t="shared" si="355"/>
        <v>48.772420688440633</v>
      </c>
      <c r="S2518" s="13">
        <f t="shared" si="356"/>
        <v>51.302694880344191</v>
      </c>
      <c r="T2518" s="14">
        <f t="shared" si="357"/>
        <v>0.95067950723046735</v>
      </c>
      <c r="U2518" s="12">
        <f t="shared" si="358"/>
        <v>-437581.08</v>
      </c>
      <c r="V2518" s="15">
        <f t="shared" si="359"/>
        <v>5.5360742333297397</v>
      </c>
    </row>
    <row r="2519" spans="1:22" x14ac:dyDescent="0.35">
      <c r="A2519" s="4" t="s">
        <v>129</v>
      </c>
      <c r="B2519" s="4" t="s">
        <v>130</v>
      </c>
      <c r="C2519" s="4" t="s">
        <v>124</v>
      </c>
      <c r="D2519" s="4">
        <v>2001</v>
      </c>
      <c r="E2519" s="12">
        <v>634228</v>
      </c>
      <c r="F2519" s="12">
        <v>340756</v>
      </c>
      <c r="G2519" s="12">
        <v>641871.4</v>
      </c>
      <c r="H2519" s="12">
        <v>4365</v>
      </c>
      <c r="I2519" s="12">
        <v>18178913</v>
      </c>
      <c r="J2519" s="12">
        <v>131476</v>
      </c>
      <c r="K2519" s="12">
        <v>1338</v>
      </c>
      <c r="L2519" s="12">
        <v>1861.2</v>
      </c>
      <c r="M2519" s="12">
        <f>IFERROR(E2519*MillingRate,"")</f>
        <v>424932.76</v>
      </c>
      <c r="N2519" s="12">
        <f t="shared" si="351"/>
        <v>1861.2379532568759</v>
      </c>
      <c r="O2519" s="12">
        <f t="shared" si="352"/>
        <v>1062439.1600000001</v>
      </c>
      <c r="P2519" s="13">
        <f t="shared" si="353"/>
        <v>23.375036780251932</v>
      </c>
      <c r="Q2519" s="13">
        <f t="shared" si="354"/>
        <v>58.443492193400132</v>
      </c>
      <c r="R2519" s="13">
        <f t="shared" si="355"/>
        <v>39.995961745235363</v>
      </c>
      <c r="S2519" s="13">
        <f t="shared" si="356"/>
        <v>60.414885309762113</v>
      </c>
      <c r="T2519" s="14">
        <f t="shared" si="357"/>
        <v>0.66202164483415216</v>
      </c>
      <c r="U2519" s="12">
        <f t="shared" si="358"/>
        <v>-637506.4</v>
      </c>
      <c r="V2519" s="15">
        <f t="shared" si="359"/>
        <v>7.2323356187468413</v>
      </c>
    </row>
    <row r="2520" spans="1:22" x14ac:dyDescent="0.35">
      <c r="A2520" s="4" t="s">
        <v>129</v>
      </c>
      <c r="B2520" s="4" t="s">
        <v>130</v>
      </c>
      <c r="C2520" s="4" t="s">
        <v>124</v>
      </c>
      <c r="D2520" s="4">
        <v>2002</v>
      </c>
      <c r="E2520" s="12">
        <v>646899</v>
      </c>
      <c r="F2520" s="12">
        <v>340447</v>
      </c>
      <c r="G2520" s="12">
        <v>716333.2</v>
      </c>
      <c r="H2520" s="12">
        <v>4608.3999999999996</v>
      </c>
      <c r="I2520" s="12">
        <v>18654771</v>
      </c>
      <c r="J2520" s="12">
        <v>134164</v>
      </c>
      <c r="K2520" s="12">
        <v>1174</v>
      </c>
      <c r="L2520" s="12">
        <v>1900.1</v>
      </c>
      <c r="M2520" s="12">
        <f>IFERROR(E2520*MillingRate,"")</f>
        <v>433422.33</v>
      </c>
      <c r="N2520" s="12">
        <f t="shared" si="351"/>
        <v>1900.1459845438496</v>
      </c>
      <c r="O2520" s="12">
        <f t="shared" si="352"/>
        <v>1145147.1300000001</v>
      </c>
      <c r="P2520" s="13">
        <f t="shared" si="353"/>
        <v>23.233859584767885</v>
      </c>
      <c r="Q2520" s="13">
        <f t="shared" si="354"/>
        <v>61.386287186264589</v>
      </c>
      <c r="R2520" s="13">
        <f t="shared" si="355"/>
        <v>37.848615138213724</v>
      </c>
      <c r="S2520" s="13">
        <f t="shared" si="356"/>
        <v>62.553813499929909</v>
      </c>
      <c r="T2520" s="14">
        <f t="shared" si="357"/>
        <v>0.60505687855874901</v>
      </c>
      <c r="U2520" s="12">
        <f t="shared" si="358"/>
        <v>-711724.79999999993</v>
      </c>
      <c r="V2520" s="15">
        <f t="shared" si="359"/>
        <v>7.1919403352632951</v>
      </c>
    </row>
    <row r="2521" spans="1:22" x14ac:dyDescent="0.35">
      <c r="A2521" s="4" t="s">
        <v>129</v>
      </c>
      <c r="B2521" s="4" t="s">
        <v>130</v>
      </c>
      <c r="C2521" s="4" t="s">
        <v>124</v>
      </c>
      <c r="D2521" s="4">
        <v>2003</v>
      </c>
      <c r="E2521" s="12">
        <v>659824</v>
      </c>
      <c r="F2521" s="12">
        <v>339939</v>
      </c>
      <c r="G2521" s="12">
        <v>735283.9</v>
      </c>
      <c r="H2521" s="12">
        <v>2440.5500000000002</v>
      </c>
      <c r="I2521" s="12">
        <v>19125542</v>
      </c>
      <c r="J2521" s="12">
        <v>156977</v>
      </c>
      <c r="K2521" s="12">
        <v>599</v>
      </c>
      <c r="L2521" s="12">
        <v>1941</v>
      </c>
      <c r="M2521" s="12">
        <f>IFERROR(E2521*MillingRate,"")</f>
        <v>442082.08</v>
      </c>
      <c r="N2521" s="12">
        <f t="shared" si="351"/>
        <v>1941.0070630318969</v>
      </c>
      <c r="O2521" s="12">
        <f t="shared" si="352"/>
        <v>1174925.43</v>
      </c>
      <c r="P2521" s="13">
        <f t="shared" si="353"/>
        <v>23.114747806885681</v>
      </c>
      <c r="Q2521" s="13">
        <f t="shared" si="354"/>
        <v>61.432268429307783</v>
      </c>
      <c r="R2521" s="13">
        <f t="shared" si="355"/>
        <v>37.626394723620891</v>
      </c>
      <c r="S2521" s="13">
        <f t="shared" si="356"/>
        <v>62.581324842036999</v>
      </c>
      <c r="T2521" s="14">
        <f t="shared" si="357"/>
        <v>0.60123998363081255</v>
      </c>
      <c r="U2521" s="12">
        <f t="shared" si="358"/>
        <v>-732843.35</v>
      </c>
      <c r="V2521" s="15">
        <f t="shared" si="359"/>
        <v>8.2077151068450771</v>
      </c>
    </row>
    <row r="2522" spans="1:22" x14ac:dyDescent="0.35">
      <c r="A2522" s="4" t="s">
        <v>129</v>
      </c>
      <c r="B2522" s="4" t="s">
        <v>130</v>
      </c>
      <c r="C2522" s="4" t="s">
        <v>124</v>
      </c>
      <c r="D2522" s="4">
        <v>2004</v>
      </c>
      <c r="E2522" s="12">
        <v>681521</v>
      </c>
      <c r="F2522" s="12">
        <v>340956</v>
      </c>
      <c r="G2522" s="12">
        <v>714199.5</v>
      </c>
      <c r="H2522" s="12">
        <v>14325.3</v>
      </c>
      <c r="I2522" s="12">
        <v>19595000</v>
      </c>
      <c r="J2522" s="12">
        <v>214592</v>
      </c>
      <c r="K2522" s="12">
        <v>4019</v>
      </c>
      <c r="L2522" s="12">
        <v>1998.9</v>
      </c>
      <c r="M2522" s="12">
        <f>IFERROR(E2522*MillingRate,"")</f>
        <v>456619.07</v>
      </c>
      <c r="N2522" s="12">
        <f t="shared" si="351"/>
        <v>1998.8532244629805</v>
      </c>
      <c r="O2522" s="12">
        <f t="shared" si="352"/>
        <v>1156493.27</v>
      </c>
      <c r="P2522" s="13">
        <f t="shared" si="353"/>
        <v>23.302835927532534</v>
      </c>
      <c r="Q2522" s="13">
        <f t="shared" si="354"/>
        <v>59.019814748660373</v>
      </c>
      <c r="R2522" s="13">
        <f t="shared" si="355"/>
        <v>39.483071959424372</v>
      </c>
      <c r="S2522" s="13">
        <f t="shared" si="356"/>
        <v>61.755612291630548</v>
      </c>
      <c r="T2522" s="14">
        <f t="shared" si="357"/>
        <v>0.63934386680472333</v>
      </c>
      <c r="U2522" s="12">
        <f t="shared" si="358"/>
        <v>-699874.2</v>
      </c>
      <c r="V2522" s="15">
        <f t="shared" si="359"/>
        <v>10.951365144169431</v>
      </c>
    </row>
    <row r="2523" spans="1:22" x14ac:dyDescent="0.35">
      <c r="A2523" s="4" t="s">
        <v>129</v>
      </c>
      <c r="B2523" s="4" t="s">
        <v>130</v>
      </c>
      <c r="C2523" s="4" t="s">
        <v>124</v>
      </c>
      <c r="D2523" s="4">
        <v>2005</v>
      </c>
      <c r="E2523" s="12">
        <v>703931</v>
      </c>
      <c r="F2523" s="12">
        <v>353169</v>
      </c>
      <c r="G2523" s="12">
        <v>808205</v>
      </c>
      <c r="H2523" s="12">
        <v>11493.05</v>
      </c>
      <c r="I2523" s="12">
        <v>20068458</v>
      </c>
      <c r="J2523" s="12">
        <v>254332</v>
      </c>
      <c r="K2523" s="12">
        <v>3760</v>
      </c>
      <c r="L2523" s="12">
        <v>1993.2</v>
      </c>
      <c r="M2523" s="12">
        <f>IFERROR(E2523*MillingRate,"")</f>
        <v>471633.77</v>
      </c>
      <c r="N2523" s="12">
        <f t="shared" si="351"/>
        <v>1993.1845660292947</v>
      </c>
      <c r="O2523" s="12">
        <f t="shared" si="352"/>
        <v>1268345.72</v>
      </c>
      <c r="P2523" s="13">
        <f t="shared" si="353"/>
        <v>23.501246084776419</v>
      </c>
      <c r="Q2523" s="13">
        <f t="shared" si="354"/>
        <v>63.200955449591596</v>
      </c>
      <c r="R2523" s="13">
        <f t="shared" si="355"/>
        <v>37.184953799505074</v>
      </c>
      <c r="S2523" s="13">
        <f t="shared" si="356"/>
        <v>63.721191096068033</v>
      </c>
      <c r="T2523" s="14">
        <f t="shared" si="357"/>
        <v>0.58355710494243418</v>
      </c>
      <c r="U2523" s="12">
        <f t="shared" si="358"/>
        <v>-796711.95</v>
      </c>
      <c r="V2523" s="15">
        <f t="shared" si="359"/>
        <v>12.673220832412735</v>
      </c>
    </row>
    <row r="2524" spans="1:22" x14ac:dyDescent="0.35">
      <c r="A2524" s="4" t="s">
        <v>129</v>
      </c>
      <c r="B2524" s="4" t="s">
        <v>130</v>
      </c>
      <c r="C2524" s="4" t="s">
        <v>124</v>
      </c>
      <c r="D2524" s="4">
        <v>2006</v>
      </c>
      <c r="E2524" s="12">
        <v>715898</v>
      </c>
      <c r="F2524" s="12">
        <v>370000</v>
      </c>
      <c r="G2524" s="12">
        <v>903215.65</v>
      </c>
      <c r="H2524" s="12">
        <v>6302.15</v>
      </c>
      <c r="I2524" s="12">
        <v>20546802</v>
      </c>
      <c r="J2524" s="12">
        <v>290879</v>
      </c>
      <c r="K2524" s="12">
        <v>2587</v>
      </c>
      <c r="L2524" s="12">
        <v>1934.9</v>
      </c>
      <c r="M2524" s="12">
        <f>IFERROR(E2524*MillingRate,"")</f>
        <v>479651.66000000003</v>
      </c>
      <c r="N2524" s="12">
        <f t="shared" si="351"/>
        <v>1934.8594594594595</v>
      </c>
      <c r="O2524" s="12">
        <f t="shared" si="352"/>
        <v>1376565.1600000001</v>
      </c>
      <c r="P2524" s="13">
        <f t="shared" si="353"/>
        <v>23.344346239380709</v>
      </c>
      <c r="Q2524" s="13">
        <f t="shared" si="354"/>
        <v>66.996565207568565</v>
      </c>
      <c r="R2524" s="13">
        <f t="shared" si="355"/>
        <v>34.844094121923</v>
      </c>
      <c r="S2524" s="13">
        <f t="shared" si="356"/>
        <v>65.613722927580113</v>
      </c>
      <c r="T2524" s="14">
        <f t="shared" si="357"/>
        <v>0.53104888074071788</v>
      </c>
      <c r="U2524" s="12">
        <f t="shared" si="358"/>
        <v>-896913.5</v>
      </c>
      <c r="V2524" s="15">
        <f t="shared" si="359"/>
        <v>14.156898966564237</v>
      </c>
    </row>
    <row r="2525" spans="1:22" x14ac:dyDescent="0.35">
      <c r="A2525" s="4" t="s">
        <v>129</v>
      </c>
      <c r="B2525" s="4" t="s">
        <v>130</v>
      </c>
      <c r="C2525" s="4" t="s">
        <v>124</v>
      </c>
      <c r="D2525" s="4">
        <v>2007</v>
      </c>
      <c r="E2525" s="12">
        <v>606310</v>
      </c>
      <c r="F2525" s="12">
        <v>356396</v>
      </c>
      <c r="G2525" s="12">
        <v>808480.3</v>
      </c>
      <c r="H2525" s="12">
        <v>1084.4000000000001</v>
      </c>
      <c r="I2525" s="12">
        <v>21030558</v>
      </c>
      <c r="J2525" s="12">
        <v>326112</v>
      </c>
      <c r="K2525" s="12">
        <v>537</v>
      </c>
      <c r="L2525" s="12">
        <v>1701.2</v>
      </c>
      <c r="M2525" s="12">
        <f>IFERROR(E2525*MillingRate,"")</f>
        <v>406227.7</v>
      </c>
      <c r="N2525" s="12">
        <f t="shared" si="351"/>
        <v>1701.2256029809537</v>
      </c>
      <c r="O2525" s="12">
        <f t="shared" si="352"/>
        <v>1213623.6000000001</v>
      </c>
      <c r="P2525" s="13">
        <f t="shared" si="353"/>
        <v>19.31606855129569</v>
      </c>
      <c r="Q2525" s="13">
        <f t="shared" si="354"/>
        <v>57.707627158537591</v>
      </c>
      <c r="R2525" s="13">
        <f t="shared" si="355"/>
        <v>33.472297341613988</v>
      </c>
      <c r="S2525" s="13">
        <f t="shared" si="356"/>
        <v>66.617054908951999</v>
      </c>
      <c r="T2525" s="14">
        <f t="shared" si="357"/>
        <v>0.50245837777370705</v>
      </c>
      <c r="U2525" s="12">
        <f t="shared" si="358"/>
        <v>-807395.9</v>
      </c>
      <c r="V2525" s="15">
        <f t="shared" si="359"/>
        <v>15.506578570097854</v>
      </c>
    </row>
    <row r="2526" spans="1:22" x14ac:dyDescent="0.35">
      <c r="A2526" s="4" t="s">
        <v>129</v>
      </c>
      <c r="B2526" s="4" t="s">
        <v>130</v>
      </c>
      <c r="C2526" s="4" t="s">
        <v>124</v>
      </c>
      <c r="D2526" s="4">
        <v>2008</v>
      </c>
      <c r="E2526" s="12">
        <v>679969</v>
      </c>
      <c r="F2526" s="12">
        <v>366730</v>
      </c>
      <c r="G2526" s="12">
        <v>762205.5</v>
      </c>
      <c r="H2526" s="12">
        <v>21821.200000000001</v>
      </c>
      <c r="I2526" s="12">
        <v>21514438</v>
      </c>
      <c r="J2526" s="12">
        <v>471611</v>
      </c>
      <c r="K2526" s="12">
        <v>10030</v>
      </c>
      <c r="L2526" s="12">
        <v>1854.1</v>
      </c>
      <c r="M2526" s="12">
        <f>IFERROR(E2526*MillingRate,"")</f>
        <v>455579.23000000004</v>
      </c>
      <c r="N2526" s="12">
        <f t="shared" si="351"/>
        <v>1854.1406484334525</v>
      </c>
      <c r="O2526" s="12">
        <f t="shared" si="352"/>
        <v>1195963.53</v>
      </c>
      <c r="P2526" s="13">
        <f t="shared" si="353"/>
        <v>21.175511533231781</v>
      </c>
      <c r="Q2526" s="13">
        <f t="shared" si="354"/>
        <v>55.588880825053387</v>
      </c>
      <c r="R2526" s="13">
        <f t="shared" si="355"/>
        <v>38.093070446721732</v>
      </c>
      <c r="S2526" s="13">
        <f t="shared" si="356"/>
        <v>63.731500240646966</v>
      </c>
      <c r="T2526" s="14">
        <f t="shared" si="357"/>
        <v>0.59771181131597717</v>
      </c>
      <c r="U2526" s="12">
        <f t="shared" si="358"/>
        <v>-740384.3</v>
      </c>
      <c r="V2526" s="15">
        <f t="shared" si="359"/>
        <v>21.920674851000058</v>
      </c>
    </row>
    <row r="2527" spans="1:22" x14ac:dyDescent="0.35">
      <c r="A2527" s="4" t="s">
        <v>129</v>
      </c>
      <c r="B2527" s="4" t="s">
        <v>130</v>
      </c>
      <c r="C2527" s="4" t="s">
        <v>124</v>
      </c>
      <c r="D2527" s="4">
        <v>2009</v>
      </c>
      <c r="E2527" s="12">
        <v>687721</v>
      </c>
      <c r="F2527" s="12">
        <v>377365</v>
      </c>
      <c r="G2527" s="12">
        <v>1121082.3500000001</v>
      </c>
      <c r="H2527" s="12">
        <v>53362.5</v>
      </c>
      <c r="I2527" s="12">
        <v>21997940</v>
      </c>
      <c r="J2527" s="12">
        <v>638440</v>
      </c>
      <c r="K2527" s="12">
        <v>13809</v>
      </c>
      <c r="L2527" s="12">
        <v>1822.4</v>
      </c>
      <c r="M2527" s="12">
        <f>IFERROR(E2527*MillingRate,"")</f>
        <v>460773.07</v>
      </c>
      <c r="N2527" s="12">
        <f t="shared" si="351"/>
        <v>1822.4292130960741</v>
      </c>
      <c r="O2527" s="12">
        <f t="shared" si="352"/>
        <v>1528492.9200000002</v>
      </c>
      <c r="P2527" s="13">
        <f t="shared" si="353"/>
        <v>20.946191779775742</v>
      </c>
      <c r="Q2527" s="13">
        <f t="shared" si="354"/>
        <v>69.483457087345457</v>
      </c>
      <c r="R2527" s="13">
        <f t="shared" si="355"/>
        <v>30.145580916397048</v>
      </c>
      <c r="S2527" s="13">
        <f t="shared" si="356"/>
        <v>73.345603066319725</v>
      </c>
      <c r="T2527" s="14">
        <f t="shared" si="357"/>
        <v>0.41100733590177385</v>
      </c>
      <c r="U2527" s="12">
        <f t="shared" si="358"/>
        <v>-1067719.8500000001</v>
      </c>
      <c r="V2527" s="15">
        <f t="shared" si="359"/>
        <v>29.022717581737201</v>
      </c>
    </row>
    <row r="2528" spans="1:22" x14ac:dyDescent="0.35">
      <c r="A2528" s="4" t="s">
        <v>129</v>
      </c>
      <c r="B2528" s="4" t="s">
        <v>130</v>
      </c>
      <c r="C2528" s="4" t="s">
        <v>124</v>
      </c>
      <c r="D2528" s="4">
        <v>2010</v>
      </c>
      <c r="E2528" s="12">
        <v>1206153</v>
      </c>
      <c r="F2528" s="12">
        <v>394868</v>
      </c>
      <c r="G2528" s="12">
        <v>859908.9</v>
      </c>
      <c r="H2528" s="12">
        <v>13905.7</v>
      </c>
      <c r="I2528" s="12">
        <v>22488064</v>
      </c>
      <c r="J2528" s="12">
        <v>459591</v>
      </c>
      <c r="K2528" s="12">
        <v>4405</v>
      </c>
      <c r="L2528" s="12">
        <v>3054.6</v>
      </c>
      <c r="M2528" s="12">
        <f>IFERROR(E2528*MillingRate,"")</f>
        <v>808122.51</v>
      </c>
      <c r="N2528" s="12">
        <f t="shared" si="351"/>
        <v>3054.5726673217378</v>
      </c>
      <c r="O2528" s="12">
        <f t="shared" si="352"/>
        <v>1654125.7100000002</v>
      </c>
      <c r="P2528" s="13">
        <f t="shared" si="353"/>
        <v>35.935619446831886</v>
      </c>
      <c r="Q2528" s="13">
        <f t="shared" si="354"/>
        <v>73.5557187137141</v>
      </c>
      <c r="R2528" s="13">
        <f t="shared" si="355"/>
        <v>48.854963387274836</v>
      </c>
      <c r="S2528" s="13">
        <f t="shared" si="356"/>
        <v>51.98570427878785</v>
      </c>
      <c r="T2528" s="14">
        <f t="shared" si="357"/>
        <v>0.93977688799360026</v>
      </c>
      <c r="U2528" s="12">
        <f t="shared" si="358"/>
        <v>-846003.20000000007</v>
      </c>
      <c r="V2528" s="15">
        <f t="shared" si="359"/>
        <v>20.437108325554391</v>
      </c>
    </row>
    <row r="2529" spans="1:22" x14ac:dyDescent="0.35">
      <c r="A2529" s="4" t="s">
        <v>129</v>
      </c>
      <c r="B2529" s="4" t="s">
        <v>130</v>
      </c>
      <c r="C2529" s="4" t="s">
        <v>124</v>
      </c>
      <c r="D2529" s="4">
        <v>2011</v>
      </c>
      <c r="E2529" s="12">
        <v>873016</v>
      </c>
      <c r="F2529" s="12">
        <v>379694</v>
      </c>
      <c r="G2529" s="12">
        <v>1311971.3500000001</v>
      </c>
      <c r="H2529" s="12">
        <v>28414.9</v>
      </c>
      <c r="I2529" s="12">
        <v>22982000</v>
      </c>
      <c r="J2529" s="12">
        <v>872071</v>
      </c>
      <c r="K2529" s="12">
        <v>15363</v>
      </c>
      <c r="L2529" s="12">
        <v>2299.3000000000002</v>
      </c>
      <c r="M2529" s="12">
        <f>IFERROR(E2529*MillingRate,"")</f>
        <v>584920.72000000009</v>
      </c>
      <c r="N2529" s="12">
        <f t="shared" si="351"/>
        <v>2299.2620373247933</v>
      </c>
      <c r="O2529" s="12">
        <f t="shared" si="352"/>
        <v>1868477.1700000004</v>
      </c>
      <c r="P2529" s="13">
        <f t="shared" si="353"/>
        <v>25.45125402488905</v>
      </c>
      <c r="Q2529" s="13">
        <f t="shared" si="354"/>
        <v>81.301765294578388</v>
      </c>
      <c r="R2529" s="13">
        <f t="shared" si="355"/>
        <v>31.304675775085865</v>
      </c>
      <c r="S2529" s="13">
        <f t="shared" si="356"/>
        <v>70.216076014458324</v>
      </c>
      <c r="T2529" s="14">
        <f t="shared" si="357"/>
        <v>0.44583345512842187</v>
      </c>
      <c r="U2529" s="12">
        <f t="shared" si="358"/>
        <v>-1283556.4500000002</v>
      </c>
      <c r="V2529" s="15">
        <f t="shared" si="359"/>
        <v>37.945827169088851</v>
      </c>
    </row>
    <row r="2530" spans="1:22" x14ac:dyDescent="0.35">
      <c r="A2530" s="4" t="s">
        <v>129</v>
      </c>
      <c r="B2530" s="4" t="s">
        <v>130</v>
      </c>
      <c r="C2530" s="4" t="s">
        <v>124</v>
      </c>
      <c r="D2530" s="4">
        <v>2012</v>
      </c>
      <c r="E2530" s="12">
        <v>1561905</v>
      </c>
      <c r="F2530" s="12">
        <v>663920</v>
      </c>
      <c r="G2530" s="12">
        <v>1685832</v>
      </c>
      <c r="H2530" s="12">
        <v>26919.7</v>
      </c>
      <c r="I2530" s="12">
        <v>23467078</v>
      </c>
      <c r="J2530" s="12">
        <v>1138525</v>
      </c>
      <c r="K2530" s="12">
        <v>13540</v>
      </c>
      <c r="L2530" s="12">
        <v>2352.6</v>
      </c>
      <c r="M2530" s="12">
        <f>IFERROR(E2530*MillingRate,"")</f>
        <v>1046476.3500000001</v>
      </c>
      <c r="N2530" s="12">
        <f t="shared" si="351"/>
        <v>2352.5500060248223</v>
      </c>
      <c r="O2530" s="12">
        <f t="shared" si="352"/>
        <v>2705388.65</v>
      </c>
      <c r="P2530" s="13">
        <f t="shared" si="353"/>
        <v>44.593380991020702</v>
      </c>
      <c r="Q2530" s="13">
        <f t="shared" si="354"/>
        <v>115.28442740080379</v>
      </c>
      <c r="R2530" s="13">
        <f t="shared" si="355"/>
        <v>38.681183570427123</v>
      </c>
      <c r="S2530" s="13">
        <f t="shared" si="356"/>
        <v>62.313856458294822</v>
      </c>
      <c r="T2530" s="14">
        <f t="shared" si="357"/>
        <v>0.62074770795666478</v>
      </c>
      <c r="U2530" s="12">
        <f t="shared" si="358"/>
        <v>-1658912.3</v>
      </c>
      <c r="V2530" s="15">
        <f t="shared" si="359"/>
        <v>48.515839935419315</v>
      </c>
    </row>
    <row r="2531" spans="1:22" x14ac:dyDescent="0.35">
      <c r="A2531" s="4" t="s">
        <v>129</v>
      </c>
      <c r="B2531" s="4" t="s">
        <v>130</v>
      </c>
      <c r="C2531" s="4" t="s">
        <v>124</v>
      </c>
      <c r="D2531" s="4">
        <v>2013</v>
      </c>
      <c r="E2531" s="12">
        <v>1934154</v>
      </c>
      <c r="F2531" s="12">
        <v>788011</v>
      </c>
      <c r="G2531" s="12">
        <v>808249</v>
      </c>
      <c r="H2531" s="12">
        <v>29204.05</v>
      </c>
      <c r="I2531" s="12">
        <v>23939776</v>
      </c>
      <c r="J2531" s="12">
        <v>480201</v>
      </c>
      <c r="K2531" s="12">
        <v>13911</v>
      </c>
      <c r="L2531" s="12">
        <v>2454.5</v>
      </c>
      <c r="M2531" s="12">
        <f>IFERROR(E2531*MillingRate,"")</f>
        <v>1295883.1800000002</v>
      </c>
      <c r="N2531" s="12">
        <f t="shared" si="351"/>
        <v>2454.4758892959617</v>
      </c>
      <c r="O2531" s="12">
        <f t="shared" si="352"/>
        <v>2074928.1300000001</v>
      </c>
      <c r="P2531" s="13">
        <f t="shared" si="353"/>
        <v>54.130965135179217</v>
      </c>
      <c r="Q2531" s="13">
        <f t="shared" si="354"/>
        <v>86.672829770838305</v>
      </c>
      <c r="R2531" s="13">
        <f t="shared" si="355"/>
        <v>62.454364624185807</v>
      </c>
      <c r="S2531" s="13">
        <f t="shared" si="356"/>
        <v>38.953108221632718</v>
      </c>
      <c r="T2531" s="14">
        <f t="shared" si="357"/>
        <v>1.6033217238746973</v>
      </c>
      <c r="U2531" s="12">
        <f t="shared" si="358"/>
        <v>-779044.95</v>
      </c>
      <c r="V2531" s="15">
        <f t="shared" si="359"/>
        <v>20.058708987084923</v>
      </c>
    </row>
    <row r="2532" spans="1:22" x14ac:dyDescent="0.35">
      <c r="A2532" s="4" t="s">
        <v>129</v>
      </c>
      <c r="B2532" s="4" t="s">
        <v>130</v>
      </c>
      <c r="C2532" s="4" t="s">
        <v>124</v>
      </c>
      <c r="D2532" s="4">
        <v>2014</v>
      </c>
      <c r="E2532" s="12">
        <v>2053520</v>
      </c>
      <c r="F2532" s="12">
        <v>822667</v>
      </c>
      <c r="G2532" s="12">
        <v>959750.35</v>
      </c>
      <c r="H2532" s="12">
        <v>39100.89</v>
      </c>
      <c r="I2532" s="12">
        <v>24527395</v>
      </c>
      <c r="J2532" s="12">
        <v>449414</v>
      </c>
      <c r="K2532" s="12">
        <v>17635</v>
      </c>
      <c r="L2532" s="12">
        <v>2496.1999999999998</v>
      </c>
      <c r="M2532" s="12">
        <f>IFERROR(E2532*MillingRate,"")</f>
        <v>1375858.4000000001</v>
      </c>
      <c r="N2532" s="12">
        <f t="shared" si="351"/>
        <v>2496.1740291029055</v>
      </c>
      <c r="O2532" s="12">
        <f t="shared" si="352"/>
        <v>2296507.86</v>
      </c>
      <c r="P2532" s="13">
        <f t="shared" si="353"/>
        <v>56.094762611357638</v>
      </c>
      <c r="Q2532" s="13">
        <f t="shared" si="354"/>
        <v>93.630320708742204</v>
      </c>
      <c r="R2532" s="13">
        <f t="shared" si="355"/>
        <v>59.910894448234117</v>
      </c>
      <c r="S2532" s="13">
        <f t="shared" si="356"/>
        <v>41.791729378187284</v>
      </c>
      <c r="T2532" s="14">
        <f t="shared" si="357"/>
        <v>1.4335586332424888</v>
      </c>
      <c r="U2532" s="12">
        <f t="shared" si="358"/>
        <v>-920649.46</v>
      </c>
      <c r="V2532" s="15">
        <f t="shared" si="359"/>
        <v>18.32294053241284</v>
      </c>
    </row>
    <row r="2533" spans="1:22" x14ac:dyDescent="0.35">
      <c r="A2533" s="4" t="s">
        <v>129</v>
      </c>
      <c r="B2533" s="4" t="s">
        <v>130</v>
      </c>
      <c r="C2533" s="4" t="s">
        <v>124</v>
      </c>
      <c r="D2533" s="4">
        <v>2015</v>
      </c>
      <c r="E2533" s="12">
        <v>2153000</v>
      </c>
      <c r="F2533" s="12">
        <v>844023</v>
      </c>
      <c r="G2533" s="12">
        <v>1138339.53</v>
      </c>
      <c r="H2533" s="12">
        <v>20175.34</v>
      </c>
      <c r="I2533" s="12">
        <v>25246342</v>
      </c>
      <c r="J2533" s="12">
        <v>501465</v>
      </c>
      <c r="K2533" s="12">
        <v>7785</v>
      </c>
      <c r="L2533" s="12">
        <v>2550.9</v>
      </c>
      <c r="M2533" s="12">
        <f>IFERROR(E2533*MillingRate,"")</f>
        <v>1442510</v>
      </c>
      <c r="N2533" s="12">
        <f t="shared" si="351"/>
        <v>2550.8783528410954</v>
      </c>
      <c r="O2533" s="12">
        <f t="shared" si="352"/>
        <v>2560674.1900000004</v>
      </c>
      <c r="P2533" s="13">
        <f t="shared" si="353"/>
        <v>57.137386477613269</v>
      </c>
      <c r="Q2533" s="13">
        <f t="shared" si="354"/>
        <v>101.42753314519784</v>
      </c>
      <c r="R2533" s="13">
        <f t="shared" si="355"/>
        <v>56.333211215754076</v>
      </c>
      <c r="S2533" s="13">
        <f t="shared" si="356"/>
        <v>44.454680507401832</v>
      </c>
      <c r="T2533" s="14">
        <f t="shared" si="357"/>
        <v>1.2672054004836324</v>
      </c>
      <c r="U2533" s="12">
        <f t="shared" si="358"/>
        <v>-1118164.19</v>
      </c>
      <c r="V2533" s="15">
        <f t="shared" si="359"/>
        <v>19.862877560638289</v>
      </c>
    </row>
    <row r="2534" spans="1:22" x14ac:dyDescent="0.35">
      <c r="A2534" s="4" t="s">
        <v>129</v>
      </c>
      <c r="B2534" s="4" t="s">
        <v>130</v>
      </c>
      <c r="C2534" s="4" t="s">
        <v>124</v>
      </c>
      <c r="D2534" s="4">
        <v>2016</v>
      </c>
      <c r="E2534" s="12">
        <v>2055000</v>
      </c>
      <c r="F2534" s="12">
        <v>780575</v>
      </c>
      <c r="G2534" s="12">
        <v>1281734.75</v>
      </c>
      <c r="H2534" s="12">
        <v>24423.07</v>
      </c>
      <c r="I2534" s="12">
        <v>25989405</v>
      </c>
      <c r="J2534" s="12">
        <v>529286</v>
      </c>
      <c r="K2534" s="12">
        <v>10403</v>
      </c>
      <c r="L2534" s="12">
        <v>2632.7</v>
      </c>
      <c r="M2534" s="12">
        <f>IFERROR(E2534*MillingRate,"")</f>
        <v>1376850</v>
      </c>
      <c r="N2534" s="12">
        <f t="shared" si="351"/>
        <v>2632.6746308810812</v>
      </c>
      <c r="O2534" s="12">
        <f t="shared" si="352"/>
        <v>2634161.6800000002</v>
      </c>
      <c r="P2534" s="13">
        <f t="shared" si="353"/>
        <v>52.977357503952092</v>
      </c>
      <c r="Q2534" s="13">
        <f t="shared" si="354"/>
        <v>101.35521301853582</v>
      </c>
      <c r="R2534" s="13">
        <f t="shared" si="355"/>
        <v>52.269001195097488</v>
      </c>
      <c r="S2534" s="13">
        <f t="shared" si="356"/>
        <v>48.658165507896989</v>
      </c>
      <c r="T2534" s="14">
        <f t="shared" si="357"/>
        <v>1.0742082166376468</v>
      </c>
      <c r="U2534" s="12">
        <f t="shared" si="358"/>
        <v>-1257311.68</v>
      </c>
      <c r="V2534" s="15">
        <f t="shared" si="359"/>
        <v>20.365452768156871</v>
      </c>
    </row>
    <row r="2535" spans="1:22" x14ac:dyDescent="0.35">
      <c r="A2535" s="4" t="s">
        <v>129</v>
      </c>
      <c r="B2535" s="4" t="s">
        <v>130</v>
      </c>
      <c r="C2535" s="4" t="s">
        <v>124</v>
      </c>
      <c r="D2535" s="4">
        <v>2017</v>
      </c>
      <c r="E2535" s="12">
        <v>2120000</v>
      </c>
      <c r="F2535" s="12">
        <v>790539</v>
      </c>
      <c r="G2535" s="12">
        <v>1347218.04</v>
      </c>
      <c r="H2535" s="12">
        <v>30650.46</v>
      </c>
      <c r="I2535" s="12">
        <v>26733372</v>
      </c>
      <c r="J2535" s="12">
        <v>573672</v>
      </c>
      <c r="K2535" s="12">
        <v>8878</v>
      </c>
      <c r="L2535" s="12">
        <v>2681.7</v>
      </c>
      <c r="M2535" s="12">
        <f>IFERROR(E2535*MillingRate,"")</f>
        <v>1420400</v>
      </c>
      <c r="N2535" s="12">
        <f t="shared" si="351"/>
        <v>2681.7146276148301</v>
      </c>
      <c r="O2535" s="12">
        <f t="shared" si="352"/>
        <v>2736967.58</v>
      </c>
      <c r="P2535" s="13">
        <f t="shared" si="353"/>
        <v>53.132092726648921</v>
      </c>
      <c r="Q2535" s="13">
        <f t="shared" si="354"/>
        <v>102.38018533539278</v>
      </c>
      <c r="R2535" s="13">
        <f t="shared" si="355"/>
        <v>51.896851478233444</v>
      </c>
      <c r="S2535" s="13">
        <f t="shared" si="356"/>
        <v>49.223017833481244</v>
      </c>
      <c r="T2535" s="14">
        <f t="shared" si="357"/>
        <v>1.0543207987327723</v>
      </c>
      <c r="U2535" s="12">
        <f t="shared" si="358"/>
        <v>-1316567.58</v>
      </c>
      <c r="V2535" s="15">
        <f t="shared" si="359"/>
        <v>21.459021331091343</v>
      </c>
    </row>
    <row r="2536" spans="1:22" x14ac:dyDescent="0.35">
      <c r="A2536" s="4" t="s">
        <v>129</v>
      </c>
      <c r="B2536" s="4" t="s">
        <v>130</v>
      </c>
      <c r="C2536" s="4" t="s">
        <v>124</v>
      </c>
      <c r="D2536" s="4">
        <v>2018</v>
      </c>
      <c r="E2536" s="12">
        <v>2006845</v>
      </c>
      <c r="F2536" s="12">
        <v>734848</v>
      </c>
      <c r="G2536" s="12">
        <v>1496620.22</v>
      </c>
      <c r="H2536" s="12">
        <v>11065.65</v>
      </c>
      <c r="I2536" s="12">
        <v>27464173</v>
      </c>
      <c r="J2536" s="12">
        <v>691797</v>
      </c>
      <c r="K2536" s="12">
        <v>5168</v>
      </c>
      <c r="L2536" s="12">
        <v>2731</v>
      </c>
      <c r="M2536" s="12">
        <f>IFERROR(E2536*MillingRate,"")</f>
        <v>1344586.1500000001</v>
      </c>
      <c r="N2536" s="12">
        <f t="shared" si="351"/>
        <v>2730.9661317714686</v>
      </c>
      <c r="O2536" s="12">
        <f t="shared" si="352"/>
        <v>2830140.72</v>
      </c>
      <c r="P2536" s="13">
        <f t="shared" si="353"/>
        <v>48.957824071382021</v>
      </c>
      <c r="Q2536" s="13">
        <f t="shared" si="354"/>
        <v>103.04845953307969</v>
      </c>
      <c r="R2536" s="13">
        <f t="shared" si="355"/>
        <v>47.509515710582761</v>
      </c>
      <c r="S2536" s="13">
        <f t="shared" si="356"/>
        <v>52.881477215026962</v>
      </c>
      <c r="T2536" s="14">
        <f t="shared" si="357"/>
        <v>0.89841506350889755</v>
      </c>
      <c r="U2536" s="12">
        <f t="shared" si="358"/>
        <v>-1485554.57</v>
      </c>
      <c r="V2536" s="15">
        <f t="shared" si="359"/>
        <v>25.189070866980046</v>
      </c>
    </row>
    <row r="2537" spans="1:22" x14ac:dyDescent="0.35">
      <c r="A2537" s="4" t="s">
        <v>129</v>
      </c>
      <c r="B2537" s="4" t="s">
        <v>130</v>
      </c>
      <c r="C2537" s="4" t="s">
        <v>124</v>
      </c>
      <c r="D2537" s="4">
        <v>2019</v>
      </c>
      <c r="E2537" s="12">
        <v>1883956</v>
      </c>
      <c r="F2537" s="12">
        <v>674716</v>
      </c>
      <c r="G2537" s="12">
        <v>1342041.33</v>
      </c>
      <c r="H2537" s="12">
        <v>18658.810000000001</v>
      </c>
      <c r="I2537" s="12">
        <v>28193009</v>
      </c>
      <c r="J2537" s="12">
        <v>604438</v>
      </c>
      <c r="K2537" s="12">
        <v>8858</v>
      </c>
      <c r="L2537" s="12">
        <v>2792.2</v>
      </c>
      <c r="M2537" s="12">
        <f>IFERROR(E2537*MillingRate,"")</f>
        <v>1262250.52</v>
      </c>
      <c r="N2537" s="12">
        <f t="shared" si="351"/>
        <v>2792.2207269428914</v>
      </c>
      <c r="O2537" s="12">
        <f t="shared" si="352"/>
        <v>2585633.04</v>
      </c>
      <c r="P2537" s="13">
        <f t="shared" si="353"/>
        <v>44.771756005185544</v>
      </c>
      <c r="Q2537" s="13">
        <f t="shared" si="354"/>
        <v>91.71185097695674</v>
      </c>
      <c r="R2537" s="13">
        <f t="shared" si="355"/>
        <v>48.81785235850792</v>
      </c>
      <c r="S2537" s="13">
        <f t="shared" si="356"/>
        <v>51.903781752417586</v>
      </c>
      <c r="T2537" s="14">
        <f t="shared" si="357"/>
        <v>0.94054519170434192</v>
      </c>
      <c r="U2537" s="12">
        <f t="shared" si="358"/>
        <v>-1323382.52</v>
      </c>
      <c r="V2537" s="15">
        <f t="shared" si="359"/>
        <v>21.439286597610067</v>
      </c>
    </row>
    <row r="2538" spans="1:22" x14ac:dyDescent="0.35">
      <c r="A2538" s="4" t="s">
        <v>129</v>
      </c>
      <c r="B2538" s="4" t="s">
        <v>130</v>
      </c>
      <c r="C2538" s="4" t="s">
        <v>124</v>
      </c>
      <c r="D2538" s="4">
        <v>2020</v>
      </c>
      <c r="E2538" s="12">
        <v>1481182</v>
      </c>
      <c r="F2538" s="12">
        <v>542160</v>
      </c>
      <c r="G2538" s="12">
        <v>1110032.1299999999</v>
      </c>
      <c r="H2538" s="12">
        <v>29690.02</v>
      </c>
      <c r="I2538" s="12">
        <v>28915449</v>
      </c>
      <c r="J2538" s="12">
        <v>550296</v>
      </c>
      <c r="K2538" s="12">
        <v>14153</v>
      </c>
      <c r="L2538" s="12">
        <v>2732</v>
      </c>
      <c r="M2538" s="12">
        <f>IFERROR(E2538*MillingRate,"")</f>
        <v>992391.94000000006</v>
      </c>
      <c r="N2538" s="12">
        <f t="shared" si="351"/>
        <v>2732.0016231370814</v>
      </c>
      <c r="O2538" s="12">
        <f t="shared" si="352"/>
        <v>2072734.0499999998</v>
      </c>
      <c r="P2538" s="13">
        <f t="shared" si="353"/>
        <v>34.320474843741842</v>
      </c>
      <c r="Q2538" s="13">
        <f t="shared" si="354"/>
        <v>71.68258220717928</v>
      </c>
      <c r="R2538" s="13">
        <f t="shared" si="355"/>
        <v>47.878401958997117</v>
      </c>
      <c r="S2538" s="13">
        <f t="shared" si="356"/>
        <v>53.554006603017882</v>
      </c>
      <c r="T2538" s="14">
        <f t="shared" si="357"/>
        <v>0.89402091451172694</v>
      </c>
      <c r="U2538" s="12">
        <f t="shared" si="358"/>
        <v>-1080342.1099999999</v>
      </c>
      <c r="V2538" s="15">
        <f t="shared" si="359"/>
        <v>19.031210616857447</v>
      </c>
    </row>
    <row r="2539" spans="1:22" x14ac:dyDescent="0.35">
      <c r="A2539" s="4" t="s">
        <v>129</v>
      </c>
      <c r="B2539" s="4" t="s">
        <v>130</v>
      </c>
      <c r="C2539" s="4" t="s">
        <v>124</v>
      </c>
      <c r="D2539" s="4">
        <v>2021</v>
      </c>
      <c r="E2539" s="12">
        <v>1659000</v>
      </c>
      <c r="F2539" s="12">
        <v>606381</v>
      </c>
      <c r="G2539" s="12">
        <v>1440905.1</v>
      </c>
      <c r="H2539" s="12">
        <v>27373.66</v>
      </c>
      <c r="I2539" s="12">
        <v>29639736</v>
      </c>
      <c r="J2539" s="12">
        <v>729406</v>
      </c>
      <c r="K2539" s="12">
        <v>13987</v>
      </c>
      <c r="L2539" s="12">
        <v>2735.9</v>
      </c>
      <c r="M2539" s="12">
        <f>IFERROR(E2539*MillingRate,"")</f>
        <v>1111530</v>
      </c>
      <c r="N2539" s="12">
        <f t="shared" si="351"/>
        <v>2735.9036645277474</v>
      </c>
      <c r="O2539" s="12">
        <f t="shared" si="352"/>
        <v>2525061.44</v>
      </c>
      <c r="P2539" s="13">
        <f t="shared" si="353"/>
        <v>37.501346165836296</v>
      </c>
      <c r="Q2539" s="13">
        <f t="shared" si="354"/>
        <v>85.191765540691719</v>
      </c>
      <c r="R2539" s="13">
        <f t="shared" si="355"/>
        <v>44.01991897670419</v>
      </c>
      <c r="S2539" s="13">
        <f t="shared" si="356"/>
        <v>57.064159991291149</v>
      </c>
      <c r="T2539" s="14">
        <f t="shared" si="357"/>
        <v>0.77141096939694354</v>
      </c>
      <c r="U2539" s="12">
        <f t="shared" si="358"/>
        <v>-1413531.4400000002</v>
      </c>
      <c r="V2539" s="15">
        <f t="shared" si="359"/>
        <v>24.609058596203422</v>
      </c>
    </row>
    <row r="2540" spans="1:22" x14ac:dyDescent="0.35">
      <c r="A2540" s="4" t="s">
        <v>129</v>
      </c>
      <c r="B2540" s="4" t="s">
        <v>130</v>
      </c>
      <c r="C2540" s="4" t="s">
        <v>124</v>
      </c>
      <c r="D2540" s="4">
        <v>2022</v>
      </c>
      <c r="E2540" s="12">
        <v>1703514</v>
      </c>
      <c r="F2540" s="12">
        <v>664880</v>
      </c>
      <c r="G2540" s="12">
        <v>1559717.96</v>
      </c>
      <c r="H2540" s="12">
        <v>31023.919999999998</v>
      </c>
      <c r="I2540" s="12">
        <v>30395002</v>
      </c>
      <c r="J2540" s="12">
        <v>806463</v>
      </c>
      <c r="K2540" s="12">
        <v>16097</v>
      </c>
      <c r="L2540" s="12">
        <v>2562.1</v>
      </c>
      <c r="M2540" s="12">
        <f>IFERROR(E2540*MillingRate,"")</f>
        <v>1141354.3800000001</v>
      </c>
      <c r="N2540" s="12">
        <f t="shared" si="351"/>
        <v>2562.1375285765853</v>
      </c>
      <c r="O2540" s="12">
        <f t="shared" si="352"/>
        <v>2670048.42</v>
      </c>
      <c r="P2540" s="13">
        <f t="shared" si="353"/>
        <v>37.550725609427502</v>
      </c>
      <c r="Q2540" s="13">
        <f t="shared" si="354"/>
        <v>87.844982540221579</v>
      </c>
      <c r="R2540" s="13">
        <f t="shared" si="355"/>
        <v>42.746579854158604</v>
      </c>
      <c r="S2540" s="13">
        <f t="shared" si="356"/>
        <v>58.415343643842988</v>
      </c>
      <c r="T2540" s="14">
        <f t="shared" si="357"/>
        <v>0.73176972329022882</v>
      </c>
      <c r="U2540" s="12">
        <f t="shared" si="358"/>
        <v>-1528694.04</v>
      </c>
      <c r="V2540" s="15">
        <f t="shared" si="359"/>
        <v>26.53275035152161</v>
      </c>
    </row>
    <row r="2541" spans="1:22" x14ac:dyDescent="0.35">
      <c r="A2541" s="4" t="s">
        <v>129</v>
      </c>
      <c r="B2541" s="4" t="s">
        <v>130</v>
      </c>
      <c r="C2541" s="4" t="s">
        <v>124</v>
      </c>
      <c r="D2541" s="4">
        <v>2023</v>
      </c>
      <c r="E2541" s="12">
        <v>2011500</v>
      </c>
      <c r="F2541" s="12">
        <v>723509</v>
      </c>
      <c r="G2541" s="12">
        <v>1307235.22</v>
      </c>
      <c r="H2541" s="12">
        <v>21416.16</v>
      </c>
      <c r="I2541" s="12">
        <v>31165654</v>
      </c>
      <c r="J2541" s="12">
        <v>722427</v>
      </c>
      <c r="K2541" s="12">
        <v>10475</v>
      </c>
      <c r="L2541" s="12">
        <v>2780.2</v>
      </c>
      <c r="M2541" s="12">
        <f>IFERROR(E2541*MillingRate,"")</f>
        <v>1347705</v>
      </c>
      <c r="N2541" s="12">
        <f t="shared" si="351"/>
        <v>2780.2003845149129</v>
      </c>
      <c r="O2541" s="12">
        <f t="shared" si="352"/>
        <v>2633524.0599999996</v>
      </c>
      <c r="P2541" s="13">
        <f t="shared" si="353"/>
        <v>43.243276717376119</v>
      </c>
      <c r="Q2541" s="13">
        <f t="shared" si="354"/>
        <v>84.500843781426809</v>
      </c>
      <c r="R2541" s="13">
        <f t="shared" si="355"/>
        <v>51.174964393528278</v>
      </c>
      <c r="S2541" s="13">
        <f t="shared" si="356"/>
        <v>49.638248605938315</v>
      </c>
      <c r="T2541" s="14">
        <f t="shared" si="357"/>
        <v>1.0309582999148386</v>
      </c>
      <c r="U2541" s="12">
        <f t="shared" si="358"/>
        <v>-1285819.06</v>
      </c>
      <c r="V2541" s="15">
        <f t="shared" si="359"/>
        <v>23.180229107337198</v>
      </c>
    </row>
    <row r="2542" spans="1:22" x14ac:dyDescent="0.35">
      <c r="A2542" s="4" t="s">
        <v>129</v>
      </c>
      <c r="B2542" s="4" t="s">
        <v>130</v>
      </c>
      <c r="C2542" s="4" t="s">
        <v>124</v>
      </c>
      <c r="D2542" s="4">
        <v>2024</v>
      </c>
      <c r="E2542" s="12">
        <v>2381129</v>
      </c>
      <c r="F2542" s="12">
        <v>811177</v>
      </c>
      <c r="G2542" s="12">
        <v>1614971.68</v>
      </c>
      <c r="H2542" s="12">
        <v>9134.11</v>
      </c>
      <c r="I2542" s="12">
        <v>31934230</v>
      </c>
      <c r="J2542" s="12">
        <v>1005650</v>
      </c>
      <c r="K2542" s="12">
        <v>4373</v>
      </c>
      <c r="L2542" s="12">
        <v>2935.4</v>
      </c>
      <c r="M2542" s="12">
        <f>IFERROR(E2542*MillingRate,"")</f>
        <v>1595356.4300000002</v>
      </c>
      <c r="N2542" s="12">
        <f t="shared" si="351"/>
        <v>2935.4000421609585</v>
      </c>
      <c r="O2542" s="12">
        <f t="shared" si="352"/>
        <v>3201194.0000000005</v>
      </c>
      <c r="P2542" s="13">
        <f t="shared" si="353"/>
        <v>49.957566849114578</v>
      </c>
      <c r="Q2542" s="13">
        <f t="shared" si="354"/>
        <v>100.24334389775487</v>
      </c>
      <c r="R2542" s="13">
        <f t="shared" si="355"/>
        <v>49.836293270573421</v>
      </c>
      <c r="S2542" s="13">
        <f t="shared" si="356"/>
        <v>50.449041201501679</v>
      </c>
      <c r="T2542" s="14">
        <f t="shared" si="357"/>
        <v>0.98785412138001094</v>
      </c>
      <c r="U2542" s="12">
        <f t="shared" si="358"/>
        <v>-1605837.5699999998</v>
      </c>
      <c r="V2542" s="15">
        <f t="shared" si="359"/>
        <v>31.491286935679991</v>
      </c>
    </row>
    <row r="2543" spans="1:22" x14ac:dyDescent="0.35">
      <c r="A2543" s="4" t="s">
        <v>131</v>
      </c>
      <c r="B2543" s="4" t="s">
        <v>132</v>
      </c>
      <c r="C2543" s="4" t="s">
        <v>124</v>
      </c>
      <c r="D2543" s="4">
        <v>1961</v>
      </c>
      <c r="E2543" s="12">
        <v>29465</v>
      </c>
      <c r="F2543" s="12">
        <v>24280</v>
      </c>
      <c r="G2543" s="12">
        <v>8100</v>
      </c>
      <c r="H2543" s="12"/>
      <c r="I2543" s="12">
        <v>408930</v>
      </c>
      <c r="J2543" s="12">
        <v>870</v>
      </c>
      <c r="K2543" s="12"/>
      <c r="L2543" s="12">
        <v>1213.5999999999999</v>
      </c>
      <c r="M2543" s="12">
        <f>IFERROR(E2543*MillingRate,"")</f>
        <v>19741.550000000003</v>
      </c>
      <c r="N2543" s="12">
        <f t="shared" si="351"/>
        <v>1213.5502471169686</v>
      </c>
      <c r="O2543" s="12">
        <f t="shared" si="352"/>
        <v>27841.550000000003</v>
      </c>
      <c r="P2543" s="13">
        <f t="shared" si="353"/>
        <v>48.276110825813717</v>
      </c>
      <c r="Q2543" s="13">
        <f t="shared" si="354"/>
        <v>68.083901890299089</v>
      </c>
      <c r="R2543" s="13">
        <f t="shared" si="355"/>
        <v>70.906792186498237</v>
      </c>
      <c r="S2543" s="13">
        <f t="shared" si="356"/>
        <v>29.09320781350176</v>
      </c>
      <c r="T2543" s="14">
        <f t="shared" si="357"/>
        <v>2.4372283950617288</v>
      </c>
      <c r="U2543" s="12">
        <f t="shared" si="358"/>
        <v>-8100</v>
      </c>
      <c r="V2543" s="15">
        <f t="shared" si="359"/>
        <v>2.1275034847039835</v>
      </c>
    </row>
    <row r="2544" spans="1:22" x14ac:dyDescent="0.35">
      <c r="A2544" s="4" t="s">
        <v>131</v>
      </c>
      <c r="B2544" s="4" t="s">
        <v>132</v>
      </c>
      <c r="C2544" s="4" t="s">
        <v>124</v>
      </c>
      <c r="D2544" s="4">
        <v>1962</v>
      </c>
      <c r="E2544" s="12">
        <v>30481</v>
      </c>
      <c r="F2544" s="12">
        <v>25090</v>
      </c>
      <c r="G2544" s="12">
        <v>10600</v>
      </c>
      <c r="H2544" s="12"/>
      <c r="I2544" s="12">
        <v>420163</v>
      </c>
      <c r="J2544" s="12">
        <v>1320</v>
      </c>
      <c r="K2544" s="12"/>
      <c r="L2544" s="12">
        <v>1214.9000000000001</v>
      </c>
      <c r="M2544" s="12">
        <f>IFERROR(E2544*MillingRate,"")</f>
        <v>20422.27</v>
      </c>
      <c r="N2544" s="12">
        <f t="shared" si="351"/>
        <v>1214.8664806695895</v>
      </c>
      <c r="O2544" s="12">
        <f t="shared" si="352"/>
        <v>31022.27</v>
      </c>
      <c r="P2544" s="13">
        <f t="shared" si="353"/>
        <v>48.605588783400727</v>
      </c>
      <c r="Q2544" s="13">
        <f t="shared" si="354"/>
        <v>73.833893036750027</v>
      </c>
      <c r="R2544" s="13">
        <f t="shared" si="355"/>
        <v>65.830998182918279</v>
      </c>
      <c r="S2544" s="13">
        <f t="shared" si="356"/>
        <v>34.169001817081728</v>
      </c>
      <c r="T2544" s="14">
        <f t="shared" si="357"/>
        <v>1.9266292452830189</v>
      </c>
      <c r="U2544" s="12">
        <f t="shared" si="358"/>
        <v>-10600</v>
      </c>
      <c r="V2544" s="15">
        <f t="shared" si="359"/>
        <v>3.141637888152931</v>
      </c>
    </row>
    <row r="2545" spans="1:22" x14ac:dyDescent="0.35">
      <c r="A2545" s="4" t="s">
        <v>131</v>
      </c>
      <c r="B2545" s="4" t="s">
        <v>132</v>
      </c>
      <c r="C2545" s="4" t="s">
        <v>124</v>
      </c>
      <c r="D2545" s="4">
        <v>1963</v>
      </c>
      <c r="E2545" s="12">
        <v>30990</v>
      </c>
      <c r="F2545" s="12">
        <v>25495</v>
      </c>
      <c r="G2545" s="12">
        <v>8200</v>
      </c>
      <c r="H2545" s="12"/>
      <c r="I2545" s="12">
        <v>431757</v>
      </c>
      <c r="J2545" s="12">
        <v>1000</v>
      </c>
      <c r="K2545" s="12"/>
      <c r="L2545" s="12">
        <v>1215.5</v>
      </c>
      <c r="M2545" s="12">
        <f>IFERROR(E2545*MillingRate,"")</f>
        <v>20763.300000000003</v>
      </c>
      <c r="N2545" s="12">
        <f t="shared" si="351"/>
        <v>1215.5324573445773</v>
      </c>
      <c r="O2545" s="12">
        <f t="shared" si="352"/>
        <v>28963.300000000003</v>
      </c>
      <c r="P2545" s="13">
        <f t="shared" si="353"/>
        <v>48.090245207373599</v>
      </c>
      <c r="Q2545" s="13">
        <f t="shared" si="354"/>
        <v>67.082409781427984</v>
      </c>
      <c r="R2545" s="13">
        <f t="shared" si="355"/>
        <v>71.688308997938776</v>
      </c>
      <c r="S2545" s="13">
        <f t="shared" si="356"/>
        <v>28.311691002061227</v>
      </c>
      <c r="T2545" s="14">
        <f t="shared" si="357"/>
        <v>2.5321097560975612</v>
      </c>
      <c r="U2545" s="12">
        <f t="shared" si="358"/>
        <v>-8200</v>
      </c>
      <c r="V2545" s="15">
        <f t="shared" si="359"/>
        <v>2.3161176309822422</v>
      </c>
    </row>
    <row r="2546" spans="1:22" x14ac:dyDescent="0.35">
      <c r="A2546" s="4" t="s">
        <v>131</v>
      </c>
      <c r="B2546" s="4" t="s">
        <v>132</v>
      </c>
      <c r="C2546" s="4" t="s">
        <v>124</v>
      </c>
      <c r="D2546" s="4">
        <v>1964</v>
      </c>
      <c r="E2546" s="12">
        <v>36578</v>
      </c>
      <c r="F2546" s="12">
        <v>26709</v>
      </c>
      <c r="G2546" s="12">
        <v>9100</v>
      </c>
      <c r="H2546" s="12"/>
      <c r="I2546" s="12">
        <v>443687</v>
      </c>
      <c r="J2546" s="12">
        <v>1130</v>
      </c>
      <c r="K2546" s="12"/>
      <c r="L2546" s="12">
        <v>1369.5</v>
      </c>
      <c r="M2546" s="12">
        <f>IFERROR(E2546*MillingRate,"")</f>
        <v>24507.260000000002</v>
      </c>
      <c r="N2546" s="12">
        <f t="shared" si="351"/>
        <v>1369.5009172937962</v>
      </c>
      <c r="O2546" s="12">
        <f t="shared" si="352"/>
        <v>33607.26</v>
      </c>
      <c r="P2546" s="13">
        <f t="shared" si="353"/>
        <v>55.235470049832436</v>
      </c>
      <c r="Q2546" s="13">
        <f t="shared" si="354"/>
        <v>75.745424139089039</v>
      </c>
      <c r="R2546" s="13">
        <f t="shared" si="355"/>
        <v>72.92251733702777</v>
      </c>
      <c r="S2546" s="13">
        <f t="shared" si="356"/>
        <v>27.077482662972223</v>
      </c>
      <c r="T2546" s="14">
        <f t="shared" si="357"/>
        <v>2.6931054945054949</v>
      </c>
      <c r="U2546" s="12">
        <f t="shared" si="358"/>
        <v>-9100</v>
      </c>
      <c r="V2546" s="15">
        <f t="shared" si="359"/>
        <v>2.5468404528417556</v>
      </c>
    </row>
    <row r="2547" spans="1:22" x14ac:dyDescent="0.35">
      <c r="A2547" s="4" t="s">
        <v>131</v>
      </c>
      <c r="B2547" s="4" t="s">
        <v>132</v>
      </c>
      <c r="C2547" s="4" t="s">
        <v>124</v>
      </c>
      <c r="D2547" s="4">
        <v>1965</v>
      </c>
      <c r="E2547" s="12">
        <v>36883</v>
      </c>
      <c r="F2547" s="12">
        <v>26911</v>
      </c>
      <c r="G2547" s="12">
        <v>6798</v>
      </c>
      <c r="H2547" s="12"/>
      <c r="I2547" s="12">
        <v>455952</v>
      </c>
      <c r="J2547" s="12">
        <v>963</v>
      </c>
      <c r="K2547" s="12"/>
      <c r="L2547" s="12">
        <v>1370.6</v>
      </c>
      <c r="M2547" s="12">
        <f>IFERROR(E2547*MillingRate,"")</f>
        <v>24711.61</v>
      </c>
      <c r="N2547" s="12">
        <f t="shared" si="351"/>
        <v>1370.5547917208576</v>
      </c>
      <c r="O2547" s="12">
        <f t="shared" si="352"/>
        <v>31509.61</v>
      </c>
      <c r="P2547" s="13">
        <f t="shared" si="353"/>
        <v>54.197832227953818</v>
      </c>
      <c r="Q2547" s="13">
        <f t="shared" si="354"/>
        <v>69.107296382075305</v>
      </c>
      <c r="R2547" s="13">
        <f t="shared" si="355"/>
        <v>78.425629514297384</v>
      </c>
      <c r="S2547" s="13">
        <f t="shared" si="356"/>
        <v>21.574370485702616</v>
      </c>
      <c r="T2547" s="14">
        <f t="shared" si="357"/>
        <v>3.6351294498381876</v>
      </c>
      <c r="U2547" s="12">
        <f t="shared" si="358"/>
        <v>-6798</v>
      </c>
      <c r="V2547" s="15">
        <f t="shared" si="359"/>
        <v>2.1120644278345089</v>
      </c>
    </row>
    <row r="2548" spans="1:22" x14ac:dyDescent="0.35">
      <c r="A2548" s="4" t="s">
        <v>131</v>
      </c>
      <c r="B2548" s="4" t="s">
        <v>132</v>
      </c>
      <c r="C2548" s="4" t="s">
        <v>124</v>
      </c>
      <c r="D2548" s="4">
        <v>1966</v>
      </c>
      <c r="E2548" s="12">
        <v>36900</v>
      </c>
      <c r="F2548" s="12">
        <v>27000</v>
      </c>
      <c r="G2548" s="12">
        <v>7645</v>
      </c>
      <c r="H2548" s="12"/>
      <c r="I2548" s="12">
        <v>468516</v>
      </c>
      <c r="J2548" s="12">
        <v>821</v>
      </c>
      <c r="K2548" s="12"/>
      <c r="L2548" s="12">
        <v>1366.7</v>
      </c>
      <c r="M2548" s="12">
        <f>IFERROR(E2548*MillingRate,"")</f>
        <v>24723</v>
      </c>
      <c r="N2548" s="12">
        <f t="shared" si="351"/>
        <v>1366.6666666666667</v>
      </c>
      <c r="O2548" s="12">
        <f t="shared" si="352"/>
        <v>32368</v>
      </c>
      <c r="P2548" s="13">
        <f t="shared" si="353"/>
        <v>52.768742156084315</v>
      </c>
      <c r="Q2548" s="13">
        <f t="shared" si="354"/>
        <v>69.086221174943859</v>
      </c>
      <c r="R2548" s="13">
        <f t="shared" si="355"/>
        <v>76.380993573900142</v>
      </c>
      <c r="S2548" s="13">
        <f t="shared" si="356"/>
        <v>23.619006426099851</v>
      </c>
      <c r="T2548" s="14">
        <f t="shared" si="357"/>
        <v>3.2338783518639636</v>
      </c>
      <c r="U2548" s="12">
        <f t="shared" si="358"/>
        <v>-7645</v>
      </c>
      <c r="V2548" s="15">
        <f t="shared" si="359"/>
        <v>1.7523414355112739</v>
      </c>
    </row>
    <row r="2549" spans="1:22" x14ac:dyDescent="0.35">
      <c r="A2549" s="4" t="s">
        <v>131</v>
      </c>
      <c r="B2549" s="4" t="s">
        <v>132</v>
      </c>
      <c r="C2549" s="4" t="s">
        <v>124</v>
      </c>
      <c r="D2549" s="4">
        <v>1967</v>
      </c>
      <c r="E2549" s="12">
        <v>20321</v>
      </c>
      <c r="F2549" s="12">
        <v>18000</v>
      </c>
      <c r="G2549" s="12">
        <v>8604</v>
      </c>
      <c r="H2549" s="12"/>
      <c r="I2549" s="12">
        <v>481588</v>
      </c>
      <c r="J2549" s="12">
        <v>881</v>
      </c>
      <c r="K2549" s="12"/>
      <c r="L2549" s="12">
        <v>1128.9000000000001</v>
      </c>
      <c r="M2549" s="12">
        <f>IFERROR(E2549*MillingRate,"")</f>
        <v>13615.070000000002</v>
      </c>
      <c r="N2549" s="12">
        <f t="shared" si="351"/>
        <v>1128.9444444444443</v>
      </c>
      <c r="O2549" s="12">
        <f t="shared" si="352"/>
        <v>22219.07</v>
      </c>
      <c r="P2549" s="13">
        <f t="shared" si="353"/>
        <v>28.271198617905764</v>
      </c>
      <c r="Q2549" s="13">
        <f t="shared" si="354"/>
        <v>46.137092286352647</v>
      </c>
      <c r="R2549" s="13">
        <f t="shared" si="355"/>
        <v>61.27650707252824</v>
      </c>
      <c r="S2549" s="13">
        <f t="shared" si="356"/>
        <v>38.723492927471767</v>
      </c>
      <c r="T2549" s="14">
        <f t="shared" si="357"/>
        <v>1.5824116689911671</v>
      </c>
      <c r="U2549" s="12">
        <f t="shared" si="358"/>
        <v>-8604</v>
      </c>
      <c r="V2549" s="15">
        <f t="shared" si="359"/>
        <v>1.8293645190494781</v>
      </c>
    </row>
    <row r="2550" spans="1:22" x14ac:dyDescent="0.35">
      <c r="A2550" s="4" t="s">
        <v>131</v>
      </c>
      <c r="B2550" s="4" t="s">
        <v>132</v>
      </c>
      <c r="C2550" s="4" t="s">
        <v>124</v>
      </c>
      <c r="D2550" s="4">
        <v>1968</v>
      </c>
      <c r="E2550" s="12">
        <v>37000</v>
      </c>
      <c r="F2550" s="12">
        <v>29137</v>
      </c>
      <c r="G2550" s="12">
        <v>9974</v>
      </c>
      <c r="H2550" s="12"/>
      <c r="I2550" s="12">
        <v>495269</v>
      </c>
      <c r="J2550" s="12">
        <v>1282</v>
      </c>
      <c r="K2550" s="12"/>
      <c r="L2550" s="12">
        <v>1269.9000000000001</v>
      </c>
      <c r="M2550" s="12">
        <f>IFERROR(E2550*MillingRate,"")</f>
        <v>24790</v>
      </c>
      <c r="N2550" s="12">
        <f t="shared" si="351"/>
        <v>1269.8630607131824</v>
      </c>
      <c r="O2550" s="12">
        <f t="shared" si="352"/>
        <v>34764</v>
      </c>
      <c r="P2550" s="13">
        <f t="shared" si="353"/>
        <v>50.053607231625641</v>
      </c>
      <c r="Q2550" s="13">
        <f t="shared" si="354"/>
        <v>70.192158200896884</v>
      </c>
      <c r="R2550" s="13">
        <f t="shared" si="355"/>
        <v>71.309400529283167</v>
      </c>
      <c r="S2550" s="13">
        <f t="shared" si="356"/>
        <v>28.690599470716833</v>
      </c>
      <c r="T2550" s="14">
        <f t="shared" si="357"/>
        <v>2.4854622017244838</v>
      </c>
      <c r="U2550" s="12">
        <f t="shared" si="358"/>
        <v>-9974</v>
      </c>
      <c r="V2550" s="15">
        <f t="shared" si="359"/>
        <v>2.5884923142776954</v>
      </c>
    </row>
    <row r="2551" spans="1:22" x14ac:dyDescent="0.35">
      <c r="A2551" s="4" t="s">
        <v>131</v>
      </c>
      <c r="B2551" s="4" t="s">
        <v>132</v>
      </c>
      <c r="C2551" s="4" t="s">
        <v>124</v>
      </c>
      <c r="D2551" s="4">
        <v>1969</v>
      </c>
      <c r="E2551" s="12">
        <v>36578</v>
      </c>
      <c r="F2551" s="12">
        <v>26709</v>
      </c>
      <c r="G2551" s="12">
        <v>12506</v>
      </c>
      <c r="H2551" s="12"/>
      <c r="I2551" s="12">
        <v>509440</v>
      </c>
      <c r="J2551" s="12">
        <v>1964</v>
      </c>
      <c r="K2551" s="12"/>
      <c r="L2551" s="12">
        <v>1369.5</v>
      </c>
      <c r="M2551" s="12">
        <f>IFERROR(E2551*MillingRate,"")</f>
        <v>24507.260000000002</v>
      </c>
      <c r="N2551" s="12">
        <f t="shared" si="351"/>
        <v>1369.5009172937962</v>
      </c>
      <c r="O2551" s="12">
        <f t="shared" si="352"/>
        <v>37013.26</v>
      </c>
      <c r="P2551" s="13">
        <f t="shared" si="353"/>
        <v>48.106273555276388</v>
      </c>
      <c r="Q2551" s="13">
        <f t="shared" si="354"/>
        <v>72.654797424623112</v>
      </c>
      <c r="R2551" s="13">
        <f t="shared" si="355"/>
        <v>66.212108849639293</v>
      </c>
      <c r="S2551" s="13">
        <f t="shared" si="356"/>
        <v>33.787891150360707</v>
      </c>
      <c r="T2551" s="14">
        <f t="shared" si="357"/>
        <v>1.959640172717096</v>
      </c>
      <c r="U2551" s="12">
        <f t="shared" si="358"/>
        <v>-12506</v>
      </c>
      <c r="V2551" s="15">
        <f t="shared" si="359"/>
        <v>3.8552135678391961</v>
      </c>
    </row>
    <row r="2552" spans="1:22" x14ac:dyDescent="0.35">
      <c r="A2552" s="4" t="s">
        <v>131</v>
      </c>
      <c r="B2552" s="4" t="s">
        <v>132</v>
      </c>
      <c r="C2552" s="4" t="s">
        <v>124</v>
      </c>
      <c r="D2552" s="4">
        <v>1970</v>
      </c>
      <c r="E2552" s="12">
        <v>40642</v>
      </c>
      <c r="F2552" s="12">
        <v>28327</v>
      </c>
      <c r="G2552" s="12">
        <v>14219</v>
      </c>
      <c r="H2552" s="12"/>
      <c r="I2552" s="12">
        <v>524105</v>
      </c>
      <c r="J2552" s="12">
        <v>1668</v>
      </c>
      <c r="K2552" s="12"/>
      <c r="L2552" s="12">
        <v>1434.7</v>
      </c>
      <c r="M2552" s="12">
        <f>IFERROR(E2552*MillingRate,"")</f>
        <v>27230.140000000003</v>
      </c>
      <c r="N2552" s="12">
        <f t="shared" si="351"/>
        <v>1434.7442369470823</v>
      </c>
      <c r="O2552" s="12">
        <f t="shared" si="352"/>
        <v>41449.14</v>
      </c>
      <c r="P2552" s="13">
        <f t="shared" si="353"/>
        <v>51.955505099169066</v>
      </c>
      <c r="Q2552" s="13">
        <f t="shared" si="354"/>
        <v>79.085564915427256</v>
      </c>
      <c r="R2552" s="13">
        <f t="shared" si="355"/>
        <v>65.695307550409979</v>
      </c>
      <c r="S2552" s="13">
        <f t="shared" si="356"/>
        <v>34.304692449590029</v>
      </c>
      <c r="T2552" s="14">
        <f t="shared" si="357"/>
        <v>1.9150530979675084</v>
      </c>
      <c r="U2552" s="12">
        <f t="shared" si="358"/>
        <v>-14219</v>
      </c>
      <c r="V2552" s="15">
        <f t="shared" si="359"/>
        <v>3.1825683784737793</v>
      </c>
    </row>
    <row r="2553" spans="1:22" x14ac:dyDescent="0.35">
      <c r="A2553" s="4" t="s">
        <v>131</v>
      </c>
      <c r="B2553" s="4" t="s">
        <v>132</v>
      </c>
      <c r="C2553" s="4" t="s">
        <v>124</v>
      </c>
      <c r="D2553" s="4">
        <v>1971</v>
      </c>
      <c r="E2553" s="12">
        <v>40642</v>
      </c>
      <c r="F2553" s="12">
        <v>28327</v>
      </c>
      <c r="G2553" s="12">
        <v>7642</v>
      </c>
      <c r="H2553" s="12"/>
      <c r="I2553" s="12">
        <v>539388</v>
      </c>
      <c r="J2553" s="12">
        <v>726</v>
      </c>
      <c r="K2553" s="12"/>
      <c r="L2553" s="12">
        <v>1434.7</v>
      </c>
      <c r="M2553" s="12">
        <f>IFERROR(E2553*MillingRate,"")</f>
        <v>27230.140000000003</v>
      </c>
      <c r="N2553" s="12">
        <f t="shared" si="351"/>
        <v>1434.7442369470823</v>
      </c>
      <c r="O2553" s="12">
        <f t="shared" si="352"/>
        <v>34872.14</v>
      </c>
      <c r="P2553" s="13">
        <f t="shared" si="353"/>
        <v>50.48339970485069</v>
      </c>
      <c r="Q2553" s="13">
        <f t="shared" si="354"/>
        <v>64.651308520026404</v>
      </c>
      <c r="R2553" s="13">
        <f t="shared" si="355"/>
        <v>78.085658064001819</v>
      </c>
      <c r="S2553" s="13">
        <f t="shared" si="356"/>
        <v>21.914341935998195</v>
      </c>
      <c r="T2553" s="14">
        <f t="shared" si="357"/>
        <v>3.5632216697199688</v>
      </c>
      <c r="U2553" s="12">
        <f t="shared" si="358"/>
        <v>-7642</v>
      </c>
      <c r="V2553" s="15">
        <f t="shared" si="359"/>
        <v>1.345969876971679</v>
      </c>
    </row>
    <row r="2554" spans="1:22" x14ac:dyDescent="0.35">
      <c r="A2554" s="4" t="s">
        <v>131</v>
      </c>
      <c r="B2554" s="4" t="s">
        <v>132</v>
      </c>
      <c r="C2554" s="4" t="s">
        <v>124</v>
      </c>
      <c r="D2554" s="4">
        <v>1972</v>
      </c>
      <c r="E2554" s="12">
        <v>30000</v>
      </c>
      <c r="F2554" s="12">
        <v>23300</v>
      </c>
      <c r="G2554" s="12">
        <v>10411</v>
      </c>
      <c r="H2554" s="12"/>
      <c r="I2554" s="12">
        <v>555370</v>
      </c>
      <c r="J2554" s="12">
        <v>1071</v>
      </c>
      <c r="K2554" s="12"/>
      <c r="L2554" s="12">
        <v>1287.5999999999999</v>
      </c>
      <c r="M2554" s="12">
        <f>IFERROR(E2554*MillingRate,"")</f>
        <v>20100</v>
      </c>
      <c r="N2554" s="12">
        <f t="shared" si="351"/>
        <v>1287.5536480686694</v>
      </c>
      <c r="O2554" s="12">
        <f t="shared" si="352"/>
        <v>30511</v>
      </c>
      <c r="P2554" s="13">
        <f t="shared" si="353"/>
        <v>36.192088157444587</v>
      </c>
      <c r="Q2554" s="13">
        <f t="shared" si="354"/>
        <v>54.938149341880191</v>
      </c>
      <c r="R2554" s="13">
        <f t="shared" si="355"/>
        <v>65.877880108813216</v>
      </c>
      <c r="S2554" s="13">
        <f t="shared" si="356"/>
        <v>34.122119891186784</v>
      </c>
      <c r="T2554" s="14">
        <f t="shared" si="357"/>
        <v>1.9306502737489195</v>
      </c>
      <c r="U2554" s="12">
        <f t="shared" si="358"/>
        <v>-10411</v>
      </c>
      <c r="V2554" s="15">
        <f t="shared" si="359"/>
        <v>1.9284441003295101</v>
      </c>
    </row>
    <row r="2555" spans="1:22" x14ac:dyDescent="0.35">
      <c r="A2555" s="4" t="s">
        <v>131</v>
      </c>
      <c r="B2555" s="4" t="s">
        <v>132</v>
      </c>
      <c r="C2555" s="4" t="s">
        <v>124</v>
      </c>
      <c r="D2555" s="4">
        <v>1973</v>
      </c>
      <c r="E2555" s="12">
        <v>25500</v>
      </c>
      <c r="F2555" s="12">
        <v>18800</v>
      </c>
      <c r="G2555" s="12">
        <v>12716</v>
      </c>
      <c r="H2555" s="12"/>
      <c r="I2555" s="12">
        <v>571991</v>
      </c>
      <c r="J2555" s="12">
        <v>1281</v>
      </c>
      <c r="K2555" s="12"/>
      <c r="L2555" s="12">
        <v>1356.4</v>
      </c>
      <c r="M2555" s="12">
        <f>IFERROR(E2555*MillingRate,"")</f>
        <v>17085</v>
      </c>
      <c r="N2555" s="12">
        <f t="shared" si="351"/>
        <v>1356.3829787234042</v>
      </c>
      <c r="O2555" s="12">
        <f t="shared" si="352"/>
        <v>29801</v>
      </c>
      <c r="P2555" s="13">
        <f t="shared" si="353"/>
        <v>29.869351091188499</v>
      </c>
      <c r="Q2555" s="13">
        <f t="shared" si="354"/>
        <v>52.10047011229198</v>
      </c>
      <c r="R2555" s="13">
        <f t="shared" si="355"/>
        <v>57.330290929834568</v>
      </c>
      <c r="S2555" s="13">
        <f t="shared" si="356"/>
        <v>42.669709070165432</v>
      </c>
      <c r="T2555" s="14">
        <f t="shared" si="357"/>
        <v>1.3435828877005347</v>
      </c>
      <c r="U2555" s="12">
        <f t="shared" si="358"/>
        <v>-12716</v>
      </c>
      <c r="V2555" s="15">
        <f t="shared" si="359"/>
        <v>2.2395457271180841</v>
      </c>
    </row>
    <row r="2556" spans="1:22" x14ac:dyDescent="0.35">
      <c r="A2556" s="4" t="s">
        <v>131</v>
      </c>
      <c r="B2556" s="4" t="s">
        <v>132</v>
      </c>
      <c r="C2556" s="4" t="s">
        <v>124</v>
      </c>
      <c r="D2556" s="4">
        <v>1974</v>
      </c>
      <c r="E2556" s="12">
        <v>26100</v>
      </c>
      <c r="F2556" s="12">
        <v>21900</v>
      </c>
      <c r="G2556" s="12">
        <v>8847</v>
      </c>
      <c r="H2556" s="12"/>
      <c r="I2556" s="12">
        <v>589085</v>
      </c>
      <c r="J2556" s="12">
        <v>2786</v>
      </c>
      <c r="K2556" s="12"/>
      <c r="L2556" s="12">
        <v>1191.8</v>
      </c>
      <c r="M2556" s="12">
        <f>IFERROR(E2556*MillingRate,"")</f>
        <v>17487</v>
      </c>
      <c r="N2556" s="12">
        <f t="shared" si="351"/>
        <v>1191.7808219178082</v>
      </c>
      <c r="O2556" s="12">
        <f t="shared" si="352"/>
        <v>26334</v>
      </c>
      <c r="P2556" s="13">
        <f t="shared" si="353"/>
        <v>29.685019988626429</v>
      </c>
      <c r="Q2556" s="13">
        <f t="shared" si="354"/>
        <v>44.703226189768877</v>
      </c>
      <c r="R2556" s="13">
        <f t="shared" si="355"/>
        <v>66.404647983595353</v>
      </c>
      <c r="S2556" s="13">
        <f t="shared" si="356"/>
        <v>33.595352016404654</v>
      </c>
      <c r="T2556" s="14">
        <f t="shared" si="357"/>
        <v>1.9766022380467956</v>
      </c>
      <c r="U2556" s="12">
        <f t="shared" si="358"/>
        <v>-8847</v>
      </c>
      <c r="V2556" s="15">
        <f t="shared" si="359"/>
        <v>4.7293684273067553</v>
      </c>
    </row>
    <row r="2557" spans="1:22" x14ac:dyDescent="0.35">
      <c r="A2557" s="4" t="s">
        <v>131</v>
      </c>
      <c r="B2557" s="4" t="s">
        <v>132</v>
      </c>
      <c r="C2557" s="4" t="s">
        <v>124</v>
      </c>
      <c r="D2557" s="4">
        <v>1975</v>
      </c>
      <c r="E2557" s="12">
        <v>27200</v>
      </c>
      <c r="F2557" s="12">
        <v>22300</v>
      </c>
      <c r="G2557" s="12">
        <v>13468</v>
      </c>
      <c r="H2557" s="12"/>
      <c r="I2557" s="12">
        <v>606821</v>
      </c>
      <c r="J2557" s="12">
        <v>5135</v>
      </c>
      <c r="K2557" s="12"/>
      <c r="L2557" s="12">
        <v>1219.7</v>
      </c>
      <c r="M2557" s="12">
        <f>IFERROR(E2557*MillingRate,"")</f>
        <v>18224</v>
      </c>
      <c r="N2557" s="12">
        <f t="shared" si="351"/>
        <v>1219.7309417040358</v>
      </c>
      <c r="O2557" s="12">
        <f t="shared" si="352"/>
        <v>31692</v>
      </c>
      <c r="P2557" s="13">
        <f t="shared" si="353"/>
        <v>30.031920451006144</v>
      </c>
      <c r="Q2557" s="13">
        <f t="shared" si="354"/>
        <v>52.226274304943303</v>
      </c>
      <c r="R2557" s="13">
        <f t="shared" si="355"/>
        <v>57.503470907484541</v>
      </c>
      <c r="S2557" s="13">
        <f t="shared" si="356"/>
        <v>42.496529092515459</v>
      </c>
      <c r="T2557" s="14">
        <f t="shared" si="357"/>
        <v>1.3531333531333531</v>
      </c>
      <c r="U2557" s="12">
        <f t="shared" si="358"/>
        <v>-13468</v>
      </c>
      <c r="V2557" s="15">
        <f t="shared" si="359"/>
        <v>8.4621329848505571</v>
      </c>
    </row>
    <row r="2558" spans="1:22" x14ac:dyDescent="0.35">
      <c r="A2558" s="4" t="s">
        <v>131</v>
      </c>
      <c r="B2558" s="4" t="s">
        <v>132</v>
      </c>
      <c r="C2558" s="4" t="s">
        <v>124</v>
      </c>
      <c r="D2558" s="4">
        <v>1976</v>
      </c>
      <c r="E2558" s="12">
        <v>18000</v>
      </c>
      <c r="F2558" s="12">
        <v>22800</v>
      </c>
      <c r="G2558" s="12">
        <v>24104</v>
      </c>
      <c r="H2558" s="12"/>
      <c r="I2558" s="12">
        <v>625667</v>
      </c>
      <c r="J2558" s="12">
        <v>5747</v>
      </c>
      <c r="K2558" s="12"/>
      <c r="L2558" s="12">
        <v>789.5</v>
      </c>
      <c r="M2558" s="12">
        <f>IFERROR(E2558*MillingRate,"")</f>
        <v>12060</v>
      </c>
      <c r="N2558" s="12">
        <f t="shared" si="351"/>
        <v>789.47368421052636</v>
      </c>
      <c r="O2558" s="12">
        <f t="shared" si="352"/>
        <v>36164</v>
      </c>
      <c r="P2558" s="13">
        <f t="shared" si="353"/>
        <v>19.275429261891709</v>
      </c>
      <c r="Q2558" s="13">
        <f t="shared" si="354"/>
        <v>57.800715076869963</v>
      </c>
      <c r="R2558" s="13">
        <f t="shared" si="355"/>
        <v>33.348080964495082</v>
      </c>
      <c r="S2558" s="13">
        <f t="shared" si="356"/>
        <v>66.651919035504932</v>
      </c>
      <c r="T2558" s="14">
        <f t="shared" si="357"/>
        <v>0.50033189512114173</v>
      </c>
      <c r="U2558" s="12">
        <f t="shared" si="358"/>
        <v>-24104</v>
      </c>
      <c r="V2558" s="15">
        <f t="shared" si="359"/>
        <v>9.1853973439545324</v>
      </c>
    </row>
    <row r="2559" spans="1:22" x14ac:dyDescent="0.35">
      <c r="A2559" s="4" t="s">
        <v>131</v>
      </c>
      <c r="B2559" s="4" t="s">
        <v>132</v>
      </c>
      <c r="C2559" s="4" t="s">
        <v>124</v>
      </c>
      <c r="D2559" s="4">
        <v>1977</v>
      </c>
      <c r="E2559" s="12">
        <v>17200</v>
      </c>
      <c r="F2559" s="12">
        <v>22200</v>
      </c>
      <c r="G2559" s="12">
        <v>30446</v>
      </c>
      <c r="H2559" s="12"/>
      <c r="I2559" s="12">
        <v>645770</v>
      </c>
      <c r="J2559" s="12">
        <v>5022</v>
      </c>
      <c r="K2559" s="12"/>
      <c r="L2559" s="12">
        <v>774.8</v>
      </c>
      <c r="M2559" s="12">
        <f>IFERROR(E2559*MillingRate,"")</f>
        <v>11524</v>
      </c>
      <c r="N2559" s="12">
        <f t="shared" si="351"/>
        <v>774.77477477477476</v>
      </c>
      <c r="O2559" s="12">
        <f t="shared" si="352"/>
        <v>41970</v>
      </c>
      <c r="P2559" s="13">
        <f t="shared" si="353"/>
        <v>17.845362900103751</v>
      </c>
      <c r="Q2559" s="13">
        <f t="shared" si="354"/>
        <v>64.992179878284844</v>
      </c>
      <c r="R2559" s="13">
        <f t="shared" si="355"/>
        <v>27.457707886585659</v>
      </c>
      <c r="S2559" s="13">
        <f t="shared" si="356"/>
        <v>72.542292113414348</v>
      </c>
      <c r="T2559" s="14">
        <f t="shared" si="357"/>
        <v>0.37850620771201471</v>
      </c>
      <c r="U2559" s="12">
        <f t="shared" si="358"/>
        <v>-30446</v>
      </c>
      <c r="V2559" s="15">
        <f t="shared" si="359"/>
        <v>7.7767626244638182</v>
      </c>
    </row>
    <row r="2560" spans="1:22" x14ac:dyDescent="0.35">
      <c r="A2560" s="4" t="s">
        <v>131</v>
      </c>
      <c r="B2560" s="4" t="s">
        <v>132</v>
      </c>
      <c r="C2560" s="4" t="s">
        <v>124</v>
      </c>
      <c r="D2560" s="4">
        <v>1978</v>
      </c>
      <c r="E2560" s="12">
        <v>28300</v>
      </c>
      <c r="F2560" s="12">
        <v>22900</v>
      </c>
      <c r="G2560" s="12">
        <v>34351</v>
      </c>
      <c r="H2560" s="12"/>
      <c r="I2560" s="12">
        <v>667103</v>
      </c>
      <c r="J2560" s="12">
        <v>6136</v>
      </c>
      <c r="K2560" s="12"/>
      <c r="L2560" s="12">
        <v>1235.8</v>
      </c>
      <c r="M2560" s="12">
        <f>IFERROR(E2560*MillingRate,"")</f>
        <v>18961</v>
      </c>
      <c r="N2560" s="12">
        <f t="shared" si="351"/>
        <v>1235.8078602620087</v>
      </c>
      <c r="O2560" s="12">
        <f t="shared" si="352"/>
        <v>53312</v>
      </c>
      <c r="P2560" s="13">
        <f t="shared" si="353"/>
        <v>28.422897213773584</v>
      </c>
      <c r="Q2560" s="13">
        <f t="shared" si="354"/>
        <v>79.915695177506322</v>
      </c>
      <c r="R2560" s="13">
        <f t="shared" si="355"/>
        <v>35.566101440576233</v>
      </c>
      <c r="S2560" s="13">
        <f t="shared" si="356"/>
        <v>64.433898559423781</v>
      </c>
      <c r="T2560" s="14">
        <f t="shared" si="357"/>
        <v>0.551978108352013</v>
      </c>
      <c r="U2560" s="12">
        <f t="shared" si="358"/>
        <v>-34351</v>
      </c>
      <c r="V2560" s="15">
        <f t="shared" si="359"/>
        <v>9.1979799221409593</v>
      </c>
    </row>
    <row r="2561" spans="1:22" x14ac:dyDescent="0.35">
      <c r="A2561" s="4" t="s">
        <v>131</v>
      </c>
      <c r="B2561" s="4" t="s">
        <v>132</v>
      </c>
      <c r="C2561" s="4" t="s">
        <v>124</v>
      </c>
      <c r="D2561" s="4">
        <v>1979</v>
      </c>
      <c r="E2561" s="12">
        <v>29400</v>
      </c>
      <c r="F2561" s="12">
        <v>17100</v>
      </c>
      <c r="G2561" s="12">
        <v>24923</v>
      </c>
      <c r="H2561" s="12"/>
      <c r="I2561" s="12">
        <v>689781</v>
      </c>
      <c r="J2561" s="12">
        <v>5000</v>
      </c>
      <c r="K2561" s="12"/>
      <c r="L2561" s="12">
        <v>1719.3</v>
      </c>
      <c r="M2561" s="12">
        <f>IFERROR(E2561*MillingRate,"")</f>
        <v>19698</v>
      </c>
      <c r="N2561" s="12">
        <f t="shared" si="351"/>
        <v>1719.2982456140351</v>
      </c>
      <c r="O2561" s="12">
        <f t="shared" si="352"/>
        <v>44621</v>
      </c>
      <c r="P2561" s="13">
        <f t="shared" si="353"/>
        <v>28.556889795456819</v>
      </c>
      <c r="Q2561" s="13">
        <f t="shared" si="354"/>
        <v>64.688647556253358</v>
      </c>
      <c r="R2561" s="13">
        <f t="shared" si="355"/>
        <v>44.145133457340712</v>
      </c>
      <c r="S2561" s="13">
        <f t="shared" si="356"/>
        <v>55.854866542659288</v>
      </c>
      <c r="T2561" s="14">
        <f t="shared" si="357"/>
        <v>0.79035429121694822</v>
      </c>
      <c r="U2561" s="12">
        <f t="shared" si="358"/>
        <v>-24923</v>
      </c>
      <c r="V2561" s="15">
        <f t="shared" si="359"/>
        <v>7.2486774787939936</v>
      </c>
    </row>
    <row r="2562" spans="1:22" x14ac:dyDescent="0.35">
      <c r="A2562" s="4" t="s">
        <v>131</v>
      </c>
      <c r="B2562" s="4" t="s">
        <v>132</v>
      </c>
      <c r="C2562" s="4" t="s">
        <v>124</v>
      </c>
      <c r="D2562" s="4">
        <v>1980</v>
      </c>
      <c r="E2562" s="12">
        <v>42700</v>
      </c>
      <c r="F2562" s="12">
        <v>21700</v>
      </c>
      <c r="G2562" s="12">
        <v>26300</v>
      </c>
      <c r="H2562" s="12"/>
      <c r="I2562" s="12">
        <v>713913</v>
      </c>
      <c r="J2562" s="12">
        <v>6200</v>
      </c>
      <c r="K2562" s="12"/>
      <c r="L2562" s="12">
        <v>1967.7</v>
      </c>
      <c r="M2562" s="12">
        <f>IFERROR(E2562*MillingRate,"")</f>
        <v>28609</v>
      </c>
      <c r="N2562" s="12">
        <f t="shared" ref="N2562:N2625" si="360">IFERROR(E2562*1000/F2562,"")</f>
        <v>1967.741935483871</v>
      </c>
      <c r="O2562" s="12">
        <f t="shared" ref="O2562:O2625" si="361">IFERROR(M2562+G2562-N(H2562),"")</f>
        <v>54909</v>
      </c>
      <c r="P2562" s="13">
        <f t="shared" ref="P2562:P2625" si="362">IFERROR(M2562*1000/I2562,"")</f>
        <v>40.073510357704649</v>
      </c>
      <c r="Q2562" s="13">
        <f t="shared" ref="Q2562:Q2625" si="363">IFERROR(O2562*1000/I2562,"")</f>
        <v>76.912733064112857</v>
      </c>
      <c r="R2562" s="13">
        <f t="shared" ref="R2562:R2625" si="364">IF(N(O2562)&lt;=0,"",M2562/O2562*100)</f>
        <v>52.102569706241233</v>
      </c>
      <c r="S2562" s="13">
        <f t="shared" ref="S2562:S2625" si="365">IF(N(O2562)&lt;=0,"",G2562/O2562*100)</f>
        <v>47.897430293758767</v>
      </c>
      <c r="T2562" s="14">
        <f t="shared" ref="T2562:T2625" si="366">IFERROR(M2562/G2562,"")</f>
        <v>1.0877946768060835</v>
      </c>
      <c r="U2562" s="12">
        <f t="shared" ref="U2562:U2625" si="367">IFERROR(N(H2562)-G2562,"")</f>
        <v>-26300</v>
      </c>
      <c r="V2562" s="15">
        <f t="shared" ref="V2562:V2625" si="368">IFERROR(J2562*1000/I2562,"")</f>
        <v>8.6845315885829226</v>
      </c>
    </row>
    <row r="2563" spans="1:22" x14ac:dyDescent="0.35">
      <c r="A2563" s="4" t="s">
        <v>131</v>
      </c>
      <c r="B2563" s="4" t="s">
        <v>132</v>
      </c>
      <c r="C2563" s="4" t="s">
        <v>124</v>
      </c>
      <c r="D2563" s="4">
        <v>1981</v>
      </c>
      <c r="E2563" s="12">
        <v>39500</v>
      </c>
      <c r="F2563" s="12">
        <v>27800</v>
      </c>
      <c r="G2563" s="12">
        <v>27767</v>
      </c>
      <c r="H2563" s="12"/>
      <c r="I2563" s="12">
        <v>739125</v>
      </c>
      <c r="J2563" s="12">
        <v>7609</v>
      </c>
      <c r="K2563" s="12"/>
      <c r="L2563" s="12">
        <v>1420.9</v>
      </c>
      <c r="M2563" s="12">
        <f>IFERROR(E2563*MillingRate,"")</f>
        <v>26465</v>
      </c>
      <c r="N2563" s="12">
        <f t="shared" si="360"/>
        <v>1420.8633093525179</v>
      </c>
      <c r="O2563" s="12">
        <f t="shared" si="361"/>
        <v>54232</v>
      </c>
      <c r="P2563" s="13">
        <f t="shared" si="362"/>
        <v>35.805851513614073</v>
      </c>
      <c r="Q2563" s="13">
        <f t="shared" si="363"/>
        <v>73.373245391510238</v>
      </c>
      <c r="R2563" s="13">
        <f t="shared" si="364"/>
        <v>48.799601711166844</v>
      </c>
      <c r="S2563" s="13">
        <f t="shared" si="365"/>
        <v>51.200398288833156</v>
      </c>
      <c r="T2563" s="14">
        <f t="shared" si="366"/>
        <v>0.95310980660496269</v>
      </c>
      <c r="U2563" s="12">
        <f t="shared" si="367"/>
        <v>-27767</v>
      </c>
      <c r="V2563" s="15">
        <f t="shared" si="368"/>
        <v>10.294605107390495</v>
      </c>
    </row>
    <row r="2564" spans="1:22" x14ac:dyDescent="0.35">
      <c r="A2564" s="4" t="s">
        <v>131</v>
      </c>
      <c r="B2564" s="4" t="s">
        <v>132</v>
      </c>
      <c r="C2564" s="4" t="s">
        <v>124</v>
      </c>
      <c r="D2564" s="4">
        <v>1982</v>
      </c>
      <c r="E2564" s="12">
        <v>33700</v>
      </c>
      <c r="F2564" s="12">
        <v>27200</v>
      </c>
      <c r="G2564" s="12">
        <v>27700</v>
      </c>
      <c r="H2564" s="12"/>
      <c r="I2564" s="12">
        <v>765753</v>
      </c>
      <c r="J2564" s="12">
        <v>6600</v>
      </c>
      <c r="K2564" s="12"/>
      <c r="L2564" s="12">
        <v>1239</v>
      </c>
      <c r="M2564" s="12">
        <f>IFERROR(E2564*MillingRate,"")</f>
        <v>22579</v>
      </c>
      <c r="N2564" s="12">
        <f t="shared" si="360"/>
        <v>1238.9705882352941</v>
      </c>
      <c r="O2564" s="12">
        <f t="shared" si="361"/>
        <v>50279</v>
      </c>
      <c r="P2564" s="13">
        <f t="shared" si="362"/>
        <v>29.486009196176834</v>
      </c>
      <c r="Q2564" s="13">
        <f t="shared" si="363"/>
        <v>65.659553406907975</v>
      </c>
      <c r="R2564" s="13">
        <f t="shared" si="364"/>
        <v>44.907416615286699</v>
      </c>
      <c r="S2564" s="13">
        <f t="shared" si="365"/>
        <v>55.092583384713301</v>
      </c>
      <c r="T2564" s="14">
        <f t="shared" si="366"/>
        <v>0.81512635379061371</v>
      </c>
      <c r="U2564" s="12">
        <f t="shared" si="367"/>
        <v>-27700</v>
      </c>
      <c r="V2564" s="15">
        <f t="shared" si="368"/>
        <v>8.6189672126651811</v>
      </c>
    </row>
    <row r="2565" spans="1:22" x14ac:dyDescent="0.35">
      <c r="A2565" s="4" t="s">
        <v>131</v>
      </c>
      <c r="B2565" s="4" t="s">
        <v>132</v>
      </c>
      <c r="C2565" s="4" t="s">
        <v>124</v>
      </c>
      <c r="D2565" s="4">
        <v>1983</v>
      </c>
      <c r="E2565" s="12">
        <v>26100</v>
      </c>
      <c r="F2565" s="12">
        <v>14800</v>
      </c>
      <c r="G2565" s="12">
        <v>29671</v>
      </c>
      <c r="H2565" s="12"/>
      <c r="I2565" s="12">
        <v>794525</v>
      </c>
      <c r="J2565" s="12">
        <v>6527</v>
      </c>
      <c r="K2565" s="12"/>
      <c r="L2565" s="12">
        <v>1763.5</v>
      </c>
      <c r="M2565" s="12">
        <f>IFERROR(E2565*MillingRate,"")</f>
        <v>17487</v>
      </c>
      <c r="N2565" s="12">
        <f t="shared" si="360"/>
        <v>1763.5135135135135</v>
      </c>
      <c r="O2565" s="12">
        <f t="shared" si="361"/>
        <v>47158</v>
      </c>
      <c r="P2565" s="13">
        <f t="shared" si="362"/>
        <v>22.009376671596236</v>
      </c>
      <c r="Q2565" s="13">
        <f t="shared" si="363"/>
        <v>59.353701897360061</v>
      </c>
      <c r="R2565" s="13">
        <f t="shared" si="364"/>
        <v>37.081725264006103</v>
      </c>
      <c r="S2565" s="13">
        <f t="shared" si="365"/>
        <v>62.918274735993897</v>
      </c>
      <c r="T2565" s="14">
        <f t="shared" si="366"/>
        <v>0.58936335142057905</v>
      </c>
      <c r="U2565" s="12">
        <f t="shared" si="367"/>
        <v>-29671</v>
      </c>
      <c r="V2565" s="15">
        <f t="shared" si="368"/>
        <v>8.2149712092130525</v>
      </c>
    </row>
    <row r="2566" spans="1:22" x14ac:dyDescent="0.35">
      <c r="A2566" s="4" t="s">
        <v>131</v>
      </c>
      <c r="B2566" s="4" t="s">
        <v>132</v>
      </c>
      <c r="C2566" s="4" t="s">
        <v>124</v>
      </c>
      <c r="D2566" s="4">
        <v>1984</v>
      </c>
      <c r="E2566" s="12">
        <v>27200</v>
      </c>
      <c r="F2566" s="12">
        <v>10600</v>
      </c>
      <c r="G2566" s="12">
        <v>50000</v>
      </c>
      <c r="H2566" s="12"/>
      <c r="I2566" s="12">
        <v>825631</v>
      </c>
      <c r="J2566" s="12">
        <v>10000</v>
      </c>
      <c r="K2566" s="12"/>
      <c r="L2566" s="12">
        <v>2566</v>
      </c>
      <c r="M2566" s="12">
        <f>IFERROR(E2566*MillingRate,"")</f>
        <v>18224</v>
      </c>
      <c r="N2566" s="12">
        <f t="shared" si="360"/>
        <v>2566.0377358490564</v>
      </c>
      <c r="O2566" s="12">
        <f t="shared" si="361"/>
        <v>68224</v>
      </c>
      <c r="P2566" s="13">
        <f t="shared" si="362"/>
        <v>22.072814610885491</v>
      </c>
      <c r="Q2566" s="13">
        <f t="shared" si="363"/>
        <v>82.632556190356226</v>
      </c>
      <c r="R2566" s="13">
        <f t="shared" si="364"/>
        <v>26.712007504690433</v>
      </c>
      <c r="S2566" s="13">
        <f t="shared" si="365"/>
        <v>73.287992495309567</v>
      </c>
      <c r="T2566" s="14">
        <f t="shared" si="366"/>
        <v>0.36448000000000003</v>
      </c>
      <c r="U2566" s="12">
        <f t="shared" si="367"/>
        <v>-50000</v>
      </c>
      <c r="V2566" s="15">
        <f t="shared" si="368"/>
        <v>12.111948315894146</v>
      </c>
    </row>
    <row r="2567" spans="1:22" x14ac:dyDescent="0.35">
      <c r="A2567" s="4" t="s">
        <v>131</v>
      </c>
      <c r="B2567" s="4" t="s">
        <v>132</v>
      </c>
      <c r="C2567" s="4" t="s">
        <v>124</v>
      </c>
      <c r="D2567" s="4">
        <v>1985</v>
      </c>
      <c r="E2567" s="12">
        <v>23100</v>
      </c>
      <c r="F2567" s="12">
        <v>12100</v>
      </c>
      <c r="G2567" s="12">
        <v>64783</v>
      </c>
      <c r="H2567" s="12"/>
      <c r="I2567" s="12">
        <v>858874</v>
      </c>
      <c r="J2567" s="12">
        <v>10000</v>
      </c>
      <c r="K2567" s="12"/>
      <c r="L2567" s="12">
        <v>1909.1</v>
      </c>
      <c r="M2567" s="12">
        <f>IFERROR(E2567*MillingRate,"")</f>
        <v>15477.000000000002</v>
      </c>
      <c r="N2567" s="12">
        <f t="shared" si="360"/>
        <v>1909.090909090909</v>
      </c>
      <c r="O2567" s="12">
        <f t="shared" si="361"/>
        <v>80260</v>
      </c>
      <c r="P2567" s="13">
        <f t="shared" si="362"/>
        <v>18.020105393806311</v>
      </c>
      <c r="Q2567" s="13">
        <f t="shared" si="363"/>
        <v>93.447932991335165</v>
      </c>
      <c r="R2567" s="13">
        <f t="shared" si="364"/>
        <v>19.283578370296539</v>
      </c>
      <c r="S2567" s="13">
        <f t="shared" si="365"/>
        <v>80.716421629703461</v>
      </c>
      <c r="T2567" s="14">
        <f t="shared" si="366"/>
        <v>0.23890526835743947</v>
      </c>
      <c r="U2567" s="12">
        <f t="shared" si="367"/>
        <v>-64783</v>
      </c>
      <c r="V2567" s="15">
        <f t="shared" si="368"/>
        <v>11.643151381925637</v>
      </c>
    </row>
    <row r="2568" spans="1:22" x14ac:dyDescent="0.35">
      <c r="A2568" s="4" t="s">
        <v>131</v>
      </c>
      <c r="B2568" s="4" t="s">
        <v>132</v>
      </c>
      <c r="C2568" s="4" t="s">
        <v>124</v>
      </c>
      <c r="D2568" s="4">
        <v>1986</v>
      </c>
      <c r="E2568" s="12">
        <v>24460</v>
      </c>
      <c r="F2568" s="12">
        <v>15220</v>
      </c>
      <c r="G2568" s="12">
        <v>36738</v>
      </c>
      <c r="H2568" s="12"/>
      <c r="I2568" s="12">
        <v>894019</v>
      </c>
      <c r="J2568" s="12">
        <v>8800</v>
      </c>
      <c r="K2568" s="12"/>
      <c r="L2568" s="12">
        <v>1607.1</v>
      </c>
      <c r="M2568" s="12">
        <f>IFERROR(E2568*MillingRate,"")</f>
        <v>16388.2</v>
      </c>
      <c r="N2568" s="12">
        <f t="shared" si="360"/>
        <v>1607.095926412615</v>
      </c>
      <c r="O2568" s="12">
        <f t="shared" si="361"/>
        <v>53126.2</v>
      </c>
      <c r="P2568" s="13">
        <f t="shared" si="362"/>
        <v>18.330930326984102</v>
      </c>
      <c r="Q2568" s="13">
        <f t="shared" si="363"/>
        <v>59.424016715528417</v>
      </c>
      <c r="R2568" s="13">
        <f t="shared" si="364"/>
        <v>30.847679675941443</v>
      </c>
      <c r="S2568" s="13">
        <f t="shared" si="365"/>
        <v>69.152320324058564</v>
      </c>
      <c r="T2568" s="14">
        <f t="shared" si="366"/>
        <v>0.44608307474549513</v>
      </c>
      <c r="U2568" s="12">
        <f t="shared" si="367"/>
        <v>-36738</v>
      </c>
      <c r="V2568" s="15">
        <f t="shared" si="368"/>
        <v>9.8431912520874842</v>
      </c>
    </row>
    <row r="2569" spans="1:22" x14ac:dyDescent="0.35">
      <c r="A2569" s="4" t="s">
        <v>131</v>
      </c>
      <c r="B2569" s="4" t="s">
        <v>132</v>
      </c>
      <c r="C2569" s="4" t="s">
        <v>124</v>
      </c>
      <c r="D2569" s="4">
        <v>1987</v>
      </c>
      <c r="E2569" s="12">
        <v>20430</v>
      </c>
      <c r="F2569" s="12">
        <v>15930</v>
      </c>
      <c r="G2569" s="12">
        <v>50303</v>
      </c>
      <c r="H2569" s="12"/>
      <c r="I2569" s="12">
        <v>931091</v>
      </c>
      <c r="J2569" s="12">
        <v>7039</v>
      </c>
      <c r="K2569" s="12"/>
      <c r="L2569" s="12">
        <v>1282.5</v>
      </c>
      <c r="M2569" s="12">
        <f>IFERROR(E2569*MillingRate,"")</f>
        <v>13688.1</v>
      </c>
      <c r="N2569" s="12">
        <f t="shared" si="360"/>
        <v>1282.4858757062148</v>
      </c>
      <c r="O2569" s="12">
        <f t="shared" si="361"/>
        <v>63991.1</v>
      </c>
      <c r="P2569" s="13">
        <f t="shared" si="362"/>
        <v>14.701140919630841</v>
      </c>
      <c r="Q2569" s="13">
        <f t="shared" si="363"/>
        <v>68.7270094974605</v>
      </c>
      <c r="R2569" s="13">
        <f t="shared" si="364"/>
        <v>21.390630884607393</v>
      </c>
      <c r="S2569" s="13">
        <f t="shared" si="365"/>
        <v>78.60936911539261</v>
      </c>
      <c r="T2569" s="14">
        <f t="shared" si="366"/>
        <v>0.27211299524879234</v>
      </c>
      <c r="U2569" s="12">
        <f t="shared" si="367"/>
        <v>-50303</v>
      </c>
      <c r="V2569" s="15">
        <f t="shared" si="368"/>
        <v>7.5599484905342225</v>
      </c>
    </row>
    <row r="2570" spans="1:22" x14ac:dyDescent="0.35">
      <c r="A2570" s="4" t="s">
        <v>131</v>
      </c>
      <c r="B2570" s="4" t="s">
        <v>132</v>
      </c>
      <c r="C2570" s="4" t="s">
        <v>124</v>
      </c>
      <c r="D2570" s="4">
        <v>1988</v>
      </c>
      <c r="E2570" s="12">
        <v>29490</v>
      </c>
      <c r="F2570" s="12">
        <v>19210</v>
      </c>
      <c r="G2570" s="12">
        <v>90194</v>
      </c>
      <c r="H2570" s="12"/>
      <c r="I2570" s="12">
        <v>970160</v>
      </c>
      <c r="J2570" s="12">
        <v>15253</v>
      </c>
      <c r="K2570" s="12"/>
      <c r="L2570" s="12">
        <v>1535.1</v>
      </c>
      <c r="M2570" s="12">
        <f>IFERROR(E2570*MillingRate,"")</f>
        <v>19758.300000000003</v>
      </c>
      <c r="N2570" s="12">
        <f t="shared" si="360"/>
        <v>1535.1379489849037</v>
      </c>
      <c r="O2570" s="12">
        <f t="shared" si="361"/>
        <v>109952.3</v>
      </c>
      <c r="P2570" s="13">
        <f t="shared" si="362"/>
        <v>20.366022099447516</v>
      </c>
      <c r="Q2570" s="13">
        <f t="shared" si="363"/>
        <v>113.33419229817763</v>
      </c>
      <c r="R2570" s="13">
        <f t="shared" si="364"/>
        <v>17.969883303941803</v>
      </c>
      <c r="S2570" s="13">
        <f t="shared" si="365"/>
        <v>82.030116696058201</v>
      </c>
      <c r="T2570" s="14">
        <f t="shared" si="366"/>
        <v>0.21906446105062424</v>
      </c>
      <c r="U2570" s="12">
        <f t="shared" si="367"/>
        <v>-90194</v>
      </c>
      <c r="V2570" s="15">
        <f t="shared" si="368"/>
        <v>15.722148923888843</v>
      </c>
    </row>
    <row r="2571" spans="1:22" x14ac:dyDescent="0.35">
      <c r="A2571" s="4" t="s">
        <v>131</v>
      </c>
      <c r="B2571" s="4" t="s">
        <v>132</v>
      </c>
      <c r="C2571" s="4" t="s">
        <v>124</v>
      </c>
      <c r="D2571" s="4">
        <v>1989</v>
      </c>
      <c r="E2571" s="12">
        <v>21230</v>
      </c>
      <c r="F2571" s="12">
        <v>14049</v>
      </c>
      <c r="G2571" s="12">
        <v>25845</v>
      </c>
      <c r="H2571" s="12"/>
      <c r="I2571" s="12">
        <v>1011357</v>
      </c>
      <c r="J2571" s="12">
        <v>9500</v>
      </c>
      <c r="K2571" s="12"/>
      <c r="L2571" s="12">
        <v>1511.1</v>
      </c>
      <c r="M2571" s="12">
        <f>IFERROR(E2571*MillingRate,"")</f>
        <v>14224.1</v>
      </c>
      <c r="N2571" s="12">
        <f t="shared" si="360"/>
        <v>1511.1395828884617</v>
      </c>
      <c r="O2571" s="12">
        <f t="shared" si="361"/>
        <v>40069.1</v>
      </c>
      <c r="P2571" s="13">
        <f t="shared" si="362"/>
        <v>14.064370939243018</v>
      </c>
      <c r="Q2571" s="13">
        <f t="shared" si="363"/>
        <v>39.619145366077461</v>
      </c>
      <c r="R2571" s="13">
        <f t="shared" si="364"/>
        <v>35.498925606015611</v>
      </c>
      <c r="S2571" s="13">
        <f t="shared" si="365"/>
        <v>64.501074393984396</v>
      </c>
      <c r="T2571" s="14">
        <f t="shared" si="366"/>
        <v>0.55036177210292125</v>
      </c>
      <c r="U2571" s="12">
        <f t="shared" si="367"/>
        <v>-25845</v>
      </c>
      <c r="V2571" s="15">
        <f t="shared" si="368"/>
        <v>9.3933200640327801</v>
      </c>
    </row>
    <row r="2572" spans="1:22" x14ac:dyDescent="0.35">
      <c r="A2572" s="4" t="s">
        <v>131</v>
      </c>
      <c r="B2572" s="4" t="s">
        <v>132</v>
      </c>
      <c r="C2572" s="4" t="s">
        <v>124</v>
      </c>
      <c r="D2572" s="4">
        <v>1990</v>
      </c>
      <c r="E2572" s="12">
        <v>21431</v>
      </c>
      <c r="F2572" s="12">
        <v>14608</v>
      </c>
      <c r="G2572" s="12">
        <v>75055</v>
      </c>
      <c r="H2572" s="12"/>
      <c r="I2572" s="12">
        <v>1054696</v>
      </c>
      <c r="J2572" s="12">
        <v>9095</v>
      </c>
      <c r="K2572" s="12"/>
      <c r="L2572" s="12">
        <v>1467.1</v>
      </c>
      <c r="M2572" s="12">
        <f>IFERROR(E2572*MillingRate,"")</f>
        <v>14358.77</v>
      </c>
      <c r="N2572" s="12">
        <f t="shared" si="360"/>
        <v>1467.0728368017524</v>
      </c>
      <c r="O2572" s="12">
        <f t="shared" si="361"/>
        <v>89413.77</v>
      </c>
      <c r="P2572" s="13">
        <f t="shared" si="362"/>
        <v>13.614131465370116</v>
      </c>
      <c r="Q2572" s="13">
        <f t="shared" si="363"/>
        <v>84.776817206095402</v>
      </c>
      <c r="R2572" s="13">
        <f t="shared" si="364"/>
        <v>16.05879049725786</v>
      </c>
      <c r="S2572" s="13">
        <f t="shared" si="365"/>
        <v>83.941209502742126</v>
      </c>
      <c r="T2572" s="14">
        <f t="shared" si="366"/>
        <v>0.19130997268669642</v>
      </c>
      <c r="U2572" s="12">
        <f t="shared" si="367"/>
        <v>-75055</v>
      </c>
      <c r="V2572" s="15">
        <f t="shared" si="368"/>
        <v>8.6233379096915126</v>
      </c>
    </row>
    <row r="2573" spans="1:22" x14ac:dyDescent="0.35">
      <c r="A2573" s="4" t="s">
        <v>131</v>
      </c>
      <c r="B2573" s="4" t="s">
        <v>132</v>
      </c>
      <c r="C2573" s="4" t="s">
        <v>124</v>
      </c>
      <c r="D2573" s="4">
        <v>1991</v>
      </c>
      <c r="E2573" s="12">
        <v>20528</v>
      </c>
      <c r="F2573" s="12">
        <v>13448</v>
      </c>
      <c r="G2573" s="12">
        <v>64589</v>
      </c>
      <c r="H2573" s="12"/>
      <c r="I2573" s="12">
        <v>1099959</v>
      </c>
      <c r="J2573" s="12">
        <v>17391</v>
      </c>
      <c r="K2573" s="12"/>
      <c r="L2573" s="12">
        <v>1526.5</v>
      </c>
      <c r="M2573" s="12">
        <f>IFERROR(E2573*MillingRate,"")</f>
        <v>13753.76</v>
      </c>
      <c r="N2573" s="12">
        <f t="shared" si="360"/>
        <v>1526.4723378941108</v>
      </c>
      <c r="O2573" s="12">
        <f t="shared" si="361"/>
        <v>78342.759999999995</v>
      </c>
      <c r="P2573" s="13">
        <f t="shared" si="362"/>
        <v>12.503884235685149</v>
      </c>
      <c r="Q2573" s="13">
        <f t="shared" si="363"/>
        <v>71.223345597426814</v>
      </c>
      <c r="R2573" s="13">
        <f t="shared" si="364"/>
        <v>17.55587880743543</v>
      </c>
      <c r="S2573" s="13">
        <f t="shared" si="365"/>
        <v>82.44412119256458</v>
      </c>
      <c r="T2573" s="14">
        <f t="shared" si="366"/>
        <v>0.21294276115127964</v>
      </c>
      <c r="U2573" s="12">
        <f t="shared" si="367"/>
        <v>-64589</v>
      </c>
      <c r="V2573" s="15">
        <f t="shared" si="368"/>
        <v>15.810589303783141</v>
      </c>
    </row>
    <row r="2574" spans="1:22" x14ac:dyDescent="0.35">
      <c r="A2574" s="4" t="s">
        <v>131</v>
      </c>
      <c r="B2574" s="4" t="s">
        <v>132</v>
      </c>
      <c r="C2574" s="4" t="s">
        <v>124</v>
      </c>
      <c r="D2574" s="4">
        <v>1992</v>
      </c>
      <c r="E2574" s="12">
        <v>19413</v>
      </c>
      <c r="F2574" s="12">
        <v>11223</v>
      </c>
      <c r="G2574" s="12">
        <v>54600</v>
      </c>
      <c r="H2574" s="12"/>
      <c r="I2574" s="12">
        <v>1145582</v>
      </c>
      <c r="J2574" s="12">
        <v>15000</v>
      </c>
      <c r="K2574" s="12"/>
      <c r="L2574" s="12">
        <v>1729.8</v>
      </c>
      <c r="M2574" s="12">
        <f>IFERROR(E2574*MillingRate,"")</f>
        <v>13006.710000000001</v>
      </c>
      <c r="N2574" s="12">
        <f t="shared" si="360"/>
        <v>1729.7514033680834</v>
      </c>
      <c r="O2574" s="12">
        <f t="shared" si="361"/>
        <v>67606.710000000006</v>
      </c>
      <c r="P2574" s="13">
        <f t="shared" si="362"/>
        <v>11.353800950084763</v>
      </c>
      <c r="Q2574" s="13">
        <f t="shared" si="363"/>
        <v>59.015164344411836</v>
      </c>
      <c r="R2574" s="13">
        <f t="shared" si="364"/>
        <v>19.238785617581449</v>
      </c>
      <c r="S2574" s="13">
        <f t="shared" si="365"/>
        <v>80.761214382418544</v>
      </c>
      <c r="T2574" s="14">
        <f t="shared" si="366"/>
        <v>0.2382181318681319</v>
      </c>
      <c r="U2574" s="12">
        <f t="shared" si="367"/>
        <v>-54600</v>
      </c>
      <c r="V2574" s="15">
        <f t="shared" si="368"/>
        <v>13.093781152287658</v>
      </c>
    </row>
    <row r="2575" spans="1:22" x14ac:dyDescent="0.35">
      <c r="A2575" s="4" t="s">
        <v>131</v>
      </c>
      <c r="B2575" s="4" t="s">
        <v>132</v>
      </c>
      <c r="C2575" s="4" t="s">
        <v>124</v>
      </c>
      <c r="D2575" s="4">
        <v>1993</v>
      </c>
      <c r="E2575" s="12">
        <v>12056</v>
      </c>
      <c r="F2575" s="12">
        <v>8257</v>
      </c>
      <c r="G2575" s="12">
        <v>50680</v>
      </c>
      <c r="H2575" s="12"/>
      <c r="I2575" s="12">
        <v>1188365</v>
      </c>
      <c r="J2575" s="12">
        <v>15000</v>
      </c>
      <c r="K2575" s="12"/>
      <c r="L2575" s="12">
        <v>1460.1</v>
      </c>
      <c r="M2575" s="12">
        <f>IFERROR(E2575*MillingRate,"")</f>
        <v>8077.52</v>
      </c>
      <c r="N2575" s="12">
        <f t="shared" si="360"/>
        <v>1460.0944653021679</v>
      </c>
      <c r="O2575" s="12">
        <f t="shared" si="361"/>
        <v>58757.520000000004</v>
      </c>
      <c r="P2575" s="13">
        <f t="shared" si="362"/>
        <v>6.7971709028791656</v>
      </c>
      <c r="Q2575" s="13">
        <f t="shared" si="363"/>
        <v>49.444000791002772</v>
      </c>
      <c r="R2575" s="13">
        <f t="shared" si="364"/>
        <v>13.747210569813021</v>
      </c>
      <c r="S2575" s="13">
        <f t="shared" si="365"/>
        <v>86.252789430186965</v>
      </c>
      <c r="T2575" s="14">
        <f t="shared" si="366"/>
        <v>0.15938279400157854</v>
      </c>
      <c r="U2575" s="12">
        <f t="shared" si="367"/>
        <v>-50680</v>
      </c>
      <c r="V2575" s="15">
        <f t="shared" si="368"/>
        <v>12.622384536737449</v>
      </c>
    </row>
    <row r="2576" spans="1:22" x14ac:dyDescent="0.35">
      <c r="A2576" s="4" t="s">
        <v>131</v>
      </c>
      <c r="B2576" s="4" t="s">
        <v>132</v>
      </c>
      <c r="C2576" s="4" t="s">
        <v>124</v>
      </c>
      <c r="D2576" s="4">
        <v>1994</v>
      </c>
      <c r="E2576" s="12">
        <v>20267</v>
      </c>
      <c r="F2576" s="12">
        <v>13169</v>
      </c>
      <c r="G2576" s="12">
        <v>62000</v>
      </c>
      <c r="H2576" s="12"/>
      <c r="I2576" s="12">
        <v>1227226</v>
      </c>
      <c r="J2576" s="12">
        <v>22000</v>
      </c>
      <c r="K2576" s="12"/>
      <c r="L2576" s="12">
        <v>1539</v>
      </c>
      <c r="M2576" s="12">
        <f>IFERROR(E2576*MillingRate,"")</f>
        <v>13578.890000000001</v>
      </c>
      <c r="N2576" s="12">
        <f t="shared" si="360"/>
        <v>1538.9930898321816</v>
      </c>
      <c r="O2576" s="12">
        <f t="shared" si="361"/>
        <v>75578.89</v>
      </c>
      <c r="P2576" s="13">
        <f t="shared" si="362"/>
        <v>11.064702019025022</v>
      </c>
      <c r="Q2576" s="13">
        <f t="shared" si="363"/>
        <v>61.585144056595929</v>
      </c>
      <c r="R2576" s="13">
        <f t="shared" si="364"/>
        <v>17.966511548396653</v>
      </c>
      <c r="S2576" s="13">
        <f t="shared" si="365"/>
        <v>82.033488451603347</v>
      </c>
      <c r="T2576" s="14">
        <f t="shared" si="366"/>
        <v>0.21901435483870971</v>
      </c>
      <c r="U2576" s="12">
        <f t="shared" si="367"/>
        <v>-62000</v>
      </c>
      <c r="V2576" s="15">
        <f t="shared" si="368"/>
        <v>17.926608464944518</v>
      </c>
    </row>
    <row r="2577" spans="1:22" x14ac:dyDescent="0.35">
      <c r="A2577" s="4" t="s">
        <v>131</v>
      </c>
      <c r="B2577" s="4" t="s">
        <v>132</v>
      </c>
      <c r="C2577" s="4" t="s">
        <v>124</v>
      </c>
      <c r="D2577" s="4">
        <v>1995</v>
      </c>
      <c r="E2577" s="12">
        <v>18952</v>
      </c>
      <c r="F2577" s="12">
        <v>15403</v>
      </c>
      <c r="G2577" s="12">
        <v>68207</v>
      </c>
      <c r="H2577" s="12">
        <v>5</v>
      </c>
      <c r="I2577" s="12">
        <v>1264313</v>
      </c>
      <c r="J2577" s="12">
        <v>23560</v>
      </c>
      <c r="K2577" s="12">
        <v>2</v>
      </c>
      <c r="L2577" s="12">
        <v>1230.4000000000001</v>
      </c>
      <c r="M2577" s="12">
        <f>IFERROR(E2577*MillingRate,"")</f>
        <v>12697.84</v>
      </c>
      <c r="N2577" s="12">
        <f t="shared" si="360"/>
        <v>1230.4096604557553</v>
      </c>
      <c r="O2577" s="12">
        <f t="shared" si="361"/>
        <v>80899.839999999997</v>
      </c>
      <c r="P2577" s="13">
        <f t="shared" si="362"/>
        <v>10.043272512423743</v>
      </c>
      <c r="Q2577" s="13">
        <f t="shared" si="363"/>
        <v>63.987193044760275</v>
      </c>
      <c r="R2577" s="13">
        <f t="shared" si="364"/>
        <v>15.695754157239373</v>
      </c>
      <c r="S2577" s="13">
        <f t="shared" si="365"/>
        <v>84.31042632469979</v>
      </c>
      <c r="T2577" s="14">
        <f t="shared" si="366"/>
        <v>0.1861662292726553</v>
      </c>
      <c r="U2577" s="12">
        <f t="shared" si="367"/>
        <v>-68202</v>
      </c>
      <c r="V2577" s="15">
        <f t="shared" si="368"/>
        <v>18.634626077561489</v>
      </c>
    </row>
    <row r="2578" spans="1:22" x14ac:dyDescent="0.35">
      <c r="A2578" s="4" t="s">
        <v>131</v>
      </c>
      <c r="B2578" s="4" t="s">
        <v>132</v>
      </c>
      <c r="C2578" s="4" t="s">
        <v>124</v>
      </c>
      <c r="D2578" s="4">
        <v>1996</v>
      </c>
      <c r="E2578" s="12">
        <v>18185</v>
      </c>
      <c r="F2578" s="12">
        <v>17033</v>
      </c>
      <c r="G2578" s="12">
        <v>85021</v>
      </c>
      <c r="H2578" s="12">
        <v>0</v>
      </c>
      <c r="I2578" s="12">
        <v>1301410</v>
      </c>
      <c r="J2578" s="12">
        <v>22952</v>
      </c>
      <c r="K2578" s="12">
        <v>0</v>
      </c>
      <c r="L2578" s="12">
        <v>1067.5999999999999</v>
      </c>
      <c r="M2578" s="12">
        <f>IFERROR(E2578*MillingRate,"")</f>
        <v>12183.95</v>
      </c>
      <c r="N2578" s="12">
        <f t="shared" si="360"/>
        <v>1067.6334174837082</v>
      </c>
      <c r="O2578" s="12">
        <f t="shared" si="361"/>
        <v>97204.95</v>
      </c>
      <c r="P2578" s="13">
        <f t="shared" si="362"/>
        <v>9.3621149368761571</v>
      </c>
      <c r="Q2578" s="13">
        <f t="shared" si="363"/>
        <v>74.692026340661286</v>
      </c>
      <c r="R2578" s="13">
        <f t="shared" si="364"/>
        <v>12.534289663232173</v>
      </c>
      <c r="S2578" s="13">
        <f t="shared" si="365"/>
        <v>87.465710336767827</v>
      </c>
      <c r="T2578" s="14">
        <f t="shared" si="366"/>
        <v>0.1433051834252714</v>
      </c>
      <c r="U2578" s="12">
        <f t="shared" si="367"/>
        <v>-85021</v>
      </c>
      <c r="V2578" s="15">
        <f t="shared" si="368"/>
        <v>17.636256060734127</v>
      </c>
    </row>
    <row r="2579" spans="1:22" x14ac:dyDescent="0.35">
      <c r="A2579" s="4" t="s">
        <v>131</v>
      </c>
      <c r="B2579" s="4" t="s">
        <v>132</v>
      </c>
      <c r="C2579" s="4" t="s">
        <v>124</v>
      </c>
      <c r="D2579" s="4">
        <v>1997</v>
      </c>
      <c r="E2579" s="12">
        <v>13000</v>
      </c>
      <c r="F2579" s="12">
        <v>12700</v>
      </c>
      <c r="G2579" s="12">
        <v>94265</v>
      </c>
      <c r="H2579" s="12">
        <v>0</v>
      </c>
      <c r="I2579" s="12">
        <v>1338889</v>
      </c>
      <c r="J2579" s="12">
        <v>18445</v>
      </c>
      <c r="K2579" s="12">
        <v>0</v>
      </c>
      <c r="L2579" s="12">
        <v>1023.6</v>
      </c>
      <c r="M2579" s="12">
        <f>IFERROR(E2579*MillingRate,"")</f>
        <v>8710</v>
      </c>
      <c r="N2579" s="12">
        <f t="shared" si="360"/>
        <v>1023.6220472440945</v>
      </c>
      <c r="O2579" s="12">
        <f t="shared" si="361"/>
        <v>102975</v>
      </c>
      <c r="P2579" s="13">
        <f t="shared" si="362"/>
        <v>6.5053936510046766</v>
      </c>
      <c r="Q2579" s="13">
        <f t="shared" si="363"/>
        <v>76.910781999105225</v>
      </c>
      <c r="R2579" s="13">
        <f t="shared" si="364"/>
        <v>8.4583636805049771</v>
      </c>
      <c r="S2579" s="13">
        <f t="shared" si="365"/>
        <v>91.541636319495026</v>
      </c>
      <c r="T2579" s="14">
        <f t="shared" si="366"/>
        <v>9.2399087678353573E-2</v>
      </c>
      <c r="U2579" s="12">
        <f t="shared" si="367"/>
        <v>-94265</v>
      </c>
      <c r="V2579" s="15">
        <f t="shared" si="368"/>
        <v>13.776347404452498</v>
      </c>
    </row>
    <row r="2580" spans="1:22" x14ac:dyDescent="0.35">
      <c r="A2580" s="4" t="s">
        <v>131</v>
      </c>
      <c r="B2580" s="4" t="s">
        <v>132</v>
      </c>
      <c r="C2580" s="4" t="s">
        <v>124</v>
      </c>
      <c r="D2580" s="4">
        <v>1998</v>
      </c>
      <c r="E2580" s="12">
        <v>18800</v>
      </c>
      <c r="F2580" s="12">
        <v>14000</v>
      </c>
      <c r="G2580" s="12">
        <v>12800</v>
      </c>
      <c r="H2580" s="12">
        <v>0</v>
      </c>
      <c r="I2580" s="12">
        <v>1376987</v>
      </c>
      <c r="J2580" s="12">
        <v>3800</v>
      </c>
      <c r="K2580" s="12">
        <v>0</v>
      </c>
      <c r="L2580" s="12">
        <v>1342.9</v>
      </c>
      <c r="M2580" s="12">
        <f>IFERROR(E2580*MillingRate,"")</f>
        <v>12596</v>
      </c>
      <c r="N2580" s="12">
        <f t="shared" si="360"/>
        <v>1342.8571428571429</v>
      </c>
      <c r="O2580" s="12">
        <f t="shared" si="361"/>
        <v>25396</v>
      </c>
      <c r="P2580" s="13">
        <f t="shared" si="362"/>
        <v>9.1475082916541695</v>
      </c>
      <c r="Q2580" s="13">
        <f t="shared" si="363"/>
        <v>18.443166130108708</v>
      </c>
      <c r="R2580" s="13">
        <f t="shared" si="364"/>
        <v>49.598361946763269</v>
      </c>
      <c r="S2580" s="13">
        <f t="shared" si="365"/>
        <v>50.401638053236731</v>
      </c>
      <c r="T2580" s="14">
        <f t="shared" si="366"/>
        <v>0.98406249999999995</v>
      </c>
      <c r="U2580" s="12">
        <f t="shared" si="367"/>
        <v>-12800</v>
      </c>
      <c r="V2580" s="15">
        <f t="shared" si="368"/>
        <v>2.7596484207911911</v>
      </c>
    </row>
    <row r="2581" spans="1:22" x14ac:dyDescent="0.35">
      <c r="A2581" s="4" t="s">
        <v>131</v>
      </c>
      <c r="B2581" s="4" t="s">
        <v>132</v>
      </c>
      <c r="C2581" s="4" t="s">
        <v>124</v>
      </c>
      <c r="D2581" s="4">
        <v>1999</v>
      </c>
      <c r="E2581" s="12">
        <v>31700</v>
      </c>
      <c r="F2581" s="12">
        <v>14600</v>
      </c>
      <c r="G2581" s="12">
        <v>66424.899999999994</v>
      </c>
      <c r="H2581" s="12">
        <v>35</v>
      </c>
      <c r="I2581" s="12">
        <v>1415779</v>
      </c>
      <c r="J2581" s="12">
        <v>19209</v>
      </c>
      <c r="K2581" s="12">
        <v>3</v>
      </c>
      <c r="L2581" s="12">
        <v>2171.1999999999998</v>
      </c>
      <c r="M2581" s="12">
        <f>IFERROR(E2581*MillingRate,"")</f>
        <v>21239</v>
      </c>
      <c r="N2581" s="12">
        <f t="shared" si="360"/>
        <v>2171.2328767123286</v>
      </c>
      <c r="O2581" s="12">
        <f t="shared" si="361"/>
        <v>87628.9</v>
      </c>
      <c r="P2581" s="13">
        <f t="shared" si="362"/>
        <v>15.001635142207929</v>
      </c>
      <c r="Q2581" s="13">
        <f t="shared" si="363"/>
        <v>61.894476468431868</v>
      </c>
      <c r="R2581" s="13">
        <f t="shared" si="364"/>
        <v>24.237437648994799</v>
      </c>
      <c r="S2581" s="13">
        <f t="shared" si="365"/>
        <v>75.802503511969221</v>
      </c>
      <c r="T2581" s="14">
        <f t="shared" si="366"/>
        <v>0.31974455362371645</v>
      </c>
      <c r="U2581" s="12">
        <f t="shared" si="367"/>
        <v>-66389.899999999994</v>
      </c>
      <c r="V2581" s="15">
        <f t="shared" si="368"/>
        <v>13.567795538710492</v>
      </c>
    </row>
    <row r="2582" spans="1:22" x14ac:dyDescent="0.35">
      <c r="A2582" s="4" t="s">
        <v>131</v>
      </c>
      <c r="B2582" s="4" t="s">
        <v>132</v>
      </c>
      <c r="C2582" s="4" t="s">
        <v>124</v>
      </c>
      <c r="D2582" s="4">
        <v>2000</v>
      </c>
      <c r="E2582" s="12">
        <v>34100</v>
      </c>
      <c r="F2582" s="12">
        <v>15400</v>
      </c>
      <c r="G2582" s="12">
        <v>89825.3</v>
      </c>
      <c r="H2582" s="12">
        <v>227.5</v>
      </c>
      <c r="I2582" s="12">
        <v>1455084</v>
      </c>
      <c r="J2582" s="12">
        <v>16167</v>
      </c>
      <c r="K2582" s="12">
        <v>3</v>
      </c>
      <c r="L2582" s="12">
        <v>2214.3000000000002</v>
      </c>
      <c r="M2582" s="12">
        <f>IFERROR(E2582*MillingRate,"")</f>
        <v>22847</v>
      </c>
      <c r="N2582" s="12">
        <f t="shared" si="360"/>
        <v>2214.2857142857142</v>
      </c>
      <c r="O2582" s="12">
        <f t="shared" si="361"/>
        <v>112444.8</v>
      </c>
      <c r="P2582" s="13">
        <f t="shared" si="362"/>
        <v>15.70149901998785</v>
      </c>
      <c r="Q2582" s="13">
        <f t="shared" si="363"/>
        <v>77.277188121098163</v>
      </c>
      <c r="R2582" s="13">
        <f t="shared" si="364"/>
        <v>20.318414012920115</v>
      </c>
      <c r="S2582" s="13">
        <f t="shared" si="365"/>
        <v>79.883907481715482</v>
      </c>
      <c r="T2582" s="14">
        <f t="shared" si="366"/>
        <v>0.25434927576083799</v>
      </c>
      <c r="U2582" s="12">
        <f t="shared" si="367"/>
        <v>-89597.8</v>
      </c>
      <c r="V2582" s="15">
        <f t="shared" si="368"/>
        <v>11.110698763782709</v>
      </c>
    </row>
    <row r="2583" spans="1:22" x14ac:dyDescent="0.35">
      <c r="A2583" s="4" t="s">
        <v>131</v>
      </c>
      <c r="B2583" s="4" t="s">
        <v>132</v>
      </c>
      <c r="C2583" s="4" t="s">
        <v>124</v>
      </c>
      <c r="D2583" s="4">
        <v>2001</v>
      </c>
      <c r="E2583" s="12">
        <v>32600</v>
      </c>
      <c r="F2583" s="12">
        <v>14000</v>
      </c>
      <c r="G2583" s="12">
        <v>54363</v>
      </c>
      <c r="H2583" s="12">
        <v>152.75</v>
      </c>
      <c r="I2583" s="12">
        <v>1495011</v>
      </c>
      <c r="J2583" s="12">
        <v>9611</v>
      </c>
      <c r="K2583" s="12">
        <v>11</v>
      </c>
      <c r="L2583" s="12">
        <v>2328.6</v>
      </c>
      <c r="M2583" s="12">
        <f>IFERROR(E2583*MillingRate,"")</f>
        <v>21842</v>
      </c>
      <c r="N2583" s="12">
        <f t="shared" si="360"/>
        <v>2328.5714285714284</v>
      </c>
      <c r="O2583" s="12">
        <f t="shared" si="361"/>
        <v>76052.25</v>
      </c>
      <c r="P2583" s="13">
        <f t="shared" si="362"/>
        <v>14.609925947033165</v>
      </c>
      <c r="Q2583" s="13">
        <f t="shared" si="363"/>
        <v>50.870695934678743</v>
      </c>
      <c r="R2583" s="13">
        <f t="shared" si="364"/>
        <v>28.719728870611981</v>
      </c>
      <c r="S2583" s="13">
        <f t="shared" si="365"/>
        <v>71.481119887971758</v>
      </c>
      <c r="T2583" s="14">
        <f t="shared" si="366"/>
        <v>0.40178062285010024</v>
      </c>
      <c r="U2583" s="12">
        <f t="shared" si="367"/>
        <v>-54210.25</v>
      </c>
      <c r="V2583" s="15">
        <f t="shared" si="368"/>
        <v>6.4287152402223127</v>
      </c>
    </row>
    <row r="2584" spans="1:22" x14ac:dyDescent="0.35">
      <c r="A2584" s="4" t="s">
        <v>131</v>
      </c>
      <c r="B2584" s="4" t="s">
        <v>132</v>
      </c>
      <c r="C2584" s="4" t="s">
        <v>124</v>
      </c>
      <c r="D2584" s="4">
        <v>2002</v>
      </c>
      <c r="E2584" s="12">
        <v>20452</v>
      </c>
      <c r="F2584" s="12">
        <v>10000</v>
      </c>
      <c r="G2584" s="12">
        <v>69266.600000000006</v>
      </c>
      <c r="H2584" s="12">
        <v>132.44999999999999</v>
      </c>
      <c r="I2584" s="12">
        <v>1535691</v>
      </c>
      <c r="J2584" s="12">
        <v>12616</v>
      </c>
      <c r="K2584" s="12">
        <v>7</v>
      </c>
      <c r="L2584" s="12">
        <v>2045.2</v>
      </c>
      <c r="M2584" s="12">
        <f>IFERROR(E2584*MillingRate,"")</f>
        <v>13702.84</v>
      </c>
      <c r="N2584" s="12">
        <f t="shared" si="360"/>
        <v>2045.2</v>
      </c>
      <c r="O2584" s="12">
        <f t="shared" si="361"/>
        <v>82836.990000000005</v>
      </c>
      <c r="P2584" s="13">
        <f t="shared" si="362"/>
        <v>8.9229148311737188</v>
      </c>
      <c r="Q2584" s="13">
        <f t="shared" si="363"/>
        <v>53.941183480270446</v>
      </c>
      <c r="R2584" s="13">
        <f t="shared" si="364"/>
        <v>16.541933742401792</v>
      </c>
      <c r="S2584" s="13">
        <f t="shared" si="365"/>
        <v>83.617958595550135</v>
      </c>
      <c r="T2584" s="14">
        <f t="shared" si="366"/>
        <v>0.19782752437682807</v>
      </c>
      <c r="U2584" s="12">
        <f t="shared" si="367"/>
        <v>-69134.150000000009</v>
      </c>
      <c r="V2584" s="15">
        <f t="shared" si="368"/>
        <v>8.2151943327140682</v>
      </c>
    </row>
    <row r="2585" spans="1:22" x14ac:dyDescent="0.35">
      <c r="A2585" s="4" t="s">
        <v>131</v>
      </c>
      <c r="B2585" s="4" t="s">
        <v>132</v>
      </c>
      <c r="C2585" s="4" t="s">
        <v>124</v>
      </c>
      <c r="D2585" s="4">
        <v>2003</v>
      </c>
      <c r="E2585" s="12">
        <v>20500</v>
      </c>
      <c r="F2585" s="12">
        <v>11515</v>
      </c>
      <c r="G2585" s="12">
        <v>79807.149999999994</v>
      </c>
      <c r="H2585" s="12">
        <v>1194.45</v>
      </c>
      <c r="I2585" s="12">
        <v>1577611</v>
      </c>
      <c r="J2585" s="12">
        <v>7936</v>
      </c>
      <c r="K2585" s="12">
        <v>338</v>
      </c>
      <c r="L2585" s="12">
        <v>1780.2</v>
      </c>
      <c r="M2585" s="12">
        <f>IFERROR(E2585*MillingRate,"")</f>
        <v>13735</v>
      </c>
      <c r="N2585" s="12">
        <f t="shared" si="360"/>
        <v>1780.2865827181936</v>
      </c>
      <c r="O2585" s="12">
        <f t="shared" si="361"/>
        <v>92347.7</v>
      </c>
      <c r="P2585" s="13">
        <f t="shared" si="362"/>
        <v>8.7062019724761051</v>
      </c>
      <c r="Q2585" s="13">
        <f t="shared" si="363"/>
        <v>58.53641994129098</v>
      </c>
      <c r="R2585" s="13">
        <f t="shared" si="364"/>
        <v>14.873137067842512</v>
      </c>
      <c r="S2585" s="13">
        <f t="shared" si="365"/>
        <v>86.420289839378782</v>
      </c>
      <c r="T2585" s="14">
        <f t="shared" si="366"/>
        <v>0.17210237428601324</v>
      </c>
      <c r="U2585" s="12">
        <f t="shared" si="367"/>
        <v>-78612.7</v>
      </c>
      <c r="V2585" s="15">
        <f t="shared" si="368"/>
        <v>5.0303908885016648</v>
      </c>
    </row>
    <row r="2586" spans="1:22" x14ac:dyDescent="0.35">
      <c r="A2586" s="4" t="s">
        <v>131</v>
      </c>
      <c r="B2586" s="4" t="s">
        <v>132</v>
      </c>
      <c r="C2586" s="4" t="s">
        <v>124</v>
      </c>
      <c r="D2586" s="4">
        <v>2004</v>
      </c>
      <c r="E2586" s="12">
        <v>32600</v>
      </c>
      <c r="F2586" s="12">
        <v>16000</v>
      </c>
      <c r="G2586" s="12">
        <v>29360.400000000001</v>
      </c>
      <c r="H2586" s="12">
        <v>409</v>
      </c>
      <c r="I2586" s="12">
        <v>1621312</v>
      </c>
      <c r="J2586" s="12">
        <v>8400</v>
      </c>
      <c r="K2586" s="12">
        <v>106</v>
      </c>
      <c r="L2586" s="12">
        <v>2037.5</v>
      </c>
      <c r="M2586" s="12">
        <f>IFERROR(E2586*MillingRate,"")</f>
        <v>21842</v>
      </c>
      <c r="N2586" s="12">
        <f t="shared" si="360"/>
        <v>2037.5</v>
      </c>
      <c r="O2586" s="12">
        <f t="shared" si="361"/>
        <v>50793.4</v>
      </c>
      <c r="P2586" s="13">
        <f t="shared" si="362"/>
        <v>13.471805550073027</v>
      </c>
      <c r="Q2586" s="13">
        <f t="shared" si="363"/>
        <v>31.328578336557062</v>
      </c>
      <c r="R2586" s="13">
        <f t="shared" si="364"/>
        <v>43.001649820645987</v>
      </c>
      <c r="S2586" s="13">
        <f t="shared" si="365"/>
        <v>57.803572905141223</v>
      </c>
      <c r="T2586" s="14">
        <f t="shared" si="366"/>
        <v>0.74392719445239164</v>
      </c>
      <c r="U2586" s="12">
        <f t="shared" si="367"/>
        <v>-28951.4</v>
      </c>
      <c r="V2586" s="15">
        <f t="shared" si="368"/>
        <v>5.1809892235424151</v>
      </c>
    </row>
    <row r="2587" spans="1:22" x14ac:dyDescent="0.35">
      <c r="A2587" s="4" t="s">
        <v>131</v>
      </c>
      <c r="B2587" s="4" t="s">
        <v>132</v>
      </c>
      <c r="C2587" s="4" t="s">
        <v>124</v>
      </c>
      <c r="D2587" s="4">
        <v>2005</v>
      </c>
      <c r="E2587" s="12">
        <v>17934</v>
      </c>
      <c r="F2587" s="12">
        <v>17873</v>
      </c>
      <c r="G2587" s="12">
        <v>111208.1</v>
      </c>
      <c r="H2587" s="12">
        <v>143</v>
      </c>
      <c r="I2587" s="12">
        <v>1667037</v>
      </c>
      <c r="J2587" s="12">
        <v>27239</v>
      </c>
      <c r="K2587" s="12">
        <v>37</v>
      </c>
      <c r="L2587" s="12">
        <v>1003.4</v>
      </c>
      <c r="M2587" s="12">
        <f>IFERROR(E2587*MillingRate,"")</f>
        <v>12015.78</v>
      </c>
      <c r="N2587" s="12">
        <f t="shared" si="360"/>
        <v>1003.4129692832764</v>
      </c>
      <c r="O2587" s="12">
        <f t="shared" si="361"/>
        <v>123080.88</v>
      </c>
      <c r="P2587" s="13">
        <f t="shared" si="362"/>
        <v>7.2078664120832352</v>
      </c>
      <c r="Q2587" s="13">
        <f t="shared" si="363"/>
        <v>73.832122502379974</v>
      </c>
      <c r="R2587" s="13">
        <f t="shared" si="364"/>
        <v>9.7625073853875595</v>
      </c>
      <c r="S2587" s="13">
        <f t="shared" si="365"/>
        <v>90.353676379304403</v>
      </c>
      <c r="T2587" s="14">
        <f t="shared" si="366"/>
        <v>0.10804770515816743</v>
      </c>
      <c r="U2587" s="12">
        <f t="shared" si="367"/>
        <v>-111065.1</v>
      </c>
      <c r="V2587" s="15">
        <f t="shared" si="368"/>
        <v>16.339769303260816</v>
      </c>
    </row>
    <row r="2588" spans="1:22" x14ac:dyDescent="0.35">
      <c r="A2588" s="4" t="s">
        <v>131</v>
      </c>
      <c r="B2588" s="4" t="s">
        <v>132</v>
      </c>
      <c r="C2588" s="4" t="s">
        <v>124</v>
      </c>
      <c r="D2588" s="4">
        <v>2006</v>
      </c>
      <c r="E2588" s="12">
        <v>31024</v>
      </c>
      <c r="F2588" s="12">
        <v>18347</v>
      </c>
      <c r="G2588" s="12">
        <v>92246.2</v>
      </c>
      <c r="H2588" s="12">
        <v>104</v>
      </c>
      <c r="I2588" s="12">
        <v>1715275</v>
      </c>
      <c r="J2588" s="12">
        <v>21616</v>
      </c>
      <c r="K2588" s="12">
        <v>22</v>
      </c>
      <c r="L2588" s="12">
        <v>1691</v>
      </c>
      <c r="M2588" s="12">
        <f>IFERROR(E2588*MillingRate,"")</f>
        <v>20786.080000000002</v>
      </c>
      <c r="N2588" s="12">
        <f t="shared" si="360"/>
        <v>1690.9576497520031</v>
      </c>
      <c r="O2588" s="12">
        <f t="shared" si="361"/>
        <v>112928.28</v>
      </c>
      <c r="P2588" s="13">
        <f t="shared" si="362"/>
        <v>12.118220110477912</v>
      </c>
      <c r="Q2588" s="13">
        <f t="shared" si="363"/>
        <v>65.836836658844788</v>
      </c>
      <c r="R2588" s="13">
        <f t="shared" si="364"/>
        <v>18.406443452428391</v>
      </c>
      <c r="S2588" s="13">
        <f t="shared" si="365"/>
        <v>81.685650396871353</v>
      </c>
      <c r="T2588" s="14">
        <f t="shared" si="366"/>
        <v>0.22533264242863124</v>
      </c>
      <c r="U2588" s="12">
        <f t="shared" si="367"/>
        <v>-92142.2</v>
      </c>
      <c r="V2588" s="15">
        <f t="shared" si="368"/>
        <v>12.602060894025739</v>
      </c>
    </row>
    <row r="2589" spans="1:22" x14ac:dyDescent="0.35">
      <c r="A2589" s="4" t="s">
        <v>131</v>
      </c>
      <c r="B2589" s="4" t="s">
        <v>132</v>
      </c>
      <c r="C2589" s="4" t="s">
        <v>124</v>
      </c>
      <c r="D2589" s="4">
        <v>2007</v>
      </c>
      <c r="E2589" s="12">
        <v>11395</v>
      </c>
      <c r="F2589" s="12">
        <v>16608</v>
      </c>
      <c r="G2589" s="12">
        <v>114155.05</v>
      </c>
      <c r="H2589" s="12">
        <v>0</v>
      </c>
      <c r="I2589" s="12">
        <v>1765774</v>
      </c>
      <c r="J2589" s="12">
        <v>28527</v>
      </c>
      <c r="K2589" s="12">
        <v>0</v>
      </c>
      <c r="L2589" s="12">
        <v>686.1</v>
      </c>
      <c r="M2589" s="12">
        <f>IFERROR(E2589*MillingRate,"")</f>
        <v>7634.6500000000005</v>
      </c>
      <c r="N2589" s="12">
        <f t="shared" si="360"/>
        <v>686.11512524084776</v>
      </c>
      <c r="O2589" s="12">
        <f t="shared" si="361"/>
        <v>121789.7</v>
      </c>
      <c r="P2589" s="13">
        <f t="shared" si="362"/>
        <v>4.3236846844499928</v>
      </c>
      <c r="Q2589" s="13">
        <f t="shared" si="363"/>
        <v>68.972416628628579</v>
      </c>
      <c r="R2589" s="13">
        <f t="shared" si="364"/>
        <v>6.268715663147213</v>
      </c>
      <c r="S2589" s="13">
        <f t="shared" si="365"/>
        <v>93.731284336852795</v>
      </c>
      <c r="T2589" s="14">
        <f t="shared" si="366"/>
        <v>6.6879651841946552E-2</v>
      </c>
      <c r="U2589" s="12">
        <f t="shared" si="367"/>
        <v>-114155.05</v>
      </c>
      <c r="V2589" s="15">
        <f t="shared" si="368"/>
        <v>16.155521601292126</v>
      </c>
    </row>
    <row r="2590" spans="1:22" x14ac:dyDescent="0.35">
      <c r="A2590" s="4" t="s">
        <v>131</v>
      </c>
      <c r="B2590" s="4" t="s">
        <v>132</v>
      </c>
      <c r="C2590" s="4" t="s">
        <v>124</v>
      </c>
      <c r="D2590" s="4">
        <v>2008</v>
      </c>
      <c r="E2590" s="12">
        <v>38300</v>
      </c>
      <c r="F2590" s="12">
        <v>34000</v>
      </c>
      <c r="G2590" s="12">
        <v>115745.35</v>
      </c>
      <c r="H2590" s="12">
        <v>0</v>
      </c>
      <c r="I2590" s="12">
        <v>1817852</v>
      </c>
      <c r="J2590" s="12">
        <v>28180</v>
      </c>
      <c r="K2590" s="12">
        <v>0</v>
      </c>
      <c r="L2590" s="12">
        <v>1126.5</v>
      </c>
      <c r="M2590" s="12">
        <f>IFERROR(E2590*MillingRate,"")</f>
        <v>25661</v>
      </c>
      <c r="N2590" s="12">
        <f t="shared" si="360"/>
        <v>1126.4705882352941</v>
      </c>
      <c r="O2590" s="12">
        <f t="shared" si="361"/>
        <v>141406.35</v>
      </c>
      <c r="P2590" s="13">
        <f t="shared" si="362"/>
        <v>14.116110662474172</v>
      </c>
      <c r="Q2590" s="13">
        <f t="shared" si="363"/>
        <v>77.787603171215252</v>
      </c>
      <c r="R2590" s="13">
        <f t="shared" si="364"/>
        <v>18.146992691629478</v>
      </c>
      <c r="S2590" s="13">
        <f t="shared" si="365"/>
        <v>81.853007308370522</v>
      </c>
      <c r="T2590" s="14">
        <f t="shared" si="366"/>
        <v>0.22170221093115186</v>
      </c>
      <c r="U2590" s="12">
        <f t="shared" si="367"/>
        <v>-115745.35</v>
      </c>
      <c r="V2590" s="15">
        <f t="shared" si="368"/>
        <v>15.501812028702007</v>
      </c>
    </row>
    <row r="2591" spans="1:22" x14ac:dyDescent="0.35">
      <c r="A2591" s="4" t="s">
        <v>131</v>
      </c>
      <c r="B2591" s="4" t="s">
        <v>132</v>
      </c>
      <c r="C2591" s="4" t="s">
        <v>124</v>
      </c>
      <c r="D2591" s="4">
        <v>2009</v>
      </c>
      <c r="E2591" s="12">
        <v>79000</v>
      </c>
      <c r="F2591" s="12">
        <v>73000</v>
      </c>
      <c r="G2591" s="12">
        <v>136990.39999999999</v>
      </c>
      <c r="H2591" s="12">
        <v>930</v>
      </c>
      <c r="I2591" s="12">
        <v>1871422</v>
      </c>
      <c r="J2591" s="12">
        <v>34959</v>
      </c>
      <c r="K2591" s="12">
        <v>184</v>
      </c>
      <c r="L2591" s="12">
        <v>1082.2</v>
      </c>
      <c r="M2591" s="12">
        <f>IFERROR(E2591*MillingRate,"")</f>
        <v>52930</v>
      </c>
      <c r="N2591" s="12">
        <f t="shared" si="360"/>
        <v>1082.1917808219177</v>
      </c>
      <c r="O2591" s="12">
        <f t="shared" si="361"/>
        <v>188990.4</v>
      </c>
      <c r="P2591" s="13">
        <f t="shared" si="362"/>
        <v>28.28330542229385</v>
      </c>
      <c r="Q2591" s="13">
        <f t="shared" si="363"/>
        <v>100.98759125413723</v>
      </c>
      <c r="R2591" s="13">
        <f t="shared" si="364"/>
        <v>28.006713568519881</v>
      </c>
      <c r="S2591" s="13">
        <f t="shared" si="365"/>
        <v>72.485374918514381</v>
      </c>
      <c r="T2591" s="14">
        <f t="shared" si="366"/>
        <v>0.3863774395870076</v>
      </c>
      <c r="U2591" s="12">
        <f t="shared" si="367"/>
        <v>-136060.4</v>
      </c>
      <c r="V2591" s="15">
        <f t="shared" si="368"/>
        <v>18.680447274853027</v>
      </c>
    </row>
    <row r="2592" spans="1:22" x14ac:dyDescent="0.35">
      <c r="A2592" s="4" t="s">
        <v>131</v>
      </c>
      <c r="B2592" s="4" t="s">
        <v>132</v>
      </c>
      <c r="C2592" s="4" t="s">
        <v>124</v>
      </c>
      <c r="D2592" s="4">
        <v>2010</v>
      </c>
      <c r="E2592" s="12">
        <v>99890</v>
      </c>
      <c r="F2592" s="12">
        <v>86150</v>
      </c>
      <c r="G2592" s="12">
        <v>139343.54999999999</v>
      </c>
      <c r="H2592" s="12">
        <v>25</v>
      </c>
      <c r="I2592" s="12">
        <v>1926630</v>
      </c>
      <c r="J2592" s="12">
        <v>40271</v>
      </c>
      <c r="K2592" s="12">
        <v>3</v>
      </c>
      <c r="L2592" s="12">
        <v>1159.5</v>
      </c>
      <c r="M2592" s="12">
        <f>IFERROR(E2592*MillingRate,"")</f>
        <v>66926.3</v>
      </c>
      <c r="N2592" s="12">
        <f t="shared" si="360"/>
        <v>1159.4892629135229</v>
      </c>
      <c r="O2592" s="12">
        <f t="shared" si="361"/>
        <v>206244.84999999998</v>
      </c>
      <c r="P2592" s="13">
        <f t="shared" si="362"/>
        <v>34.737495004230183</v>
      </c>
      <c r="Q2592" s="13">
        <f t="shared" si="363"/>
        <v>107.04953727493083</v>
      </c>
      <c r="R2592" s="13">
        <f t="shared" si="364"/>
        <v>32.449925416319495</v>
      </c>
      <c r="S2592" s="13">
        <f t="shared" si="365"/>
        <v>67.562196098472285</v>
      </c>
      <c r="T2592" s="14">
        <f t="shared" si="366"/>
        <v>0.48029707869506705</v>
      </c>
      <c r="U2592" s="12">
        <f t="shared" si="367"/>
        <v>-139318.54999999999</v>
      </c>
      <c r="V2592" s="15">
        <f t="shared" si="368"/>
        <v>20.902300908840825</v>
      </c>
    </row>
    <row r="2593" spans="1:22" x14ac:dyDescent="0.35">
      <c r="A2593" s="4" t="s">
        <v>131</v>
      </c>
      <c r="B2593" s="4" t="s">
        <v>132</v>
      </c>
      <c r="C2593" s="4" t="s">
        <v>124</v>
      </c>
      <c r="D2593" s="4">
        <v>2011</v>
      </c>
      <c r="E2593" s="12">
        <v>51136</v>
      </c>
      <c r="F2593" s="12">
        <v>42026</v>
      </c>
      <c r="G2593" s="12">
        <v>74856.350000000006</v>
      </c>
      <c r="H2593" s="12">
        <v>360</v>
      </c>
      <c r="I2593" s="12">
        <v>1983784</v>
      </c>
      <c r="J2593" s="12">
        <v>35551</v>
      </c>
      <c r="K2593" s="12">
        <v>264</v>
      </c>
      <c r="L2593" s="12">
        <v>1216.8</v>
      </c>
      <c r="M2593" s="12">
        <f>IFERROR(E2593*MillingRate,"")</f>
        <v>34261.120000000003</v>
      </c>
      <c r="N2593" s="12">
        <f t="shared" si="360"/>
        <v>1216.770570599153</v>
      </c>
      <c r="O2593" s="12">
        <f t="shared" si="361"/>
        <v>108757.47</v>
      </c>
      <c r="P2593" s="13">
        <f t="shared" si="362"/>
        <v>17.270589943259953</v>
      </c>
      <c r="Q2593" s="13">
        <f t="shared" si="363"/>
        <v>54.823241844878275</v>
      </c>
      <c r="R2593" s="13">
        <f t="shared" si="364"/>
        <v>31.502314277814662</v>
      </c>
      <c r="S2593" s="13">
        <f t="shared" si="365"/>
        <v>68.828697467861289</v>
      </c>
      <c r="T2593" s="14">
        <f t="shared" si="366"/>
        <v>0.45769156524463189</v>
      </c>
      <c r="U2593" s="12">
        <f t="shared" si="367"/>
        <v>-74496.350000000006</v>
      </c>
      <c r="V2593" s="15">
        <f t="shared" si="368"/>
        <v>17.920801861492986</v>
      </c>
    </row>
    <row r="2594" spans="1:22" x14ac:dyDescent="0.35">
      <c r="A2594" s="4" t="s">
        <v>131</v>
      </c>
      <c r="B2594" s="4" t="s">
        <v>132</v>
      </c>
      <c r="C2594" s="4" t="s">
        <v>124</v>
      </c>
      <c r="D2594" s="4">
        <v>2012</v>
      </c>
      <c r="E2594" s="12">
        <v>54219</v>
      </c>
      <c r="F2594" s="12">
        <v>63592</v>
      </c>
      <c r="G2594" s="12">
        <v>90625.3</v>
      </c>
      <c r="H2594" s="12">
        <v>492</v>
      </c>
      <c r="I2594" s="12">
        <v>2043094</v>
      </c>
      <c r="J2594" s="12">
        <v>44124</v>
      </c>
      <c r="K2594" s="12">
        <v>275</v>
      </c>
      <c r="L2594" s="12">
        <v>852.6</v>
      </c>
      <c r="M2594" s="12">
        <f>IFERROR(E2594*MillingRate,"")</f>
        <v>36326.730000000003</v>
      </c>
      <c r="N2594" s="12">
        <f t="shared" si="360"/>
        <v>852.6072461944899</v>
      </c>
      <c r="O2594" s="12">
        <f t="shared" si="361"/>
        <v>126460.03</v>
      </c>
      <c r="P2594" s="13">
        <f t="shared" si="362"/>
        <v>17.780253869865998</v>
      </c>
      <c r="Q2594" s="13">
        <f t="shared" si="363"/>
        <v>61.896334676720699</v>
      </c>
      <c r="R2594" s="13">
        <f t="shared" si="364"/>
        <v>28.725859071834797</v>
      </c>
      <c r="S2594" s="13">
        <f t="shared" si="365"/>
        <v>71.663196663799624</v>
      </c>
      <c r="T2594" s="14">
        <f t="shared" si="366"/>
        <v>0.40084534892574153</v>
      </c>
      <c r="U2594" s="12">
        <f t="shared" si="367"/>
        <v>-90133.3</v>
      </c>
      <c r="V2594" s="15">
        <f t="shared" si="368"/>
        <v>21.596656835172539</v>
      </c>
    </row>
    <row r="2595" spans="1:22" x14ac:dyDescent="0.35">
      <c r="A2595" s="4" t="s">
        <v>131</v>
      </c>
      <c r="B2595" s="4" t="s">
        <v>132</v>
      </c>
      <c r="C2595" s="4" t="s">
        <v>124</v>
      </c>
      <c r="D2595" s="4">
        <v>2013</v>
      </c>
      <c r="E2595" s="12">
        <v>69704</v>
      </c>
      <c r="F2595" s="12">
        <v>66380</v>
      </c>
      <c r="G2595" s="12">
        <v>69699.45</v>
      </c>
      <c r="H2595" s="12">
        <v>45</v>
      </c>
      <c r="I2595" s="12">
        <v>2103820</v>
      </c>
      <c r="J2595" s="12">
        <v>31623</v>
      </c>
      <c r="K2595" s="12">
        <v>28</v>
      </c>
      <c r="L2595" s="12">
        <v>1050.0999999999999</v>
      </c>
      <c r="M2595" s="12">
        <f>IFERROR(E2595*MillingRate,"")</f>
        <v>46701.68</v>
      </c>
      <c r="N2595" s="12">
        <f t="shared" si="360"/>
        <v>1050.0753238927389</v>
      </c>
      <c r="O2595" s="12">
        <f t="shared" si="361"/>
        <v>116356.13</v>
      </c>
      <c r="P2595" s="13">
        <f t="shared" si="362"/>
        <v>22.198515082088772</v>
      </c>
      <c r="Q2595" s="13">
        <f t="shared" si="363"/>
        <v>55.307074749740949</v>
      </c>
      <c r="R2595" s="13">
        <f t="shared" si="364"/>
        <v>40.136845390096767</v>
      </c>
      <c r="S2595" s="13">
        <f t="shared" si="365"/>
        <v>59.901828979702223</v>
      </c>
      <c r="T2595" s="14">
        <f t="shared" si="366"/>
        <v>0.6700437377913312</v>
      </c>
      <c r="U2595" s="12">
        <f t="shared" si="367"/>
        <v>-69654.45</v>
      </c>
      <c r="V2595" s="15">
        <f t="shared" si="368"/>
        <v>15.031228907416034</v>
      </c>
    </row>
    <row r="2596" spans="1:22" x14ac:dyDescent="0.35">
      <c r="A2596" s="4" t="s">
        <v>131</v>
      </c>
      <c r="B2596" s="4" t="s">
        <v>132</v>
      </c>
      <c r="C2596" s="4" t="s">
        <v>124</v>
      </c>
      <c r="D2596" s="4">
        <v>2014</v>
      </c>
      <c r="E2596" s="12">
        <v>46674</v>
      </c>
      <c r="F2596" s="12">
        <v>66286</v>
      </c>
      <c r="G2596" s="12">
        <v>139612.20000000001</v>
      </c>
      <c r="H2596" s="12">
        <v>394.23</v>
      </c>
      <c r="I2596" s="12">
        <v>2164528</v>
      </c>
      <c r="J2596" s="12">
        <v>46404</v>
      </c>
      <c r="K2596" s="12">
        <v>200</v>
      </c>
      <c r="L2596" s="12">
        <v>704.1</v>
      </c>
      <c r="M2596" s="12">
        <f>IFERROR(E2596*MillingRate,"")</f>
        <v>31271.58</v>
      </c>
      <c r="N2596" s="12">
        <f t="shared" si="360"/>
        <v>704.13058564402741</v>
      </c>
      <c r="O2596" s="12">
        <f t="shared" si="361"/>
        <v>170489.55000000002</v>
      </c>
      <c r="P2596" s="13">
        <f t="shared" si="362"/>
        <v>14.447297517056837</v>
      </c>
      <c r="Q2596" s="13">
        <f t="shared" si="363"/>
        <v>78.765231958191364</v>
      </c>
      <c r="R2596" s="13">
        <f t="shared" si="364"/>
        <v>18.342226840296075</v>
      </c>
      <c r="S2596" s="13">
        <f t="shared" si="365"/>
        <v>81.889007273466319</v>
      </c>
      <c r="T2596" s="14">
        <f t="shared" si="366"/>
        <v>0.22398887776283161</v>
      </c>
      <c r="U2596" s="12">
        <f t="shared" si="367"/>
        <v>-139217.97</v>
      </c>
      <c r="V2596" s="15">
        <f t="shared" si="368"/>
        <v>21.43839211135176</v>
      </c>
    </row>
    <row r="2597" spans="1:22" x14ac:dyDescent="0.35">
      <c r="A2597" s="4" t="s">
        <v>131</v>
      </c>
      <c r="B2597" s="4" t="s">
        <v>132</v>
      </c>
      <c r="C2597" s="4" t="s">
        <v>124</v>
      </c>
      <c r="D2597" s="4">
        <v>2015</v>
      </c>
      <c r="E2597" s="12">
        <v>69800</v>
      </c>
      <c r="F2597" s="12">
        <v>67700</v>
      </c>
      <c r="G2597" s="12">
        <v>124391.36</v>
      </c>
      <c r="H2597" s="12">
        <v>195.5</v>
      </c>
      <c r="I2597" s="12">
        <v>2224529</v>
      </c>
      <c r="J2597" s="12">
        <v>41545</v>
      </c>
      <c r="K2597" s="12">
        <v>82</v>
      </c>
      <c r="L2597" s="12">
        <v>1031</v>
      </c>
      <c r="M2597" s="12">
        <f>IFERROR(E2597*MillingRate,"")</f>
        <v>46766</v>
      </c>
      <c r="N2597" s="12">
        <f t="shared" si="360"/>
        <v>1031.0192023633679</v>
      </c>
      <c r="O2597" s="12">
        <f t="shared" si="361"/>
        <v>170961.86</v>
      </c>
      <c r="P2597" s="13">
        <f t="shared" si="362"/>
        <v>21.022877202320132</v>
      </c>
      <c r="Q2597" s="13">
        <f t="shared" si="363"/>
        <v>76.853059681397724</v>
      </c>
      <c r="R2597" s="13">
        <f t="shared" si="364"/>
        <v>27.354639216021639</v>
      </c>
      <c r="S2597" s="13">
        <f t="shared" si="365"/>
        <v>72.759713774756548</v>
      </c>
      <c r="T2597" s="14">
        <f t="shared" si="366"/>
        <v>0.37595858747745825</v>
      </c>
      <c r="U2597" s="12">
        <f t="shared" si="367"/>
        <v>-124195.86</v>
      </c>
      <c r="V2597" s="15">
        <f t="shared" si="368"/>
        <v>18.675863519873197</v>
      </c>
    </row>
    <row r="2598" spans="1:22" x14ac:dyDescent="0.35">
      <c r="A2598" s="4" t="s">
        <v>131</v>
      </c>
      <c r="B2598" s="4" t="s">
        <v>132</v>
      </c>
      <c r="C2598" s="4" t="s">
        <v>124</v>
      </c>
      <c r="D2598" s="4">
        <v>2016</v>
      </c>
      <c r="E2598" s="12">
        <v>48800</v>
      </c>
      <c r="F2598" s="12">
        <v>69600</v>
      </c>
      <c r="G2598" s="12">
        <v>130668.56</v>
      </c>
      <c r="H2598" s="12">
        <v>785.42</v>
      </c>
      <c r="I2598" s="12">
        <v>2283769</v>
      </c>
      <c r="J2598" s="12">
        <v>35728</v>
      </c>
      <c r="K2598" s="12">
        <v>348</v>
      </c>
      <c r="L2598" s="12">
        <v>701.1</v>
      </c>
      <c r="M2598" s="12">
        <f>IFERROR(E2598*MillingRate,"")</f>
        <v>32696.000000000004</v>
      </c>
      <c r="N2598" s="12">
        <f t="shared" si="360"/>
        <v>701.14942528735628</v>
      </c>
      <c r="O2598" s="12">
        <f t="shared" si="361"/>
        <v>162579.13999999998</v>
      </c>
      <c r="P2598" s="13">
        <f t="shared" si="362"/>
        <v>14.3166843932114</v>
      </c>
      <c r="Q2598" s="13">
        <f t="shared" si="363"/>
        <v>71.188960004273625</v>
      </c>
      <c r="R2598" s="13">
        <f t="shared" si="364"/>
        <v>20.110821105339841</v>
      </c>
      <c r="S2598" s="13">
        <f t="shared" si="365"/>
        <v>80.372279002090934</v>
      </c>
      <c r="T2598" s="14">
        <f t="shared" si="366"/>
        <v>0.25022086414666239</v>
      </c>
      <c r="U2598" s="12">
        <f t="shared" si="367"/>
        <v>-129883.14</v>
      </c>
      <c r="V2598" s="15">
        <f t="shared" si="368"/>
        <v>15.644314289229778</v>
      </c>
    </row>
    <row r="2599" spans="1:22" x14ac:dyDescent="0.35">
      <c r="A2599" s="4" t="s">
        <v>131</v>
      </c>
      <c r="B2599" s="4" t="s">
        <v>132</v>
      </c>
      <c r="C2599" s="4" t="s">
        <v>124</v>
      </c>
      <c r="D2599" s="4">
        <v>2017</v>
      </c>
      <c r="E2599" s="12">
        <v>30000</v>
      </c>
      <c r="F2599" s="12">
        <v>68900</v>
      </c>
      <c r="G2599" s="12">
        <v>161413.67000000001</v>
      </c>
      <c r="H2599" s="12">
        <v>1</v>
      </c>
      <c r="I2599" s="12">
        <v>2342189</v>
      </c>
      <c r="J2599" s="12">
        <v>43985</v>
      </c>
      <c r="K2599" s="12">
        <v>1</v>
      </c>
      <c r="L2599" s="12">
        <v>435.4</v>
      </c>
      <c r="M2599" s="12">
        <f>IFERROR(E2599*MillingRate,"")</f>
        <v>20100</v>
      </c>
      <c r="N2599" s="12">
        <f t="shared" si="360"/>
        <v>435.41364296081275</v>
      </c>
      <c r="O2599" s="12">
        <f t="shared" si="361"/>
        <v>181512.67</v>
      </c>
      <c r="P2599" s="13">
        <f t="shared" si="362"/>
        <v>8.5817156514696293</v>
      </c>
      <c r="Q2599" s="13">
        <f t="shared" si="363"/>
        <v>77.49702094920606</v>
      </c>
      <c r="R2599" s="13">
        <f t="shared" si="364"/>
        <v>11.073607148195219</v>
      </c>
      <c r="S2599" s="13">
        <f t="shared" si="365"/>
        <v>88.926943777533552</v>
      </c>
      <c r="T2599" s="14">
        <f t="shared" si="366"/>
        <v>0.12452476918466694</v>
      </c>
      <c r="U2599" s="12">
        <f t="shared" si="367"/>
        <v>-161412.67000000001</v>
      </c>
      <c r="V2599" s="15">
        <f t="shared" si="368"/>
        <v>18.779440941785655</v>
      </c>
    </row>
    <row r="2600" spans="1:22" x14ac:dyDescent="0.35">
      <c r="A2600" s="4" t="s">
        <v>131</v>
      </c>
      <c r="B2600" s="4" t="s">
        <v>132</v>
      </c>
      <c r="C2600" s="4" t="s">
        <v>124</v>
      </c>
      <c r="D2600" s="4">
        <v>2018</v>
      </c>
      <c r="E2600" s="12">
        <v>26800</v>
      </c>
      <c r="F2600" s="12">
        <v>58700</v>
      </c>
      <c r="G2600" s="12">
        <v>205419.18</v>
      </c>
      <c r="H2600" s="12">
        <v>100</v>
      </c>
      <c r="I2600" s="12">
        <v>2399632</v>
      </c>
      <c r="J2600" s="12">
        <v>49411</v>
      </c>
      <c r="K2600" s="12">
        <v>20</v>
      </c>
      <c r="L2600" s="12">
        <v>456.6</v>
      </c>
      <c r="M2600" s="12">
        <f>IFERROR(E2600*MillingRate,"")</f>
        <v>17956</v>
      </c>
      <c r="N2600" s="12">
        <f t="shared" si="360"/>
        <v>456.5587734241908</v>
      </c>
      <c r="O2600" s="12">
        <f t="shared" si="361"/>
        <v>223275.18</v>
      </c>
      <c r="P2600" s="13">
        <f t="shared" si="362"/>
        <v>7.4828140314848275</v>
      </c>
      <c r="Q2600" s="13">
        <f t="shared" si="363"/>
        <v>93.045591990771925</v>
      </c>
      <c r="R2600" s="13">
        <f t="shared" si="364"/>
        <v>8.0420940652695929</v>
      </c>
      <c r="S2600" s="13">
        <f t="shared" si="365"/>
        <v>92.00269371633695</v>
      </c>
      <c r="T2600" s="14">
        <f t="shared" si="366"/>
        <v>8.7411506559416707E-2</v>
      </c>
      <c r="U2600" s="12">
        <f t="shared" si="367"/>
        <v>-205319.18</v>
      </c>
      <c r="V2600" s="15">
        <f t="shared" si="368"/>
        <v>20.591073964674582</v>
      </c>
    </row>
    <row r="2601" spans="1:22" x14ac:dyDescent="0.35">
      <c r="A2601" s="4" t="s">
        <v>131</v>
      </c>
      <c r="B2601" s="4" t="s">
        <v>132</v>
      </c>
      <c r="C2601" s="4" t="s">
        <v>124</v>
      </c>
      <c r="D2601" s="4">
        <v>2019</v>
      </c>
      <c r="E2601" s="12">
        <v>31900</v>
      </c>
      <c r="F2601" s="12">
        <v>60400</v>
      </c>
      <c r="G2601" s="12">
        <v>147816.98000000001</v>
      </c>
      <c r="H2601" s="12"/>
      <c r="I2601" s="12">
        <v>2456844</v>
      </c>
      <c r="J2601" s="12">
        <v>40322</v>
      </c>
      <c r="K2601" s="12"/>
      <c r="L2601" s="12">
        <v>528.1</v>
      </c>
      <c r="M2601" s="12">
        <f>IFERROR(E2601*MillingRate,"")</f>
        <v>21373</v>
      </c>
      <c r="N2601" s="12">
        <f t="shared" si="360"/>
        <v>528.14569536423846</v>
      </c>
      <c r="O2601" s="12">
        <f t="shared" si="361"/>
        <v>169189.98</v>
      </c>
      <c r="P2601" s="13">
        <f t="shared" si="362"/>
        <v>8.699372039901597</v>
      </c>
      <c r="Q2601" s="13">
        <f t="shared" si="363"/>
        <v>68.864763086300968</v>
      </c>
      <c r="R2601" s="13">
        <f t="shared" si="364"/>
        <v>12.632544787817812</v>
      </c>
      <c r="S2601" s="13">
        <f t="shared" si="365"/>
        <v>87.367455212182193</v>
      </c>
      <c r="T2601" s="14">
        <f t="shared" si="366"/>
        <v>0.14459096647759953</v>
      </c>
      <c r="U2601" s="12">
        <f t="shared" si="367"/>
        <v>-147816.98000000001</v>
      </c>
      <c r="V2601" s="15">
        <f t="shared" si="368"/>
        <v>16.412112449956123</v>
      </c>
    </row>
    <row r="2602" spans="1:22" x14ac:dyDescent="0.35">
      <c r="A2602" s="4" t="s">
        <v>131</v>
      </c>
      <c r="B2602" s="4" t="s">
        <v>132</v>
      </c>
      <c r="C2602" s="4" t="s">
        <v>124</v>
      </c>
      <c r="D2602" s="4">
        <v>2020</v>
      </c>
      <c r="E2602" s="12">
        <v>40288</v>
      </c>
      <c r="F2602" s="12">
        <v>61013</v>
      </c>
      <c r="G2602" s="12">
        <v>266725.19</v>
      </c>
      <c r="H2602" s="12">
        <v>270.64999999999998</v>
      </c>
      <c r="I2602" s="12">
        <v>2515733</v>
      </c>
      <c r="J2602" s="12">
        <v>44472</v>
      </c>
      <c r="K2602" s="12">
        <v>49</v>
      </c>
      <c r="L2602" s="12">
        <v>660.3</v>
      </c>
      <c r="M2602" s="12">
        <f>IFERROR(E2602*MillingRate,"")</f>
        <v>26992.960000000003</v>
      </c>
      <c r="N2602" s="12">
        <f t="shared" si="360"/>
        <v>660.31829282284104</v>
      </c>
      <c r="O2602" s="12">
        <f t="shared" si="361"/>
        <v>293447.5</v>
      </c>
      <c r="P2602" s="13">
        <f t="shared" si="362"/>
        <v>10.729660103039553</v>
      </c>
      <c r="Q2602" s="13">
        <f t="shared" si="363"/>
        <v>116.64493012573274</v>
      </c>
      <c r="R2602" s="13">
        <f t="shared" si="364"/>
        <v>9.1985653311069289</v>
      </c>
      <c r="S2602" s="13">
        <f t="shared" si="365"/>
        <v>90.893665817565335</v>
      </c>
      <c r="T2602" s="14">
        <f t="shared" si="366"/>
        <v>0.1012013900899274</v>
      </c>
      <c r="U2602" s="12">
        <f t="shared" si="367"/>
        <v>-266454.53999999998</v>
      </c>
      <c r="V2602" s="15">
        <f t="shared" si="368"/>
        <v>17.677551632069061</v>
      </c>
    </row>
    <row r="2603" spans="1:22" x14ac:dyDescent="0.35">
      <c r="A2603" s="4" t="s">
        <v>131</v>
      </c>
      <c r="B2603" s="4" t="s">
        <v>132</v>
      </c>
      <c r="C2603" s="4" t="s">
        <v>124</v>
      </c>
      <c r="D2603" s="4">
        <v>2021</v>
      </c>
      <c r="E2603" s="12">
        <v>40173</v>
      </c>
      <c r="F2603" s="12">
        <v>35607</v>
      </c>
      <c r="G2603" s="12">
        <v>191788.49</v>
      </c>
      <c r="H2603" s="12"/>
      <c r="I2603" s="12">
        <v>2576010</v>
      </c>
      <c r="J2603" s="12">
        <v>38412</v>
      </c>
      <c r="K2603" s="12"/>
      <c r="L2603" s="12">
        <v>1128.2</v>
      </c>
      <c r="M2603" s="12">
        <f>IFERROR(E2603*MillingRate,"")</f>
        <v>26915.91</v>
      </c>
      <c r="N2603" s="12">
        <f t="shared" si="360"/>
        <v>1128.233212570562</v>
      </c>
      <c r="O2603" s="12">
        <f t="shared" si="361"/>
        <v>218704.4</v>
      </c>
      <c r="P2603" s="13">
        <f t="shared" si="362"/>
        <v>10.448682264432204</v>
      </c>
      <c r="Q2603" s="13">
        <f t="shared" si="363"/>
        <v>84.90044681503565</v>
      </c>
      <c r="R2603" s="13">
        <f t="shared" si="364"/>
        <v>12.306981478196141</v>
      </c>
      <c r="S2603" s="13">
        <f t="shared" si="365"/>
        <v>87.69301852180385</v>
      </c>
      <c r="T2603" s="14">
        <f t="shared" si="366"/>
        <v>0.14034163364026694</v>
      </c>
      <c r="U2603" s="12">
        <f t="shared" si="367"/>
        <v>-191788.49</v>
      </c>
      <c r="V2603" s="15">
        <f t="shared" si="368"/>
        <v>14.91143279723293</v>
      </c>
    </row>
    <row r="2604" spans="1:22" x14ac:dyDescent="0.35">
      <c r="A2604" s="4" t="s">
        <v>131</v>
      </c>
      <c r="B2604" s="4" t="s">
        <v>132</v>
      </c>
      <c r="C2604" s="4" t="s">
        <v>124</v>
      </c>
      <c r="D2604" s="4">
        <v>2022</v>
      </c>
      <c r="E2604" s="12">
        <v>44597</v>
      </c>
      <c r="F2604" s="12">
        <v>44838</v>
      </c>
      <c r="G2604" s="12">
        <v>217873.7</v>
      </c>
      <c r="H2604" s="12"/>
      <c r="I2604" s="12">
        <v>2636470</v>
      </c>
      <c r="J2604" s="12">
        <v>41395</v>
      </c>
      <c r="K2604" s="12"/>
      <c r="L2604" s="12">
        <v>994.6</v>
      </c>
      <c r="M2604" s="12">
        <f>IFERROR(E2604*MillingRate,"")</f>
        <v>29879.99</v>
      </c>
      <c r="N2604" s="12">
        <f t="shared" si="360"/>
        <v>994.6250947856729</v>
      </c>
      <c r="O2604" s="12">
        <f t="shared" si="361"/>
        <v>247753.69</v>
      </c>
      <c r="P2604" s="13">
        <f t="shared" si="362"/>
        <v>11.333332069016526</v>
      </c>
      <c r="Q2604" s="13">
        <f t="shared" si="363"/>
        <v>93.971746312303949</v>
      </c>
      <c r="R2604" s="13">
        <f t="shared" si="364"/>
        <v>12.060361240230167</v>
      </c>
      <c r="S2604" s="13">
        <f t="shared" si="365"/>
        <v>87.939638759769835</v>
      </c>
      <c r="T2604" s="14">
        <f t="shared" si="366"/>
        <v>0.13714362954317111</v>
      </c>
      <c r="U2604" s="12">
        <f t="shared" si="367"/>
        <v>-217873.7</v>
      </c>
      <c r="V2604" s="15">
        <f t="shared" si="368"/>
        <v>15.700918273297249</v>
      </c>
    </row>
    <row r="2605" spans="1:22" x14ac:dyDescent="0.35">
      <c r="A2605" s="4" t="s">
        <v>131</v>
      </c>
      <c r="B2605" s="4" t="s">
        <v>132</v>
      </c>
      <c r="C2605" s="4" t="s">
        <v>124</v>
      </c>
      <c r="D2605" s="4">
        <v>2023</v>
      </c>
      <c r="E2605" s="12">
        <v>47410</v>
      </c>
      <c r="F2605" s="12">
        <v>47898</v>
      </c>
      <c r="G2605" s="12">
        <v>254011.9</v>
      </c>
      <c r="H2605" s="12"/>
      <c r="I2605" s="12">
        <v>2697845</v>
      </c>
      <c r="J2605" s="12">
        <v>53056</v>
      </c>
      <c r="K2605" s="12"/>
      <c r="L2605" s="12">
        <v>989.8</v>
      </c>
      <c r="M2605" s="12">
        <f>IFERROR(E2605*MillingRate,"")</f>
        <v>31764.7</v>
      </c>
      <c r="N2605" s="12">
        <f t="shared" si="360"/>
        <v>989.81168316004846</v>
      </c>
      <c r="O2605" s="12">
        <f t="shared" si="361"/>
        <v>285776.59999999998</v>
      </c>
      <c r="P2605" s="13">
        <f t="shared" si="362"/>
        <v>11.774101180757235</v>
      </c>
      <c r="Q2605" s="13">
        <f t="shared" si="363"/>
        <v>105.92773120768614</v>
      </c>
      <c r="R2605" s="13">
        <f t="shared" si="364"/>
        <v>11.115220770349987</v>
      </c>
      <c r="S2605" s="13">
        <f t="shared" si="365"/>
        <v>88.884779229650022</v>
      </c>
      <c r="T2605" s="14">
        <f t="shared" si="366"/>
        <v>0.12505201527959911</v>
      </c>
      <c r="U2605" s="12">
        <f t="shared" si="367"/>
        <v>-254011.9</v>
      </c>
      <c r="V2605" s="15">
        <f t="shared" si="368"/>
        <v>19.666066805172278</v>
      </c>
    </row>
    <row r="2606" spans="1:22" x14ac:dyDescent="0.35">
      <c r="A2606" s="4" t="s">
        <v>131</v>
      </c>
      <c r="B2606" s="4" t="s">
        <v>132</v>
      </c>
      <c r="C2606" s="4" t="s">
        <v>124</v>
      </c>
      <c r="D2606" s="4">
        <v>2024</v>
      </c>
      <c r="E2606" s="12">
        <v>52548</v>
      </c>
      <c r="F2606" s="12">
        <v>49811</v>
      </c>
      <c r="G2606" s="12">
        <v>244684.64</v>
      </c>
      <c r="H2606" s="12">
        <v>20.69</v>
      </c>
      <c r="I2606" s="12">
        <v>2759988</v>
      </c>
      <c r="J2606" s="12">
        <v>70164</v>
      </c>
      <c r="K2606" s="12">
        <v>3</v>
      </c>
      <c r="L2606" s="12">
        <v>1054.9000000000001</v>
      </c>
      <c r="M2606" s="12">
        <f>IFERROR(E2606*MillingRate,"")</f>
        <v>35207.160000000003</v>
      </c>
      <c r="N2606" s="12">
        <f t="shared" si="360"/>
        <v>1054.9477023147497</v>
      </c>
      <c r="O2606" s="12">
        <f t="shared" si="361"/>
        <v>279871.11000000004</v>
      </c>
      <c r="P2606" s="13">
        <f t="shared" si="362"/>
        <v>12.756272853360231</v>
      </c>
      <c r="Q2606" s="13">
        <f t="shared" si="363"/>
        <v>101.40301696963903</v>
      </c>
      <c r="R2606" s="13">
        <f t="shared" si="364"/>
        <v>12.579776454954567</v>
      </c>
      <c r="S2606" s="13">
        <f t="shared" si="365"/>
        <v>87.427616233772738</v>
      </c>
      <c r="T2606" s="14">
        <f t="shared" si="366"/>
        <v>0.14388790403843904</v>
      </c>
      <c r="U2606" s="12">
        <f t="shared" si="367"/>
        <v>-244663.95</v>
      </c>
      <c r="V2606" s="15">
        <f t="shared" si="368"/>
        <v>25.421849660215916</v>
      </c>
    </row>
    <row r="2607" spans="1:22" x14ac:dyDescent="0.35">
      <c r="A2607" s="4" t="s">
        <v>133</v>
      </c>
      <c r="B2607" s="4" t="s">
        <v>134</v>
      </c>
      <c r="C2607" s="4" t="s">
        <v>124</v>
      </c>
      <c r="D2607" s="4">
        <v>1961</v>
      </c>
      <c r="E2607" s="12">
        <v>30400</v>
      </c>
      <c r="F2607" s="12">
        <v>27518</v>
      </c>
      <c r="G2607" s="12">
        <v>30485</v>
      </c>
      <c r="H2607" s="12"/>
      <c r="I2607" s="12">
        <v>7162667</v>
      </c>
      <c r="J2607" s="12">
        <v>7040</v>
      </c>
      <c r="K2607" s="12"/>
      <c r="L2607" s="12">
        <v>1104.7</v>
      </c>
      <c r="M2607" s="12">
        <f>IFERROR(E2607*MillingRate,"")</f>
        <v>20368</v>
      </c>
      <c r="N2607" s="12">
        <f t="shared" si="360"/>
        <v>1104.7314485064321</v>
      </c>
      <c r="O2607" s="12">
        <f t="shared" si="361"/>
        <v>50853</v>
      </c>
      <c r="P2607" s="13">
        <f t="shared" si="362"/>
        <v>2.8436335236581569</v>
      </c>
      <c r="Q2607" s="13">
        <f t="shared" si="363"/>
        <v>7.0997297515017799</v>
      </c>
      <c r="R2607" s="13">
        <f t="shared" si="364"/>
        <v>40.052700922266141</v>
      </c>
      <c r="S2607" s="13">
        <f t="shared" si="365"/>
        <v>59.947299077733859</v>
      </c>
      <c r="T2607" s="14">
        <f t="shared" si="366"/>
        <v>0.66813186813186809</v>
      </c>
      <c r="U2607" s="12">
        <f t="shared" si="367"/>
        <v>-30485</v>
      </c>
      <c r="V2607" s="15">
        <f t="shared" si="368"/>
        <v>0.9828741165825523</v>
      </c>
    </row>
    <row r="2608" spans="1:22" x14ac:dyDescent="0.35">
      <c r="A2608" s="4" t="s">
        <v>133</v>
      </c>
      <c r="B2608" s="4" t="s">
        <v>134</v>
      </c>
      <c r="C2608" s="4" t="s">
        <v>124</v>
      </c>
      <c r="D2608" s="4">
        <v>1962</v>
      </c>
      <c r="E2608" s="12">
        <v>31000</v>
      </c>
      <c r="F2608" s="12">
        <v>28000</v>
      </c>
      <c r="G2608" s="12">
        <v>46670</v>
      </c>
      <c r="H2608" s="12"/>
      <c r="I2608" s="12">
        <v>7337375</v>
      </c>
      <c r="J2608" s="12">
        <v>10530</v>
      </c>
      <c r="K2608" s="12"/>
      <c r="L2608" s="12">
        <v>1107.0999999999999</v>
      </c>
      <c r="M2608" s="12">
        <f>IFERROR(E2608*MillingRate,"")</f>
        <v>20770</v>
      </c>
      <c r="N2608" s="12">
        <f t="shared" si="360"/>
        <v>1107.1428571428571</v>
      </c>
      <c r="O2608" s="12">
        <f t="shared" si="361"/>
        <v>67440</v>
      </c>
      <c r="P2608" s="13">
        <f t="shared" si="362"/>
        <v>2.8307126186136049</v>
      </c>
      <c r="Q2608" s="13">
        <f t="shared" si="363"/>
        <v>9.1912979778190422</v>
      </c>
      <c r="R2608" s="13">
        <f t="shared" si="364"/>
        <v>30.797746144721234</v>
      </c>
      <c r="S2608" s="13">
        <f t="shared" si="365"/>
        <v>69.202253855278755</v>
      </c>
      <c r="T2608" s="14">
        <f t="shared" si="366"/>
        <v>0.44503964002571245</v>
      </c>
      <c r="U2608" s="12">
        <f t="shared" si="367"/>
        <v>-46670</v>
      </c>
      <c r="V2608" s="15">
        <f t="shared" si="368"/>
        <v>1.4351181451132047</v>
      </c>
    </row>
    <row r="2609" spans="1:22" x14ac:dyDescent="0.35">
      <c r="A2609" s="4" t="s">
        <v>133</v>
      </c>
      <c r="B2609" s="4" t="s">
        <v>134</v>
      </c>
      <c r="C2609" s="4" t="s">
        <v>124</v>
      </c>
      <c r="D2609" s="4">
        <v>1963</v>
      </c>
      <c r="E2609" s="12">
        <v>32514</v>
      </c>
      <c r="F2609" s="12">
        <v>32374</v>
      </c>
      <c r="G2609" s="12">
        <v>17420</v>
      </c>
      <c r="H2609" s="12"/>
      <c r="I2609" s="12">
        <v>7514714</v>
      </c>
      <c r="J2609" s="12">
        <v>4150</v>
      </c>
      <c r="K2609" s="12"/>
      <c r="L2609" s="12">
        <v>1004.3</v>
      </c>
      <c r="M2609" s="12">
        <f>IFERROR(E2609*MillingRate,"")</f>
        <v>21784.38</v>
      </c>
      <c r="N2609" s="12">
        <f t="shared" si="360"/>
        <v>1004.3244578983134</v>
      </c>
      <c r="O2609" s="12">
        <f t="shared" si="361"/>
        <v>39204.380000000005</v>
      </c>
      <c r="P2609" s="13">
        <f t="shared" si="362"/>
        <v>2.8988967510939205</v>
      </c>
      <c r="Q2609" s="13">
        <f t="shared" si="363"/>
        <v>5.2170155777052871</v>
      </c>
      <c r="R2609" s="13">
        <f t="shared" si="364"/>
        <v>55.566189288033627</v>
      </c>
      <c r="S2609" s="13">
        <f t="shared" si="365"/>
        <v>44.433810711966359</v>
      </c>
      <c r="T2609" s="14">
        <f t="shared" si="366"/>
        <v>1.2505384615384616</v>
      </c>
      <c r="U2609" s="12">
        <f t="shared" si="367"/>
        <v>-17420</v>
      </c>
      <c r="V2609" s="15">
        <f t="shared" si="368"/>
        <v>0.55224989267721969</v>
      </c>
    </row>
    <row r="2610" spans="1:22" x14ac:dyDescent="0.35">
      <c r="A2610" s="4" t="s">
        <v>133</v>
      </c>
      <c r="B2610" s="4" t="s">
        <v>134</v>
      </c>
      <c r="C2610" s="4" t="s">
        <v>124</v>
      </c>
      <c r="D2610" s="4">
        <v>1964</v>
      </c>
      <c r="E2610" s="12">
        <v>42877</v>
      </c>
      <c r="F2610" s="12">
        <v>42653</v>
      </c>
      <c r="G2610" s="12">
        <v>25220</v>
      </c>
      <c r="H2610" s="12"/>
      <c r="I2610" s="12">
        <v>7695739</v>
      </c>
      <c r="J2610" s="12">
        <v>5280</v>
      </c>
      <c r="K2610" s="12"/>
      <c r="L2610" s="12">
        <v>1005.3</v>
      </c>
      <c r="M2610" s="12">
        <f>IFERROR(E2610*MillingRate,"")</f>
        <v>28727.59</v>
      </c>
      <c r="N2610" s="12">
        <f t="shared" si="360"/>
        <v>1005.2516821794482</v>
      </c>
      <c r="O2610" s="12">
        <f t="shared" si="361"/>
        <v>53947.59</v>
      </c>
      <c r="P2610" s="13">
        <f t="shared" si="362"/>
        <v>3.7329215556816573</v>
      </c>
      <c r="Q2610" s="13">
        <f t="shared" si="363"/>
        <v>7.0100597226595136</v>
      </c>
      <c r="R2610" s="13">
        <f t="shared" si="364"/>
        <v>53.250923720596234</v>
      </c>
      <c r="S2610" s="13">
        <f t="shared" si="365"/>
        <v>46.749076279403774</v>
      </c>
      <c r="T2610" s="14">
        <f t="shared" si="366"/>
        <v>1.1390796986518636</v>
      </c>
      <c r="U2610" s="12">
        <f t="shared" si="367"/>
        <v>-25220</v>
      </c>
      <c r="V2610" s="15">
        <f t="shared" si="368"/>
        <v>0.68609395406990803</v>
      </c>
    </row>
    <row r="2611" spans="1:22" x14ac:dyDescent="0.35">
      <c r="A2611" s="4" t="s">
        <v>133</v>
      </c>
      <c r="B2611" s="4" t="s">
        <v>134</v>
      </c>
      <c r="C2611" s="4" t="s">
        <v>124</v>
      </c>
      <c r="D2611" s="4">
        <v>1965</v>
      </c>
      <c r="E2611" s="12">
        <v>32615</v>
      </c>
      <c r="F2611" s="12">
        <v>32306</v>
      </c>
      <c r="G2611" s="12">
        <v>30100</v>
      </c>
      <c r="H2611" s="12"/>
      <c r="I2611" s="12">
        <v>7882606</v>
      </c>
      <c r="J2611" s="12">
        <v>5070</v>
      </c>
      <c r="K2611" s="12"/>
      <c r="L2611" s="12">
        <v>1009.6</v>
      </c>
      <c r="M2611" s="12">
        <f>IFERROR(E2611*MillingRate,"")</f>
        <v>21852.050000000003</v>
      </c>
      <c r="N2611" s="12">
        <f t="shared" si="360"/>
        <v>1009.5647867269238</v>
      </c>
      <c r="O2611" s="12">
        <f t="shared" si="361"/>
        <v>51952.05</v>
      </c>
      <c r="P2611" s="13">
        <f t="shared" si="362"/>
        <v>2.7721860004166139</v>
      </c>
      <c r="Q2611" s="13">
        <f t="shared" si="363"/>
        <v>6.5907201247912175</v>
      </c>
      <c r="R2611" s="13">
        <f t="shared" si="364"/>
        <v>42.06195905647612</v>
      </c>
      <c r="S2611" s="13">
        <f t="shared" si="365"/>
        <v>57.93804094352388</v>
      </c>
      <c r="T2611" s="14">
        <f t="shared" si="366"/>
        <v>0.72598172757475088</v>
      </c>
      <c r="U2611" s="12">
        <f t="shared" si="367"/>
        <v>-30100</v>
      </c>
      <c r="V2611" s="15">
        <f t="shared" si="368"/>
        <v>0.64318830599931043</v>
      </c>
    </row>
    <row r="2612" spans="1:22" x14ac:dyDescent="0.35">
      <c r="A2612" s="4" t="s">
        <v>133</v>
      </c>
      <c r="B2612" s="4" t="s">
        <v>134</v>
      </c>
      <c r="C2612" s="4" t="s">
        <v>124</v>
      </c>
      <c r="D2612" s="4">
        <v>1966</v>
      </c>
      <c r="E2612" s="12">
        <v>38000</v>
      </c>
      <c r="F2612" s="12">
        <v>33000</v>
      </c>
      <c r="G2612" s="12">
        <v>48300</v>
      </c>
      <c r="H2612" s="12"/>
      <c r="I2612" s="12">
        <v>8074521</v>
      </c>
      <c r="J2612" s="12">
        <v>9020</v>
      </c>
      <c r="K2612" s="12"/>
      <c r="L2612" s="12">
        <v>1151.5</v>
      </c>
      <c r="M2612" s="12">
        <f>IFERROR(E2612*MillingRate,"")</f>
        <v>25460</v>
      </c>
      <c r="N2612" s="12">
        <f t="shared" si="360"/>
        <v>1151.5151515151515</v>
      </c>
      <c r="O2612" s="12">
        <f t="shared" si="361"/>
        <v>73760</v>
      </c>
      <c r="P2612" s="13">
        <f t="shared" si="362"/>
        <v>3.1531282165220698</v>
      </c>
      <c r="Q2612" s="13">
        <f t="shared" si="363"/>
        <v>9.1349071975910405</v>
      </c>
      <c r="R2612" s="13">
        <f t="shared" si="364"/>
        <v>34.517353579175705</v>
      </c>
      <c r="S2612" s="13">
        <f t="shared" si="365"/>
        <v>65.482646420824295</v>
      </c>
      <c r="T2612" s="14">
        <f t="shared" si="366"/>
        <v>0.52712215320910971</v>
      </c>
      <c r="U2612" s="12">
        <f t="shared" si="367"/>
        <v>-48300</v>
      </c>
      <c r="V2612" s="15">
        <f t="shared" si="368"/>
        <v>1.1170941285557372</v>
      </c>
    </row>
    <row r="2613" spans="1:22" x14ac:dyDescent="0.35">
      <c r="A2613" s="4" t="s">
        <v>133</v>
      </c>
      <c r="B2613" s="4" t="s">
        <v>134</v>
      </c>
      <c r="C2613" s="4" t="s">
        <v>124</v>
      </c>
      <c r="D2613" s="4">
        <v>1967</v>
      </c>
      <c r="E2613" s="12">
        <v>52327</v>
      </c>
      <c r="F2613" s="12">
        <v>43705</v>
      </c>
      <c r="G2613" s="12">
        <v>40100</v>
      </c>
      <c r="H2613" s="12"/>
      <c r="I2613" s="12">
        <v>8271913</v>
      </c>
      <c r="J2613" s="12">
        <v>7150</v>
      </c>
      <c r="K2613" s="12"/>
      <c r="L2613" s="12">
        <v>1197.3</v>
      </c>
      <c r="M2613" s="12">
        <f>IFERROR(E2613*MillingRate,"")</f>
        <v>35059.090000000004</v>
      </c>
      <c r="N2613" s="12">
        <f t="shared" si="360"/>
        <v>1197.2771994051025</v>
      </c>
      <c r="O2613" s="12">
        <f t="shared" si="361"/>
        <v>75159.09</v>
      </c>
      <c r="P2613" s="13">
        <f t="shared" si="362"/>
        <v>4.2383291507055265</v>
      </c>
      <c r="Q2613" s="13">
        <f t="shared" si="363"/>
        <v>9.0860590530872365</v>
      </c>
      <c r="R2613" s="13">
        <f t="shared" si="364"/>
        <v>46.646506763187269</v>
      </c>
      <c r="S2613" s="13">
        <f t="shared" si="365"/>
        <v>53.353493236812746</v>
      </c>
      <c r="T2613" s="14">
        <f t="shared" si="366"/>
        <v>0.87429152119700759</v>
      </c>
      <c r="U2613" s="12">
        <f t="shared" si="367"/>
        <v>-40100</v>
      </c>
      <c r="V2613" s="15">
        <f t="shared" si="368"/>
        <v>0.86437079306806053</v>
      </c>
    </row>
    <row r="2614" spans="1:22" x14ac:dyDescent="0.35">
      <c r="A2614" s="4" t="s">
        <v>133</v>
      </c>
      <c r="B2614" s="4" t="s">
        <v>134</v>
      </c>
      <c r="C2614" s="4" t="s">
        <v>124</v>
      </c>
      <c r="D2614" s="4">
        <v>1968</v>
      </c>
      <c r="E2614" s="12">
        <v>65332</v>
      </c>
      <c r="F2614" s="12">
        <v>45729</v>
      </c>
      <c r="G2614" s="12">
        <v>30649</v>
      </c>
      <c r="H2614" s="12"/>
      <c r="I2614" s="12">
        <v>8475729</v>
      </c>
      <c r="J2614" s="12">
        <v>6662</v>
      </c>
      <c r="K2614" s="12"/>
      <c r="L2614" s="12">
        <v>1428.7</v>
      </c>
      <c r="M2614" s="12">
        <f>IFERROR(E2614*MillingRate,"")</f>
        <v>43772.44</v>
      </c>
      <c r="N2614" s="12">
        <f t="shared" si="360"/>
        <v>1428.6776443832141</v>
      </c>
      <c r="O2614" s="12">
        <f t="shared" si="361"/>
        <v>74421.440000000002</v>
      </c>
      <c r="P2614" s="13">
        <f t="shared" si="362"/>
        <v>5.1644454418021155</v>
      </c>
      <c r="Q2614" s="13">
        <f t="shared" si="363"/>
        <v>8.7805355739901554</v>
      </c>
      <c r="R2614" s="13">
        <f t="shared" si="364"/>
        <v>58.816975323240186</v>
      </c>
      <c r="S2614" s="13">
        <f t="shared" si="365"/>
        <v>41.183024676759814</v>
      </c>
      <c r="T2614" s="14">
        <f t="shared" si="366"/>
        <v>1.4281849326242293</v>
      </c>
      <c r="U2614" s="12">
        <f t="shared" si="367"/>
        <v>-30649</v>
      </c>
      <c r="V2614" s="15">
        <f t="shared" si="368"/>
        <v>0.78600908547217585</v>
      </c>
    </row>
    <row r="2615" spans="1:22" x14ac:dyDescent="0.35">
      <c r="A2615" s="4" t="s">
        <v>133</v>
      </c>
      <c r="B2615" s="4" t="s">
        <v>134</v>
      </c>
      <c r="C2615" s="4" t="s">
        <v>124</v>
      </c>
      <c r="D2615" s="4">
        <v>1969</v>
      </c>
      <c r="E2615" s="12">
        <v>60963</v>
      </c>
      <c r="F2615" s="12">
        <v>49000</v>
      </c>
      <c r="G2615" s="12">
        <v>28100</v>
      </c>
      <c r="H2615" s="12"/>
      <c r="I2615" s="12">
        <v>8690383</v>
      </c>
      <c r="J2615" s="12">
        <v>5880</v>
      </c>
      <c r="K2615" s="12"/>
      <c r="L2615" s="12">
        <v>1244.0999999999999</v>
      </c>
      <c r="M2615" s="12">
        <f>IFERROR(E2615*MillingRate,"")</f>
        <v>40845.21</v>
      </c>
      <c r="N2615" s="12">
        <f t="shared" si="360"/>
        <v>1244.1428571428571</v>
      </c>
      <c r="O2615" s="12">
        <f t="shared" si="361"/>
        <v>68945.209999999992</v>
      </c>
      <c r="P2615" s="13">
        <f t="shared" si="362"/>
        <v>4.700047167081129</v>
      </c>
      <c r="Q2615" s="13">
        <f t="shared" si="363"/>
        <v>7.933506497929951</v>
      </c>
      <c r="R2615" s="13">
        <f t="shared" si="364"/>
        <v>59.242998897240298</v>
      </c>
      <c r="S2615" s="13">
        <f t="shared" si="365"/>
        <v>40.757001102759716</v>
      </c>
      <c r="T2615" s="14">
        <f t="shared" si="366"/>
        <v>1.4535661921708185</v>
      </c>
      <c r="U2615" s="12">
        <f t="shared" si="367"/>
        <v>-28100</v>
      </c>
      <c r="V2615" s="15">
        <f t="shared" si="368"/>
        <v>0.67660999520964726</v>
      </c>
    </row>
    <row r="2616" spans="1:22" x14ac:dyDescent="0.35">
      <c r="A2616" s="4" t="s">
        <v>133</v>
      </c>
      <c r="B2616" s="4" t="s">
        <v>134</v>
      </c>
      <c r="C2616" s="4" t="s">
        <v>124</v>
      </c>
      <c r="D2616" s="4">
        <v>1970</v>
      </c>
      <c r="E2616" s="12">
        <v>48800</v>
      </c>
      <c r="F2616" s="12">
        <v>55000</v>
      </c>
      <c r="G2616" s="12">
        <v>53428</v>
      </c>
      <c r="H2616" s="12"/>
      <c r="I2616" s="12">
        <v>8925813</v>
      </c>
      <c r="J2616" s="12">
        <v>10031</v>
      </c>
      <c r="K2616" s="12"/>
      <c r="L2616" s="12">
        <v>887.3</v>
      </c>
      <c r="M2616" s="12">
        <f>IFERROR(E2616*MillingRate,"")</f>
        <v>32696.000000000004</v>
      </c>
      <c r="N2616" s="12">
        <f t="shared" si="360"/>
        <v>887.27272727272725</v>
      </c>
      <c r="O2616" s="12">
        <f t="shared" si="361"/>
        <v>86124</v>
      </c>
      <c r="P2616" s="13">
        <f t="shared" si="362"/>
        <v>3.6630836877268216</v>
      </c>
      <c r="Q2616" s="13">
        <f t="shared" si="363"/>
        <v>9.648868960172031</v>
      </c>
      <c r="R2616" s="13">
        <f t="shared" si="364"/>
        <v>37.963866053597144</v>
      </c>
      <c r="S2616" s="13">
        <f t="shared" si="365"/>
        <v>62.036133946402863</v>
      </c>
      <c r="T2616" s="14">
        <f t="shared" si="366"/>
        <v>0.61196376431833499</v>
      </c>
      <c r="U2616" s="12">
        <f t="shared" si="367"/>
        <v>-53428</v>
      </c>
      <c r="V2616" s="15">
        <f t="shared" si="368"/>
        <v>1.1238191971980591</v>
      </c>
    </row>
    <row r="2617" spans="1:22" x14ac:dyDescent="0.35">
      <c r="A2617" s="4" t="s">
        <v>133</v>
      </c>
      <c r="B2617" s="4" t="s">
        <v>134</v>
      </c>
      <c r="C2617" s="4" t="s">
        <v>124</v>
      </c>
      <c r="D2617" s="4">
        <v>1971</v>
      </c>
      <c r="E2617" s="12">
        <v>54900</v>
      </c>
      <c r="F2617" s="12">
        <v>60700</v>
      </c>
      <c r="G2617" s="12">
        <v>34913</v>
      </c>
      <c r="H2617" s="12"/>
      <c r="I2617" s="12">
        <v>9176264</v>
      </c>
      <c r="J2617" s="12">
        <v>6033</v>
      </c>
      <c r="K2617" s="12"/>
      <c r="L2617" s="12">
        <v>904.4</v>
      </c>
      <c r="M2617" s="12">
        <f>IFERROR(E2617*MillingRate,"")</f>
        <v>36783</v>
      </c>
      <c r="N2617" s="12">
        <f t="shared" si="360"/>
        <v>904.44810543657331</v>
      </c>
      <c r="O2617" s="12">
        <f t="shared" si="361"/>
        <v>71696</v>
      </c>
      <c r="P2617" s="13">
        <f t="shared" si="362"/>
        <v>4.0084940886617906</v>
      </c>
      <c r="Q2617" s="13">
        <f t="shared" si="363"/>
        <v>7.8132015382295013</v>
      </c>
      <c r="R2617" s="13">
        <f t="shared" si="364"/>
        <v>51.304117384512381</v>
      </c>
      <c r="S2617" s="13">
        <f t="shared" si="365"/>
        <v>48.695882615487612</v>
      </c>
      <c r="T2617" s="14">
        <f t="shared" si="366"/>
        <v>1.053561710537622</v>
      </c>
      <c r="U2617" s="12">
        <f t="shared" si="367"/>
        <v>-34913</v>
      </c>
      <c r="V2617" s="15">
        <f t="shared" si="368"/>
        <v>0.65745710890619535</v>
      </c>
    </row>
    <row r="2618" spans="1:22" x14ac:dyDescent="0.35">
      <c r="A2618" s="4" t="s">
        <v>133</v>
      </c>
      <c r="B2618" s="4" t="s">
        <v>134</v>
      </c>
      <c r="C2618" s="4" t="s">
        <v>124</v>
      </c>
      <c r="D2618" s="4">
        <v>1972</v>
      </c>
      <c r="E2618" s="12">
        <v>70100</v>
      </c>
      <c r="F2618" s="12">
        <v>70000</v>
      </c>
      <c r="G2618" s="12">
        <v>24268</v>
      </c>
      <c r="H2618" s="12"/>
      <c r="I2618" s="12">
        <v>9438187</v>
      </c>
      <c r="J2618" s="12">
        <v>2762</v>
      </c>
      <c r="K2618" s="12"/>
      <c r="L2618" s="12">
        <v>1001.4</v>
      </c>
      <c r="M2618" s="12">
        <f>IFERROR(E2618*MillingRate,"")</f>
        <v>46967</v>
      </c>
      <c r="N2618" s="12">
        <f t="shared" si="360"/>
        <v>1001.4285714285714</v>
      </c>
      <c r="O2618" s="12">
        <f t="shared" si="361"/>
        <v>71235</v>
      </c>
      <c r="P2618" s="13">
        <f t="shared" si="362"/>
        <v>4.9762735152418571</v>
      </c>
      <c r="Q2618" s="13">
        <f t="shared" si="363"/>
        <v>7.5475300499979499</v>
      </c>
      <c r="R2618" s="13">
        <f t="shared" si="364"/>
        <v>65.932477012704425</v>
      </c>
      <c r="S2618" s="13">
        <f t="shared" si="365"/>
        <v>34.067522987295575</v>
      </c>
      <c r="T2618" s="14">
        <f t="shared" si="366"/>
        <v>1.935346958958299</v>
      </c>
      <c r="U2618" s="12">
        <f t="shared" si="367"/>
        <v>-24268</v>
      </c>
      <c r="V2618" s="15">
        <f t="shared" si="368"/>
        <v>0.29264094894496157</v>
      </c>
    </row>
    <row r="2619" spans="1:22" x14ac:dyDescent="0.35">
      <c r="A2619" s="4" t="s">
        <v>133</v>
      </c>
      <c r="B2619" s="4" t="s">
        <v>134</v>
      </c>
      <c r="C2619" s="4" t="s">
        <v>124</v>
      </c>
      <c r="D2619" s="4">
        <v>1973</v>
      </c>
      <c r="E2619" s="12">
        <v>62000</v>
      </c>
      <c r="F2619" s="12">
        <v>66000</v>
      </c>
      <c r="G2619" s="12">
        <v>53574</v>
      </c>
      <c r="H2619" s="12"/>
      <c r="I2619" s="12">
        <v>9714617</v>
      </c>
      <c r="J2619" s="12">
        <v>14863</v>
      </c>
      <c r="K2619" s="12"/>
      <c r="L2619" s="12">
        <v>939.4</v>
      </c>
      <c r="M2619" s="12">
        <f>IFERROR(E2619*MillingRate,"")</f>
        <v>41540</v>
      </c>
      <c r="N2619" s="12">
        <f t="shared" si="360"/>
        <v>939.39393939393938</v>
      </c>
      <c r="O2619" s="12">
        <f t="shared" si="361"/>
        <v>95114</v>
      </c>
      <c r="P2619" s="13">
        <f t="shared" si="362"/>
        <v>4.2760306453666672</v>
      </c>
      <c r="Q2619" s="13">
        <f t="shared" si="363"/>
        <v>9.7908131632981519</v>
      </c>
      <c r="R2619" s="13">
        <f t="shared" si="364"/>
        <v>43.67390710095254</v>
      </c>
      <c r="S2619" s="13">
        <f t="shared" si="365"/>
        <v>56.326092899047467</v>
      </c>
      <c r="T2619" s="14">
        <f t="shared" si="366"/>
        <v>0.77537611527979988</v>
      </c>
      <c r="U2619" s="12">
        <f t="shared" si="367"/>
        <v>-53574</v>
      </c>
      <c r="V2619" s="15">
        <f t="shared" si="368"/>
        <v>1.5299625296602017</v>
      </c>
    </row>
    <row r="2620" spans="1:22" x14ac:dyDescent="0.35">
      <c r="A2620" s="4" t="s">
        <v>133</v>
      </c>
      <c r="B2620" s="4" t="s">
        <v>134</v>
      </c>
      <c r="C2620" s="4" t="s">
        <v>124</v>
      </c>
      <c r="D2620" s="4">
        <v>1974</v>
      </c>
      <c r="E2620" s="12">
        <v>73200</v>
      </c>
      <c r="F2620" s="12">
        <v>66800</v>
      </c>
      <c r="G2620" s="12">
        <v>39112</v>
      </c>
      <c r="H2620" s="12"/>
      <c r="I2620" s="12">
        <v>10000523</v>
      </c>
      <c r="J2620" s="12">
        <v>18200</v>
      </c>
      <c r="K2620" s="12"/>
      <c r="L2620" s="12">
        <v>1095.8</v>
      </c>
      <c r="M2620" s="12">
        <f>IFERROR(E2620*MillingRate,"")</f>
        <v>49044</v>
      </c>
      <c r="N2620" s="12">
        <f t="shared" si="360"/>
        <v>1095.8083832335328</v>
      </c>
      <c r="O2620" s="12">
        <f t="shared" si="361"/>
        <v>88156</v>
      </c>
      <c r="P2620" s="13">
        <f t="shared" si="362"/>
        <v>4.9041435132942546</v>
      </c>
      <c r="Q2620" s="13">
        <f t="shared" si="363"/>
        <v>8.8151389682319614</v>
      </c>
      <c r="R2620" s="13">
        <f t="shared" si="364"/>
        <v>55.633195698534422</v>
      </c>
      <c r="S2620" s="13">
        <f t="shared" si="365"/>
        <v>44.366804301465585</v>
      </c>
      <c r="T2620" s="14">
        <f t="shared" si="366"/>
        <v>1.2539374105133974</v>
      </c>
      <c r="U2620" s="12">
        <f t="shared" si="367"/>
        <v>-39112</v>
      </c>
      <c r="V2620" s="15">
        <f t="shared" si="368"/>
        <v>1.8199048189779674</v>
      </c>
    </row>
    <row r="2621" spans="1:22" x14ac:dyDescent="0.35">
      <c r="A2621" s="4" t="s">
        <v>133</v>
      </c>
      <c r="B2621" s="4" t="s">
        <v>134</v>
      </c>
      <c r="C2621" s="4" t="s">
        <v>124</v>
      </c>
      <c r="D2621" s="4">
        <v>1975</v>
      </c>
      <c r="E2621" s="12">
        <v>71100</v>
      </c>
      <c r="F2621" s="12">
        <v>78500</v>
      </c>
      <c r="G2621" s="12">
        <v>357</v>
      </c>
      <c r="H2621" s="12"/>
      <c r="I2621" s="12">
        <v>10294308</v>
      </c>
      <c r="J2621" s="12">
        <v>146</v>
      </c>
      <c r="K2621" s="12"/>
      <c r="L2621" s="12">
        <v>905.7</v>
      </c>
      <c r="M2621" s="12">
        <f>IFERROR(E2621*MillingRate,"")</f>
        <v>47637</v>
      </c>
      <c r="N2621" s="12">
        <f t="shared" si="360"/>
        <v>905.73248407643314</v>
      </c>
      <c r="O2621" s="12">
        <f t="shared" si="361"/>
        <v>47994</v>
      </c>
      <c r="P2621" s="13">
        <f t="shared" si="362"/>
        <v>4.6275087164673918</v>
      </c>
      <c r="Q2621" s="13">
        <f t="shared" si="363"/>
        <v>4.6621880751965064</v>
      </c>
      <c r="R2621" s="13">
        <f t="shared" si="364"/>
        <v>99.256157019627452</v>
      </c>
      <c r="S2621" s="13">
        <f t="shared" si="365"/>
        <v>0.74384298037254659</v>
      </c>
      <c r="T2621" s="14">
        <f t="shared" si="366"/>
        <v>133.43697478991598</v>
      </c>
      <c r="U2621" s="12">
        <f t="shared" si="367"/>
        <v>-357</v>
      </c>
      <c r="V2621" s="15">
        <f t="shared" si="368"/>
        <v>1.4182594886416842E-2</v>
      </c>
    </row>
    <row r="2622" spans="1:22" x14ac:dyDescent="0.35">
      <c r="A2622" s="4" t="s">
        <v>133</v>
      </c>
      <c r="B2622" s="4" t="s">
        <v>134</v>
      </c>
      <c r="C2622" s="4" t="s">
        <v>124</v>
      </c>
      <c r="D2622" s="4">
        <v>1976</v>
      </c>
      <c r="E2622" s="12">
        <v>69800</v>
      </c>
      <c r="F2622" s="12">
        <v>77000</v>
      </c>
      <c r="G2622" s="12">
        <v>4133</v>
      </c>
      <c r="H2622" s="12"/>
      <c r="I2622" s="12">
        <v>10594913</v>
      </c>
      <c r="J2622" s="12">
        <v>1754</v>
      </c>
      <c r="K2622" s="12"/>
      <c r="L2622" s="12">
        <v>906.5</v>
      </c>
      <c r="M2622" s="12">
        <f>IFERROR(E2622*MillingRate,"")</f>
        <v>46766</v>
      </c>
      <c r="N2622" s="12">
        <f t="shared" si="360"/>
        <v>906.49350649350652</v>
      </c>
      <c r="O2622" s="12">
        <f t="shared" si="361"/>
        <v>50899</v>
      </c>
      <c r="P2622" s="13">
        <f t="shared" si="362"/>
        <v>4.4140050984845276</v>
      </c>
      <c r="Q2622" s="13">
        <f t="shared" si="363"/>
        <v>4.8040979666373858</v>
      </c>
      <c r="R2622" s="13">
        <f t="shared" si="364"/>
        <v>91.879997642389839</v>
      </c>
      <c r="S2622" s="13">
        <f t="shared" si="365"/>
        <v>8.1200023576101685</v>
      </c>
      <c r="T2622" s="14">
        <f t="shared" si="366"/>
        <v>11.31526736027099</v>
      </c>
      <c r="U2622" s="12">
        <f t="shared" si="367"/>
        <v>-4133</v>
      </c>
      <c r="V2622" s="15">
        <f t="shared" si="368"/>
        <v>0.16555114704575677</v>
      </c>
    </row>
    <row r="2623" spans="1:22" x14ac:dyDescent="0.35">
      <c r="A2623" s="4" t="s">
        <v>133</v>
      </c>
      <c r="B2623" s="4" t="s">
        <v>134</v>
      </c>
      <c r="C2623" s="4" t="s">
        <v>124</v>
      </c>
      <c r="D2623" s="4">
        <v>1977</v>
      </c>
      <c r="E2623" s="12">
        <v>109000</v>
      </c>
      <c r="F2623" s="12">
        <v>129000</v>
      </c>
      <c r="G2623" s="12">
        <v>8970</v>
      </c>
      <c r="H2623" s="12"/>
      <c r="I2623" s="12">
        <v>10911871</v>
      </c>
      <c r="J2623" s="12">
        <v>3598</v>
      </c>
      <c r="K2623" s="12"/>
      <c r="L2623" s="12">
        <v>845</v>
      </c>
      <c r="M2623" s="12">
        <f>IFERROR(E2623*MillingRate,"")</f>
        <v>73030</v>
      </c>
      <c r="N2623" s="12">
        <f t="shared" si="360"/>
        <v>844.96124031007753</v>
      </c>
      <c r="O2623" s="12">
        <f t="shared" si="361"/>
        <v>82000</v>
      </c>
      <c r="P2623" s="13">
        <f t="shared" si="362"/>
        <v>6.6927110850192415</v>
      </c>
      <c r="Q2623" s="13">
        <f t="shared" si="363"/>
        <v>7.5147515948456505</v>
      </c>
      <c r="R2623" s="13">
        <f t="shared" si="364"/>
        <v>89.060975609756099</v>
      </c>
      <c r="S2623" s="13">
        <f t="shared" si="365"/>
        <v>10.939024390243903</v>
      </c>
      <c r="T2623" s="14">
        <f t="shared" si="366"/>
        <v>8.1415830546265333</v>
      </c>
      <c r="U2623" s="12">
        <f t="shared" si="367"/>
        <v>-8970</v>
      </c>
      <c r="V2623" s="15">
        <f t="shared" si="368"/>
        <v>0.32973263705188599</v>
      </c>
    </row>
    <row r="2624" spans="1:22" x14ac:dyDescent="0.35">
      <c r="A2624" s="4" t="s">
        <v>133</v>
      </c>
      <c r="B2624" s="4" t="s">
        <v>134</v>
      </c>
      <c r="C2624" s="4" t="s">
        <v>124</v>
      </c>
      <c r="D2624" s="4">
        <v>1978</v>
      </c>
      <c r="E2624" s="12">
        <v>108000</v>
      </c>
      <c r="F2624" s="12">
        <v>123000</v>
      </c>
      <c r="G2624" s="12">
        <v>45400</v>
      </c>
      <c r="H2624" s="12"/>
      <c r="I2624" s="12">
        <v>11248450</v>
      </c>
      <c r="J2624" s="12">
        <v>20100</v>
      </c>
      <c r="K2624" s="12"/>
      <c r="L2624" s="12">
        <v>878</v>
      </c>
      <c r="M2624" s="12">
        <f>IFERROR(E2624*MillingRate,"")</f>
        <v>72360</v>
      </c>
      <c r="N2624" s="12">
        <f t="shared" si="360"/>
        <v>878.04878048780483</v>
      </c>
      <c r="O2624" s="12">
        <f t="shared" si="361"/>
        <v>117760</v>
      </c>
      <c r="P2624" s="13">
        <f t="shared" si="362"/>
        <v>6.4328863087803212</v>
      </c>
      <c r="Q2624" s="13">
        <f t="shared" si="363"/>
        <v>10.468997950828781</v>
      </c>
      <c r="R2624" s="13">
        <f t="shared" si="364"/>
        <v>61.447010869565219</v>
      </c>
      <c r="S2624" s="13">
        <f t="shared" si="365"/>
        <v>38.552989130434781</v>
      </c>
      <c r="T2624" s="14">
        <f t="shared" si="366"/>
        <v>1.5938325991189428</v>
      </c>
      <c r="U2624" s="12">
        <f t="shared" si="367"/>
        <v>-45400</v>
      </c>
      <c r="V2624" s="15">
        <f t="shared" si="368"/>
        <v>1.786912863550089</v>
      </c>
    </row>
    <row r="2625" spans="1:22" x14ac:dyDescent="0.35">
      <c r="A2625" s="4" t="s">
        <v>133</v>
      </c>
      <c r="B2625" s="4" t="s">
        <v>134</v>
      </c>
      <c r="C2625" s="4" t="s">
        <v>124</v>
      </c>
      <c r="D2625" s="4">
        <v>1979</v>
      </c>
      <c r="E2625" s="12">
        <v>93000</v>
      </c>
      <c r="F2625" s="12">
        <v>105000</v>
      </c>
      <c r="G2625" s="12">
        <v>36000</v>
      </c>
      <c r="H2625" s="12"/>
      <c r="I2625" s="12">
        <v>11597255</v>
      </c>
      <c r="J2625" s="12">
        <v>14000</v>
      </c>
      <c r="K2625" s="12"/>
      <c r="L2625" s="12">
        <v>885.7</v>
      </c>
      <c r="M2625" s="12">
        <f>IFERROR(E2625*MillingRate,"")</f>
        <v>62310.000000000007</v>
      </c>
      <c r="N2625" s="12">
        <f t="shared" si="360"/>
        <v>885.71428571428567</v>
      </c>
      <c r="O2625" s="12">
        <f t="shared" si="361"/>
        <v>98310</v>
      </c>
      <c r="P2625" s="13">
        <f t="shared" si="362"/>
        <v>5.372823137889096</v>
      </c>
      <c r="Q2625" s="13">
        <f t="shared" si="363"/>
        <v>8.4770059811567471</v>
      </c>
      <c r="R2625" s="13">
        <f t="shared" si="364"/>
        <v>63.381141287763207</v>
      </c>
      <c r="S2625" s="13">
        <f t="shared" si="365"/>
        <v>36.618858712236801</v>
      </c>
      <c r="T2625" s="14">
        <f t="shared" si="366"/>
        <v>1.7308333333333334</v>
      </c>
      <c r="U2625" s="12">
        <f t="shared" si="367"/>
        <v>-36000</v>
      </c>
      <c r="V2625" s="15">
        <f t="shared" si="368"/>
        <v>1.2071822168263093</v>
      </c>
    </row>
    <row r="2626" spans="1:22" x14ac:dyDescent="0.35">
      <c r="A2626" s="4" t="s">
        <v>133</v>
      </c>
      <c r="B2626" s="4" t="s">
        <v>134</v>
      </c>
      <c r="C2626" s="4" t="s">
        <v>124</v>
      </c>
      <c r="D2626" s="4">
        <v>1980</v>
      </c>
      <c r="E2626" s="12">
        <v>78000</v>
      </c>
      <c r="F2626" s="12">
        <v>99000</v>
      </c>
      <c r="G2626" s="12">
        <v>65878</v>
      </c>
      <c r="H2626" s="12"/>
      <c r="I2626" s="12">
        <v>11941448</v>
      </c>
      <c r="J2626" s="12">
        <v>16645</v>
      </c>
      <c r="K2626" s="12"/>
      <c r="L2626" s="12">
        <v>787.9</v>
      </c>
      <c r="M2626" s="12">
        <f>IFERROR(E2626*MillingRate,"")</f>
        <v>52260</v>
      </c>
      <c r="N2626" s="12">
        <f t="shared" ref="N2626:N2689" si="369">IFERROR(E2626*1000/F2626,"")</f>
        <v>787.87878787878788</v>
      </c>
      <c r="O2626" s="12">
        <f t="shared" ref="O2626:O2689" si="370">IFERROR(M2626+G2626-N(H2626),"")</f>
        <v>118138</v>
      </c>
      <c r="P2626" s="13">
        <f t="shared" ref="P2626:P2689" si="371">IFERROR(M2626*1000/I2626,"")</f>
        <v>4.3763536884304148</v>
      </c>
      <c r="Q2626" s="13">
        <f t="shared" ref="Q2626:Q2689" si="372">IFERROR(O2626*1000/I2626,"")</f>
        <v>9.8931050907729112</v>
      </c>
      <c r="R2626" s="13">
        <f t="shared" ref="R2626:R2689" si="373">IF(N(O2626)&lt;=0,"",M2626/O2626*100)</f>
        <v>44.236401496554876</v>
      </c>
      <c r="S2626" s="13">
        <f t="shared" ref="S2626:S2689" si="374">IF(N(O2626)&lt;=0,"",G2626/O2626*100)</f>
        <v>55.763598503445124</v>
      </c>
      <c r="T2626" s="14">
        <f t="shared" ref="T2626:T2689" si="375">IFERROR(M2626/G2626,"")</f>
        <v>0.79328455630104133</v>
      </c>
      <c r="U2626" s="12">
        <f t="shared" ref="U2626:U2689" si="376">IFERROR(N(H2626)-G2626,"")</f>
        <v>-65878</v>
      </c>
      <c r="V2626" s="15">
        <f t="shared" ref="V2626:V2689" si="377">IFERROR(J2626*1000/I2626,"")</f>
        <v>1.3938845607333381</v>
      </c>
    </row>
    <row r="2627" spans="1:22" x14ac:dyDescent="0.35">
      <c r="A2627" s="4" t="s">
        <v>133</v>
      </c>
      <c r="B2627" s="4" t="s">
        <v>134</v>
      </c>
      <c r="C2627" s="4" t="s">
        <v>124</v>
      </c>
      <c r="D2627" s="4">
        <v>1981</v>
      </c>
      <c r="E2627" s="12">
        <v>97000</v>
      </c>
      <c r="F2627" s="12">
        <v>116000</v>
      </c>
      <c r="G2627" s="12">
        <v>31871</v>
      </c>
      <c r="H2627" s="12"/>
      <c r="I2627" s="12">
        <v>12281712</v>
      </c>
      <c r="J2627" s="12">
        <v>18053</v>
      </c>
      <c r="K2627" s="12"/>
      <c r="L2627" s="12">
        <v>836.2</v>
      </c>
      <c r="M2627" s="12">
        <f>IFERROR(E2627*MillingRate,"")</f>
        <v>64990.000000000007</v>
      </c>
      <c r="N2627" s="12">
        <f t="shared" si="369"/>
        <v>836.20689655172418</v>
      </c>
      <c r="O2627" s="12">
        <f t="shared" si="370"/>
        <v>96861</v>
      </c>
      <c r="P2627" s="13">
        <f t="shared" si="371"/>
        <v>5.2916075543865553</v>
      </c>
      <c r="Q2627" s="13">
        <f t="shared" si="372"/>
        <v>7.8866040825578718</v>
      </c>
      <c r="R2627" s="13">
        <f t="shared" si="373"/>
        <v>67.096148088497955</v>
      </c>
      <c r="S2627" s="13">
        <f t="shared" si="374"/>
        <v>32.903851911502045</v>
      </c>
      <c r="T2627" s="14">
        <f t="shared" si="375"/>
        <v>2.0391578551033858</v>
      </c>
      <c r="U2627" s="12">
        <f t="shared" si="376"/>
        <v>-31871</v>
      </c>
      <c r="V2627" s="15">
        <f t="shared" si="377"/>
        <v>1.4699090810792501</v>
      </c>
    </row>
    <row r="2628" spans="1:22" x14ac:dyDescent="0.35">
      <c r="A2628" s="4" t="s">
        <v>133</v>
      </c>
      <c r="B2628" s="4" t="s">
        <v>134</v>
      </c>
      <c r="C2628" s="4" t="s">
        <v>124</v>
      </c>
      <c r="D2628" s="4">
        <v>1982</v>
      </c>
      <c r="E2628" s="12">
        <v>36000</v>
      </c>
      <c r="F2628" s="12">
        <v>61000</v>
      </c>
      <c r="G2628" s="12">
        <v>16358</v>
      </c>
      <c r="H2628" s="12"/>
      <c r="I2628" s="12">
        <v>12643819</v>
      </c>
      <c r="J2628" s="12">
        <v>8390</v>
      </c>
      <c r="K2628" s="12"/>
      <c r="L2628" s="12">
        <v>590.20000000000005</v>
      </c>
      <c r="M2628" s="12">
        <f>IFERROR(E2628*MillingRate,"")</f>
        <v>24120</v>
      </c>
      <c r="N2628" s="12">
        <f t="shared" si="369"/>
        <v>590.1639344262295</v>
      </c>
      <c r="O2628" s="12">
        <f t="shared" si="370"/>
        <v>40478</v>
      </c>
      <c r="P2628" s="13">
        <f t="shared" si="371"/>
        <v>1.9076514777694935</v>
      </c>
      <c r="Q2628" s="13">
        <f t="shared" si="372"/>
        <v>3.2014061574275936</v>
      </c>
      <c r="R2628" s="13">
        <f t="shared" si="373"/>
        <v>59.587924304560502</v>
      </c>
      <c r="S2628" s="13">
        <f t="shared" si="374"/>
        <v>40.412075695439498</v>
      </c>
      <c r="T2628" s="14">
        <f t="shared" si="375"/>
        <v>1.4745078860496392</v>
      </c>
      <c r="U2628" s="12">
        <f t="shared" si="376"/>
        <v>-16358</v>
      </c>
      <c r="V2628" s="15">
        <f t="shared" si="377"/>
        <v>0.66356533575812815</v>
      </c>
    </row>
    <row r="2629" spans="1:22" x14ac:dyDescent="0.35">
      <c r="A2629" s="4" t="s">
        <v>133</v>
      </c>
      <c r="B2629" s="4" t="s">
        <v>134</v>
      </c>
      <c r="C2629" s="4" t="s">
        <v>124</v>
      </c>
      <c r="D2629" s="4">
        <v>1983</v>
      </c>
      <c r="E2629" s="12">
        <v>40000</v>
      </c>
      <c r="F2629" s="12">
        <v>40000</v>
      </c>
      <c r="G2629" s="12">
        <v>32825</v>
      </c>
      <c r="H2629" s="12"/>
      <c r="I2629" s="12">
        <v>13029836</v>
      </c>
      <c r="J2629" s="12">
        <v>8040</v>
      </c>
      <c r="K2629" s="12"/>
      <c r="L2629" s="12">
        <v>1000</v>
      </c>
      <c r="M2629" s="12">
        <f>IFERROR(E2629*MillingRate,"")</f>
        <v>26800</v>
      </c>
      <c r="N2629" s="12">
        <f t="shared" si="369"/>
        <v>1000</v>
      </c>
      <c r="O2629" s="12">
        <f t="shared" si="370"/>
        <v>59625</v>
      </c>
      <c r="P2629" s="13">
        <f t="shared" si="371"/>
        <v>2.0568179062269087</v>
      </c>
      <c r="Q2629" s="13">
        <f t="shared" si="372"/>
        <v>4.5760361066708741</v>
      </c>
      <c r="R2629" s="13">
        <f t="shared" si="373"/>
        <v>44.94758909853249</v>
      </c>
      <c r="S2629" s="13">
        <f t="shared" si="374"/>
        <v>55.05241090146751</v>
      </c>
      <c r="T2629" s="14">
        <f t="shared" si="375"/>
        <v>0.81645087585681642</v>
      </c>
      <c r="U2629" s="12">
        <f t="shared" si="376"/>
        <v>-32825</v>
      </c>
      <c r="V2629" s="15">
        <f t="shared" si="377"/>
        <v>0.61704537186807262</v>
      </c>
    </row>
    <row r="2630" spans="1:22" x14ac:dyDescent="0.35">
      <c r="A2630" s="4" t="s">
        <v>133</v>
      </c>
      <c r="B2630" s="4" t="s">
        <v>134</v>
      </c>
      <c r="C2630" s="4" t="s">
        <v>124</v>
      </c>
      <c r="D2630" s="4">
        <v>1984</v>
      </c>
      <c r="E2630" s="12">
        <v>65000</v>
      </c>
      <c r="F2630" s="12">
        <v>69000</v>
      </c>
      <c r="G2630" s="12">
        <v>50385</v>
      </c>
      <c r="H2630" s="12"/>
      <c r="I2630" s="12">
        <v>13370590</v>
      </c>
      <c r="J2630" s="12">
        <v>14000</v>
      </c>
      <c r="K2630" s="12"/>
      <c r="L2630" s="12">
        <v>942</v>
      </c>
      <c r="M2630" s="12">
        <f>IFERROR(E2630*MillingRate,"")</f>
        <v>43550</v>
      </c>
      <c r="N2630" s="12">
        <f t="shared" si="369"/>
        <v>942.02898550724638</v>
      </c>
      <c r="O2630" s="12">
        <f t="shared" si="370"/>
        <v>93935</v>
      </c>
      <c r="P2630" s="13">
        <f t="shared" si="371"/>
        <v>3.2571487122109049</v>
      </c>
      <c r="Q2630" s="13">
        <f t="shared" si="372"/>
        <v>7.025494013353188</v>
      </c>
      <c r="R2630" s="13">
        <f t="shared" si="373"/>
        <v>46.361845957310905</v>
      </c>
      <c r="S2630" s="13">
        <f t="shared" si="374"/>
        <v>53.638154042689088</v>
      </c>
      <c r="T2630" s="14">
        <f t="shared" si="375"/>
        <v>0.86434454698819096</v>
      </c>
      <c r="U2630" s="12">
        <f t="shared" si="376"/>
        <v>-50385</v>
      </c>
      <c r="V2630" s="15">
        <f t="shared" si="377"/>
        <v>1.0470742128806583</v>
      </c>
    </row>
    <row r="2631" spans="1:22" x14ac:dyDescent="0.35">
      <c r="A2631" s="4" t="s">
        <v>133</v>
      </c>
      <c r="B2631" s="4" t="s">
        <v>134</v>
      </c>
      <c r="C2631" s="4" t="s">
        <v>124</v>
      </c>
      <c r="D2631" s="4">
        <v>1985</v>
      </c>
      <c r="E2631" s="12">
        <v>80000</v>
      </c>
      <c r="F2631" s="12">
        <v>68000</v>
      </c>
      <c r="G2631" s="12">
        <v>60000</v>
      </c>
      <c r="H2631" s="12"/>
      <c r="I2631" s="12">
        <v>13661229</v>
      </c>
      <c r="J2631" s="12">
        <v>15500</v>
      </c>
      <c r="K2631" s="12"/>
      <c r="L2631" s="12">
        <v>1176.5</v>
      </c>
      <c r="M2631" s="12">
        <f>IFERROR(E2631*MillingRate,"")</f>
        <v>53600</v>
      </c>
      <c r="N2631" s="12">
        <f t="shared" si="369"/>
        <v>1176.4705882352941</v>
      </c>
      <c r="O2631" s="12">
        <f t="shared" si="370"/>
        <v>113600</v>
      </c>
      <c r="P2631" s="13">
        <f t="shared" si="371"/>
        <v>3.9235122989300595</v>
      </c>
      <c r="Q2631" s="13">
        <f t="shared" si="372"/>
        <v>8.3155036783293799</v>
      </c>
      <c r="R2631" s="13">
        <f t="shared" si="373"/>
        <v>47.183098591549296</v>
      </c>
      <c r="S2631" s="13">
        <f t="shared" si="374"/>
        <v>52.816901408450704</v>
      </c>
      <c r="T2631" s="14">
        <f t="shared" si="375"/>
        <v>0.89333333333333331</v>
      </c>
      <c r="U2631" s="12">
        <f t="shared" si="376"/>
        <v>-60000</v>
      </c>
      <c r="V2631" s="15">
        <f t="shared" si="377"/>
        <v>1.1345977730114911</v>
      </c>
    </row>
    <row r="2632" spans="1:22" x14ac:dyDescent="0.35">
      <c r="A2632" s="4" t="s">
        <v>133</v>
      </c>
      <c r="B2632" s="4" t="s">
        <v>134</v>
      </c>
      <c r="C2632" s="4" t="s">
        <v>124</v>
      </c>
      <c r="D2632" s="4">
        <v>1986</v>
      </c>
      <c r="E2632" s="12">
        <v>69600</v>
      </c>
      <c r="F2632" s="12">
        <v>76100</v>
      </c>
      <c r="G2632" s="12">
        <v>54000</v>
      </c>
      <c r="H2632" s="12"/>
      <c r="I2632" s="12">
        <v>13965217</v>
      </c>
      <c r="J2632" s="12">
        <v>14000</v>
      </c>
      <c r="K2632" s="12"/>
      <c r="L2632" s="12">
        <v>914.6</v>
      </c>
      <c r="M2632" s="12">
        <f>IFERROR(E2632*MillingRate,"")</f>
        <v>46632</v>
      </c>
      <c r="N2632" s="12">
        <f t="shared" si="369"/>
        <v>914.58607095926413</v>
      </c>
      <c r="O2632" s="12">
        <f t="shared" si="370"/>
        <v>100632</v>
      </c>
      <c r="P2632" s="13">
        <f t="shared" si="371"/>
        <v>3.3391532691543571</v>
      </c>
      <c r="Q2632" s="13">
        <f t="shared" si="372"/>
        <v>7.2059030661678944</v>
      </c>
      <c r="R2632" s="13">
        <f t="shared" si="373"/>
        <v>46.339136656331981</v>
      </c>
      <c r="S2632" s="13">
        <f t="shared" si="374"/>
        <v>53.660863343668019</v>
      </c>
      <c r="T2632" s="14">
        <f t="shared" si="375"/>
        <v>0.86355555555555552</v>
      </c>
      <c r="U2632" s="12">
        <f t="shared" si="376"/>
        <v>-54000</v>
      </c>
      <c r="V2632" s="15">
        <f t="shared" si="377"/>
        <v>1.0024906881146207</v>
      </c>
    </row>
    <row r="2633" spans="1:22" x14ac:dyDescent="0.35">
      <c r="A2633" s="4" t="s">
        <v>133</v>
      </c>
      <c r="B2633" s="4" t="s">
        <v>134</v>
      </c>
      <c r="C2633" s="4" t="s">
        <v>124</v>
      </c>
      <c r="D2633" s="4">
        <v>1987</v>
      </c>
      <c r="E2633" s="12">
        <v>80700</v>
      </c>
      <c r="F2633" s="12">
        <v>72000</v>
      </c>
      <c r="G2633" s="12">
        <v>73200</v>
      </c>
      <c r="H2633" s="12"/>
      <c r="I2633" s="12">
        <v>14289108</v>
      </c>
      <c r="J2633" s="12">
        <v>20500</v>
      </c>
      <c r="K2633" s="12"/>
      <c r="L2633" s="12">
        <v>1120.8</v>
      </c>
      <c r="M2633" s="12">
        <f>IFERROR(E2633*MillingRate,"")</f>
        <v>54069</v>
      </c>
      <c r="N2633" s="12">
        <f t="shared" si="369"/>
        <v>1120.8333333333333</v>
      </c>
      <c r="O2633" s="12">
        <f t="shared" si="370"/>
        <v>127269</v>
      </c>
      <c r="P2633" s="13">
        <f t="shared" si="371"/>
        <v>3.7839310893304186</v>
      </c>
      <c r="Q2633" s="13">
        <f t="shared" si="372"/>
        <v>8.9067141209934171</v>
      </c>
      <c r="R2633" s="13">
        <f t="shared" si="373"/>
        <v>42.484029889446759</v>
      </c>
      <c r="S2633" s="13">
        <f t="shared" si="374"/>
        <v>57.515970110553241</v>
      </c>
      <c r="T2633" s="14">
        <f t="shared" si="375"/>
        <v>0.73864754098360652</v>
      </c>
      <c r="U2633" s="12">
        <f t="shared" si="376"/>
        <v>-73200</v>
      </c>
      <c r="V2633" s="15">
        <f t="shared" si="377"/>
        <v>1.4346591823646375</v>
      </c>
    </row>
    <row r="2634" spans="1:22" x14ac:dyDescent="0.35">
      <c r="A2634" s="4" t="s">
        <v>133</v>
      </c>
      <c r="B2634" s="4" t="s">
        <v>134</v>
      </c>
      <c r="C2634" s="4" t="s">
        <v>124</v>
      </c>
      <c r="D2634" s="4">
        <v>1988</v>
      </c>
      <c r="E2634" s="12">
        <v>95000</v>
      </c>
      <c r="F2634" s="12">
        <v>51800</v>
      </c>
      <c r="G2634" s="12">
        <v>69000</v>
      </c>
      <c r="H2634" s="12"/>
      <c r="I2634" s="12">
        <v>14636568</v>
      </c>
      <c r="J2634" s="12">
        <v>23000</v>
      </c>
      <c r="K2634" s="12"/>
      <c r="L2634" s="12">
        <v>1834</v>
      </c>
      <c r="M2634" s="12">
        <f>IFERROR(E2634*MillingRate,"")</f>
        <v>63650.000000000007</v>
      </c>
      <c r="N2634" s="12">
        <f t="shared" si="369"/>
        <v>1833.9768339768341</v>
      </c>
      <c r="O2634" s="12">
        <f t="shared" si="370"/>
        <v>132650</v>
      </c>
      <c r="P2634" s="13">
        <f t="shared" si="371"/>
        <v>4.3486970442797794</v>
      </c>
      <c r="Q2634" s="13">
        <f t="shared" si="372"/>
        <v>9.0629169351722343</v>
      </c>
      <c r="R2634" s="13">
        <f t="shared" si="373"/>
        <v>47.983415001884666</v>
      </c>
      <c r="S2634" s="13">
        <f t="shared" si="374"/>
        <v>52.016584998115349</v>
      </c>
      <c r="T2634" s="14">
        <f t="shared" si="375"/>
        <v>0.92246376811594211</v>
      </c>
      <c r="U2634" s="12">
        <f t="shared" si="376"/>
        <v>-69000</v>
      </c>
      <c r="V2634" s="15">
        <f t="shared" si="377"/>
        <v>1.571406630297485</v>
      </c>
    </row>
    <row r="2635" spans="1:22" x14ac:dyDescent="0.35">
      <c r="A2635" s="4" t="s">
        <v>133</v>
      </c>
      <c r="B2635" s="4" t="s">
        <v>134</v>
      </c>
      <c r="C2635" s="4" t="s">
        <v>124</v>
      </c>
      <c r="D2635" s="4">
        <v>1989</v>
      </c>
      <c r="E2635" s="12">
        <v>73700</v>
      </c>
      <c r="F2635" s="12">
        <v>71600</v>
      </c>
      <c r="G2635" s="12">
        <v>80000</v>
      </c>
      <c r="H2635" s="12"/>
      <c r="I2635" s="12">
        <v>15006813</v>
      </c>
      <c r="J2635" s="12">
        <v>24000</v>
      </c>
      <c r="K2635" s="12"/>
      <c r="L2635" s="12">
        <v>1029.3</v>
      </c>
      <c r="M2635" s="12">
        <f>IFERROR(E2635*MillingRate,"")</f>
        <v>49379</v>
      </c>
      <c r="N2635" s="12">
        <f t="shared" si="369"/>
        <v>1029.3296089385474</v>
      </c>
      <c r="O2635" s="12">
        <f t="shared" si="370"/>
        <v>129379</v>
      </c>
      <c r="P2635" s="13">
        <f t="shared" si="371"/>
        <v>3.2904388160230957</v>
      </c>
      <c r="Q2635" s="13">
        <f t="shared" si="372"/>
        <v>8.6213508491109998</v>
      </c>
      <c r="R2635" s="13">
        <f t="shared" si="373"/>
        <v>38.16616297853593</v>
      </c>
      <c r="S2635" s="13">
        <f t="shared" si="374"/>
        <v>61.833837021464063</v>
      </c>
      <c r="T2635" s="14">
        <f t="shared" si="375"/>
        <v>0.61723749999999999</v>
      </c>
      <c r="U2635" s="12">
        <f t="shared" si="376"/>
        <v>-80000</v>
      </c>
      <c r="V2635" s="15">
        <f t="shared" si="377"/>
        <v>1.5992736099263714</v>
      </c>
    </row>
    <row r="2636" spans="1:22" x14ac:dyDescent="0.35">
      <c r="A2636" s="4" t="s">
        <v>133</v>
      </c>
      <c r="B2636" s="4" t="s">
        <v>134</v>
      </c>
      <c r="C2636" s="4" t="s">
        <v>124</v>
      </c>
      <c r="D2636" s="4">
        <v>1990</v>
      </c>
      <c r="E2636" s="12">
        <v>80900</v>
      </c>
      <c r="F2636" s="12">
        <v>49000</v>
      </c>
      <c r="G2636" s="12">
        <v>113000</v>
      </c>
      <c r="H2636" s="12"/>
      <c r="I2636" s="12">
        <v>15394648</v>
      </c>
      <c r="J2636" s="12">
        <v>35000</v>
      </c>
      <c r="K2636" s="12"/>
      <c r="L2636" s="12">
        <v>1651</v>
      </c>
      <c r="M2636" s="12">
        <f>IFERROR(E2636*MillingRate,"")</f>
        <v>54203</v>
      </c>
      <c r="N2636" s="12">
        <f t="shared" si="369"/>
        <v>1651.0204081632653</v>
      </c>
      <c r="O2636" s="12">
        <f t="shared" si="370"/>
        <v>167203</v>
      </c>
      <c r="P2636" s="13">
        <f t="shared" si="371"/>
        <v>3.5208989513758286</v>
      </c>
      <c r="Q2636" s="13">
        <f t="shared" si="372"/>
        <v>10.861112251478566</v>
      </c>
      <c r="R2636" s="13">
        <f t="shared" si="373"/>
        <v>32.417480547597833</v>
      </c>
      <c r="S2636" s="13">
        <f t="shared" si="374"/>
        <v>67.582519452402167</v>
      </c>
      <c r="T2636" s="14">
        <f t="shared" si="375"/>
        <v>0.47967256637168143</v>
      </c>
      <c r="U2636" s="12">
        <f t="shared" si="376"/>
        <v>-113000</v>
      </c>
      <c r="V2636" s="15">
        <f t="shared" si="377"/>
        <v>2.2735173938371309</v>
      </c>
    </row>
    <row r="2637" spans="1:22" x14ac:dyDescent="0.35">
      <c r="A2637" s="4" t="s">
        <v>133</v>
      </c>
      <c r="B2637" s="4" t="s">
        <v>134</v>
      </c>
      <c r="C2637" s="4" t="s">
        <v>124</v>
      </c>
      <c r="D2637" s="4">
        <v>1991</v>
      </c>
      <c r="E2637" s="12">
        <v>150900</v>
      </c>
      <c r="F2637" s="12">
        <v>94900</v>
      </c>
      <c r="G2637" s="12">
        <v>178853</v>
      </c>
      <c r="H2637" s="12"/>
      <c r="I2637" s="12">
        <v>15787496</v>
      </c>
      <c r="J2637" s="12">
        <v>46960</v>
      </c>
      <c r="K2637" s="12"/>
      <c r="L2637" s="12">
        <v>1590.1</v>
      </c>
      <c r="M2637" s="12">
        <f>IFERROR(E2637*MillingRate,"")</f>
        <v>101103</v>
      </c>
      <c r="N2637" s="12">
        <f t="shared" si="369"/>
        <v>1590.0948366701791</v>
      </c>
      <c r="O2637" s="12">
        <f t="shared" si="370"/>
        <v>279956</v>
      </c>
      <c r="P2637" s="13">
        <f t="shared" si="371"/>
        <v>6.403992121359841</v>
      </c>
      <c r="Q2637" s="13">
        <f t="shared" si="372"/>
        <v>17.7327677549372</v>
      </c>
      <c r="R2637" s="13">
        <f t="shared" si="373"/>
        <v>36.113889325465429</v>
      </c>
      <c r="S2637" s="13">
        <f t="shared" si="374"/>
        <v>63.886110674534571</v>
      </c>
      <c r="T2637" s="14">
        <f t="shared" si="375"/>
        <v>0.56528545788999907</v>
      </c>
      <c r="U2637" s="12">
        <f t="shared" si="376"/>
        <v>-178853</v>
      </c>
      <c r="V2637" s="15">
        <f t="shared" si="377"/>
        <v>2.9745059001123422</v>
      </c>
    </row>
    <row r="2638" spans="1:22" x14ac:dyDescent="0.35">
      <c r="A2638" s="4" t="s">
        <v>133</v>
      </c>
      <c r="B2638" s="4" t="s">
        <v>134</v>
      </c>
      <c r="C2638" s="4" t="s">
        <v>124</v>
      </c>
      <c r="D2638" s="4">
        <v>1992</v>
      </c>
      <c r="E2638" s="12">
        <v>131500</v>
      </c>
      <c r="F2638" s="12">
        <v>79700</v>
      </c>
      <c r="G2638" s="12">
        <v>216142</v>
      </c>
      <c r="H2638" s="12">
        <v>0</v>
      </c>
      <c r="I2638" s="12">
        <v>16184855</v>
      </c>
      <c r="J2638" s="12">
        <v>57560</v>
      </c>
      <c r="K2638" s="12"/>
      <c r="L2638" s="12">
        <v>1649.9</v>
      </c>
      <c r="M2638" s="12">
        <f>IFERROR(E2638*MillingRate,"")</f>
        <v>88105</v>
      </c>
      <c r="N2638" s="12">
        <f t="shared" si="369"/>
        <v>1649.9372647427854</v>
      </c>
      <c r="O2638" s="12">
        <f t="shared" si="370"/>
        <v>304247</v>
      </c>
      <c r="P2638" s="13">
        <f t="shared" si="371"/>
        <v>5.443669405750005</v>
      </c>
      <c r="Q2638" s="13">
        <f t="shared" si="372"/>
        <v>18.798253058183096</v>
      </c>
      <c r="R2638" s="13">
        <f t="shared" si="373"/>
        <v>28.958379211627395</v>
      </c>
      <c r="S2638" s="13">
        <f t="shared" si="374"/>
        <v>71.041620788372612</v>
      </c>
      <c r="T2638" s="14">
        <f t="shared" si="375"/>
        <v>0.40762554246745197</v>
      </c>
      <c r="U2638" s="12">
        <f t="shared" si="376"/>
        <v>-216142</v>
      </c>
      <c r="V2638" s="15">
        <f t="shared" si="377"/>
        <v>3.5564112251855207</v>
      </c>
    </row>
    <row r="2639" spans="1:22" x14ac:dyDescent="0.35">
      <c r="A2639" s="4" t="s">
        <v>133</v>
      </c>
      <c r="B2639" s="4" t="s">
        <v>134</v>
      </c>
      <c r="C2639" s="4" t="s">
        <v>124</v>
      </c>
      <c r="D2639" s="4">
        <v>1993</v>
      </c>
      <c r="E2639" s="12">
        <v>157400</v>
      </c>
      <c r="F2639" s="12">
        <v>77200</v>
      </c>
      <c r="G2639" s="12">
        <v>121000</v>
      </c>
      <c r="H2639" s="12">
        <v>0</v>
      </c>
      <c r="I2639" s="12">
        <v>16589519</v>
      </c>
      <c r="J2639" s="12">
        <v>25060</v>
      </c>
      <c r="K2639" s="12"/>
      <c r="L2639" s="12">
        <v>2038.9</v>
      </c>
      <c r="M2639" s="12">
        <f>IFERROR(E2639*MillingRate,"")</f>
        <v>105458</v>
      </c>
      <c r="N2639" s="12">
        <f t="shared" si="369"/>
        <v>2038.8601036269431</v>
      </c>
      <c r="O2639" s="12">
        <f t="shared" si="370"/>
        <v>226458</v>
      </c>
      <c r="P2639" s="13">
        <f t="shared" si="371"/>
        <v>6.3569052243166304</v>
      </c>
      <c r="Q2639" s="13">
        <f t="shared" si="372"/>
        <v>13.650667026572622</v>
      </c>
      <c r="R2639" s="13">
        <f t="shared" si="373"/>
        <v>46.568458610426653</v>
      </c>
      <c r="S2639" s="13">
        <f t="shared" si="374"/>
        <v>53.431541389573347</v>
      </c>
      <c r="T2639" s="14">
        <f t="shared" si="375"/>
        <v>0.8715537190082645</v>
      </c>
      <c r="U2639" s="12">
        <f t="shared" si="376"/>
        <v>-121000</v>
      </c>
      <c r="V2639" s="15">
        <f t="shared" si="377"/>
        <v>1.5105923203680589</v>
      </c>
    </row>
    <row r="2640" spans="1:22" x14ac:dyDescent="0.35">
      <c r="A2640" s="4" t="s">
        <v>133</v>
      </c>
      <c r="B2640" s="4" t="s">
        <v>134</v>
      </c>
      <c r="C2640" s="4" t="s">
        <v>124</v>
      </c>
      <c r="D2640" s="4">
        <v>1994</v>
      </c>
      <c r="E2640" s="12">
        <v>162300</v>
      </c>
      <c r="F2640" s="12">
        <v>80900</v>
      </c>
      <c r="G2640" s="12">
        <v>281113</v>
      </c>
      <c r="H2640" s="12">
        <v>0</v>
      </c>
      <c r="I2640" s="12">
        <v>16993190</v>
      </c>
      <c r="J2640" s="12">
        <v>54730</v>
      </c>
      <c r="K2640" s="12"/>
      <c r="L2640" s="12">
        <v>2006.2</v>
      </c>
      <c r="M2640" s="12">
        <f>IFERROR(E2640*MillingRate,"")</f>
        <v>108741</v>
      </c>
      <c r="N2640" s="12">
        <f t="shared" si="369"/>
        <v>2006.1804697156983</v>
      </c>
      <c r="O2640" s="12">
        <f t="shared" si="370"/>
        <v>389854</v>
      </c>
      <c r="P2640" s="13">
        <f t="shared" si="371"/>
        <v>6.3990928130621736</v>
      </c>
      <c r="Q2640" s="13">
        <f t="shared" si="372"/>
        <v>22.941778441834639</v>
      </c>
      <c r="R2640" s="13">
        <f t="shared" si="373"/>
        <v>27.892749593437543</v>
      </c>
      <c r="S2640" s="13">
        <f t="shared" si="374"/>
        <v>72.107250406562457</v>
      </c>
      <c r="T2640" s="14">
        <f t="shared" si="375"/>
        <v>0.38682309249305441</v>
      </c>
      <c r="U2640" s="12">
        <f t="shared" si="376"/>
        <v>-281113</v>
      </c>
      <c r="V2640" s="15">
        <f t="shared" si="377"/>
        <v>3.2207019400124404</v>
      </c>
    </row>
    <row r="2641" spans="1:22" x14ac:dyDescent="0.35">
      <c r="A2641" s="4" t="s">
        <v>133</v>
      </c>
      <c r="B2641" s="4" t="s">
        <v>134</v>
      </c>
      <c r="C2641" s="4" t="s">
        <v>124</v>
      </c>
      <c r="D2641" s="4">
        <v>1995</v>
      </c>
      <c r="E2641" s="12">
        <v>201720</v>
      </c>
      <c r="F2641" s="12">
        <v>99900</v>
      </c>
      <c r="G2641" s="12">
        <v>104267</v>
      </c>
      <c r="H2641" s="12">
        <v>0</v>
      </c>
      <c r="I2641" s="12">
        <v>17399017</v>
      </c>
      <c r="J2641" s="12">
        <v>25000</v>
      </c>
      <c r="K2641" s="12"/>
      <c r="L2641" s="12">
        <v>2019.2</v>
      </c>
      <c r="M2641" s="12">
        <f>IFERROR(E2641*MillingRate,"")</f>
        <v>135152.4</v>
      </c>
      <c r="N2641" s="12">
        <f t="shared" si="369"/>
        <v>2019.2192192192192</v>
      </c>
      <c r="O2641" s="12">
        <f t="shared" si="370"/>
        <v>239419.4</v>
      </c>
      <c r="P2641" s="13">
        <f t="shared" si="371"/>
        <v>7.7678181474275245</v>
      </c>
      <c r="Q2641" s="13">
        <f t="shared" si="372"/>
        <v>13.760513022086247</v>
      </c>
      <c r="R2641" s="13">
        <f t="shared" si="373"/>
        <v>56.450062108584355</v>
      </c>
      <c r="S2641" s="13">
        <f t="shared" si="374"/>
        <v>43.549937891415652</v>
      </c>
      <c r="T2641" s="14">
        <f t="shared" si="375"/>
        <v>1.2962145261683946</v>
      </c>
      <c r="U2641" s="12">
        <f t="shared" si="376"/>
        <v>-104267</v>
      </c>
      <c r="V2641" s="15">
        <f t="shared" si="377"/>
        <v>1.4368627836848484</v>
      </c>
    </row>
    <row r="2642" spans="1:22" x14ac:dyDescent="0.35">
      <c r="A2642" s="4" t="s">
        <v>133</v>
      </c>
      <c r="B2642" s="4" t="s">
        <v>134</v>
      </c>
      <c r="C2642" s="4" t="s">
        <v>124</v>
      </c>
      <c r="D2642" s="4">
        <v>1996</v>
      </c>
      <c r="E2642" s="12">
        <v>215720</v>
      </c>
      <c r="F2642" s="12">
        <v>105250</v>
      </c>
      <c r="G2642" s="12">
        <v>34891.699999999997</v>
      </c>
      <c r="H2642" s="12">
        <v>7729</v>
      </c>
      <c r="I2642" s="12">
        <v>17810181</v>
      </c>
      <c r="J2642" s="12">
        <v>12817</v>
      </c>
      <c r="K2642" s="12">
        <v>1886</v>
      </c>
      <c r="L2642" s="12">
        <v>2049.6</v>
      </c>
      <c r="M2642" s="12">
        <f>IFERROR(E2642*MillingRate,"")</f>
        <v>144532.4</v>
      </c>
      <c r="N2642" s="12">
        <f t="shared" si="369"/>
        <v>2049.5961995249404</v>
      </c>
      <c r="O2642" s="12">
        <f t="shared" si="370"/>
        <v>171695.09999999998</v>
      </c>
      <c r="P2642" s="13">
        <f t="shared" si="371"/>
        <v>8.1151561570317554</v>
      </c>
      <c r="Q2642" s="13">
        <f t="shared" si="372"/>
        <v>9.6402782206424504</v>
      </c>
      <c r="R2642" s="13">
        <f t="shared" si="373"/>
        <v>84.17968829628802</v>
      </c>
      <c r="S2642" s="13">
        <f t="shared" si="374"/>
        <v>20.321896198551968</v>
      </c>
      <c r="T2642" s="14">
        <f t="shared" si="375"/>
        <v>4.142314647896205</v>
      </c>
      <c r="U2642" s="12">
        <f t="shared" si="376"/>
        <v>-27162.699999999997</v>
      </c>
      <c r="V2642" s="15">
        <f t="shared" si="377"/>
        <v>0.71964456734044424</v>
      </c>
    </row>
    <row r="2643" spans="1:22" x14ac:dyDescent="0.35">
      <c r="A2643" s="4" t="s">
        <v>133</v>
      </c>
      <c r="B2643" s="4" t="s">
        <v>134</v>
      </c>
      <c r="C2643" s="4" t="s">
        <v>124</v>
      </c>
      <c r="D2643" s="4">
        <v>1997</v>
      </c>
      <c r="E2643" s="12">
        <v>197100</v>
      </c>
      <c r="F2643" s="12">
        <v>117700</v>
      </c>
      <c r="G2643" s="12">
        <v>37419.15</v>
      </c>
      <c r="H2643" s="12">
        <v>170.1</v>
      </c>
      <c r="I2643" s="12">
        <v>18238958</v>
      </c>
      <c r="J2643" s="12">
        <v>16973</v>
      </c>
      <c r="K2643" s="12">
        <v>59</v>
      </c>
      <c r="L2643" s="12">
        <v>1674.6</v>
      </c>
      <c r="M2643" s="12">
        <f>IFERROR(E2643*MillingRate,"")</f>
        <v>132057</v>
      </c>
      <c r="N2643" s="12">
        <f t="shared" si="369"/>
        <v>1674.5964316057773</v>
      </c>
      <c r="O2643" s="12">
        <f t="shared" si="370"/>
        <v>169306.05</v>
      </c>
      <c r="P2643" s="13">
        <f t="shared" si="371"/>
        <v>7.2403807278902663</v>
      </c>
      <c r="Q2643" s="13">
        <f t="shared" si="372"/>
        <v>9.2826602265326787</v>
      </c>
      <c r="R2643" s="13">
        <f t="shared" si="373"/>
        <v>77.998984678929091</v>
      </c>
      <c r="S2643" s="13">
        <f t="shared" si="374"/>
        <v>22.101484264738328</v>
      </c>
      <c r="T2643" s="14">
        <f t="shared" si="375"/>
        <v>3.5291288016964573</v>
      </c>
      <c r="U2643" s="12">
        <f t="shared" si="376"/>
        <v>-37249.050000000003</v>
      </c>
      <c r="V2643" s="15">
        <f t="shared" si="377"/>
        <v>0.93059044272156333</v>
      </c>
    </row>
    <row r="2644" spans="1:22" x14ac:dyDescent="0.35">
      <c r="A2644" s="4" t="s">
        <v>133</v>
      </c>
      <c r="B2644" s="4" t="s">
        <v>134</v>
      </c>
      <c r="C2644" s="4" t="s">
        <v>124</v>
      </c>
      <c r="D2644" s="4">
        <v>1998</v>
      </c>
      <c r="E2644" s="12">
        <v>193600</v>
      </c>
      <c r="F2644" s="12">
        <v>130400</v>
      </c>
      <c r="G2644" s="12">
        <v>77985.600000000006</v>
      </c>
      <c r="H2644" s="12">
        <v>107.9</v>
      </c>
      <c r="I2644" s="12">
        <v>18688036</v>
      </c>
      <c r="J2644" s="12">
        <v>24402</v>
      </c>
      <c r="K2644" s="12">
        <v>81</v>
      </c>
      <c r="L2644" s="12">
        <v>1484.7</v>
      </c>
      <c r="M2644" s="12">
        <f>IFERROR(E2644*MillingRate,"")</f>
        <v>129712.00000000001</v>
      </c>
      <c r="N2644" s="12">
        <f t="shared" si="369"/>
        <v>1484.6625766871166</v>
      </c>
      <c r="O2644" s="12">
        <f t="shared" si="370"/>
        <v>207589.70000000004</v>
      </c>
      <c r="P2644" s="13">
        <f t="shared" si="371"/>
        <v>6.9409112867719225</v>
      </c>
      <c r="Q2644" s="13">
        <f t="shared" si="372"/>
        <v>11.108160322465134</v>
      </c>
      <c r="R2644" s="13">
        <f t="shared" si="373"/>
        <v>62.484795729267873</v>
      </c>
      <c r="S2644" s="13">
        <f t="shared" si="374"/>
        <v>37.56718180140922</v>
      </c>
      <c r="T2644" s="14">
        <f t="shared" si="375"/>
        <v>1.6632814263146016</v>
      </c>
      <c r="U2644" s="12">
        <f t="shared" si="376"/>
        <v>-77877.700000000012</v>
      </c>
      <c r="V2644" s="15">
        <f t="shared" si="377"/>
        <v>1.3057551901120052</v>
      </c>
    </row>
    <row r="2645" spans="1:22" x14ac:dyDescent="0.35">
      <c r="A2645" s="4" t="s">
        <v>133</v>
      </c>
      <c r="B2645" s="4" t="s">
        <v>134</v>
      </c>
      <c r="C2645" s="4" t="s">
        <v>124</v>
      </c>
      <c r="D2645" s="4">
        <v>1999</v>
      </c>
      <c r="E2645" s="12">
        <v>209750</v>
      </c>
      <c r="F2645" s="12">
        <v>105300</v>
      </c>
      <c r="G2645" s="12">
        <v>69131.05</v>
      </c>
      <c r="H2645" s="12">
        <v>733.55</v>
      </c>
      <c r="I2645" s="12">
        <v>19149864</v>
      </c>
      <c r="J2645" s="12">
        <v>23070</v>
      </c>
      <c r="K2645" s="12">
        <v>136</v>
      </c>
      <c r="L2645" s="12">
        <v>1991.9</v>
      </c>
      <c r="M2645" s="12">
        <f>IFERROR(E2645*MillingRate,"")</f>
        <v>140532.5</v>
      </c>
      <c r="N2645" s="12">
        <f t="shared" si="369"/>
        <v>1991.9278252611587</v>
      </c>
      <c r="O2645" s="12">
        <f t="shared" si="370"/>
        <v>208930</v>
      </c>
      <c r="P2645" s="13">
        <f t="shared" si="371"/>
        <v>7.3385638665632298</v>
      </c>
      <c r="Q2645" s="13">
        <f t="shared" si="372"/>
        <v>10.910260250412222</v>
      </c>
      <c r="R2645" s="13">
        <f t="shared" si="373"/>
        <v>67.262958885751218</v>
      </c>
      <c r="S2645" s="13">
        <f t="shared" si="374"/>
        <v>33.088139568276461</v>
      </c>
      <c r="T2645" s="14">
        <f t="shared" si="375"/>
        <v>2.032841971878049</v>
      </c>
      <c r="U2645" s="12">
        <f t="shared" si="376"/>
        <v>-68397.5</v>
      </c>
      <c r="V2645" s="15">
        <f t="shared" si="377"/>
        <v>1.2047082945341021</v>
      </c>
    </row>
    <row r="2646" spans="1:22" x14ac:dyDescent="0.35">
      <c r="A2646" s="4" t="s">
        <v>133</v>
      </c>
      <c r="B2646" s="4" t="s">
        <v>134</v>
      </c>
      <c r="C2646" s="4" t="s">
        <v>124</v>
      </c>
      <c r="D2646" s="4">
        <v>2000</v>
      </c>
      <c r="E2646" s="12">
        <v>248700</v>
      </c>
      <c r="F2646" s="12">
        <v>115200</v>
      </c>
      <c r="G2646" s="12">
        <v>166827.76</v>
      </c>
      <c r="H2646" s="12">
        <v>1425.2</v>
      </c>
      <c r="I2646" s="12">
        <v>19637087</v>
      </c>
      <c r="J2646" s="12">
        <v>51765</v>
      </c>
      <c r="K2646" s="12">
        <v>358</v>
      </c>
      <c r="L2646" s="12">
        <v>2158.9</v>
      </c>
      <c r="M2646" s="12">
        <f>IFERROR(E2646*MillingRate,"")</f>
        <v>166629</v>
      </c>
      <c r="N2646" s="12">
        <f t="shared" si="369"/>
        <v>2158.8541666666665</v>
      </c>
      <c r="O2646" s="12">
        <f t="shared" si="370"/>
        <v>332031.56</v>
      </c>
      <c r="P2646" s="13">
        <f t="shared" si="371"/>
        <v>8.485423525393557</v>
      </c>
      <c r="Q2646" s="13">
        <f t="shared" si="372"/>
        <v>16.908391758920253</v>
      </c>
      <c r="R2646" s="13">
        <f t="shared" si="373"/>
        <v>50.184687262861395</v>
      </c>
      <c r="S2646" s="13">
        <f t="shared" si="374"/>
        <v>50.244549042265739</v>
      </c>
      <c r="T2646" s="14">
        <f t="shared" si="375"/>
        <v>0.99880859156773427</v>
      </c>
      <c r="U2646" s="12">
        <f t="shared" si="376"/>
        <v>-165402.56</v>
      </c>
      <c r="V2646" s="15">
        <f t="shared" si="377"/>
        <v>2.6360834476111452</v>
      </c>
    </row>
    <row r="2647" spans="1:22" x14ac:dyDescent="0.35">
      <c r="A2647" s="4" t="s">
        <v>133</v>
      </c>
      <c r="B2647" s="4" t="s">
        <v>134</v>
      </c>
      <c r="C2647" s="4" t="s">
        <v>124</v>
      </c>
      <c r="D2647" s="4">
        <v>2001</v>
      </c>
      <c r="E2647" s="12">
        <v>274596</v>
      </c>
      <c r="F2647" s="12">
        <v>136039</v>
      </c>
      <c r="G2647" s="12">
        <v>368113.05</v>
      </c>
      <c r="H2647" s="12">
        <v>1495</v>
      </c>
      <c r="I2647" s="12">
        <v>20167069</v>
      </c>
      <c r="J2647" s="12">
        <v>102455</v>
      </c>
      <c r="K2647" s="12">
        <v>312</v>
      </c>
      <c r="L2647" s="12">
        <v>2018.5</v>
      </c>
      <c r="M2647" s="12">
        <f>IFERROR(E2647*MillingRate,"")</f>
        <v>183979.32</v>
      </c>
      <c r="N2647" s="12">
        <f t="shared" si="369"/>
        <v>2018.5093980402678</v>
      </c>
      <c r="O2647" s="12">
        <f t="shared" si="370"/>
        <v>550597.37</v>
      </c>
      <c r="P2647" s="13">
        <f t="shared" si="371"/>
        <v>9.1227594847818487</v>
      </c>
      <c r="Q2647" s="13">
        <f t="shared" si="372"/>
        <v>27.301804243343444</v>
      </c>
      <c r="R2647" s="13">
        <f t="shared" si="373"/>
        <v>33.414493062326109</v>
      </c>
      <c r="S2647" s="13">
        <f t="shared" si="374"/>
        <v>66.857030210660113</v>
      </c>
      <c r="T2647" s="14">
        <f t="shared" si="375"/>
        <v>0.49979026823417427</v>
      </c>
      <c r="U2647" s="12">
        <f t="shared" si="376"/>
        <v>-366618.05</v>
      </c>
      <c r="V2647" s="15">
        <f t="shared" si="377"/>
        <v>5.0803118688194102</v>
      </c>
    </row>
    <row r="2648" spans="1:22" x14ac:dyDescent="0.35">
      <c r="A2648" s="4" t="s">
        <v>133</v>
      </c>
      <c r="B2648" s="4" t="s">
        <v>134</v>
      </c>
      <c r="C2648" s="4" t="s">
        <v>124</v>
      </c>
      <c r="D2648" s="4">
        <v>2002</v>
      </c>
      <c r="E2648" s="12">
        <v>280000</v>
      </c>
      <c r="F2648" s="12">
        <v>122810</v>
      </c>
      <c r="G2648" s="12">
        <v>314345.2</v>
      </c>
      <c r="H2648" s="12">
        <v>1969</v>
      </c>
      <c r="I2648" s="12">
        <v>20729388</v>
      </c>
      <c r="J2648" s="12">
        <v>75174</v>
      </c>
      <c r="K2648" s="12">
        <v>128</v>
      </c>
      <c r="L2648" s="12">
        <v>2279.9</v>
      </c>
      <c r="M2648" s="12">
        <f>IFERROR(E2648*MillingRate,"")</f>
        <v>187600</v>
      </c>
      <c r="N2648" s="12">
        <f t="shared" si="369"/>
        <v>2279.9446299161305</v>
      </c>
      <c r="O2648" s="12">
        <f t="shared" si="370"/>
        <v>499976.2</v>
      </c>
      <c r="P2648" s="13">
        <f t="shared" si="371"/>
        <v>9.0499536213997249</v>
      </c>
      <c r="Q2648" s="13">
        <f t="shared" si="372"/>
        <v>24.119197344369258</v>
      </c>
      <c r="R2648" s="13">
        <f t="shared" si="373"/>
        <v>37.52178603701536</v>
      </c>
      <c r="S2648" s="13">
        <f t="shared" si="374"/>
        <v>62.87203270875694</v>
      </c>
      <c r="T2648" s="14">
        <f t="shared" si="375"/>
        <v>0.59679613367724393</v>
      </c>
      <c r="U2648" s="12">
        <f t="shared" si="376"/>
        <v>-312376.2</v>
      </c>
      <c r="V2648" s="15">
        <f t="shared" si="377"/>
        <v>3.6264457011466043</v>
      </c>
    </row>
    <row r="2649" spans="1:22" x14ac:dyDescent="0.35">
      <c r="A2649" s="4" t="s">
        <v>133</v>
      </c>
      <c r="B2649" s="4" t="s">
        <v>134</v>
      </c>
      <c r="C2649" s="4" t="s">
        <v>124</v>
      </c>
      <c r="D2649" s="4">
        <v>2003</v>
      </c>
      <c r="E2649" s="12">
        <v>238810</v>
      </c>
      <c r="F2649" s="12">
        <v>117000</v>
      </c>
      <c r="G2649" s="12">
        <v>755025.9</v>
      </c>
      <c r="H2649" s="12">
        <v>1046.45</v>
      </c>
      <c r="I2649" s="12">
        <v>21296705</v>
      </c>
      <c r="J2649" s="12">
        <v>117291</v>
      </c>
      <c r="K2649" s="12">
        <v>241</v>
      </c>
      <c r="L2649" s="12">
        <v>2041.1</v>
      </c>
      <c r="M2649" s="12">
        <f>IFERROR(E2649*MillingRate,"")</f>
        <v>160002.70000000001</v>
      </c>
      <c r="N2649" s="12">
        <f t="shared" si="369"/>
        <v>2041.1111111111111</v>
      </c>
      <c r="O2649" s="12">
        <f t="shared" si="370"/>
        <v>913982.15000000014</v>
      </c>
      <c r="P2649" s="13">
        <f t="shared" si="371"/>
        <v>7.5130260760995657</v>
      </c>
      <c r="Q2649" s="13">
        <f t="shared" si="372"/>
        <v>42.916599070137849</v>
      </c>
      <c r="R2649" s="13">
        <f t="shared" si="373"/>
        <v>17.506107750572589</v>
      </c>
      <c r="S2649" s="13">
        <f t="shared" si="374"/>
        <v>82.608385732697286</v>
      </c>
      <c r="T2649" s="14">
        <f t="shared" si="375"/>
        <v>0.21191683623038629</v>
      </c>
      <c r="U2649" s="12">
        <f t="shared" si="376"/>
        <v>-753979.45000000007</v>
      </c>
      <c r="V2649" s="15">
        <f t="shared" si="377"/>
        <v>5.5074716957388477</v>
      </c>
    </row>
    <row r="2650" spans="1:22" x14ac:dyDescent="0.35">
      <c r="A2650" s="4" t="s">
        <v>133</v>
      </c>
      <c r="B2650" s="4" t="s">
        <v>134</v>
      </c>
      <c r="C2650" s="4" t="s">
        <v>124</v>
      </c>
      <c r="D2650" s="4">
        <v>2004</v>
      </c>
      <c r="E2650" s="12">
        <v>241807</v>
      </c>
      <c r="F2650" s="12">
        <v>119392</v>
      </c>
      <c r="G2650" s="12">
        <v>792961.45</v>
      </c>
      <c r="H2650" s="12">
        <v>1096</v>
      </c>
      <c r="I2650" s="12">
        <v>21868298</v>
      </c>
      <c r="J2650" s="12">
        <v>188401</v>
      </c>
      <c r="K2650" s="12">
        <v>53</v>
      </c>
      <c r="L2650" s="12">
        <v>2025.3</v>
      </c>
      <c r="M2650" s="12">
        <f>IFERROR(E2650*MillingRate,"")</f>
        <v>162010.69</v>
      </c>
      <c r="N2650" s="12">
        <f t="shared" si="369"/>
        <v>2025.3199544358081</v>
      </c>
      <c r="O2650" s="12">
        <f t="shared" si="370"/>
        <v>953876.1399999999</v>
      </c>
      <c r="P2650" s="13">
        <f t="shared" si="371"/>
        <v>7.4084727581451473</v>
      </c>
      <c r="Q2650" s="13">
        <f t="shared" si="372"/>
        <v>43.619130304516602</v>
      </c>
      <c r="R2650" s="13">
        <f t="shared" si="373"/>
        <v>16.984457751506397</v>
      </c>
      <c r="S2650" s="13">
        <f t="shared" si="374"/>
        <v>83.130441862189784</v>
      </c>
      <c r="T2650" s="14">
        <f t="shared" si="375"/>
        <v>0.20431092835597495</v>
      </c>
      <c r="U2650" s="12">
        <f t="shared" si="376"/>
        <v>-791865.45</v>
      </c>
      <c r="V2650" s="15">
        <f t="shared" si="377"/>
        <v>8.615256660577792</v>
      </c>
    </row>
    <row r="2651" spans="1:22" x14ac:dyDescent="0.35">
      <c r="A2651" s="4" t="s">
        <v>133</v>
      </c>
      <c r="B2651" s="4" t="s">
        <v>134</v>
      </c>
      <c r="C2651" s="4" t="s">
        <v>124</v>
      </c>
      <c r="D2651" s="4">
        <v>2005</v>
      </c>
      <c r="E2651" s="12">
        <v>287000</v>
      </c>
      <c r="F2651" s="12">
        <v>120000</v>
      </c>
      <c r="G2651" s="12">
        <v>484444.15</v>
      </c>
      <c r="H2651" s="12">
        <v>1.95</v>
      </c>
      <c r="I2651" s="12">
        <v>22449438</v>
      </c>
      <c r="J2651" s="12">
        <v>139838</v>
      </c>
      <c r="K2651" s="12">
        <v>2</v>
      </c>
      <c r="L2651" s="12">
        <v>2391.6999999999998</v>
      </c>
      <c r="M2651" s="12">
        <f>IFERROR(E2651*MillingRate,"")</f>
        <v>192290</v>
      </c>
      <c r="N2651" s="12">
        <f t="shared" si="369"/>
        <v>2391.6666666666665</v>
      </c>
      <c r="O2651" s="12">
        <f t="shared" si="370"/>
        <v>676732.20000000007</v>
      </c>
      <c r="P2651" s="13">
        <f t="shared" si="371"/>
        <v>8.5654705476368722</v>
      </c>
      <c r="Q2651" s="13">
        <f t="shared" si="372"/>
        <v>30.144727899201758</v>
      </c>
      <c r="R2651" s="13">
        <f t="shared" si="373"/>
        <v>28.41448951298608</v>
      </c>
      <c r="S2651" s="13">
        <f t="shared" si="374"/>
        <v>71.585798636447322</v>
      </c>
      <c r="T2651" s="14">
        <f t="shared" si="375"/>
        <v>0.39692914033537197</v>
      </c>
      <c r="U2651" s="12">
        <f t="shared" si="376"/>
        <v>-484442.2</v>
      </c>
      <c r="V2651" s="15">
        <f t="shared" si="377"/>
        <v>6.229020076137318</v>
      </c>
    </row>
    <row r="2652" spans="1:22" x14ac:dyDescent="0.35">
      <c r="A2652" s="4" t="s">
        <v>133</v>
      </c>
      <c r="B2652" s="4" t="s">
        <v>134</v>
      </c>
      <c r="C2652" s="4" t="s">
        <v>124</v>
      </c>
      <c r="D2652" s="4">
        <v>2006</v>
      </c>
      <c r="E2652" s="12">
        <v>250000</v>
      </c>
      <c r="F2652" s="12">
        <v>125000</v>
      </c>
      <c r="G2652" s="12">
        <v>390017.45</v>
      </c>
      <c r="H2652" s="12">
        <v>2223.65</v>
      </c>
      <c r="I2652" s="12">
        <v>23040702</v>
      </c>
      <c r="J2652" s="12">
        <v>119555</v>
      </c>
      <c r="K2652" s="12">
        <v>813</v>
      </c>
      <c r="L2652" s="12">
        <v>2000</v>
      </c>
      <c r="M2652" s="12">
        <f>IFERROR(E2652*MillingRate,"")</f>
        <v>167500</v>
      </c>
      <c r="N2652" s="12">
        <f t="shared" si="369"/>
        <v>2000</v>
      </c>
      <c r="O2652" s="12">
        <f t="shared" si="370"/>
        <v>555293.79999999993</v>
      </c>
      <c r="P2652" s="13">
        <f t="shared" si="371"/>
        <v>7.2697437777720486</v>
      </c>
      <c r="Q2652" s="13">
        <f t="shared" si="372"/>
        <v>24.100559088868035</v>
      </c>
      <c r="R2652" s="13">
        <f t="shared" si="373"/>
        <v>30.164212170206117</v>
      </c>
      <c r="S2652" s="13">
        <f t="shared" si="374"/>
        <v>70.23623350377764</v>
      </c>
      <c r="T2652" s="14">
        <f t="shared" si="375"/>
        <v>0.42946796354881045</v>
      </c>
      <c r="U2652" s="12">
        <f t="shared" si="376"/>
        <v>-387793.8</v>
      </c>
      <c r="V2652" s="15">
        <f t="shared" si="377"/>
        <v>5.1888609991136558</v>
      </c>
    </row>
    <row r="2653" spans="1:22" x14ac:dyDescent="0.35">
      <c r="A2653" s="4" t="s">
        <v>133</v>
      </c>
      <c r="B2653" s="4" t="s">
        <v>134</v>
      </c>
      <c r="C2653" s="4" t="s">
        <v>124</v>
      </c>
      <c r="D2653" s="4">
        <v>2007</v>
      </c>
      <c r="E2653" s="12">
        <v>185340</v>
      </c>
      <c r="F2653" s="12">
        <v>108930</v>
      </c>
      <c r="G2653" s="12">
        <v>442064.3</v>
      </c>
      <c r="H2653" s="12">
        <v>0</v>
      </c>
      <c r="I2653" s="12">
        <v>23642279</v>
      </c>
      <c r="J2653" s="12">
        <v>158250</v>
      </c>
      <c r="K2653" s="12">
        <v>0</v>
      </c>
      <c r="L2653" s="12">
        <v>1701.5</v>
      </c>
      <c r="M2653" s="12">
        <f>IFERROR(E2653*MillingRate,"")</f>
        <v>124177.8</v>
      </c>
      <c r="N2653" s="12">
        <f t="shared" si="369"/>
        <v>1701.4596529881576</v>
      </c>
      <c r="O2653" s="12">
        <f t="shared" si="370"/>
        <v>566242.1</v>
      </c>
      <c r="P2653" s="13">
        <f t="shared" si="371"/>
        <v>5.2523616695327888</v>
      </c>
      <c r="Q2653" s="13">
        <f t="shared" si="372"/>
        <v>23.950402581747724</v>
      </c>
      <c r="R2653" s="13">
        <f t="shared" si="373"/>
        <v>21.930160261838534</v>
      </c>
      <c r="S2653" s="13">
        <f t="shared" si="374"/>
        <v>78.069839738161477</v>
      </c>
      <c r="T2653" s="14">
        <f t="shared" si="375"/>
        <v>0.28090438427169984</v>
      </c>
      <c r="U2653" s="12">
        <f t="shared" si="376"/>
        <v>-442064.3</v>
      </c>
      <c r="V2653" s="15">
        <f t="shared" si="377"/>
        <v>6.6935171520478205</v>
      </c>
    </row>
    <row r="2654" spans="1:22" x14ac:dyDescent="0.35">
      <c r="A2654" s="4" t="s">
        <v>133</v>
      </c>
      <c r="B2654" s="4" t="s">
        <v>134</v>
      </c>
      <c r="C2654" s="4" t="s">
        <v>124</v>
      </c>
      <c r="D2654" s="4">
        <v>2008</v>
      </c>
      <c r="E2654" s="12">
        <v>301920</v>
      </c>
      <c r="F2654" s="12">
        <v>132800</v>
      </c>
      <c r="G2654" s="12">
        <v>394998.45</v>
      </c>
      <c r="H2654" s="12">
        <v>2.65</v>
      </c>
      <c r="I2654" s="12">
        <v>24249946</v>
      </c>
      <c r="J2654" s="12">
        <v>216157</v>
      </c>
      <c r="K2654" s="12">
        <v>4</v>
      </c>
      <c r="L2654" s="12">
        <v>2273.5</v>
      </c>
      <c r="M2654" s="12">
        <f>IFERROR(E2654*MillingRate,"")</f>
        <v>202286.40000000002</v>
      </c>
      <c r="N2654" s="12">
        <f t="shared" si="369"/>
        <v>2273.4939759036147</v>
      </c>
      <c r="O2654" s="12">
        <f t="shared" si="370"/>
        <v>597282.20000000007</v>
      </c>
      <c r="P2654" s="13">
        <f t="shared" si="371"/>
        <v>8.3417257918842385</v>
      </c>
      <c r="Q2654" s="13">
        <f t="shared" si="372"/>
        <v>24.630248661172281</v>
      </c>
      <c r="R2654" s="13">
        <f t="shared" si="373"/>
        <v>33.867809889529603</v>
      </c>
      <c r="S2654" s="13">
        <f t="shared" si="374"/>
        <v>66.13263378684313</v>
      </c>
      <c r="T2654" s="14">
        <f t="shared" si="375"/>
        <v>0.51211947793719192</v>
      </c>
      <c r="U2654" s="12">
        <f t="shared" si="376"/>
        <v>-394995.8</v>
      </c>
      <c r="V2654" s="15">
        <f t="shared" si="377"/>
        <v>8.9137105707369404</v>
      </c>
    </row>
    <row r="2655" spans="1:22" x14ac:dyDescent="0.35">
      <c r="A2655" s="4" t="s">
        <v>133</v>
      </c>
      <c r="B2655" s="4" t="s">
        <v>134</v>
      </c>
      <c r="C2655" s="4" t="s">
        <v>124</v>
      </c>
      <c r="D2655" s="4">
        <v>2009</v>
      </c>
      <c r="E2655" s="12">
        <v>391440</v>
      </c>
      <c r="F2655" s="12">
        <v>162360</v>
      </c>
      <c r="G2655" s="12">
        <v>383945.4</v>
      </c>
      <c r="H2655" s="12">
        <v>128.65</v>
      </c>
      <c r="I2655" s="12">
        <v>24862664</v>
      </c>
      <c r="J2655" s="12">
        <v>225393</v>
      </c>
      <c r="K2655" s="12">
        <v>107</v>
      </c>
      <c r="L2655" s="12">
        <v>2410.9</v>
      </c>
      <c r="M2655" s="12">
        <f>IFERROR(E2655*MillingRate,"")</f>
        <v>262264.8</v>
      </c>
      <c r="N2655" s="12">
        <f t="shared" si="369"/>
        <v>2410.9386548410939</v>
      </c>
      <c r="O2655" s="12">
        <f t="shared" si="370"/>
        <v>646081.54999999993</v>
      </c>
      <c r="P2655" s="13">
        <f t="shared" si="371"/>
        <v>10.548539770315843</v>
      </c>
      <c r="Q2655" s="13">
        <f t="shared" si="372"/>
        <v>25.98601461211075</v>
      </c>
      <c r="R2655" s="13">
        <f t="shared" si="373"/>
        <v>40.593141840995152</v>
      </c>
      <c r="S2655" s="13">
        <f t="shared" si="374"/>
        <v>59.426770505983349</v>
      </c>
      <c r="T2655" s="14">
        <f t="shared" si="375"/>
        <v>0.68307837520647463</v>
      </c>
      <c r="U2655" s="12">
        <f t="shared" si="376"/>
        <v>-383816.75</v>
      </c>
      <c r="V2655" s="15">
        <f t="shared" si="377"/>
        <v>9.0655208951060118</v>
      </c>
    </row>
    <row r="2656" spans="1:22" x14ac:dyDescent="0.35">
      <c r="A2656" s="4" t="s">
        <v>133</v>
      </c>
      <c r="B2656" s="4" t="s">
        <v>134</v>
      </c>
      <c r="C2656" s="4" t="s">
        <v>124</v>
      </c>
      <c r="D2656" s="4">
        <v>2010</v>
      </c>
      <c r="E2656" s="12">
        <v>491603</v>
      </c>
      <c r="F2656" s="12">
        <v>181228</v>
      </c>
      <c r="G2656" s="12">
        <v>320142.84999999998</v>
      </c>
      <c r="H2656" s="12">
        <v>6</v>
      </c>
      <c r="I2656" s="12">
        <v>25474995</v>
      </c>
      <c r="J2656" s="12">
        <v>201486</v>
      </c>
      <c r="K2656" s="12">
        <v>8</v>
      </c>
      <c r="L2656" s="12">
        <v>2712.6</v>
      </c>
      <c r="M2656" s="12">
        <f>IFERROR(E2656*MillingRate,"")</f>
        <v>329374.01</v>
      </c>
      <c r="N2656" s="12">
        <f t="shared" si="369"/>
        <v>2712.6216699406273</v>
      </c>
      <c r="O2656" s="12">
        <f t="shared" si="370"/>
        <v>649510.86</v>
      </c>
      <c r="P2656" s="13">
        <f t="shared" si="371"/>
        <v>12.929306168656755</v>
      </c>
      <c r="Q2656" s="13">
        <f t="shared" si="372"/>
        <v>25.49601521020907</v>
      </c>
      <c r="R2656" s="13">
        <f t="shared" si="373"/>
        <v>50.711085877763459</v>
      </c>
      <c r="S2656" s="13">
        <f t="shared" si="374"/>
        <v>49.289837894319419</v>
      </c>
      <c r="T2656" s="14">
        <f t="shared" si="375"/>
        <v>1.0288345030976016</v>
      </c>
      <c r="U2656" s="12">
        <f t="shared" si="376"/>
        <v>-320136.84999999998</v>
      </c>
      <c r="V2656" s="15">
        <f t="shared" si="377"/>
        <v>7.9091674012104809</v>
      </c>
    </row>
    <row r="2657" spans="1:22" x14ac:dyDescent="0.35">
      <c r="A2657" s="4" t="s">
        <v>133</v>
      </c>
      <c r="B2657" s="4" t="s">
        <v>134</v>
      </c>
      <c r="C2657" s="4" t="s">
        <v>124</v>
      </c>
      <c r="D2657" s="4">
        <v>2011</v>
      </c>
      <c r="E2657" s="12">
        <v>463975</v>
      </c>
      <c r="F2657" s="12">
        <v>197480</v>
      </c>
      <c r="G2657" s="12">
        <v>543446.35</v>
      </c>
      <c r="H2657" s="12">
        <v>63</v>
      </c>
      <c r="I2657" s="12">
        <v>26095088</v>
      </c>
      <c r="J2657" s="12">
        <v>390746</v>
      </c>
      <c r="K2657" s="12">
        <v>30</v>
      </c>
      <c r="L2657" s="12">
        <v>2349.5</v>
      </c>
      <c r="M2657" s="12">
        <f>IFERROR(E2657*MillingRate,"")</f>
        <v>310863.25</v>
      </c>
      <c r="N2657" s="12">
        <f t="shared" si="369"/>
        <v>2349.4784281952602</v>
      </c>
      <c r="O2657" s="12">
        <f t="shared" si="370"/>
        <v>854246.6</v>
      </c>
      <c r="P2657" s="13">
        <f t="shared" si="371"/>
        <v>11.91271131179937</v>
      </c>
      <c r="Q2657" s="13">
        <f t="shared" si="372"/>
        <v>32.735915663514909</v>
      </c>
      <c r="R2657" s="13">
        <f t="shared" si="373"/>
        <v>36.390340915609151</v>
      </c>
      <c r="S2657" s="13">
        <f t="shared" si="374"/>
        <v>63.617034003998377</v>
      </c>
      <c r="T2657" s="14">
        <f t="shared" si="375"/>
        <v>0.57202196684180506</v>
      </c>
      <c r="U2657" s="12">
        <f t="shared" si="376"/>
        <v>-543383.35</v>
      </c>
      <c r="V2657" s="15">
        <f t="shared" si="377"/>
        <v>14.97392919311098</v>
      </c>
    </row>
    <row r="2658" spans="1:22" x14ac:dyDescent="0.35">
      <c r="A2658" s="4" t="s">
        <v>133</v>
      </c>
      <c r="B2658" s="4" t="s">
        <v>134</v>
      </c>
      <c r="C2658" s="4" t="s">
        <v>124</v>
      </c>
      <c r="D2658" s="4">
        <v>2012</v>
      </c>
      <c r="E2658" s="12">
        <v>481134</v>
      </c>
      <c r="F2658" s="12">
        <v>189529</v>
      </c>
      <c r="G2658" s="12">
        <v>400315.85</v>
      </c>
      <c r="H2658" s="12">
        <v>1</v>
      </c>
      <c r="I2658" s="12">
        <v>26734268</v>
      </c>
      <c r="J2658" s="12">
        <v>274724</v>
      </c>
      <c r="K2658" s="12">
        <v>1</v>
      </c>
      <c r="L2658" s="12">
        <v>2538.6</v>
      </c>
      <c r="M2658" s="12">
        <f>IFERROR(E2658*MillingRate,"")</f>
        <v>322359.78000000003</v>
      </c>
      <c r="N2658" s="12">
        <f t="shared" si="369"/>
        <v>2538.5772098201332</v>
      </c>
      <c r="O2658" s="12">
        <f t="shared" si="370"/>
        <v>722674.63</v>
      </c>
      <c r="P2658" s="13">
        <f t="shared" si="371"/>
        <v>12.057924308980519</v>
      </c>
      <c r="Q2658" s="13">
        <f t="shared" si="372"/>
        <v>27.031771732070613</v>
      </c>
      <c r="R2658" s="13">
        <f t="shared" si="373"/>
        <v>44.606489091778414</v>
      </c>
      <c r="S2658" s="13">
        <f t="shared" si="374"/>
        <v>55.393649283080549</v>
      </c>
      <c r="T2658" s="14">
        <f t="shared" si="375"/>
        <v>0.80526359373479728</v>
      </c>
      <c r="U2658" s="12">
        <f t="shared" si="376"/>
        <v>-400314.85</v>
      </c>
      <c r="V2658" s="15">
        <f t="shared" si="377"/>
        <v>10.2760995737755</v>
      </c>
    </row>
    <row r="2659" spans="1:22" x14ac:dyDescent="0.35">
      <c r="A2659" s="4" t="s">
        <v>133</v>
      </c>
      <c r="B2659" s="4" t="s">
        <v>134</v>
      </c>
      <c r="C2659" s="4" t="s">
        <v>124</v>
      </c>
      <c r="D2659" s="4">
        <v>2013</v>
      </c>
      <c r="E2659" s="12">
        <v>569524</v>
      </c>
      <c r="F2659" s="12">
        <v>215905</v>
      </c>
      <c r="G2659" s="12">
        <v>644328.15</v>
      </c>
      <c r="H2659" s="12">
        <v>0</v>
      </c>
      <c r="I2659" s="12">
        <v>27386193</v>
      </c>
      <c r="J2659" s="12">
        <v>422040</v>
      </c>
      <c r="K2659" s="12">
        <v>0</v>
      </c>
      <c r="L2659" s="12">
        <v>2637.8</v>
      </c>
      <c r="M2659" s="12">
        <f>IFERROR(E2659*MillingRate,"")</f>
        <v>381581.08</v>
      </c>
      <c r="N2659" s="12">
        <f t="shared" si="369"/>
        <v>2637.845348648711</v>
      </c>
      <c r="O2659" s="12">
        <f t="shared" si="370"/>
        <v>1025909.23</v>
      </c>
      <c r="P2659" s="13">
        <f t="shared" si="371"/>
        <v>13.933337868465324</v>
      </c>
      <c r="Q2659" s="13">
        <f t="shared" si="372"/>
        <v>37.460819399030747</v>
      </c>
      <c r="R2659" s="13">
        <f t="shared" si="373"/>
        <v>37.194428984716325</v>
      </c>
      <c r="S2659" s="13">
        <f t="shared" si="374"/>
        <v>62.805571015283689</v>
      </c>
      <c r="T2659" s="14">
        <f t="shared" si="375"/>
        <v>0.59221544177450569</v>
      </c>
      <c r="U2659" s="12">
        <f t="shared" si="376"/>
        <v>-644328.15</v>
      </c>
      <c r="V2659" s="15">
        <f t="shared" si="377"/>
        <v>15.410685231057855</v>
      </c>
    </row>
    <row r="2660" spans="1:22" x14ac:dyDescent="0.35">
      <c r="A2660" s="4" t="s">
        <v>133</v>
      </c>
      <c r="B2660" s="4" t="s">
        <v>134</v>
      </c>
      <c r="C2660" s="4" t="s">
        <v>124</v>
      </c>
      <c r="D2660" s="4">
        <v>2014</v>
      </c>
      <c r="E2660" s="12">
        <v>604000</v>
      </c>
      <c r="F2660" s="12">
        <v>224000</v>
      </c>
      <c r="G2660" s="12">
        <v>856057.26</v>
      </c>
      <c r="H2660" s="12">
        <v>1429.55</v>
      </c>
      <c r="I2660" s="12">
        <v>28041592</v>
      </c>
      <c r="J2660" s="12">
        <v>475511</v>
      </c>
      <c r="K2660" s="12">
        <v>339</v>
      </c>
      <c r="L2660" s="12">
        <v>2696.4</v>
      </c>
      <c r="M2660" s="12">
        <f>IFERROR(E2660*MillingRate,"")</f>
        <v>404680</v>
      </c>
      <c r="N2660" s="12">
        <f t="shared" si="369"/>
        <v>2696.4285714285716</v>
      </c>
      <c r="O2660" s="12">
        <f t="shared" si="370"/>
        <v>1259307.71</v>
      </c>
      <c r="P2660" s="13">
        <f t="shared" si="371"/>
        <v>14.431420298818983</v>
      </c>
      <c r="Q2660" s="13">
        <f t="shared" si="372"/>
        <v>44.908566888784343</v>
      </c>
      <c r="R2660" s="13">
        <f t="shared" si="373"/>
        <v>32.135116523665211</v>
      </c>
      <c r="S2660" s="13">
        <f t="shared" si="374"/>
        <v>67.978402196870533</v>
      </c>
      <c r="T2660" s="14">
        <f t="shared" si="375"/>
        <v>0.47272538755176258</v>
      </c>
      <c r="U2660" s="12">
        <f t="shared" si="376"/>
        <v>-854627.71</v>
      </c>
      <c r="V2660" s="15">
        <f t="shared" si="377"/>
        <v>16.957346786872872</v>
      </c>
    </row>
    <row r="2661" spans="1:22" x14ac:dyDescent="0.35">
      <c r="A2661" s="4" t="s">
        <v>133</v>
      </c>
      <c r="B2661" s="4" t="s">
        <v>134</v>
      </c>
      <c r="C2661" s="4" t="s">
        <v>124</v>
      </c>
      <c r="D2661" s="4">
        <v>2015</v>
      </c>
      <c r="E2661" s="12">
        <v>641491.54</v>
      </c>
      <c r="F2661" s="12">
        <v>233270</v>
      </c>
      <c r="G2661" s="12">
        <v>982725.53</v>
      </c>
      <c r="H2661" s="12">
        <v>437.79</v>
      </c>
      <c r="I2661" s="12">
        <v>28696068</v>
      </c>
      <c r="J2661" s="12">
        <v>488983</v>
      </c>
      <c r="K2661" s="12">
        <v>75</v>
      </c>
      <c r="L2661" s="12">
        <v>2750</v>
      </c>
      <c r="M2661" s="12">
        <f>IFERROR(E2661*MillingRate,"")</f>
        <v>429799.33180000004</v>
      </c>
      <c r="N2661" s="12">
        <f t="shared" si="369"/>
        <v>2749.9958845972478</v>
      </c>
      <c r="O2661" s="12">
        <f t="shared" si="370"/>
        <v>1412087.0718</v>
      </c>
      <c r="P2661" s="13">
        <f t="shared" si="371"/>
        <v>14.977638462523858</v>
      </c>
      <c r="Q2661" s="13">
        <f t="shared" si="372"/>
        <v>49.208381852175705</v>
      </c>
      <c r="R2661" s="13">
        <f t="shared" si="373"/>
        <v>30.43716923575619</v>
      </c>
      <c r="S2661" s="13">
        <f t="shared" si="374"/>
        <v>69.593833809930075</v>
      </c>
      <c r="T2661" s="14">
        <f t="shared" si="375"/>
        <v>0.43735439721404207</v>
      </c>
      <c r="U2661" s="12">
        <f t="shared" si="376"/>
        <v>-982287.74</v>
      </c>
      <c r="V2661" s="15">
        <f t="shared" si="377"/>
        <v>17.040069740565155</v>
      </c>
    </row>
    <row r="2662" spans="1:22" x14ac:dyDescent="0.35">
      <c r="A2662" s="4" t="s">
        <v>133</v>
      </c>
      <c r="B2662" s="4" t="s">
        <v>134</v>
      </c>
      <c r="C2662" s="4" t="s">
        <v>124</v>
      </c>
      <c r="D2662" s="4">
        <v>2016</v>
      </c>
      <c r="E2662" s="12">
        <v>687678.93</v>
      </c>
      <c r="F2662" s="12">
        <v>243858</v>
      </c>
      <c r="G2662" s="12">
        <v>698395.62</v>
      </c>
      <c r="H2662" s="12">
        <v>83.17</v>
      </c>
      <c r="I2662" s="12">
        <v>29356742</v>
      </c>
      <c r="J2662" s="12">
        <v>287067</v>
      </c>
      <c r="K2662" s="12">
        <v>38</v>
      </c>
      <c r="L2662" s="12">
        <v>2820</v>
      </c>
      <c r="M2662" s="12">
        <f>IFERROR(E2662*MillingRate,"")</f>
        <v>460744.88310000004</v>
      </c>
      <c r="N2662" s="12">
        <f t="shared" si="369"/>
        <v>2819.9974165292915</v>
      </c>
      <c r="O2662" s="12">
        <f t="shared" si="370"/>
        <v>1159057.3331000002</v>
      </c>
      <c r="P2662" s="13">
        <f t="shared" si="371"/>
        <v>15.694687206775194</v>
      </c>
      <c r="Q2662" s="13">
        <f t="shared" si="372"/>
        <v>39.481810791538109</v>
      </c>
      <c r="R2662" s="13">
        <f t="shared" si="373"/>
        <v>39.751690442067918</v>
      </c>
      <c r="S2662" s="13">
        <f t="shared" si="374"/>
        <v>60.255485216773522</v>
      </c>
      <c r="T2662" s="14">
        <f t="shared" si="375"/>
        <v>0.6597190330317364</v>
      </c>
      <c r="U2662" s="12">
        <f t="shared" si="376"/>
        <v>-698312.45</v>
      </c>
      <c r="V2662" s="15">
        <f t="shared" si="377"/>
        <v>9.7785714777205186</v>
      </c>
    </row>
    <row r="2663" spans="1:22" x14ac:dyDescent="0.35">
      <c r="A2663" s="4" t="s">
        <v>133</v>
      </c>
      <c r="B2663" s="4" t="s">
        <v>134</v>
      </c>
      <c r="C2663" s="4" t="s">
        <v>124</v>
      </c>
      <c r="D2663" s="4">
        <v>2017</v>
      </c>
      <c r="E2663" s="12">
        <v>722080.11</v>
      </c>
      <c r="F2663" s="12">
        <v>241700</v>
      </c>
      <c r="G2663" s="12">
        <v>819745.67</v>
      </c>
      <c r="H2663" s="12">
        <v>210.49</v>
      </c>
      <c r="I2663" s="12">
        <v>30008354</v>
      </c>
      <c r="J2663" s="12">
        <v>401880</v>
      </c>
      <c r="K2663" s="12">
        <v>49</v>
      </c>
      <c r="L2663" s="12">
        <v>2987.5</v>
      </c>
      <c r="M2663" s="12">
        <f>IFERROR(E2663*MillingRate,"")</f>
        <v>483793.67370000004</v>
      </c>
      <c r="N2663" s="12">
        <f t="shared" si="369"/>
        <v>2987.5056268100952</v>
      </c>
      <c r="O2663" s="12">
        <f t="shared" si="370"/>
        <v>1303328.8537000001</v>
      </c>
      <c r="P2663" s="13">
        <f t="shared" si="371"/>
        <v>16.121966359767686</v>
      </c>
      <c r="Q2663" s="13">
        <f t="shared" si="372"/>
        <v>43.432200703177521</v>
      </c>
      <c r="R2663" s="13">
        <f t="shared" si="373"/>
        <v>37.119846792815622</v>
      </c>
      <c r="S2663" s="13">
        <f t="shared" si="374"/>
        <v>62.89630339057075</v>
      </c>
      <c r="T2663" s="14">
        <f t="shared" si="375"/>
        <v>0.5901753329175865</v>
      </c>
      <c r="U2663" s="12">
        <f t="shared" si="376"/>
        <v>-819535.18</v>
      </c>
      <c r="V2663" s="15">
        <f t="shared" si="377"/>
        <v>13.392270699019347</v>
      </c>
    </row>
    <row r="2664" spans="1:22" x14ac:dyDescent="0.35">
      <c r="A2664" s="4" t="s">
        <v>133</v>
      </c>
      <c r="B2664" s="4" t="s">
        <v>134</v>
      </c>
      <c r="C2664" s="4" t="s">
        <v>124</v>
      </c>
      <c r="D2664" s="4">
        <v>2018</v>
      </c>
      <c r="E2664" s="12">
        <v>769400.87</v>
      </c>
      <c r="F2664" s="12">
        <v>206000</v>
      </c>
      <c r="G2664" s="12">
        <v>827606.63</v>
      </c>
      <c r="H2664" s="12">
        <v>47.1</v>
      </c>
      <c r="I2664" s="12">
        <v>30637585</v>
      </c>
      <c r="J2664" s="12">
        <v>451881</v>
      </c>
      <c r="K2664" s="12">
        <v>12</v>
      </c>
      <c r="L2664" s="12">
        <v>3735</v>
      </c>
      <c r="M2664" s="12">
        <f>IFERROR(E2664*MillingRate,"")</f>
        <v>515498.58290000004</v>
      </c>
      <c r="N2664" s="12">
        <f t="shared" si="369"/>
        <v>3734.9556796116503</v>
      </c>
      <c r="O2664" s="12">
        <f t="shared" si="370"/>
        <v>1343058.1129000001</v>
      </c>
      <c r="P2664" s="13">
        <f t="shared" si="371"/>
        <v>16.825692459115171</v>
      </c>
      <c r="Q2664" s="13">
        <f t="shared" si="372"/>
        <v>43.836944488281311</v>
      </c>
      <c r="R2664" s="13">
        <f t="shared" si="373"/>
        <v>38.382448082377394</v>
      </c>
      <c r="S2664" s="13">
        <f t="shared" si="374"/>
        <v>61.62105883959029</v>
      </c>
      <c r="T2664" s="14">
        <f t="shared" si="375"/>
        <v>0.62287874965428935</v>
      </c>
      <c r="U2664" s="12">
        <f t="shared" si="376"/>
        <v>-827559.53</v>
      </c>
      <c r="V2664" s="15">
        <f t="shared" si="377"/>
        <v>14.749236925821666</v>
      </c>
    </row>
    <row r="2665" spans="1:22" x14ac:dyDescent="0.35">
      <c r="A2665" s="4" t="s">
        <v>133</v>
      </c>
      <c r="B2665" s="4" t="s">
        <v>134</v>
      </c>
      <c r="C2665" s="4" t="s">
        <v>124</v>
      </c>
      <c r="D2665" s="4">
        <v>2019</v>
      </c>
      <c r="E2665" s="12">
        <v>925000</v>
      </c>
      <c r="F2665" s="12">
        <v>282000</v>
      </c>
      <c r="G2665" s="12">
        <v>1087496.1000000001</v>
      </c>
      <c r="H2665" s="12">
        <v>23.67</v>
      </c>
      <c r="I2665" s="12">
        <v>31258945</v>
      </c>
      <c r="J2665" s="12">
        <v>374892</v>
      </c>
      <c r="K2665" s="12">
        <v>4</v>
      </c>
      <c r="L2665" s="12">
        <v>3280.1</v>
      </c>
      <c r="M2665" s="12">
        <f>IFERROR(E2665*MillingRate,"")</f>
        <v>619750</v>
      </c>
      <c r="N2665" s="12">
        <f t="shared" si="369"/>
        <v>3280.1418439716313</v>
      </c>
      <c r="O2665" s="12">
        <f t="shared" si="370"/>
        <v>1707222.4300000002</v>
      </c>
      <c r="P2665" s="13">
        <f t="shared" si="371"/>
        <v>19.826324912756974</v>
      </c>
      <c r="Q2665" s="13">
        <f t="shared" si="372"/>
        <v>54.615484623681326</v>
      </c>
      <c r="R2665" s="13">
        <f t="shared" si="373"/>
        <v>36.301655197911145</v>
      </c>
      <c r="S2665" s="13">
        <f t="shared" si="374"/>
        <v>63.699731264660109</v>
      </c>
      <c r="T2665" s="14">
        <f t="shared" si="375"/>
        <v>0.56988710120431696</v>
      </c>
      <c r="U2665" s="12">
        <f t="shared" si="376"/>
        <v>-1087472.4300000002</v>
      </c>
      <c r="V2665" s="15">
        <f t="shared" si="377"/>
        <v>11.99311109188106</v>
      </c>
    </row>
    <row r="2666" spans="1:22" x14ac:dyDescent="0.35">
      <c r="A2666" s="4" t="s">
        <v>133</v>
      </c>
      <c r="B2666" s="4" t="s">
        <v>134</v>
      </c>
      <c r="C2666" s="4" t="s">
        <v>124</v>
      </c>
      <c r="D2666" s="4">
        <v>2020</v>
      </c>
      <c r="E2666" s="12">
        <v>973000</v>
      </c>
      <c r="F2666" s="12">
        <v>291000</v>
      </c>
      <c r="G2666" s="12">
        <v>1088063.43</v>
      </c>
      <c r="H2666" s="12">
        <v>801.53</v>
      </c>
      <c r="I2666" s="12">
        <v>31887809</v>
      </c>
      <c r="J2666" s="12">
        <v>559539</v>
      </c>
      <c r="K2666" s="12">
        <v>209</v>
      </c>
      <c r="L2666" s="12">
        <v>3343.6</v>
      </c>
      <c r="M2666" s="12">
        <f>IFERROR(E2666*MillingRate,"")</f>
        <v>651910</v>
      </c>
      <c r="N2666" s="12">
        <f t="shared" si="369"/>
        <v>3343.6426116838488</v>
      </c>
      <c r="O2666" s="12">
        <f t="shared" si="370"/>
        <v>1739171.9</v>
      </c>
      <c r="P2666" s="13">
        <f t="shared" si="371"/>
        <v>20.443863044964928</v>
      </c>
      <c r="Q2666" s="13">
        <f t="shared" si="372"/>
        <v>54.540338597738085</v>
      </c>
      <c r="R2666" s="13">
        <f t="shared" si="373"/>
        <v>37.483931289368236</v>
      </c>
      <c r="S2666" s="13">
        <f t="shared" si="374"/>
        <v>62.562155586805424</v>
      </c>
      <c r="T2666" s="14">
        <f t="shared" si="375"/>
        <v>0.59914705524107181</v>
      </c>
      <c r="U2666" s="12">
        <f t="shared" si="376"/>
        <v>-1087261.8999999999</v>
      </c>
      <c r="V2666" s="15">
        <f t="shared" si="377"/>
        <v>17.54711338116708</v>
      </c>
    </row>
    <row r="2667" spans="1:22" x14ac:dyDescent="0.35">
      <c r="A2667" s="4" t="s">
        <v>133</v>
      </c>
      <c r="B2667" s="4" t="s">
        <v>134</v>
      </c>
      <c r="C2667" s="4" t="s">
        <v>124</v>
      </c>
      <c r="D2667" s="4">
        <v>2021</v>
      </c>
      <c r="E2667" s="12">
        <v>1143000</v>
      </c>
      <c r="F2667" s="12">
        <v>357000</v>
      </c>
      <c r="G2667" s="12">
        <v>921275.08</v>
      </c>
      <c r="H2667" s="12">
        <v>29.83</v>
      </c>
      <c r="I2667" s="12">
        <v>32518665</v>
      </c>
      <c r="J2667" s="12">
        <v>464474</v>
      </c>
      <c r="K2667" s="12">
        <v>14</v>
      </c>
      <c r="L2667" s="12">
        <v>3201.7</v>
      </c>
      <c r="M2667" s="12">
        <f>IFERROR(E2667*MillingRate,"")</f>
        <v>765810</v>
      </c>
      <c r="N2667" s="12">
        <f t="shared" si="369"/>
        <v>3201.6806722689075</v>
      </c>
      <c r="O2667" s="12">
        <f t="shared" si="370"/>
        <v>1687055.25</v>
      </c>
      <c r="P2667" s="13">
        <f t="shared" si="371"/>
        <v>23.54985974977755</v>
      </c>
      <c r="Q2667" s="13">
        <f t="shared" si="372"/>
        <v>51.879597455799619</v>
      </c>
      <c r="R2667" s="13">
        <f t="shared" si="373"/>
        <v>45.393296988939753</v>
      </c>
      <c r="S2667" s="13">
        <f t="shared" si="374"/>
        <v>54.608471180774899</v>
      </c>
      <c r="T2667" s="14">
        <f t="shared" si="375"/>
        <v>0.83125009741932887</v>
      </c>
      <c r="U2667" s="12">
        <f t="shared" si="376"/>
        <v>-921245.25</v>
      </c>
      <c r="V2667" s="15">
        <f t="shared" si="377"/>
        <v>14.283304680558073</v>
      </c>
    </row>
    <row r="2668" spans="1:22" x14ac:dyDescent="0.35">
      <c r="A2668" s="4" t="s">
        <v>133</v>
      </c>
      <c r="B2668" s="4" t="s">
        <v>134</v>
      </c>
      <c r="C2668" s="4" t="s">
        <v>124</v>
      </c>
      <c r="D2668" s="4">
        <v>2022</v>
      </c>
      <c r="E2668" s="12">
        <v>1283000</v>
      </c>
      <c r="F2668" s="12">
        <v>382000</v>
      </c>
      <c r="G2668" s="12">
        <v>781580.66</v>
      </c>
      <c r="H2668" s="12">
        <v>338.36</v>
      </c>
      <c r="I2668" s="12">
        <v>33149152</v>
      </c>
      <c r="J2668" s="12">
        <v>384125</v>
      </c>
      <c r="K2668" s="12">
        <v>236</v>
      </c>
      <c r="L2668" s="12">
        <v>3358.6</v>
      </c>
      <c r="M2668" s="12">
        <f>IFERROR(E2668*MillingRate,"")</f>
        <v>859610</v>
      </c>
      <c r="N2668" s="12">
        <f t="shared" si="369"/>
        <v>3358.6387434554972</v>
      </c>
      <c r="O2668" s="12">
        <f t="shared" si="370"/>
        <v>1640852.3</v>
      </c>
      <c r="P2668" s="13">
        <f t="shared" si="371"/>
        <v>25.931583408227155</v>
      </c>
      <c r="Q2668" s="13">
        <f t="shared" si="372"/>
        <v>49.499073158794531</v>
      </c>
      <c r="R2668" s="13">
        <f t="shared" si="373"/>
        <v>52.388018104981171</v>
      </c>
      <c r="S2668" s="13">
        <f t="shared" si="374"/>
        <v>47.632602885707634</v>
      </c>
      <c r="T2668" s="14">
        <f t="shared" si="375"/>
        <v>1.0998353004282373</v>
      </c>
      <c r="U2668" s="12">
        <f t="shared" si="376"/>
        <v>-781242.3</v>
      </c>
      <c r="V2668" s="15">
        <f t="shared" si="377"/>
        <v>11.587777569694694</v>
      </c>
    </row>
    <row r="2669" spans="1:22" x14ac:dyDescent="0.35">
      <c r="A2669" s="4" t="s">
        <v>133</v>
      </c>
      <c r="B2669" s="4" t="s">
        <v>134</v>
      </c>
      <c r="C2669" s="4" t="s">
        <v>124</v>
      </c>
      <c r="D2669" s="4">
        <v>2023</v>
      </c>
      <c r="E2669" s="12">
        <v>1443000</v>
      </c>
      <c r="F2669" s="12">
        <v>443200</v>
      </c>
      <c r="G2669" s="12">
        <v>626379.51</v>
      </c>
      <c r="H2669" s="12">
        <v>502.92</v>
      </c>
      <c r="I2669" s="12">
        <v>33787914</v>
      </c>
      <c r="J2669" s="12">
        <v>286297</v>
      </c>
      <c r="K2669" s="12">
        <v>377</v>
      </c>
      <c r="L2669" s="12">
        <v>3255.9</v>
      </c>
      <c r="M2669" s="12">
        <f>IFERROR(E2669*MillingRate,"")</f>
        <v>966810</v>
      </c>
      <c r="N2669" s="12">
        <f t="shared" si="369"/>
        <v>3255.8664259927796</v>
      </c>
      <c r="O2669" s="12">
        <f t="shared" si="370"/>
        <v>1592686.59</v>
      </c>
      <c r="P2669" s="13">
        <f t="shared" si="371"/>
        <v>28.61407780308663</v>
      </c>
      <c r="Q2669" s="13">
        <f t="shared" si="372"/>
        <v>47.137760265401411</v>
      </c>
      <c r="R2669" s="13">
        <f t="shared" si="373"/>
        <v>60.703091623318052</v>
      </c>
      <c r="S2669" s="13">
        <f t="shared" si="374"/>
        <v>39.328485210640217</v>
      </c>
      <c r="T2669" s="14">
        <f t="shared" si="375"/>
        <v>1.5434891859728936</v>
      </c>
      <c r="U2669" s="12">
        <f t="shared" si="376"/>
        <v>-625876.59</v>
      </c>
      <c r="V2669" s="15">
        <f t="shared" si="377"/>
        <v>8.4733552950324196</v>
      </c>
    </row>
    <row r="2670" spans="1:22" x14ac:dyDescent="0.35">
      <c r="A2670" s="4" t="s">
        <v>133</v>
      </c>
      <c r="B2670" s="4" t="s">
        <v>134</v>
      </c>
      <c r="C2670" s="4" t="s">
        <v>124</v>
      </c>
      <c r="D2670" s="4">
        <v>2024</v>
      </c>
      <c r="E2670" s="12">
        <v>1721200</v>
      </c>
      <c r="F2670" s="12">
        <v>472900</v>
      </c>
      <c r="G2670" s="12">
        <v>631146.93999999994</v>
      </c>
      <c r="H2670" s="12">
        <v>465.28</v>
      </c>
      <c r="I2670" s="12">
        <v>34427414</v>
      </c>
      <c r="J2670" s="12">
        <v>332052</v>
      </c>
      <c r="K2670" s="12">
        <v>168</v>
      </c>
      <c r="L2670" s="12">
        <v>3639.7</v>
      </c>
      <c r="M2670" s="12">
        <f>IFERROR(E2670*MillingRate,"")</f>
        <v>1153204</v>
      </c>
      <c r="N2670" s="12">
        <f t="shared" si="369"/>
        <v>3639.6701205328823</v>
      </c>
      <c r="O2670" s="12">
        <f t="shared" si="370"/>
        <v>1783885.66</v>
      </c>
      <c r="P2670" s="13">
        <f t="shared" si="371"/>
        <v>33.496677967157218</v>
      </c>
      <c r="Q2670" s="13">
        <f t="shared" si="372"/>
        <v>51.815848265571155</v>
      </c>
      <c r="R2670" s="13">
        <f t="shared" si="373"/>
        <v>64.645623083264198</v>
      </c>
      <c r="S2670" s="13">
        <f t="shared" si="374"/>
        <v>35.380459305895194</v>
      </c>
      <c r="T2670" s="14">
        <f t="shared" si="375"/>
        <v>1.8271561294426939</v>
      </c>
      <c r="U2670" s="12">
        <f t="shared" si="376"/>
        <v>-630681.65999999992</v>
      </c>
      <c r="V2670" s="15">
        <f t="shared" si="377"/>
        <v>9.6449881481077835</v>
      </c>
    </row>
    <row r="2671" spans="1:22" x14ac:dyDescent="0.35">
      <c r="A2671" s="4" t="s">
        <v>135</v>
      </c>
      <c r="B2671" s="4" t="s">
        <v>136</v>
      </c>
      <c r="C2671" s="4" t="s">
        <v>124</v>
      </c>
      <c r="D2671" s="4">
        <v>1961</v>
      </c>
      <c r="E2671" s="12">
        <v>210940</v>
      </c>
      <c r="F2671" s="12">
        <v>123985</v>
      </c>
      <c r="G2671" s="12">
        <v>21000</v>
      </c>
      <c r="H2671" s="12">
        <v>0</v>
      </c>
      <c r="I2671" s="12">
        <v>3619551</v>
      </c>
      <c r="J2671" s="12">
        <v>2150</v>
      </c>
      <c r="K2671" s="12">
        <v>0</v>
      </c>
      <c r="L2671" s="12">
        <v>1701.3</v>
      </c>
      <c r="M2671" s="12">
        <f>IFERROR(E2671*MillingRate,"")</f>
        <v>141329.80000000002</v>
      </c>
      <c r="N2671" s="12">
        <f t="shared" si="369"/>
        <v>1701.3348388918014</v>
      </c>
      <c r="O2671" s="12">
        <f t="shared" si="370"/>
        <v>162329.80000000002</v>
      </c>
      <c r="P2671" s="13">
        <f t="shared" si="371"/>
        <v>39.046224241625559</v>
      </c>
      <c r="Q2671" s="13">
        <f t="shared" si="372"/>
        <v>44.848048832576204</v>
      </c>
      <c r="R2671" s="13">
        <f t="shared" si="373"/>
        <v>87.0633734533031</v>
      </c>
      <c r="S2671" s="13">
        <f t="shared" si="374"/>
        <v>12.936626546696909</v>
      </c>
      <c r="T2671" s="14">
        <f t="shared" si="375"/>
        <v>6.7299904761904772</v>
      </c>
      <c r="U2671" s="12">
        <f t="shared" si="376"/>
        <v>-21000</v>
      </c>
      <c r="V2671" s="15">
        <f t="shared" si="377"/>
        <v>0.59399632716875661</v>
      </c>
    </row>
    <row r="2672" spans="1:22" x14ac:dyDescent="0.35">
      <c r="A2672" s="4" t="s">
        <v>135</v>
      </c>
      <c r="B2672" s="4" t="s">
        <v>136</v>
      </c>
      <c r="C2672" s="4" t="s">
        <v>124</v>
      </c>
      <c r="D2672" s="4">
        <v>1962</v>
      </c>
      <c r="E2672" s="12">
        <v>220270</v>
      </c>
      <c r="F2672" s="12">
        <v>129445</v>
      </c>
      <c r="G2672" s="12">
        <v>25000</v>
      </c>
      <c r="H2672" s="12">
        <v>0</v>
      </c>
      <c r="I2672" s="12">
        <v>3684273</v>
      </c>
      <c r="J2672" s="12">
        <v>6260</v>
      </c>
      <c r="K2672" s="12">
        <v>0</v>
      </c>
      <c r="L2672" s="12">
        <v>1701.6</v>
      </c>
      <c r="M2672" s="12">
        <f>IFERROR(E2672*MillingRate,"")</f>
        <v>147580.90000000002</v>
      </c>
      <c r="N2672" s="12">
        <f t="shared" si="369"/>
        <v>1701.6493491444244</v>
      </c>
      <c r="O2672" s="12">
        <f t="shared" si="370"/>
        <v>172580.90000000002</v>
      </c>
      <c r="P2672" s="13">
        <f t="shared" si="371"/>
        <v>40.05699360497988</v>
      </c>
      <c r="Q2672" s="13">
        <f t="shared" si="372"/>
        <v>46.842592826318793</v>
      </c>
      <c r="R2672" s="13">
        <f t="shared" si="373"/>
        <v>85.514040082071645</v>
      </c>
      <c r="S2672" s="13">
        <f t="shared" si="374"/>
        <v>14.485959917928342</v>
      </c>
      <c r="T2672" s="14">
        <f t="shared" si="375"/>
        <v>5.9032360000000006</v>
      </c>
      <c r="U2672" s="12">
        <f t="shared" si="376"/>
        <v>-25000</v>
      </c>
      <c r="V2672" s="15">
        <f t="shared" si="377"/>
        <v>1.6991140450232651</v>
      </c>
    </row>
    <row r="2673" spans="1:22" x14ac:dyDescent="0.35">
      <c r="A2673" s="4" t="s">
        <v>135</v>
      </c>
      <c r="B2673" s="4" t="s">
        <v>136</v>
      </c>
      <c r="C2673" s="4" t="s">
        <v>124</v>
      </c>
      <c r="D2673" s="4">
        <v>1963</v>
      </c>
      <c r="E2673" s="12">
        <v>230015</v>
      </c>
      <c r="F2673" s="12">
        <v>135145</v>
      </c>
      <c r="G2673" s="12">
        <v>41600</v>
      </c>
      <c r="H2673" s="12">
        <v>0</v>
      </c>
      <c r="I2673" s="12">
        <v>3750954</v>
      </c>
      <c r="J2673" s="12">
        <v>6235</v>
      </c>
      <c r="K2673" s="12">
        <v>0</v>
      </c>
      <c r="L2673" s="12">
        <v>1702</v>
      </c>
      <c r="M2673" s="12">
        <f>IFERROR(E2673*MillingRate,"")</f>
        <v>154110.05000000002</v>
      </c>
      <c r="N2673" s="12">
        <f t="shared" si="369"/>
        <v>1701.9867549668875</v>
      </c>
      <c r="O2673" s="12">
        <f t="shared" si="370"/>
        <v>195710.05000000002</v>
      </c>
      <c r="P2673" s="13">
        <f t="shared" si="371"/>
        <v>41.085561166572568</v>
      </c>
      <c r="Q2673" s="13">
        <f t="shared" si="372"/>
        <v>52.176073073676733</v>
      </c>
      <c r="R2673" s="13">
        <f t="shared" si="373"/>
        <v>78.744065519374189</v>
      </c>
      <c r="S2673" s="13">
        <f t="shared" si="374"/>
        <v>21.2559344806258</v>
      </c>
      <c r="T2673" s="14">
        <f t="shared" si="375"/>
        <v>3.7045685096153851</v>
      </c>
      <c r="U2673" s="12">
        <f t="shared" si="376"/>
        <v>-41600</v>
      </c>
      <c r="V2673" s="15">
        <f t="shared" si="377"/>
        <v>1.6622437918460211</v>
      </c>
    </row>
    <row r="2674" spans="1:22" x14ac:dyDescent="0.35">
      <c r="A2674" s="4" t="s">
        <v>135</v>
      </c>
      <c r="B2674" s="4" t="s">
        <v>136</v>
      </c>
      <c r="C2674" s="4" t="s">
        <v>124</v>
      </c>
      <c r="D2674" s="4">
        <v>1964</v>
      </c>
      <c r="E2674" s="12">
        <v>240190</v>
      </c>
      <c r="F2674" s="12">
        <v>141095</v>
      </c>
      <c r="G2674" s="12">
        <v>40000</v>
      </c>
      <c r="H2674" s="12">
        <v>0</v>
      </c>
      <c r="I2674" s="12">
        <v>3819722</v>
      </c>
      <c r="J2674" s="12">
        <v>5995</v>
      </c>
      <c r="K2674" s="12">
        <v>0</v>
      </c>
      <c r="L2674" s="12">
        <v>1702.3</v>
      </c>
      <c r="M2674" s="12">
        <f>IFERROR(E2674*MillingRate,"")</f>
        <v>160927.30000000002</v>
      </c>
      <c r="N2674" s="12">
        <f t="shared" si="369"/>
        <v>1702.3282185761366</v>
      </c>
      <c r="O2674" s="12">
        <f t="shared" si="370"/>
        <v>200927.30000000002</v>
      </c>
      <c r="P2674" s="13">
        <f t="shared" si="371"/>
        <v>42.13063149621884</v>
      </c>
      <c r="Q2674" s="13">
        <f t="shared" si="372"/>
        <v>52.602597780676192</v>
      </c>
      <c r="R2674" s="13">
        <f t="shared" si="373"/>
        <v>80.09230204158419</v>
      </c>
      <c r="S2674" s="13">
        <f t="shared" si="374"/>
        <v>19.907697958415802</v>
      </c>
      <c r="T2674" s="14">
        <f t="shared" si="375"/>
        <v>4.0231825000000008</v>
      </c>
      <c r="U2674" s="12">
        <f t="shared" si="376"/>
        <v>-40000</v>
      </c>
      <c r="V2674" s="15">
        <f t="shared" si="377"/>
        <v>1.5694859468830453</v>
      </c>
    </row>
    <row r="2675" spans="1:22" x14ac:dyDescent="0.35">
      <c r="A2675" s="4" t="s">
        <v>135</v>
      </c>
      <c r="B2675" s="4" t="s">
        <v>136</v>
      </c>
      <c r="C2675" s="4" t="s">
        <v>124</v>
      </c>
      <c r="D2675" s="4">
        <v>1965</v>
      </c>
      <c r="E2675" s="12">
        <v>250810</v>
      </c>
      <c r="F2675" s="12">
        <v>147310</v>
      </c>
      <c r="G2675" s="12">
        <v>37000</v>
      </c>
      <c r="H2675" s="12">
        <v>0</v>
      </c>
      <c r="I2675" s="12">
        <v>3890716</v>
      </c>
      <c r="J2675" s="12">
        <v>5545</v>
      </c>
      <c r="K2675" s="12">
        <v>0</v>
      </c>
      <c r="L2675" s="12">
        <v>1702.6</v>
      </c>
      <c r="M2675" s="12">
        <f>IFERROR(E2675*MillingRate,"")</f>
        <v>168042.7</v>
      </c>
      <c r="N2675" s="12">
        <f t="shared" si="369"/>
        <v>1702.5999592695675</v>
      </c>
      <c r="O2675" s="12">
        <f t="shared" si="370"/>
        <v>205042.7</v>
      </c>
      <c r="P2675" s="13">
        <f t="shared" si="371"/>
        <v>43.190687780860898</v>
      </c>
      <c r="Q2675" s="13">
        <f t="shared" si="372"/>
        <v>52.700505511067888</v>
      </c>
      <c r="R2675" s="13">
        <f t="shared" si="373"/>
        <v>81.954978158208021</v>
      </c>
      <c r="S2675" s="13">
        <f t="shared" si="374"/>
        <v>18.045021841791979</v>
      </c>
      <c r="T2675" s="14">
        <f t="shared" si="375"/>
        <v>4.5416945945945946</v>
      </c>
      <c r="U2675" s="12">
        <f t="shared" si="376"/>
        <v>-37000</v>
      </c>
      <c r="V2675" s="15">
        <f t="shared" si="377"/>
        <v>1.4251875490269656</v>
      </c>
    </row>
    <row r="2676" spans="1:22" x14ac:dyDescent="0.35">
      <c r="A2676" s="4" t="s">
        <v>135</v>
      </c>
      <c r="B2676" s="4" t="s">
        <v>136</v>
      </c>
      <c r="C2676" s="4" t="s">
        <v>124</v>
      </c>
      <c r="D2676" s="4">
        <v>1966</v>
      </c>
      <c r="E2676" s="12">
        <v>261905</v>
      </c>
      <c r="F2676" s="12">
        <v>153795</v>
      </c>
      <c r="G2676" s="12">
        <v>40000</v>
      </c>
      <c r="H2676" s="12">
        <v>0</v>
      </c>
      <c r="I2676" s="12">
        <v>3964155</v>
      </c>
      <c r="J2676" s="12">
        <v>6000</v>
      </c>
      <c r="K2676" s="12">
        <v>0</v>
      </c>
      <c r="L2676" s="12">
        <v>1702.9</v>
      </c>
      <c r="M2676" s="12">
        <f>IFERROR(E2676*MillingRate,"")</f>
        <v>175476.35</v>
      </c>
      <c r="N2676" s="12">
        <f t="shared" si="369"/>
        <v>1702.9487304528757</v>
      </c>
      <c r="O2676" s="12">
        <f t="shared" si="370"/>
        <v>215476.35</v>
      </c>
      <c r="P2676" s="13">
        <f t="shared" si="371"/>
        <v>44.26576407834709</v>
      </c>
      <c r="Q2676" s="13">
        <f t="shared" si="372"/>
        <v>54.356186879675491</v>
      </c>
      <c r="R2676" s="13">
        <f t="shared" si="373"/>
        <v>81.436477831557852</v>
      </c>
      <c r="S2676" s="13">
        <f t="shared" si="374"/>
        <v>18.563522168442152</v>
      </c>
      <c r="T2676" s="14">
        <f t="shared" si="375"/>
        <v>4.3869087499999999</v>
      </c>
      <c r="U2676" s="12">
        <f t="shared" si="376"/>
        <v>-40000</v>
      </c>
      <c r="V2676" s="15">
        <f t="shared" si="377"/>
        <v>1.5135634201992607</v>
      </c>
    </row>
    <row r="2677" spans="1:22" x14ac:dyDescent="0.35">
      <c r="A2677" s="4" t="s">
        <v>135</v>
      </c>
      <c r="B2677" s="4" t="s">
        <v>136</v>
      </c>
      <c r="C2677" s="4" t="s">
        <v>124</v>
      </c>
      <c r="D2677" s="4">
        <v>1967</v>
      </c>
      <c r="E2677" s="12">
        <v>273490</v>
      </c>
      <c r="F2677" s="12">
        <v>160570</v>
      </c>
      <c r="G2677" s="12">
        <v>18653</v>
      </c>
      <c r="H2677" s="12">
        <v>0</v>
      </c>
      <c r="I2677" s="12">
        <v>4040153</v>
      </c>
      <c r="J2677" s="12">
        <v>2638</v>
      </c>
      <c r="K2677" s="12">
        <v>0</v>
      </c>
      <c r="L2677" s="12">
        <v>1703.2</v>
      </c>
      <c r="M2677" s="12">
        <f>IFERROR(E2677*MillingRate,"")</f>
        <v>183238.30000000002</v>
      </c>
      <c r="N2677" s="12">
        <f t="shared" si="369"/>
        <v>1703.244690789064</v>
      </c>
      <c r="O2677" s="12">
        <f t="shared" si="370"/>
        <v>201891.30000000002</v>
      </c>
      <c r="P2677" s="13">
        <f t="shared" si="371"/>
        <v>45.354297225872394</v>
      </c>
      <c r="Q2677" s="13">
        <f t="shared" si="372"/>
        <v>49.971201585682529</v>
      </c>
      <c r="R2677" s="13">
        <f t="shared" si="373"/>
        <v>90.760869834410897</v>
      </c>
      <c r="S2677" s="13">
        <f t="shared" si="374"/>
        <v>9.2391301655891063</v>
      </c>
      <c r="T2677" s="14">
        <f t="shared" si="375"/>
        <v>9.8235297271216435</v>
      </c>
      <c r="U2677" s="12">
        <f t="shared" si="376"/>
        <v>-18653</v>
      </c>
      <c r="V2677" s="15">
        <f t="shared" si="377"/>
        <v>0.65294556914057467</v>
      </c>
    </row>
    <row r="2678" spans="1:22" x14ac:dyDescent="0.35">
      <c r="A2678" s="4" t="s">
        <v>135</v>
      </c>
      <c r="B2678" s="4" t="s">
        <v>136</v>
      </c>
      <c r="C2678" s="4" t="s">
        <v>124</v>
      </c>
      <c r="D2678" s="4">
        <v>1968</v>
      </c>
      <c r="E2678" s="12">
        <v>285585</v>
      </c>
      <c r="F2678" s="12">
        <v>167640</v>
      </c>
      <c r="G2678" s="12">
        <v>25000</v>
      </c>
      <c r="H2678" s="12">
        <v>0</v>
      </c>
      <c r="I2678" s="12">
        <v>4118550</v>
      </c>
      <c r="J2678" s="12">
        <v>4200</v>
      </c>
      <c r="K2678" s="12">
        <v>0</v>
      </c>
      <c r="L2678" s="12">
        <v>1703.6</v>
      </c>
      <c r="M2678" s="12">
        <f>IFERROR(E2678*MillingRate,"")</f>
        <v>191341.95</v>
      </c>
      <c r="N2678" s="12">
        <f t="shared" si="369"/>
        <v>1703.5612025769506</v>
      </c>
      <c r="O2678" s="12">
        <f t="shared" si="370"/>
        <v>216341.95</v>
      </c>
      <c r="P2678" s="13">
        <f t="shared" si="371"/>
        <v>46.458571584659651</v>
      </c>
      <c r="Q2678" s="13">
        <f t="shared" si="372"/>
        <v>52.528669070425273</v>
      </c>
      <c r="R2678" s="13">
        <f t="shared" si="373"/>
        <v>88.4442199027974</v>
      </c>
      <c r="S2678" s="13">
        <f t="shared" si="374"/>
        <v>11.555780097202598</v>
      </c>
      <c r="T2678" s="14">
        <f t="shared" si="375"/>
        <v>7.6536780000000002</v>
      </c>
      <c r="U2678" s="12">
        <f t="shared" si="376"/>
        <v>-25000</v>
      </c>
      <c r="V2678" s="15">
        <f t="shared" si="377"/>
        <v>1.0197763776086244</v>
      </c>
    </row>
    <row r="2679" spans="1:22" x14ac:dyDescent="0.35">
      <c r="A2679" s="4" t="s">
        <v>135</v>
      </c>
      <c r="B2679" s="4" t="s">
        <v>136</v>
      </c>
      <c r="C2679" s="4" t="s">
        <v>124</v>
      </c>
      <c r="D2679" s="4">
        <v>1969</v>
      </c>
      <c r="E2679" s="12">
        <v>298215</v>
      </c>
      <c r="F2679" s="12">
        <v>175020</v>
      </c>
      <c r="G2679" s="12">
        <v>10000</v>
      </c>
      <c r="H2679" s="12">
        <v>0</v>
      </c>
      <c r="I2679" s="12">
        <v>4198300</v>
      </c>
      <c r="J2679" s="12">
        <v>2000</v>
      </c>
      <c r="K2679" s="12">
        <v>0</v>
      </c>
      <c r="L2679" s="12">
        <v>1703.9</v>
      </c>
      <c r="M2679" s="12">
        <f>IFERROR(E2679*MillingRate,"")</f>
        <v>199804.05000000002</v>
      </c>
      <c r="N2679" s="12">
        <f t="shared" si="369"/>
        <v>1703.8909838875556</v>
      </c>
      <c r="O2679" s="12">
        <f t="shared" si="370"/>
        <v>209804.05000000002</v>
      </c>
      <c r="P2679" s="13">
        <f t="shared" si="371"/>
        <v>47.591656146535513</v>
      </c>
      <c r="Q2679" s="13">
        <f t="shared" si="372"/>
        <v>49.973572636543366</v>
      </c>
      <c r="R2679" s="13">
        <f t="shared" si="373"/>
        <v>95.233647777533363</v>
      </c>
      <c r="S2679" s="13">
        <f t="shared" si="374"/>
        <v>4.7663522224666295</v>
      </c>
      <c r="T2679" s="14">
        <f t="shared" si="375"/>
        <v>19.980405000000001</v>
      </c>
      <c r="U2679" s="12">
        <f t="shared" si="376"/>
        <v>-10000</v>
      </c>
      <c r="V2679" s="15">
        <f t="shared" si="377"/>
        <v>0.47638329800157209</v>
      </c>
    </row>
    <row r="2680" spans="1:22" x14ac:dyDescent="0.35">
      <c r="A2680" s="4" t="s">
        <v>135</v>
      </c>
      <c r="B2680" s="4" t="s">
        <v>136</v>
      </c>
      <c r="C2680" s="4" t="s">
        <v>124</v>
      </c>
      <c r="D2680" s="4">
        <v>1970</v>
      </c>
      <c r="E2680" s="12">
        <v>311405</v>
      </c>
      <c r="F2680" s="12">
        <v>182730</v>
      </c>
      <c r="G2680" s="12">
        <v>30000</v>
      </c>
      <c r="H2680" s="12">
        <v>0</v>
      </c>
      <c r="I2680" s="12">
        <v>4277535</v>
      </c>
      <c r="J2680" s="12">
        <v>4500</v>
      </c>
      <c r="K2680" s="12">
        <v>0</v>
      </c>
      <c r="L2680" s="12">
        <v>1704.2</v>
      </c>
      <c r="M2680" s="12">
        <f>IFERROR(E2680*MillingRate,"")</f>
        <v>208641.35</v>
      </c>
      <c r="N2680" s="12">
        <f t="shared" si="369"/>
        <v>1704.1810321238986</v>
      </c>
      <c r="O2680" s="12">
        <f t="shared" si="370"/>
        <v>238641.35</v>
      </c>
      <c r="P2680" s="13">
        <f t="shared" si="371"/>
        <v>48.776070797784236</v>
      </c>
      <c r="Q2680" s="13">
        <f t="shared" si="372"/>
        <v>55.789455843143308</v>
      </c>
      <c r="R2680" s="13">
        <f t="shared" si="373"/>
        <v>87.428834106075911</v>
      </c>
      <c r="S2680" s="13">
        <f t="shared" si="374"/>
        <v>12.571165893924082</v>
      </c>
      <c r="T2680" s="14">
        <f t="shared" si="375"/>
        <v>6.9547116666666673</v>
      </c>
      <c r="U2680" s="12">
        <f t="shared" si="376"/>
        <v>-30000</v>
      </c>
      <c r="V2680" s="15">
        <f t="shared" si="377"/>
        <v>1.0520077568038602</v>
      </c>
    </row>
    <row r="2681" spans="1:22" x14ac:dyDescent="0.35">
      <c r="A2681" s="4" t="s">
        <v>135</v>
      </c>
      <c r="B2681" s="4" t="s">
        <v>136</v>
      </c>
      <c r="C2681" s="4" t="s">
        <v>124</v>
      </c>
      <c r="D2681" s="4">
        <v>1971</v>
      </c>
      <c r="E2681" s="12">
        <v>325180</v>
      </c>
      <c r="F2681" s="12">
        <v>190775</v>
      </c>
      <c r="G2681" s="12">
        <v>15000</v>
      </c>
      <c r="H2681" s="12">
        <v>0</v>
      </c>
      <c r="I2681" s="12">
        <v>4355200</v>
      </c>
      <c r="J2681" s="12">
        <v>3000</v>
      </c>
      <c r="K2681" s="12">
        <v>0</v>
      </c>
      <c r="L2681" s="12">
        <v>1704.5</v>
      </c>
      <c r="M2681" s="12">
        <f>IFERROR(E2681*MillingRate,"")</f>
        <v>217870.6</v>
      </c>
      <c r="N2681" s="12">
        <f t="shared" si="369"/>
        <v>1704.5210326300617</v>
      </c>
      <c r="O2681" s="12">
        <f t="shared" si="370"/>
        <v>232870.6</v>
      </c>
      <c r="P2681" s="13">
        <f t="shared" si="371"/>
        <v>50.025394930198381</v>
      </c>
      <c r="Q2681" s="13">
        <f t="shared" si="372"/>
        <v>53.469553637031595</v>
      </c>
      <c r="R2681" s="13">
        <f t="shared" si="373"/>
        <v>93.558654463036547</v>
      </c>
      <c r="S2681" s="13">
        <f t="shared" si="374"/>
        <v>6.4413455369634471</v>
      </c>
      <c r="T2681" s="14">
        <f t="shared" si="375"/>
        <v>14.524706666666667</v>
      </c>
      <c r="U2681" s="12">
        <f t="shared" si="376"/>
        <v>-15000</v>
      </c>
      <c r="V2681" s="15">
        <f t="shared" si="377"/>
        <v>0.68883174136664216</v>
      </c>
    </row>
    <row r="2682" spans="1:22" x14ac:dyDescent="0.35">
      <c r="A2682" s="4" t="s">
        <v>135</v>
      </c>
      <c r="B2682" s="4" t="s">
        <v>136</v>
      </c>
      <c r="C2682" s="4" t="s">
        <v>124</v>
      </c>
      <c r="D2682" s="4">
        <v>1972</v>
      </c>
      <c r="E2682" s="12">
        <v>339565</v>
      </c>
      <c r="F2682" s="12">
        <v>199170</v>
      </c>
      <c r="G2682" s="12">
        <v>17000</v>
      </c>
      <c r="H2682" s="12">
        <v>0</v>
      </c>
      <c r="I2682" s="12">
        <v>4431292</v>
      </c>
      <c r="J2682" s="12">
        <v>3500</v>
      </c>
      <c r="K2682" s="12">
        <v>0</v>
      </c>
      <c r="L2682" s="12">
        <v>1704.9</v>
      </c>
      <c r="M2682" s="12">
        <f>IFERROR(E2682*MillingRate,"")</f>
        <v>227508.55000000002</v>
      </c>
      <c r="N2682" s="12">
        <f t="shared" si="369"/>
        <v>1704.9003363960435</v>
      </c>
      <c r="O2682" s="12">
        <f t="shared" si="370"/>
        <v>244508.55000000002</v>
      </c>
      <c r="P2682" s="13">
        <f t="shared" si="371"/>
        <v>51.341358231414233</v>
      </c>
      <c r="Q2682" s="13">
        <f t="shared" si="372"/>
        <v>55.177711150607998</v>
      </c>
      <c r="R2682" s="13">
        <f t="shared" si="373"/>
        <v>93.047277896826103</v>
      </c>
      <c r="S2682" s="13">
        <f t="shared" si="374"/>
        <v>6.9527221031738975</v>
      </c>
      <c r="T2682" s="14">
        <f t="shared" si="375"/>
        <v>13.382855882352942</v>
      </c>
      <c r="U2682" s="12">
        <f t="shared" si="376"/>
        <v>-17000</v>
      </c>
      <c r="V2682" s="15">
        <f t="shared" si="377"/>
        <v>0.78983736571636443</v>
      </c>
    </row>
    <row r="2683" spans="1:22" x14ac:dyDescent="0.35">
      <c r="A2683" s="4" t="s">
        <v>135</v>
      </c>
      <c r="B2683" s="4" t="s">
        <v>136</v>
      </c>
      <c r="C2683" s="4" t="s">
        <v>124</v>
      </c>
      <c r="D2683" s="4">
        <v>1973</v>
      </c>
      <c r="E2683" s="12">
        <v>354580</v>
      </c>
      <c r="F2683" s="12">
        <v>207945</v>
      </c>
      <c r="G2683" s="12">
        <v>30000</v>
      </c>
      <c r="H2683" s="12">
        <v>0</v>
      </c>
      <c r="I2683" s="12">
        <v>4506324</v>
      </c>
      <c r="J2683" s="12">
        <v>6600</v>
      </c>
      <c r="K2683" s="12">
        <v>0</v>
      </c>
      <c r="L2683" s="12">
        <v>1705.2</v>
      </c>
      <c r="M2683" s="12">
        <f>IFERROR(E2683*MillingRate,"")</f>
        <v>237568.6</v>
      </c>
      <c r="N2683" s="12">
        <f t="shared" si="369"/>
        <v>1705.1624227560171</v>
      </c>
      <c r="O2683" s="12">
        <f t="shared" si="370"/>
        <v>267568.59999999998</v>
      </c>
      <c r="P2683" s="13">
        <f t="shared" si="371"/>
        <v>52.718934546206619</v>
      </c>
      <c r="Q2683" s="13">
        <f t="shared" si="372"/>
        <v>59.376245471919013</v>
      </c>
      <c r="R2683" s="13">
        <f t="shared" si="373"/>
        <v>88.787922050644212</v>
      </c>
      <c r="S2683" s="13">
        <f t="shared" si="374"/>
        <v>11.212077949355791</v>
      </c>
      <c r="T2683" s="14">
        <f t="shared" si="375"/>
        <v>7.9189533333333335</v>
      </c>
      <c r="U2683" s="12">
        <f t="shared" si="376"/>
        <v>-30000</v>
      </c>
      <c r="V2683" s="15">
        <f t="shared" si="377"/>
        <v>1.4646084036567277</v>
      </c>
    </row>
    <row r="2684" spans="1:22" x14ac:dyDescent="0.35">
      <c r="A2684" s="4" t="s">
        <v>135</v>
      </c>
      <c r="B2684" s="4" t="s">
        <v>136</v>
      </c>
      <c r="C2684" s="4" t="s">
        <v>124</v>
      </c>
      <c r="D2684" s="4">
        <v>1974</v>
      </c>
      <c r="E2684" s="12">
        <v>370265</v>
      </c>
      <c r="F2684" s="12">
        <v>217100</v>
      </c>
      <c r="G2684" s="12">
        <v>30000</v>
      </c>
      <c r="H2684" s="12">
        <v>0</v>
      </c>
      <c r="I2684" s="12">
        <v>4580510</v>
      </c>
      <c r="J2684" s="12">
        <v>12000</v>
      </c>
      <c r="K2684" s="12">
        <v>0</v>
      </c>
      <c r="L2684" s="12">
        <v>1705.5</v>
      </c>
      <c r="M2684" s="12">
        <f>IFERROR(E2684*MillingRate,"")</f>
        <v>248077.55000000002</v>
      </c>
      <c r="N2684" s="12">
        <f t="shared" si="369"/>
        <v>1705.5043758636573</v>
      </c>
      <c r="O2684" s="12">
        <f t="shared" si="370"/>
        <v>278077.55000000005</v>
      </c>
      <c r="P2684" s="13">
        <f t="shared" si="371"/>
        <v>54.159373082909987</v>
      </c>
      <c r="Q2684" s="13">
        <f t="shared" si="372"/>
        <v>60.708862113607452</v>
      </c>
      <c r="R2684" s="13">
        <f t="shared" si="373"/>
        <v>89.211642579560973</v>
      </c>
      <c r="S2684" s="13">
        <f t="shared" si="374"/>
        <v>10.788357420439008</v>
      </c>
      <c r="T2684" s="14">
        <f t="shared" si="375"/>
        <v>8.2692516666666673</v>
      </c>
      <c r="U2684" s="12">
        <f t="shared" si="376"/>
        <v>-30000</v>
      </c>
      <c r="V2684" s="15">
        <f t="shared" si="377"/>
        <v>2.6197956122789821</v>
      </c>
    </row>
    <row r="2685" spans="1:22" x14ac:dyDescent="0.35">
      <c r="A2685" s="4" t="s">
        <v>135</v>
      </c>
      <c r="B2685" s="4" t="s">
        <v>136</v>
      </c>
      <c r="C2685" s="4" t="s">
        <v>124</v>
      </c>
      <c r="D2685" s="4">
        <v>1975</v>
      </c>
      <c r="E2685" s="12">
        <v>386640</v>
      </c>
      <c r="F2685" s="12">
        <v>226660</v>
      </c>
      <c r="G2685" s="12">
        <v>36200</v>
      </c>
      <c r="H2685" s="12">
        <v>0</v>
      </c>
      <c r="I2685" s="12">
        <v>4653876</v>
      </c>
      <c r="J2685" s="12">
        <v>15000</v>
      </c>
      <c r="K2685" s="12">
        <v>0</v>
      </c>
      <c r="L2685" s="12">
        <v>1705.8</v>
      </c>
      <c r="M2685" s="12">
        <f>IFERROR(E2685*MillingRate,"")</f>
        <v>259048.80000000002</v>
      </c>
      <c r="N2685" s="12">
        <f t="shared" si="369"/>
        <v>1705.8148769081445</v>
      </c>
      <c r="O2685" s="12">
        <f t="shared" si="370"/>
        <v>295248.80000000005</v>
      </c>
      <c r="P2685" s="13">
        <f t="shared" si="371"/>
        <v>55.663021533018934</v>
      </c>
      <c r="Q2685" s="13">
        <f t="shared" si="372"/>
        <v>63.441484044697376</v>
      </c>
      <c r="R2685" s="13">
        <f t="shared" si="373"/>
        <v>87.739154231956235</v>
      </c>
      <c r="S2685" s="13">
        <f t="shared" si="374"/>
        <v>12.260845768043763</v>
      </c>
      <c r="T2685" s="14">
        <f t="shared" si="375"/>
        <v>7.1560441988950281</v>
      </c>
      <c r="U2685" s="12">
        <f t="shared" si="376"/>
        <v>-36200</v>
      </c>
      <c r="V2685" s="15">
        <f t="shared" si="377"/>
        <v>3.2231198252811204</v>
      </c>
    </row>
    <row r="2686" spans="1:22" x14ac:dyDescent="0.35">
      <c r="A2686" s="4" t="s">
        <v>135</v>
      </c>
      <c r="B2686" s="4" t="s">
        <v>136</v>
      </c>
      <c r="C2686" s="4" t="s">
        <v>124</v>
      </c>
      <c r="D2686" s="4">
        <v>1976</v>
      </c>
      <c r="E2686" s="12">
        <v>403740</v>
      </c>
      <c r="F2686" s="12">
        <v>236640</v>
      </c>
      <c r="G2686" s="12">
        <v>20000</v>
      </c>
      <c r="H2686" s="12">
        <v>0</v>
      </c>
      <c r="I2686" s="12">
        <v>4727022</v>
      </c>
      <c r="J2686" s="12">
        <v>4500</v>
      </c>
      <c r="K2686" s="12">
        <v>0</v>
      </c>
      <c r="L2686" s="12">
        <v>1706.1</v>
      </c>
      <c r="M2686" s="12">
        <f>IFERROR(E2686*MillingRate,"")</f>
        <v>270505.8</v>
      </c>
      <c r="N2686" s="12">
        <f t="shared" si="369"/>
        <v>1706.1359026369169</v>
      </c>
      <c r="O2686" s="12">
        <f t="shared" si="370"/>
        <v>290505.8</v>
      </c>
      <c r="P2686" s="13">
        <f t="shared" si="371"/>
        <v>57.225415917251922</v>
      </c>
      <c r="Q2686" s="13">
        <f t="shared" si="372"/>
        <v>61.456409553414389</v>
      </c>
      <c r="R2686" s="13">
        <f t="shared" si="373"/>
        <v>93.115455870416355</v>
      </c>
      <c r="S2686" s="13">
        <f t="shared" si="374"/>
        <v>6.8845441295836434</v>
      </c>
      <c r="T2686" s="14">
        <f t="shared" si="375"/>
        <v>13.52529</v>
      </c>
      <c r="U2686" s="12">
        <f t="shared" si="376"/>
        <v>-20000</v>
      </c>
      <c r="V2686" s="15">
        <f t="shared" si="377"/>
        <v>0.9519735681365562</v>
      </c>
    </row>
    <row r="2687" spans="1:22" x14ac:dyDescent="0.35">
      <c r="A2687" s="4" t="s">
        <v>135</v>
      </c>
      <c r="B2687" s="4" t="s">
        <v>136</v>
      </c>
      <c r="C2687" s="4" t="s">
        <v>124</v>
      </c>
      <c r="D2687" s="4">
        <v>1977</v>
      </c>
      <c r="E2687" s="12">
        <v>421600</v>
      </c>
      <c r="F2687" s="12">
        <v>247060</v>
      </c>
      <c r="G2687" s="12">
        <v>35500</v>
      </c>
      <c r="H2687" s="12">
        <v>0</v>
      </c>
      <c r="I2687" s="12">
        <v>4801128</v>
      </c>
      <c r="J2687" s="12">
        <v>9727</v>
      </c>
      <c r="K2687" s="12">
        <v>0</v>
      </c>
      <c r="L2687" s="12">
        <v>1706.5</v>
      </c>
      <c r="M2687" s="12">
        <f>IFERROR(E2687*MillingRate,"")</f>
        <v>282472</v>
      </c>
      <c r="N2687" s="12">
        <f t="shared" si="369"/>
        <v>1706.4680644377884</v>
      </c>
      <c r="O2687" s="12">
        <f t="shared" si="370"/>
        <v>317972</v>
      </c>
      <c r="P2687" s="13">
        <f t="shared" si="371"/>
        <v>58.834507224135663</v>
      </c>
      <c r="Q2687" s="13">
        <f t="shared" si="372"/>
        <v>66.228602944974597</v>
      </c>
      <c r="R2687" s="13">
        <f t="shared" si="373"/>
        <v>88.835494949240811</v>
      </c>
      <c r="S2687" s="13">
        <f t="shared" si="374"/>
        <v>11.164505050759187</v>
      </c>
      <c r="T2687" s="14">
        <f t="shared" si="375"/>
        <v>7.9569577464788734</v>
      </c>
      <c r="U2687" s="12">
        <f t="shared" si="376"/>
        <v>-35500</v>
      </c>
      <c r="V2687" s="15">
        <f t="shared" si="377"/>
        <v>2.0259822275098687</v>
      </c>
    </row>
    <row r="2688" spans="1:22" x14ac:dyDescent="0.35">
      <c r="A2688" s="4" t="s">
        <v>135</v>
      </c>
      <c r="B2688" s="4" t="s">
        <v>136</v>
      </c>
      <c r="C2688" s="4" t="s">
        <v>124</v>
      </c>
      <c r="D2688" s="4">
        <v>1978</v>
      </c>
      <c r="E2688" s="12">
        <v>440250</v>
      </c>
      <c r="F2688" s="12">
        <v>257940</v>
      </c>
      <c r="G2688" s="12">
        <v>50000</v>
      </c>
      <c r="H2688" s="12">
        <v>0</v>
      </c>
      <c r="I2688" s="12">
        <v>4877854</v>
      </c>
      <c r="J2688" s="12">
        <v>18500</v>
      </c>
      <c r="K2688" s="12">
        <v>0</v>
      </c>
      <c r="L2688" s="12">
        <v>1706.8</v>
      </c>
      <c r="M2688" s="12">
        <f>IFERROR(E2688*MillingRate,"")</f>
        <v>294967.5</v>
      </c>
      <c r="N2688" s="12">
        <f t="shared" si="369"/>
        <v>1706.7922772737845</v>
      </c>
      <c r="O2688" s="12">
        <f t="shared" si="370"/>
        <v>344967.5</v>
      </c>
      <c r="P2688" s="13">
        <f t="shared" si="371"/>
        <v>60.470752097131239</v>
      </c>
      <c r="Q2688" s="13">
        <f t="shared" si="372"/>
        <v>70.721161395974548</v>
      </c>
      <c r="R2688" s="13">
        <f t="shared" si="373"/>
        <v>85.505880988788789</v>
      </c>
      <c r="S2688" s="13">
        <f t="shared" si="374"/>
        <v>14.4941190112112</v>
      </c>
      <c r="T2688" s="14">
        <f t="shared" si="375"/>
        <v>5.8993500000000001</v>
      </c>
      <c r="U2688" s="12">
        <f t="shared" si="376"/>
        <v>-50000</v>
      </c>
      <c r="V2688" s="15">
        <f t="shared" si="377"/>
        <v>3.7926514405720222</v>
      </c>
    </row>
    <row r="2689" spans="1:22" x14ac:dyDescent="0.35">
      <c r="A2689" s="4" t="s">
        <v>135</v>
      </c>
      <c r="B2689" s="4" t="s">
        <v>136</v>
      </c>
      <c r="C2689" s="4" t="s">
        <v>124</v>
      </c>
      <c r="D2689" s="4">
        <v>1979</v>
      </c>
      <c r="E2689" s="12">
        <v>459720</v>
      </c>
      <c r="F2689" s="12">
        <v>269300</v>
      </c>
      <c r="G2689" s="12">
        <v>71202</v>
      </c>
      <c r="H2689" s="12">
        <v>0</v>
      </c>
      <c r="I2689" s="12">
        <v>4959283</v>
      </c>
      <c r="J2689" s="12">
        <v>21132</v>
      </c>
      <c r="K2689" s="12">
        <v>0</v>
      </c>
      <c r="L2689" s="12">
        <v>1707.1</v>
      </c>
      <c r="M2689" s="12">
        <f>IFERROR(E2689*MillingRate,"")</f>
        <v>308012.40000000002</v>
      </c>
      <c r="N2689" s="12">
        <f t="shared" si="369"/>
        <v>1707.0924619383586</v>
      </c>
      <c r="O2689" s="12">
        <f t="shared" si="370"/>
        <v>379214.4</v>
      </c>
      <c r="P2689" s="13">
        <f t="shared" si="371"/>
        <v>62.108252342122846</v>
      </c>
      <c r="Q2689" s="13">
        <f t="shared" si="372"/>
        <v>76.465569720461602</v>
      </c>
      <c r="R2689" s="13">
        <f t="shared" si="373"/>
        <v>81.223814285533464</v>
      </c>
      <c r="S2689" s="13">
        <f t="shared" si="374"/>
        <v>18.776185714466536</v>
      </c>
      <c r="T2689" s="14">
        <f t="shared" si="375"/>
        <v>4.3258953400185387</v>
      </c>
      <c r="U2689" s="12">
        <f t="shared" si="376"/>
        <v>-71202</v>
      </c>
      <c r="V2689" s="15">
        <f t="shared" si="377"/>
        <v>4.2610998404406439</v>
      </c>
    </row>
    <row r="2690" spans="1:22" x14ac:dyDescent="0.35">
      <c r="A2690" s="4" t="s">
        <v>135</v>
      </c>
      <c r="B2690" s="4" t="s">
        <v>136</v>
      </c>
      <c r="C2690" s="4" t="s">
        <v>124</v>
      </c>
      <c r="D2690" s="4">
        <v>1980</v>
      </c>
      <c r="E2690" s="12">
        <v>480055</v>
      </c>
      <c r="F2690" s="12">
        <v>281155</v>
      </c>
      <c r="G2690" s="12">
        <v>128000</v>
      </c>
      <c r="H2690" s="12">
        <v>0</v>
      </c>
      <c r="I2690" s="12">
        <v>5047419</v>
      </c>
      <c r="J2690" s="12">
        <v>54000</v>
      </c>
      <c r="K2690" s="12">
        <v>0</v>
      </c>
      <c r="L2690" s="12">
        <v>1707.4</v>
      </c>
      <c r="M2690" s="12">
        <f>IFERROR(E2690*MillingRate,"")</f>
        <v>321636.85000000003</v>
      </c>
      <c r="N2690" s="12">
        <f t="shared" ref="N2690:N2753" si="378">IFERROR(E2690*1000/F2690,"")</f>
        <v>1707.4389571588626</v>
      </c>
      <c r="O2690" s="12">
        <f t="shared" ref="O2690:O2753" si="379">IFERROR(M2690+G2690-N(H2690),"")</f>
        <v>449636.85000000003</v>
      </c>
      <c r="P2690" s="13">
        <f t="shared" ref="P2690:P2753" si="380">IFERROR(M2690*1000/I2690,"")</f>
        <v>63.723033494940694</v>
      </c>
      <c r="Q2690" s="13">
        <f t="shared" ref="Q2690:Q2753" si="381">IFERROR(O2690*1000/I2690,"")</f>
        <v>89.082529110422584</v>
      </c>
      <c r="R2690" s="13">
        <f t="shared" ref="R2690:R2753" si="382">IF(N(O2690)&lt;=0,"",M2690/O2690*100)</f>
        <v>71.532582349511614</v>
      </c>
      <c r="S2690" s="13">
        <f t="shared" ref="S2690:S2753" si="383">IF(N(O2690)&lt;=0,"",G2690/O2690*100)</f>
        <v>28.467417650488386</v>
      </c>
      <c r="T2690" s="14">
        <f t="shared" ref="T2690:T2753" si="384">IFERROR(M2690/G2690,"")</f>
        <v>2.5127878906250003</v>
      </c>
      <c r="U2690" s="12">
        <f t="shared" ref="U2690:U2753" si="385">IFERROR(N(H2690)-G2690,"")</f>
        <v>-128000</v>
      </c>
      <c r="V2690" s="15">
        <f t="shared" ref="V2690:V2753" si="386">IFERROR(J2690*1000/I2690,"")</f>
        <v>10.698537212781423</v>
      </c>
    </row>
    <row r="2691" spans="1:22" x14ac:dyDescent="0.35">
      <c r="A2691" s="4" t="s">
        <v>135</v>
      </c>
      <c r="B2691" s="4" t="s">
        <v>136</v>
      </c>
      <c r="C2691" s="4" t="s">
        <v>124</v>
      </c>
      <c r="D2691" s="4">
        <v>1981</v>
      </c>
      <c r="E2691" s="12">
        <v>501290</v>
      </c>
      <c r="F2691" s="12">
        <v>293535</v>
      </c>
      <c r="G2691" s="12">
        <v>77600</v>
      </c>
      <c r="H2691" s="12">
        <v>0</v>
      </c>
      <c r="I2691" s="12">
        <v>5143288</v>
      </c>
      <c r="J2691" s="12">
        <v>33000</v>
      </c>
      <c r="K2691" s="12">
        <v>0</v>
      </c>
      <c r="L2691" s="12">
        <v>1707.8</v>
      </c>
      <c r="M2691" s="12">
        <f>IFERROR(E2691*MillingRate,"")</f>
        <v>335864.30000000005</v>
      </c>
      <c r="N2691" s="12">
        <f t="shared" si="378"/>
        <v>1707.769090568416</v>
      </c>
      <c r="O2691" s="12">
        <f t="shared" si="379"/>
        <v>413464.30000000005</v>
      </c>
      <c r="P2691" s="13">
        <f t="shared" si="380"/>
        <v>65.30147640964303</v>
      </c>
      <c r="Q2691" s="13">
        <f t="shared" si="381"/>
        <v>80.389101290847421</v>
      </c>
      <c r="R2691" s="13">
        <f t="shared" si="382"/>
        <v>81.231753261406126</v>
      </c>
      <c r="S2691" s="13">
        <f t="shared" si="383"/>
        <v>18.768246738593874</v>
      </c>
      <c r="T2691" s="14">
        <f t="shared" si="384"/>
        <v>4.3281481958762891</v>
      </c>
      <c r="U2691" s="12">
        <f t="shared" si="385"/>
        <v>-77600</v>
      </c>
      <c r="V2691" s="15">
        <f t="shared" si="386"/>
        <v>6.4161291376255809</v>
      </c>
    </row>
    <row r="2692" spans="1:22" x14ac:dyDescent="0.35">
      <c r="A2692" s="4" t="s">
        <v>135</v>
      </c>
      <c r="B2692" s="4" t="s">
        <v>136</v>
      </c>
      <c r="C2692" s="4" t="s">
        <v>124</v>
      </c>
      <c r="D2692" s="4">
        <v>1982</v>
      </c>
      <c r="E2692" s="12">
        <v>523460</v>
      </c>
      <c r="F2692" s="12">
        <v>306460</v>
      </c>
      <c r="G2692" s="12">
        <v>46536</v>
      </c>
      <c r="H2692" s="12">
        <v>0</v>
      </c>
      <c r="I2692" s="12">
        <v>5247672</v>
      </c>
      <c r="J2692" s="12">
        <v>13800</v>
      </c>
      <c r="K2692" s="12">
        <v>0</v>
      </c>
      <c r="L2692" s="12">
        <v>1708.1</v>
      </c>
      <c r="M2692" s="12">
        <f>IFERROR(E2692*MillingRate,"")</f>
        <v>350718.2</v>
      </c>
      <c r="N2692" s="12">
        <f t="shared" si="378"/>
        <v>1708.085883965281</v>
      </c>
      <c r="O2692" s="12">
        <f t="shared" si="379"/>
        <v>397254.2</v>
      </c>
      <c r="P2692" s="13">
        <f t="shared" si="380"/>
        <v>66.833102373776413</v>
      </c>
      <c r="Q2692" s="13">
        <f t="shared" si="381"/>
        <v>75.701034668325306</v>
      </c>
      <c r="R2692" s="13">
        <f t="shared" si="382"/>
        <v>88.285586407897014</v>
      </c>
      <c r="S2692" s="13">
        <f t="shared" si="383"/>
        <v>11.714413592102989</v>
      </c>
      <c r="T2692" s="14">
        <f t="shared" si="384"/>
        <v>7.5364921780986762</v>
      </c>
      <c r="U2692" s="12">
        <f t="shared" si="385"/>
        <v>-46536</v>
      </c>
      <c r="V2692" s="15">
        <f t="shared" si="386"/>
        <v>2.6297375293272904</v>
      </c>
    </row>
    <row r="2693" spans="1:22" x14ac:dyDescent="0.35">
      <c r="A2693" s="4" t="s">
        <v>135</v>
      </c>
      <c r="B2693" s="4" t="s">
        <v>136</v>
      </c>
      <c r="C2693" s="4" t="s">
        <v>124</v>
      </c>
      <c r="D2693" s="4">
        <v>1983</v>
      </c>
      <c r="E2693" s="12">
        <v>546610</v>
      </c>
      <c r="F2693" s="12">
        <v>319955</v>
      </c>
      <c r="G2693" s="12">
        <v>77020</v>
      </c>
      <c r="H2693" s="12">
        <v>0</v>
      </c>
      <c r="I2693" s="12">
        <v>5359814</v>
      </c>
      <c r="J2693" s="12">
        <v>21000</v>
      </c>
      <c r="K2693" s="12">
        <v>0</v>
      </c>
      <c r="L2693" s="12">
        <v>1708.4</v>
      </c>
      <c r="M2693" s="12">
        <f>IFERROR(E2693*MillingRate,"")</f>
        <v>366228.7</v>
      </c>
      <c r="N2693" s="12">
        <f t="shared" si="378"/>
        <v>1708.3964932568642</v>
      </c>
      <c r="O2693" s="12">
        <f t="shared" si="379"/>
        <v>443248.7</v>
      </c>
      <c r="P2693" s="13">
        <f t="shared" si="380"/>
        <v>68.328621105135369</v>
      </c>
      <c r="Q2693" s="13">
        <f t="shared" si="381"/>
        <v>82.698522747244581</v>
      </c>
      <c r="R2693" s="13">
        <f t="shared" si="382"/>
        <v>82.623750503949594</v>
      </c>
      <c r="S2693" s="13">
        <f t="shared" si="383"/>
        <v>17.376249496050413</v>
      </c>
      <c r="T2693" s="14">
        <f t="shared" si="384"/>
        <v>4.754981822903142</v>
      </c>
      <c r="U2693" s="12">
        <f t="shared" si="385"/>
        <v>-77020</v>
      </c>
      <c r="V2693" s="15">
        <f t="shared" si="386"/>
        <v>3.9180464098194454</v>
      </c>
    </row>
    <row r="2694" spans="1:22" x14ac:dyDescent="0.35">
      <c r="A2694" s="4" t="s">
        <v>135</v>
      </c>
      <c r="B2694" s="4" t="s">
        <v>136</v>
      </c>
      <c r="C2694" s="4" t="s">
        <v>124</v>
      </c>
      <c r="D2694" s="4">
        <v>1984</v>
      </c>
      <c r="E2694" s="12">
        <v>570790</v>
      </c>
      <c r="F2694" s="12">
        <v>334045</v>
      </c>
      <c r="G2694" s="12">
        <v>80000</v>
      </c>
      <c r="H2694" s="12">
        <v>0</v>
      </c>
      <c r="I2694" s="12">
        <v>5480096</v>
      </c>
      <c r="J2694" s="12">
        <v>21000</v>
      </c>
      <c r="K2694" s="12">
        <v>0</v>
      </c>
      <c r="L2694" s="12">
        <v>1708.7</v>
      </c>
      <c r="M2694" s="12">
        <f>IFERROR(E2694*MillingRate,"")</f>
        <v>382429.30000000005</v>
      </c>
      <c r="N2694" s="12">
        <f t="shared" si="378"/>
        <v>1708.7218787887859</v>
      </c>
      <c r="O2694" s="12">
        <f t="shared" si="379"/>
        <v>462429.30000000005</v>
      </c>
      <c r="P2694" s="13">
        <f t="shared" si="380"/>
        <v>69.785146099630381</v>
      </c>
      <c r="Q2694" s="13">
        <f t="shared" si="381"/>
        <v>84.383430509246566</v>
      </c>
      <c r="R2694" s="13">
        <f t="shared" si="382"/>
        <v>82.700058149429552</v>
      </c>
      <c r="S2694" s="13">
        <f t="shared" si="383"/>
        <v>17.299941850570452</v>
      </c>
      <c r="T2694" s="14">
        <f t="shared" si="384"/>
        <v>4.7803662500000002</v>
      </c>
      <c r="U2694" s="12">
        <f t="shared" si="385"/>
        <v>-80000</v>
      </c>
      <c r="V2694" s="15">
        <f t="shared" si="386"/>
        <v>3.8320496575242475</v>
      </c>
    </row>
    <row r="2695" spans="1:22" x14ac:dyDescent="0.35">
      <c r="A2695" s="4" t="s">
        <v>135</v>
      </c>
      <c r="B2695" s="4" t="s">
        <v>136</v>
      </c>
      <c r="C2695" s="4" t="s">
        <v>124</v>
      </c>
      <c r="D2695" s="4">
        <v>1985</v>
      </c>
      <c r="E2695" s="12">
        <v>596035</v>
      </c>
      <c r="F2695" s="12">
        <v>348755</v>
      </c>
      <c r="G2695" s="12">
        <v>70000</v>
      </c>
      <c r="H2695" s="12">
        <v>0</v>
      </c>
      <c r="I2695" s="12">
        <v>5610373</v>
      </c>
      <c r="J2695" s="12">
        <v>17000</v>
      </c>
      <c r="K2695" s="12">
        <v>0</v>
      </c>
      <c r="L2695" s="12">
        <v>1709</v>
      </c>
      <c r="M2695" s="12">
        <f>IFERROR(E2695*MillingRate,"")</f>
        <v>399343.45</v>
      </c>
      <c r="N2695" s="12">
        <f t="shared" si="378"/>
        <v>1709.0364295852389</v>
      </c>
      <c r="O2695" s="12">
        <f t="shared" si="379"/>
        <v>469343.45</v>
      </c>
      <c r="P2695" s="13">
        <f t="shared" si="380"/>
        <v>71.179483075367713</v>
      </c>
      <c r="Q2695" s="13">
        <f t="shared" si="381"/>
        <v>83.65637186689726</v>
      </c>
      <c r="R2695" s="13">
        <f t="shared" si="382"/>
        <v>85.085548759655637</v>
      </c>
      <c r="S2695" s="13">
        <f t="shared" si="383"/>
        <v>14.914451240344356</v>
      </c>
      <c r="T2695" s="14">
        <f t="shared" si="384"/>
        <v>5.7049064285714284</v>
      </c>
      <c r="U2695" s="12">
        <f t="shared" si="385"/>
        <v>-70000</v>
      </c>
      <c r="V2695" s="15">
        <f t="shared" si="386"/>
        <v>3.0301015636571758</v>
      </c>
    </row>
    <row r="2696" spans="1:22" x14ac:dyDescent="0.35">
      <c r="A2696" s="4" t="s">
        <v>135</v>
      </c>
      <c r="B2696" s="4" t="s">
        <v>136</v>
      </c>
      <c r="C2696" s="4" t="s">
        <v>124</v>
      </c>
      <c r="D2696" s="4">
        <v>1986</v>
      </c>
      <c r="E2696" s="12">
        <v>622395</v>
      </c>
      <c r="F2696" s="12">
        <v>364110</v>
      </c>
      <c r="G2696" s="12">
        <v>80000</v>
      </c>
      <c r="H2696" s="12">
        <v>0</v>
      </c>
      <c r="I2696" s="12">
        <v>5750668</v>
      </c>
      <c r="J2696" s="12">
        <v>17000</v>
      </c>
      <c r="K2696" s="12">
        <v>0</v>
      </c>
      <c r="L2696" s="12">
        <v>1709.4</v>
      </c>
      <c r="M2696" s="12">
        <f>IFERROR(E2696*MillingRate,"")</f>
        <v>417004.65</v>
      </c>
      <c r="N2696" s="12">
        <f t="shared" si="378"/>
        <v>1709.3598088489741</v>
      </c>
      <c r="O2696" s="12">
        <f t="shared" si="379"/>
        <v>497004.65</v>
      </c>
      <c r="P2696" s="13">
        <f t="shared" si="380"/>
        <v>72.514123576600142</v>
      </c>
      <c r="Q2696" s="13">
        <f t="shared" si="381"/>
        <v>86.425550909911678</v>
      </c>
      <c r="R2696" s="13">
        <f t="shared" si="382"/>
        <v>83.90357112352973</v>
      </c>
      <c r="S2696" s="13">
        <f t="shared" si="383"/>
        <v>16.09642887647027</v>
      </c>
      <c r="T2696" s="14">
        <f t="shared" si="384"/>
        <v>5.2125581250000002</v>
      </c>
      <c r="U2696" s="12">
        <f t="shared" si="385"/>
        <v>-80000</v>
      </c>
      <c r="V2696" s="15">
        <f t="shared" si="386"/>
        <v>2.9561783083287021</v>
      </c>
    </row>
    <row r="2697" spans="1:22" x14ac:dyDescent="0.35">
      <c r="A2697" s="4" t="s">
        <v>135</v>
      </c>
      <c r="B2697" s="4" t="s">
        <v>136</v>
      </c>
      <c r="C2697" s="4" t="s">
        <v>124</v>
      </c>
      <c r="D2697" s="4">
        <v>1987</v>
      </c>
      <c r="E2697" s="12">
        <v>649925</v>
      </c>
      <c r="F2697" s="12">
        <v>380145</v>
      </c>
      <c r="G2697" s="12">
        <v>90000</v>
      </c>
      <c r="H2697" s="12">
        <v>0</v>
      </c>
      <c r="I2697" s="12">
        <v>5900198</v>
      </c>
      <c r="J2697" s="12">
        <v>19000</v>
      </c>
      <c r="K2697" s="12">
        <v>0</v>
      </c>
      <c r="L2697" s="12">
        <v>1709.7</v>
      </c>
      <c r="M2697" s="12">
        <f>IFERROR(E2697*MillingRate,"")</f>
        <v>435449.75</v>
      </c>
      <c r="N2697" s="12">
        <f t="shared" si="378"/>
        <v>1709.6765707822015</v>
      </c>
      <c r="O2697" s="12">
        <f t="shared" si="379"/>
        <v>525449.75</v>
      </c>
      <c r="P2697" s="13">
        <f t="shared" si="380"/>
        <v>73.802565608815158</v>
      </c>
      <c r="Q2697" s="13">
        <f t="shared" si="381"/>
        <v>89.056290992268401</v>
      </c>
      <c r="R2697" s="13">
        <f t="shared" si="382"/>
        <v>82.871816001434965</v>
      </c>
      <c r="S2697" s="13">
        <f t="shared" si="383"/>
        <v>17.128183998565039</v>
      </c>
      <c r="T2697" s="14">
        <f t="shared" si="384"/>
        <v>4.8383305555555554</v>
      </c>
      <c r="U2697" s="12">
        <f t="shared" si="385"/>
        <v>-90000</v>
      </c>
      <c r="V2697" s="15">
        <f t="shared" si="386"/>
        <v>3.2202309142845715</v>
      </c>
    </row>
    <row r="2698" spans="1:22" x14ac:dyDescent="0.35">
      <c r="A2698" s="4" t="s">
        <v>135</v>
      </c>
      <c r="B2698" s="4" t="s">
        <v>136</v>
      </c>
      <c r="C2698" s="4" t="s">
        <v>124</v>
      </c>
      <c r="D2698" s="4">
        <v>1988</v>
      </c>
      <c r="E2698" s="12">
        <v>678670</v>
      </c>
      <c r="F2698" s="12">
        <v>396885</v>
      </c>
      <c r="G2698" s="12">
        <v>193468</v>
      </c>
      <c r="H2698" s="12">
        <v>0</v>
      </c>
      <c r="I2698" s="12">
        <v>6056574</v>
      </c>
      <c r="J2698" s="12">
        <v>38000</v>
      </c>
      <c r="K2698" s="12">
        <v>0</v>
      </c>
      <c r="L2698" s="12">
        <v>1710</v>
      </c>
      <c r="M2698" s="12">
        <f>IFERROR(E2698*MillingRate,"")</f>
        <v>454708.9</v>
      </c>
      <c r="N2698" s="12">
        <f t="shared" si="378"/>
        <v>1709.991559267798</v>
      </c>
      <c r="O2698" s="12">
        <f t="shared" si="379"/>
        <v>648176.9</v>
      </c>
      <c r="P2698" s="13">
        <f t="shared" si="380"/>
        <v>75.07691642172621</v>
      </c>
      <c r="Q2698" s="13">
        <f t="shared" si="381"/>
        <v>107.02038809399505</v>
      </c>
      <c r="R2698" s="13">
        <f t="shared" si="382"/>
        <v>70.151975486938838</v>
      </c>
      <c r="S2698" s="13">
        <f t="shared" si="383"/>
        <v>29.848024513061173</v>
      </c>
      <c r="T2698" s="14">
        <f t="shared" si="384"/>
        <v>2.3503054768747287</v>
      </c>
      <c r="U2698" s="12">
        <f t="shared" si="385"/>
        <v>-193468</v>
      </c>
      <c r="V2698" s="15">
        <f t="shared" si="386"/>
        <v>6.2741741453171382</v>
      </c>
    </row>
    <row r="2699" spans="1:22" x14ac:dyDescent="0.35">
      <c r="A2699" s="4" t="s">
        <v>135</v>
      </c>
      <c r="B2699" s="4" t="s">
        <v>136</v>
      </c>
      <c r="C2699" s="4" t="s">
        <v>124</v>
      </c>
      <c r="D2699" s="4">
        <v>1989</v>
      </c>
      <c r="E2699" s="12">
        <v>708690</v>
      </c>
      <c r="F2699" s="12">
        <v>414360</v>
      </c>
      <c r="G2699" s="12">
        <v>195444</v>
      </c>
      <c r="H2699" s="12">
        <v>0</v>
      </c>
      <c r="I2699" s="12">
        <v>6215811</v>
      </c>
      <c r="J2699" s="12">
        <v>38567</v>
      </c>
      <c r="K2699" s="12">
        <v>0</v>
      </c>
      <c r="L2699" s="12">
        <v>1710.3</v>
      </c>
      <c r="M2699" s="12">
        <f>IFERROR(E2699*MillingRate,"")</f>
        <v>474822.30000000005</v>
      </c>
      <c r="N2699" s="12">
        <f t="shared" si="378"/>
        <v>1710.3243556327832</v>
      </c>
      <c r="O2699" s="12">
        <f t="shared" si="379"/>
        <v>670266.30000000005</v>
      </c>
      <c r="P2699" s="13">
        <f t="shared" si="380"/>
        <v>76.389436551400948</v>
      </c>
      <c r="Q2699" s="13">
        <f t="shared" si="381"/>
        <v>107.83247753189407</v>
      </c>
      <c r="R2699" s="13">
        <f t="shared" si="382"/>
        <v>70.840843408060351</v>
      </c>
      <c r="S2699" s="13">
        <f t="shared" si="383"/>
        <v>29.159156591939649</v>
      </c>
      <c r="T2699" s="14">
        <f t="shared" si="384"/>
        <v>2.4294544728924912</v>
      </c>
      <c r="U2699" s="12">
        <f t="shared" si="385"/>
        <v>-195444</v>
      </c>
      <c r="V2699" s="15">
        <f t="shared" si="386"/>
        <v>6.2046609847049723</v>
      </c>
    </row>
    <row r="2700" spans="1:22" x14ac:dyDescent="0.35">
      <c r="A2700" s="4" t="s">
        <v>135</v>
      </c>
      <c r="B2700" s="4" t="s">
        <v>136</v>
      </c>
      <c r="C2700" s="4" t="s">
        <v>124</v>
      </c>
      <c r="D2700" s="4">
        <v>1990</v>
      </c>
      <c r="E2700" s="12">
        <v>740035</v>
      </c>
      <c r="F2700" s="12">
        <v>432605</v>
      </c>
      <c r="G2700" s="12">
        <v>182158</v>
      </c>
      <c r="H2700" s="12">
        <v>0</v>
      </c>
      <c r="I2700" s="12">
        <v>6434374</v>
      </c>
      <c r="J2700" s="12">
        <v>32152</v>
      </c>
      <c r="K2700" s="12">
        <v>0</v>
      </c>
      <c r="L2700" s="12">
        <v>1710.6</v>
      </c>
      <c r="M2700" s="12">
        <f>IFERROR(E2700*MillingRate,"")</f>
        <v>495823.45</v>
      </c>
      <c r="N2700" s="12">
        <f t="shared" si="378"/>
        <v>1710.6482819199964</v>
      </c>
      <c r="O2700" s="12">
        <f t="shared" si="379"/>
        <v>677981.45</v>
      </c>
      <c r="P2700" s="13">
        <f t="shared" si="380"/>
        <v>77.058537473886346</v>
      </c>
      <c r="Q2700" s="13">
        <f t="shared" si="381"/>
        <v>105.36867300533044</v>
      </c>
      <c r="R2700" s="13">
        <f t="shared" si="382"/>
        <v>73.132303251069786</v>
      </c>
      <c r="S2700" s="13">
        <f t="shared" si="383"/>
        <v>26.867696748930225</v>
      </c>
      <c r="T2700" s="14">
        <f t="shared" si="384"/>
        <v>2.721941666026197</v>
      </c>
      <c r="U2700" s="12">
        <f t="shared" si="385"/>
        <v>-182158</v>
      </c>
      <c r="V2700" s="15">
        <f t="shared" si="386"/>
        <v>4.9969118985001497</v>
      </c>
    </row>
    <row r="2701" spans="1:22" x14ac:dyDescent="0.35">
      <c r="A2701" s="4" t="s">
        <v>135</v>
      </c>
      <c r="B2701" s="4" t="s">
        <v>136</v>
      </c>
      <c r="C2701" s="4" t="s">
        <v>124</v>
      </c>
      <c r="D2701" s="4">
        <v>1991</v>
      </c>
      <c r="E2701" s="12">
        <v>772765</v>
      </c>
      <c r="F2701" s="12">
        <v>451655</v>
      </c>
      <c r="G2701" s="12">
        <v>182158</v>
      </c>
      <c r="H2701" s="12">
        <v>0</v>
      </c>
      <c r="I2701" s="12">
        <v>6697166</v>
      </c>
      <c r="J2701" s="12">
        <v>38385</v>
      </c>
      <c r="K2701" s="12">
        <v>0</v>
      </c>
      <c r="L2701" s="12">
        <v>1711</v>
      </c>
      <c r="M2701" s="12">
        <f>IFERROR(E2701*MillingRate,"")</f>
        <v>517752.55000000005</v>
      </c>
      <c r="N2701" s="12">
        <f t="shared" si="378"/>
        <v>1710.9630138047846</v>
      </c>
      <c r="O2701" s="12">
        <f t="shared" si="379"/>
        <v>699910.55</v>
      </c>
      <c r="P2701" s="13">
        <f t="shared" si="380"/>
        <v>77.309200638001215</v>
      </c>
      <c r="Q2701" s="13">
        <f t="shared" si="381"/>
        <v>104.5084667156227</v>
      </c>
      <c r="R2701" s="13">
        <f t="shared" si="382"/>
        <v>73.974102833569233</v>
      </c>
      <c r="S2701" s="13">
        <f t="shared" si="383"/>
        <v>26.025897166430767</v>
      </c>
      <c r="T2701" s="14">
        <f t="shared" si="384"/>
        <v>2.84232671636711</v>
      </c>
      <c r="U2701" s="12">
        <f t="shared" si="385"/>
        <v>-182158</v>
      </c>
      <c r="V2701" s="15">
        <f t="shared" si="386"/>
        <v>5.7315288287612995</v>
      </c>
    </row>
    <row r="2702" spans="1:22" x14ac:dyDescent="0.35">
      <c r="A2702" s="4" t="s">
        <v>135</v>
      </c>
      <c r="B2702" s="4" t="s">
        <v>136</v>
      </c>
      <c r="C2702" s="4" t="s">
        <v>124</v>
      </c>
      <c r="D2702" s="4">
        <v>1992</v>
      </c>
      <c r="E2702" s="12">
        <v>806945</v>
      </c>
      <c r="F2702" s="12">
        <v>471545</v>
      </c>
      <c r="G2702" s="12">
        <v>246493</v>
      </c>
      <c r="H2702" s="12">
        <v>0</v>
      </c>
      <c r="I2702" s="12">
        <v>6914366</v>
      </c>
      <c r="J2702" s="12">
        <v>41273</v>
      </c>
      <c r="K2702" s="12">
        <v>0</v>
      </c>
      <c r="L2702" s="12">
        <v>1711.3</v>
      </c>
      <c r="M2702" s="12">
        <f>IFERROR(E2702*MillingRate,"")</f>
        <v>540653.15</v>
      </c>
      <c r="N2702" s="12">
        <f t="shared" si="378"/>
        <v>1711.2788811248131</v>
      </c>
      <c r="O2702" s="12">
        <f t="shared" si="379"/>
        <v>787146.15</v>
      </c>
      <c r="P2702" s="13">
        <f t="shared" si="380"/>
        <v>78.192729456323249</v>
      </c>
      <c r="Q2702" s="13">
        <f t="shared" si="381"/>
        <v>113.84212956039643</v>
      </c>
      <c r="R2702" s="13">
        <f t="shared" si="382"/>
        <v>68.685230817682324</v>
      </c>
      <c r="S2702" s="13">
        <f t="shared" si="383"/>
        <v>31.314769182317665</v>
      </c>
      <c r="T2702" s="14">
        <f t="shared" si="384"/>
        <v>2.1933813536287037</v>
      </c>
      <c r="U2702" s="12">
        <f t="shared" si="385"/>
        <v>-246493</v>
      </c>
      <c r="V2702" s="15">
        <f t="shared" si="386"/>
        <v>5.9691662257971299</v>
      </c>
    </row>
    <row r="2703" spans="1:22" x14ac:dyDescent="0.35">
      <c r="A2703" s="4" t="s">
        <v>135</v>
      </c>
      <c r="B2703" s="4" t="s">
        <v>136</v>
      </c>
      <c r="C2703" s="4" t="s">
        <v>124</v>
      </c>
      <c r="D2703" s="4">
        <v>1993</v>
      </c>
      <c r="E2703" s="12">
        <v>842635</v>
      </c>
      <c r="F2703" s="12">
        <v>492310</v>
      </c>
      <c r="G2703" s="12">
        <v>213632</v>
      </c>
      <c r="H2703" s="12">
        <v>0</v>
      </c>
      <c r="I2703" s="12">
        <v>7128177</v>
      </c>
      <c r="J2703" s="12">
        <v>43465</v>
      </c>
      <c r="K2703" s="12">
        <v>0</v>
      </c>
      <c r="L2703" s="12">
        <v>1711.6</v>
      </c>
      <c r="M2703" s="12">
        <f>IFERROR(E2703*MillingRate,"")</f>
        <v>564565.45000000007</v>
      </c>
      <c r="N2703" s="12">
        <f t="shared" si="378"/>
        <v>1711.594320651622</v>
      </c>
      <c r="O2703" s="12">
        <f t="shared" si="379"/>
        <v>778197.45000000007</v>
      </c>
      <c r="P2703" s="13">
        <f t="shared" si="380"/>
        <v>79.20194041197351</v>
      </c>
      <c r="Q2703" s="13">
        <f t="shared" si="381"/>
        <v>109.17201550971589</v>
      </c>
      <c r="R2703" s="13">
        <f t="shared" si="382"/>
        <v>72.547841168073731</v>
      </c>
      <c r="S2703" s="13">
        <f t="shared" si="383"/>
        <v>27.452158831926265</v>
      </c>
      <c r="T2703" s="14">
        <f t="shared" si="384"/>
        <v>2.6427007658028763</v>
      </c>
      <c r="U2703" s="12">
        <f t="shared" si="385"/>
        <v>-213632</v>
      </c>
      <c r="V2703" s="15">
        <f t="shared" si="386"/>
        <v>6.0976319751880457</v>
      </c>
    </row>
    <row r="2704" spans="1:22" x14ac:dyDescent="0.35">
      <c r="A2704" s="4" t="s">
        <v>135</v>
      </c>
      <c r="B2704" s="4" t="s">
        <v>136</v>
      </c>
      <c r="C2704" s="4" t="s">
        <v>124</v>
      </c>
      <c r="D2704" s="4">
        <v>1994</v>
      </c>
      <c r="E2704" s="12">
        <v>879905</v>
      </c>
      <c r="F2704" s="12">
        <v>513985</v>
      </c>
      <c r="G2704" s="12">
        <v>278679</v>
      </c>
      <c r="H2704" s="12">
        <v>0</v>
      </c>
      <c r="I2704" s="12">
        <v>7345107</v>
      </c>
      <c r="J2704" s="12">
        <v>67032</v>
      </c>
      <c r="K2704" s="12">
        <v>0</v>
      </c>
      <c r="L2704" s="12">
        <v>1711.9</v>
      </c>
      <c r="M2704" s="12">
        <f>IFERROR(E2704*MillingRate,"")</f>
        <v>589536.35000000009</v>
      </c>
      <c r="N2704" s="12">
        <f t="shared" si="378"/>
        <v>1711.9273908771656</v>
      </c>
      <c r="O2704" s="12">
        <f t="shared" si="379"/>
        <v>868215.35000000009</v>
      </c>
      <c r="P2704" s="13">
        <f t="shared" si="380"/>
        <v>80.262459076498146</v>
      </c>
      <c r="Q2704" s="13">
        <f t="shared" si="381"/>
        <v>118.20322699179196</v>
      </c>
      <c r="R2704" s="13">
        <f t="shared" si="382"/>
        <v>67.902087886375199</v>
      </c>
      <c r="S2704" s="13">
        <f t="shared" si="383"/>
        <v>32.097912113624801</v>
      </c>
      <c r="T2704" s="14">
        <f t="shared" si="384"/>
        <v>2.1154674374459508</v>
      </c>
      <c r="U2704" s="12">
        <f t="shared" si="385"/>
        <v>-278679</v>
      </c>
      <c r="V2704" s="15">
        <f t="shared" si="386"/>
        <v>9.1260753587388184</v>
      </c>
    </row>
    <row r="2705" spans="1:22" x14ac:dyDescent="0.35">
      <c r="A2705" s="4" t="s">
        <v>135</v>
      </c>
      <c r="B2705" s="4" t="s">
        <v>136</v>
      </c>
      <c r="C2705" s="4" t="s">
        <v>124</v>
      </c>
      <c r="D2705" s="4">
        <v>1995</v>
      </c>
      <c r="E2705" s="12">
        <v>918825</v>
      </c>
      <c r="F2705" s="12">
        <v>536620</v>
      </c>
      <c r="G2705" s="12">
        <v>290782.3</v>
      </c>
      <c r="H2705" s="12">
        <v>0</v>
      </c>
      <c r="I2705" s="12">
        <v>7553249</v>
      </c>
      <c r="J2705" s="12">
        <v>80474</v>
      </c>
      <c r="K2705" s="12">
        <v>0</v>
      </c>
      <c r="L2705" s="12">
        <v>1712.2</v>
      </c>
      <c r="M2705" s="12">
        <f>IFERROR(E2705*MillingRate,"")</f>
        <v>615612.75</v>
      </c>
      <c r="N2705" s="12">
        <f t="shared" si="378"/>
        <v>1712.2451641757668</v>
      </c>
      <c r="O2705" s="12">
        <f t="shared" si="379"/>
        <v>906395.05</v>
      </c>
      <c r="P2705" s="13">
        <f t="shared" si="380"/>
        <v>81.503039288126203</v>
      </c>
      <c r="Q2705" s="13">
        <f t="shared" si="381"/>
        <v>120.00068447366159</v>
      </c>
      <c r="R2705" s="13">
        <f t="shared" si="382"/>
        <v>67.918812001455649</v>
      </c>
      <c r="S2705" s="13">
        <f t="shared" si="383"/>
        <v>32.081187998544344</v>
      </c>
      <c r="T2705" s="14">
        <f t="shared" si="384"/>
        <v>2.1170915492449165</v>
      </c>
      <c r="U2705" s="12">
        <f t="shared" si="385"/>
        <v>-290782.3</v>
      </c>
      <c r="V2705" s="15">
        <f t="shared" si="386"/>
        <v>10.654223103197047</v>
      </c>
    </row>
    <row r="2706" spans="1:22" x14ac:dyDescent="0.35">
      <c r="A2706" s="4" t="s">
        <v>135</v>
      </c>
      <c r="B2706" s="4" t="s">
        <v>136</v>
      </c>
      <c r="C2706" s="4" t="s">
        <v>124</v>
      </c>
      <c r="D2706" s="4">
        <v>1996</v>
      </c>
      <c r="E2706" s="12">
        <v>959460</v>
      </c>
      <c r="F2706" s="12">
        <v>560250</v>
      </c>
      <c r="G2706" s="12">
        <v>212764.75</v>
      </c>
      <c r="H2706" s="12">
        <v>1457</v>
      </c>
      <c r="I2706" s="12">
        <v>7770035</v>
      </c>
      <c r="J2706" s="12">
        <v>51095</v>
      </c>
      <c r="K2706" s="12">
        <v>541</v>
      </c>
      <c r="L2706" s="12">
        <v>1712.6</v>
      </c>
      <c r="M2706" s="12">
        <f>IFERROR(E2706*MillingRate,"")</f>
        <v>642838.20000000007</v>
      </c>
      <c r="N2706" s="12">
        <f t="shared" si="378"/>
        <v>1712.5568942436412</v>
      </c>
      <c r="O2706" s="12">
        <f t="shared" si="379"/>
        <v>854145.95000000007</v>
      </c>
      <c r="P2706" s="13">
        <f t="shared" si="380"/>
        <v>82.732986402249168</v>
      </c>
      <c r="Q2706" s="13">
        <f t="shared" si="381"/>
        <v>109.9281985216283</v>
      </c>
      <c r="R2706" s="13">
        <f t="shared" si="382"/>
        <v>75.260931694401876</v>
      </c>
      <c r="S2706" s="13">
        <f t="shared" si="383"/>
        <v>24.909648052537158</v>
      </c>
      <c r="T2706" s="14">
        <f t="shared" si="384"/>
        <v>3.0213566861991947</v>
      </c>
      <c r="U2706" s="12">
        <f t="shared" si="385"/>
        <v>-211307.75</v>
      </c>
      <c r="V2706" s="15">
        <f t="shared" si="386"/>
        <v>6.5759034547463431</v>
      </c>
    </row>
    <row r="2707" spans="1:22" x14ac:dyDescent="0.35">
      <c r="A2707" s="4" t="s">
        <v>135</v>
      </c>
      <c r="B2707" s="4" t="s">
        <v>136</v>
      </c>
      <c r="C2707" s="4" t="s">
        <v>124</v>
      </c>
      <c r="D2707" s="4">
        <v>1997</v>
      </c>
      <c r="E2707" s="12">
        <v>1001900</v>
      </c>
      <c r="F2707" s="12">
        <v>584920</v>
      </c>
      <c r="G2707" s="12">
        <v>196287.3</v>
      </c>
      <c r="H2707" s="12">
        <v>13057.85</v>
      </c>
      <c r="I2707" s="12">
        <v>7931370</v>
      </c>
      <c r="J2707" s="12">
        <v>46467</v>
      </c>
      <c r="K2707" s="12">
        <v>5519</v>
      </c>
      <c r="L2707" s="12">
        <v>1712.9</v>
      </c>
      <c r="M2707" s="12">
        <f>IFERROR(E2707*MillingRate,"")</f>
        <v>671273</v>
      </c>
      <c r="N2707" s="12">
        <f t="shared" si="378"/>
        <v>1712.883813171032</v>
      </c>
      <c r="O2707" s="12">
        <f t="shared" si="379"/>
        <v>854502.45000000007</v>
      </c>
      <c r="P2707" s="13">
        <f t="shared" si="380"/>
        <v>84.635189128738162</v>
      </c>
      <c r="Q2707" s="13">
        <f t="shared" si="381"/>
        <v>107.73705551499931</v>
      </c>
      <c r="R2707" s="13">
        <f t="shared" si="382"/>
        <v>78.557176752389651</v>
      </c>
      <c r="S2707" s="13">
        <f t="shared" si="383"/>
        <v>22.970946426192221</v>
      </c>
      <c r="T2707" s="14">
        <f t="shared" si="384"/>
        <v>3.4198493738514926</v>
      </c>
      <c r="U2707" s="12">
        <f t="shared" si="385"/>
        <v>-183229.44999999998</v>
      </c>
      <c r="V2707" s="15">
        <f t="shared" si="386"/>
        <v>5.8586347629728532</v>
      </c>
    </row>
    <row r="2708" spans="1:22" x14ac:dyDescent="0.35">
      <c r="A2708" s="4" t="s">
        <v>135</v>
      </c>
      <c r="B2708" s="4" t="s">
        <v>136</v>
      </c>
      <c r="C2708" s="4" t="s">
        <v>124</v>
      </c>
      <c r="D2708" s="4">
        <v>1998</v>
      </c>
      <c r="E2708" s="12">
        <v>1046215</v>
      </c>
      <c r="F2708" s="12">
        <v>610670</v>
      </c>
      <c r="G2708" s="12">
        <v>159829</v>
      </c>
      <c r="H2708" s="12">
        <v>6.5</v>
      </c>
      <c r="I2708" s="12">
        <v>8081990</v>
      </c>
      <c r="J2708" s="12">
        <v>38643</v>
      </c>
      <c r="K2708" s="12">
        <v>2</v>
      </c>
      <c r="L2708" s="12">
        <v>1713.2</v>
      </c>
      <c r="M2708" s="12">
        <f>IFERROR(E2708*MillingRate,"")</f>
        <v>700964.05</v>
      </c>
      <c r="N2708" s="12">
        <f t="shared" si="378"/>
        <v>1713.2248186418196</v>
      </c>
      <c r="O2708" s="12">
        <f t="shared" si="379"/>
        <v>860786.55</v>
      </c>
      <c r="P2708" s="13">
        <f t="shared" si="380"/>
        <v>86.731615604572639</v>
      </c>
      <c r="Q2708" s="13">
        <f t="shared" si="381"/>
        <v>106.50675761786391</v>
      </c>
      <c r="R2708" s="13">
        <f t="shared" si="382"/>
        <v>81.432969648515069</v>
      </c>
      <c r="S2708" s="13">
        <f t="shared" si="383"/>
        <v>18.567785474807895</v>
      </c>
      <c r="T2708" s="14">
        <f t="shared" si="384"/>
        <v>4.3857125427800963</v>
      </c>
      <c r="U2708" s="12">
        <f t="shared" si="385"/>
        <v>-159822.5</v>
      </c>
      <c r="V2708" s="15">
        <f t="shared" si="386"/>
        <v>4.7813719145903422</v>
      </c>
    </row>
    <row r="2709" spans="1:22" x14ac:dyDescent="0.35">
      <c r="A2709" s="4" t="s">
        <v>135</v>
      </c>
      <c r="B2709" s="4" t="s">
        <v>136</v>
      </c>
      <c r="C2709" s="4" t="s">
        <v>124</v>
      </c>
      <c r="D2709" s="4">
        <v>1999</v>
      </c>
      <c r="E2709" s="12">
        <v>1092490</v>
      </c>
      <c r="F2709" s="12">
        <v>637565</v>
      </c>
      <c r="G2709" s="12">
        <v>209743.95</v>
      </c>
      <c r="H2709" s="12">
        <v>422.5</v>
      </c>
      <c r="I2709" s="12">
        <v>8265123</v>
      </c>
      <c r="J2709" s="12">
        <v>40774</v>
      </c>
      <c r="K2709" s="12">
        <v>596</v>
      </c>
      <c r="L2709" s="12">
        <v>1713.5</v>
      </c>
      <c r="M2709" s="12">
        <f>IFERROR(E2709*MillingRate,"")</f>
        <v>731968.3</v>
      </c>
      <c r="N2709" s="12">
        <f t="shared" si="378"/>
        <v>1713.5350905397881</v>
      </c>
      <c r="O2709" s="12">
        <f t="shared" si="379"/>
        <v>941289.75</v>
      </c>
      <c r="P2709" s="13">
        <f t="shared" si="380"/>
        <v>88.561089774465543</v>
      </c>
      <c r="Q2709" s="13">
        <f t="shared" si="381"/>
        <v>113.88696211780514</v>
      </c>
      <c r="R2709" s="13">
        <f t="shared" si="382"/>
        <v>77.76227245648856</v>
      </c>
      <c r="S2709" s="13">
        <f t="shared" si="383"/>
        <v>22.282612766154099</v>
      </c>
      <c r="T2709" s="14">
        <f t="shared" si="384"/>
        <v>3.4898184190771655</v>
      </c>
      <c r="U2709" s="12">
        <f t="shared" si="385"/>
        <v>-209321.45</v>
      </c>
      <c r="V2709" s="15">
        <f t="shared" si="386"/>
        <v>4.9332599163980984</v>
      </c>
    </row>
    <row r="2710" spans="1:22" x14ac:dyDescent="0.35">
      <c r="A2710" s="4" t="s">
        <v>135</v>
      </c>
      <c r="B2710" s="4" t="s">
        <v>136</v>
      </c>
      <c r="C2710" s="4" t="s">
        <v>124</v>
      </c>
      <c r="D2710" s="4">
        <v>2000</v>
      </c>
      <c r="E2710" s="12">
        <v>1140809</v>
      </c>
      <c r="F2710" s="12">
        <v>665638</v>
      </c>
      <c r="G2710" s="12">
        <v>172358.85</v>
      </c>
      <c r="H2710" s="12">
        <v>104</v>
      </c>
      <c r="I2710" s="12">
        <v>8428832</v>
      </c>
      <c r="J2710" s="12">
        <v>28707</v>
      </c>
      <c r="K2710" s="12">
        <v>107</v>
      </c>
      <c r="L2710" s="12">
        <v>1713.9</v>
      </c>
      <c r="M2710" s="12">
        <f>IFERROR(E2710*MillingRate,"")</f>
        <v>764342.03</v>
      </c>
      <c r="N2710" s="12">
        <f t="shared" si="378"/>
        <v>1713.8579828675647</v>
      </c>
      <c r="O2710" s="12">
        <f t="shared" si="379"/>
        <v>936596.88</v>
      </c>
      <c r="P2710" s="13">
        <f t="shared" si="380"/>
        <v>90.681844174851278</v>
      </c>
      <c r="Q2710" s="13">
        <f t="shared" si="381"/>
        <v>111.11822848052968</v>
      </c>
      <c r="R2710" s="13">
        <f t="shared" si="382"/>
        <v>81.608432221128041</v>
      </c>
      <c r="S2710" s="13">
        <f t="shared" si="383"/>
        <v>18.402671809028448</v>
      </c>
      <c r="T2710" s="14">
        <f t="shared" si="384"/>
        <v>4.4345969470091031</v>
      </c>
      <c r="U2710" s="12">
        <f t="shared" si="385"/>
        <v>-172254.85</v>
      </c>
      <c r="V2710" s="15">
        <f t="shared" si="386"/>
        <v>3.4058099627564058</v>
      </c>
    </row>
    <row r="2711" spans="1:22" x14ac:dyDescent="0.35">
      <c r="A2711" s="4" t="s">
        <v>135</v>
      </c>
      <c r="B2711" s="4" t="s">
        <v>136</v>
      </c>
      <c r="C2711" s="4" t="s">
        <v>124</v>
      </c>
      <c r="D2711" s="4">
        <v>2001</v>
      </c>
      <c r="E2711" s="12">
        <v>1033519</v>
      </c>
      <c r="F2711" s="12">
        <v>601091</v>
      </c>
      <c r="G2711" s="12">
        <v>251434.95</v>
      </c>
      <c r="H2711" s="12">
        <v>0</v>
      </c>
      <c r="I2711" s="12">
        <v>8539960</v>
      </c>
      <c r="J2711" s="12">
        <v>33044</v>
      </c>
      <c r="K2711" s="12">
        <v>0</v>
      </c>
      <c r="L2711" s="12">
        <v>1719.4</v>
      </c>
      <c r="M2711" s="12">
        <f>IFERROR(E2711*MillingRate,"")</f>
        <v>692457.7300000001</v>
      </c>
      <c r="N2711" s="12">
        <f t="shared" si="378"/>
        <v>1719.4052148509959</v>
      </c>
      <c r="O2711" s="12">
        <f t="shared" si="379"/>
        <v>943892.68000000017</v>
      </c>
      <c r="P2711" s="13">
        <f t="shared" si="380"/>
        <v>81.084423112052065</v>
      </c>
      <c r="Q2711" s="13">
        <f t="shared" si="381"/>
        <v>110.52659263041046</v>
      </c>
      <c r="R2711" s="13">
        <f t="shared" si="382"/>
        <v>73.3619133480302</v>
      </c>
      <c r="S2711" s="13">
        <f t="shared" si="383"/>
        <v>26.638086651969793</v>
      </c>
      <c r="T2711" s="14">
        <f t="shared" si="384"/>
        <v>2.7540233766228606</v>
      </c>
      <c r="U2711" s="12">
        <f t="shared" si="385"/>
        <v>-251434.95</v>
      </c>
      <c r="V2711" s="15">
        <f t="shared" si="386"/>
        <v>3.8693389664588591</v>
      </c>
    </row>
    <row r="2712" spans="1:22" x14ac:dyDescent="0.35">
      <c r="A2712" s="4" t="s">
        <v>135</v>
      </c>
      <c r="B2712" s="4" t="s">
        <v>136</v>
      </c>
      <c r="C2712" s="4" t="s">
        <v>124</v>
      </c>
      <c r="D2712" s="4">
        <v>2002</v>
      </c>
      <c r="E2712" s="12">
        <v>1088669</v>
      </c>
      <c r="F2712" s="12">
        <v>629703</v>
      </c>
      <c r="G2712" s="12">
        <v>331975.05</v>
      </c>
      <c r="H2712" s="12">
        <v>0</v>
      </c>
      <c r="I2712" s="12">
        <v>8674066</v>
      </c>
      <c r="J2712" s="12">
        <v>43056</v>
      </c>
      <c r="K2712" s="12">
        <v>0</v>
      </c>
      <c r="L2712" s="12">
        <v>1728.9</v>
      </c>
      <c r="M2712" s="12">
        <f>IFERROR(E2712*MillingRate,"")</f>
        <v>729408.2300000001</v>
      </c>
      <c r="N2712" s="12">
        <f t="shared" si="378"/>
        <v>1728.8610662486919</v>
      </c>
      <c r="O2712" s="12">
        <f t="shared" si="379"/>
        <v>1061383.28</v>
      </c>
      <c r="P2712" s="13">
        <f t="shared" si="380"/>
        <v>84.090694029766439</v>
      </c>
      <c r="Q2712" s="13">
        <f t="shared" si="381"/>
        <v>122.36283191758052</v>
      </c>
      <c r="R2712" s="13">
        <f t="shared" si="382"/>
        <v>68.722415713953964</v>
      </c>
      <c r="S2712" s="13">
        <f t="shared" si="383"/>
        <v>31.277584286046036</v>
      </c>
      <c r="T2712" s="14">
        <f t="shared" si="384"/>
        <v>2.1971778602036514</v>
      </c>
      <c r="U2712" s="12">
        <f t="shared" si="385"/>
        <v>-331975.05</v>
      </c>
      <c r="V2712" s="15">
        <f t="shared" si="386"/>
        <v>4.963762092656431</v>
      </c>
    </row>
    <row r="2713" spans="1:22" x14ac:dyDescent="0.35">
      <c r="A2713" s="4" t="s">
        <v>135</v>
      </c>
      <c r="B2713" s="4" t="s">
        <v>136</v>
      </c>
      <c r="C2713" s="4" t="s">
        <v>124</v>
      </c>
      <c r="D2713" s="4">
        <v>2003</v>
      </c>
      <c r="E2713" s="12">
        <v>1146763</v>
      </c>
      <c r="F2713" s="12">
        <v>659677</v>
      </c>
      <c r="G2713" s="12">
        <v>307333.75</v>
      </c>
      <c r="H2713" s="12">
        <v>9</v>
      </c>
      <c r="I2713" s="12">
        <v>8870781</v>
      </c>
      <c r="J2713" s="12">
        <v>44597</v>
      </c>
      <c r="K2713" s="12">
        <v>1</v>
      </c>
      <c r="L2713" s="12">
        <v>1738.4</v>
      </c>
      <c r="M2713" s="12">
        <f>IFERROR(E2713*MillingRate,"")</f>
        <v>768331.21000000008</v>
      </c>
      <c r="N2713" s="12">
        <f t="shared" si="378"/>
        <v>1738.3704449298673</v>
      </c>
      <c r="O2713" s="12">
        <f t="shared" si="379"/>
        <v>1075655.96</v>
      </c>
      <c r="P2713" s="13">
        <f t="shared" si="380"/>
        <v>86.613705151778646</v>
      </c>
      <c r="Q2713" s="13">
        <f t="shared" si="381"/>
        <v>121.25831536140956</v>
      </c>
      <c r="R2713" s="13">
        <f t="shared" si="382"/>
        <v>71.429085002234373</v>
      </c>
      <c r="S2713" s="13">
        <f t="shared" si="383"/>
        <v>28.571751696518284</v>
      </c>
      <c r="T2713" s="14">
        <f t="shared" si="384"/>
        <v>2.4999897017493202</v>
      </c>
      <c r="U2713" s="12">
        <f t="shared" si="385"/>
        <v>-307324.75</v>
      </c>
      <c r="V2713" s="15">
        <f t="shared" si="386"/>
        <v>5.0274040132430278</v>
      </c>
    </row>
    <row r="2714" spans="1:22" x14ac:dyDescent="0.35">
      <c r="A2714" s="4" t="s">
        <v>135</v>
      </c>
      <c r="B2714" s="4" t="s">
        <v>136</v>
      </c>
      <c r="C2714" s="4" t="s">
        <v>124</v>
      </c>
      <c r="D2714" s="4">
        <v>2004</v>
      </c>
      <c r="E2714" s="12">
        <v>1207956</v>
      </c>
      <c r="F2714" s="12">
        <v>691077</v>
      </c>
      <c r="G2714" s="12">
        <v>97871.6</v>
      </c>
      <c r="H2714" s="12">
        <v>12</v>
      </c>
      <c r="I2714" s="12">
        <v>9062726</v>
      </c>
      <c r="J2714" s="12">
        <v>25956</v>
      </c>
      <c r="K2714" s="12">
        <v>13</v>
      </c>
      <c r="L2714" s="12">
        <v>1747.9</v>
      </c>
      <c r="M2714" s="12">
        <f>IFERROR(E2714*MillingRate,"")</f>
        <v>809330.52</v>
      </c>
      <c r="N2714" s="12">
        <f t="shared" si="378"/>
        <v>1747.9325748071487</v>
      </c>
      <c r="O2714" s="12">
        <f t="shared" si="379"/>
        <v>907190.12</v>
      </c>
      <c r="P2714" s="13">
        <f t="shared" si="380"/>
        <v>89.303209652371706</v>
      </c>
      <c r="Q2714" s="13">
        <f t="shared" si="381"/>
        <v>100.10124106146429</v>
      </c>
      <c r="R2714" s="13">
        <f t="shared" si="382"/>
        <v>89.212889576001999</v>
      </c>
      <c r="S2714" s="13">
        <f t="shared" si="383"/>
        <v>10.788433189726538</v>
      </c>
      <c r="T2714" s="14">
        <f t="shared" si="384"/>
        <v>8.2693091765129001</v>
      </c>
      <c r="U2714" s="12">
        <f t="shared" si="385"/>
        <v>-97859.6</v>
      </c>
      <c r="V2714" s="15">
        <f t="shared" si="386"/>
        <v>2.8640389216224786</v>
      </c>
    </row>
    <row r="2715" spans="1:22" x14ac:dyDescent="0.35">
      <c r="A2715" s="4" t="s">
        <v>135</v>
      </c>
      <c r="B2715" s="4" t="s">
        <v>136</v>
      </c>
      <c r="C2715" s="4" t="s">
        <v>124</v>
      </c>
      <c r="D2715" s="4">
        <v>2005</v>
      </c>
      <c r="E2715" s="12">
        <v>1272415</v>
      </c>
      <c r="F2715" s="12">
        <v>723973</v>
      </c>
      <c r="G2715" s="12">
        <v>160828.4</v>
      </c>
      <c r="H2715" s="12">
        <v>1104</v>
      </c>
      <c r="I2715" s="12">
        <v>9245844</v>
      </c>
      <c r="J2715" s="12">
        <v>43951</v>
      </c>
      <c r="K2715" s="12">
        <v>250</v>
      </c>
      <c r="L2715" s="12">
        <v>1757.5</v>
      </c>
      <c r="M2715" s="12">
        <f>IFERROR(E2715*MillingRate,"")</f>
        <v>852518.05</v>
      </c>
      <c r="N2715" s="12">
        <f t="shared" si="378"/>
        <v>1757.5448255666993</v>
      </c>
      <c r="O2715" s="12">
        <f t="shared" si="379"/>
        <v>1012242.4500000001</v>
      </c>
      <c r="P2715" s="13">
        <f t="shared" si="380"/>
        <v>92.205541213976787</v>
      </c>
      <c r="Q2715" s="13">
        <f t="shared" si="381"/>
        <v>109.48080564629905</v>
      </c>
      <c r="R2715" s="13">
        <f t="shared" si="382"/>
        <v>84.220736840269836</v>
      </c>
      <c r="S2715" s="13">
        <f t="shared" si="383"/>
        <v>15.888327939615651</v>
      </c>
      <c r="T2715" s="14">
        <f t="shared" si="384"/>
        <v>5.3007929569653127</v>
      </c>
      <c r="U2715" s="12">
        <f t="shared" si="385"/>
        <v>-159724.4</v>
      </c>
      <c r="V2715" s="15">
        <f t="shared" si="386"/>
        <v>4.7535952369518668</v>
      </c>
    </row>
    <row r="2716" spans="1:22" x14ac:dyDescent="0.35">
      <c r="A2716" s="4" t="s">
        <v>135</v>
      </c>
      <c r="B2716" s="4" t="s">
        <v>136</v>
      </c>
      <c r="C2716" s="4" t="s">
        <v>124</v>
      </c>
      <c r="D2716" s="4">
        <v>2006</v>
      </c>
      <c r="E2716" s="12">
        <v>1340313</v>
      </c>
      <c r="F2716" s="12">
        <v>758434</v>
      </c>
      <c r="G2716" s="12">
        <v>251814.39999999999</v>
      </c>
      <c r="H2716" s="12">
        <v>20</v>
      </c>
      <c r="I2716" s="12">
        <v>9441171</v>
      </c>
      <c r="J2716" s="12">
        <v>64969</v>
      </c>
      <c r="K2716" s="12">
        <v>7</v>
      </c>
      <c r="L2716" s="12">
        <v>1767.2</v>
      </c>
      <c r="M2716" s="12">
        <f>IFERROR(E2716*MillingRate,"")</f>
        <v>898009.71000000008</v>
      </c>
      <c r="N2716" s="12">
        <f t="shared" si="378"/>
        <v>1767.2111218642624</v>
      </c>
      <c r="O2716" s="12">
        <f t="shared" si="379"/>
        <v>1149804.1100000001</v>
      </c>
      <c r="P2716" s="13">
        <f t="shared" si="380"/>
        <v>95.116348385173836</v>
      </c>
      <c r="Q2716" s="13">
        <f t="shared" si="381"/>
        <v>121.78617567672485</v>
      </c>
      <c r="R2716" s="13">
        <f t="shared" si="382"/>
        <v>78.10110454379921</v>
      </c>
      <c r="S2716" s="13">
        <f t="shared" si="383"/>
        <v>21.900634882928014</v>
      </c>
      <c r="T2716" s="14">
        <f t="shared" si="384"/>
        <v>3.5661570982437865</v>
      </c>
      <c r="U2716" s="12">
        <f t="shared" si="385"/>
        <v>-251794.4</v>
      </c>
      <c r="V2716" s="15">
        <f t="shared" si="386"/>
        <v>6.881455700781185</v>
      </c>
    </row>
    <row r="2717" spans="1:22" x14ac:dyDescent="0.35">
      <c r="A2717" s="4" t="s">
        <v>135</v>
      </c>
      <c r="B2717" s="4" t="s">
        <v>136</v>
      </c>
      <c r="C2717" s="4" t="s">
        <v>124</v>
      </c>
      <c r="D2717" s="4">
        <v>2007</v>
      </c>
      <c r="E2717" s="12">
        <v>1401592</v>
      </c>
      <c r="F2717" s="12">
        <v>788771</v>
      </c>
      <c r="G2717" s="12">
        <v>332648</v>
      </c>
      <c r="H2717" s="12">
        <v>0</v>
      </c>
      <c r="I2717" s="12">
        <v>9662281</v>
      </c>
      <c r="J2717" s="12">
        <v>96116</v>
      </c>
      <c r="K2717" s="12">
        <v>0</v>
      </c>
      <c r="L2717" s="12">
        <v>1776.9</v>
      </c>
      <c r="M2717" s="12">
        <f>IFERROR(E2717*MillingRate,"")</f>
        <v>939066.64</v>
      </c>
      <c r="N2717" s="12">
        <f t="shared" si="378"/>
        <v>1776.931454122933</v>
      </c>
      <c r="O2717" s="12">
        <f t="shared" si="379"/>
        <v>1271714.6400000001</v>
      </c>
      <c r="P2717" s="13">
        <f t="shared" si="380"/>
        <v>97.18891843447733</v>
      </c>
      <c r="Q2717" s="13">
        <f t="shared" si="381"/>
        <v>131.61639989563542</v>
      </c>
      <c r="R2717" s="13">
        <f t="shared" si="382"/>
        <v>73.842559522629998</v>
      </c>
      <c r="S2717" s="13">
        <f t="shared" si="383"/>
        <v>26.157440477369981</v>
      </c>
      <c r="T2717" s="14">
        <f t="shared" si="384"/>
        <v>2.8230040162574253</v>
      </c>
      <c r="U2717" s="12">
        <f t="shared" si="385"/>
        <v>-332648</v>
      </c>
      <c r="V2717" s="15">
        <f t="shared" si="386"/>
        <v>9.947547582190996</v>
      </c>
    </row>
    <row r="2718" spans="1:22" x14ac:dyDescent="0.35">
      <c r="A2718" s="4" t="s">
        <v>135</v>
      </c>
      <c r="B2718" s="4" t="s">
        <v>136</v>
      </c>
      <c r="C2718" s="4" t="s">
        <v>124</v>
      </c>
      <c r="D2718" s="4">
        <v>2008</v>
      </c>
      <c r="E2718" s="12">
        <v>1534088</v>
      </c>
      <c r="F2718" s="12">
        <v>794535</v>
      </c>
      <c r="G2718" s="12">
        <v>339367.1</v>
      </c>
      <c r="H2718" s="12">
        <v>44</v>
      </c>
      <c r="I2718" s="12">
        <v>9898870</v>
      </c>
      <c r="J2718" s="12">
        <v>153192</v>
      </c>
      <c r="K2718" s="12">
        <v>41</v>
      </c>
      <c r="L2718" s="12">
        <v>1930.8</v>
      </c>
      <c r="M2718" s="12">
        <f>IFERROR(E2718*MillingRate,"")</f>
        <v>1027838.9600000001</v>
      </c>
      <c r="N2718" s="12">
        <f t="shared" si="378"/>
        <v>1930.7997759695922</v>
      </c>
      <c r="O2718" s="12">
        <f t="shared" si="379"/>
        <v>1367162.06</v>
      </c>
      <c r="P2718" s="13">
        <f t="shared" si="380"/>
        <v>103.83396892776652</v>
      </c>
      <c r="Q2718" s="13">
        <f t="shared" si="381"/>
        <v>138.11294218430993</v>
      </c>
      <c r="R2718" s="13">
        <f t="shared" si="382"/>
        <v>75.180477141093277</v>
      </c>
      <c r="S2718" s="13">
        <f t="shared" si="383"/>
        <v>24.822741204506507</v>
      </c>
      <c r="T2718" s="14">
        <f t="shared" si="384"/>
        <v>3.0286935887421031</v>
      </c>
      <c r="U2718" s="12">
        <f t="shared" si="385"/>
        <v>-339323.1</v>
      </c>
      <c r="V2718" s="15">
        <f t="shared" si="386"/>
        <v>15.475705812885714</v>
      </c>
    </row>
    <row r="2719" spans="1:22" x14ac:dyDescent="0.35">
      <c r="A2719" s="4" t="s">
        <v>135</v>
      </c>
      <c r="B2719" s="4" t="s">
        <v>136</v>
      </c>
      <c r="C2719" s="4" t="s">
        <v>124</v>
      </c>
      <c r="D2719" s="4">
        <v>2009</v>
      </c>
      <c r="E2719" s="12">
        <v>1455932</v>
      </c>
      <c r="F2719" s="12">
        <v>871576</v>
      </c>
      <c r="G2719" s="12">
        <v>237313.8</v>
      </c>
      <c r="H2719" s="12">
        <v>0</v>
      </c>
      <c r="I2719" s="12">
        <v>10143534</v>
      </c>
      <c r="J2719" s="12">
        <v>91431</v>
      </c>
      <c r="K2719" s="12">
        <v>0</v>
      </c>
      <c r="L2719" s="12">
        <v>1670.5</v>
      </c>
      <c r="M2719" s="12">
        <f>IFERROR(E2719*MillingRate,"")</f>
        <v>975474.44000000006</v>
      </c>
      <c r="N2719" s="12">
        <f t="shared" si="378"/>
        <v>1670.4590305377844</v>
      </c>
      <c r="O2719" s="12">
        <f t="shared" si="379"/>
        <v>1212788.24</v>
      </c>
      <c r="P2719" s="13">
        <f t="shared" si="380"/>
        <v>96.167118875926292</v>
      </c>
      <c r="Q2719" s="13">
        <f t="shared" si="381"/>
        <v>119.56269284452539</v>
      </c>
      <c r="R2719" s="13">
        <f t="shared" si="382"/>
        <v>80.432379522413584</v>
      </c>
      <c r="S2719" s="13">
        <f t="shared" si="383"/>
        <v>19.567620477586427</v>
      </c>
      <c r="T2719" s="14">
        <f t="shared" si="384"/>
        <v>4.1104834190004969</v>
      </c>
      <c r="U2719" s="12">
        <f t="shared" si="385"/>
        <v>-237313.8</v>
      </c>
      <c r="V2719" s="15">
        <f t="shared" si="386"/>
        <v>9.0137224363816397</v>
      </c>
    </row>
    <row r="2720" spans="1:22" x14ac:dyDescent="0.35">
      <c r="A2720" s="4" t="s">
        <v>135</v>
      </c>
      <c r="B2720" s="4" t="s">
        <v>136</v>
      </c>
      <c r="C2720" s="4" t="s">
        <v>124</v>
      </c>
      <c r="D2720" s="4">
        <v>2010</v>
      </c>
      <c r="E2720" s="12">
        <v>1613730</v>
      </c>
      <c r="F2720" s="12">
        <v>1465953</v>
      </c>
      <c r="G2720" s="12">
        <v>238010.2</v>
      </c>
      <c r="H2720" s="12">
        <v>0.02</v>
      </c>
      <c r="I2720" s="12">
        <v>10396086</v>
      </c>
      <c r="J2720" s="12">
        <v>94997</v>
      </c>
      <c r="K2720" s="12">
        <v>0</v>
      </c>
      <c r="L2720" s="12">
        <v>1100.8</v>
      </c>
      <c r="M2720" s="12">
        <f>IFERROR(E2720*MillingRate,"")</f>
        <v>1081199.1000000001</v>
      </c>
      <c r="N2720" s="12">
        <f t="shared" si="378"/>
        <v>1100.8060967848219</v>
      </c>
      <c r="O2720" s="12">
        <f t="shared" si="379"/>
        <v>1319209.28</v>
      </c>
      <c r="P2720" s="13">
        <f t="shared" si="380"/>
        <v>104.00059214592876</v>
      </c>
      <c r="Q2720" s="13">
        <f t="shared" si="381"/>
        <v>126.8948025247194</v>
      </c>
      <c r="R2720" s="13">
        <f t="shared" si="382"/>
        <v>81.958118123608116</v>
      </c>
      <c r="S2720" s="13">
        <f t="shared" si="383"/>
        <v>18.041883392451577</v>
      </c>
      <c r="T2720" s="14">
        <f t="shared" si="384"/>
        <v>4.542658675972711</v>
      </c>
      <c r="U2720" s="12">
        <f t="shared" si="385"/>
        <v>-238010.18000000002</v>
      </c>
      <c r="V2720" s="15">
        <f t="shared" si="386"/>
        <v>9.1377658861229119</v>
      </c>
    </row>
    <row r="2721" spans="1:22" x14ac:dyDescent="0.35">
      <c r="A2721" s="4" t="s">
        <v>135</v>
      </c>
      <c r="B2721" s="4" t="s">
        <v>136</v>
      </c>
      <c r="C2721" s="4" t="s">
        <v>124</v>
      </c>
      <c r="D2721" s="4">
        <v>2011</v>
      </c>
      <c r="E2721" s="12">
        <v>1792801</v>
      </c>
      <c r="F2721" s="12">
        <v>1549895</v>
      </c>
      <c r="G2721" s="12">
        <v>148086.79999999999</v>
      </c>
      <c r="H2721" s="12">
        <v>0</v>
      </c>
      <c r="I2721" s="12">
        <v>10656810</v>
      </c>
      <c r="J2721" s="12">
        <v>73981</v>
      </c>
      <c r="K2721" s="12">
        <v>0</v>
      </c>
      <c r="L2721" s="12">
        <v>1156.7</v>
      </c>
      <c r="M2721" s="12">
        <f>IFERROR(E2721*MillingRate,"")</f>
        <v>1201176.6700000002</v>
      </c>
      <c r="N2721" s="12">
        <f t="shared" si="378"/>
        <v>1156.7241651853835</v>
      </c>
      <c r="O2721" s="12">
        <f t="shared" si="379"/>
        <v>1349263.4700000002</v>
      </c>
      <c r="P2721" s="13">
        <f t="shared" si="380"/>
        <v>112.71446802560993</v>
      </c>
      <c r="Q2721" s="13">
        <f t="shared" si="381"/>
        <v>126.6104462780138</v>
      </c>
      <c r="R2721" s="13">
        <f t="shared" si="382"/>
        <v>89.024619483695062</v>
      </c>
      <c r="S2721" s="13">
        <f t="shared" si="383"/>
        <v>10.975380516304941</v>
      </c>
      <c r="T2721" s="14">
        <f t="shared" si="384"/>
        <v>8.1113014124148819</v>
      </c>
      <c r="U2721" s="12">
        <f t="shared" si="385"/>
        <v>-148086.79999999999</v>
      </c>
      <c r="V2721" s="15">
        <f t="shared" si="386"/>
        <v>6.9421337154364204</v>
      </c>
    </row>
    <row r="2722" spans="1:22" x14ac:dyDescent="0.35">
      <c r="A2722" s="4" t="s">
        <v>135</v>
      </c>
      <c r="B2722" s="4" t="s">
        <v>136</v>
      </c>
      <c r="C2722" s="4" t="s">
        <v>124</v>
      </c>
      <c r="D2722" s="4">
        <v>2012</v>
      </c>
      <c r="E2722" s="12">
        <v>1918841</v>
      </c>
      <c r="F2722" s="12">
        <v>1599034</v>
      </c>
      <c r="G2722" s="12">
        <v>369106.8</v>
      </c>
      <c r="H2722" s="12">
        <v>1.3</v>
      </c>
      <c r="I2722" s="12">
        <v>10921581</v>
      </c>
      <c r="J2722" s="12">
        <v>158811</v>
      </c>
      <c r="K2722" s="12">
        <v>12</v>
      </c>
      <c r="L2722" s="12">
        <v>1200</v>
      </c>
      <c r="M2722" s="12">
        <f>IFERROR(E2722*MillingRate,"")</f>
        <v>1285623.47</v>
      </c>
      <c r="N2722" s="12">
        <f t="shared" si="378"/>
        <v>1200.0001250755142</v>
      </c>
      <c r="O2722" s="12">
        <f t="shared" si="379"/>
        <v>1654728.97</v>
      </c>
      <c r="P2722" s="13">
        <f t="shared" si="380"/>
        <v>117.71404433112751</v>
      </c>
      <c r="Q2722" s="13">
        <f t="shared" si="381"/>
        <v>151.51002130552345</v>
      </c>
      <c r="R2722" s="13">
        <f t="shared" si="382"/>
        <v>77.693899926100883</v>
      </c>
      <c r="S2722" s="13">
        <f t="shared" si="383"/>
        <v>22.306178636613826</v>
      </c>
      <c r="T2722" s="14">
        <f t="shared" si="384"/>
        <v>3.4830663374394621</v>
      </c>
      <c r="U2722" s="12">
        <f t="shared" si="385"/>
        <v>-369105.5</v>
      </c>
      <c r="V2722" s="15">
        <f t="shared" si="386"/>
        <v>14.541026615102703</v>
      </c>
    </row>
    <row r="2723" spans="1:22" x14ac:dyDescent="0.35">
      <c r="A2723" s="4" t="s">
        <v>135</v>
      </c>
      <c r="B2723" s="4" t="s">
        <v>136</v>
      </c>
      <c r="C2723" s="4" t="s">
        <v>124</v>
      </c>
      <c r="D2723" s="4">
        <v>2013</v>
      </c>
      <c r="E2723" s="12">
        <v>2053359</v>
      </c>
      <c r="F2723" s="12">
        <v>1642687</v>
      </c>
      <c r="G2723" s="12">
        <v>363755.2</v>
      </c>
      <c r="H2723" s="12">
        <v>20.239999999999998</v>
      </c>
      <c r="I2723" s="12">
        <v>11191873</v>
      </c>
      <c r="J2723" s="12">
        <v>163870</v>
      </c>
      <c r="K2723" s="12">
        <v>28</v>
      </c>
      <c r="L2723" s="12">
        <v>1250</v>
      </c>
      <c r="M2723" s="12">
        <f>IFERROR(E2723*MillingRate,"")</f>
        <v>1375750.53</v>
      </c>
      <c r="N2723" s="12">
        <f t="shared" si="378"/>
        <v>1250.0001521896745</v>
      </c>
      <c r="O2723" s="12">
        <f t="shared" si="379"/>
        <v>1739485.49</v>
      </c>
      <c r="P2723" s="13">
        <f t="shared" si="380"/>
        <v>122.92406552504661</v>
      </c>
      <c r="Q2723" s="13">
        <f t="shared" si="381"/>
        <v>155.4239839926704</v>
      </c>
      <c r="R2723" s="13">
        <f t="shared" si="382"/>
        <v>79.089508817920645</v>
      </c>
      <c r="S2723" s="13">
        <f t="shared" si="383"/>
        <v>20.911654744530235</v>
      </c>
      <c r="T2723" s="14">
        <f t="shared" si="384"/>
        <v>3.7820779744179602</v>
      </c>
      <c r="U2723" s="12">
        <f t="shared" si="385"/>
        <v>-363734.96</v>
      </c>
      <c r="V2723" s="15">
        <f t="shared" si="386"/>
        <v>14.641874510191458</v>
      </c>
    </row>
    <row r="2724" spans="1:22" x14ac:dyDescent="0.35">
      <c r="A2724" s="4" t="s">
        <v>135</v>
      </c>
      <c r="B2724" s="4" t="s">
        <v>136</v>
      </c>
      <c r="C2724" s="4" t="s">
        <v>124</v>
      </c>
      <c r="D2724" s="4">
        <v>2014</v>
      </c>
      <c r="E2724" s="12">
        <v>1970515</v>
      </c>
      <c r="F2724" s="12">
        <v>1690869</v>
      </c>
      <c r="G2724" s="12">
        <v>766080.28</v>
      </c>
      <c r="H2724" s="12">
        <v>32.5</v>
      </c>
      <c r="I2724" s="12">
        <v>11472924</v>
      </c>
      <c r="J2724" s="12">
        <v>339539</v>
      </c>
      <c r="K2724" s="12">
        <v>43</v>
      </c>
      <c r="L2724" s="12">
        <v>1165.4000000000001</v>
      </c>
      <c r="M2724" s="12">
        <f>IFERROR(E2724*MillingRate,"")</f>
        <v>1320245.05</v>
      </c>
      <c r="N2724" s="12">
        <f t="shared" si="378"/>
        <v>1165.3859642586149</v>
      </c>
      <c r="O2724" s="12">
        <f t="shared" si="379"/>
        <v>2086292.83</v>
      </c>
      <c r="P2724" s="13">
        <f t="shared" si="380"/>
        <v>115.07485362929276</v>
      </c>
      <c r="Q2724" s="13">
        <f t="shared" si="381"/>
        <v>181.84490980677637</v>
      </c>
      <c r="R2724" s="13">
        <f t="shared" si="382"/>
        <v>63.281866812531774</v>
      </c>
      <c r="S2724" s="13">
        <f t="shared" si="383"/>
        <v>36.719690974540711</v>
      </c>
      <c r="T2724" s="14">
        <f t="shared" si="384"/>
        <v>1.7233768894299173</v>
      </c>
      <c r="U2724" s="12">
        <f t="shared" si="385"/>
        <v>-766047.78</v>
      </c>
      <c r="V2724" s="15">
        <f t="shared" si="386"/>
        <v>29.59480948361551</v>
      </c>
    </row>
    <row r="2725" spans="1:22" x14ac:dyDescent="0.35">
      <c r="A2725" s="4" t="s">
        <v>135</v>
      </c>
      <c r="B2725" s="4" t="s">
        <v>136</v>
      </c>
      <c r="C2725" s="4" t="s">
        <v>124</v>
      </c>
      <c r="D2725" s="4">
        <v>2015</v>
      </c>
      <c r="E2725" s="12">
        <v>2047365</v>
      </c>
      <c r="F2725" s="12">
        <v>1706138</v>
      </c>
      <c r="G2725" s="12">
        <v>549943.32999999996</v>
      </c>
      <c r="H2725" s="12">
        <v>804.25</v>
      </c>
      <c r="I2725" s="12">
        <v>11767070</v>
      </c>
      <c r="J2725" s="12">
        <v>230155</v>
      </c>
      <c r="K2725" s="12">
        <v>166</v>
      </c>
      <c r="L2725" s="12">
        <v>1200</v>
      </c>
      <c r="M2725" s="12">
        <f>IFERROR(E2725*MillingRate,"")</f>
        <v>1371734.55</v>
      </c>
      <c r="N2725" s="12">
        <f t="shared" si="378"/>
        <v>1199.9996483285643</v>
      </c>
      <c r="O2725" s="12">
        <f t="shared" si="379"/>
        <v>1920873.63</v>
      </c>
      <c r="P2725" s="13">
        <f t="shared" si="380"/>
        <v>116.57401120244887</v>
      </c>
      <c r="Q2725" s="13">
        <f t="shared" si="381"/>
        <v>163.24145517958166</v>
      </c>
      <c r="R2725" s="13">
        <f t="shared" si="382"/>
        <v>71.412014230212534</v>
      </c>
      <c r="S2725" s="13">
        <f t="shared" si="383"/>
        <v>28.62985473958534</v>
      </c>
      <c r="T2725" s="14">
        <f t="shared" si="384"/>
        <v>2.4943198238262116</v>
      </c>
      <c r="U2725" s="12">
        <f t="shared" si="385"/>
        <v>-549139.07999999996</v>
      </c>
      <c r="V2725" s="15">
        <f t="shared" si="386"/>
        <v>19.559244569803699</v>
      </c>
    </row>
    <row r="2726" spans="1:22" x14ac:dyDescent="0.35">
      <c r="A2726" s="4" t="s">
        <v>135</v>
      </c>
      <c r="B2726" s="4" t="s">
        <v>136</v>
      </c>
      <c r="C2726" s="4" t="s">
        <v>124</v>
      </c>
      <c r="D2726" s="4">
        <v>2016</v>
      </c>
      <c r="E2726" s="12">
        <v>2136242</v>
      </c>
      <c r="F2726" s="12">
        <v>1687597</v>
      </c>
      <c r="G2726" s="12">
        <v>1216869.1000000001</v>
      </c>
      <c r="H2726" s="12">
        <v>24.4</v>
      </c>
      <c r="I2726" s="12">
        <v>12073030</v>
      </c>
      <c r="J2726" s="12">
        <v>494950</v>
      </c>
      <c r="K2726" s="12">
        <v>12</v>
      </c>
      <c r="L2726" s="12">
        <v>1265.8</v>
      </c>
      <c r="M2726" s="12">
        <f>IFERROR(E2726*MillingRate,"")</f>
        <v>1431282.1400000001</v>
      </c>
      <c r="N2726" s="12">
        <f t="shared" si="378"/>
        <v>1265.848422342538</v>
      </c>
      <c r="O2726" s="12">
        <f t="shared" si="379"/>
        <v>2648126.8400000003</v>
      </c>
      <c r="P2726" s="13">
        <f t="shared" si="380"/>
        <v>118.55202380843916</v>
      </c>
      <c r="Q2726" s="13">
        <f t="shared" si="381"/>
        <v>219.34235564725677</v>
      </c>
      <c r="R2726" s="13">
        <f t="shared" si="382"/>
        <v>54.048851376016415</v>
      </c>
      <c r="S2726" s="13">
        <f t="shared" si="383"/>
        <v>45.952070029999014</v>
      </c>
      <c r="T2726" s="14">
        <f t="shared" si="384"/>
        <v>1.1762005790105114</v>
      </c>
      <c r="U2726" s="12">
        <f t="shared" si="385"/>
        <v>-1216844.7000000002</v>
      </c>
      <c r="V2726" s="15">
        <f t="shared" si="386"/>
        <v>40.996336462346235</v>
      </c>
    </row>
    <row r="2727" spans="1:22" x14ac:dyDescent="0.35">
      <c r="A2727" s="4" t="s">
        <v>135</v>
      </c>
      <c r="B2727" s="4" t="s">
        <v>136</v>
      </c>
      <c r="C2727" s="4" t="s">
        <v>124</v>
      </c>
      <c r="D2727" s="4">
        <v>2017</v>
      </c>
      <c r="E2727" s="12">
        <v>2197907</v>
      </c>
      <c r="F2727" s="12">
        <v>1805878</v>
      </c>
      <c r="G2727" s="12">
        <v>644262.06999999995</v>
      </c>
      <c r="H2727" s="12">
        <v>58.99</v>
      </c>
      <c r="I2727" s="12">
        <v>12385659</v>
      </c>
      <c r="J2727" s="12">
        <v>261503</v>
      </c>
      <c r="K2727" s="12">
        <v>102</v>
      </c>
      <c r="L2727" s="12">
        <v>1217.0999999999999</v>
      </c>
      <c r="M2727" s="12">
        <f>IFERROR(E2727*MillingRate,"")</f>
        <v>1472597.6900000002</v>
      </c>
      <c r="N2727" s="12">
        <f t="shared" si="378"/>
        <v>1217.0849858074575</v>
      </c>
      <c r="O2727" s="12">
        <f t="shared" si="379"/>
        <v>2116800.77</v>
      </c>
      <c r="P2727" s="13">
        <f t="shared" si="380"/>
        <v>118.89538457340059</v>
      </c>
      <c r="Q2727" s="13">
        <f t="shared" si="381"/>
        <v>170.90739943671952</v>
      </c>
      <c r="R2727" s="13">
        <f t="shared" si="382"/>
        <v>69.567136920495358</v>
      </c>
      <c r="S2727" s="13">
        <f t="shared" si="383"/>
        <v>30.435649832081268</v>
      </c>
      <c r="T2727" s="14">
        <f t="shared" si="384"/>
        <v>2.2857122257717273</v>
      </c>
      <c r="U2727" s="12">
        <f t="shared" si="385"/>
        <v>-644203.07999999996</v>
      </c>
      <c r="V2727" s="15">
        <f t="shared" si="386"/>
        <v>21.113369906276283</v>
      </c>
    </row>
    <row r="2728" spans="1:22" x14ac:dyDescent="0.35">
      <c r="A2728" s="4" t="s">
        <v>135</v>
      </c>
      <c r="B2728" s="4" t="s">
        <v>136</v>
      </c>
      <c r="C2728" s="4" t="s">
        <v>124</v>
      </c>
      <c r="D2728" s="4">
        <v>2018</v>
      </c>
      <c r="E2728" s="12">
        <v>2339747</v>
      </c>
      <c r="F2728" s="12">
        <v>1859767</v>
      </c>
      <c r="G2728" s="12">
        <v>850777.94</v>
      </c>
      <c r="H2728" s="12">
        <v>41.69</v>
      </c>
      <c r="I2728" s="12">
        <v>12704774</v>
      </c>
      <c r="J2728" s="12">
        <v>345603</v>
      </c>
      <c r="K2728" s="12">
        <v>76</v>
      </c>
      <c r="L2728" s="12">
        <v>1258.0999999999999</v>
      </c>
      <c r="M2728" s="12">
        <f>IFERROR(E2728*MillingRate,"")</f>
        <v>1567630.49</v>
      </c>
      <c r="N2728" s="12">
        <f t="shared" si="378"/>
        <v>1258.0860935805399</v>
      </c>
      <c r="O2728" s="12">
        <f t="shared" si="379"/>
        <v>2418366.7399999998</v>
      </c>
      <c r="P2728" s="13">
        <f t="shared" si="380"/>
        <v>123.38908901488527</v>
      </c>
      <c r="Q2728" s="13">
        <f t="shared" si="381"/>
        <v>190.35102395367281</v>
      </c>
      <c r="R2728" s="13">
        <f t="shared" si="382"/>
        <v>64.821867753606313</v>
      </c>
      <c r="S2728" s="13">
        <f t="shared" si="383"/>
        <v>35.179856137121703</v>
      </c>
      <c r="T2728" s="14">
        <f t="shared" si="384"/>
        <v>1.8425847877531945</v>
      </c>
      <c r="U2728" s="12">
        <f t="shared" si="385"/>
        <v>-850736.25</v>
      </c>
      <c r="V2728" s="15">
        <f t="shared" si="386"/>
        <v>27.202609034997394</v>
      </c>
    </row>
    <row r="2729" spans="1:22" x14ac:dyDescent="0.35">
      <c r="A2729" s="4" t="s">
        <v>135</v>
      </c>
      <c r="B2729" s="4" t="s">
        <v>136</v>
      </c>
      <c r="C2729" s="4" t="s">
        <v>124</v>
      </c>
      <c r="D2729" s="4">
        <v>2019</v>
      </c>
      <c r="E2729" s="12">
        <v>2385929</v>
      </c>
      <c r="F2729" s="12">
        <v>1767355</v>
      </c>
      <c r="G2729" s="12">
        <v>528637.37</v>
      </c>
      <c r="H2729" s="12">
        <v>5.61</v>
      </c>
      <c r="I2729" s="12">
        <v>13034346</v>
      </c>
      <c r="J2729" s="12">
        <v>211400</v>
      </c>
      <c r="K2729" s="12">
        <v>2</v>
      </c>
      <c r="L2729" s="12">
        <v>1350</v>
      </c>
      <c r="M2729" s="12">
        <f>IFERROR(E2729*MillingRate,"")</f>
        <v>1598572.4300000002</v>
      </c>
      <c r="N2729" s="12">
        <f t="shared" si="378"/>
        <v>1349.9998585456799</v>
      </c>
      <c r="O2729" s="12">
        <f t="shared" si="379"/>
        <v>2127204.1900000004</v>
      </c>
      <c r="P2729" s="13">
        <f t="shared" si="380"/>
        <v>122.6430869642405</v>
      </c>
      <c r="Q2729" s="13">
        <f t="shared" si="381"/>
        <v>163.19991735680489</v>
      </c>
      <c r="R2729" s="13">
        <f t="shared" si="382"/>
        <v>75.148988400591662</v>
      </c>
      <c r="S2729" s="13">
        <f t="shared" si="383"/>
        <v>24.85127532585388</v>
      </c>
      <c r="T2729" s="14">
        <f t="shared" si="384"/>
        <v>3.0239489690257808</v>
      </c>
      <c r="U2729" s="12">
        <f t="shared" si="385"/>
        <v>-528631.76</v>
      </c>
      <c r="V2729" s="15">
        <f t="shared" si="386"/>
        <v>16.218688686029971</v>
      </c>
    </row>
    <row r="2730" spans="1:22" x14ac:dyDescent="0.35">
      <c r="A2730" s="4" t="s">
        <v>135</v>
      </c>
      <c r="B2730" s="4" t="s">
        <v>136</v>
      </c>
      <c r="C2730" s="4" t="s">
        <v>124</v>
      </c>
      <c r="D2730" s="4">
        <v>2020</v>
      </c>
      <c r="E2730" s="12">
        <v>2459015</v>
      </c>
      <c r="F2730" s="12">
        <v>1672799</v>
      </c>
      <c r="G2730" s="12">
        <v>663136.81999999995</v>
      </c>
      <c r="H2730" s="12">
        <v>71.95</v>
      </c>
      <c r="I2730" s="12">
        <v>13371183</v>
      </c>
      <c r="J2730" s="12">
        <v>267961</v>
      </c>
      <c r="K2730" s="12">
        <v>126</v>
      </c>
      <c r="L2730" s="12">
        <v>1470</v>
      </c>
      <c r="M2730" s="12">
        <f>IFERROR(E2730*MillingRate,"")</f>
        <v>1647540.05</v>
      </c>
      <c r="N2730" s="12">
        <f t="shared" si="378"/>
        <v>1470.0002809662128</v>
      </c>
      <c r="O2730" s="12">
        <f t="shared" si="379"/>
        <v>2310604.92</v>
      </c>
      <c r="P2730" s="13">
        <f t="shared" si="380"/>
        <v>123.21572818201651</v>
      </c>
      <c r="Q2730" s="13">
        <f t="shared" si="381"/>
        <v>172.8048236270493</v>
      </c>
      <c r="R2730" s="13">
        <f t="shared" si="382"/>
        <v>71.303407853905213</v>
      </c>
      <c r="S2730" s="13">
        <f t="shared" si="383"/>
        <v>28.699706049271285</v>
      </c>
      <c r="T2730" s="14">
        <f t="shared" si="384"/>
        <v>2.4844647443946788</v>
      </c>
      <c r="U2730" s="12">
        <f t="shared" si="385"/>
        <v>-663064.87</v>
      </c>
      <c r="V2730" s="15">
        <f t="shared" si="386"/>
        <v>20.040186421799778</v>
      </c>
    </row>
    <row r="2731" spans="1:22" x14ac:dyDescent="0.35">
      <c r="A2731" s="4" t="s">
        <v>135</v>
      </c>
      <c r="B2731" s="4" t="s">
        <v>136</v>
      </c>
      <c r="C2731" s="4" t="s">
        <v>124</v>
      </c>
      <c r="D2731" s="4">
        <v>2021</v>
      </c>
      <c r="E2731" s="12">
        <v>2839900</v>
      </c>
      <c r="F2731" s="12">
        <v>1893300</v>
      </c>
      <c r="G2731" s="12">
        <v>937917.16</v>
      </c>
      <c r="H2731" s="12">
        <v>7.78</v>
      </c>
      <c r="I2731" s="12">
        <v>13710513</v>
      </c>
      <c r="J2731" s="12">
        <v>373753</v>
      </c>
      <c r="K2731" s="12">
        <v>96</v>
      </c>
      <c r="L2731" s="12">
        <v>1500</v>
      </c>
      <c r="M2731" s="12">
        <f>IFERROR(E2731*MillingRate,"")</f>
        <v>1902733</v>
      </c>
      <c r="N2731" s="12">
        <f t="shared" si="378"/>
        <v>1499.9735910843501</v>
      </c>
      <c r="O2731" s="12">
        <f t="shared" si="379"/>
        <v>2840642.3800000004</v>
      </c>
      <c r="P2731" s="13">
        <f t="shared" si="380"/>
        <v>138.77912518663598</v>
      </c>
      <c r="Q2731" s="13">
        <f t="shared" si="381"/>
        <v>207.18716943705903</v>
      </c>
      <c r="R2731" s="13">
        <f t="shared" si="382"/>
        <v>66.982490066208186</v>
      </c>
      <c r="S2731" s="13">
        <f t="shared" si="383"/>
        <v>33.01778381550443</v>
      </c>
      <c r="T2731" s="14">
        <f t="shared" si="384"/>
        <v>2.0286791639466326</v>
      </c>
      <c r="U2731" s="12">
        <f t="shared" si="385"/>
        <v>-937909.38</v>
      </c>
      <c r="V2731" s="15">
        <f t="shared" si="386"/>
        <v>27.260322060888605</v>
      </c>
    </row>
    <row r="2732" spans="1:22" x14ac:dyDescent="0.35">
      <c r="A2732" s="4" t="s">
        <v>135</v>
      </c>
      <c r="B2732" s="4" t="s">
        <v>136</v>
      </c>
      <c r="C2732" s="4" t="s">
        <v>124</v>
      </c>
      <c r="D2732" s="4">
        <v>2022</v>
      </c>
      <c r="E2732" s="12">
        <v>3158100</v>
      </c>
      <c r="F2732" s="12">
        <v>2115200</v>
      </c>
      <c r="G2732" s="12">
        <v>843028.32</v>
      </c>
      <c r="H2732" s="12">
        <v>7.21</v>
      </c>
      <c r="I2732" s="12">
        <v>14055137</v>
      </c>
      <c r="J2732" s="12">
        <v>336791</v>
      </c>
      <c r="K2732" s="12">
        <v>64</v>
      </c>
      <c r="L2732" s="12">
        <v>1493.1</v>
      </c>
      <c r="M2732" s="12">
        <f>IFERROR(E2732*MillingRate,"")</f>
        <v>2115927</v>
      </c>
      <c r="N2732" s="12">
        <f t="shared" si="378"/>
        <v>1493.0503025718608</v>
      </c>
      <c r="O2732" s="12">
        <f t="shared" si="379"/>
        <v>2958948.11</v>
      </c>
      <c r="P2732" s="13">
        <f t="shared" si="380"/>
        <v>150.54474388972517</v>
      </c>
      <c r="Q2732" s="13">
        <f t="shared" si="381"/>
        <v>210.52431648300546</v>
      </c>
      <c r="R2732" s="13">
        <f t="shared" si="382"/>
        <v>71.50943245165594</v>
      </c>
      <c r="S2732" s="13">
        <f t="shared" si="383"/>
        <v>28.490811216016898</v>
      </c>
      <c r="T2732" s="14">
        <f t="shared" si="384"/>
        <v>2.5099121225251366</v>
      </c>
      <c r="U2732" s="12">
        <f t="shared" si="385"/>
        <v>-843021.11</v>
      </c>
      <c r="V2732" s="15">
        <f t="shared" si="386"/>
        <v>23.96212857974988</v>
      </c>
    </row>
    <row r="2733" spans="1:22" x14ac:dyDescent="0.35">
      <c r="A2733" s="4" t="s">
        <v>135</v>
      </c>
      <c r="B2733" s="4" t="s">
        <v>136</v>
      </c>
      <c r="C2733" s="4" t="s">
        <v>124</v>
      </c>
      <c r="D2733" s="4">
        <v>2023</v>
      </c>
      <c r="E2733" s="12">
        <v>3534800</v>
      </c>
      <c r="F2733" s="12">
        <v>2352000</v>
      </c>
      <c r="G2733" s="12">
        <v>869161.75</v>
      </c>
      <c r="H2733" s="12">
        <v>2.19</v>
      </c>
      <c r="I2733" s="12">
        <v>14405468</v>
      </c>
      <c r="J2733" s="12">
        <v>375808</v>
      </c>
      <c r="K2733" s="12">
        <v>2</v>
      </c>
      <c r="L2733" s="12">
        <v>1502.9</v>
      </c>
      <c r="M2733" s="12">
        <f>IFERROR(E2733*MillingRate,"")</f>
        <v>2368316</v>
      </c>
      <c r="N2733" s="12">
        <f t="shared" si="378"/>
        <v>1502.8911564625851</v>
      </c>
      <c r="O2733" s="12">
        <f t="shared" si="379"/>
        <v>3237475.56</v>
      </c>
      <c r="P2733" s="13">
        <f t="shared" si="380"/>
        <v>164.40396105145629</v>
      </c>
      <c r="Q2733" s="13">
        <f t="shared" si="381"/>
        <v>224.73935314007153</v>
      </c>
      <c r="R2733" s="13">
        <f t="shared" si="382"/>
        <v>73.153169996440056</v>
      </c>
      <c r="S2733" s="13">
        <f t="shared" si="383"/>
        <v>26.846897648858238</v>
      </c>
      <c r="T2733" s="14">
        <f t="shared" si="384"/>
        <v>2.7248276859859515</v>
      </c>
      <c r="U2733" s="12">
        <f t="shared" si="385"/>
        <v>-869159.56</v>
      </c>
      <c r="V2733" s="15">
        <f t="shared" si="386"/>
        <v>26.087871633188175</v>
      </c>
    </row>
    <row r="2734" spans="1:22" x14ac:dyDescent="0.35">
      <c r="A2734" s="4" t="s">
        <v>135</v>
      </c>
      <c r="B2734" s="4" t="s">
        <v>136</v>
      </c>
      <c r="C2734" s="4" t="s">
        <v>124</v>
      </c>
      <c r="D2734" s="4">
        <v>2024</v>
      </c>
      <c r="E2734" s="12">
        <v>3680000</v>
      </c>
      <c r="F2734" s="12">
        <v>2434490</v>
      </c>
      <c r="G2734" s="12">
        <v>1064107.3500000001</v>
      </c>
      <c r="H2734" s="12">
        <v>5.57</v>
      </c>
      <c r="I2734" s="12">
        <v>14754785</v>
      </c>
      <c r="J2734" s="12">
        <v>559475</v>
      </c>
      <c r="K2734" s="12">
        <v>6</v>
      </c>
      <c r="L2734" s="12">
        <v>1511.6</v>
      </c>
      <c r="M2734" s="12">
        <f>IFERROR(E2734*MillingRate,"")</f>
        <v>2465600</v>
      </c>
      <c r="N2734" s="12">
        <f t="shared" si="378"/>
        <v>1511.6102345871209</v>
      </c>
      <c r="O2734" s="12">
        <f t="shared" si="379"/>
        <v>3529701.7800000003</v>
      </c>
      <c r="P2734" s="13">
        <f t="shared" si="380"/>
        <v>167.10511200264864</v>
      </c>
      <c r="Q2734" s="13">
        <f t="shared" si="381"/>
        <v>239.22420963775483</v>
      </c>
      <c r="R2734" s="13">
        <f t="shared" si="382"/>
        <v>69.852926781820074</v>
      </c>
      <c r="S2734" s="13">
        <f t="shared" si="383"/>
        <v>30.147231021879701</v>
      </c>
      <c r="T2734" s="14">
        <f t="shared" si="384"/>
        <v>2.3170594583337856</v>
      </c>
      <c r="U2734" s="12">
        <f t="shared" si="385"/>
        <v>-1064101.78</v>
      </c>
      <c r="V2734" s="15">
        <f t="shared" si="386"/>
        <v>37.918207550974138</v>
      </c>
    </row>
    <row r="2735" spans="1:22" x14ac:dyDescent="0.35">
      <c r="A2735" s="4" t="s">
        <v>137</v>
      </c>
      <c r="B2735" s="4" t="s">
        <v>138</v>
      </c>
      <c r="C2735" s="4" t="s">
        <v>124</v>
      </c>
      <c r="D2735" s="4">
        <v>1961</v>
      </c>
      <c r="E2735" s="12">
        <v>50000</v>
      </c>
      <c r="F2735" s="12">
        <v>61000</v>
      </c>
      <c r="G2735" s="12">
        <v>5000</v>
      </c>
      <c r="H2735" s="12">
        <v>604</v>
      </c>
      <c r="I2735" s="12">
        <v>582532</v>
      </c>
      <c r="J2735" s="12">
        <v>750</v>
      </c>
      <c r="K2735" s="12">
        <v>69</v>
      </c>
      <c r="L2735" s="12">
        <v>819.7</v>
      </c>
      <c r="M2735" s="12">
        <f>IFERROR(E2735*MillingRate,"")</f>
        <v>33500</v>
      </c>
      <c r="N2735" s="12">
        <f t="shared" si="378"/>
        <v>819.67213114754099</v>
      </c>
      <c r="O2735" s="12">
        <f t="shared" si="379"/>
        <v>37896</v>
      </c>
      <c r="P2735" s="13">
        <f t="shared" si="380"/>
        <v>57.507570399566035</v>
      </c>
      <c r="Q2735" s="13">
        <f t="shared" si="381"/>
        <v>65.053936951103111</v>
      </c>
      <c r="R2735" s="13">
        <f t="shared" si="382"/>
        <v>88.399831116740557</v>
      </c>
      <c r="S2735" s="13">
        <f t="shared" si="383"/>
        <v>13.194004644289633</v>
      </c>
      <c r="T2735" s="14">
        <f t="shared" si="384"/>
        <v>6.7</v>
      </c>
      <c r="U2735" s="12">
        <f t="shared" si="385"/>
        <v>-4396</v>
      </c>
      <c r="V2735" s="15">
        <f t="shared" si="386"/>
        <v>1.2874829193932693</v>
      </c>
    </row>
    <row r="2736" spans="1:22" x14ac:dyDescent="0.35">
      <c r="A2736" s="4" t="s">
        <v>137</v>
      </c>
      <c r="B2736" s="4" t="s">
        <v>138</v>
      </c>
      <c r="C2736" s="4" t="s">
        <v>124</v>
      </c>
      <c r="D2736" s="4">
        <v>1962</v>
      </c>
      <c r="E2736" s="12">
        <v>50000</v>
      </c>
      <c r="F2736" s="12">
        <v>65000</v>
      </c>
      <c r="G2736" s="12">
        <v>2100</v>
      </c>
      <c r="H2736" s="12">
        <v>261</v>
      </c>
      <c r="I2736" s="12">
        <v>589474</v>
      </c>
      <c r="J2736" s="12">
        <v>310</v>
      </c>
      <c r="K2736" s="12">
        <v>30</v>
      </c>
      <c r="L2736" s="12">
        <v>769.2</v>
      </c>
      <c r="M2736" s="12">
        <f>IFERROR(E2736*MillingRate,"")</f>
        <v>33500</v>
      </c>
      <c r="N2736" s="12">
        <f t="shared" si="378"/>
        <v>769.23076923076928</v>
      </c>
      <c r="O2736" s="12">
        <f t="shared" si="379"/>
        <v>35339</v>
      </c>
      <c r="P2736" s="13">
        <f t="shared" si="380"/>
        <v>56.830326698039272</v>
      </c>
      <c r="Q2736" s="13">
        <f t="shared" si="381"/>
        <v>59.950057169612229</v>
      </c>
      <c r="R2736" s="13">
        <f t="shared" si="382"/>
        <v>94.79611760378053</v>
      </c>
      <c r="S2736" s="13">
        <f t="shared" si="383"/>
        <v>5.9424431930728092</v>
      </c>
      <c r="T2736" s="14">
        <f t="shared" si="384"/>
        <v>15.952380952380953</v>
      </c>
      <c r="U2736" s="12">
        <f t="shared" si="385"/>
        <v>-1839</v>
      </c>
      <c r="V2736" s="15">
        <f t="shared" si="386"/>
        <v>0.5258925754146917</v>
      </c>
    </row>
    <row r="2737" spans="1:22" x14ac:dyDescent="0.35">
      <c r="A2737" s="4" t="s">
        <v>137</v>
      </c>
      <c r="B2737" s="4" t="s">
        <v>138</v>
      </c>
      <c r="C2737" s="4" t="s">
        <v>124</v>
      </c>
      <c r="D2737" s="4">
        <v>1963</v>
      </c>
      <c r="E2737" s="12">
        <v>50000</v>
      </c>
      <c r="F2737" s="12">
        <v>65000</v>
      </c>
      <c r="G2737" s="12">
        <v>3100</v>
      </c>
      <c r="H2737" s="12">
        <v>11</v>
      </c>
      <c r="I2737" s="12">
        <v>594418</v>
      </c>
      <c r="J2737" s="12">
        <v>410</v>
      </c>
      <c r="K2737" s="12">
        <v>1</v>
      </c>
      <c r="L2737" s="12">
        <v>769.2</v>
      </c>
      <c r="M2737" s="12">
        <f>IFERROR(E2737*MillingRate,"")</f>
        <v>33500</v>
      </c>
      <c r="N2737" s="12">
        <f t="shared" si="378"/>
        <v>769.23076923076928</v>
      </c>
      <c r="O2737" s="12">
        <f t="shared" si="379"/>
        <v>36589</v>
      </c>
      <c r="P2737" s="13">
        <f t="shared" si="380"/>
        <v>56.3576473121608</v>
      </c>
      <c r="Q2737" s="13">
        <f t="shared" si="381"/>
        <v>61.554327089691093</v>
      </c>
      <c r="R2737" s="13">
        <f t="shared" si="382"/>
        <v>91.557571947853177</v>
      </c>
      <c r="S2737" s="13">
        <f t="shared" si="383"/>
        <v>8.4724917324879065</v>
      </c>
      <c r="T2737" s="14">
        <f t="shared" si="384"/>
        <v>10.806451612903226</v>
      </c>
      <c r="U2737" s="12">
        <f t="shared" si="385"/>
        <v>-3089</v>
      </c>
      <c r="V2737" s="15">
        <f t="shared" si="386"/>
        <v>0.68975031038763968</v>
      </c>
    </row>
    <row r="2738" spans="1:22" x14ac:dyDescent="0.35">
      <c r="A2738" s="4" t="s">
        <v>137</v>
      </c>
      <c r="B2738" s="4" t="s">
        <v>138</v>
      </c>
      <c r="C2738" s="4" t="s">
        <v>124</v>
      </c>
      <c r="D2738" s="4">
        <v>1964</v>
      </c>
      <c r="E2738" s="12">
        <v>45000</v>
      </c>
      <c r="F2738" s="12">
        <v>80000</v>
      </c>
      <c r="G2738" s="12">
        <v>8200</v>
      </c>
      <c r="H2738" s="12">
        <v>0</v>
      </c>
      <c r="I2738" s="12">
        <v>588543</v>
      </c>
      <c r="J2738" s="12">
        <v>1040</v>
      </c>
      <c r="K2738" s="12">
        <v>0</v>
      </c>
      <c r="L2738" s="12">
        <v>562.5</v>
      </c>
      <c r="M2738" s="12">
        <f>IFERROR(E2738*MillingRate,"")</f>
        <v>30150</v>
      </c>
      <c r="N2738" s="12">
        <f t="shared" si="378"/>
        <v>562.5</v>
      </c>
      <c r="O2738" s="12">
        <f t="shared" si="379"/>
        <v>38350</v>
      </c>
      <c r="P2738" s="13">
        <f t="shared" si="380"/>
        <v>51.228202527257992</v>
      </c>
      <c r="Q2738" s="13">
        <f t="shared" si="381"/>
        <v>65.16091432571622</v>
      </c>
      <c r="R2738" s="13">
        <f t="shared" si="382"/>
        <v>78.617992177314207</v>
      </c>
      <c r="S2738" s="13">
        <f t="shared" si="383"/>
        <v>21.382007822685789</v>
      </c>
      <c r="T2738" s="14">
        <f t="shared" si="384"/>
        <v>3.6768292682926829</v>
      </c>
      <c r="U2738" s="12">
        <f t="shared" si="385"/>
        <v>-8200</v>
      </c>
      <c r="V2738" s="15">
        <f t="shared" si="386"/>
        <v>1.7670756427312873</v>
      </c>
    </row>
    <row r="2739" spans="1:22" x14ac:dyDescent="0.35">
      <c r="A2739" s="4" t="s">
        <v>137</v>
      </c>
      <c r="B2739" s="4" t="s">
        <v>138</v>
      </c>
      <c r="C2739" s="4" t="s">
        <v>124</v>
      </c>
      <c r="D2739" s="4">
        <v>1965</v>
      </c>
      <c r="E2739" s="12">
        <v>47000</v>
      </c>
      <c r="F2739" s="12">
        <v>60000</v>
      </c>
      <c r="G2739" s="12">
        <v>8548</v>
      </c>
      <c r="H2739" s="12">
        <v>0</v>
      </c>
      <c r="I2739" s="12">
        <v>575005</v>
      </c>
      <c r="J2739" s="12">
        <v>912</v>
      </c>
      <c r="K2739" s="12">
        <v>0</v>
      </c>
      <c r="L2739" s="12">
        <v>783.3</v>
      </c>
      <c r="M2739" s="12">
        <f>IFERROR(E2739*MillingRate,"")</f>
        <v>31490.000000000004</v>
      </c>
      <c r="N2739" s="12">
        <f t="shared" si="378"/>
        <v>783.33333333333337</v>
      </c>
      <c r="O2739" s="12">
        <f t="shared" si="379"/>
        <v>40038</v>
      </c>
      <c r="P2739" s="13">
        <f t="shared" si="380"/>
        <v>54.764741176163689</v>
      </c>
      <c r="Q2739" s="13">
        <f t="shared" si="381"/>
        <v>69.630698863488149</v>
      </c>
      <c r="R2739" s="13">
        <f t="shared" si="382"/>
        <v>78.650282231879714</v>
      </c>
      <c r="S2739" s="13">
        <f t="shared" si="383"/>
        <v>21.349717768120286</v>
      </c>
      <c r="T2739" s="14">
        <f t="shared" si="384"/>
        <v>3.6839026672905946</v>
      </c>
      <c r="U2739" s="12">
        <f t="shared" si="385"/>
        <v>-8548</v>
      </c>
      <c r="V2739" s="15">
        <f t="shared" si="386"/>
        <v>1.5860731645811776</v>
      </c>
    </row>
    <row r="2740" spans="1:22" x14ac:dyDescent="0.35">
      <c r="A2740" s="4" t="s">
        <v>137</v>
      </c>
      <c r="B2740" s="4" t="s">
        <v>138</v>
      </c>
      <c r="C2740" s="4" t="s">
        <v>124</v>
      </c>
      <c r="D2740" s="4">
        <v>1966</v>
      </c>
      <c r="E2740" s="12">
        <v>48000</v>
      </c>
      <c r="F2740" s="12">
        <v>45000</v>
      </c>
      <c r="G2740" s="12">
        <v>9000</v>
      </c>
      <c r="H2740" s="12">
        <v>0</v>
      </c>
      <c r="I2740" s="12">
        <v>566908</v>
      </c>
      <c r="J2740" s="12">
        <v>1200</v>
      </c>
      <c r="K2740" s="12">
        <v>0</v>
      </c>
      <c r="L2740" s="12">
        <v>1066.7</v>
      </c>
      <c r="M2740" s="12">
        <f>IFERROR(E2740*MillingRate,"")</f>
        <v>32160.000000000004</v>
      </c>
      <c r="N2740" s="12">
        <f t="shared" si="378"/>
        <v>1066.6666666666667</v>
      </c>
      <c r="O2740" s="12">
        <f t="shared" si="379"/>
        <v>41160</v>
      </c>
      <c r="P2740" s="13">
        <f t="shared" si="380"/>
        <v>56.728781389572916</v>
      </c>
      <c r="Q2740" s="13">
        <f t="shared" si="381"/>
        <v>72.604373196356377</v>
      </c>
      <c r="R2740" s="13">
        <f t="shared" si="382"/>
        <v>78.13411078717202</v>
      </c>
      <c r="S2740" s="13">
        <f t="shared" si="383"/>
        <v>21.865889212827987</v>
      </c>
      <c r="T2740" s="14">
        <f t="shared" si="384"/>
        <v>3.5733333333333337</v>
      </c>
      <c r="U2740" s="12">
        <f t="shared" si="385"/>
        <v>-9000</v>
      </c>
      <c r="V2740" s="15">
        <f t="shared" si="386"/>
        <v>2.1167455742377954</v>
      </c>
    </row>
    <row r="2741" spans="1:22" x14ac:dyDescent="0.35">
      <c r="A2741" s="4" t="s">
        <v>137</v>
      </c>
      <c r="B2741" s="4" t="s">
        <v>138</v>
      </c>
      <c r="C2741" s="4" t="s">
        <v>124</v>
      </c>
      <c r="D2741" s="4">
        <v>1967</v>
      </c>
      <c r="E2741" s="12">
        <v>45000</v>
      </c>
      <c r="F2741" s="12">
        <v>35000</v>
      </c>
      <c r="G2741" s="12">
        <v>12232</v>
      </c>
      <c r="H2741" s="12">
        <v>15</v>
      </c>
      <c r="I2741" s="12">
        <v>569011</v>
      </c>
      <c r="J2741" s="12">
        <v>1955</v>
      </c>
      <c r="K2741" s="12">
        <v>2</v>
      </c>
      <c r="L2741" s="12">
        <v>1285.7</v>
      </c>
      <c r="M2741" s="12">
        <f>IFERROR(E2741*MillingRate,"")</f>
        <v>30150</v>
      </c>
      <c r="N2741" s="12">
        <f t="shared" si="378"/>
        <v>1285.7142857142858</v>
      </c>
      <c r="O2741" s="12">
        <f t="shared" si="379"/>
        <v>42367</v>
      </c>
      <c r="P2741" s="13">
        <f t="shared" si="380"/>
        <v>52.986673368353159</v>
      </c>
      <c r="Q2741" s="13">
        <f t="shared" si="381"/>
        <v>74.457260052969104</v>
      </c>
      <c r="R2741" s="13">
        <f t="shared" si="382"/>
        <v>71.163877546203409</v>
      </c>
      <c r="S2741" s="13">
        <f t="shared" si="383"/>
        <v>28.871527367998677</v>
      </c>
      <c r="T2741" s="14">
        <f t="shared" si="384"/>
        <v>2.4648463047743623</v>
      </c>
      <c r="U2741" s="12">
        <f t="shared" si="385"/>
        <v>-12217</v>
      </c>
      <c r="V2741" s="15">
        <f t="shared" si="386"/>
        <v>3.4357859514139446</v>
      </c>
    </row>
    <row r="2742" spans="1:22" x14ac:dyDescent="0.35">
      <c r="A2742" s="4" t="s">
        <v>137</v>
      </c>
      <c r="B2742" s="4" t="s">
        <v>138</v>
      </c>
      <c r="C2742" s="4" t="s">
        <v>124</v>
      </c>
      <c r="D2742" s="4">
        <v>1968</v>
      </c>
      <c r="E2742" s="12">
        <v>45000</v>
      </c>
      <c r="F2742" s="12">
        <v>30000</v>
      </c>
      <c r="G2742" s="12">
        <v>3825</v>
      </c>
      <c r="H2742" s="12">
        <v>0</v>
      </c>
      <c r="I2742" s="12">
        <v>578170</v>
      </c>
      <c r="J2742" s="12">
        <v>636</v>
      </c>
      <c r="K2742" s="12">
        <v>0</v>
      </c>
      <c r="L2742" s="12">
        <v>1500</v>
      </c>
      <c r="M2742" s="12">
        <f>IFERROR(E2742*MillingRate,"")</f>
        <v>30150</v>
      </c>
      <c r="N2742" s="12">
        <f t="shared" si="378"/>
        <v>1500</v>
      </c>
      <c r="O2742" s="12">
        <f t="shared" si="379"/>
        <v>33975</v>
      </c>
      <c r="P2742" s="13">
        <f t="shared" si="380"/>
        <v>52.147292318868153</v>
      </c>
      <c r="Q2742" s="13">
        <f t="shared" si="381"/>
        <v>58.762993583202174</v>
      </c>
      <c r="R2742" s="13">
        <f t="shared" si="382"/>
        <v>88.741721854304629</v>
      </c>
      <c r="S2742" s="13">
        <f t="shared" si="383"/>
        <v>11.258278145695364</v>
      </c>
      <c r="T2742" s="14">
        <f t="shared" si="384"/>
        <v>7.882352941176471</v>
      </c>
      <c r="U2742" s="12">
        <f t="shared" si="385"/>
        <v>-3825</v>
      </c>
      <c r="V2742" s="15">
        <f t="shared" si="386"/>
        <v>1.1000224847363231</v>
      </c>
    </row>
    <row r="2743" spans="1:22" x14ac:dyDescent="0.35">
      <c r="A2743" s="4" t="s">
        <v>137</v>
      </c>
      <c r="B2743" s="4" t="s">
        <v>138</v>
      </c>
      <c r="C2743" s="4" t="s">
        <v>124</v>
      </c>
      <c r="D2743" s="4">
        <v>1969</v>
      </c>
      <c r="E2743" s="12">
        <v>27500</v>
      </c>
      <c r="F2743" s="12">
        <v>30000</v>
      </c>
      <c r="G2743" s="12">
        <v>22931</v>
      </c>
      <c r="H2743" s="12">
        <v>6</v>
      </c>
      <c r="I2743" s="12">
        <v>581610</v>
      </c>
      <c r="J2743" s="12">
        <v>3697</v>
      </c>
      <c r="K2743" s="12">
        <v>1</v>
      </c>
      <c r="L2743" s="12">
        <v>916.7</v>
      </c>
      <c r="M2743" s="12">
        <f>IFERROR(E2743*MillingRate,"")</f>
        <v>18425</v>
      </c>
      <c r="N2743" s="12">
        <f t="shared" si="378"/>
        <v>916.66666666666663</v>
      </c>
      <c r="O2743" s="12">
        <f t="shared" si="379"/>
        <v>41350</v>
      </c>
      <c r="P2743" s="13">
        <f t="shared" si="380"/>
        <v>31.679304000962844</v>
      </c>
      <c r="Q2743" s="13">
        <f t="shared" si="381"/>
        <v>71.095751448565196</v>
      </c>
      <c r="R2743" s="13">
        <f t="shared" si="382"/>
        <v>44.558645707376058</v>
      </c>
      <c r="S2743" s="13">
        <f t="shared" si="383"/>
        <v>55.455864570737603</v>
      </c>
      <c r="T2743" s="14">
        <f t="shared" si="384"/>
        <v>0.80349744886834418</v>
      </c>
      <c r="U2743" s="12">
        <f t="shared" si="385"/>
        <v>-22925</v>
      </c>
      <c r="V2743" s="15">
        <f t="shared" si="386"/>
        <v>6.3564931827169406</v>
      </c>
    </row>
    <row r="2744" spans="1:22" x14ac:dyDescent="0.35">
      <c r="A2744" s="4" t="s">
        <v>137</v>
      </c>
      <c r="B2744" s="4" t="s">
        <v>138</v>
      </c>
      <c r="C2744" s="4" t="s">
        <v>124</v>
      </c>
      <c r="D2744" s="4">
        <v>1970</v>
      </c>
      <c r="E2744" s="12">
        <v>35000</v>
      </c>
      <c r="F2744" s="12">
        <v>30000</v>
      </c>
      <c r="G2744" s="12">
        <v>13320</v>
      </c>
      <c r="H2744" s="12">
        <v>0</v>
      </c>
      <c r="I2744" s="12">
        <v>584403</v>
      </c>
      <c r="J2744" s="12">
        <v>1715</v>
      </c>
      <c r="K2744" s="12">
        <v>0</v>
      </c>
      <c r="L2744" s="12">
        <v>1166.7</v>
      </c>
      <c r="M2744" s="12">
        <f>IFERROR(E2744*MillingRate,"")</f>
        <v>23450</v>
      </c>
      <c r="N2744" s="12">
        <f t="shared" si="378"/>
        <v>1166.6666666666667</v>
      </c>
      <c r="O2744" s="12">
        <f t="shared" si="379"/>
        <v>36770</v>
      </c>
      <c r="P2744" s="13">
        <f t="shared" si="380"/>
        <v>40.126419611124518</v>
      </c>
      <c r="Q2744" s="13">
        <f t="shared" si="381"/>
        <v>62.918910409426374</v>
      </c>
      <c r="R2744" s="13">
        <f t="shared" si="382"/>
        <v>63.77481642643459</v>
      </c>
      <c r="S2744" s="13">
        <f t="shared" si="383"/>
        <v>36.225183573565403</v>
      </c>
      <c r="T2744" s="14">
        <f t="shared" si="384"/>
        <v>1.7605105105105106</v>
      </c>
      <c r="U2744" s="12">
        <f t="shared" si="385"/>
        <v>-13320</v>
      </c>
      <c r="V2744" s="15">
        <f t="shared" si="386"/>
        <v>2.9346187476792558</v>
      </c>
    </row>
    <row r="2745" spans="1:22" x14ac:dyDescent="0.35">
      <c r="A2745" s="4" t="s">
        <v>137</v>
      </c>
      <c r="B2745" s="4" t="s">
        <v>138</v>
      </c>
      <c r="C2745" s="4" t="s">
        <v>124</v>
      </c>
      <c r="D2745" s="4">
        <v>1971</v>
      </c>
      <c r="E2745" s="12">
        <v>27000</v>
      </c>
      <c r="F2745" s="12">
        <v>30000</v>
      </c>
      <c r="G2745" s="12">
        <v>28904</v>
      </c>
      <c r="H2745" s="12">
        <v>0</v>
      </c>
      <c r="I2745" s="12">
        <v>586221</v>
      </c>
      <c r="J2745" s="12">
        <v>3304</v>
      </c>
      <c r="K2745" s="12">
        <v>0</v>
      </c>
      <c r="L2745" s="12">
        <v>900</v>
      </c>
      <c r="M2745" s="12">
        <f>IFERROR(E2745*MillingRate,"")</f>
        <v>18090</v>
      </c>
      <c r="N2745" s="12">
        <f t="shared" si="378"/>
        <v>900</v>
      </c>
      <c r="O2745" s="12">
        <f t="shared" si="379"/>
        <v>46994</v>
      </c>
      <c r="P2745" s="13">
        <f t="shared" si="380"/>
        <v>30.858669341425845</v>
      </c>
      <c r="Q2745" s="13">
        <f t="shared" si="381"/>
        <v>80.164306635210949</v>
      </c>
      <c r="R2745" s="13">
        <f t="shared" si="382"/>
        <v>38.494275865004042</v>
      </c>
      <c r="S2745" s="13">
        <f t="shared" si="383"/>
        <v>61.505724134995951</v>
      </c>
      <c r="T2745" s="14">
        <f t="shared" si="384"/>
        <v>0.62586493218931638</v>
      </c>
      <c r="U2745" s="12">
        <f t="shared" si="385"/>
        <v>-28904</v>
      </c>
      <c r="V2745" s="15">
        <f t="shared" si="386"/>
        <v>5.6360996961896621</v>
      </c>
    </row>
    <row r="2746" spans="1:22" x14ac:dyDescent="0.35">
      <c r="A2746" s="4" t="s">
        <v>137</v>
      </c>
      <c r="B2746" s="4" t="s">
        <v>138</v>
      </c>
      <c r="C2746" s="4" t="s">
        <v>124</v>
      </c>
      <c r="D2746" s="4">
        <v>1972</v>
      </c>
      <c r="E2746" s="12">
        <v>32000</v>
      </c>
      <c r="F2746" s="12">
        <v>32000</v>
      </c>
      <c r="G2746" s="12">
        <v>20354</v>
      </c>
      <c r="H2746" s="12">
        <v>0</v>
      </c>
      <c r="I2746" s="12">
        <v>586620</v>
      </c>
      <c r="J2746" s="12">
        <v>2678</v>
      </c>
      <c r="K2746" s="12">
        <v>0</v>
      </c>
      <c r="L2746" s="12">
        <v>1000</v>
      </c>
      <c r="M2746" s="12">
        <f>IFERROR(E2746*MillingRate,"")</f>
        <v>21440</v>
      </c>
      <c r="N2746" s="12">
        <f t="shared" si="378"/>
        <v>1000</v>
      </c>
      <c r="O2746" s="12">
        <f t="shared" si="379"/>
        <v>41794</v>
      </c>
      <c r="P2746" s="13">
        <f t="shared" si="380"/>
        <v>36.548361801506935</v>
      </c>
      <c r="Q2746" s="13">
        <f t="shared" si="381"/>
        <v>71.245439978180087</v>
      </c>
      <c r="R2746" s="13">
        <f t="shared" si="382"/>
        <v>51.299229554481506</v>
      </c>
      <c r="S2746" s="13">
        <f t="shared" si="383"/>
        <v>48.700770445518494</v>
      </c>
      <c r="T2746" s="14">
        <f t="shared" si="384"/>
        <v>1.053355605777734</v>
      </c>
      <c r="U2746" s="12">
        <f t="shared" si="385"/>
        <v>-20354</v>
      </c>
      <c r="V2746" s="15">
        <f t="shared" si="386"/>
        <v>4.5651358630800178</v>
      </c>
    </row>
    <row r="2747" spans="1:22" x14ac:dyDescent="0.35">
      <c r="A2747" s="4" t="s">
        <v>137</v>
      </c>
      <c r="B2747" s="4" t="s">
        <v>138</v>
      </c>
      <c r="C2747" s="4" t="s">
        <v>124</v>
      </c>
      <c r="D2747" s="4">
        <v>1973</v>
      </c>
      <c r="E2747" s="12">
        <v>28000</v>
      </c>
      <c r="F2747" s="12">
        <v>35000</v>
      </c>
      <c r="G2747" s="12">
        <v>29778</v>
      </c>
      <c r="H2747" s="12">
        <v>0</v>
      </c>
      <c r="I2747" s="12">
        <v>592808</v>
      </c>
      <c r="J2747" s="12">
        <v>7011</v>
      </c>
      <c r="K2747" s="12">
        <v>0</v>
      </c>
      <c r="L2747" s="12">
        <v>800</v>
      </c>
      <c r="M2747" s="12">
        <f>IFERROR(E2747*MillingRate,"")</f>
        <v>18760</v>
      </c>
      <c r="N2747" s="12">
        <f t="shared" si="378"/>
        <v>800</v>
      </c>
      <c r="O2747" s="12">
        <f t="shared" si="379"/>
        <v>48538</v>
      </c>
      <c r="P2747" s="13">
        <f t="shared" si="380"/>
        <v>31.645996680206746</v>
      </c>
      <c r="Q2747" s="13">
        <f t="shared" si="381"/>
        <v>81.878112306176703</v>
      </c>
      <c r="R2747" s="13">
        <f t="shared" si="382"/>
        <v>38.650129795212003</v>
      </c>
      <c r="S2747" s="13">
        <f t="shared" si="383"/>
        <v>61.349870204788004</v>
      </c>
      <c r="T2747" s="14">
        <f t="shared" si="384"/>
        <v>0.62999529854254821</v>
      </c>
      <c r="U2747" s="12">
        <f t="shared" si="385"/>
        <v>-29778</v>
      </c>
      <c r="V2747" s="15">
        <f t="shared" si="386"/>
        <v>11.826763471478118</v>
      </c>
    </row>
    <row r="2748" spans="1:22" x14ac:dyDescent="0.35">
      <c r="A2748" s="4" t="s">
        <v>137</v>
      </c>
      <c r="B2748" s="4" t="s">
        <v>138</v>
      </c>
      <c r="C2748" s="4" t="s">
        <v>124</v>
      </c>
      <c r="D2748" s="4">
        <v>1974</v>
      </c>
      <c r="E2748" s="12">
        <v>35000</v>
      </c>
      <c r="F2748" s="12">
        <v>50000</v>
      </c>
      <c r="G2748" s="12">
        <v>30626</v>
      </c>
      <c r="H2748" s="12">
        <v>0</v>
      </c>
      <c r="I2748" s="12">
        <v>613338</v>
      </c>
      <c r="J2748" s="12">
        <v>10954</v>
      </c>
      <c r="K2748" s="12">
        <v>0</v>
      </c>
      <c r="L2748" s="12">
        <v>700</v>
      </c>
      <c r="M2748" s="12">
        <f>IFERROR(E2748*MillingRate,"")</f>
        <v>23450</v>
      </c>
      <c r="N2748" s="12">
        <f t="shared" si="378"/>
        <v>700</v>
      </c>
      <c r="O2748" s="12">
        <f t="shared" si="379"/>
        <v>54076</v>
      </c>
      <c r="P2748" s="13">
        <f t="shared" si="380"/>
        <v>38.233404745833454</v>
      </c>
      <c r="Q2748" s="13">
        <f t="shared" si="381"/>
        <v>88.166720470605114</v>
      </c>
      <c r="R2748" s="13">
        <f t="shared" si="382"/>
        <v>43.364893853095644</v>
      </c>
      <c r="S2748" s="13">
        <f t="shared" si="383"/>
        <v>56.635106146904356</v>
      </c>
      <c r="T2748" s="14">
        <f t="shared" si="384"/>
        <v>0.76568928361522892</v>
      </c>
      <c r="U2748" s="12">
        <f t="shared" si="385"/>
        <v>-30626</v>
      </c>
      <c r="V2748" s="15">
        <f t="shared" si="386"/>
        <v>17.859646720079304</v>
      </c>
    </row>
    <row r="2749" spans="1:22" x14ac:dyDescent="0.35">
      <c r="A2749" s="4" t="s">
        <v>137</v>
      </c>
      <c r="B2749" s="4" t="s">
        <v>138</v>
      </c>
      <c r="C2749" s="4" t="s">
        <v>124</v>
      </c>
      <c r="D2749" s="4">
        <v>1975</v>
      </c>
      <c r="E2749" s="12">
        <v>67000</v>
      </c>
      <c r="F2749" s="12">
        <v>75000</v>
      </c>
      <c r="G2749" s="12">
        <v>14313</v>
      </c>
      <c r="H2749" s="12">
        <v>303</v>
      </c>
      <c r="I2749" s="12">
        <v>650966</v>
      </c>
      <c r="J2749" s="12">
        <v>5501</v>
      </c>
      <c r="K2749" s="12">
        <v>161</v>
      </c>
      <c r="L2749" s="12">
        <v>893.3</v>
      </c>
      <c r="M2749" s="12">
        <f>IFERROR(E2749*MillingRate,"")</f>
        <v>44890</v>
      </c>
      <c r="N2749" s="12">
        <f t="shared" si="378"/>
        <v>893.33333333333337</v>
      </c>
      <c r="O2749" s="12">
        <f t="shared" si="379"/>
        <v>58900</v>
      </c>
      <c r="P2749" s="13">
        <f t="shared" si="380"/>
        <v>68.95905469717313</v>
      </c>
      <c r="Q2749" s="13">
        <f t="shared" si="381"/>
        <v>90.480916053987457</v>
      </c>
      <c r="R2749" s="13">
        <f t="shared" si="382"/>
        <v>76.21392190152801</v>
      </c>
      <c r="S2749" s="13">
        <f t="shared" si="383"/>
        <v>24.300509337860781</v>
      </c>
      <c r="T2749" s="14">
        <f t="shared" si="384"/>
        <v>3.136309648571229</v>
      </c>
      <c r="U2749" s="12">
        <f t="shared" si="385"/>
        <v>-14010</v>
      </c>
      <c r="V2749" s="15">
        <f t="shared" si="386"/>
        <v>8.4505181530218163</v>
      </c>
    </row>
    <row r="2750" spans="1:22" x14ac:dyDescent="0.35">
      <c r="A2750" s="4" t="s">
        <v>137</v>
      </c>
      <c r="B2750" s="4" t="s">
        <v>138</v>
      </c>
      <c r="C2750" s="4" t="s">
        <v>124</v>
      </c>
      <c r="D2750" s="4">
        <v>1976</v>
      </c>
      <c r="E2750" s="12">
        <v>80000</v>
      </c>
      <c r="F2750" s="12">
        <v>90000</v>
      </c>
      <c r="G2750" s="12">
        <v>10891</v>
      </c>
      <c r="H2750" s="12">
        <v>0</v>
      </c>
      <c r="I2750" s="12">
        <v>694191</v>
      </c>
      <c r="J2750" s="12">
        <v>2700</v>
      </c>
      <c r="K2750" s="12">
        <v>0</v>
      </c>
      <c r="L2750" s="12">
        <v>888.9</v>
      </c>
      <c r="M2750" s="12">
        <f>IFERROR(E2750*MillingRate,"")</f>
        <v>53600</v>
      </c>
      <c r="N2750" s="12">
        <f t="shared" si="378"/>
        <v>888.88888888888891</v>
      </c>
      <c r="O2750" s="12">
        <f t="shared" si="379"/>
        <v>64491</v>
      </c>
      <c r="P2750" s="13">
        <f t="shared" si="380"/>
        <v>77.212179356978126</v>
      </c>
      <c r="Q2750" s="13">
        <f t="shared" si="381"/>
        <v>92.900945128934254</v>
      </c>
      <c r="R2750" s="13">
        <f t="shared" si="382"/>
        <v>83.112372268998783</v>
      </c>
      <c r="S2750" s="13">
        <f t="shared" si="383"/>
        <v>16.887627731001224</v>
      </c>
      <c r="T2750" s="14">
        <f t="shared" si="384"/>
        <v>4.9214948122302822</v>
      </c>
      <c r="U2750" s="12">
        <f t="shared" si="385"/>
        <v>-10891</v>
      </c>
      <c r="V2750" s="15">
        <f t="shared" si="386"/>
        <v>3.8894194825343456</v>
      </c>
    </row>
    <row r="2751" spans="1:22" x14ac:dyDescent="0.35">
      <c r="A2751" s="4" t="s">
        <v>137</v>
      </c>
      <c r="B2751" s="4" t="s">
        <v>138</v>
      </c>
      <c r="C2751" s="4" t="s">
        <v>124</v>
      </c>
      <c r="D2751" s="4">
        <v>1977</v>
      </c>
      <c r="E2751" s="12">
        <v>60000</v>
      </c>
      <c r="F2751" s="12">
        <v>80000</v>
      </c>
      <c r="G2751" s="12">
        <v>13082</v>
      </c>
      <c r="H2751" s="12">
        <v>0</v>
      </c>
      <c r="I2751" s="12">
        <v>741789</v>
      </c>
      <c r="J2751" s="12">
        <v>2673</v>
      </c>
      <c r="K2751" s="12">
        <v>0</v>
      </c>
      <c r="L2751" s="12">
        <v>750</v>
      </c>
      <c r="M2751" s="12">
        <f>IFERROR(E2751*MillingRate,"")</f>
        <v>40200</v>
      </c>
      <c r="N2751" s="12">
        <f t="shared" si="378"/>
        <v>750</v>
      </c>
      <c r="O2751" s="12">
        <f t="shared" si="379"/>
        <v>53282</v>
      </c>
      <c r="P2751" s="13">
        <f t="shared" si="380"/>
        <v>54.193308339703066</v>
      </c>
      <c r="Q2751" s="13">
        <f t="shared" si="381"/>
        <v>71.82905111830992</v>
      </c>
      <c r="R2751" s="13">
        <f t="shared" si="382"/>
        <v>75.447618332645177</v>
      </c>
      <c r="S2751" s="13">
        <f t="shared" si="383"/>
        <v>24.55238166735483</v>
      </c>
      <c r="T2751" s="14">
        <f t="shared" si="384"/>
        <v>3.0729246292615806</v>
      </c>
      <c r="U2751" s="12">
        <f t="shared" si="385"/>
        <v>-13082</v>
      </c>
      <c r="V2751" s="15">
        <f t="shared" si="386"/>
        <v>3.6034505769160772</v>
      </c>
    </row>
    <row r="2752" spans="1:22" x14ac:dyDescent="0.35">
      <c r="A2752" s="4" t="s">
        <v>137</v>
      </c>
      <c r="B2752" s="4" t="s">
        <v>138</v>
      </c>
      <c r="C2752" s="4" t="s">
        <v>124</v>
      </c>
      <c r="D2752" s="4">
        <v>1978</v>
      </c>
      <c r="E2752" s="12">
        <v>40000</v>
      </c>
      <c r="F2752" s="12">
        <v>60000</v>
      </c>
      <c r="G2752" s="12">
        <v>36700</v>
      </c>
      <c r="H2752" s="12">
        <v>0</v>
      </c>
      <c r="I2752" s="12">
        <v>791694</v>
      </c>
      <c r="J2752" s="12">
        <v>12000</v>
      </c>
      <c r="K2752" s="12">
        <v>0</v>
      </c>
      <c r="L2752" s="12">
        <v>666.7</v>
      </c>
      <c r="M2752" s="12">
        <f>IFERROR(E2752*MillingRate,"")</f>
        <v>26800</v>
      </c>
      <c r="N2752" s="12">
        <f t="shared" si="378"/>
        <v>666.66666666666663</v>
      </c>
      <c r="O2752" s="12">
        <f t="shared" si="379"/>
        <v>63500</v>
      </c>
      <c r="P2752" s="13">
        <f t="shared" si="380"/>
        <v>33.851462812652365</v>
      </c>
      <c r="Q2752" s="13">
        <f t="shared" si="381"/>
        <v>80.20775703744124</v>
      </c>
      <c r="R2752" s="13">
        <f t="shared" si="382"/>
        <v>42.204724409448815</v>
      </c>
      <c r="S2752" s="13">
        <f t="shared" si="383"/>
        <v>57.795275590551178</v>
      </c>
      <c r="T2752" s="14">
        <f t="shared" si="384"/>
        <v>0.73024523160762944</v>
      </c>
      <c r="U2752" s="12">
        <f t="shared" si="385"/>
        <v>-36700</v>
      </c>
      <c r="V2752" s="15">
        <f t="shared" si="386"/>
        <v>15.157371408650311</v>
      </c>
    </row>
    <row r="2753" spans="1:22" x14ac:dyDescent="0.35">
      <c r="A2753" s="4" t="s">
        <v>137</v>
      </c>
      <c r="B2753" s="4" t="s">
        <v>138</v>
      </c>
      <c r="C2753" s="4" t="s">
        <v>124</v>
      </c>
      <c r="D2753" s="4">
        <v>1979</v>
      </c>
      <c r="E2753" s="12">
        <v>40000</v>
      </c>
      <c r="F2753" s="12">
        <v>60000</v>
      </c>
      <c r="G2753" s="12">
        <v>28005</v>
      </c>
      <c r="H2753" s="12">
        <v>0</v>
      </c>
      <c r="I2753" s="12">
        <v>819867</v>
      </c>
      <c r="J2753" s="12">
        <v>6056</v>
      </c>
      <c r="K2753" s="12">
        <v>0</v>
      </c>
      <c r="L2753" s="12">
        <v>666.7</v>
      </c>
      <c r="M2753" s="12">
        <f>IFERROR(E2753*MillingRate,"")</f>
        <v>26800</v>
      </c>
      <c r="N2753" s="12">
        <f t="shared" si="378"/>
        <v>666.66666666666663</v>
      </c>
      <c r="O2753" s="12">
        <f t="shared" si="379"/>
        <v>54805</v>
      </c>
      <c r="P2753" s="13">
        <f t="shared" si="380"/>
        <v>32.688228700508738</v>
      </c>
      <c r="Q2753" s="13">
        <f t="shared" si="381"/>
        <v>66.846207982514244</v>
      </c>
      <c r="R2753" s="13">
        <f t="shared" si="382"/>
        <v>48.900647751117596</v>
      </c>
      <c r="S2753" s="13">
        <f t="shared" si="383"/>
        <v>51.099352248882404</v>
      </c>
      <c r="T2753" s="14">
        <f t="shared" si="384"/>
        <v>0.95697196929119799</v>
      </c>
      <c r="U2753" s="12">
        <f t="shared" si="385"/>
        <v>-28005</v>
      </c>
      <c r="V2753" s="15">
        <f t="shared" si="386"/>
        <v>7.3865639182940646</v>
      </c>
    </row>
    <row r="2754" spans="1:22" x14ac:dyDescent="0.35">
      <c r="A2754" s="4" t="s">
        <v>137</v>
      </c>
      <c r="B2754" s="4" t="s">
        <v>138</v>
      </c>
      <c r="C2754" s="4" t="s">
        <v>124</v>
      </c>
      <c r="D2754" s="4">
        <v>1980</v>
      </c>
      <c r="E2754" s="12">
        <v>42000</v>
      </c>
      <c r="F2754" s="12">
        <v>60000</v>
      </c>
      <c r="G2754" s="12">
        <v>20000</v>
      </c>
      <c r="H2754" s="12">
        <v>0</v>
      </c>
      <c r="I2754" s="12">
        <v>829303</v>
      </c>
      <c r="J2754" s="12">
        <v>4329</v>
      </c>
      <c r="K2754" s="12">
        <v>0</v>
      </c>
      <c r="L2754" s="12">
        <v>700</v>
      </c>
      <c r="M2754" s="12">
        <f>IFERROR(E2754*MillingRate,"")</f>
        <v>28140</v>
      </c>
      <c r="N2754" s="12">
        <f t="shared" ref="N2754:N2817" si="387">IFERROR(E2754*1000/F2754,"")</f>
        <v>700</v>
      </c>
      <c r="O2754" s="12">
        <f t="shared" ref="O2754:O2817" si="388">IFERROR(M2754+G2754-N(H2754),"")</f>
        <v>48140</v>
      </c>
      <c r="P2754" s="13">
        <f t="shared" ref="P2754:P2817" si="389">IFERROR(M2754*1000/I2754,"")</f>
        <v>33.932109253192138</v>
      </c>
      <c r="Q2754" s="13">
        <f t="shared" ref="Q2754:Q2817" si="390">IFERROR(O2754*1000/I2754,"")</f>
        <v>58.048746959796361</v>
      </c>
      <c r="R2754" s="13">
        <f t="shared" ref="R2754:R2817" si="391">IF(N(O2754)&lt;=0,"",M2754/O2754*100)</f>
        <v>58.454507685916077</v>
      </c>
      <c r="S2754" s="13">
        <f t="shared" ref="S2754:S2817" si="392">IF(N(O2754)&lt;=0,"",G2754/O2754*100)</f>
        <v>41.545492314083923</v>
      </c>
      <c r="T2754" s="14">
        <f t="shared" ref="T2754:T2817" si="393">IFERROR(M2754/G2754,"")</f>
        <v>1.407</v>
      </c>
      <c r="U2754" s="12">
        <f t="shared" ref="U2754:U2817" si="394">IFERROR(N(H2754)-G2754,"")</f>
        <v>-20000</v>
      </c>
      <c r="V2754" s="15">
        <f t="shared" ref="V2754:V2817" si="395">IFERROR(J2754*1000/I2754,"")</f>
        <v>5.220046231594484</v>
      </c>
    </row>
    <row r="2755" spans="1:22" x14ac:dyDescent="0.35">
      <c r="A2755" s="4" t="s">
        <v>137</v>
      </c>
      <c r="B2755" s="4" t="s">
        <v>138</v>
      </c>
      <c r="C2755" s="4" t="s">
        <v>124</v>
      </c>
      <c r="D2755" s="4">
        <v>1981</v>
      </c>
      <c r="E2755" s="12">
        <v>80000</v>
      </c>
      <c r="F2755" s="12">
        <v>90000</v>
      </c>
      <c r="G2755" s="12">
        <v>32513</v>
      </c>
      <c r="H2755" s="12">
        <v>0</v>
      </c>
      <c r="I2755" s="12">
        <v>842432</v>
      </c>
      <c r="J2755" s="12">
        <v>13300</v>
      </c>
      <c r="K2755" s="12">
        <v>0</v>
      </c>
      <c r="L2755" s="12">
        <v>888.9</v>
      </c>
      <c r="M2755" s="12">
        <f>IFERROR(E2755*MillingRate,"")</f>
        <v>53600</v>
      </c>
      <c r="N2755" s="12">
        <f t="shared" si="387"/>
        <v>888.88888888888891</v>
      </c>
      <c r="O2755" s="12">
        <f t="shared" si="388"/>
        <v>86113</v>
      </c>
      <c r="P2755" s="13">
        <f t="shared" si="389"/>
        <v>63.625313378409174</v>
      </c>
      <c r="Q2755" s="13">
        <f t="shared" si="390"/>
        <v>102.21952632378637</v>
      </c>
      <c r="R2755" s="13">
        <f t="shared" si="391"/>
        <v>62.243795942540615</v>
      </c>
      <c r="S2755" s="13">
        <f t="shared" si="392"/>
        <v>37.756204057459385</v>
      </c>
      <c r="T2755" s="14">
        <f t="shared" si="393"/>
        <v>1.6485713406944915</v>
      </c>
      <c r="U2755" s="12">
        <f t="shared" si="394"/>
        <v>-32513</v>
      </c>
      <c r="V2755" s="15">
        <f t="shared" si="395"/>
        <v>15.787624401732128</v>
      </c>
    </row>
    <row r="2756" spans="1:22" x14ac:dyDescent="0.35">
      <c r="A2756" s="4" t="s">
        <v>137</v>
      </c>
      <c r="B2756" s="4" t="s">
        <v>138</v>
      </c>
      <c r="C2756" s="4" t="s">
        <v>124</v>
      </c>
      <c r="D2756" s="4">
        <v>1982</v>
      </c>
      <c r="E2756" s="12">
        <v>103150</v>
      </c>
      <c r="F2756" s="12">
        <v>143000</v>
      </c>
      <c r="G2756" s="12">
        <v>13841</v>
      </c>
      <c r="H2756" s="12">
        <v>0</v>
      </c>
      <c r="I2756" s="12">
        <v>855891</v>
      </c>
      <c r="J2756" s="12">
        <v>5347</v>
      </c>
      <c r="K2756" s="12">
        <v>0</v>
      </c>
      <c r="L2756" s="12">
        <v>721.3</v>
      </c>
      <c r="M2756" s="12">
        <f>IFERROR(E2756*MillingRate,"")</f>
        <v>69110.5</v>
      </c>
      <c r="N2756" s="12">
        <f t="shared" si="387"/>
        <v>721.32867132867136</v>
      </c>
      <c r="O2756" s="12">
        <f t="shared" si="388"/>
        <v>82951.5</v>
      </c>
      <c r="P2756" s="13">
        <f t="shared" si="389"/>
        <v>80.746847437348919</v>
      </c>
      <c r="Q2756" s="13">
        <f t="shared" si="390"/>
        <v>96.918299175946473</v>
      </c>
      <c r="R2756" s="13">
        <f t="shared" si="391"/>
        <v>83.314346334906546</v>
      </c>
      <c r="S2756" s="13">
        <f t="shared" si="392"/>
        <v>16.685653665093458</v>
      </c>
      <c r="T2756" s="14">
        <f t="shared" si="393"/>
        <v>4.9931724586373818</v>
      </c>
      <c r="U2756" s="12">
        <f t="shared" si="394"/>
        <v>-13841</v>
      </c>
      <c r="V2756" s="15">
        <f t="shared" si="395"/>
        <v>6.2472908349310838</v>
      </c>
    </row>
    <row r="2757" spans="1:22" x14ac:dyDescent="0.35">
      <c r="A2757" s="4" t="s">
        <v>137</v>
      </c>
      <c r="B2757" s="4" t="s">
        <v>138</v>
      </c>
      <c r="C2757" s="4" t="s">
        <v>124</v>
      </c>
      <c r="D2757" s="4">
        <v>1983</v>
      </c>
      <c r="E2757" s="12">
        <v>85000</v>
      </c>
      <c r="F2757" s="12">
        <v>120000</v>
      </c>
      <c r="G2757" s="12">
        <v>23334</v>
      </c>
      <c r="H2757" s="12">
        <v>0</v>
      </c>
      <c r="I2757" s="12">
        <v>869592</v>
      </c>
      <c r="J2757" s="12">
        <v>7535</v>
      </c>
      <c r="K2757" s="12">
        <v>0</v>
      </c>
      <c r="L2757" s="12">
        <v>708.3</v>
      </c>
      <c r="M2757" s="12">
        <f>IFERROR(E2757*MillingRate,"")</f>
        <v>56950</v>
      </c>
      <c r="N2757" s="12">
        <f t="shared" si="387"/>
        <v>708.33333333333337</v>
      </c>
      <c r="O2757" s="12">
        <f t="shared" si="388"/>
        <v>80284</v>
      </c>
      <c r="P2757" s="13">
        <f t="shared" si="389"/>
        <v>65.490482893126895</v>
      </c>
      <c r="Q2757" s="13">
        <f t="shared" si="390"/>
        <v>92.323756428302005</v>
      </c>
      <c r="R2757" s="13">
        <f t="shared" si="391"/>
        <v>70.935678341886302</v>
      </c>
      <c r="S2757" s="13">
        <f t="shared" si="392"/>
        <v>29.064321658113695</v>
      </c>
      <c r="T2757" s="14">
        <f t="shared" si="393"/>
        <v>2.4406445530127709</v>
      </c>
      <c r="U2757" s="12">
        <f t="shared" si="394"/>
        <v>-23334</v>
      </c>
      <c r="V2757" s="15">
        <f t="shared" si="395"/>
        <v>8.6649831185199488</v>
      </c>
    </row>
    <row r="2758" spans="1:22" x14ac:dyDescent="0.35">
      <c r="A2758" s="4" t="s">
        <v>137</v>
      </c>
      <c r="B2758" s="4" t="s">
        <v>138</v>
      </c>
      <c r="C2758" s="4" t="s">
        <v>124</v>
      </c>
      <c r="D2758" s="4">
        <v>1984</v>
      </c>
      <c r="E2758" s="12">
        <v>105000</v>
      </c>
      <c r="F2758" s="12">
        <v>100000</v>
      </c>
      <c r="G2758" s="12">
        <v>22700</v>
      </c>
      <c r="H2758" s="12">
        <v>0</v>
      </c>
      <c r="I2758" s="12">
        <v>883519</v>
      </c>
      <c r="J2758" s="12">
        <v>5220</v>
      </c>
      <c r="K2758" s="12">
        <v>0</v>
      </c>
      <c r="L2758" s="12">
        <v>1050</v>
      </c>
      <c r="M2758" s="12">
        <f>IFERROR(E2758*MillingRate,"")</f>
        <v>70350</v>
      </c>
      <c r="N2758" s="12">
        <f t="shared" si="387"/>
        <v>1050</v>
      </c>
      <c r="O2758" s="12">
        <f t="shared" si="388"/>
        <v>93050</v>
      </c>
      <c r="P2758" s="13">
        <f t="shared" si="389"/>
        <v>79.624773208046463</v>
      </c>
      <c r="Q2758" s="13">
        <f t="shared" si="390"/>
        <v>105.31748609820502</v>
      </c>
      <c r="R2758" s="13">
        <f t="shared" si="391"/>
        <v>75.604513702310584</v>
      </c>
      <c r="S2758" s="13">
        <f t="shared" si="392"/>
        <v>24.395486297689413</v>
      </c>
      <c r="T2758" s="14">
        <f t="shared" si="393"/>
        <v>3.0991189427312777</v>
      </c>
      <c r="U2758" s="12">
        <f t="shared" si="394"/>
        <v>-22700</v>
      </c>
      <c r="V2758" s="15">
        <f t="shared" si="395"/>
        <v>5.9081921271642148</v>
      </c>
    </row>
    <row r="2759" spans="1:22" x14ac:dyDescent="0.35">
      <c r="A2759" s="4" t="s">
        <v>137</v>
      </c>
      <c r="B2759" s="4" t="s">
        <v>138</v>
      </c>
      <c r="C2759" s="4" t="s">
        <v>124</v>
      </c>
      <c r="D2759" s="4">
        <v>1985</v>
      </c>
      <c r="E2759" s="12">
        <v>105000</v>
      </c>
      <c r="F2759" s="12">
        <v>60000</v>
      </c>
      <c r="G2759" s="12">
        <v>19169</v>
      </c>
      <c r="H2759" s="12">
        <v>0</v>
      </c>
      <c r="I2759" s="12">
        <v>897697</v>
      </c>
      <c r="J2759" s="12">
        <v>4370</v>
      </c>
      <c r="K2759" s="12">
        <v>0</v>
      </c>
      <c r="L2759" s="12">
        <v>1750</v>
      </c>
      <c r="M2759" s="12">
        <f>IFERROR(E2759*MillingRate,"")</f>
        <v>70350</v>
      </c>
      <c r="N2759" s="12">
        <f t="shared" si="387"/>
        <v>1750</v>
      </c>
      <c r="O2759" s="12">
        <f t="shared" si="388"/>
        <v>89519</v>
      </c>
      <c r="P2759" s="13">
        <f t="shared" si="389"/>
        <v>78.36719962303539</v>
      </c>
      <c r="Q2759" s="13">
        <f t="shared" si="390"/>
        <v>99.720729823091759</v>
      </c>
      <c r="R2759" s="13">
        <f t="shared" si="391"/>
        <v>78.586668751885071</v>
      </c>
      <c r="S2759" s="13">
        <f t="shared" si="392"/>
        <v>21.413331248114925</v>
      </c>
      <c r="T2759" s="14">
        <f t="shared" si="393"/>
        <v>3.6699880014606916</v>
      </c>
      <c r="U2759" s="12">
        <f t="shared" si="394"/>
        <v>-19169</v>
      </c>
      <c r="V2759" s="15">
        <f t="shared" si="395"/>
        <v>4.8680122580336125</v>
      </c>
    </row>
    <row r="2760" spans="1:22" x14ac:dyDescent="0.35">
      <c r="A2760" s="4" t="s">
        <v>137</v>
      </c>
      <c r="B2760" s="4" t="s">
        <v>138</v>
      </c>
      <c r="C2760" s="4" t="s">
        <v>124</v>
      </c>
      <c r="D2760" s="4">
        <v>1986</v>
      </c>
      <c r="E2760" s="12">
        <v>110000</v>
      </c>
      <c r="F2760" s="12">
        <v>55000</v>
      </c>
      <c r="G2760" s="12">
        <v>16241</v>
      </c>
      <c r="H2760" s="12">
        <v>0</v>
      </c>
      <c r="I2760" s="12">
        <v>912126</v>
      </c>
      <c r="J2760" s="12">
        <v>6273</v>
      </c>
      <c r="K2760" s="12">
        <v>0</v>
      </c>
      <c r="L2760" s="12">
        <v>2000</v>
      </c>
      <c r="M2760" s="12">
        <f>IFERROR(E2760*MillingRate,"")</f>
        <v>73700</v>
      </c>
      <c r="N2760" s="12">
        <f t="shared" si="387"/>
        <v>2000</v>
      </c>
      <c r="O2760" s="12">
        <f t="shared" si="388"/>
        <v>89941</v>
      </c>
      <c r="P2760" s="13">
        <f t="shared" si="389"/>
        <v>80.800240317675403</v>
      </c>
      <c r="Q2760" s="13">
        <f t="shared" si="390"/>
        <v>98.605894361086072</v>
      </c>
      <c r="R2760" s="13">
        <f t="shared" si="391"/>
        <v>81.942606820026469</v>
      </c>
      <c r="S2760" s="13">
        <f t="shared" si="392"/>
        <v>18.057393179973538</v>
      </c>
      <c r="T2760" s="14">
        <f t="shared" si="393"/>
        <v>4.5378979126901049</v>
      </c>
      <c r="U2760" s="12">
        <f t="shared" si="394"/>
        <v>-16241</v>
      </c>
      <c r="V2760" s="15">
        <f t="shared" si="395"/>
        <v>6.8773393149630646</v>
      </c>
    </row>
    <row r="2761" spans="1:22" x14ac:dyDescent="0.35">
      <c r="A2761" s="4" t="s">
        <v>137</v>
      </c>
      <c r="B2761" s="4" t="s">
        <v>138</v>
      </c>
      <c r="C2761" s="4" t="s">
        <v>124</v>
      </c>
      <c r="D2761" s="4">
        <v>1987</v>
      </c>
      <c r="E2761" s="12">
        <v>105000</v>
      </c>
      <c r="F2761" s="12">
        <v>50000</v>
      </c>
      <c r="G2761" s="12">
        <v>49348</v>
      </c>
      <c r="H2761" s="12">
        <v>0</v>
      </c>
      <c r="I2761" s="12">
        <v>926862</v>
      </c>
      <c r="J2761" s="12">
        <v>15000</v>
      </c>
      <c r="K2761" s="12">
        <v>0</v>
      </c>
      <c r="L2761" s="12">
        <v>2100</v>
      </c>
      <c r="M2761" s="12">
        <f>IFERROR(E2761*MillingRate,"")</f>
        <v>70350</v>
      </c>
      <c r="N2761" s="12">
        <f t="shared" si="387"/>
        <v>2100</v>
      </c>
      <c r="O2761" s="12">
        <f t="shared" si="388"/>
        <v>119698</v>
      </c>
      <c r="P2761" s="13">
        <f t="shared" si="389"/>
        <v>75.901266855260005</v>
      </c>
      <c r="Q2761" s="13">
        <f t="shared" si="390"/>
        <v>129.14328130832854</v>
      </c>
      <c r="R2761" s="13">
        <f t="shared" si="391"/>
        <v>58.772911828100717</v>
      </c>
      <c r="S2761" s="13">
        <f t="shared" si="392"/>
        <v>41.227088171899275</v>
      </c>
      <c r="T2761" s="14">
        <f t="shared" si="393"/>
        <v>1.4255896895517548</v>
      </c>
      <c r="U2761" s="12">
        <f t="shared" si="394"/>
        <v>-49348</v>
      </c>
      <c r="V2761" s="15">
        <f t="shared" si="395"/>
        <v>16.183638988328358</v>
      </c>
    </row>
    <row r="2762" spans="1:22" x14ac:dyDescent="0.35">
      <c r="A2762" s="4" t="s">
        <v>137</v>
      </c>
      <c r="B2762" s="4" t="s">
        <v>138</v>
      </c>
      <c r="C2762" s="4" t="s">
        <v>124</v>
      </c>
      <c r="D2762" s="4">
        <v>1988</v>
      </c>
      <c r="E2762" s="12">
        <v>98297</v>
      </c>
      <c r="F2762" s="12">
        <v>48795</v>
      </c>
      <c r="G2762" s="12">
        <v>46940</v>
      </c>
      <c r="H2762" s="12">
        <v>0</v>
      </c>
      <c r="I2762" s="12">
        <v>942061</v>
      </c>
      <c r="J2762" s="12">
        <v>16500</v>
      </c>
      <c r="K2762" s="12">
        <v>0</v>
      </c>
      <c r="L2762" s="12">
        <v>2014.5</v>
      </c>
      <c r="M2762" s="12">
        <f>IFERROR(E2762*MillingRate,"")</f>
        <v>65858.990000000005</v>
      </c>
      <c r="N2762" s="12">
        <f t="shared" si="387"/>
        <v>2014.4891894661339</v>
      </c>
      <c r="O2762" s="12">
        <f t="shared" si="388"/>
        <v>112798.99</v>
      </c>
      <c r="P2762" s="13">
        <f t="shared" si="389"/>
        <v>69.909475076454711</v>
      </c>
      <c r="Q2762" s="13">
        <f t="shared" si="390"/>
        <v>119.73639711228891</v>
      </c>
      <c r="R2762" s="13">
        <f t="shared" si="391"/>
        <v>58.38615221643385</v>
      </c>
      <c r="S2762" s="13">
        <f t="shared" si="392"/>
        <v>41.613847783566143</v>
      </c>
      <c r="T2762" s="14">
        <f t="shared" si="393"/>
        <v>1.4030462292288028</v>
      </c>
      <c r="U2762" s="12">
        <f t="shared" si="394"/>
        <v>-46940</v>
      </c>
      <c r="V2762" s="15">
        <f t="shared" si="395"/>
        <v>17.514789382003926</v>
      </c>
    </row>
    <row r="2763" spans="1:22" x14ac:dyDescent="0.35">
      <c r="A2763" s="4" t="s">
        <v>137</v>
      </c>
      <c r="B2763" s="4" t="s">
        <v>138</v>
      </c>
      <c r="C2763" s="4" t="s">
        <v>124</v>
      </c>
      <c r="D2763" s="4">
        <v>1989</v>
      </c>
      <c r="E2763" s="12">
        <v>110238</v>
      </c>
      <c r="F2763" s="12">
        <v>54639</v>
      </c>
      <c r="G2763" s="12">
        <v>38697</v>
      </c>
      <c r="H2763" s="12">
        <v>0</v>
      </c>
      <c r="I2763" s="12">
        <v>957789</v>
      </c>
      <c r="J2763" s="12">
        <v>11630</v>
      </c>
      <c r="K2763" s="12">
        <v>0</v>
      </c>
      <c r="L2763" s="12">
        <v>2017.6</v>
      </c>
      <c r="M2763" s="12">
        <f>IFERROR(E2763*MillingRate,"")</f>
        <v>73859.460000000006</v>
      </c>
      <c r="N2763" s="12">
        <f t="shared" si="387"/>
        <v>2017.5698676769341</v>
      </c>
      <c r="O2763" s="12">
        <f t="shared" si="388"/>
        <v>112556.46</v>
      </c>
      <c r="P2763" s="13">
        <f t="shared" si="389"/>
        <v>77.114541929381105</v>
      </c>
      <c r="Q2763" s="13">
        <f t="shared" si="390"/>
        <v>117.51696876869541</v>
      </c>
      <c r="R2763" s="13">
        <f t="shared" si="391"/>
        <v>65.619920882373179</v>
      </c>
      <c r="S2763" s="13">
        <f t="shared" si="392"/>
        <v>34.380079117626835</v>
      </c>
      <c r="T2763" s="14">
        <f t="shared" si="393"/>
        <v>1.9086611365222113</v>
      </c>
      <c r="U2763" s="12">
        <f t="shared" si="394"/>
        <v>-38697</v>
      </c>
      <c r="V2763" s="15">
        <f t="shared" si="395"/>
        <v>12.142549141825601</v>
      </c>
    </row>
    <row r="2764" spans="1:22" x14ac:dyDescent="0.35">
      <c r="A2764" s="4" t="s">
        <v>137</v>
      </c>
      <c r="B2764" s="4" t="s">
        <v>138</v>
      </c>
      <c r="C2764" s="4" t="s">
        <v>124</v>
      </c>
      <c r="D2764" s="4">
        <v>1990</v>
      </c>
      <c r="E2764" s="12">
        <v>123314</v>
      </c>
      <c r="F2764" s="12">
        <v>60100</v>
      </c>
      <c r="G2764" s="12">
        <v>43268</v>
      </c>
      <c r="H2764" s="12">
        <v>0</v>
      </c>
      <c r="I2764" s="12">
        <v>973669</v>
      </c>
      <c r="J2764" s="12">
        <v>10820</v>
      </c>
      <c r="K2764" s="12">
        <v>0</v>
      </c>
      <c r="L2764" s="12">
        <v>2051.8000000000002</v>
      </c>
      <c r="M2764" s="12">
        <f>IFERROR(E2764*MillingRate,"")</f>
        <v>82620.38</v>
      </c>
      <c r="N2764" s="12">
        <f t="shared" si="387"/>
        <v>2051.8136439267887</v>
      </c>
      <c r="O2764" s="12">
        <f t="shared" si="388"/>
        <v>125888.38</v>
      </c>
      <c r="P2764" s="13">
        <f t="shared" si="389"/>
        <v>84.854688811084671</v>
      </c>
      <c r="Q2764" s="13">
        <f t="shared" si="390"/>
        <v>129.29278841166763</v>
      </c>
      <c r="R2764" s="13">
        <f t="shared" si="391"/>
        <v>65.629869889500526</v>
      </c>
      <c r="S2764" s="13">
        <f t="shared" si="392"/>
        <v>34.370130110499474</v>
      </c>
      <c r="T2764" s="14">
        <f t="shared" si="393"/>
        <v>1.9095030969769808</v>
      </c>
      <c r="U2764" s="12">
        <f t="shared" si="394"/>
        <v>-43268</v>
      </c>
      <c r="V2764" s="15">
        <f t="shared" si="395"/>
        <v>11.112606029359053</v>
      </c>
    </row>
    <row r="2765" spans="1:22" x14ac:dyDescent="0.35">
      <c r="A2765" s="4" t="s">
        <v>137</v>
      </c>
      <c r="B2765" s="4" t="s">
        <v>138</v>
      </c>
      <c r="C2765" s="4" t="s">
        <v>124</v>
      </c>
      <c r="D2765" s="4">
        <v>1991</v>
      </c>
      <c r="E2765" s="12">
        <v>123264</v>
      </c>
      <c r="F2765" s="12">
        <v>61436</v>
      </c>
      <c r="G2765" s="12">
        <v>59648</v>
      </c>
      <c r="H2765" s="12">
        <v>0</v>
      </c>
      <c r="I2765" s="12">
        <v>994639</v>
      </c>
      <c r="J2765" s="12">
        <v>16106</v>
      </c>
      <c r="K2765" s="12">
        <v>0</v>
      </c>
      <c r="L2765" s="12">
        <v>2006.4</v>
      </c>
      <c r="M2765" s="12">
        <f>IFERROR(E2765*MillingRate,"")</f>
        <v>82586.880000000005</v>
      </c>
      <c r="N2765" s="12">
        <f t="shared" si="387"/>
        <v>2006.3806237385247</v>
      </c>
      <c r="O2765" s="12">
        <f t="shared" si="388"/>
        <v>142234.88</v>
      </c>
      <c r="P2765" s="13">
        <f t="shared" si="389"/>
        <v>83.03201463043375</v>
      </c>
      <c r="Q2765" s="13">
        <f t="shared" si="390"/>
        <v>143.00151110101254</v>
      </c>
      <c r="R2765" s="13">
        <f t="shared" si="391"/>
        <v>58.063732327822827</v>
      </c>
      <c r="S2765" s="13">
        <f t="shared" si="392"/>
        <v>41.936267672177173</v>
      </c>
      <c r="T2765" s="14">
        <f t="shared" si="393"/>
        <v>1.3845708154506438</v>
      </c>
      <c r="U2765" s="12">
        <f t="shared" si="394"/>
        <v>-59648</v>
      </c>
      <c r="V2765" s="15">
        <f t="shared" si="395"/>
        <v>16.192809652547307</v>
      </c>
    </row>
    <row r="2766" spans="1:22" x14ac:dyDescent="0.35">
      <c r="A2766" s="4" t="s">
        <v>137</v>
      </c>
      <c r="B2766" s="4" t="s">
        <v>138</v>
      </c>
      <c r="C2766" s="4" t="s">
        <v>124</v>
      </c>
      <c r="D2766" s="4">
        <v>1992</v>
      </c>
      <c r="E2766" s="12">
        <v>123612</v>
      </c>
      <c r="F2766" s="12">
        <v>65023</v>
      </c>
      <c r="G2766" s="12">
        <v>75720</v>
      </c>
      <c r="H2766" s="12">
        <v>0</v>
      </c>
      <c r="I2766" s="12">
        <v>1024356</v>
      </c>
      <c r="J2766" s="12">
        <v>21650</v>
      </c>
      <c r="K2766" s="12">
        <v>0</v>
      </c>
      <c r="L2766" s="12">
        <v>1901.1</v>
      </c>
      <c r="M2766" s="12">
        <f>IFERROR(E2766*MillingRate,"")</f>
        <v>82820.040000000008</v>
      </c>
      <c r="N2766" s="12">
        <f t="shared" si="387"/>
        <v>1901.0503975516356</v>
      </c>
      <c r="O2766" s="12">
        <f t="shared" si="388"/>
        <v>158540.04</v>
      </c>
      <c r="P2766" s="13">
        <f t="shared" si="389"/>
        <v>80.850837013694473</v>
      </c>
      <c r="Q2766" s="13">
        <f t="shared" si="390"/>
        <v>154.77045089793</v>
      </c>
      <c r="R2766" s="13">
        <f t="shared" si="391"/>
        <v>52.2391945908428</v>
      </c>
      <c r="S2766" s="13">
        <f t="shared" si="392"/>
        <v>47.7608054091572</v>
      </c>
      <c r="T2766" s="14">
        <f t="shared" si="393"/>
        <v>1.0937670364500793</v>
      </c>
      <c r="U2766" s="12">
        <f t="shared" si="394"/>
        <v>-75720</v>
      </c>
      <c r="V2766" s="15">
        <f t="shared" si="395"/>
        <v>21.135230330080557</v>
      </c>
    </row>
    <row r="2767" spans="1:22" x14ac:dyDescent="0.35">
      <c r="A2767" s="4" t="s">
        <v>137</v>
      </c>
      <c r="B2767" s="4" t="s">
        <v>138</v>
      </c>
      <c r="C2767" s="4" t="s">
        <v>124</v>
      </c>
      <c r="D2767" s="4">
        <v>1993</v>
      </c>
      <c r="E2767" s="12">
        <v>125907</v>
      </c>
      <c r="F2767" s="12">
        <v>63788</v>
      </c>
      <c r="G2767" s="12">
        <v>66270</v>
      </c>
      <c r="H2767" s="12">
        <v>0</v>
      </c>
      <c r="I2767" s="12">
        <v>1058745</v>
      </c>
      <c r="J2767" s="12">
        <v>17230</v>
      </c>
      <c r="K2767" s="12">
        <v>0</v>
      </c>
      <c r="L2767" s="12">
        <v>1973.8</v>
      </c>
      <c r="M2767" s="12">
        <f>IFERROR(E2767*MillingRate,"")</f>
        <v>84357.69</v>
      </c>
      <c r="N2767" s="12">
        <f t="shared" si="387"/>
        <v>1973.8352041136263</v>
      </c>
      <c r="O2767" s="12">
        <f t="shared" si="388"/>
        <v>150627.69</v>
      </c>
      <c r="P2767" s="13">
        <f t="shared" si="389"/>
        <v>79.677061048694441</v>
      </c>
      <c r="Q2767" s="13">
        <f t="shared" si="390"/>
        <v>142.27003669438815</v>
      </c>
      <c r="R2767" s="13">
        <f t="shared" si="391"/>
        <v>56.004105221290992</v>
      </c>
      <c r="S2767" s="13">
        <f t="shared" si="392"/>
        <v>43.995894778709015</v>
      </c>
      <c r="T2767" s="14">
        <f t="shared" si="393"/>
        <v>1.2729393390674513</v>
      </c>
      <c r="U2767" s="12">
        <f t="shared" si="394"/>
        <v>-66270</v>
      </c>
      <c r="V2767" s="15">
        <f t="shared" si="395"/>
        <v>16.273984764981179</v>
      </c>
    </row>
    <row r="2768" spans="1:22" x14ac:dyDescent="0.35">
      <c r="A2768" s="4" t="s">
        <v>137</v>
      </c>
      <c r="B2768" s="4" t="s">
        <v>138</v>
      </c>
      <c r="C2768" s="4" t="s">
        <v>124</v>
      </c>
      <c r="D2768" s="4">
        <v>1994</v>
      </c>
      <c r="E2768" s="12">
        <v>131017</v>
      </c>
      <c r="F2768" s="12">
        <v>65290</v>
      </c>
      <c r="G2768" s="12">
        <v>60000</v>
      </c>
      <c r="H2768" s="12">
        <v>0</v>
      </c>
      <c r="I2768" s="12">
        <v>1092031</v>
      </c>
      <c r="J2768" s="12">
        <v>18000</v>
      </c>
      <c r="K2768" s="12">
        <v>0</v>
      </c>
      <c r="L2768" s="12">
        <v>2006.7</v>
      </c>
      <c r="M2768" s="12">
        <f>IFERROR(E2768*MillingRate,"")</f>
        <v>87781.39</v>
      </c>
      <c r="N2768" s="12">
        <f t="shared" si="387"/>
        <v>2006.6932148874253</v>
      </c>
      <c r="O2768" s="12">
        <f t="shared" si="388"/>
        <v>147781.39000000001</v>
      </c>
      <c r="P2768" s="13">
        <f t="shared" si="389"/>
        <v>80.383606326194041</v>
      </c>
      <c r="Q2768" s="13">
        <f t="shared" si="390"/>
        <v>135.32710152001181</v>
      </c>
      <c r="R2768" s="13">
        <f t="shared" si="391"/>
        <v>59.39948866362672</v>
      </c>
      <c r="S2768" s="13">
        <f t="shared" si="392"/>
        <v>40.600511336373266</v>
      </c>
      <c r="T2768" s="14">
        <f t="shared" si="393"/>
        <v>1.4630231666666667</v>
      </c>
      <c r="U2768" s="12">
        <f t="shared" si="394"/>
        <v>-60000</v>
      </c>
      <c r="V2768" s="15">
        <f t="shared" si="395"/>
        <v>16.483048558145327</v>
      </c>
    </row>
    <row r="2769" spans="1:22" x14ac:dyDescent="0.35">
      <c r="A2769" s="4" t="s">
        <v>137</v>
      </c>
      <c r="B2769" s="4" t="s">
        <v>138</v>
      </c>
      <c r="C2769" s="4" t="s">
        <v>124</v>
      </c>
      <c r="D2769" s="4">
        <v>1995</v>
      </c>
      <c r="E2769" s="12">
        <v>133266</v>
      </c>
      <c r="F2769" s="12">
        <v>69881</v>
      </c>
      <c r="G2769" s="12">
        <v>58955</v>
      </c>
      <c r="H2769" s="12">
        <v>0</v>
      </c>
      <c r="I2769" s="12">
        <v>1119949</v>
      </c>
      <c r="J2769" s="12">
        <v>17990</v>
      </c>
      <c r="K2769" s="12">
        <v>0</v>
      </c>
      <c r="L2769" s="12">
        <v>1907</v>
      </c>
      <c r="M2769" s="12">
        <f>IFERROR(E2769*MillingRate,"")</f>
        <v>89288.22</v>
      </c>
      <c r="N2769" s="12">
        <f t="shared" si="387"/>
        <v>1907.0419713512972</v>
      </c>
      <c r="O2769" s="12">
        <f t="shared" si="388"/>
        <v>148243.22</v>
      </c>
      <c r="P2769" s="13">
        <f t="shared" si="389"/>
        <v>79.725255346448805</v>
      </c>
      <c r="Q2769" s="13">
        <f t="shared" si="390"/>
        <v>132.36604523956001</v>
      </c>
      <c r="R2769" s="13">
        <f t="shared" si="391"/>
        <v>60.230896225810525</v>
      </c>
      <c r="S2769" s="13">
        <f t="shared" si="392"/>
        <v>39.769103774189468</v>
      </c>
      <c r="T2769" s="14">
        <f t="shared" si="393"/>
        <v>1.514514799423289</v>
      </c>
      <c r="U2769" s="12">
        <f t="shared" si="394"/>
        <v>-58955</v>
      </c>
      <c r="V2769" s="15">
        <f t="shared" si="395"/>
        <v>16.063231450717844</v>
      </c>
    </row>
    <row r="2770" spans="1:22" x14ac:dyDescent="0.35">
      <c r="A2770" s="4" t="s">
        <v>137</v>
      </c>
      <c r="B2770" s="4" t="s">
        <v>138</v>
      </c>
      <c r="C2770" s="4" t="s">
        <v>124</v>
      </c>
      <c r="D2770" s="4">
        <v>1996</v>
      </c>
      <c r="E2770" s="12">
        <v>120207</v>
      </c>
      <c r="F2770" s="12">
        <v>65417</v>
      </c>
      <c r="G2770" s="12">
        <v>49510</v>
      </c>
      <c r="H2770" s="12">
        <v>0</v>
      </c>
      <c r="I2770" s="12">
        <v>1143535</v>
      </c>
      <c r="J2770" s="12">
        <v>11202</v>
      </c>
      <c r="K2770" s="12">
        <v>0</v>
      </c>
      <c r="L2770" s="12">
        <v>1837.5</v>
      </c>
      <c r="M2770" s="12">
        <f>IFERROR(E2770*MillingRate,"")</f>
        <v>80538.69</v>
      </c>
      <c r="N2770" s="12">
        <f t="shared" si="387"/>
        <v>1837.5498723573382</v>
      </c>
      <c r="O2770" s="12">
        <f t="shared" si="388"/>
        <v>130048.69</v>
      </c>
      <c r="P2770" s="13">
        <f t="shared" si="389"/>
        <v>70.429580205240768</v>
      </c>
      <c r="Q2770" s="13">
        <f t="shared" si="390"/>
        <v>113.72515052009777</v>
      </c>
      <c r="R2770" s="13">
        <f t="shared" si="391"/>
        <v>61.929643428165249</v>
      </c>
      <c r="S2770" s="13">
        <f t="shared" si="392"/>
        <v>38.070356571834743</v>
      </c>
      <c r="T2770" s="14">
        <f t="shared" si="393"/>
        <v>1.6267156130074734</v>
      </c>
      <c r="U2770" s="12">
        <f t="shared" si="394"/>
        <v>-49510</v>
      </c>
      <c r="V2770" s="15">
        <f t="shared" si="395"/>
        <v>9.7959397832160793</v>
      </c>
    </row>
    <row r="2771" spans="1:22" x14ac:dyDescent="0.35">
      <c r="A2771" s="4" t="s">
        <v>137</v>
      </c>
      <c r="B2771" s="4" t="s">
        <v>138</v>
      </c>
      <c r="C2771" s="4" t="s">
        <v>124</v>
      </c>
      <c r="D2771" s="4">
        <v>1997</v>
      </c>
      <c r="E2771" s="12">
        <v>99940</v>
      </c>
      <c r="F2771" s="12">
        <v>60000</v>
      </c>
      <c r="G2771" s="12">
        <v>80800</v>
      </c>
      <c r="H2771" s="12">
        <v>0</v>
      </c>
      <c r="I2771" s="12">
        <v>1165545</v>
      </c>
      <c r="J2771" s="12">
        <v>18322</v>
      </c>
      <c r="K2771" s="12">
        <v>0</v>
      </c>
      <c r="L2771" s="12">
        <v>1665.7</v>
      </c>
      <c r="M2771" s="12">
        <f>IFERROR(E2771*MillingRate,"")</f>
        <v>66959.8</v>
      </c>
      <c r="N2771" s="12">
        <f t="shared" si="387"/>
        <v>1665.6666666666667</v>
      </c>
      <c r="O2771" s="12">
        <f t="shared" si="388"/>
        <v>147759.79999999999</v>
      </c>
      <c r="P2771" s="13">
        <f t="shared" si="389"/>
        <v>57.449347730031874</v>
      </c>
      <c r="Q2771" s="13">
        <f t="shared" si="390"/>
        <v>126.77314046218721</v>
      </c>
      <c r="R2771" s="13">
        <f t="shared" si="391"/>
        <v>45.316655815722548</v>
      </c>
      <c r="S2771" s="13">
        <f t="shared" si="392"/>
        <v>54.683344184277459</v>
      </c>
      <c r="T2771" s="14">
        <f t="shared" si="393"/>
        <v>0.82871039603960395</v>
      </c>
      <c r="U2771" s="12">
        <f t="shared" si="394"/>
        <v>-80800</v>
      </c>
      <c r="V2771" s="15">
        <f t="shared" si="395"/>
        <v>15.719684782655325</v>
      </c>
    </row>
    <row r="2772" spans="1:22" x14ac:dyDescent="0.35">
      <c r="A2772" s="4" t="s">
        <v>137</v>
      </c>
      <c r="B2772" s="4" t="s">
        <v>138</v>
      </c>
      <c r="C2772" s="4" t="s">
        <v>124</v>
      </c>
      <c r="D2772" s="4">
        <v>1998</v>
      </c>
      <c r="E2772" s="12">
        <v>87200</v>
      </c>
      <c r="F2772" s="12">
        <v>60293</v>
      </c>
      <c r="G2772" s="12">
        <v>38750</v>
      </c>
      <c r="H2772" s="12">
        <v>0</v>
      </c>
      <c r="I2772" s="12">
        <v>1187473</v>
      </c>
      <c r="J2772" s="12">
        <v>8691</v>
      </c>
      <c r="K2772" s="12">
        <v>0</v>
      </c>
      <c r="L2772" s="12">
        <v>1446.3</v>
      </c>
      <c r="M2772" s="12">
        <f>IFERROR(E2772*MillingRate,"")</f>
        <v>58424</v>
      </c>
      <c r="N2772" s="12">
        <f t="shared" si="387"/>
        <v>1446.2707113595277</v>
      </c>
      <c r="O2772" s="12">
        <f t="shared" si="388"/>
        <v>97174</v>
      </c>
      <c r="P2772" s="13">
        <f t="shared" si="389"/>
        <v>49.20027655365638</v>
      </c>
      <c r="Q2772" s="13">
        <f t="shared" si="390"/>
        <v>81.832597456952712</v>
      </c>
      <c r="R2772" s="13">
        <f t="shared" si="391"/>
        <v>60.123078189639202</v>
      </c>
      <c r="S2772" s="13">
        <f t="shared" si="392"/>
        <v>39.876921810360791</v>
      </c>
      <c r="T2772" s="14">
        <f t="shared" si="393"/>
        <v>1.507716129032258</v>
      </c>
      <c r="U2772" s="12">
        <f t="shared" si="394"/>
        <v>-38750</v>
      </c>
      <c r="V2772" s="15">
        <f t="shared" si="395"/>
        <v>7.3189032508528618</v>
      </c>
    </row>
    <row r="2773" spans="1:22" x14ac:dyDescent="0.35">
      <c r="A2773" s="4" t="s">
        <v>137</v>
      </c>
      <c r="B2773" s="4" t="s">
        <v>138</v>
      </c>
      <c r="C2773" s="4" t="s">
        <v>124</v>
      </c>
      <c r="D2773" s="4">
        <v>1999</v>
      </c>
      <c r="E2773" s="12">
        <v>80300</v>
      </c>
      <c r="F2773" s="12">
        <v>68000</v>
      </c>
      <c r="G2773" s="12">
        <v>62230</v>
      </c>
      <c r="H2773" s="12">
        <v>0</v>
      </c>
      <c r="I2773" s="12">
        <v>1210206</v>
      </c>
      <c r="J2773" s="12">
        <v>16361</v>
      </c>
      <c r="K2773" s="12">
        <v>0</v>
      </c>
      <c r="L2773" s="12">
        <v>1180.9000000000001</v>
      </c>
      <c r="M2773" s="12">
        <f>IFERROR(E2773*MillingRate,"")</f>
        <v>53801</v>
      </c>
      <c r="N2773" s="12">
        <f t="shared" si="387"/>
        <v>1180.8823529411766</v>
      </c>
      <c r="O2773" s="12">
        <f t="shared" si="388"/>
        <v>116031</v>
      </c>
      <c r="P2773" s="13">
        <f t="shared" si="389"/>
        <v>44.4560678099431</v>
      </c>
      <c r="Q2773" s="13">
        <f t="shared" si="390"/>
        <v>95.877065557434022</v>
      </c>
      <c r="R2773" s="13">
        <f t="shared" si="391"/>
        <v>46.367781024036681</v>
      </c>
      <c r="S2773" s="13">
        <f t="shared" si="392"/>
        <v>53.632218975963319</v>
      </c>
      <c r="T2773" s="14">
        <f t="shared" si="393"/>
        <v>0.86455085971396428</v>
      </c>
      <c r="U2773" s="12">
        <f t="shared" si="394"/>
        <v>-62230</v>
      </c>
      <c r="V2773" s="15">
        <f t="shared" si="395"/>
        <v>13.519185989823221</v>
      </c>
    </row>
    <row r="2774" spans="1:22" x14ac:dyDescent="0.35">
      <c r="A2774" s="4" t="s">
        <v>137</v>
      </c>
      <c r="B2774" s="4" t="s">
        <v>138</v>
      </c>
      <c r="C2774" s="4" t="s">
        <v>124</v>
      </c>
      <c r="D2774" s="4">
        <v>2000</v>
      </c>
      <c r="E2774" s="12">
        <v>106081</v>
      </c>
      <c r="F2774" s="12">
        <v>74650</v>
      </c>
      <c r="G2774" s="12">
        <v>74400.72</v>
      </c>
      <c r="H2774" s="12">
        <v>0</v>
      </c>
      <c r="I2774" s="12">
        <v>1234741</v>
      </c>
      <c r="J2774" s="12">
        <v>21001</v>
      </c>
      <c r="K2774" s="12">
        <v>0</v>
      </c>
      <c r="L2774" s="12">
        <v>1421</v>
      </c>
      <c r="M2774" s="12">
        <f>IFERROR(E2774*MillingRate,"")</f>
        <v>71074.27</v>
      </c>
      <c r="N2774" s="12">
        <f t="shared" si="387"/>
        <v>1421.0448760884126</v>
      </c>
      <c r="O2774" s="12">
        <f t="shared" si="388"/>
        <v>145474.99</v>
      </c>
      <c r="P2774" s="13">
        <f t="shared" si="389"/>
        <v>57.562087919652782</v>
      </c>
      <c r="Q2774" s="13">
        <f t="shared" si="390"/>
        <v>117.81822260700827</v>
      </c>
      <c r="R2774" s="13">
        <f t="shared" si="391"/>
        <v>48.856693511372654</v>
      </c>
      <c r="S2774" s="13">
        <f t="shared" si="392"/>
        <v>51.14330648862736</v>
      </c>
      <c r="T2774" s="14">
        <f t="shared" si="393"/>
        <v>0.95529008321424846</v>
      </c>
      <c r="U2774" s="12">
        <f t="shared" si="394"/>
        <v>-74400.72</v>
      </c>
      <c r="V2774" s="15">
        <f t="shared" si="395"/>
        <v>17.008425248695879</v>
      </c>
    </row>
    <row r="2775" spans="1:22" x14ac:dyDescent="0.35">
      <c r="A2775" s="4" t="s">
        <v>137</v>
      </c>
      <c r="B2775" s="4" t="s">
        <v>138</v>
      </c>
      <c r="C2775" s="4" t="s">
        <v>124</v>
      </c>
      <c r="D2775" s="4">
        <v>2001</v>
      </c>
      <c r="E2775" s="12">
        <v>85056</v>
      </c>
      <c r="F2775" s="12">
        <v>68920</v>
      </c>
      <c r="G2775" s="12">
        <v>68000.539999999994</v>
      </c>
      <c r="H2775" s="12">
        <v>0</v>
      </c>
      <c r="I2775" s="12">
        <v>1261273</v>
      </c>
      <c r="J2775" s="12">
        <v>19500</v>
      </c>
      <c r="K2775" s="12">
        <v>0</v>
      </c>
      <c r="L2775" s="12">
        <v>1234.0999999999999</v>
      </c>
      <c r="M2775" s="12">
        <f>IFERROR(E2775*MillingRate,"")</f>
        <v>56987.520000000004</v>
      </c>
      <c r="N2775" s="12">
        <f t="shared" si="387"/>
        <v>1234.1265235055137</v>
      </c>
      <c r="O2775" s="12">
        <f t="shared" si="388"/>
        <v>124988.06</v>
      </c>
      <c r="P2775" s="13">
        <f t="shared" si="389"/>
        <v>45.18254176534343</v>
      </c>
      <c r="Q2775" s="13">
        <f t="shared" si="390"/>
        <v>99.096753835212525</v>
      </c>
      <c r="R2775" s="13">
        <f t="shared" si="391"/>
        <v>45.594371174334576</v>
      </c>
      <c r="S2775" s="13">
        <f t="shared" si="392"/>
        <v>54.405628825665417</v>
      </c>
      <c r="T2775" s="14">
        <f t="shared" si="393"/>
        <v>0.83804510964177648</v>
      </c>
      <c r="U2775" s="12">
        <f t="shared" si="394"/>
        <v>-68000.539999999994</v>
      </c>
      <c r="V2775" s="15">
        <f t="shared" si="395"/>
        <v>15.460570391976995</v>
      </c>
    </row>
    <row r="2776" spans="1:22" x14ac:dyDescent="0.35">
      <c r="A2776" s="4" t="s">
        <v>137</v>
      </c>
      <c r="B2776" s="4" t="s">
        <v>138</v>
      </c>
      <c r="C2776" s="4" t="s">
        <v>124</v>
      </c>
      <c r="D2776" s="4">
        <v>2002</v>
      </c>
      <c r="E2776" s="12">
        <v>87865</v>
      </c>
      <c r="F2776" s="12">
        <v>68000</v>
      </c>
      <c r="G2776" s="12">
        <v>79685.37</v>
      </c>
      <c r="H2776" s="12">
        <v>0</v>
      </c>
      <c r="I2776" s="12">
        <v>1289307</v>
      </c>
      <c r="J2776" s="12">
        <v>22012</v>
      </c>
      <c r="K2776" s="12">
        <v>0</v>
      </c>
      <c r="L2776" s="12">
        <v>1292.0999999999999</v>
      </c>
      <c r="M2776" s="12">
        <f>IFERROR(E2776*MillingRate,"")</f>
        <v>58869.55</v>
      </c>
      <c r="N2776" s="12">
        <f t="shared" si="387"/>
        <v>1292.1323529411766</v>
      </c>
      <c r="O2776" s="12">
        <f t="shared" si="388"/>
        <v>138554.91999999998</v>
      </c>
      <c r="P2776" s="13">
        <f t="shared" si="389"/>
        <v>45.659838967755547</v>
      </c>
      <c r="Q2776" s="13">
        <f t="shared" si="390"/>
        <v>107.46464573604267</v>
      </c>
      <c r="R2776" s="13">
        <f t="shared" si="391"/>
        <v>42.488242207494338</v>
      </c>
      <c r="S2776" s="13">
        <f t="shared" si="392"/>
        <v>57.511757792505676</v>
      </c>
      <c r="T2776" s="14">
        <f t="shared" si="393"/>
        <v>0.73877488427298521</v>
      </c>
      <c r="U2776" s="12">
        <f t="shared" si="394"/>
        <v>-79685.37</v>
      </c>
      <c r="V2776" s="15">
        <f t="shared" si="395"/>
        <v>17.072737524887401</v>
      </c>
    </row>
    <row r="2777" spans="1:22" x14ac:dyDescent="0.35">
      <c r="A2777" s="4" t="s">
        <v>137</v>
      </c>
      <c r="B2777" s="4" t="s">
        <v>138</v>
      </c>
      <c r="C2777" s="4" t="s">
        <v>124</v>
      </c>
      <c r="D2777" s="4">
        <v>2003</v>
      </c>
      <c r="E2777" s="12">
        <v>88380</v>
      </c>
      <c r="F2777" s="12">
        <v>65000</v>
      </c>
      <c r="G2777" s="12">
        <v>83117.39</v>
      </c>
      <c r="H2777" s="12">
        <v>0</v>
      </c>
      <c r="I2777" s="12">
        <v>1318806</v>
      </c>
      <c r="J2777" s="12">
        <v>24134</v>
      </c>
      <c r="K2777" s="12">
        <v>0</v>
      </c>
      <c r="L2777" s="12">
        <v>1359.7</v>
      </c>
      <c r="M2777" s="12">
        <f>IFERROR(E2777*MillingRate,"")</f>
        <v>59214.600000000006</v>
      </c>
      <c r="N2777" s="12">
        <f t="shared" si="387"/>
        <v>1359.6923076923076</v>
      </c>
      <c r="O2777" s="12">
        <f t="shared" si="388"/>
        <v>142331.99</v>
      </c>
      <c r="P2777" s="13">
        <f t="shared" si="389"/>
        <v>44.900159689901322</v>
      </c>
      <c r="Q2777" s="13">
        <f t="shared" si="390"/>
        <v>107.92488811849506</v>
      </c>
      <c r="R2777" s="13">
        <f t="shared" si="391"/>
        <v>41.60315611409635</v>
      </c>
      <c r="S2777" s="13">
        <f t="shared" si="392"/>
        <v>58.396843885903657</v>
      </c>
      <c r="T2777" s="14">
        <f t="shared" si="393"/>
        <v>0.71242131159315769</v>
      </c>
      <c r="U2777" s="12">
        <f t="shared" si="394"/>
        <v>-83117.39</v>
      </c>
      <c r="V2777" s="15">
        <f t="shared" si="395"/>
        <v>18.299886412406373</v>
      </c>
    </row>
    <row r="2778" spans="1:22" x14ac:dyDescent="0.35">
      <c r="A2778" s="4" t="s">
        <v>137</v>
      </c>
      <c r="B2778" s="4" t="s">
        <v>138</v>
      </c>
      <c r="C2778" s="4" t="s">
        <v>124</v>
      </c>
      <c r="D2778" s="4">
        <v>2004</v>
      </c>
      <c r="E2778" s="12">
        <v>89192</v>
      </c>
      <c r="F2778" s="12">
        <v>65000</v>
      </c>
      <c r="G2778" s="12">
        <v>87173.57</v>
      </c>
      <c r="H2778" s="12">
        <v>0</v>
      </c>
      <c r="I2778" s="12">
        <v>1349563</v>
      </c>
      <c r="J2778" s="12">
        <v>28121</v>
      </c>
      <c r="K2778" s="12">
        <v>0</v>
      </c>
      <c r="L2778" s="12">
        <v>1372.2</v>
      </c>
      <c r="M2778" s="12">
        <f>IFERROR(E2778*MillingRate,"")</f>
        <v>59758.640000000007</v>
      </c>
      <c r="N2778" s="12">
        <f t="shared" si="387"/>
        <v>1372.1846153846154</v>
      </c>
      <c r="O2778" s="12">
        <f t="shared" si="388"/>
        <v>146932.21000000002</v>
      </c>
      <c r="P2778" s="13">
        <f t="shared" si="389"/>
        <v>44.279992856947032</v>
      </c>
      <c r="Q2778" s="13">
        <f t="shared" si="390"/>
        <v>108.87391696423215</v>
      </c>
      <c r="R2778" s="13">
        <f t="shared" si="391"/>
        <v>40.670891698967843</v>
      </c>
      <c r="S2778" s="13">
        <f t="shared" si="392"/>
        <v>59.32910830103215</v>
      </c>
      <c r="T2778" s="14">
        <f t="shared" si="393"/>
        <v>0.68551328114702659</v>
      </c>
      <c r="U2778" s="12">
        <f t="shared" si="394"/>
        <v>-87173.57</v>
      </c>
      <c r="V2778" s="15">
        <f t="shared" si="395"/>
        <v>20.83711542180691</v>
      </c>
    </row>
    <row r="2779" spans="1:22" x14ac:dyDescent="0.35">
      <c r="A2779" s="4" t="s">
        <v>137</v>
      </c>
      <c r="B2779" s="4" t="s">
        <v>138</v>
      </c>
      <c r="C2779" s="4" t="s">
        <v>124</v>
      </c>
      <c r="D2779" s="4">
        <v>2005</v>
      </c>
      <c r="E2779" s="12">
        <v>98340</v>
      </c>
      <c r="F2779" s="12">
        <v>65000</v>
      </c>
      <c r="G2779" s="12">
        <v>79673</v>
      </c>
      <c r="H2779" s="12">
        <v>0</v>
      </c>
      <c r="I2779" s="12">
        <v>1381585</v>
      </c>
      <c r="J2779" s="12">
        <v>22500</v>
      </c>
      <c r="K2779" s="12">
        <v>0</v>
      </c>
      <c r="L2779" s="12">
        <v>1512.9</v>
      </c>
      <c r="M2779" s="12">
        <f>IFERROR(E2779*MillingRate,"")</f>
        <v>65887.8</v>
      </c>
      <c r="N2779" s="12">
        <f t="shared" si="387"/>
        <v>1512.9230769230769</v>
      </c>
      <c r="O2779" s="12">
        <f t="shared" si="388"/>
        <v>145560.79999999999</v>
      </c>
      <c r="P2779" s="13">
        <f t="shared" si="389"/>
        <v>47.690008215202106</v>
      </c>
      <c r="Q2779" s="13">
        <f t="shared" si="390"/>
        <v>105.35783176568941</v>
      </c>
      <c r="R2779" s="13">
        <f t="shared" si="391"/>
        <v>45.264796566108458</v>
      </c>
      <c r="S2779" s="13">
        <f t="shared" si="392"/>
        <v>54.735203433891542</v>
      </c>
      <c r="T2779" s="14">
        <f t="shared" si="393"/>
        <v>0.82697777164158504</v>
      </c>
      <c r="U2779" s="12">
        <f t="shared" si="394"/>
        <v>-79673</v>
      </c>
      <c r="V2779" s="15">
        <f t="shared" si="395"/>
        <v>16.285642939088078</v>
      </c>
    </row>
    <row r="2780" spans="1:22" x14ac:dyDescent="0.35">
      <c r="A2780" s="4" t="s">
        <v>137</v>
      </c>
      <c r="B2780" s="4" t="s">
        <v>138</v>
      </c>
      <c r="C2780" s="4" t="s">
        <v>124</v>
      </c>
      <c r="D2780" s="4">
        <v>2006</v>
      </c>
      <c r="E2780" s="12">
        <v>106000</v>
      </c>
      <c r="F2780" s="12">
        <v>65000</v>
      </c>
      <c r="G2780" s="12">
        <v>33245.06</v>
      </c>
      <c r="H2780" s="12">
        <v>0</v>
      </c>
      <c r="I2780" s="12">
        <v>1415303</v>
      </c>
      <c r="J2780" s="12">
        <v>11047</v>
      </c>
      <c r="K2780" s="12">
        <v>0</v>
      </c>
      <c r="L2780" s="12">
        <v>1630.8</v>
      </c>
      <c r="M2780" s="12">
        <f>IFERROR(E2780*MillingRate,"")</f>
        <v>71020</v>
      </c>
      <c r="N2780" s="12">
        <f t="shared" si="387"/>
        <v>1630.7692307692307</v>
      </c>
      <c r="O2780" s="12">
        <f t="shared" si="388"/>
        <v>104265.06</v>
      </c>
      <c r="P2780" s="13">
        <f t="shared" si="389"/>
        <v>50.180067448454501</v>
      </c>
      <c r="Q2780" s="13">
        <f t="shared" si="390"/>
        <v>73.669779545440093</v>
      </c>
      <c r="R2780" s="13">
        <f t="shared" si="391"/>
        <v>68.114860337681677</v>
      </c>
      <c r="S2780" s="13">
        <f t="shared" si="392"/>
        <v>31.885139662318323</v>
      </c>
      <c r="T2780" s="14">
        <f t="shared" si="393"/>
        <v>2.1362572364134702</v>
      </c>
      <c r="U2780" s="12">
        <f t="shared" si="394"/>
        <v>-33245.06</v>
      </c>
      <c r="V2780" s="15">
        <f t="shared" si="395"/>
        <v>7.805395735047548</v>
      </c>
    </row>
    <row r="2781" spans="1:22" x14ac:dyDescent="0.35">
      <c r="A2781" s="4" t="s">
        <v>137</v>
      </c>
      <c r="B2781" s="4" t="s">
        <v>138</v>
      </c>
      <c r="C2781" s="4" t="s">
        <v>124</v>
      </c>
      <c r="D2781" s="4">
        <v>2007</v>
      </c>
      <c r="E2781" s="12">
        <v>127250</v>
      </c>
      <c r="F2781" s="12">
        <v>70087</v>
      </c>
      <c r="G2781" s="12">
        <v>33178.07</v>
      </c>
      <c r="H2781" s="12">
        <v>0</v>
      </c>
      <c r="I2781" s="12">
        <v>1450986</v>
      </c>
      <c r="J2781" s="12">
        <v>11109</v>
      </c>
      <c r="K2781" s="12">
        <v>0</v>
      </c>
      <c r="L2781" s="12">
        <v>1815.6</v>
      </c>
      <c r="M2781" s="12">
        <f>IFERROR(E2781*MillingRate,"")</f>
        <v>85257.5</v>
      </c>
      <c r="N2781" s="12">
        <f t="shared" si="387"/>
        <v>1815.6006106695963</v>
      </c>
      <c r="O2781" s="12">
        <f t="shared" si="388"/>
        <v>118435.57</v>
      </c>
      <c r="P2781" s="13">
        <f t="shared" si="389"/>
        <v>58.758320204330019</v>
      </c>
      <c r="Q2781" s="13">
        <f t="shared" si="390"/>
        <v>81.624198992960643</v>
      </c>
      <c r="R2781" s="13">
        <f t="shared" si="391"/>
        <v>71.986397329788673</v>
      </c>
      <c r="S2781" s="13">
        <f t="shared" si="392"/>
        <v>28.01360267021132</v>
      </c>
      <c r="T2781" s="14">
        <f t="shared" si="393"/>
        <v>2.5696943794500404</v>
      </c>
      <c r="U2781" s="12">
        <f t="shared" si="394"/>
        <v>-33178.07</v>
      </c>
      <c r="V2781" s="15">
        <f t="shared" si="395"/>
        <v>7.65617311262824</v>
      </c>
    </row>
    <row r="2782" spans="1:22" x14ac:dyDescent="0.35">
      <c r="A2782" s="4" t="s">
        <v>137</v>
      </c>
      <c r="B2782" s="4" t="s">
        <v>138</v>
      </c>
      <c r="C2782" s="4" t="s">
        <v>124</v>
      </c>
      <c r="D2782" s="4">
        <v>2008</v>
      </c>
      <c r="E2782" s="12">
        <v>148757</v>
      </c>
      <c r="F2782" s="12">
        <v>82197</v>
      </c>
      <c r="G2782" s="12">
        <v>19604</v>
      </c>
      <c r="H2782" s="12">
        <v>0.03</v>
      </c>
      <c r="I2782" s="12">
        <v>1488054</v>
      </c>
      <c r="J2782" s="12">
        <v>9694</v>
      </c>
      <c r="K2782" s="12">
        <v>0</v>
      </c>
      <c r="L2782" s="12">
        <v>1809.8</v>
      </c>
      <c r="M2782" s="12">
        <f>IFERROR(E2782*MillingRate,"")</f>
        <v>99667.19</v>
      </c>
      <c r="N2782" s="12">
        <f t="shared" si="387"/>
        <v>1809.7619134518291</v>
      </c>
      <c r="O2782" s="12">
        <f t="shared" si="388"/>
        <v>119271.16</v>
      </c>
      <c r="P2782" s="13">
        <f t="shared" si="389"/>
        <v>66.978207780093996</v>
      </c>
      <c r="Q2782" s="13">
        <f t="shared" si="390"/>
        <v>80.152440704436799</v>
      </c>
      <c r="R2782" s="13">
        <f t="shared" si="391"/>
        <v>83.563528685392171</v>
      </c>
      <c r="S2782" s="13">
        <f t="shared" si="392"/>
        <v>16.43649646737736</v>
      </c>
      <c r="T2782" s="14">
        <f t="shared" si="393"/>
        <v>5.0840231585390736</v>
      </c>
      <c r="U2782" s="12">
        <f t="shared" si="394"/>
        <v>-19603.97</v>
      </c>
      <c r="V2782" s="15">
        <f t="shared" si="395"/>
        <v>6.514548531168896</v>
      </c>
    </row>
    <row r="2783" spans="1:22" x14ac:dyDescent="0.35">
      <c r="A2783" s="4" t="s">
        <v>137</v>
      </c>
      <c r="B2783" s="4" t="s">
        <v>138</v>
      </c>
      <c r="C2783" s="4" t="s">
        <v>124</v>
      </c>
      <c r="D2783" s="4">
        <v>2009</v>
      </c>
      <c r="E2783" s="12">
        <v>181894</v>
      </c>
      <c r="F2783" s="12">
        <v>89305</v>
      </c>
      <c r="G2783" s="12">
        <v>85088.13</v>
      </c>
      <c r="H2783" s="12">
        <v>0</v>
      </c>
      <c r="I2783" s="12">
        <v>1526377</v>
      </c>
      <c r="J2783" s="12">
        <v>43200</v>
      </c>
      <c r="K2783" s="12">
        <v>0</v>
      </c>
      <c r="L2783" s="12">
        <v>2036.8</v>
      </c>
      <c r="M2783" s="12">
        <f>IFERROR(E2783*MillingRate,"")</f>
        <v>121868.98000000001</v>
      </c>
      <c r="N2783" s="12">
        <f t="shared" si="387"/>
        <v>2036.7728570628744</v>
      </c>
      <c r="O2783" s="12">
        <f t="shared" si="388"/>
        <v>206957.11000000002</v>
      </c>
      <c r="P2783" s="13">
        <f t="shared" si="389"/>
        <v>79.841991853912901</v>
      </c>
      <c r="Q2783" s="13">
        <f t="shared" si="390"/>
        <v>135.58715179801584</v>
      </c>
      <c r="R2783" s="13">
        <f t="shared" si="391"/>
        <v>58.886104468698854</v>
      </c>
      <c r="S2783" s="13">
        <f t="shared" si="392"/>
        <v>41.113895531301146</v>
      </c>
      <c r="T2783" s="14">
        <f t="shared" si="393"/>
        <v>1.4322676970336521</v>
      </c>
      <c r="U2783" s="12">
        <f t="shared" si="394"/>
        <v>-85088.13</v>
      </c>
      <c r="V2783" s="15">
        <f t="shared" si="395"/>
        <v>28.302313255506341</v>
      </c>
    </row>
    <row r="2784" spans="1:22" x14ac:dyDescent="0.35">
      <c r="A2784" s="4" t="s">
        <v>137</v>
      </c>
      <c r="B2784" s="4" t="s">
        <v>138</v>
      </c>
      <c r="C2784" s="4" t="s">
        <v>124</v>
      </c>
      <c r="D2784" s="4">
        <v>2010</v>
      </c>
      <c r="E2784" s="12">
        <v>209240</v>
      </c>
      <c r="F2784" s="12">
        <v>100510</v>
      </c>
      <c r="G2784" s="12">
        <v>57059</v>
      </c>
      <c r="H2784" s="12">
        <v>0</v>
      </c>
      <c r="I2784" s="12">
        <v>1566347</v>
      </c>
      <c r="J2784" s="12">
        <v>24928</v>
      </c>
      <c r="K2784" s="12">
        <v>0</v>
      </c>
      <c r="L2784" s="12">
        <v>2081.8000000000002</v>
      </c>
      <c r="M2784" s="12">
        <f>IFERROR(E2784*MillingRate,"")</f>
        <v>140190.80000000002</v>
      </c>
      <c r="N2784" s="12">
        <f t="shared" si="387"/>
        <v>2081.7829071734154</v>
      </c>
      <c r="O2784" s="12">
        <f t="shared" si="388"/>
        <v>197249.80000000002</v>
      </c>
      <c r="P2784" s="13">
        <f t="shared" si="389"/>
        <v>89.501751527598955</v>
      </c>
      <c r="Q2784" s="13">
        <f t="shared" si="390"/>
        <v>125.92982270212158</v>
      </c>
      <c r="R2784" s="13">
        <f t="shared" si="391"/>
        <v>71.072720986282363</v>
      </c>
      <c r="S2784" s="13">
        <f t="shared" si="392"/>
        <v>28.927279013717627</v>
      </c>
      <c r="T2784" s="14">
        <f t="shared" si="393"/>
        <v>2.4569445661508267</v>
      </c>
      <c r="U2784" s="12">
        <f t="shared" si="394"/>
        <v>-57059</v>
      </c>
      <c r="V2784" s="15">
        <f t="shared" si="395"/>
        <v>15.914736645200584</v>
      </c>
    </row>
    <row r="2785" spans="1:22" x14ac:dyDescent="0.35">
      <c r="A2785" s="4" t="s">
        <v>137</v>
      </c>
      <c r="B2785" s="4" t="s">
        <v>138</v>
      </c>
      <c r="C2785" s="4" t="s">
        <v>124</v>
      </c>
      <c r="D2785" s="4">
        <v>2011</v>
      </c>
      <c r="E2785" s="12">
        <v>175213</v>
      </c>
      <c r="F2785" s="12">
        <v>93418</v>
      </c>
      <c r="G2785" s="12">
        <v>65832.100000000006</v>
      </c>
      <c r="H2785" s="12">
        <v>0.01</v>
      </c>
      <c r="I2785" s="12">
        <v>1608076</v>
      </c>
      <c r="J2785" s="12">
        <v>32957</v>
      </c>
      <c r="K2785" s="12">
        <v>0</v>
      </c>
      <c r="L2785" s="12">
        <v>1875.6</v>
      </c>
      <c r="M2785" s="12">
        <f>IFERROR(E2785*MillingRate,"")</f>
        <v>117392.71</v>
      </c>
      <c r="N2785" s="12">
        <f t="shared" si="387"/>
        <v>1875.5807232010961</v>
      </c>
      <c r="O2785" s="12">
        <f t="shared" si="388"/>
        <v>183224.8</v>
      </c>
      <c r="P2785" s="13">
        <f t="shared" si="389"/>
        <v>73.001966324974688</v>
      </c>
      <c r="Q2785" s="13">
        <f t="shared" si="390"/>
        <v>113.94038590215885</v>
      </c>
      <c r="R2785" s="13">
        <f t="shared" si="391"/>
        <v>64.070316900332287</v>
      </c>
      <c r="S2785" s="13">
        <f t="shared" si="392"/>
        <v>35.929688557444194</v>
      </c>
      <c r="T2785" s="14">
        <f t="shared" si="393"/>
        <v>1.7832138121068597</v>
      </c>
      <c r="U2785" s="12">
        <f t="shared" si="394"/>
        <v>-65832.090000000011</v>
      </c>
      <c r="V2785" s="15">
        <f t="shared" si="395"/>
        <v>20.494678112228527</v>
      </c>
    </row>
    <row r="2786" spans="1:22" x14ac:dyDescent="0.35">
      <c r="A2786" s="4" t="s">
        <v>137</v>
      </c>
      <c r="B2786" s="4" t="s">
        <v>138</v>
      </c>
      <c r="C2786" s="4" t="s">
        <v>124</v>
      </c>
      <c r="D2786" s="4">
        <v>2012</v>
      </c>
      <c r="E2786" s="12">
        <v>198504</v>
      </c>
      <c r="F2786" s="12">
        <v>114270</v>
      </c>
      <c r="G2786" s="12">
        <v>69999.100000000006</v>
      </c>
      <c r="H2786" s="12">
        <v>0</v>
      </c>
      <c r="I2786" s="12">
        <v>1651417</v>
      </c>
      <c r="J2786" s="12">
        <v>29495</v>
      </c>
      <c r="K2786" s="12">
        <v>0</v>
      </c>
      <c r="L2786" s="12">
        <v>1737.1</v>
      </c>
      <c r="M2786" s="12">
        <f>IFERROR(E2786*MillingRate,"")</f>
        <v>132997.68000000002</v>
      </c>
      <c r="N2786" s="12">
        <f t="shared" si="387"/>
        <v>1737.1488579679706</v>
      </c>
      <c r="O2786" s="12">
        <f t="shared" si="388"/>
        <v>202996.78000000003</v>
      </c>
      <c r="P2786" s="13">
        <f t="shared" si="389"/>
        <v>80.535491641420677</v>
      </c>
      <c r="Q2786" s="13">
        <f t="shared" si="390"/>
        <v>122.92278691572149</v>
      </c>
      <c r="R2786" s="13">
        <f t="shared" si="391"/>
        <v>65.517137759525056</v>
      </c>
      <c r="S2786" s="13">
        <f t="shared" si="392"/>
        <v>34.482862240474944</v>
      </c>
      <c r="T2786" s="14">
        <f t="shared" si="393"/>
        <v>1.8999912856022436</v>
      </c>
      <c r="U2786" s="12">
        <f t="shared" si="394"/>
        <v>-69999.100000000006</v>
      </c>
      <c r="V2786" s="15">
        <f t="shared" si="395"/>
        <v>17.860419264183424</v>
      </c>
    </row>
    <row r="2787" spans="1:22" x14ac:dyDescent="0.35">
      <c r="A2787" s="4" t="s">
        <v>137</v>
      </c>
      <c r="B2787" s="4" t="s">
        <v>138</v>
      </c>
      <c r="C2787" s="4" t="s">
        <v>124</v>
      </c>
      <c r="D2787" s="4">
        <v>2013</v>
      </c>
      <c r="E2787" s="12">
        <v>209717</v>
      </c>
      <c r="F2787" s="12">
        <v>135000</v>
      </c>
      <c r="G2787" s="12">
        <v>76208.100000000006</v>
      </c>
      <c r="H2787" s="12">
        <v>0.11</v>
      </c>
      <c r="I2787" s="12">
        <v>1695973</v>
      </c>
      <c r="J2787" s="12">
        <v>29278</v>
      </c>
      <c r="K2787" s="12">
        <v>0</v>
      </c>
      <c r="L2787" s="12">
        <v>1553.5</v>
      </c>
      <c r="M2787" s="12">
        <f>IFERROR(E2787*MillingRate,"")</f>
        <v>140510.39000000001</v>
      </c>
      <c r="N2787" s="12">
        <f t="shared" si="387"/>
        <v>1553.4592592592592</v>
      </c>
      <c r="O2787" s="12">
        <f t="shared" si="388"/>
        <v>216718.38000000003</v>
      </c>
      <c r="P2787" s="13">
        <f t="shared" si="389"/>
        <v>82.849426258554828</v>
      </c>
      <c r="Q2787" s="13">
        <f t="shared" si="390"/>
        <v>127.78409797797491</v>
      </c>
      <c r="R2787" s="13">
        <f t="shared" si="391"/>
        <v>64.835474499209525</v>
      </c>
      <c r="S2787" s="13">
        <f t="shared" si="392"/>
        <v>35.164576257906688</v>
      </c>
      <c r="T2787" s="14">
        <f t="shared" si="393"/>
        <v>1.8437723811510851</v>
      </c>
      <c r="U2787" s="12">
        <f t="shared" si="394"/>
        <v>-76207.990000000005</v>
      </c>
      <c r="V2787" s="15">
        <f t="shared" si="395"/>
        <v>17.26324652574068</v>
      </c>
    </row>
    <row r="2788" spans="1:22" x14ac:dyDescent="0.35">
      <c r="A2788" s="4" t="s">
        <v>137</v>
      </c>
      <c r="B2788" s="4" t="s">
        <v>138</v>
      </c>
      <c r="C2788" s="4" t="s">
        <v>124</v>
      </c>
      <c r="D2788" s="4">
        <v>2014</v>
      </c>
      <c r="E2788" s="12">
        <v>133000</v>
      </c>
      <c r="F2788" s="12">
        <v>85000</v>
      </c>
      <c r="G2788" s="12">
        <v>67044.52</v>
      </c>
      <c r="H2788" s="12"/>
      <c r="I2788" s="12">
        <v>1741122</v>
      </c>
      <c r="J2788" s="12">
        <v>25946</v>
      </c>
      <c r="K2788" s="12"/>
      <c r="L2788" s="12">
        <v>1564.7</v>
      </c>
      <c r="M2788" s="12">
        <f>IFERROR(E2788*MillingRate,"")</f>
        <v>89110</v>
      </c>
      <c r="N2788" s="12">
        <f t="shared" si="387"/>
        <v>1564.7058823529412</v>
      </c>
      <c r="O2788" s="12">
        <f t="shared" si="388"/>
        <v>156154.52000000002</v>
      </c>
      <c r="P2788" s="13">
        <f t="shared" si="389"/>
        <v>51.179641633383532</v>
      </c>
      <c r="Q2788" s="13">
        <f t="shared" si="390"/>
        <v>89.686144911155012</v>
      </c>
      <c r="R2788" s="13">
        <f t="shared" si="391"/>
        <v>57.065270989273955</v>
      </c>
      <c r="S2788" s="13">
        <f t="shared" si="392"/>
        <v>42.934729010726045</v>
      </c>
      <c r="T2788" s="14">
        <f t="shared" si="393"/>
        <v>1.3291168316217343</v>
      </c>
      <c r="U2788" s="12">
        <f t="shared" si="394"/>
        <v>-67044.52</v>
      </c>
      <c r="V2788" s="15">
        <f t="shared" si="395"/>
        <v>14.901885106270555</v>
      </c>
    </row>
    <row r="2789" spans="1:22" x14ac:dyDescent="0.35">
      <c r="A2789" s="4" t="s">
        <v>137</v>
      </c>
      <c r="B2789" s="4" t="s">
        <v>138</v>
      </c>
      <c r="C2789" s="4" t="s">
        <v>124</v>
      </c>
      <c r="D2789" s="4">
        <v>2015</v>
      </c>
      <c r="E2789" s="12">
        <v>170000</v>
      </c>
      <c r="F2789" s="12">
        <v>109298</v>
      </c>
      <c r="G2789" s="12">
        <v>68126.06</v>
      </c>
      <c r="H2789" s="12"/>
      <c r="I2789" s="12">
        <v>1786457</v>
      </c>
      <c r="J2789" s="12">
        <v>25691</v>
      </c>
      <c r="K2789" s="12"/>
      <c r="L2789" s="12">
        <v>1555.4</v>
      </c>
      <c r="M2789" s="12">
        <f>IFERROR(E2789*MillingRate,"")</f>
        <v>113900</v>
      </c>
      <c r="N2789" s="12">
        <f t="shared" si="387"/>
        <v>1555.3807023001336</v>
      </c>
      <c r="O2789" s="12">
        <f t="shared" si="388"/>
        <v>182026.06</v>
      </c>
      <c r="P2789" s="13">
        <f t="shared" si="389"/>
        <v>63.757481988091513</v>
      </c>
      <c r="Q2789" s="13">
        <f t="shared" si="390"/>
        <v>101.89221459010768</v>
      </c>
      <c r="R2789" s="13">
        <f t="shared" si="391"/>
        <v>62.573457888392468</v>
      </c>
      <c r="S2789" s="13">
        <f t="shared" si="392"/>
        <v>37.426542111607539</v>
      </c>
      <c r="T2789" s="14">
        <f t="shared" si="393"/>
        <v>1.6719005913449274</v>
      </c>
      <c r="U2789" s="12">
        <f t="shared" si="394"/>
        <v>-68126.06</v>
      </c>
      <c r="V2789" s="15">
        <f t="shared" si="395"/>
        <v>14.380978663354337</v>
      </c>
    </row>
    <row r="2790" spans="1:22" x14ac:dyDescent="0.35">
      <c r="A2790" s="4" t="s">
        <v>137</v>
      </c>
      <c r="B2790" s="4" t="s">
        <v>138</v>
      </c>
      <c r="C2790" s="4" t="s">
        <v>124</v>
      </c>
      <c r="D2790" s="4">
        <v>2016</v>
      </c>
      <c r="E2790" s="12">
        <v>186000</v>
      </c>
      <c r="F2790" s="12">
        <v>119165</v>
      </c>
      <c r="G2790" s="12">
        <v>76496.710000000006</v>
      </c>
      <c r="H2790" s="12">
        <v>0.73</v>
      </c>
      <c r="I2790" s="12">
        <v>1831893</v>
      </c>
      <c r="J2790" s="12">
        <v>27645</v>
      </c>
      <c r="K2790" s="12">
        <v>0</v>
      </c>
      <c r="L2790" s="12">
        <v>1560.9</v>
      </c>
      <c r="M2790" s="12">
        <f>IFERROR(E2790*MillingRate,"")</f>
        <v>124620.00000000001</v>
      </c>
      <c r="N2790" s="12">
        <f t="shared" si="387"/>
        <v>1560.860991062812</v>
      </c>
      <c r="O2790" s="12">
        <f t="shared" si="388"/>
        <v>201115.98</v>
      </c>
      <c r="P2790" s="13">
        <f t="shared" si="389"/>
        <v>68.027990717798488</v>
      </c>
      <c r="Q2790" s="13">
        <f t="shared" si="390"/>
        <v>109.78587723191256</v>
      </c>
      <c r="R2790" s="13">
        <f t="shared" si="391"/>
        <v>61.964245705388507</v>
      </c>
      <c r="S2790" s="13">
        <f t="shared" si="392"/>
        <v>38.036117269249317</v>
      </c>
      <c r="T2790" s="14">
        <f t="shared" si="393"/>
        <v>1.6290896693465642</v>
      </c>
      <c r="U2790" s="12">
        <f t="shared" si="394"/>
        <v>-76495.98000000001</v>
      </c>
      <c r="V2790" s="15">
        <f t="shared" si="395"/>
        <v>15.090946905741765</v>
      </c>
    </row>
    <row r="2791" spans="1:22" x14ac:dyDescent="0.35">
      <c r="A2791" s="4" t="s">
        <v>137</v>
      </c>
      <c r="B2791" s="4" t="s">
        <v>138</v>
      </c>
      <c r="C2791" s="4" t="s">
        <v>124</v>
      </c>
      <c r="D2791" s="4">
        <v>2017</v>
      </c>
      <c r="E2791" s="12">
        <v>165000</v>
      </c>
      <c r="F2791" s="12">
        <v>106062</v>
      </c>
      <c r="G2791" s="12">
        <v>139245.35999999999</v>
      </c>
      <c r="H2791" s="12"/>
      <c r="I2791" s="12">
        <v>1877072</v>
      </c>
      <c r="J2791" s="12">
        <v>54870</v>
      </c>
      <c r="K2791" s="12"/>
      <c r="L2791" s="12">
        <v>1555.7</v>
      </c>
      <c r="M2791" s="12">
        <f>IFERROR(E2791*MillingRate,"")</f>
        <v>110550</v>
      </c>
      <c r="N2791" s="12">
        <f t="shared" si="387"/>
        <v>1555.6938394523959</v>
      </c>
      <c r="O2791" s="12">
        <f t="shared" si="388"/>
        <v>249795.36</v>
      </c>
      <c r="P2791" s="13">
        <f t="shared" si="389"/>
        <v>58.89491719017704</v>
      </c>
      <c r="Q2791" s="13">
        <f t="shared" si="390"/>
        <v>133.07713289634069</v>
      </c>
      <c r="R2791" s="13">
        <f t="shared" si="391"/>
        <v>44.25622637666288</v>
      </c>
      <c r="S2791" s="13">
        <f t="shared" si="392"/>
        <v>55.743773623337113</v>
      </c>
      <c r="T2791" s="14">
        <f t="shared" si="393"/>
        <v>0.79392232531123486</v>
      </c>
      <c r="U2791" s="12">
        <f t="shared" si="394"/>
        <v>-139245.35999999999</v>
      </c>
      <c r="V2791" s="15">
        <f t="shared" si="395"/>
        <v>29.231697026006461</v>
      </c>
    </row>
    <row r="2792" spans="1:22" x14ac:dyDescent="0.35">
      <c r="A2792" s="4" t="s">
        <v>137</v>
      </c>
      <c r="B2792" s="4" t="s">
        <v>138</v>
      </c>
      <c r="C2792" s="4" t="s">
        <v>124</v>
      </c>
      <c r="D2792" s="4">
        <v>2018</v>
      </c>
      <c r="E2792" s="12">
        <v>176000</v>
      </c>
      <c r="F2792" s="12">
        <v>113833</v>
      </c>
      <c r="G2792" s="12">
        <v>112389.54</v>
      </c>
      <c r="H2792" s="12"/>
      <c r="I2792" s="12">
        <v>1922168</v>
      </c>
      <c r="J2792" s="12">
        <v>46269</v>
      </c>
      <c r="K2792" s="12"/>
      <c r="L2792" s="12">
        <v>1546.1</v>
      </c>
      <c r="M2792" s="12">
        <f>IFERROR(E2792*MillingRate,"")</f>
        <v>117920</v>
      </c>
      <c r="N2792" s="12">
        <f t="shared" si="387"/>
        <v>1546.1245860163574</v>
      </c>
      <c r="O2792" s="12">
        <f t="shared" si="388"/>
        <v>230309.53999999998</v>
      </c>
      <c r="P2792" s="13">
        <f t="shared" si="389"/>
        <v>61.347395232882867</v>
      </c>
      <c r="Q2792" s="13">
        <f t="shared" si="390"/>
        <v>119.81759138639285</v>
      </c>
      <c r="R2792" s="13">
        <f t="shared" si="391"/>
        <v>51.200658036136936</v>
      </c>
      <c r="S2792" s="13">
        <f t="shared" si="392"/>
        <v>48.799341963863071</v>
      </c>
      <c r="T2792" s="14">
        <f t="shared" si="393"/>
        <v>1.0492079601002016</v>
      </c>
      <c r="U2792" s="12">
        <f t="shared" si="394"/>
        <v>-112389.54</v>
      </c>
      <c r="V2792" s="15">
        <f t="shared" si="395"/>
        <v>24.071257038926877</v>
      </c>
    </row>
    <row r="2793" spans="1:22" x14ac:dyDescent="0.35">
      <c r="A2793" s="4" t="s">
        <v>137</v>
      </c>
      <c r="B2793" s="4" t="s">
        <v>138</v>
      </c>
      <c r="C2793" s="4" t="s">
        <v>124</v>
      </c>
      <c r="D2793" s="4">
        <v>2019</v>
      </c>
      <c r="E2793" s="12">
        <v>187000</v>
      </c>
      <c r="F2793" s="12">
        <v>121350</v>
      </c>
      <c r="G2793" s="12">
        <v>118395.36</v>
      </c>
      <c r="H2793" s="12">
        <v>0.56000000000000005</v>
      </c>
      <c r="I2793" s="12">
        <v>1967696</v>
      </c>
      <c r="J2793" s="12">
        <v>46072</v>
      </c>
      <c r="K2793" s="12">
        <v>0</v>
      </c>
      <c r="L2793" s="12">
        <v>1541</v>
      </c>
      <c r="M2793" s="12">
        <f>IFERROR(E2793*MillingRate,"")</f>
        <v>125290.00000000001</v>
      </c>
      <c r="N2793" s="12">
        <f t="shared" si="387"/>
        <v>1540.9971157807993</v>
      </c>
      <c r="O2793" s="12">
        <f t="shared" si="388"/>
        <v>243684.80000000002</v>
      </c>
      <c r="P2793" s="13">
        <f t="shared" si="389"/>
        <v>63.673453622917371</v>
      </c>
      <c r="Q2793" s="13">
        <f t="shared" si="390"/>
        <v>123.84270741008775</v>
      </c>
      <c r="R2793" s="13">
        <f t="shared" si="391"/>
        <v>51.414778435093197</v>
      </c>
      <c r="S2793" s="13">
        <f t="shared" si="392"/>
        <v>48.585451369966442</v>
      </c>
      <c r="T2793" s="14">
        <f t="shared" si="393"/>
        <v>1.0582340389015246</v>
      </c>
      <c r="U2793" s="12">
        <f t="shared" si="394"/>
        <v>-118394.8</v>
      </c>
      <c r="V2793" s="15">
        <f t="shared" si="395"/>
        <v>23.414185931160098</v>
      </c>
    </row>
    <row r="2794" spans="1:22" x14ac:dyDescent="0.35">
      <c r="A2794" s="4" t="s">
        <v>137</v>
      </c>
      <c r="B2794" s="4" t="s">
        <v>138</v>
      </c>
      <c r="C2794" s="4" t="s">
        <v>124</v>
      </c>
      <c r="D2794" s="4">
        <v>2020</v>
      </c>
      <c r="E2794" s="12">
        <v>198142</v>
      </c>
      <c r="F2794" s="12">
        <v>119147</v>
      </c>
      <c r="G2794" s="12">
        <v>156016.15</v>
      </c>
      <c r="H2794" s="12"/>
      <c r="I2794" s="12">
        <v>2013255</v>
      </c>
      <c r="J2794" s="12">
        <v>58482</v>
      </c>
      <c r="K2794" s="12"/>
      <c r="L2794" s="12">
        <v>1663</v>
      </c>
      <c r="M2794" s="12">
        <f>IFERROR(E2794*MillingRate,"")</f>
        <v>132755.14000000001</v>
      </c>
      <c r="N2794" s="12">
        <f t="shared" si="387"/>
        <v>1663.004523823512</v>
      </c>
      <c r="O2794" s="12">
        <f t="shared" si="388"/>
        <v>288771.29000000004</v>
      </c>
      <c r="P2794" s="13">
        <f t="shared" si="389"/>
        <v>65.940549011426782</v>
      </c>
      <c r="Q2794" s="13">
        <f t="shared" si="390"/>
        <v>143.4350293430291</v>
      </c>
      <c r="R2794" s="13">
        <f t="shared" si="391"/>
        <v>45.972416440706418</v>
      </c>
      <c r="S2794" s="13">
        <f t="shared" si="392"/>
        <v>54.027583559293582</v>
      </c>
      <c r="T2794" s="14">
        <f t="shared" si="393"/>
        <v>0.85090639654933176</v>
      </c>
      <c r="U2794" s="12">
        <f t="shared" si="394"/>
        <v>-156016.15</v>
      </c>
      <c r="V2794" s="15">
        <f t="shared" si="395"/>
        <v>29.04848119090726</v>
      </c>
    </row>
    <row r="2795" spans="1:22" x14ac:dyDescent="0.35">
      <c r="A2795" s="4" t="s">
        <v>137</v>
      </c>
      <c r="B2795" s="4" t="s">
        <v>138</v>
      </c>
      <c r="C2795" s="4" t="s">
        <v>124</v>
      </c>
      <c r="D2795" s="4">
        <v>2021</v>
      </c>
      <c r="E2795" s="12">
        <v>213918</v>
      </c>
      <c r="F2795" s="12">
        <v>126654</v>
      </c>
      <c r="G2795" s="12">
        <v>112332.06</v>
      </c>
      <c r="H2795" s="12">
        <v>0.1</v>
      </c>
      <c r="I2795" s="12">
        <v>2058841</v>
      </c>
      <c r="J2795" s="12">
        <v>39346</v>
      </c>
      <c r="K2795" s="12">
        <v>0</v>
      </c>
      <c r="L2795" s="12">
        <v>1689</v>
      </c>
      <c r="M2795" s="12">
        <f>IFERROR(E2795*MillingRate,"")</f>
        <v>143325.06</v>
      </c>
      <c r="N2795" s="12">
        <f t="shared" si="387"/>
        <v>1688.9952153110048</v>
      </c>
      <c r="O2795" s="12">
        <f t="shared" si="388"/>
        <v>255657.02</v>
      </c>
      <c r="P2795" s="13">
        <f t="shared" si="389"/>
        <v>69.614438414622597</v>
      </c>
      <c r="Q2795" s="13">
        <f t="shared" si="390"/>
        <v>124.17521314176277</v>
      </c>
      <c r="R2795" s="13">
        <f t="shared" si="391"/>
        <v>56.061460780541061</v>
      </c>
      <c r="S2795" s="13">
        <f t="shared" si="392"/>
        <v>43.938578334363754</v>
      </c>
      <c r="T2795" s="14">
        <f t="shared" si="393"/>
        <v>1.2759052046227943</v>
      </c>
      <c r="U2795" s="12">
        <f t="shared" si="394"/>
        <v>-112331.95999999999</v>
      </c>
      <c r="V2795" s="15">
        <f t="shared" si="395"/>
        <v>19.110752117332034</v>
      </c>
    </row>
    <row r="2796" spans="1:22" x14ac:dyDescent="0.35">
      <c r="A2796" s="4" t="s">
        <v>137</v>
      </c>
      <c r="B2796" s="4" t="s">
        <v>138</v>
      </c>
      <c r="C2796" s="4" t="s">
        <v>124</v>
      </c>
      <c r="D2796" s="4">
        <v>2022</v>
      </c>
      <c r="E2796" s="12">
        <v>224000</v>
      </c>
      <c r="F2796" s="12">
        <v>132634</v>
      </c>
      <c r="G2796" s="12">
        <v>94878.41</v>
      </c>
      <c r="H2796" s="12">
        <v>0.56000000000000005</v>
      </c>
      <c r="I2796" s="12">
        <v>2105529</v>
      </c>
      <c r="J2796" s="12">
        <v>33923</v>
      </c>
      <c r="K2796" s="12">
        <v>2</v>
      </c>
      <c r="L2796" s="12">
        <v>1688.9</v>
      </c>
      <c r="M2796" s="12">
        <f>IFERROR(E2796*MillingRate,"")</f>
        <v>150080</v>
      </c>
      <c r="N2796" s="12">
        <f t="shared" si="387"/>
        <v>1688.8580605274665</v>
      </c>
      <c r="O2796" s="12">
        <f t="shared" si="388"/>
        <v>244957.85</v>
      </c>
      <c r="P2796" s="13">
        <f t="shared" si="389"/>
        <v>71.278999244370411</v>
      </c>
      <c r="Q2796" s="13">
        <f t="shared" si="390"/>
        <v>116.34028788014794</v>
      </c>
      <c r="R2796" s="13">
        <f t="shared" si="391"/>
        <v>61.267683399409322</v>
      </c>
      <c r="S2796" s="13">
        <f t="shared" si="392"/>
        <v>38.732545211349631</v>
      </c>
      <c r="T2796" s="14">
        <f t="shared" si="393"/>
        <v>1.5818140291347631</v>
      </c>
      <c r="U2796" s="12">
        <f t="shared" si="394"/>
        <v>-94877.85</v>
      </c>
      <c r="V2796" s="15">
        <f t="shared" si="395"/>
        <v>16.1113905341603</v>
      </c>
    </row>
    <row r="2797" spans="1:22" x14ac:dyDescent="0.35">
      <c r="A2797" s="4" t="s">
        <v>137</v>
      </c>
      <c r="B2797" s="4" t="s">
        <v>138</v>
      </c>
      <c r="C2797" s="4" t="s">
        <v>124</v>
      </c>
      <c r="D2797" s="4">
        <v>2023</v>
      </c>
      <c r="E2797" s="12">
        <v>226400</v>
      </c>
      <c r="F2797" s="12">
        <v>150078</v>
      </c>
      <c r="G2797" s="12">
        <v>119021.15</v>
      </c>
      <c r="H2797" s="12"/>
      <c r="I2797" s="12">
        <v>2153339</v>
      </c>
      <c r="J2797" s="12">
        <v>51036</v>
      </c>
      <c r="K2797" s="12"/>
      <c r="L2797" s="12">
        <v>1508.5</v>
      </c>
      <c r="M2797" s="12">
        <f>IFERROR(E2797*MillingRate,"")</f>
        <v>151688</v>
      </c>
      <c r="N2797" s="12">
        <f t="shared" si="387"/>
        <v>1508.5488879116192</v>
      </c>
      <c r="O2797" s="12">
        <f t="shared" si="388"/>
        <v>270709.15000000002</v>
      </c>
      <c r="P2797" s="13">
        <f t="shared" si="389"/>
        <v>70.443158276518474</v>
      </c>
      <c r="Q2797" s="13">
        <f t="shared" si="390"/>
        <v>125.71599269785203</v>
      </c>
      <c r="R2797" s="13">
        <f t="shared" si="391"/>
        <v>56.033569607824482</v>
      </c>
      <c r="S2797" s="13">
        <f t="shared" si="392"/>
        <v>43.966430392175511</v>
      </c>
      <c r="T2797" s="14">
        <f t="shared" si="393"/>
        <v>1.2744625640064813</v>
      </c>
      <c r="U2797" s="12">
        <f t="shared" si="394"/>
        <v>-119021.15</v>
      </c>
      <c r="V2797" s="15">
        <f t="shared" si="395"/>
        <v>23.70086642186855</v>
      </c>
    </row>
    <row r="2798" spans="1:22" x14ac:dyDescent="0.35">
      <c r="A2798" s="4" t="s">
        <v>137</v>
      </c>
      <c r="B2798" s="4" t="s">
        <v>138</v>
      </c>
      <c r="C2798" s="4" t="s">
        <v>124</v>
      </c>
      <c r="D2798" s="4">
        <v>2024</v>
      </c>
      <c r="E2798" s="12">
        <v>243900</v>
      </c>
      <c r="F2798" s="12">
        <v>168574</v>
      </c>
      <c r="G2798" s="12">
        <v>174334.41</v>
      </c>
      <c r="H2798" s="12"/>
      <c r="I2798" s="12">
        <v>2201352</v>
      </c>
      <c r="J2798" s="12">
        <v>86949</v>
      </c>
      <c r="K2798" s="12"/>
      <c r="L2798" s="12">
        <v>1446.8</v>
      </c>
      <c r="M2798" s="12">
        <f>IFERROR(E2798*MillingRate,"")</f>
        <v>163413</v>
      </c>
      <c r="N2798" s="12">
        <f t="shared" si="387"/>
        <v>1446.8423363033446</v>
      </c>
      <c r="O2798" s="12">
        <f t="shared" si="388"/>
        <v>337747.41000000003</v>
      </c>
      <c r="P2798" s="13">
        <f t="shared" si="389"/>
        <v>74.233016800584366</v>
      </c>
      <c r="Q2798" s="13">
        <f t="shared" si="390"/>
        <v>153.42726197355083</v>
      </c>
      <c r="R2798" s="13">
        <f t="shared" si="391"/>
        <v>48.383198556578122</v>
      </c>
      <c r="S2798" s="13">
        <f t="shared" si="392"/>
        <v>51.616801443421863</v>
      </c>
      <c r="T2798" s="14">
        <f t="shared" si="393"/>
        <v>0.9373536756168791</v>
      </c>
      <c r="U2798" s="12">
        <f t="shared" si="394"/>
        <v>-174334.41</v>
      </c>
      <c r="V2798" s="15">
        <f t="shared" si="395"/>
        <v>39.497999411270889</v>
      </c>
    </row>
    <row r="2799" spans="1:22" x14ac:dyDescent="0.35">
      <c r="A2799" s="4" t="s">
        <v>139</v>
      </c>
      <c r="B2799" s="4" t="s">
        <v>140</v>
      </c>
      <c r="C2799" s="4" t="s">
        <v>124</v>
      </c>
      <c r="D2799" s="4">
        <v>1961</v>
      </c>
      <c r="E2799" s="12">
        <v>115000</v>
      </c>
      <c r="F2799" s="12">
        <v>200000</v>
      </c>
      <c r="G2799" s="12">
        <v>22774</v>
      </c>
      <c r="H2799" s="12">
        <v>0</v>
      </c>
      <c r="I2799" s="12">
        <v>1167717</v>
      </c>
      <c r="J2799" s="12">
        <v>3134</v>
      </c>
      <c r="K2799" s="12">
        <v>0</v>
      </c>
      <c r="L2799" s="12">
        <v>575</v>
      </c>
      <c r="M2799" s="12">
        <f>IFERROR(E2799*MillingRate,"")</f>
        <v>77050</v>
      </c>
      <c r="N2799" s="12">
        <f t="shared" si="387"/>
        <v>575</v>
      </c>
      <c r="O2799" s="12">
        <f t="shared" si="388"/>
        <v>99824</v>
      </c>
      <c r="P2799" s="13">
        <f t="shared" si="389"/>
        <v>65.983453182577634</v>
      </c>
      <c r="Q2799" s="13">
        <f t="shared" si="390"/>
        <v>85.486466327029575</v>
      </c>
      <c r="R2799" s="13">
        <f t="shared" si="391"/>
        <v>77.185847090879946</v>
      </c>
      <c r="S2799" s="13">
        <f t="shared" si="392"/>
        <v>22.81415290912005</v>
      </c>
      <c r="T2799" s="14">
        <f t="shared" si="393"/>
        <v>3.3832440502327215</v>
      </c>
      <c r="U2799" s="12">
        <f t="shared" si="394"/>
        <v>-22774</v>
      </c>
      <c r="V2799" s="15">
        <f t="shared" si="395"/>
        <v>2.6838694649474144</v>
      </c>
    </row>
    <row r="2800" spans="1:22" x14ac:dyDescent="0.35">
      <c r="A2800" s="4" t="s">
        <v>139</v>
      </c>
      <c r="B2800" s="4" t="s">
        <v>140</v>
      </c>
      <c r="C2800" s="4" t="s">
        <v>124</v>
      </c>
      <c r="D2800" s="4">
        <v>1962</v>
      </c>
      <c r="E2800" s="12">
        <v>120000</v>
      </c>
      <c r="F2800" s="12">
        <v>210000</v>
      </c>
      <c r="G2800" s="12">
        <v>27290</v>
      </c>
      <c r="H2800" s="12">
        <v>0</v>
      </c>
      <c r="I2800" s="12">
        <v>1197039</v>
      </c>
      <c r="J2800" s="12">
        <v>3836</v>
      </c>
      <c r="K2800" s="12">
        <v>0</v>
      </c>
      <c r="L2800" s="12">
        <v>571.4</v>
      </c>
      <c r="M2800" s="12">
        <f>IFERROR(E2800*MillingRate,"")</f>
        <v>80400</v>
      </c>
      <c r="N2800" s="12">
        <f t="shared" si="387"/>
        <v>571.42857142857144</v>
      </c>
      <c r="O2800" s="12">
        <f t="shared" si="388"/>
        <v>107690</v>
      </c>
      <c r="P2800" s="13">
        <f t="shared" si="389"/>
        <v>67.165731442333964</v>
      </c>
      <c r="Q2800" s="13">
        <f t="shared" si="390"/>
        <v>89.963651977922183</v>
      </c>
      <c r="R2800" s="13">
        <f t="shared" si="391"/>
        <v>74.658742687343306</v>
      </c>
      <c r="S2800" s="13">
        <f t="shared" si="392"/>
        <v>25.341257312656701</v>
      </c>
      <c r="T2800" s="14">
        <f t="shared" si="393"/>
        <v>2.9461341150604619</v>
      </c>
      <c r="U2800" s="12">
        <f t="shared" si="394"/>
        <v>-27290</v>
      </c>
      <c r="V2800" s="15">
        <f t="shared" si="395"/>
        <v>3.2045739528954362</v>
      </c>
    </row>
    <row r="2801" spans="1:22" x14ac:dyDescent="0.35">
      <c r="A2801" s="4" t="s">
        <v>139</v>
      </c>
      <c r="B2801" s="4" t="s">
        <v>140</v>
      </c>
      <c r="C2801" s="4" t="s">
        <v>124</v>
      </c>
      <c r="D2801" s="4">
        <v>1963</v>
      </c>
      <c r="E2801" s="12">
        <v>125000</v>
      </c>
      <c r="F2801" s="12">
        <v>239000</v>
      </c>
      <c r="G2801" s="12">
        <v>35945</v>
      </c>
      <c r="H2801" s="12">
        <v>3</v>
      </c>
      <c r="I2801" s="12">
        <v>1227414</v>
      </c>
      <c r="J2801" s="12">
        <v>6041</v>
      </c>
      <c r="K2801" s="12">
        <v>4</v>
      </c>
      <c r="L2801" s="12">
        <v>523</v>
      </c>
      <c r="M2801" s="12">
        <f>IFERROR(E2801*MillingRate,"")</f>
        <v>83750</v>
      </c>
      <c r="N2801" s="12">
        <f t="shared" si="387"/>
        <v>523.01255230125525</v>
      </c>
      <c r="O2801" s="12">
        <f t="shared" si="388"/>
        <v>119692</v>
      </c>
      <c r="P2801" s="13">
        <f t="shared" si="389"/>
        <v>68.232886377375522</v>
      </c>
      <c r="Q2801" s="13">
        <f t="shared" si="390"/>
        <v>97.5155896869353</v>
      </c>
      <c r="R2801" s="13">
        <f t="shared" si="391"/>
        <v>69.97125956621997</v>
      </c>
      <c r="S2801" s="13">
        <f t="shared" si="392"/>
        <v>30.031246866958526</v>
      </c>
      <c r="T2801" s="14">
        <f t="shared" si="393"/>
        <v>2.3299485324801781</v>
      </c>
      <c r="U2801" s="12">
        <f t="shared" si="394"/>
        <v>-35942</v>
      </c>
      <c r="V2801" s="15">
        <f t="shared" si="395"/>
        <v>4.9217297505161257</v>
      </c>
    </row>
    <row r="2802" spans="1:22" x14ac:dyDescent="0.35">
      <c r="A2802" s="4" t="s">
        <v>139</v>
      </c>
      <c r="B2802" s="4" t="s">
        <v>140</v>
      </c>
      <c r="C2802" s="4" t="s">
        <v>124</v>
      </c>
      <c r="D2802" s="4">
        <v>1964</v>
      </c>
      <c r="E2802" s="12">
        <v>130000</v>
      </c>
      <c r="F2802" s="12">
        <v>255000</v>
      </c>
      <c r="G2802" s="12">
        <v>43875</v>
      </c>
      <c r="H2802" s="12">
        <v>1</v>
      </c>
      <c r="I2802" s="12">
        <v>1258745</v>
      </c>
      <c r="J2802" s="12">
        <v>6012</v>
      </c>
      <c r="K2802" s="12">
        <v>0</v>
      </c>
      <c r="L2802" s="12">
        <v>509.8</v>
      </c>
      <c r="M2802" s="12">
        <f>IFERROR(E2802*MillingRate,"")</f>
        <v>87100</v>
      </c>
      <c r="N2802" s="12">
        <f t="shared" si="387"/>
        <v>509.80392156862746</v>
      </c>
      <c r="O2802" s="12">
        <f t="shared" si="388"/>
        <v>130974</v>
      </c>
      <c r="P2802" s="13">
        <f t="shared" si="389"/>
        <v>69.195905445503257</v>
      </c>
      <c r="Q2802" s="13">
        <f t="shared" si="390"/>
        <v>104.05125740320716</v>
      </c>
      <c r="R2802" s="13">
        <f t="shared" si="391"/>
        <v>66.501748438621405</v>
      </c>
      <c r="S2802" s="13">
        <f t="shared" si="392"/>
        <v>33.49901507169362</v>
      </c>
      <c r="T2802" s="14">
        <f t="shared" si="393"/>
        <v>1.9851851851851852</v>
      </c>
      <c r="U2802" s="12">
        <f t="shared" si="394"/>
        <v>-43874</v>
      </c>
      <c r="V2802" s="15">
        <f t="shared" si="395"/>
        <v>4.7761858041144158</v>
      </c>
    </row>
    <row r="2803" spans="1:22" x14ac:dyDescent="0.35">
      <c r="A2803" s="4" t="s">
        <v>139</v>
      </c>
      <c r="B2803" s="4" t="s">
        <v>140</v>
      </c>
      <c r="C2803" s="4" t="s">
        <v>124</v>
      </c>
      <c r="D2803" s="4">
        <v>1965</v>
      </c>
      <c r="E2803" s="12">
        <v>135000</v>
      </c>
      <c r="F2803" s="12">
        <v>257000</v>
      </c>
      <c r="G2803" s="12">
        <v>32497</v>
      </c>
      <c r="H2803" s="12">
        <v>0</v>
      </c>
      <c r="I2803" s="12">
        <v>1291156</v>
      </c>
      <c r="J2803" s="12">
        <v>6326</v>
      </c>
      <c r="K2803" s="12">
        <v>0</v>
      </c>
      <c r="L2803" s="12">
        <v>525.29999999999995</v>
      </c>
      <c r="M2803" s="12">
        <f>IFERROR(E2803*MillingRate,"")</f>
        <v>90450</v>
      </c>
      <c r="N2803" s="12">
        <f t="shared" si="387"/>
        <v>525.29182879377436</v>
      </c>
      <c r="O2803" s="12">
        <f t="shared" si="388"/>
        <v>122947</v>
      </c>
      <c r="P2803" s="13">
        <f t="shared" si="389"/>
        <v>70.053502442772213</v>
      </c>
      <c r="Q2803" s="13">
        <f t="shared" si="390"/>
        <v>95.222420838380486</v>
      </c>
      <c r="R2803" s="13">
        <f t="shared" si="391"/>
        <v>73.568285521403538</v>
      </c>
      <c r="S2803" s="13">
        <f t="shared" si="392"/>
        <v>26.431714478596469</v>
      </c>
      <c r="T2803" s="14">
        <f t="shared" si="393"/>
        <v>2.7833338462011876</v>
      </c>
      <c r="U2803" s="12">
        <f t="shared" si="394"/>
        <v>-32497</v>
      </c>
      <c r="V2803" s="15">
        <f t="shared" si="395"/>
        <v>4.8994854223656938</v>
      </c>
    </row>
    <row r="2804" spans="1:22" x14ac:dyDescent="0.35">
      <c r="A2804" s="4" t="s">
        <v>139</v>
      </c>
      <c r="B2804" s="4" t="s">
        <v>140</v>
      </c>
      <c r="C2804" s="4" t="s">
        <v>124</v>
      </c>
      <c r="D2804" s="4">
        <v>1966</v>
      </c>
      <c r="E2804" s="12">
        <v>141000</v>
      </c>
      <c r="F2804" s="12">
        <v>133000</v>
      </c>
      <c r="G2804" s="12">
        <v>46300</v>
      </c>
      <c r="H2804" s="12">
        <v>40</v>
      </c>
      <c r="I2804" s="12">
        <v>1324383</v>
      </c>
      <c r="J2804" s="12">
        <v>7536</v>
      </c>
      <c r="K2804" s="12">
        <v>8</v>
      </c>
      <c r="L2804" s="12">
        <v>1060.2</v>
      </c>
      <c r="M2804" s="12">
        <f>IFERROR(E2804*MillingRate,"")</f>
        <v>94470</v>
      </c>
      <c r="N2804" s="12">
        <f t="shared" si="387"/>
        <v>1060.1503759398497</v>
      </c>
      <c r="O2804" s="12">
        <f t="shared" si="388"/>
        <v>140730</v>
      </c>
      <c r="P2804" s="13">
        <f t="shared" si="389"/>
        <v>71.331329381304357</v>
      </c>
      <c r="Q2804" s="13">
        <f t="shared" si="390"/>
        <v>106.26080219996783</v>
      </c>
      <c r="R2804" s="13">
        <f t="shared" si="391"/>
        <v>67.128544020464716</v>
      </c>
      <c r="S2804" s="13">
        <f t="shared" si="392"/>
        <v>32.899879201307471</v>
      </c>
      <c r="T2804" s="14">
        <f t="shared" si="393"/>
        <v>2.0403887688984881</v>
      </c>
      <c r="U2804" s="12">
        <f t="shared" si="394"/>
        <v>-46260</v>
      </c>
      <c r="V2804" s="15">
        <f t="shared" si="395"/>
        <v>5.6901968690325981</v>
      </c>
    </row>
    <row r="2805" spans="1:22" x14ac:dyDescent="0.35">
      <c r="A2805" s="4" t="s">
        <v>139</v>
      </c>
      <c r="B2805" s="4" t="s">
        <v>140</v>
      </c>
      <c r="C2805" s="4" t="s">
        <v>124</v>
      </c>
      <c r="D2805" s="4">
        <v>1967</v>
      </c>
      <c r="E2805" s="12">
        <v>142000</v>
      </c>
      <c r="F2805" s="12">
        <v>134000</v>
      </c>
      <c r="G2805" s="12">
        <v>34382</v>
      </c>
      <c r="H2805" s="12">
        <v>0</v>
      </c>
      <c r="I2805" s="12">
        <v>1358435</v>
      </c>
      <c r="J2805" s="12">
        <v>6564</v>
      </c>
      <c r="K2805" s="12">
        <v>0</v>
      </c>
      <c r="L2805" s="12">
        <v>1059.7</v>
      </c>
      <c r="M2805" s="12">
        <f>IFERROR(E2805*MillingRate,"")</f>
        <v>95140</v>
      </c>
      <c r="N2805" s="12">
        <f t="shared" si="387"/>
        <v>1059.7014925373135</v>
      </c>
      <c r="O2805" s="12">
        <f t="shared" si="388"/>
        <v>129522</v>
      </c>
      <c r="P2805" s="13">
        <f t="shared" si="389"/>
        <v>70.036475797516999</v>
      </c>
      <c r="Q2805" s="13">
        <f t="shared" si="390"/>
        <v>95.346483269350387</v>
      </c>
      <c r="R2805" s="13">
        <f t="shared" si="391"/>
        <v>73.454702675993261</v>
      </c>
      <c r="S2805" s="13">
        <f t="shared" si="392"/>
        <v>26.545297324006732</v>
      </c>
      <c r="T2805" s="14">
        <f t="shared" si="393"/>
        <v>2.7671455994415681</v>
      </c>
      <c r="U2805" s="12">
        <f t="shared" si="394"/>
        <v>-34382</v>
      </c>
      <c r="V2805" s="15">
        <f t="shared" si="395"/>
        <v>4.832030976822594</v>
      </c>
    </row>
    <row r="2806" spans="1:22" x14ac:dyDescent="0.35">
      <c r="A2806" s="4" t="s">
        <v>139</v>
      </c>
      <c r="B2806" s="4" t="s">
        <v>140</v>
      </c>
      <c r="C2806" s="4" t="s">
        <v>124</v>
      </c>
      <c r="D2806" s="4">
        <v>1968</v>
      </c>
      <c r="E2806" s="12">
        <v>152000</v>
      </c>
      <c r="F2806" s="12">
        <v>140000</v>
      </c>
      <c r="G2806" s="12">
        <v>45508</v>
      </c>
      <c r="H2806" s="12">
        <v>0</v>
      </c>
      <c r="I2806" s="12">
        <v>1393530</v>
      </c>
      <c r="J2806" s="12">
        <v>8664</v>
      </c>
      <c r="K2806" s="12">
        <v>0</v>
      </c>
      <c r="L2806" s="12">
        <v>1085.7</v>
      </c>
      <c r="M2806" s="12">
        <f>IFERROR(E2806*MillingRate,"")</f>
        <v>101840</v>
      </c>
      <c r="N2806" s="12">
        <f t="shared" si="387"/>
        <v>1085.7142857142858</v>
      </c>
      <c r="O2806" s="12">
        <f t="shared" si="388"/>
        <v>147348</v>
      </c>
      <c r="P2806" s="13">
        <f t="shared" si="389"/>
        <v>73.080593887465639</v>
      </c>
      <c r="Q2806" s="13">
        <f t="shared" si="390"/>
        <v>105.73722847732019</v>
      </c>
      <c r="R2806" s="13">
        <f t="shared" si="391"/>
        <v>69.115291690419951</v>
      </c>
      <c r="S2806" s="13">
        <f t="shared" si="392"/>
        <v>30.884708309580045</v>
      </c>
      <c r="T2806" s="14">
        <f t="shared" si="393"/>
        <v>2.2378482904104771</v>
      </c>
      <c r="U2806" s="12">
        <f t="shared" si="394"/>
        <v>-45508</v>
      </c>
      <c r="V2806" s="15">
        <f t="shared" si="395"/>
        <v>6.2173042560978233</v>
      </c>
    </row>
    <row r="2807" spans="1:22" x14ac:dyDescent="0.35">
      <c r="A2807" s="4" t="s">
        <v>139</v>
      </c>
      <c r="B2807" s="4" t="s">
        <v>140</v>
      </c>
      <c r="C2807" s="4" t="s">
        <v>124</v>
      </c>
      <c r="D2807" s="4">
        <v>1969</v>
      </c>
      <c r="E2807" s="12">
        <v>163000</v>
      </c>
      <c r="F2807" s="12">
        <v>147000</v>
      </c>
      <c r="G2807" s="12">
        <v>27805</v>
      </c>
      <c r="H2807" s="12">
        <v>0</v>
      </c>
      <c r="I2807" s="12">
        <v>1429605</v>
      </c>
      <c r="J2807" s="12">
        <v>5202</v>
      </c>
      <c r="K2807" s="12">
        <v>0</v>
      </c>
      <c r="L2807" s="12">
        <v>1108.8</v>
      </c>
      <c r="M2807" s="12">
        <f>IFERROR(E2807*MillingRate,"")</f>
        <v>109210</v>
      </c>
      <c r="N2807" s="12">
        <f t="shared" si="387"/>
        <v>1108.843537414966</v>
      </c>
      <c r="O2807" s="12">
        <f t="shared" si="388"/>
        <v>137015</v>
      </c>
      <c r="P2807" s="13">
        <f t="shared" si="389"/>
        <v>76.391730582923259</v>
      </c>
      <c r="Q2807" s="13">
        <f t="shared" si="390"/>
        <v>95.841158921520275</v>
      </c>
      <c r="R2807" s="13">
        <f t="shared" si="391"/>
        <v>79.706601466992666</v>
      </c>
      <c r="S2807" s="13">
        <f t="shared" si="392"/>
        <v>20.293398533007334</v>
      </c>
      <c r="T2807" s="14">
        <f t="shared" si="393"/>
        <v>3.927710843373494</v>
      </c>
      <c r="U2807" s="12">
        <f t="shared" si="394"/>
        <v>-27805</v>
      </c>
      <c r="V2807" s="15">
        <f t="shared" si="395"/>
        <v>3.6387673518209573</v>
      </c>
    </row>
    <row r="2808" spans="1:22" x14ac:dyDescent="0.35">
      <c r="A2808" s="4" t="s">
        <v>139</v>
      </c>
      <c r="B2808" s="4" t="s">
        <v>140</v>
      </c>
      <c r="C2808" s="4" t="s">
        <v>124</v>
      </c>
      <c r="D2808" s="4">
        <v>1970</v>
      </c>
      <c r="E2808" s="12">
        <v>190000</v>
      </c>
      <c r="F2808" s="12">
        <v>154000</v>
      </c>
      <c r="G2808" s="12">
        <v>49010</v>
      </c>
      <c r="H2808" s="12">
        <v>149</v>
      </c>
      <c r="I2808" s="12">
        <v>1466676</v>
      </c>
      <c r="J2808" s="12">
        <v>9771</v>
      </c>
      <c r="K2808" s="12">
        <v>33</v>
      </c>
      <c r="L2808" s="12">
        <v>1233.8</v>
      </c>
      <c r="M2808" s="12">
        <f>IFERROR(E2808*MillingRate,"")</f>
        <v>127300.00000000001</v>
      </c>
      <c r="N2808" s="12">
        <f t="shared" si="387"/>
        <v>1233.7662337662337</v>
      </c>
      <c r="O2808" s="12">
        <f t="shared" si="388"/>
        <v>176161</v>
      </c>
      <c r="P2808" s="13">
        <f t="shared" si="389"/>
        <v>86.794902214258641</v>
      </c>
      <c r="Q2808" s="13">
        <f t="shared" si="390"/>
        <v>120.10900839721928</v>
      </c>
      <c r="R2808" s="13">
        <f t="shared" si="391"/>
        <v>72.263440829695568</v>
      </c>
      <c r="S2808" s="13">
        <f t="shared" si="392"/>
        <v>27.821140888164802</v>
      </c>
      <c r="T2808" s="14">
        <f t="shared" si="393"/>
        <v>2.5974290961028363</v>
      </c>
      <c r="U2808" s="12">
        <f t="shared" si="394"/>
        <v>-48861</v>
      </c>
      <c r="V2808" s="15">
        <f t="shared" si="395"/>
        <v>6.6620030599805276</v>
      </c>
    </row>
    <row r="2809" spans="1:22" x14ac:dyDescent="0.35">
      <c r="A2809" s="4" t="s">
        <v>139</v>
      </c>
      <c r="B2809" s="4" t="s">
        <v>140</v>
      </c>
      <c r="C2809" s="4" t="s">
        <v>124</v>
      </c>
      <c r="D2809" s="4">
        <v>1971</v>
      </c>
      <c r="E2809" s="12">
        <v>200000</v>
      </c>
      <c r="F2809" s="12">
        <v>162000</v>
      </c>
      <c r="G2809" s="12">
        <v>54139</v>
      </c>
      <c r="H2809" s="12">
        <v>0</v>
      </c>
      <c r="I2809" s="12">
        <v>1504077</v>
      </c>
      <c r="J2809" s="12">
        <v>9970</v>
      </c>
      <c r="K2809" s="12">
        <v>0</v>
      </c>
      <c r="L2809" s="12">
        <v>1234.5999999999999</v>
      </c>
      <c r="M2809" s="12">
        <f>IFERROR(E2809*MillingRate,"")</f>
        <v>134000</v>
      </c>
      <c r="N2809" s="12">
        <f t="shared" si="387"/>
        <v>1234.5679012345679</v>
      </c>
      <c r="O2809" s="12">
        <f t="shared" si="388"/>
        <v>188139</v>
      </c>
      <c r="P2809" s="13">
        <f t="shared" si="389"/>
        <v>89.091183496589608</v>
      </c>
      <c r="Q2809" s="13">
        <f t="shared" si="390"/>
        <v>125.0860162079468</v>
      </c>
      <c r="R2809" s="13">
        <f t="shared" si="391"/>
        <v>71.223935494501404</v>
      </c>
      <c r="S2809" s="13">
        <f t="shared" si="392"/>
        <v>28.776064505498596</v>
      </c>
      <c r="T2809" s="14">
        <f t="shared" si="393"/>
        <v>2.4751103640628753</v>
      </c>
      <c r="U2809" s="12">
        <f t="shared" si="394"/>
        <v>-54139</v>
      </c>
      <c r="V2809" s="15">
        <f t="shared" si="395"/>
        <v>6.6286499959775993</v>
      </c>
    </row>
    <row r="2810" spans="1:22" x14ac:dyDescent="0.35">
      <c r="A2810" s="4" t="s">
        <v>139</v>
      </c>
      <c r="B2810" s="4" t="s">
        <v>140</v>
      </c>
      <c r="C2810" s="4" t="s">
        <v>124</v>
      </c>
      <c r="D2810" s="4">
        <v>1972</v>
      </c>
      <c r="E2810" s="12">
        <v>210000</v>
      </c>
      <c r="F2810" s="12">
        <v>170000</v>
      </c>
      <c r="G2810" s="12">
        <v>41800</v>
      </c>
      <c r="H2810" s="12">
        <v>0</v>
      </c>
      <c r="I2810" s="12">
        <v>1542670</v>
      </c>
      <c r="J2810" s="12">
        <v>7777</v>
      </c>
      <c r="K2810" s="12">
        <v>0</v>
      </c>
      <c r="L2810" s="12">
        <v>1235.3</v>
      </c>
      <c r="M2810" s="12">
        <f>IFERROR(E2810*MillingRate,"")</f>
        <v>140700</v>
      </c>
      <c r="N2810" s="12">
        <f t="shared" si="387"/>
        <v>1235.2941176470588</v>
      </c>
      <c r="O2810" s="12">
        <f t="shared" si="388"/>
        <v>182500</v>
      </c>
      <c r="P2810" s="13">
        <f t="shared" si="389"/>
        <v>91.205507334685961</v>
      </c>
      <c r="Q2810" s="13">
        <f t="shared" si="390"/>
        <v>118.30138655707313</v>
      </c>
      <c r="R2810" s="13">
        <f t="shared" si="391"/>
        <v>77.095890410958901</v>
      </c>
      <c r="S2810" s="13">
        <f t="shared" si="392"/>
        <v>22.904109589041095</v>
      </c>
      <c r="T2810" s="14">
        <f t="shared" si="393"/>
        <v>3.3660287081339715</v>
      </c>
      <c r="U2810" s="12">
        <f t="shared" si="394"/>
        <v>-41800</v>
      </c>
      <c r="V2810" s="15">
        <f t="shared" si="395"/>
        <v>5.0412596342704532</v>
      </c>
    </row>
    <row r="2811" spans="1:22" x14ac:dyDescent="0.35">
      <c r="A2811" s="4" t="s">
        <v>139</v>
      </c>
      <c r="B2811" s="4" t="s">
        <v>140</v>
      </c>
      <c r="C2811" s="4" t="s">
        <v>124</v>
      </c>
      <c r="D2811" s="4">
        <v>1973</v>
      </c>
      <c r="E2811" s="12">
        <v>225000</v>
      </c>
      <c r="F2811" s="12">
        <v>182000</v>
      </c>
      <c r="G2811" s="12">
        <v>46008</v>
      </c>
      <c r="H2811" s="12">
        <v>0</v>
      </c>
      <c r="I2811" s="12">
        <v>1583588</v>
      </c>
      <c r="J2811" s="12">
        <v>12316</v>
      </c>
      <c r="K2811" s="12">
        <v>0</v>
      </c>
      <c r="L2811" s="12">
        <v>1236.3</v>
      </c>
      <c r="M2811" s="12">
        <f>IFERROR(E2811*MillingRate,"")</f>
        <v>150750</v>
      </c>
      <c r="N2811" s="12">
        <f t="shared" si="387"/>
        <v>1236.2637362637363</v>
      </c>
      <c r="O2811" s="12">
        <f t="shared" si="388"/>
        <v>196758</v>
      </c>
      <c r="P2811" s="13">
        <f t="shared" si="389"/>
        <v>95.195214917011242</v>
      </c>
      <c r="Q2811" s="13">
        <f t="shared" si="390"/>
        <v>124.24822618004178</v>
      </c>
      <c r="R2811" s="13">
        <f t="shared" si="391"/>
        <v>76.61696093678529</v>
      </c>
      <c r="S2811" s="13">
        <f t="shared" si="392"/>
        <v>23.38303906321471</v>
      </c>
      <c r="T2811" s="14">
        <f t="shared" si="393"/>
        <v>3.2766040688575901</v>
      </c>
      <c r="U2811" s="12">
        <f t="shared" si="394"/>
        <v>-46008</v>
      </c>
      <c r="V2811" s="15">
        <f t="shared" si="395"/>
        <v>7.7772754024405337</v>
      </c>
    </row>
    <row r="2812" spans="1:22" x14ac:dyDescent="0.35">
      <c r="A2812" s="4" t="s">
        <v>139</v>
      </c>
      <c r="B2812" s="4" t="s">
        <v>140</v>
      </c>
      <c r="C2812" s="4" t="s">
        <v>124</v>
      </c>
      <c r="D2812" s="4">
        <v>1974</v>
      </c>
      <c r="E2812" s="12">
        <v>248000</v>
      </c>
      <c r="F2812" s="12">
        <v>201000</v>
      </c>
      <c r="G2812" s="12">
        <v>34500</v>
      </c>
      <c r="H2812" s="12">
        <v>0</v>
      </c>
      <c r="I2812" s="12">
        <v>1626362</v>
      </c>
      <c r="J2812" s="12">
        <v>15828</v>
      </c>
      <c r="K2812" s="12">
        <v>0</v>
      </c>
      <c r="L2812" s="12">
        <v>1233.8</v>
      </c>
      <c r="M2812" s="12">
        <f>IFERROR(E2812*MillingRate,"")</f>
        <v>166160</v>
      </c>
      <c r="N2812" s="12">
        <f t="shared" si="387"/>
        <v>1233.8308457711444</v>
      </c>
      <c r="O2812" s="12">
        <f t="shared" si="388"/>
        <v>200660</v>
      </c>
      <c r="P2812" s="13">
        <f t="shared" si="389"/>
        <v>102.16667629961842</v>
      </c>
      <c r="Q2812" s="13">
        <f t="shared" si="390"/>
        <v>123.37966578166484</v>
      </c>
      <c r="R2812" s="13">
        <f t="shared" si="391"/>
        <v>82.806737765374265</v>
      </c>
      <c r="S2812" s="13">
        <f t="shared" si="392"/>
        <v>17.193262234625735</v>
      </c>
      <c r="T2812" s="14">
        <f t="shared" si="393"/>
        <v>4.816231884057971</v>
      </c>
      <c r="U2812" s="12">
        <f t="shared" si="394"/>
        <v>-34500</v>
      </c>
      <c r="V2812" s="15">
        <f t="shared" si="395"/>
        <v>9.732150652806693</v>
      </c>
    </row>
    <row r="2813" spans="1:22" x14ac:dyDescent="0.35">
      <c r="A2813" s="4" t="s">
        <v>139</v>
      </c>
      <c r="B2813" s="4" t="s">
        <v>140</v>
      </c>
      <c r="C2813" s="4" t="s">
        <v>124</v>
      </c>
      <c r="D2813" s="4">
        <v>1975</v>
      </c>
      <c r="E2813" s="12">
        <v>229000</v>
      </c>
      <c r="F2813" s="12">
        <v>191000</v>
      </c>
      <c r="G2813" s="12">
        <v>30641</v>
      </c>
      <c r="H2813" s="12">
        <v>0</v>
      </c>
      <c r="I2813" s="12">
        <v>1670913</v>
      </c>
      <c r="J2813" s="12">
        <v>13626</v>
      </c>
      <c r="K2813" s="12">
        <v>0</v>
      </c>
      <c r="L2813" s="12">
        <v>1199</v>
      </c>
      <c r="M2813" s="12">
        <f>IFERROR(E2813*MillingRate,"")</f>
        <v>153430</v>
      </c>
      <c r="N2813" s="12">
        <f t="shared" si="387"/>
        <v>1198.9528795811518</v>
      </c>
      <c r="O2813" s="12">
        <f t="shared" si="388"/>
        <v>184071</v>
      </c>
      <c r="P2813" s="13">
        <f t="shared" si="389"/>
        <v>91.824050683668148</v>
      </c>
      <c r="Q2813" s="13">
        <f t="shared" si="390"/>
        <v>110.16192943618249</v>
      </c>
      <c r="R2813" s="13">
        <f t="shared" si="391"/>
        <v>83.353705906959817</v>
      </c>
      <c r="S2813" s="13">
        <f t="shared" si="392"/>
        <v>16.646294093040183</v>
      </c>
      <c r="T2813" s="14">
        <f t="shared" si="393"/>
        <v>5.0073431023791652</v>
      </c>
      <c r="U2813" s="12">
        <f t="shared" si="394"/>
        <v>-30641</v>
      </c>
      <c r="V2813" s="15">
        <f t="shared" si="395"/>
        <v>8.1548231415998327</v>
      </c>
    </row>
    <row r="2814" spans="1:22" x14ac:dyDescent="0.35">
      <c r="A2814" s="4" t="s">
        <v>139</v>
      </c>
      <c r="B2814" s="4" t="s">
        <v>140</v>
      </c>
      <c r="C2814" s="4" t="s">
        <v>124</v>
      </c>
      <c r="D2814" s="4">
        <v>1976</v>
      </c>
      <c r="E2814" s="12">
        <v>245000</v>
      </c>
      <c r="F2814" s="12">
        <v>200000</v>
      </c>
      <c r="G2814" s="12">
        <v>37466</v>
      </c>
      <c r="H2814" s="12">
        <v>3</v>
      </c>
      <c r="I2814" s="12">
        <v>1717060</v>
      </c>
      <c r="J2814" s="12">
        <v>12897</v>
      </c>
      <c r="K2814" s="12">
        <v>2</v>
      </c>
      <c r="L2814" s="12">
        <v>1225</v>
      </c>
      <c r="M2814" s="12">
        <f>IFERROR(E2814*MillingRate,"")</f>
        <v>164150</v>
      </c>
      <c r="N2814" s="12">
        <f t="shared" si="387"/>
        <v>1225</v>
      </c>
      <c r="O2814" s="12">
        <f t="shared" si="388"/>
        <v>201613</v>
      </c>
      <c r="P2814" s="13">
        <f t="shared" si="389"/>
        <v>95.599454882182329</v>
      </c>
      <c r="Q2814" s="13">
        <f t="shared" si="390"/>
        <v>117.41756257789477</v>
      </c>
      <c r="R2814" s="13">
        <f t="shared" si="391"/>
        <v>81.418360919186767</v>
      </c>
      <c r="S2814" s="13">
        <f t="shared" si="392"/>
        <v>18.583127080099</v>
      </c>
      <c r="T2814" s="14">
        <f t="shared" si="393"/>
        <v>4.3813057171835794</v>
      </c>
      <c r="U2814" s="12">
        <f t="shared" si="394"/>
        <v>-37463</v>
      </c>
      <c r="V2814" s="15">
        <f t="shared" si="395"/>
        <v>7.5110945453274782</v>
      </c>
    </row>
    <row r="2815" spans="1:22" x14ac:dyDescent="0.35">
      <c r="A2815" s="4" t="s">
        <v>139</v>
      </c>
      <c r="B2815" s="4" t="s">
        <v>140</v>
      </c>
      <c r="C2815" s="4" t="s">
        <v>124</v>
      </c>
      <c r="D2815" s="4">
        <v>1977</v>
      </c>
      <c r="E2815" s="12">
        <v>256000</v>
      </c>
      <c r="F2815" s="12">
        <v>206000</v>
      </c>
      <c r="G2815" s="12">
        <v>55809</v>
      </c>
      <c r="H2815" s="12">
        <v>114</v>
      </c>
      <c r="I2815" s="12">
        <v>1766019</v>
      </c>
      <c r="J2815" s="12">
        <v>19828</v>
      </c>
      <c r="K2815" s="12">
        <v>54</v>
      </c>
      <c r="L2815" s="12">
        <v>1242.7</v>
      </c>
      <c r="M2815" s="12">
        <f>IFERROR(E2815*MillingRate,"")</f>
        <v>171520</v>
      </c>
      <c r="N2815" s="12">
        <f t="shared" si="387"/>
        <v>1242.7184466019417</v>
      </c>
      <c r="O2815" s="12">
        <f t="shared" si="388"/>
        <v>227215</v>
      </c>
      <c r="P2815" s="13">
        <f t="shared" si="389"/>
        <v>97.122397890396428</v>
      </c>
      <c r="Q2815" s="13">
        <f t="shared" si="390"/>
        <v>128.65943118392272</v>
      </c>
      <c r="R2815" s="13">
        <f t="shared" si="391"/>
        <v>75.487973945382123</v>
      </c>
      <c r="S2815" s="13">
        <f t="shared" si="392"/>
        <v>24.562198798494816</v>
      </c>
      <c r="T2815" s="14">
        <f t="shared" si="393"/>
        <v>3.0733394255406834</v>
      </c>
      <c r="U2815" s="12">
        <f t="shared" si="394"/>
        <v>-55695</v>
      </c>
      <c r="V2815" s="15">
        <f t="shared" si="395"/>
        <v>11.227512274783001</v>
      </c>
    </row>
    <row r="2816" spans="1:22" x14ac:dyDescent="0.35">
      <c r="A2816" s="4" t="s">
        <v>139</v>
      </c>
      <c r="B2816" s="4" t="s">
        <v>140</v>
      </c>
      <c r="C2816" s="4" t="s">
        <v>124</v>
      </c>
      <c r="D2816" s="4">
        <v>1978</v>
      </c>
      <c r="E2816" s="12">
        <v>244000</v>
      </c>
      <c r="F2816" s="12">
        <v>194000</v>
      </c>
      <c r="G2816" s="12">
        <v>60966.1</v>
      </c>
      <c r="H2816" s="12">
        <v>497</v>
      </c>
      <c r="I2816" s="12">
        <v>1818247</v>
      </c>
      <c r="J2816" s="12">
        <v>22932</v>
      </c>
      <c r="K2816" s="12">
        <v>197</v>
      </c>
      <c r="L2816" s="12">
        <v>1257.7</v>
      </c>
      <c r="M2816" s="12">
        <f>IFERROR(E2816*MillingRate,"")</f>
        <v>163480</v>
      </c>
      <c r="N2816" s="12">
        <f t="shared" si="387"/>
        <v>1257.7319587628865</v>
      </c>
      <c r="O2816" s="12">
        <f t="shared" si="388"/>
        <v>223949.1</v>
      </c>
      <c r="P2816" s="13">
        <f t="shared" si="389"/>
        <v>89.910776698655354</v>
      </c>
      <c r="Q2816" s="13">
        <f t="shared" si="390"/>
        <v>123.16758944191851</v>
      </c>
      <c r="R2816" s="13">
        <f t="shared" si="391"/>
        <v>72.998730515103645</v>
      </c>
      <c r="S2816" s="13">
        <f t="shared" si="392"/>
        <v>27.223194913487035</v>
      </c>
      <c r="T2816" s="14">
        <f t="shared" si="393"/>
        <v>2.681490205212405</v>
      </c>
      <c r="U2816" s="12">
        <f t="shared" si="394"/>
        <v>-60469.1</v>
      </c>
      <c r="V2816" s="15">
        <f t="shared" si="395"/>
        <v>12.612147854499415</v>
      </c>
    </row>
    <row r="2817" spans="1:22" x14ac:dyDescent="0.35">
      <c r="A2817" s="4" t="s">
        <v>139</v>
      </c>
      <c r="B2817" s="4" t="s">
        <v>140</v>
      </c>
      <c r="C2817" s="4" t="s">
        <v>124</v>
      </c>
      <c r="D2817" s="4">
        <v>1979</v>
      </c>
      <c r="E2817" s="12">
        <v>249000</v>
      </c>
      <c r="F2817" s="12">
        <v>201000</v>
      </c>
      <c r="G2817" s="12">
        <v>73944.5</v>
      </c>
      <c r="H2817" s="12">
        <v>0</v>
      </c>
      <c r="I2817" s="12">
        <v>1872713</v>
      </c>
      <c r="J2817" s="12">
        <v>26001</v>
      </c>
      <c r="K2817" s="12">
        <v>0</v>
      </c>
      <c r="L2817" s="12">
        <v>1238.8</v>
      </c>
      <c r="M2817" s="12">
        <f>IFERROR(E2817*MillingRate,"")</f>
        <v>166830</v>
      </c>
      <c r="N2817" s="12">
        <f t="shared" si="387"/>
        <v>1238.8059701492537</v>
      </c>
      <c r="O2817" s="12">
        <f t="shared" si="388"/>
        <v>240774.5</v>
      </c>
      <c r="P2817" s="13">
        <f t="shared" si="389"/>
        <v>89.084659528715832</v>
      </c>
      <c r="Q2817" s="13">
        <f t="shared" si="390"/>
        <v>128.56988764428934</v>
      </c>
      <c r="R2817" s="13">
        <f t="shared" si="391"/>
        <v>69.288898949016613</v>
      </c>
      <c r="S2817" s="13">
        <f t="shared" si="392"/>
        <v>30.711101050983391</v>
      </c>
      <c r="T2817" s="14">
        <f t="shared" si="393"/>
        <v>2.2561515731393138</v>
      </c>
      <c r="U2817" s="12">
        <f t="shared" si="394"/>
        <v>-73944.5</v>
      </c>
      <c r="V2817" s="15">
        <f t="shared" si="395"/>
        <v>13.884134942193491</v>
      </c>
    </row>
    <row r="2818" spans="1:22" x14ac:dyDescent="0.35">
      <c r="A2818" s="4" t="s">
        <v>139</v>
      </c>
      <c r="B2818" s="4" t="s">
        <v>140</v>
      </c>
      <c r="C2818" s="4" t="s">
        <v>124</v>
      </c>
      <c r="D2818" s="4">
        <v>1980</v>
      </c>
      <c r="E2818" s="12">
        <v>243000</v>
      </c>
      <c r="F2818" s="12">
        <v>197000</v>
      </c>
      <c r="G2818" s="12">
        <v>86393.2</v>
      </c>
      <c r="H2818" s="12">
        <v>16</v>
      </c>
      <c r="I2818" s="12">
        <v>1929253</v>
      </c>
      <c r="J2818" s="12">
        <v>34427</v>
      </c>
      <c r="K2818" s="12">
        <v>10</v>
      </c>
      <c r="L2818" s="12">
        <v>1233.5</v>
      </c>
      <c r="M2818" s="12">
        <f>IFERROR(E2818*MillingRate,"")</f>
        <v>162810</v>
      </c>
      <c r="N2818" s="12">
        <f t="shared" ref="N2818:N2881" si="396">IFERROR(E2818*1000/F2818,"")</f>
        <v>1233.5025380710661</v>
      </c>
      <c r="O2818" s="12">
        <f t="shared" ref="O2818:O2881" si="397">IFERROR(M2818+G2818-N(H2818),"")</f>
        <v>249187.20000000001</v>
      </c>
      <c r="P2818" s="13">
        <f t="shared" ref="P2818:P2881" si="398">IFERROR(M2818*1000/I2818,"")</f>
        <v>84.39017588672921</v>
      </c>
      <c r="Q2818" s="13">
        <f t="shared" ref="Q2818:Q2881" si="399">IFERROR(O2818*1000/I2818,"")</f>
        <v>129.16253078263969</v>
      </c>
      <c r="R2818" s="13">
        <f t="shared" ref="R2818:R2881" si="400">IF(N(O2818)&lt;=0,"",M2818/O2818*100)</f>
        <v>65.336421774473166</v>
      </c>
      <c r="S2818" s="13">
        <f t="shared" ref="S2818:S2881" si="401">IF(N(O2818)&lt;=0,"",G2818/O2818*100)</f>
        <v>34.669999101077423</v>
      </c>
      <c r="T2818" s="14">
        <f t="shared" ref="T2818:T2881" si="402">IFERROR(M2818/G2818,"")</f>
        <v>1.8845233189649186</v>
      </c>
      <c r="U2818" s="12">
        <f t="shared" ref="U2818:U2881" si="403">IFERROR(N(H2818)-G2818,"")</f>
        <v>-86377.2</v>
      </c>
      <c r="V2818" s="15">
        <f t="shared" ref="V2818:V2881" si="404">IFERROR(J2818*1000/I2818,"")</f>
        <v>17.84473057706791</v>
      </c>
    </row>
    <row r="2819" spans="1:22" x14ac:dyDescent="0.35">
      <c r="A2819" s="4" t="s">
        <v>139</v>
      </c>
      <c r="B2819" s="4" t="s">
        <v>140</v>
      </c>
      <c r="C2819" s="4" t="s">
        <v>124</v>
      </c>
      <c r="D2819" s="4">
        <v>1981</v>
      </c>
      <c r="E2819" s="12">
        <v>269000</v>
      </c>
      <c r="F2819" s="12">
        <v>210000</v>
      </c>
      <c r="G2819" s="12">
        <v>95508.7</v>
      </c>
      <c r="H2819" s="12">
        <v>0</v>
      </c>
      <c r="I2819" s="12">
        <v>1986867</v>
      </c>
      <c r="J2819" s="12">
        <v>44985</v>
      </c>
      <c r="K2819" s="12">
        <v>0</v>
      </c>
      <c r="L2819" s="12">
        <v>1281</v>
      </c>
      <c r="M2819" s="12">
        <f>IFERROR(E2819*MillingRate,"")</f>
        <v>180230</v>
      </c>
      <c r="N2819" s="12">
        <f t="shared" si="396"/>
        <v>1280.952380952381</v>
      </c>
      <c r="O2819" s="12">
        <f t="shared" si="397"/>
        <v>275738.7</v>
      </c>
      <c r="P2819" s="13">
        <f t="shared" si="398"/>
        <v>90.710651493028976</v>
      </c>
      <c r="Q2819" s="13">
        <f t="shared" si="399"/>
        <v>138.78065315896836</v>
      </c>
      <c r="R2819" s="13">
        <f t="shared" si="400"/>
        <v>65.362605974424341</v>
      </c>
      <c r="S2819" s="13">
        <f t="shared" si="401"/>
        <v>34.637394025575659</v>
      </c>
      <c r="T2819" s="14">
        <f t="shared" si="402"/>
        <v>1.8870532213295752</v>
      </c>
      <c r="U2819" s="12">
        <f t="shared" si="403"/>
        <v>-95508.7</v>
      </c>
      <c r="V2819" s="15">
        <f t="shared" si="404"/>
        <v>22.64117326423963</v>
      </c>
    </row>
    <row r="2820" spans="1:22" x14ac:dyDescent="0.35">
      <c r="A2820" s="4" t="s">
        <v>139</v>
      </c>
      <c r="B2820" s="4" t="s">
        <v>140</v>
      </c>
      <c r="C2820" s="4" t="s">
        <v>124</v>
      </c>
      <c r="D2820" s="4">
        <v>1982</v>
      </c>
      <c r="E2820" s="12">
        <v>284000</v>
      </c>
      <c r="F2820" s="12">
        <v>210000</v>
      </c>
      <c r="G2820" s="12">
        <v>98444</v>
      </c>
      <c r="H2820" s="12">
        <v>19</v>
      </c>
      <c r="I2820" s="12">
        <v>2045073</v>
      </c>
      <c r="J2820" s="12">
        <v>44095</v>
      </c>
      <c r="K2820" s="12">
        <v>8</v>
      </c>
      <c r="L2820" s="12">
        <v>1352.4</v>
      </c>
      <c r="M2820" s="12">
        <f>IFERROR(E2820*MillingRate,"")</f>
        <v>190280</v>
      </c>
      <c r="N2820" s="12">
        <f t="shared" si="396"/>
        <v>1352.3809523809523</v>
      </c>
      <c r="O2820" s="12">
        <f t="shared" si="397"/>
        <v>288705</v>
      </c>
      <c r="P2820" s="13">
        <f t="shared" si="398"/>
        <v>93.043133423599059</v>
      </c>
      <c r="Q2820" s="13">
        <f t="shared" si="399"/>
        <v>141.17099976382261</v>
      </c>
      <c r="R2820" s="13">
        <f t="shared" si="400"/>
        <v>65.908106891117228</v>
      </c>
      <c r="S2820" s="13">
        <f t="shared" si="401"/>
        <v>34.098474221090733</v>
      </c>
      <c r="T2820" s="14">
        <f t="shared" si="402"/>
        <v>1.9328755434561782</v>
      </c>
      <c r="U2820" s="12">
        <f t="shared" si="403"/>
        <v>-98425</v>
      </c>
      <c r="V2820" s="15">
        <f t="shared" si="404"/>
        <v>21.561577508480138</v>
      </c>
    </row>
    <row r="2821" spans="1:22" x14ac:dyDescent="0.35">
      <c r="A2821" s="4" t="s">
        <v>139</v>
      </c>
      <c r="B2821" s="4" t="s">
        <v>140</v>
      </c>
      <c r="C2821" s="4" t="s">
        <v>124</v>
      </c>
      <c r="D2821" s="4">
        <v>1983</v>
      </c>
      <c r="E2821" s="12">
        <v>290000</v>
      </c>
      <c r="F2821" s="12">
        <v>235710</v>
      </c>
      <c r="G2821" s="12">
        <v>77713</v>
      </c>
      <c r="H2821" s="12">
        <v>2245</v>
      </c>
      <c r="I2821" s="12">
        <v>2107113</v>
      </c>
      <c r="J2821" s="12">
        <v>35626</v>
      </c>
      <c r="K2821" s="12">
        <v>1010</v>
      </c>
      <c r="L2821" s="12">
        <v>1230.3</v>
      </c>
      <c r="M2821" s="12">
        <f>IFERROR(E2821*MillingRate,"")</f>
        <v>194300</v>
      </c>
      <c r="N2821" s="12">
        <f t="shared" si="396"/>
        <v>1230.325399855755</v>
      </c>
      <c r="O2821" s="12">
        <f t="shared" si="397"/>
        <v>269768</v>
      </c>
      <c r="P2821" s="13">
        <f t="shared" si="398"/>
        <v>92.211476081254304</v>
      </c>
      <c r="Q2821" s="13">
        <f t="shared" si="399"/>
        <v>128.02730560724555</v>
      </c>
      <c r="R2821" s="13">
        <f t="shared" si="400"/>
        <v>72.024850983066941</v>
      </c>
      <c r="S2821" s="13">
        <f t="shared" si="401"/>
        <v>28.807345571009161</v>
      </c>
      <c r="T2821" s="14">
        <f t="shared" si="402"/>
        <v>2.5002251875490589</v>
      </c>
      <c r="U2821" s="12">
        <f t="shared" si="403"/>
        <v>-75468</v>
      </c>
      <c r="V2821" s="15">
        <f t="shared" si="404"/>
        <v>16.907493807878364</v>
      </c>
    </row>
    <row r="2822" spans="1:22" x14ac:dyDescent="0.35">
      <c r="A2822" s="4" t="s">
        <v>139</v>
      </c>
      <c r="B2822" s="4" t="s">
        <v>140</v>
      </c>
      <c r="C2822" s="4" t="s">
        <v>124</v>
      </c>
      <c r="D2822" s="4">
        <v>1984</v>
      </c>
      <c r="E2822" s="12">
        <v>298000</v>
      </c>
      <c r="F2822" s="12">
        <v>231600</v>
      </c>
      <c r="G2822" s="12">
        <v>101015.3</v>
      </c>
      <c r="H2822" s="12">
        <v>10</v>
      </c>
      <c r="I2822" s="12">
        <v>2173312</v>
      </c>
      <c r="J2822" s="12">
        <v>44015</v>
      </c>
      <c r="K2822" s="12">
        <v>7</v>
      </c>
      <c r="L2822" s="12">
        <v>1286.7</v>
      </c>
      <c r="M2822" s="12">
        <f>IFERROR(E2822*MillingRate,"")</f>
        <v>199660</v>
      </c>
      <c r="N2822" s="12">
        <f t="shared" si="396"/>
        <v>1286.7012089810016</v>
      </c>
      <c r="O2822" s="12">
        <f t="shared" si="397"/>
        <v>300665.3</v>
      </c>
      <c r="P2822" s="13">
        <f t="shared" si="398"/>
        <v>91.868999941103709</v>
      </c>
      <c r="Q2822" s="13">
        <f t="shared" si="399"/>
        <v>138.34428742858825</v>
      </c>
      <c r="R2822" s="13">
        <f t="shared" si="400"/>
        <v>66.406066812498821</v>
      </c>
      <c r="S2822" s="13">
        <f t="shared" si="401"/>
        <v>33.597259144969513</v>
      </c>
      <c r="T2822" s="14">
        <f t="shared" si="402"/>
        <v>1.9765322678841719</v>
      </c>
      <c r="U2822" s="12">
        <f t="shared" si="403"/>
        <v>-101005.3</v>
      </c>
      <c r="V2822" s="15">
        <f t="shared" si="404"/>
        <v>20.252499411037164</v>
      </c>
    </row>
    <row r="2823" spans="1:22" x14ac:dyDescent="0.35">
      <c r="A2823" s="4" t="s">
        <v>139</v>
      </c>
      <c r="B2823" s="4" t="s">
        <v>140</v>
      </c>
      <c r="C2823" s="4" t="s">
        <v>124</v>
      </c>
      <c r="D2823" s="4">
        <v>1985</v>
      </c>
      <c r="E2823" s="12">
        <v>289000</v>
      </c>
      <c r="F2823" s="12">
        <v>230731</v>
      </c>
      <c r="G2823" s="12">
        <v>85318</v>
      </c>
      <c r="H2823" s="12">
        <v>0</v>
      </c>
      <c r="I2823" s="12">
        <v>2240539</v>
      </c>
      <c r="J2823" s="12">
        <v>34685</v>
      </c>
      <c r="K2823" s="12">
        <v>0</v>
      </c>
      <c r="L2823" s="12">
        <v>1252.5</v>
      </c>
      <c r="M2823" s="12">
        <f>IFERROR(E2823*MillingRate,"")</f>
        <v>193630</v>
      </c>
      <c r="N2823" s="12">
        <f t="shared" si="396"/>
        <v>1252.5408375987622</v>
      </c>
      <c r="O2823" s="12">
        <f t="shared" si="397"/>
        <v>278948</v>
      </c>
      <c r="P2823" s="13">
        <f t="shared" si="398"/>
        <v>86.421169191877496</v>
      </c>
      <c r="Q2823" s="13">
        <f t="shared" si="399"/>
        <v>124.50039923429139</v>
      </c>
      <c r="R2823" s="13">
        <f t="shared" si="400"/>
        <v>69.414371137272894</v>
      </c>
      <c r="S2823" s="13">
        <f t="shared" si="401"/>
        <v>30.585628862727106</v>
      </c>
      <c r="T2823" s="14">
        <f t="shared" si="402"/>
        <v>2.269509364964017</v>
      </c>
      <c r="U2823" s="12">
        <f t="shared" si="403"/>
        <v>-85318</v>
      </c>
      <c r="V2823" s="15">
        <f t="shared" si="404"/>
        <v>15.480649968601305</v>
      </c>
    </row>
    <row r="2824" spans="1:22" x14ac:dyDescent="0.35">
      <c r="A2824" s="4" t="s">
        <v>139</v>
      </c>
      <c r="B2824" s="4" t="s">
        <v>140</v>
      </c>
      <c r="C2824" s="4" t="s">
        <v>124</v>
      </c>
      <c r="D2824" s="4">
        <v>1986</v>
      </c>
      <c r="E2824" s="12">
        <v>288000</v>
      </c>
      <c r="F2824" s="12">
        <v>233104</v>
      </c>
      <c r="G2824" s="12">
        <v>95000</v>
      </c>
      <c r="H2824" s="12">
        <v>0</v>
      </c>
      <c r="I2824" s="12">
        <v>2308511</v>
      </c>
      <c r="J2824" s="12">
        <v>33400</v>
      </c>
      <c r="K2824" s="12">
        <v>0</v>
      </c>
      <c r="L2824" s="12">
        <v>1235.5</v>
      </c>
      <c r="M2824" s="12">
        <f>IFERROR(E2824*MillingRate,"")</f>
        <v>192960</v>
      </c>
      <c r="N2824" s="12">
        <f t="shared" si="396"/>
        <v>1235.5000343194454</v>
      </c>
      <c r="O2824" s="12">
        <f t="shared" si="397"/>
        <v>287960</v>
      </c>
      <c r="P2824" s="13">
        <f t="shared" si="398"/>
        <v>83.586346350526384</v>
      </c>
      <c r="Q2824" s="13">
        <f t="shared" si="399"/>
        <v>124.73841363545593</v>
      </c>
      <c r="R2824" s="13">
        <f t="shared" si="400"/>
        <v>67.009306848173352</v>
      </c>
      <c r="S2824" s="13">
        <f t="shared" si="401"/>
        <v>32.990693151826648</v>
      </c>
      <c r="T2824" s="14">
        <f t="shared" si="402"/>
        <v>2.0311578947368423</v>
      </c>
      <c r="U2824" s="12">
        <f t="shared" si="403"/>
        <v>-95000</v>
      </c>
      <c r="V2824" s="15">
        <f t="shared" si="404"/>
        <v>14.468200498069969</v>
      </c>
    </row>
    <row r="2825" spans="1:22" x14ac:dyDescent="0.35">
      <c r="A2825" s="4" t="s">
        <v>139</v>
      </c>
      <c r="B2825" s="4" t="s">
        <v>140</v>
      </c>
      <c r="C2825" s="4" t="s">
        <v>124</v>
      </c>
      <c r="D2825" s="4">
        <v>1987</v>
      </c>
      <c r="E2825" s="12">
        <v>297700</v>
      </c>
      <c r="F2825" s="12">
        <v>235830</v>
      </c>
      <c r="G2825" s="12">
        <v>89300</v>
      </c>
      <c r="H2825" s="12">
        <v>0</v>
      </c>
      <c r="I2825" s="12">
        <v>2377229</v>
      </c>
      <c r="J2825" s="12">
        <v>27000</v>
      </c>
      <c r="K2825" s="12">
        <v>0</v>
      </c>
      <c r="L2825" s="12">
        <v>1262.3</v>
      </c>
      <c r="M2825" s="12">
        <f>IFERROR(E2825*MillingRate,"")</f>
        <v>199459</v>
      </c>
      <c r="N2825" s="12">
        <f t="shared" si="396"/>
        <v>1262.3499978798286</v>
      </c>
      <c r="O2825" s="12">
        <f t="shared" si="397"/>
        <v>288759</v>
      </c>
      <c r="P2825" s="13">
        <f t="shared" si="398"/>
        <v>83.903990738797148</v>
      </c>
      <c r="Q2825" s="13">
        <f t="shared" si="399"/>
        <v>121.46873523753916</v>
      </c>
      <c r="R2825" s="13">
        <f t="shared" si="400"/>
        <v>69.074556983505275</v>
      </c>
      <c r="S2825" s="13">
        <f t="shared" si="401"/>
        <v>30.925443016494725</v>
      </c>
      <c r="T2825" s="14">
        <f t="shared" si="402"/>
        <v>2.2335834266517356</v>
      </c>
      <c r="U2825" s="12">
        <f t="shared" si="403"/>
        <v>-89300</v>
      </c>
      <c r="V2825" s="15">
        <f t="shared" si="404"/>
        <v>11.357761494580455</v>
      </c>
    </row>
    <row r="2826" spans="1:22" x14ac:dyDescent="0.35">
      <c r="A2826" s="4" t="s">
        <v>139</v>
      </c>
      <c r="B2826" s="4" t="s">
        <v>140</v>
      </c>
      <c r="C2826" s="4" t="s">
        <v>124</v>
      </c>
      <c r="D2826" s="4">
        <v>1988</v>
      </c>
      <c r="E2826" s="12">
        <v>297700</v>
      </c>
      <c r="F2826" s="12">
        <v>233200</v>
      </c>
      <c r="G2826" s="12">
        <v>78500</v>
      </c>
      <c r="H2826" s="12">
        <v>0</v>
      </c>
      <c r="I2826" s="12">
        <v>2446941</v>
      </c>
      <c r="J2826" s="12">
        <v>29000</v>
      </c>
      <c r="K2826" s="12">
        <v>0</v>
      </c>
      <c r="L2826" s="12">
        <v>1276.5999999999999</v>
      </c>
      <c r="M2826" s="12">
        <f>IFERROR(E2826*MillingRate,"")</f>
        <v>199459</v>
      </c>
      <c r="N2826" s="12">
        <f t="shared" si="396"/>
        <v>1276.5866209262435</v>
      </c>
      <c r="O2826" s="12">
        <f t="shared" si="397"/>
        <v>277959</v>
      </c>
      <c r="P2826" s="13">
        <f t="shared" si="398"/>
        <v>81.513612302053872</v>
      </c>
      <c r="Q2826" s="13">
        <f t="shared" si="399"/>
        <v>113.59448388825068</v>
      </c>
      <c r="R2826" s="13">
        <f t="shared" si="400"/>
        <v>71.758424803658087</v>
      </c>
      <c r="S2826" s="13">
        <f t="shared" si="401"/>
        <v>28.241575196341905</v>
      </c>
      <c r="T2826" s="14">
        <f t="shared" si="402"/>
        <v>2.5408789808917196</v>
      </c>
      <c r="U2826" s="12">
        <f t="shared" si="403"/>
        <v>-78500</v>
      </c>
      <c r="V2826" s="15">
        <f t="shared" si="404"/>
        <v>11.851532178340221</v>
      </c>
    </row>
    <row r="2827" spans="1:22" x14ac:dyDescent="0.35">
      <c r="A2827" s="4" t="s">
        <v>139</v>
      </c>
      <c r="B2827" s="4" t="s">
        <v>140</v>
      </c>
      <c r="C2827" s="4" t="s">
        <v>124</v>
      </c>
      <c r="D2827" s="4">
        <v>1989</v>
      </c>
      <c r="E2827" s="12">
        <v>294090</v>
      </c>
      <c r="F2827" s="12">
        <v>252200</v>
      </c>
      <c r="G2827" s="12">
        <v>130000</v>
      </c>
      <c r="H2827" s="12">
        <v>0</v>
      </c>
      <c r="I2827" s="12">
        <v>2517858</v>
      </c>
      <c r="J2827" s="12">
        <v>47000</v>
      </c>
      <c r="K2827" s="12">
        <v>0</v>
      </c>
      <c r="L2827" s="12">
        <v>1166.0999999999999</v>
      </c>
      <c r="M2827" s="12">
        <f>IFERROR(E2827*MillingRate,"")</f>
        <v>197040.30000000002</v>
      </c>
      <c r="N2827" s="12">
        <f t="shared" si="396"/>
        <v>1166.0983346550356</v>
      </c>
      <c r="O2827" s="12">
        <f t="shared" si="397"/>
        <v>327040.30000000005</v>
      </c>
      <c r="P2827" s="13">
        <f t="shared" si="398"/>
        <v>78.257113784812347</v>
      </c>
      <c r="Q2827" s="13">
        <f t="shared" si="399"/>
        <v>129.88830188199654</v>
      </c>
      <c r="R2827" s="13">
        <f t="shared" si="400"/>
        <v>60.249547227054279</v>
      </c>
      <c r="S2827" s="13">
        <f t="shared" si="401"/>
        <v>39.750452772945714</v>
      </c>
      <c r="T2827" s="14">
        <f t="shared" si="402"/>
        <v>1.5156946153846156</v>
      </c>
      <c r="U2827" s="12">
        <f t="shared" si="403"/>
        <v>-130000</v>
      </c>
      <c r="V2827" s="15">
        <f t="shared" si="404"/>
        <v>18.666660312058902</v>
      </c>
    </row>
    <row r="2828" spans="1:22" x14ac:dyDescent="0.35">
      <c r="A2828" s="4" t="s">
        <v>139</v>
      </c>
      <c r="B2828" s="4" t="s">
        <v>140</v>
      </c>
      <c r="C2828" s="4" t="s">
        <v>124</v>
      </c>
      <c r="D2828" s="4">
        <v>1990</v>
      </c>
      <c r="E2828" s="12">
        <v>180000</v>
      </c>
      <c r="F2828" s="12">
        <v>175000</v>
      </c>
      <c r="G2828" s="12">
        <v>65000</v>
      </c>
      <c r="H2828" s="12">
        <v>0</v>
      </c>
      <c r="I2828" s="12">
        <v>2223667</v>
      </c>
      <c r="J2828" s="12">
        <v>24000</v>
      </c>
      <c r="K2828" s="12">
        <v>0</v>
      </c>
      <c r="L2828" s="12">
        <v>1028.5999999999999</v>
      </c>
      <c r="M2828" s="12">
        <f>IFERROR(E2828*MillingRate,"")</f>
        <v>120600</v>
      </c>
      <c r="N2828" s="12">
        <f t="shared" si="396"/>
        <v>1028.5714285714287</v>
      </c>
      <c r="O2828" s="12">
        <f t="shared" si="397"/>
        <v>185600</v>
      </c>
      <c r="P2828" s="13">
        <f t="shared" si="398"/>
        <v>54.234739284254339</v>
      </c>
      <c r="Q2828" s="13">
        <f t="shared" si="399"/>
        <v>83.465734752550631</v>
      </c>
      <c r="R2828" s="13">
        <f t="shared" si="400"/>
        <v>64.978448275862064</v>
      </c>
      <c r="S2828" s="13">
        <f t="shared" si="401"/>
        <v>35.021551724137936</v>
      </c>
      <c r="T2828" s="14">
        <f t="shared" si="402"/>
        <v>1.8553846153846154</v>
      </c>
      <c r="U2828" s="12">
        <f t="shared" si="403"/>
        <v>-65000</v>
      </c>
      <c r="V2828" s="15">
        <f t="shared" si="404"/>
        <v>10.792982942140167</v>
      </c>
    </row>
    <row r="2829" spans="1:22" x14ac:dyDescent="0.35">
      <c r="A2829" s="4" t="s">
        <v>139</v>
      </c>
      <c r="B2829" s="4" t="s">
        <v>140</v>
      </c>
      <c r="C2829" s="4" t="s">
        <v>124</v>
      </c>
      <c r="D2829" s="4">
        <v>1991</v>
      </c>
      <c r="E2829" s="12">
        <v>100000</v>
      </c>
      <c r="F2829" s="12">
        <v>110000</v>
      </c>
      <c r="G2829" s="12">
        <v>165000</v>
      </c>
      <c r="H2829" s="12">
        <v>0</v>
      </c>
      <c r="I2829" s="12">
        <v>1956518</v>
      </c>
      <c r="J2829" s="12">
        <v>63000</v>
      </c>
      <c r="K2829" s="12">
        <v>0</v>
      </c>
      <c r="L2829" s="12">
        <v>909.1</v>
      </c>
      <c r="M2829" s="12">
        <f>IFERROR(E2829*MillingRate,"")</f>
        <v>67000</v>
      </c>
      <c r="N2829" s="12">
        <f t="shared" si="396"/>
        <v>909.09090909090912</v>
      </c>
      <c r="O2829" s="12">
        <f t="shared" si="397"/>
        <v>232000</v>
      </c>
      <c r="P2829" s="13">
        <f t="shared" si="398"/>
        <v>34.244509889507789</v>
      </c>
      <c r="Q2829" s="13">
        <f t="shared" si="399"/>
        <v>118.57800439351951</v>
      </c>
      <c r="R2829" s="13">
        <f t="shared" si="400"/>
        <v>28.879310344827587</v>
      </c>
      <c r="S2829" s="13">
        <f t="shared" si="401"/>
        <v>71.120689655172413</v>
      </c>
      <c r="T2829" s="14">
        <f t="shared" si="402"/>
        <v>0.40606060606060607</v>
      </c>
      <c r="U2829" s="12">
        <f t="shared" si="403"/>
        <v>-165000</v>
      </c>
      <c r="V2829" s="15">
        <f t="shared" si="404"/>
        <v>32.200061537895387</v>
      </c>
    </row>
    <row r="2830" spans="1:22" x14ac:dyDescent="0.35">
      <c r="A2830" s="4" t="s">
        <v>139</v>
      </c>
      <c r="B2830" s="4" t="s">
        <v>140</v>
      </c>
      <c r="C2830" s="4" t="s">
        <v>124</v>
      </c>
      <c r="D2830" s="4">
        <v>1992</v>
      </c>
      <c r="E2830" s="12">
        <v>110000</v>
      </c>
      <c r="F2830" s="12">
        <v>120000</v>
      </c>
      <c r="G2830" s="12">
        <v>121000</v>
      </c>
      <c r="H2830" s="12">
        <v>0</v>
      </c>
      <c r="I2830" s="12">
        <v>2072460.9999999998</v>
      </c>
      <c r="J2830" s="12">
        <v>48500</v>
      </c>
      <c r="K2830" s="12">
        <v>0</v>
      </c>
      <c r="L2830" s="12">
        <v>916.7</v>
      </c>
      <c r="M2830" s="12">
        <f>IFERROR(E2830*MillingRate,"")</f>
        <v>73700</v>
      </c>
      <c r="N2830" s="12">
        <f t="shared" si="396"/>
        <v>916.66666666666663</v>
      </c>
      <c r="O2830" s="12">
        <f t="shared" si="397"/>
        <v>194700</v>
      </c>
      <c r="P2830" s="13">
        <f t="shared" si="398"/>
        <v>35.561585959880553</v>
      </c>
      <c r="Q2830" s="13">
        <f t="shared" si="399"/>
        <v>93.946279326848625</v>
      </c>
      <c r="R2830" s="13">
        <f t="shared" si="400"/>
        <v>37.853107344632768</v>
      </c>
      <c r="S2830" s="13">
        <f t="shared" si="401"/>
        <v>62.146892655367239</v>
      </c>
      <c r="T2830" s="14">
        <f t="shared" si="402"/>
        <v>0.60909090909090913</v>
      </c>
      <c r="U2830" s="12">
        <f t="shared" si="403"/>
        <v>-121000</v>
      </c>
      <c r="V2830" s="15">
        <f t="shared" si="404"/>
        <v>23.402129159487203</v>
      </c>
    </row>
    <row r="2831" spans="1:22" x14ac:dyDescent="0.35">
      <c r="A2831" s="4" t="s">
        <v>139</v>
      </c>
      <c r="B2831" s="4" t="s">
        <v>140</v>
      </c>
      <c r="C2831" s="4" t="s">
        <v>124</v>
      </c>
      <c r="D2831" s="4">
        <v>1993</v>
      </c>
      <c r="E2831" s="12">
        <v>65000</v>
      </c>
      <c r="F2831" s="12">
        <v>60000</v>
      </c>
      <c r="G2831" s="12">
        <v>129000</v>
      </c>
      <c r="H2831" s="12">
        <v>0</v>
      </c>
      <c r="I2831" s="12">
        <v>2155126</v>
      </c>
      <c r="J2831" s="12">
        <v>43000</v>
      </c>
      <c r="K2831" s="12">
        <v>0</v>
      </c>
      <c r="L2831" s="12">
        <v>1083.3</v>
      </c>
      <c r="M2831" s="12">
        <f>IFERROR(E2831*MillingRate,"")</f>
        <v>43550</v>
      </c>
      <c r="N2831" s="12">
        <f t="shared" si="396"/>
        <v>1083.3333333333333</v>
      </c>
      <c r="O2831" s="12">
        <f t="shared" si="397"/>
        <v>172550</v>
      </c>
      <c r="P2831" s="13">
        <f t="shared" si="398"/>
        <v>20.207635191631486</v>
      </c>
      <c r="Q2831" s="13">
        <f t="shared" si="399"/>
        <v>80.064924278209261</v>
      </c>
      <c r="R2831" s="13">
        <f t="shared" si="400"/>
        <v>25.239061141698059</v>
      </c>
      <c r="S2831" s="13">
        <f t="shared" si="401"/>
        <v>74.760938858301941</v>
      </c>
      <c r="T2831" s="14">
        <f t="shared" si="402"/>
        <v>0.33759689922480618</v>
      </c>
      <c r="U2831" s="12">
        <f t="shared" si="403"/>
        <v>-129000</v>
      </c>
      <c r="V2831" s="15">
        <f t="shared" si="404"/>
        <v>19.952429695525922</v>
      </c>
    </row>
    <row r="2832" spans="1:22" x14ac:dyDescent="0.35">
      <c r="A2832" s="4" t="s">
        <v>139</v>
      </c>
      <c r="B2832" s="4" t="s">
        <v>140</v>
      </c>
      <c r="C2832" s="4" t="s">
        <v>124</v>
      </c>
      <c r="D2832" s="4">
        <v>1994</v>
      </c>
      <c r="E2832" s="12">
        <v>50000</v>
      </c>
      <c r="F2832" s="12">
        <v>45000</v>
      </c>
      <c r="G2832" s="12">
        <v>100000</v>
      </c>
      <c r="H2832" s="12">
        <v>0</v>
      </c>
      <c r="I2832" s="12">
        <v>2149928</v>
      </c>
      <c r="J2832" s="12">
        <v>40000</v>
      </c>
      <c r="K2832" s="12">
        <v>0</v>
      </c>
      <c r="L2832" s="12">
        <v>1111.0999999999999</v>
      </c>
      <c r="M2832" s="12">
        <f>IFERROR(E2832*MillingRate,"")</f>
        <v>33500</v>
      </c>
      <c r="N2832" s="12">
        <f t="shared" si="396"/>
        <v>1111.1111111111111</v>
      </c>
      <c r="O2832" s="12">
        <f t="shared" si="397"/>
        <v>133500</v>
      </c>
      <c r="P2832" s="13">
        <f t="shared" si="398"/>
        <v>15.581917161877049</v>
      </c>
      <c r="Q2832" s="13">
        <f t="shared" si="399"/>
        <v>62.095102719718987</v>
      </c>
      <c r="R2832" s="13">
        <f t="shared" si="400"/>
        <v>25.0936329588015</v>
      </c>
      <c r="S2832" s="13">
        <f t="shared" si="401"/>
        <v>74.906367041198507</v>
      </c>
      <c r="T2832" s="14">
        <f t="shared" si="402"/>
        <v>0.33500000000000002</v>
      </c>
      <c r="U2832" s="12">
        <f t="shared" si="403"/>
        <v>-100000</v>
      </c>
      <c r="V2832" s="15">
        <f t="shared" si="404"/>
        <v>18.605274223136774</v>
      </c>
    </row>
    <row r="2833" spans="1:22" x14ac:dyDescent="0.35">
      <c r="A2833" s="4" t="s">
        <v>139</v>
      </c>
      <c r="B2833" s="4" t="s">
        <v>140</v>
      </c>
      <c r="C2833" s="4" t="s">
        <v>124</v>
      </c>
      <c r="D2833" s="4">
        <v>1995</v>
      </c>
      <c r="E2833" s="12">
        <v>56200</v>
      </c>
      <c r="F2833" s="12">
        <v>50000</v>
      </c>
      <c r="G2833" s="12">
        <v>30200</v>
      </c>
      <c r="H2833" s="12">
        <v>0</v>
      </c>
      <c r="I2833" s="12">
        <v>2169162</v>
      </c>
      <c r="J2833" s="12">
        <v>20000</v>
      </c>
      <c r="K2833" s="12">
        <v>0</v>
      </c>
      <c r="L2833" s="12">
        <v>1124</v>
      </c>
      <c r="M2833" s="12">
        <f>IFERROR(E2833*MillingRate,"")</f>
        <v>37654</v>
      </c>
      <c r="N2833" s="12">
        <f t="shared" si="396"/>
        <v>1124</v>
      </c>
      <c r="O2833" s="12">
        <f t="shared" si="397"/>
        <v>67854</v>
      </c>
      <c r="P2833" s="13">
        <f t="shared" si="398"/>
        <v>17.358777260527336</v>
      </c>
      <c r="Q2833" s="13">
        <f t="shared" si="399"/>
        <v>31.281204446694161</v>
      </c>
      <c r="R2833" s="13">
        <f t="shared" si="400"/>
        <v>55.492675450231374</v>
      </c>
      <c r="S2833" s="13">
        <f t="shared" si="401"/>
        <v>44.507324549768626</v>
      </c>
      <c r="T2833" s="14">
        <f t="shared" si="402"/>
        <v>1.2468211920529801</v>
      </c>
      <c r="U2833" s="12">
        <f t="shared" si="403"/>
        <v>-30200</v>
      </c>
      <c r="V2833" s="15">
        <f t="shared" si="404"/>
        <v>9.2201504544151156</v>
      </c>
    </row>
    <row r="2834" spans="1:22" x14ac:dyDescent="0.35">
      <c r="A2834" s="4" t="s">
        <v>139</v>
      </c>
      <c r="B2834" s="4" t="s">
        <v>140</v>
      </c>
      <c r="C2834" s="4" t="s">
        <v>124</v>
      </c>
      <c r="D2834" s="4">
        <v>1996</v>
      </c>
      <c r="E2834" s="12">
        <v>94450</v>
      </c>
      <c r="F2834" s="12">
        <v>75600</v>
      </c>
      <c r="G2834" s="12">
        <v>35411</v>
      </c>
      <c r="H2834" s="12">
        <v>0</v>
      </c>
      <c r="I2834" s="12">
        <v>2232289</v>
      </c>
      <c r="J2834" s="12">
        <v>13000</v>
      </c>
      <c r="K2834" s="12">
        <v>0</v>
      </c>
      <c r="L2834" s="12">
        <v>1249.3</v>
      </c>
      <c r="M2834" s="12">
        <f>IFERROR(E2834*MillingRate,"")</f>
        <v>63281.500000000007</v>
      </c>
      <c r="N2834" s="12">
        <f t="shared" si="396"/>
        <v>1249.3386243386244</v>
      </c>
      <c r="O2834" s="12">
        <f t="shared" si="397"/>
        <v>98692.5</v>
      </c>
      <c r="P2834" s="13">
        <f t="shared" si="398"/>
        <v>28.348255982984284</v>
      </c>
      <c r="Q2834" s="13">
        <f t="shared" si="399"/>
        <v>44.211345394794314</v>
      </c>
      <c r="R2834" s="13">
        <f t="shared" si="400"/>
        <v>64.119867264483119</v>
      </c>
      <c r="S2834" s="13">
        <f t="shared" si="401"/>
        <v>35.880132735516881</v>
      </c>
      <c r="T2834" s="14">
        <f t="shared" si="402"/>
        <v>1.7870576939369125</v>
      </c>
      <c r="U2834" s="12">
        <f t="shared" si="403"/>
        <v>-35411</v>
      </c>
      <c r="V2834" s="15">
        <f t="shared" si="404"/>
        <v>5.8236187160354236</v>
      </c>
    </row>
    <row r="2835" spans="1:22" x14ac:dyDescent="0.35">
      <c r="A2835" s="4" t="s">
        <v>139</v>
      </c>
      <c r="B2835" s="4" t="s">
        <v>140</v>
      </c>
      <c r="C2835" s="4" t="s">
        <v>124</v>
      </c>
      <c r="D2835" s="4">
        <v>1997</v>
      </c>
      <c r="E2835" s="12">
        <v>168400</v>
      </c>
      <c r="F2835" s="12">
        <v>135200</v>
      </c>
      <c r="G2835" s="12">
        <v>13100</v>
      </c>
      <c r="H2835" s="12">
        <v>0</v>
      </c>
      <c r="I2835" s="12">
        <v>2412989</v>
      </c>
      <c r="J2835" s="12">
        <v>3700</v>
      </c>
      <c r="K2835" s="12">
        <v>0</v>
      </c>
      <c r="L2835" s="12">
        <v>1245.5999999999999</v>
      </c>
      <c r="M2835" s="12">
        <f>IFERROR(E2835*MillingRate,"")</f>
        <v>112828</v>
      </c>
      <c r="N2835" s="12">
        <f t="shared" si="396"/>
        <v>1245.5621301775147</v>
      </c>
      <c r="O2835" s="12">
        <f t="shared" si="397"/>
        <v>125928</v>
      </c>
      <c r="P2835" s="13">
        <f t="shared" si="398"/>
        <v>46.758605198780437</v>
      </c>
      <c r="Q2835" s="13">
        <f t="shared" si="399"/>
        <v>52.187556594746184</v>
      </c>
      <c r="R2835" s="13">
        <f t="shared" si="400"/>
        <v>89.597230163267895</v>
      </c>
      <c r="S2835" s="13">
        <f t="shared" si="401"/>
        <v>10.402769836732102</v>
      </c>
      <c r="T2835" s="14">
        <f t="shared" si="402"/>
        <v>8.6128244274809163</v>
      </c>
      <c r="U2835" s="12">
        <f t="shared" si="403"/>
        <v>-13100</v>
      </c>
      <c r="V2835" s="15">
        <f t="shared" si="404"/>
        <v>1.5333679515323111</v>
      </c>
    </row>
    <row r="2836" spans="1:22" x14ac:dyDescent="0.35">
      <c r="A2836" s="4" t="s">
        <v>139</v>
      </c>
      <c r="B2836" s="4" t="s">
        <v>140</v>
      </c>
      <c r="C2836" s="4" t="s">
        <v>124</v>
      </c>
      <c r="D2836" s="4">
        <v>1998</v>
      </c>
      <c r="E2836" s="12">
        <v>209400</v>
      </c>
      <c r="F2836" s="12">
        <v>161900</v>
      </c>
      <c r="G2836" s="12">
        <v>46000</v>
      </c>
      <c r="H2836" s="12">
        <v>0</v>
      </c>
      <c r="I2836" s="12">
        <v>2670124</v>
      </c>
      <c r="J2836" s="12">
        <v>3300</v>
      </c>
      <c r="K2836" s="12">
        <v>0</v>
      </c>
      <c r="L2836" s="12">
        <v>1293.4000000000001</v>
      </c>
      <c r="M2836" s="12">
        <f>IFERROR(E2836*MillingRate,"")</f>
        <v>140298</v>
      </c>
      <c r="N2836" s="12">
        <f t="shared" si="396"/>
        <v>1293.3909820877084</v>
      </c>
      <c r="O2836" s="12">
        <f t="shared" si="397"/>
        <v>186298</v>
      </c>
      <c r="P2836" s="13">
        <f t="shared" si="398"/>
        <v>52.543627187351596</v>
      </c>
      <c r="Q2836" s="13">
        <f t="shared" si="399"/>
        <v>69.771291520543613</v>
      </c>
      <c r="R2836" s="13">
        <f t="shared" si="400"/>
        <v>75.30837690152336</v>
      </c>
      <c r="S2836" s="13">
        <f t="shared" si="401"/>
        <v>24.691623098476633</v>
      </c>
      <c r="T2836" s="14">
        <f t="shared" si="402"/>
        <v>3.0499565217391305</v>
      </c>
      <c r="U2836" s="12">
        <f t="shared" si="403"/>
        <v>-46000</v>
      </c>
      <c r="V2836" s="15">
        <f t="shared" si="404"/>
        <v>1.2358976586855142</v>
      </c>
    </row>
    <row r="2837" spans="1:22" x14ac:dyDescent="0.35">
      <c r="A2837" s="4" t="s">
        <v>139</v>
      </c>
      <c r="B2837" s="4" t="s">
        <v>140</v>
      </c>
      <c r="C2837" s="4" t="s">
        <v>124</v>
      </c>
      <c r="D2837" s="4">
        <v>1999</v>
      </c>
      <c r="E2837" s="12">
        <v>196300</v>
      </c>
      <c r="F2837" s="12">
        <v>153700</v>
      </c>
      <c r="G2837" s="12">
        <v>40700</v>
      </c>
      <c r="H2837" s="12">
        <v>0</v>
      </c>
      <c r="I2837" s="12">
        <v>2821684</v>
      </c>
      <c r="J2837" s="12">
        <v>9400</v>
      </c>
      <c r="K2837" s="12">
        <v>0</v>
      </c>
      <c r="L2837" s="12">
        <v>1277.2</v>
      </c>
      <c r="M2837" s="12">
        <f>IFERROR(E2837*MillingRate,"")</f>
        <v>131521</v>
      </c>
      <c r="N2837" s="12">
        <f t="shared" si="396"/>
        <v>1277.1633051398828</v>
      </c>
      <c r="O2837" s="12">
        <f t="shared" si="397"/>
        <v>172221</v>
      </c>
      <c r="P2837" s="13">
        <f t="shared" si="398"/>
        <v>46.610818220608685</v>
      </c>
      <c r="Q2837" s="13">
        <f t="shared" si="399"/>
        <v>61.03482884688718</v>
      </c>
      <c r="R2837" s="13">
        <f t="shared" si="400"/>
        <v>76.367574221494465</v>
      </c>
      <c r="S2837" s="13">
        <f t="shared" si="401"/>
        <v>23.632425778505525</v>
      </c>
      <c r="T2837" s="14">
        <f t="shared" si="402"/>
        <v>3.2314742014742013</v>
      </c>
      <c r="U2837" s="12">
        <f t="shared" si="403"/>
        <v>-40700</v>
      </c>
      <c r="V2837" s="15">
        <f t="shared" si="404"/>
        <v>3.3313439775680056</v>
      </c>
    </row>
    <row r="2838" spans="1:22" x14ac:dyDescent="0.35">
      <c r="A2838" s="4" t="s">
        <v>139</v>
      </c>
      <c r="B2838" s="4" t="s">
        <v>140</v>
      </c>
      <c r="C2838" s="4" t="s">
        <v>124</v>
      </c>
      <c r="D2838" s="4">
        <v>2000</v>
      </c>
      <c r="E2838" s="12">
        <v>183400</v>
      </c>
      <c r="F2838" s="12">
        <v>143500</v>
      </c>
      <c r="G2838" s="12">
        <v>80915</v>
      </c>
      <c r="H2838" s="12">
        <v>0</v>
      </c>
      <c r="I2838" s="12">
        <v>2928117</v>
      </c>
      <c r="J2838" s="12">
        <v>15300</v>
      </c>
      <c r="K2838" s="12">
        <v>0</v>
      </c>
      <c r="L2838" s="12">
        <v>1278</v>
      </c>
      <c r="M2838" s="12">
        <f>IFERROR(E2838*MillingRate,"")</f>
        <v>122878.00000000001</v>
      </c>
      <c r="N2838" s="12">
        <f t="shared" si="396"/>
        <v>1278.0487804878048</v>
      </c>
      <c r="O2838" s="12">
        <f t="shared" si="397"/>
        <v>203793</v>
      </c>
      <c r="P2838" s="13">
        <f t="shared" si="398"/>
        <v>41.96485318038863</v>
      </c>
      <c r="Q2838" s="13">
        <f t="shared" si="399"/>
        <v>69.598653332500035</v>
      </c>
      <c r="R2838" s="13">
        <f t="shared" si="400"/>
        <v>60.295495919879492</v>
      </c>
      <c r="S2838" s="13">
        <f t="shared" si="401"/>
        <v>39.704504080120515</v>
      </c>
      <c r="T2838" s="14">
        <f t="shared" si="402"/>
        <v>1.5186059445096709</v>
      </c>
      <c r="U2838" s="12">
        <f t="shared" si="403"/>
        <v>-80915</v>
      </c>
      <c r="V2838" s="15">
        <f t="shared" si="404"/>
        <v>5.225201042171471</v>
      </c>
    </row>
    <row r="2839" spans="1:22" x14ac:dyDescent="0.35">
      <c r="A2839" s="4" t="s">
        <v>139</v>
      </c>
      <c r="B2839" s="4" t="s">
        <v>140</v>
      </c>
      <c r="C2839" s="4" t="s">
        <v>124</v>
      </c>
      <c r="D2839" s="4">
        <v>2001</v>
      </c>
      <c r="E2839" s="12">
        <v>145000</v>
      </c>
      <c r="F2839" s="12">
        <v>130000</v>
      </c>
      <c r="G2839" s="12">
        <v>89627</v>
      </c>
      <c r="H2839" s="12">
        <v>2000</v>
      </c>
      <c r="I2839" s="12">
        <v>3015338</v>
      </c>
      <c r="J2839" s="12">
        <v>16320</v>
      </c>
      <c r="K2839" s="12">
        <v>600</v>
      </c>
      <c r="L2839" s="12">
        <v>1115.4000000000001</v>
      </c>
      <c r="M2839" s="12">
        <f>IFERROR(E2839*MillingRate,"")</f>
        <v>97150</v>
      </c>
      <c r="N2839" s="12">
        <f t="shared" si="396"/>
        <v>1115.3846153846155</v>
      </c>
      <c r="O2839" s="12">
        <f t="shared" si="397"/>
        <v>184777</v>
      </c>
      <c r="P2839" s="13">
        <f t="shared" si="398"/>
        <v>32.218610318312571</v>
      </c>
      <c r="Q2839" s="13">
        <f t="shared" si="399"/>
        <v>61.279034058536723</v>
      </c>
      <c r="R2839" s="13">
        <f t="shared" si="400"/>
        <v>52.576889980895892</v>
      </c>
      <c r="S2839" s="13">
        <f t="shared" si="401"/>
        <v>48.50549581387294</v>
      </c>
      <c r="T2839" s="14">
        <f t="shared" si="402"/>
        <v>1.0839367601280865</v>
      </c>
      <c r="U2839" s="12">
        <f t="shared" si="403"/>
        <v>-87627</v>
      </c>
      <c r="V2839" s="15">
        <f t="shared" si="404"/>
        <v>5.4123285681406195</v>
      </c>
    </row>
    <row r="2840" spans="1:22" x14ac:dyDescent="0.35">
      <c r="A2840" s="4" t="s">
        <v>139</v>
      </c>
      <c r="B2840" s="4" t="s">
        <v>140</v>
      </c>
      <c r="C2840" s="4" t="s">
        <v>124</v>
      </c>
      <c r="D2840" s="4">
        <v>2002</v>
      </c>
      <c r="E2840" s="12">
        <v>110000</v>
      </c>
      <c r="F2840" s="12">
        <v>120000</v>
      </c>
      <c r="G2840" s="12">
        <v>101985.7</v>
      </c>
      <c r="H2840" s="12">
        <v>0</v>
      </c>
      <c r="I2840" s="12">
        <v>3094782</v>
      </c>
      <c r="J2840" s="12">
        <v>20742</v>
      </c>
      <c r="K2840" s="12">
        <v>0</v>
      </c>
      <c r="L2840" s="12">
        <v>916.7</v>
      </c>
      <c r="M2840" s="12">
        <f>IFERROR(E2840*MillingRate,"")</f>
        <v>73700</v>
      </c>
      <c r="N2840" s="12">
        <f t="shared" si="396"/>
        <v>916.66666666666663</v>
      </c>
      <c r="O2840" s="12">
        <f t="shared" si="397"/>
        <v>175685.7</v>
      </c>
      <c r="P2840" s="13">
        <f t="shared" si="398"/>
        <v>23.814278356278408</v>
      </c>
      <c r="Q2840" s="13">
        <f t="shared" si="399"/>
        <v>56.768360420863246</v>
      </c>
      <c r="R2840" s="13">
        <f t="shared" si="400"/>
        <v>41.949913965678483</v>
      </c>
      <c r="S2840" s="13">
        <f t="shared" si="401"/>
        <v>58.050086034321509</v>
      </c>
      <c r="T2840" s="14">
        <f t="shared" si="402"/>
        <v>0.72265033235051579</v>
      </c>
      <c r="U2840" s="12">
        <f t="shared" si="403"/>
        <v>-101985.7</v>
      </c>
      <c r="V2840" s="15">
        <f t="shared" si="404"/>
        <v>6.7022491406502942</v>
      </c>
    </row>
    <row r="2841" spans="1:22" x14ac:dyDescent="0.35">
      <c r="A2841" s="4" t="s">
        <v>139</v>
      </c>
      <c r="B2841" s="4" t="s">
        <v>140</v>
      </c>
      <c r="C2841" s="4" t="s">
        <v>124</v>
      </c>
      <c r="D2841" s="4">
        <v>2003</v>
      </c>
      <c r="E2841" s="12">
        <v>100000</v>
      </c>
      <c r="F2841" s="12">
        <v>120000</v>
      </c>
      <c r="G2841" s="12">
        <v>100675.2</v>
      </c>
      <c r="H2841" s="12">
        <v>2000</v>
      </c>
      <c r="I2841" s="12">
        <v>3119532</v>
      </c>
      <c r="J2841" s="12">
        <v>20222</v>
      </c>
      <c r="K2841" s="12">
        <v>317</v>
      </c>
      <c r="L2841" s="12">
        <v>833.3</v>
      </c>
      <c r="M2841" s="12">
        <f>IFERROR(E2841*MillingRate,"")</f>
        <v>67000</v>
      </c>
      <c r="N2841" s="12">
        <f t="shared" si="396"/>
        <v>833.33333333333337</v>
      </c>
      <c r="O2841" s="12">
        <f t="shared" si="397"/>
        <v>165675.20000000001</v>
      </c>
      <c r="P2841" s="13">
        <f t="shared" si="398"/>
        <v>21.477580611450691</v>
      </c>
      <c r="Q2841" s="13">
        <f t="shared" si="399"/>
        <v>53.108991989824112</v>
      </c>
      <c r="R2841" s="13">
        <f t="shared" si="400"/>
        <v>40.440572879948235</v>
      </c>
      <c r="S2841" s="13">
        <f t="shared" si="401"/>
        <v>60.766608400050217</v>
      </c>
      <c r="T2841" s="14">
        <f t="shared" si="402"/>
        <v>0.6655065001112489</v>
      </c>
      <c r="U2841" s="12">
        <f t="shared" si="403"/>
        <v>-98675.199999999997</v>
      </c>
      <c r="V2841" s="15">
        <f t="shared" si="404"/>
        <v>6.4823826138023266</v>
      </c>
    </row>
    <row r="2842" spans="1:22" x14ac:dyDescent="0.35">
      <c r="A2842" s="4" t="s">
        <v>139</v>
      </c>
      <c r="B2842" s="4" t="s">
        <v>140</v>
      </c>
      <c r="C2842" s="4" t="s">
        <v>124</v>
      </c>
      <c r="D2842" s="4">
        <v>2004</v>
      </c>
      <c r="E2842" s="12">
        <v>110000</v>
      </c>
      <c r="F2842" s="12">
        <v>120000</v>
      </c>
      <c r="G2842" s="12">
        <v>107909</v>
      </c>
      <c r="H2842" s="12">
        <v>2175</v>
      </c>
      <c r="I2842" s="12">
        <v>3156892</v>
      </c>
      <c r="J2842" s="12">
        <v>23632</v>
      </c>
      <c r="K2842" s="12">
        <v>363</v>
      </c>
      <c r="L2842" s="12">
        <v>916.7</v>
      </c>
      <c r="M2842" s="12">
        <f>IFERROR(E2842*MillingRate,"")</f>
        <v>73700</v>
      </c>
      <c r="N2842" s="12">
        <f t="shared" si="396"/>
        <v>916.66666666666663</v>
      </c>
      <c r="O2842" s="12">
        <f t="shared" si="397"/>
        <v>179434</v>
      </c>
      <c r="P2842" s="13">
        <f t="shared" si="398"/>
        <v>23.345746386002435</v>
      </c>
      <c r="Q2842" s="13">
        <f t="shared" si="399"/>
        <v>56.838814885019822</v>
      </c>
      <c r="R2842" s="13">
        <f t="shared" si="400"/>
        <v>41.073598091777477</v>
      </c>
      <c r="S2842" s="13">
        <f t="shared" si="401"/>
        <v>60.138546763712561</v>
      </c>
      <c r="T2842" s="14">
        <f t="shared" si="402"/>
        <v>0.6829828837261025</v>
      </c>
      <c r="U2842" s="12">
        <f t="shared" si="403"/>
        <v>-105734</v>
      </c>
      <c r="V2842" s="15">
        <f t="shared" si="404"/>
        <v>7.4858436715605094</v>
      </c>
    </row>
    <row r="2843" spans="1:22" x14ac:dyDescent="0.35">
      <c r="A2843" s="4" t="s">
        <v>139</v>
      </c>
      <c r="B2843" s="4" t="s">
        <v>140</v>
      </c>
      <c r="C2843" s="4" t="s">
        <v>124</v>
      </c>
      <c r="D2843" s="4">
        <v>2005</v>
      </c>
      <c r="E2843" s="12">
        <v>154800</v>
      </c>
      <c r="F2843" s="12">
        <v>120000</v>
      </c>
      <c r="G2843" s="12">
        <v>151847.5</v>
      </c>
      <c r="H2843" s="12">
        <v>3000</v>
      </c>
      <c r="I2843" s="12">
        <v>3301015</v>
      </c>
      <c r="J2843" s="12">
        <v>45398</v>
      </c>
      <c r="K2843" s="12">
        <v>633</v>
      </c>
      <c r="L2843" s="12">
        <v>1290</v>
      </c>
      <c r="M2843" s="12">
        <f>IFERROR(E2843*MillingRate,"")</f>
        <v>103716</v>
      </c>
      <c r="N2843" s="12">
        <f t="shared" si="396"/>
        <v>1290</v>
      </c>
      <c r="O2843" s="12">
        <f t="shared" si="397"/>
        <v>252563.5</v>
      </c>
      <c r="P2843" s="13">
        <f t="shared" si="398"/>
        <v>31.419427055011866</v>
      </c>
      <c r="Q2843" s="13">
        <f t="shared" si="399"/>
        <v>76.51086105334268</v>
      </c>
      <c r="R2843" s="13">
        <f t="shared" si="400"/>
        <v>41.065316247201203</v>
      </c>
      <c r="S2843" s="13">
        <f t="shared" si="401"/>
        <v>60.122503845567557</v>
      </c>
      <c r="T2843" s="14">
        <f t="shared" si="402"/>
        <v>0.68302737944319136</v>
      </c>
      <c r="U2843" s="12">
        <f t="shared" si="403"/>
        <v>-148847.5</v>
      </c>
      <c r="V2843" s="15">
        <f t="shared" si="404"/>
        <v>13.752739687641528</v>
      </c>
    </row>
    <row r="2844" spans="1:22" x14ac:dyDescent="0.35">
      <c r="A2844" s="4" t="s">
        <v>139</v>
      </c>
      <c r="B2844" s="4" t="s">
        <v>140</v>
      </c>
      <c r="C2844" s="4" t="s">
        <v>124</v>
      </c>
      <c r="D2844" s="4">
        <v>2006</v>
      </c>
      <c r="E2844" s="12">
        <v>164000</v>
      </c>
      <c r="F2844" s="12">
        <v>130000</v>
      </c>
      <c r="G2844" s="12">
        <v>216230.1</v>
      </c>
      <c r="H2844" s="12">
        <v>6.61</v>
      </c>
      <c r="I2844" s="12">
        <v>3490787</v>
      </c>
      <c r="J2844" s="12">
        <v>58649</v>
      </c>
      <c r="K2844" s="12">
        <v>4</v>
      </c>
      <c r="L2844" s="12">
        <v>1261.5</v>
      </c>
      <c r="M2844" s="12">
        <f>IFERROR(E2844*MillingRate,"")</f>
        <v>109880</v>
      </c>
      <c r="N2844" s="12">
        <f t="shared" si="396"/>
        <v>1261.5384615384614</v>
      </c>
      <c r="O2844" s="12">
        <f t="shared" si="397"/>
        <v>326103.49</v>
      </c>
      <c r="P2844" s="13">
        <f t="shared" si="398"/>
        <v>31.477142546938556</v>
      </c>
      <c r="Q2844" s="13">
        <f t="shared" si="399"/>
        <v>93.418329448345034</v>
      </c>
      <c r="R2844" s="13">
        <f t="shared" si="400"/>
        <v>33.694824915857232</v>
      </c>
      <c r="S2844" s="13">
        <f t="shared" si="401"/>
        <v>66.307202048036956</v>
      </c>
      <c r="T2844" s="14">
        <f t="shared" si="402"/>
        <v>0.50816236962384054</v>
      </c>
      <c r="U2844" s="12">
        <f t="shared" si="403"/>
        <v>-216223.49000000002</v>
      </c>
      <c r="V2844" s="15">
        <f t="shared" si="404"/>
        <v>16.801082392022199</v>
      </c>
    </row>
    <row r="2845" spans="1:22" x14ac:dyDescent="0.35">
      <c r="A2845" s="4" t="s">
        <v>139</v>
      </c>
      <c r="B2845" s="4" t="s">
        <v>140</v>
      </c>
      <c r="C2845" s="4" t="s">
        <v>124</v>
      </c>
      <c r="D2845" s="4">
        <v>2007</v>
      </c>
      <c r="E2845" s="12">
        <v>231800</v>
      </c>
      <c r="F2845" s="12">
        <v>160000</v>
      </c>
      <c r="G2845" s="12">
        <v>148399.25</v>
      </c>
      <c r="H2845" s="12">
        <v>0</v>
      </c>
      <c r="I2845" s="12">
        <v>3669050</v>
      </c>
      <c r="J2845" s="12">
        <v>39719</v>
      </c>
      <c r="K2845" s="12">
        <v>0</v>
      </c>
      <c r="L2845" s="12">
        <v>1448.8</v>
      </c>
      <c r="M2845" s="12">
        <f>IFERROR(E2845*MillingRate,"")</f>
        <v>155306</v>
      </c>
      <c r="N2845" s="12">
        <f t="shared" si="396"/>
        <v>1448.75</v>
      </c>
      <c r="O2845" s="12">
        <f t="shared" si="397"/>
        <v>303705.25</v>
      </c>
      <c r="P2845" s="13">
        <f t="shared" si="398"/>
        <v>42.328668183862305</v>
      </c>
      <c r="Q2845" s="13">
        <f t="shared" si="399"/>
        <v>82.77490085989561</v>
      </c>
      <c r="R2845" s="13">
        <f t="shared" si="400"/>
        <v>51.137081100837079</v>
      </c>
      <c r="S2845" s="13">
        <f t="shared" si="401"/>
        <v>48.862918899162921</v>
      </c>
      <c r="T2845" s="14">
        <f t="shared" si="402"/>
        <v>1.0465416772658891</v>
      </c>
      <c r="U2845" s="12">
        <f t="shared" si="403"/>
        <v>-148399.25</v>
      </c>
      <c r="V2845" s="15">
        <f t="shared" si="404"/>
        <v>10.825418023739115</v>
      </c>
    </row>
    <row r="2846" spans="1:22" x14ac:dyDescent="0.35">
      <c r="A2846" s="4" t="s">
        <v>139</v>
      </c>
      <c r="B2846" s="4" t="s">
        <v>140</v>
      </c>
      <c r="C2846" s="4" t="s">
        <v>124</v>
      </c>
      <c r="D2846" s="4">
        <v>2008</v>
      </c>
      <c r="E2846" s="12">
        <v>295150</v>
      </c>
      <c r="F2846" s="12">
        <v>190000</v>
      </c>
      <c r="G2846" s="12">
        <v>170430.3</v>
      </c>
      <c r="H2846" s="12">
        <v>0</v>
      </c>
      <c r="I2846" s="12">
        <v>3821003</v>
      </c>
      <c r="J2846" s="12">
        <v>75361</v>
      </c>
      <c r="K2846" s="12">
        <v>0</v>
      </c>
      <c r="L2846" s="12">
        <v>1553.4</v>
      </c>
      <c r="M2846" s="12">
        <f>IFERROR(E2846*MillingRate,"")</f>
        <v>197750.5</v>
      </c>
      <c r="N2846" s="12">
        <f t="shared" si="396"/>
        <v>1553.421052631579</v>
      </c>
      <c r="O2846" s="12">
        <f t="shared" si="397"/>
        <v>368180.8</v>
      </c>
      <c r="P2846" s="13">
        <f t="shared" si="398"/>
        <v>51.753557900896702</v>
      </c>
      <c r="Q2846" s="13">
        <f t="shared" si="399"/>
        <v>96.357108329933268</v>
      </c>
      <c r="R2846" s="13">
        <f t="shared" si="400"/>
        <v>53.71016087748194</v>
      </c>
      <c r="S2846" s="13">
        <f t="shared" si="401"/>
        <v>46.289839122518067</v>
      </c>
      <c r="T2846" s="14">
        <f t="shared" si="402"/>
        <v>1.160301307924706</v>
      </c>
      <c r="U2846" s="12">
        <f t="shared" si="403"/>
        <v>-170430.3</v>
      </c>
      <c r="V2846" s="15">
        <f t="shared" si="404"/>
        <v>19.722831937059457</v>
      </c>
    </row>
    <row r="2847" spans="1:22" x14ac:dyDescent="0.35">
      <c r="A2847" s="4" t="s">
        <v>139</v>
      </c>
      <c r="B2847" s="4" t="s">
        <v>140</v>
      </c>
      <c r="C2847" s="4" t="s">
        <v>124</v>
      </c>
      <c r="D2847" s="4">
        <v>2009</v>
      </c>
      <c r="E2847" s="12">
        <v>293000</v>
      </c>
      <c r="F2847" s="12">
        <v>247580</v>
      </c>
      <c r="G2847" s="12">
        <v>248123.05</v>
      </c>
      <c r="H2847" s="12">
        <v>1503.22</v>
      </c>
      <c r="I2847" s="12">
        <v>3943028</v>
      </c>
      <c r="J2847" s="12">
        <v>113945</v>
      </c>
      <c r="K2847" s="12">
        <v>865</v>
      </c>
      <c r="L2847" s="12">
        <v>1183.5</v>
      </c>
      <c r="M2847" s="12">
        <f>IFERROR(E2847*MillingRate,"")</f>
        <v>196310</v>
      </c>
      <c r="N2847" s="12">
        <f t="shared" si="396"/>
        <v>1183.4558526536878</v>
      </c>
      <c r="O2847" s="12">
        <f t="shared" si="397"/>
        <v>442929.83</v>
      </c>
      <c r="P2847" s="13">
        <f t="shared" si="398"/>
        <v>49.786610696145196</v>
      </c>
      <c r="Q2847" s="13">
        <f t="shared" si="399"/>
        <v>112.33240798695824</v>
      </c>
      <c r="R2847" s="13">
        <f t="shared" si="400"/>
        <v>44.320790044779777</v>
      </c>
      <c r="S2847" s="13">
        <f t="shared" si="401"/>
        <v>56.018591026032269</v>
      </c>
      <c r="T2847" s="14">
        <f t="shared" si="402"/>
        <v>0.79118002136439969</v>
      </c>
      <c r="U2847" s="12">
        <f t="shared" si="403"/>
        <v>-246619.83</v>
      </c>
      <c r="V2847" s="15">
        <f t="shared" si="404"/>
        <v>28.89784196308015</v>
      </c>
    </row>
    <row r="2848" spans="1:22" x14ac:dyDescent="0.35">
      <c r="A2848" s="4" t="s">
        <v>139</v>
      </c>
      <c r="B2848" s="4" t="s">
        <v>140</v>
      </c>
      <c r="C2848" s="4" t="s">
        <v>124</v>
      </c>
      <c r="D2848" s="4">
        <v>2010</v>
      </c>
      <c r="E2848" s="12">
        <v>296100</v>
      </c>
      <c r="F2848" s="12">
        <v>251230</v>
      </c>
      <c r="G2848" s="12">
        <v>294503.3</v>
      </c>
      <c r="H2848" s="12">
        <v>0</v>
      </c>
      <c r="I2848" s="12">
        <v>4058890</v>
      </c>
      <c r="J2848" s="12">
        <v>133843</v>
      </c>
      <c r="K2848" s="12">
        <v>0</v>
      </c>
      <c r="L2848" s="12">
        <v>1178.5999999999999</v>
      </c>
      <c r="M2848" s="12">
        <f>IFERROR(E2848*MillingRate,"")</f>
        <v>198387</v>
      </c>
      <c r="N2848" s="12">
        <f t="shared" si="396"/>
        <v>1178.6012816940652</v>
      </c>
      <c r="O2848" s="12">
        <f t="shared" si="397"/>
        <v>492890.3</v>
      </c>
      <c r="P2848" s="13">
        <f t="shared" si="398"/>
        <v>48.877156069762918</v>
      </c>
      <c r="Q2848" s="13">
        <f t="shared" si="399"/>
        <v>121.43475186565786</v>
      </c>
      <c r="R2848" s="13">
        <f t="shared" si="400"/>
        <v>40.24972696764371</v>
      </c>
      <c r="S2848" s="13">
        <f t="shared" si="401"/>
        <v>59.750273032356283</v>
      </c>
      <c r="T2848" s="14">
        <f t="shared" si="402"/>
        <v>0.67363251956769243</v>
      </c>
      <c r="U2848" s="12">
        <f t="shared" si="403"/>
        <v>-294503.3</v>
      </c>
      <c r="V2848" s="15">
        <f t="shared" si="404"/>
        <v>32.975271564393218</v>
      </c>
    </row>
    <row r="2849" spans="1:22" x14ac:dyDescent="0.35">
      <c r="A2849" s="4" t="s">
        <v>139</v>
      </c>
      <c r="B2849" s="4" t="s">
        <v>140</v>
      </c>
      <c r="C2849" s="4" t="s">
        <v>124</v>
      </c>
      <c r="D2849" s="4">
        <v>2011</v>
      </c>
      <c r="E2849" s="12">
        <v>290600</v>
      </c>
      <c r="F2849" s="12">
        <v>238800</v>
      </c>
      <c r="G2849" s="12">
        <v>150128.95000000001</v>
      </c>
      <c r="H2849" s="12">
        <v>0</v>
      </c>
      <c r="I2849" s="12">
        <v>4221178</v>
      </c>
      <c r="J2849" s="12">
        <v>66488</v>
      </c>
      <c r="K2849" s="12">
        <v>0</v>
      </c>
      <c r="L2849" s="12">
        <v>1216.9000000000001</v>
      </c>
      <c r="M2849" s="12">
        <f>IFERROR(E2849*MillingRate,"")</f>
        <v>194702</v>
      </c>
      <c r="N2849" s="12">
        <f t="shared" si="396"/>
        <v>1216.9179229480737</v>
      </c>
      <c r="O2849" s="12">
        <f t="shared" si="397"/>
        <v>344830.95</v>
      </c>
      <c r="P2849" s="13">
        <f t="shared" si="398"/>
        <v>46.125039029389427</v>
      </c>
      <c r="Q2849" s="13">
        <f t="shared" si="399"/>
        <v>81.690691555769504</v>
      </c>
      <c r="R2849" s="13">
        <f t="shared" si="400"/>
        <v>56.463029203150114</v>
      </c>
      <c r="S2849" s="13">
        <f t="shared" si="401"/>
        <v>43.536970796849879</v>
      </c>
      <c r="T2849" s="14">
        <f t="shared" si="402"/>
        <v>1.2968984329804476</v>
      </c>
      <c r="U2849" s="12">
        <f t="shared" si="403"/>
        <v>-150128.95000000001</v>
      </c>
      <c r="V2849" s="15">
        <f t="shared" si="404"/>
        <v>15.751053378938296</v>
      </c>
    </row>
    <row r="2850" spans="1:22" x14ac:dyDescent="0.35">
      <c r="A2850" s="4" t="s">
        <v>139</v>
      </c>
      <c r="B2850" s="4" t="s">
        <v>140</v>
      </c>
      <c r="C2850" s="4" t="s">
        <v>124</v>
      </c>
      <c r="D2850" s="4">
        <v>2012</v>
      </c>
      <c r="E2850" s="12">
        <v>297200</v>
      </c>
      <c r="F2850" s="12">
        <v>246600</v>
      </c>
      <c r="G2850" s="12">
        <v>242318.03</v>
      </c>
      <c r="H2850" s="12">
        <v>0</v>
      </c>
      <c r="I2850" s="12">
        <v>4373043</v>
      </c>
      <c r="J2850" s="12">
        <v>125937</v>
      </c>
      <c r="K2850" s="12">
        <v>0</v>
      </c>
      <c r="L2850" s="12">
        <v>1205.2</v>
      </c>
      <c r="M2850" s="12">
        <f>IFERROR(E2850*MillingRate,"")</f>
        <v>199124</v>
      </c>
      <c r="N2850" s="12">
        <f t="shared" si="396"/>
        <v>1205.1905920519059</v>
      </c>
      <c r="O2850" s="12">
        <f t="shared" si="397"/>
        <v>441442.03</v>
      </c>
      <c r="P2850" s="13">
        <f t="shared" si="398"/>
        <v>45.534425341804322</v>
      </c>
      <c r="Q2850" s="13">
        <f t="shared" si="399"/>
        <v>100.94619010149226</v>
      </c>
      <c r="R2850" s="13">
        <f t="shared" si="400"/>
        <v>45.107621492226279</v>
      </c>
      <c r="S2850" s="13">
        <f t="shared" si="401"/>
        <v>54.892378507773707</v>
      </c>
      <c r="T2850" s="14">
        <f t="shared" si="402"/>
        <v>0.8217465287250808</v>
      </c>
      <c r="U2850" s="12">
        <f t="shared" si="403"/>
        <v>-242318.03</v>
      </c>
      <c r="V2850" s="15">
        <f t="shared" si="404"/>
        <v>28.798481972393137</v>
      </c>
    </row>
    <row r="2851" spans="1:22" x14ac:dyDescent="0.35">
      <c r="A2851" s="4" t="s">
        <v>139</v>
      </c>
      <c r="B2851" s="4" t="s">
        <v>140</v>
      </c>
      <c r="C2851" s="4" t="s">
        <v>124</v>
      </c>
      <c r="D2851" s="4">
        <v>2013</v>
      </c>
      <c r="E2851" s="12">
        <v>269600</v>
      </c>
      <c r="F2851" s="12">
        <v>223500</v>
      </c>
      <c r="G2851" s="12">
        <v>270623.09999999998</v>
      </c>
      <c r="H2851" s="12">
        <v>6415</v>
      </c>
      <c r="I2851" s="12">
        <v>4470239</v>
      </c>
      <c r="J2851" s="12">
        <v>128275</v>
      </c>
      <c r="K2851" s="12">
        <v>3201</v>
      </c>
      <c r="L2851" s="12">
        <v>1206.3</v>
      </c>
      <c r="M2851" s="12">
        <f>IFERROR(E2851*MillingRate,"")</f>
        <v>180632</v>
      </c>
      <c r="N2851" s="12">
        <f t="shared" si="396"/>
        <v>1206.2639821029084</v>
      </c>
      <c r="O2851" s="12">
        <f t="shared" si="397"/>
        <v>444840.1</v>
      </c>
      <c r="P2851" s="13">
        <f t="shared" si="398"/>
        <v>40.407682900176027</v>
      </c>
      <c r="Q2851" s="13">
        <f t="shared" si="399"/>
        <v>99.511480258661791</v>
      </c>
      <c r="R2851" s="13">
        <f t="shared" si="400"/>
        <v>40.606051477823158</v>
      </c>
      <c r="S2851" s="13">
        <f t="shared" si="401"/>
        <v>60.836039736525549</v>
      </c>
      <c r="T2851" s="14">
        <f t="shared" si="402"/>
        <v>0.66746704180094019</v>
      </c>
      <c r="U2851" s="12">
        <f t="shared" si="403"/>
        <v>-264208.09999999998</v>
      </c>
      <c r="V2851" s="15">
        <f t="shared" si="404"/>
        <v>28.695333739426459</v>
      </c>
    </row>
    <row r="2852" spans="1:22" x14ac:dyDescent="0.35">
      <c r="A2852" s="4" t="s">
        <v>139</v>
      </c>
      <c r="B2852" s="4" t="s">
        <v>140</v>
      </c>
      <c r="C2852" s="4" t="s">
        <v>124</v>
      </c>
      <c r="D2852" s="4">
        <v>2014</v>
      </c>
      <c r="E2852" s="12">
        <v>262600</v>
      </c>
      <c r="F2852" s="12">
        <v>227000</v>
      </c>
      <c r="G2852" s="12">
        <v>275260.55</v>
      </c>
      <c r="H2852" s="12"/>
      <c r="I2852" s="12">
        <v>4564293</v>
      </c>
      <c r="J2852" s="12">
        <v>121662</v>
      </c>
      <c r="K2852" s="12"/>
      <c r="L2852" s="12">
        <v>1156.8</v>
      </c>
      <c r="M2852" s="12">
        <f>IFERROR(E2852*MillingRate,"")</f>
        <v>175942</v>
      </c>
      <c r="N2852" s="12">
        <f t="shared" si="396"/>
        <v>1156.828193832599</v>
      </c>
      <c r="O2852" s="12">
        <f t="shared" si="397"/>
        <v>451202.55</v>
      </c>
      <c r="P2852" s="13">
        <f t="shared" si="398"/>
        <v>38.547481504802604</v>
      </c>
      <c r="Q2852" s="13">
        <f t="shared" si="399"/>
        <v>98.854860982851008</v>
      </c>
      <c r="R2852" s="13">
        <f t="shared" si="400"/>
        <v>38.994017210230751</v>
      </c>
      <c r="S2852" s="13">
        <f t="shared" si="401"/>
        <v>61.005982789769256</v>
      </c>
      <c r="T2852" s="14">
        <f t="shared" si="402"/>
        <v>0.63918349360269755</v>
      </c>
      <c r="U2852" s="12">
        <f t="shared" si="403"/>
        <v>-275260.55</v>
      </c>
      <c r="V2852" s="15">
        <f t="shared" si="404"/>
        <v>26.655168719448991</v>
      </c>
    </row>
    <row r="2853" spans="1:22" x14ac:dyDescent="0.35">
      <c r="A2853" s="4" t="s">
        <v>139</v>
      </c>
      <c r="B2853" s="4" t="s">
        <v>140</v>
      </c>
      <c r="C2853" s="4" t="s">
        <v>124</v>
      </c>
      <c r="D2853" s="4">
        <v>2015</v>
      </c>
      <c r="E2853" s="12">
        <v>295500</v>
      </c>
      <c r="F2853" s="12">
        <v>240000</v>
      </c>
      <c r="G2853" s="12">
        <v>267880.21999999997</v>
      </c>
      <c r="H2853" s="12"/>
      <c r="I2853" s="12">
        <v>4659431</v>
      </c>
      <c r="J2853" s="12">
        <v>107415</v>
      </c>
      <c r="K2853" s="12"/>
      <c r="L2853" s="12">
        <v>1231.3</v>
      </c>
      <c r="M2853" s="12">
        <f>IFERROR(E2853*MillingRate,"")</f>
        <v>197985</v>
      </c>
      <c r="N2853" s="12">
        <f t="shared" si="396"/>
        <v>1231.25</v>
      </c>
      <c r="O2853" s="12">
        <f t="shared" si="397"/>
        <v>465865.22</v>
      </c>
      <c r="P2853" s="13">
        <f t="shared" si="398"/>
        <v>42.491239810182833</v>
      </c>
      <c r="Q2853" s="13">
        <f t="shared" si="399"/>
        <v>99.983285512758968</v>
      </c>
      <c r="R2853" s="13">
        <f t="shared" si="400"/>
        <v>42.498343190333031</v>
      </c>
      <c r="S2853" s="13">
        <f t="shared" si="401"/>
        <v>57.501656809666969</v>
      </c>
      <c r="T2853" s="14">
        <f t="shared" si="402"/>
        <v>0.73908032478097863</v>
      </c>
      <c r="U2853" s="12">
        <f t="shared" si="403"/>
        <v>-267880.21999999997</v>
      </c>
      <c r="V2853" s="15">
        <f t="shared" si="404"/>
        <v>23.053244054907132</v>
      </c>
    </row>
    <row r="2854" spans="1:22" x14ac:dyDescent="0.35">
      <c r="A2854" s="4" t="s">
        <v>139</v>
      </c>
      <c r="B2854" s="4" t="s">
        <v>140</v>
      </c>
      <c r="C2854" s="4" t="s">
        <v>124</v>
      </c>
      <c r="D2854" s="4">
        <v>2016</v>
      </c>
      <c r="E2854" s="12">
        <v>269300</v>
      </c>
      <c r="F2854" s="12">
        <v>232000</v>
      </c>
      <c r="G2854" s="12">
        <v>219269.9</v>
      </c>
      <c r="H2854" s="12">
        <v>0.25</v>
      </c>
      <c r="I2854" s="12">
        <v>4755608</v>
      </c>
      <c r="J2854" s="12">
        <v>87526</v>
      </c>
      <c r="K2854" s="12">
        <v>0</v>
      </c>
      <c r="L2854" s="12">
        <v>1160.8</v>
      </c>
      <c r="M2854" s="12">
        <f>IFERROR(E2854*MillingRate,"")</f>
        <v>180431</v>
      </c>
      <c r="N2854" s="12">
        <f t="shared" si="396"/>
        <v>1160.7758620689656</v>
      </c>
      <c r="O2854" s="12">
        <f t="shared" si="397"/>
        <v>399700.65</v>
      </c>
      <c r="P2854" s="13">
        <f t="shared" si="398"/>
        <v>37.940679719606834</v>
      </c>
      <c r="Q2854" s="13">
        <f t="shared" si="399"/>
        <v>84.048275215282672</v>
      </c>
      <c r="R2854" s="13">
        <f t="shared" si="400"/>
        <v>45.141532794605162</v>
      </c>
      <c r="S2854" s="13">
        <f t="shared" si="401"/>
        <v>54.858529752203303</v>
      </c>
      <c r="T2854" s="14">
        <f t="shared" si="402"/>
        <v>0.82287172110718343</v>
      </c>
      <c r="U2854" s="12">
        <f t="shared" si="403"/>
        <v>-219269.65</v>
      </c>
      <c r="V2854" s="15">
        <f t="shared" si="404"/>
        <v>18.404797031210311</v>
      </c>
    </row>
    <row r="2855" spans="1:22" x14ac:dyDescent="0.35">
      <c r="A2855" s="4" t="s">
        <v>139</v>
      </c>
      <c r="B2855" s="4" t="s">
        <v>140</v>
      </c>
      <c r="C2855" s="4" t="s">
        <v>124</v>
      </c>
      <c r="D2855" s="4">
        <v>2017</v>
      </c>
      <c r="E2855" s="12">
        <v>247495</v>
      </c>
      <c r="F2855" s="12">
        <v>233590</v>
      </c>
      <c r="G2855" s="12">
        <v>365032.02</v>
      </c>
      <c r="H2855" s="12">
        <v>46.84</v>
      </c>
      <c r="I2855" s="12">
        <v>4848925</v>
      </c>
      <c r="J2855" s="12">
        <v>148593</v>
      </c>
      <c r="K2855" s="12">
        <v>11</v>
      </c>
      <c r="L2855" s="12">
        <v>1059.5</v>
      </c>
      <c r="M2855" s="12">
        <f>IFERROR(E2855*MillingRate,"")</f>
        <v>165821.65000000002</v>
      </c>
      <c r="N2855" s="12">
        <f t="shared" si="396"/>
        <v>1059.5273770281262</v>
      </c>
      <c r="O2855" s="12">
        <f t="shared" si="397"/>
        <v>530806.83000000007</v>
      </c>
      <c r="P2855" s="13">
        <f t="shared" si="398"/>
        <v>34.197610810643603</v>
      </c>
      <c r="Q2855" s="13">
        <f t="shared" si="399"/>
        <v>109.46897095748028</v>
      </c>
      <c r="R2855" s="13">
        <f t="shared" si="400"/>
        <v>31.239547162571363</v>
      </c>
      <c r="S2855" s="13">
        <f t="shared" si="401"/>
        <v>68.769277139858957</v>
      </c>
      <c r="T2855" s="14">
        <f t="shared" si="402"/>
        <v>0.45426603945593597</v>
      </c>
      <c r="U2855" s="12">
        <f t="shared" si="403"/>
        <v>-364985.18</v>
      </c>
      <c r="V2855" s="15">
        <f t="shared" si="404"/>
        <v>30.64452430177823</v>
      </c>
    </row>
    <row r="2856" spans="1:22" x14ac:dyDescent="0.35">
      <c r="A2856" s="4" t="s">
        <v>139</v>
      </c>
      <c r="B2856" s="4" t="s">
        <v>140</v>
      </c>
      <c r="C2856" s="4" t="s">
        <v>124</v>
      </c>
      <c r="D2856" s="4">
        <v>2018</v>
      </c>
      <c r="E2856" s="12">
        <v>257995</v>
      </c>
      <c r="F2856" s="12">
        <v>238090</v>
      </c>
      <c r="G2856" s="12">
        <v>341693.13</v>
      </c>
      <c r="H2856" s="12">
        <v>751.66</v>
      </c>
      <c r="I2856" s="12">
        <v>4944726</v>
      </c>
      <c r="J2856" s="12">
        <v>148204</v>
      </c>
      <c r="K2856" s="12">
        <v>289</v>
      </c>
      <c r="L2856" s="12">
        <v>1083.5999999999999</v>
      </c>
      <c r="M2856" s="12">
        <f>IFERROR(E2856*MillingRate,"")</f>
        <v>172856.65000000002</v>
      </c>
      <c r="N2856" s="12">
        <f t="shared" si="396"/>
        <v>1083.6028392624637</v>
      </c>
      <c r="O2856" s="12">
        <f t="shared" si="397"/>
        <v>513798.12000000005</v>
      </c>
      <c r="P2856" s="13">
        <f t="shared" si="398"/>
        <v>34.957781280499674</v>
      </c>
      <c r="Q2856" s="13">
        <f t="shared" si="399"/>
        <v>103.90830958075333</v>
      </c>
      <c r="R2856" s="13">
        <f t="shared" si="400"/>
        <v>33.642912122761373</v>
      </c>
      <c r="S2856" s="13">
        <f t="shared" si="401"/>
        <v>66.503382690462161</v>
      </c>
      <c r="T2856" s="14">
        <f t="shared" si="402"/>
        <v>0.50588271997157219</v>
      </c>
      <c r="U2856" s="12">
        <f t="shared" si="403"/>
        <v>-340941.47000000003</v>
      </c>
      <c r="V2856" s="15">
        <f t="shared" si="404"/>
        <v>29.972135968706862</v>
      </c>
    </row>
    <row r="2857" spans="1:22" x14ac:dyDescent="0.35">
      <c r="A2857" s="4" t="s">
        <v>139</v>
      </c>
      <c r="B2857" s="4" t="s">
        <v>140</v>
      </c>
      <c r="C2857" s="4" t="s">
        <v>124</v>
      </c>
      <c r="D2857" s="4">
        <v>2019</v>
      </c>
      <c r="E2857" s="12">
        <v>276400</v>
      </c>
      <c r="F2857" s="12">
        <v>245000</v>
      </c>
      <c r="G2857" s="12">
        <v>285756.5</v>
      </c>
      <c r="H2857" s="12">
        <v>265.61</v>
      </c>
      <c r="I2857" s="12">
        <v>5043721</v>
      </c>
      <c r="J2857" s="12">
        <v>118650</v>
      </c>
      <c r="K2857" s="12">
        <v>224</v>
      </c>
      <c r="L2857" s="12">
        <v>1128.2</v>
      </c>
      <c r="M2857" s="12">
        <f>IFERROR(E2857*MillingRate,"")</f>
        <v>185188</v>
      </c>
      <c r="N2857" s="12">
        <f t="shared" si="396"/>
        <v>1128.1632653061224</v>
      </c>
      <c r="O2857" s="12">
        <f t="shared" si="397"/>
        <v>470678.89</v>
      </c>
      <c r="P2857" s="13">
        <f t="shared" si="398"/>
        <v>36.716543202924981</v>
      </c>
      <c r="Q2857" s="13">
        <f t="shared" si="399"/>
        <v>93.319771256181696</v>
      </c>
      <c r="R2857" s="13">
        <f t="shared" si="400"/>
        <v>39.3448705549552</v>
      </c>
      <c r="S2857" s="13">
        <f t="shared" si="401"/>
        <v>60.711560699057479</v>
      </c>
      <c r="T2857" s="14">
        <f t="shared" si="402"/>
        <v>0.64806224880273944</v>
      </c>
      <c r="U2857" s="12">
        <f t="shared" si="403"/>
        <v>-285490.89</v>
      </c>
      <c r="V2857" s="15">
        <f t="shared" si="404"/>
        <v>23.524298826203907</v>
      </c>
    </row>
    <row r="2858" spans="1:22" x14ac:dyDescent="0.35">
      <c r="A2858" s="4" t="s">
        <v>139</v>
      </c>
      <c r="B2858" s="4" t="s">
        <v>140</v>
      </c>
      <c r="C2858" s="4" t="s">
        <v>124</v>
      </c>
      <c r="D2858" s="4">
        <v>2020</v>
      </c>
      <c r="E2858" s="12">
        <v>279000</v>
      </c>
      <c r="F2858" s="12">
        <v>243000</v>
      </c>
      <c r="G2858" s="12">
        <v>225279.74</v>
      </c>
      <c r="H2858" s="12">
        <v>0.65</v>
      </c>
      <c r="I2858" s="12">
        <v>5149463</v>
      </c>
      <c r="J2858" s="12">
        <v>126634</v>
      </c>
      <c r="K2858" s="12">
        <v>0</v>
      </c>
      <c r="L2858" s="12">
        <v>1148.0999999999999</v>
      </c>
      <c r="M2858" s="12">
        <f>IFERROR(E2858*MillingRate,"")</f>
        <v>186930</v>
      </c>
      <c r="N2858" s="12">
        <f t="shared" si="396"/>
        <v>1148.148148148148</v>
      </c>
      <c r="O2858" s="12">
        <f t="shared" si="397"/>
        <v>412209.08999999997</v>
      </c>
      <c r="P2858" s="13">
        <f t="shared" si="398"/>
        <v>36.300872537583047</v>
      </c>
      <c r="Q2858" s="13">
        <f t="shared" si="399"/>
        <v>80.048946851351289</v>
      </c>
      <c r="R2858" s="13">
        <f t="shared" si="400"/>
        <v>45.348344938244814</v>
      </c>
      <c r="S2858" s="13">
        <f t="shared" si="401"/>
        <v>54.651812748719351</v>
      </c>
      <c r="T2858" s="14">
        <f t="shared" si="402"/>
        <v>0.82976835821987371</v>
      </c>
      <c r="U2858" s="12">
        <f t="shared" si="403"/>
        <v>-225279.09</v>
      </c>
      <c r="V2858" s="15">
        <f t="shared" si="404"/>
        <v>24.591690434517151</v>
      </c>
    </row>
    <row r="2859" spans="1:22" x14ac:dyDescent="0.35">
      <c r="A2859" s="4" t="s">
        <v>139</v>
      </c>
      <c r="B2859" s="4" t="s">
        <v>140</v>
      </c>
      <c r="C2859" s="4" t="s">
        <v>124</v>
      </c>
      <c r="D2859" s="4">
        <v>2021</v>
      </c>
      <c r="E2859" s="12">
        <v>255600</v>
      </c>
      <c r="F2859" s="12">
        <v>243000</v>
      </c>
      <c r="G2859" s="12">
        <v>379566.26</v>
      </c>
      <c r="H2859" s="12">
        <v>5.53</v>
      </c>
      <c r="I2859" s="12">
        <v>5259323</v>
      </c>
      <c r="J2859" s="12">
        <v>214128</v>
      </c>
      <c r="K2859" s="12">
        <v>4</v>
      </c>
      <c r="L2859" s="12">
        <v>1051.9000000000001</v>
      </c>
      <c r="M2859" s="12">
        <f>IFERROR(E2859*MillingRate,"")</f>
        <v>171252</v>
      </c>
      <c r="N2859" s="12">
        <f t="shared" si="396"/>
        <v>1051.851851851852</v>
      </c>
      <c r="O2859" s="12">
        <f t="shared" si="397"/>
        <v>550812.73</v>
      </c>
      <c r="P2859" s="13">
        <f t="shared" si="398"/>
        <v>32.561605362515287</v>
      </c>
      <c r="Q2859" s="13">
        <f t="shared" si="399"/>
        <v>104.73072865081684</v>
      </c>
      <c r="R2859" s="13">
        <f t="shared" si="400"/>
        <v>31.090784702815423</v>
      </c>
      <c r="S2859" s="13">
        <f t="shared" si="401"/>
        <v>68.910219268171232</v>
      </c>
      <c r="T2859" s="14">
        <f t="shared" si="402"/>
        <v>0.45117814212464508</v>
      </c>
      <c r="U2859" s="12">
        <f t="shared" si="403"/>
        <v>-379560.73</v>
      </c>
      <c r="V2859" s="15">
        <f t="shared" si="404"/>
        <v>40.71398543120474</v>
      </c>
    </row>
    <row r="2860" spans="1:22" x14ac:dyDescent="0.35">
      <c r="A2860" s="4" t="s">
        <v>139</v>
      </c>
      <c r="B2860" s="4" t="s">
        <v>140</v>
      </c>
      <c r="C2860" s="4" t="s">
        <v>124</v>
      </c>
      <c r="D2860" s="4">
        <v>2022</v>
      </c>
      <c r="E2860" s="12">
        <v>256000</v>
      </c>
      <c r="F2860" s="12">
        <v>240000</v>
      </c>
      <c r="G2860" s="12">
        <v>406724.01</v>
      </c>
      <c r="H2860" s="12"/>
      <c r="I2860" s="12">
        <v>5373294</v>
      </c>
      <c r="J2860" s="12">
        <v>208867</v>
      </c>
      <c r="K2860" s="12"/>
      <c r="L2860" s="12">
        <v>1066.7</v>
      </c>
      <c r="M2860" s="12">
        <f>IFERROR(E2860*MillingRate,"")</f>
        <v>171520</v>
      </c>
      <c r="N2860" s="12">
        <f t="shared" si="396"/>
        <v>1066.6666666666667</v>
      </c>
      <c r="O2860" s="12">
        <f t="shared" si="397"/>
        <v>578244.01</v>
      </c>
      <c r="P2860" s="13">
        <f t="shared" si="398"/>
        <v>31.920829197136804</v>
      </c>
      <c r="Q2860" s="13">
        <f t="shared" si="399"/>
        <v>107.6144372520841</v>
      </c>
      <c r="R2860" s="13">
        <f t="shared" si="400"/>
        <v>29.662218204387454</v>
      </c>
      <c r="S2860" s="13">
        <f t="shared" si="401"/>
        <v>70.337781795612557</v>
      </c>
      <c r="T2860" s="14">
        <f t="shared" si="402"/>
        <v>0.42171102709181096</v>
      </c>
      <c r="U2860" s="12">
        <f t="shared" si="403"/>
        <v>-406724.01</v>
      </c>
      <c r="V2860" s="15">
        <f t="shared" si="404"/>
        <v>38.871314318553942</v>
      </c>
    </row>
    <row r="2861" spans="1:22" x14ac:dyDescent="0.35">
      <c r="A2861" s="4" t="s">
        <v>139</v>
      </c>
      <c r="B2861" s="4" t="s">
        <v>140</v>
      </c>
      <c r="C2861" s="4" t="s">
        <v>124</v>
      </c>
      <c r="D2861" s="4">
        <v>2023</v>
      </c>
      <c r="E2861" s="12">
        <v>324000</v>
      </c>
      <c r="F2861" s="12">
        <v>285000</v>
      </c>
      <c r="G2861" s="12">
        <v>658192.04</v>
      </c>
      <c r="H2861" s="12"/>
      <c r="I2861" s="12">
        <v>5493031</v>
      </c>
      <c r="J2861" s="12">
        <v>239912</v>
      </c>
      <c r="K2861" s="12"/>
      <c r="L2861" s="12">
        <v>1136.8</v>
      </c>
      <c r="M2861" s="12">
        <f>IFERROR(E2861*MillingRate,"")</f>
        <v>217080</v>
      </c>
      <c r="N2861" s="12">
        <f t="shared" si="396"/>
        <v>1136.8421052631579</v>
      </c>
      <c r="O2861" s="12">
        <f t="shared" si="397"/>
        <v>875272.04</v>
      </c>
      <c r="P2861" s="13">
        <f t="shared" si="398"/>
        <v>39.519165284157324</v>
      </c>
      <c r="Q2861" s="13">
        <f t="shared" si="399"/>
        <v>159.34227205344371</v>
      </c>
      <c r="R2861" s="13">
        <f t="shared" si="400"/>
        <v>24.801432021066272</v>
      </c>
      <c r="S2861" s="13">
        <f t="shared" si="401"/>
        <v>75.198567978933724</v>
      </c>
      <c r="T2861" s="14">
        <f t="shared" si="402"/>
        <v>0.32981255744144217</v>
      </c>
      <c r="U2861" s="12">
        <f t="shared" si="403"/>
        <v>-658192.04</v>
      </c>
      <c r="V2861" s="15">
        <f t="shared" si="404"/>
        <v>43.675704724768529</v>
      </c>
    </row>
    <row r="2862" spans="1:22" x14ac:dyDescent="0.35">
      <c r="A2862" s="4" t="s">
        <v>139</v>
      </c>
      <c r="B2862" s="4" t="s">
        <v>140</v>
      </c>
      <c r="C2862" s="4" t="s">
        <v>124</v>
      </c>
      <c r="D2862" s="4">
        <v>2024</v>
      </c>
      <c r="E2862" s="12">
        <v>322400</v>
      </c>
      <c r="F2862" s="12">
        <v>290000</v>
      </c>
      <c r="G2862" s="12">
        <v>300519.88</v>
      </c>
      <c r="H2862" s="12">
        <v>0.01</v>
      </c>
      <c r="I2862" s="12">
        <v>5612817</v>
      </c>
      <c r="J2862" s="12">
        <v>164148</v>
      </c>
      <c r="K2862" s="12">
        <v>0</v>
      </c>
      <c r="L2862" s="12">
        <v>1111.7</v>
      </c>
      <c r="M2862" s="12">
        <f>IFERROR(E2862*MillingRate,"")</f>
        <v>216008</v>
      </c>
      <c r="N2862" s="12">
        <f t="shared" si="396"/>
        <v>1111.7241379310344</v>
      </c>
      <c r="O2862" s="12">
        <f t="shared" si="397"/>
        <v>516527.87</v>
      </c>
      <c r="P2862" s="13">
        <f t="shared" si="398"/>
        <v>38.484775113815395</v>
      </c>
      <c r="Q2862" s="13">
        <f t="shared" si="399"/>
        <v>92.026494004703878</v>
      </c>
      <c r="R2862" s="13">
        <f t="shared" si="400"/>
        <v>41.819234265132685</v>
      </c>
      <c r="S2862" s="13">
        <f t="shared" si="401"/>
        <v>58.180767670871269</v>
      </c>
      <c r="T2862" s="14">
        <f t="shared" si="402"/>
        <v>0.71878106699629984</v>
      </c>
      <c r="U2862" s="12">
        <f t="shared" si="403"/>
        <v>-300519.87</v>
      </c>
      <c r="V2862" s="15">
        <f t="shared" si="404"/>
        <v>29.245207887590134</v>
      </c>
    </row>
    <row r="2863" spans="1:22" x14ac:dyDescent="0.35">
      <c r="A2863" s="4" t="s">
        <v>141</v>
      </c>
      <c r="B2863" s="4" t="s">
        <v>142</v>
      </c>
      <c r="C2863" s="4" t="s">
        <v>124</v>
      </c>
      <c r="D2863" s="4">
        <v>1961</v>
      </c>
      <c r="E2863" s="12">
        <v>185000</v>
      </c>
      <c r="F2863" s="12">
        <v>182000</v>
      </c>
      <c r="G2863" s="12">
        <v>163</v>
      </c>
      <c r="H2863" s="12">
        <v>12582</v>
      </c>
      <c r="I2863" s="12">
        <v>5482283</v>
      </c>
      <c r="J2863" s="12">
        <v>20</v>
      </c>
      <c r="K2863" s="12">
        <v>1699</v>
      </c>
      <c r="L2863" s="12">
        <v>1016.5</v>
      </c>
      <c r="M2863" s="12">
        <f>IFERROR(E2863*MillingRate,"")</f>
        <v>123950.00000000001</v>
      </c>
      <c r="N2863" s="12">
        <f t="shared" si="396"/>
        <v>1016.4835164835165</v>
      </c>
      <c r="O2863" s="12">
        <f t="shared" si="397"/>
        <v>111531.00000000001</v>
      </c>
      <c r="P2863" s="13">
        <f t="shared" si="398"/>
        <v>22.609194016434397</v>
      </c>
      <c r="Q2863" s="13">
        <f t="shared" si="399"/>
        <v>20.34389687653848</v>
      </c>
      <c r="R2863" s="13">
        <f t="shared" si="400"/>
        <v>111.13502075656096</v>
      </c>
      <c r="S2863" s="13">
        <f t="shared" si="401"/>
        <v>0.14614770781217776</v>
      </c>
      <c r="T2863" s="14">
        <f t="shared" si="402"/>
        <v>760.42944785276086</v>
      </c>
      <c r="U2863" s="12">
        <f t="shared" si="403"/>
        <v>12419</v>
      </c>
      <c r="V2863" s="15">
        <f t="shared" si="404"/>
        <v>3.6481152103968366E-3</v>
      </c>
    </row>
    <row r="2864" spans="1:22" x14ac:dyDescent="0.35">
      <c r="A2864" s="4" t="s">
        <v>141</v>
      </c>
      <c r="B2864" s="4" t="s">
        <v>142</v>
      </c>
      <c r="C2864" s="4" t="s">
        <v>124</v>
      </c>
      <c r="D2864" s="4">
        <v>1962</v>
      </c>
      <c r="E2864" s="12">
        <v>190000</v>
      </c>
      <c r="F2864" s="12">
        <v>200000</v>
      </c>
      <c r="G2864" s="12">
        <v>3</v>
      </c>
      <c r="H2864" s="12">
        <v>14999</v>
      </c>
      <c r="I2864" s="12">
        <v>5563917</v>
      </c>
      <c r="J2864" s="12">
        <v>1</v>
      </c>
      <c r="K2864" s="12">
        <v>2079</v>
      </c>
      <c r="L2864" s="12">
        <v>950</v>
      </c>
      <c r="M2864" s="12">
        <f>IFERROR(E2864*MillingRate,"")</f>
        <v>127300.00000000001</v>
      </c>
      <c r="N2864" s="12">
        <f t="shared" si="396"/>
        <v>950</v>
      </c>
      <c r="O2864" s="12">
        <f t="shared" si="397"/>
        <v>112304.00000000001</v>
      </c>
      <c r="P2864" s="13">
        <f t="shared" si="398"/>
        <v>22.879564882078583</v>
      </c>
      <c r="Q2864" s="13">
        <f t="shared" si="399"/>
        <v>20.184341355199944</v>
      </c>
      <c r="R2864" s="13">
        <f t="shared" si="400"/>
        <v>113.35304174383816</v>
      </c>
      <c r="S2864" s="13">
        <f t="shared" si="401"/>
        <v>2.6713207009545514E-3</v>
      </c>
      <c r="T2864" s="14">
        <f t="shared" si="402"/>
        <v>42433.333333333336</v>
      </c>
      <c r="U2864" s="12">
        <f t="shared" si="403"/>
        <v>14996</v>
      </c>
      <c r="V2864" s="15">
        <f t="shared" si="404"/>
        <v>1.7972949632426221E-4</v>
      </c>
    </row>
    <row r="2865" spans="1:22" x14ac:dyDescent="0.35">
      <c r="A2865" s="4" t="s">
        <v>141</v>
      </c>
      <c r="B2865" s="4" t="s">
        <v>142</v>
      </c>
      <c r="C2865" s="4" t="s">
        <v>124</v>
      </c>
      <c r="D2865" s="4">
        <v>1963</v>
      </c>
      <c r="E2865" s="12">
        <v>165000</v>
      </c>
      <c r="F2865" s="12">
        <v>123000</v>
      </c>
      <c r="G2865" s="12">
        <v>0</v>
      </c>
      <c r="H2865" s="12">
        <v>5233</v>
      </c>
      <c r="I2865" s="12">
        <v>5646605</v>
      </c>
      <c r="J2865" s="12">
        <v>0</v>
      </c>
      <c r="K2865" s="12">
        <v>706</v>
      </c>
      <c r="L2865" s="12">
        <v>1341.5</v>
      </c>
      <c r="M2865" s="12">
        <f>IFERROR(E2865*MillingRate,"")</f>
        <v>110550</v>
      </c>
      <c r="N2865" s="12">
        <f t="shared" si="396"/>
        <v>1341.4634146341464</v>
      </c>
      <c r="O2865" s="12">
        <f t="shared" si="397"/>
        <v>105317</v>
      </c>
      <c r="P2865" s="13">
        <f t="shared" si="398"/>
        <v>19.57813588873314</v>
      </c>
      <c r="Q2865" s="13">
        <f t="shared" si="399"/>
        <v>18.651384327396727</v>
      </c>
      <c r="R2865" s="13">
        <f t="shared" si="400"/>
        <v>104.96880845447554</v>
      </c>
      <c r="S2865" s="13">
        <f t="shared" si="401"/>
        <v>0</v>
      </c>
      <c r="T2865" s="14" t="str">
        <f t="shared" si="402"/>
        <v/>
      </c>
      <c r="U2865" s="12">
        <f t="shared" si="403"/>
        <v>5233</v>
      </c>
      <c r="V2865" s="15">
        <f t="shared" si="404"/>
        <v>0</v>
      </c>
    </row>
    <row r="2866" spans="1:22" x14ac:dyDescent="0.35">
      <c r="A2866" s="4" t="s">
        <v>141</v>
      </c>
      <c r="B2866" s="4" t="s">
        <v>142</v>
      </c>
      <c r="C2866" s="4" t="s">
        <v>124</v>
      </c>
      <c r="D2866" s="4">
        <v>1964</v>
      </c>
      <c r="E2866" s="12">
        <v>157800</v>
      </c>
      <c r="F2866" s="12">
        <v>158500</v>
      </c>
      <c r="G2866" s="12">
        <v>0</v>
      </c>
      <c r="H2866" s="12">
        <v>1115</v>
      </c>
      <c r="I2866" s="12">
        <v>5730125</v>
      </c>
      <c r="J2866" s="12">
        <v>0</v>
      </c>
      <c r="K2866" s="12">
        <v>154</v>
      </c>
      <c r="L2866" s="12">
        <v>995.6</v>
      </c>
      <c r="M2866" s="12">
        <f>IFERROR(E2866*MillingRate,"")</f>
        <v>105726</v>
      </c>
      <c r="N2866" s="12">
        <f t="shared" si="396"/>
        <v>995.58359621451109</v>
      </c>
      <c r="O2866" s="12">
        <f t="shared" si="397"/>
        <v>104611</v>
      </c>
      <c r="P2866" s="13">
        <f t="shared" si="398"/>
        <v>18.450906393839578</v>
      </c>
      <c r="Q2866" s="13">
        <f t="shared" si="399"/>
        <v>18.256320760890905</v>
      </c>
      <c r="R2866" s="13">
        <f t="shared" si="400"/>
        <v>101.06585349533033</v>
      </c>
      <c r="S2866" s="13">
        <f t="shared" si="401"/>
        <v>0</v>
      </c>
      <c r="T2866" s="14" t="str">
        <f t="shared" si="402"/>
        <v/>
      </c>
      <c r="U2866" s="12">
        <f t="shared" si="403"/>
        <v>1115</v>
      </c>
      <c r="V2866" s="15">
        <f t="shared" si="404"/>
        <v>0</v>
      </c>
    </row>
    <row r="2867" spans="1:22" x14ac:dyDescent="0.35">
      <c r="A2867" s="4" t="s">
        <v>141</v>
      </c>
      <c r="B2867" s="4" t="s">
        <v>142</v>
      </c>
      <c r="C2867" s="4" t="s">
        <v>124</v>
      </c>
      <c r="D2867" s="4">
        <v>1965</v>
      </c>
      <c r="E2867" s="12">
        <v>162000</v>
      </c>
      <c r="F2867" s="12">
        <v>169000</v>
      </c>
      <c r="G2867" s="12">
        <v>7</v>
      </c>
      <c r="H2867" s="12">
        <v>3704</v>
      </c>
      <c r="I2867" s="12">
        <v>5815487</v>
      </c>
      <c r="J2867" s="12">
        <v>1</v>
      </c>
      <c r="K2867" s="12">
        <v>514</v>
      </c>
      <c r="L2867" s="12">
        <v>958.6</v>
      </c>
      <c r="M2867" s="12">
        <f>IFERROR(E2867*MillingRate,"")</f>
        <v>108540</v>
      </c>
      <c r="N2867" s="12">
        <f t="shared" si="396"/>
        <v>958.57988165680479</v>
      </c>
      <c r="O2867" s="12">
        <f t="shared" si="397"/>
        <v>104843</v>
      </c>
      <c r="P2867" s="13">
        <f t="shared" si="398"/>
        <v>18.663957120014196</v>
      </c>
      <c r="Q2867" s="13">
        <f t="shared" si="399"/>
        <v>18.028240799093869</v>
      </c>
      <c r="R2867" s="13">
        <f t="shared" si="400"/>
        <v>103.52622492679531</v>
      </c>
      <c r="S2867" s="13">
        <f t="shared" si="401"/>
        <v>6.6766498478677636E-3</v>
      </c>
      <c r="T2867" s="14">
        <f t="shared" si="402"/>
        <v>15505.714285714286</v>
      </c>
      <c r="U2867" s="12">
        <f t="shared" si="403"/>
        <v>3697</v>
      </c>
      <c r="V2867" s="15">
        <f t="shared" si="404"/>
        <v>1.7195464455513356E-4</v>
      </c>
    </row>
    <row r="2868" spans="1:22" x14ac:dyDescent="0.35">
      <c r="A2868" s="4" t="s">
        <v>141</v>
      </c>
      <c r="B2868" s="4" t="s">
        <v>142</v>
      </c>
      <c r="C2868" s="4" t="s">
        <v>124</v>
      </c>
      <c r="D2868" s="4">
        <v>1966</v>
      </c>
      <c r="E2868" s="12">
        <v>158000</v>
      </c>
      <c r="F2868" s="12">
        <v>177500</v>
      </c>
      <c r="G2868" s="12">
        <v>0</v>
      </c>
      <c r="H2868" s="12">
        <v>0</v>
      </c>
      <c r="I2868" s="12">
        <v>5902204</v>
      </c>
      <c r="J2868" s="12">
        <v>0</v>
      </c>
      <c r="K2868" s="12">
        <v>0</v>
      </c>
      <c r="L2868" s="12">
        <v>890.1</v>
      </c>
      <c r="M2868" s="12">
        <f>IFERROR(E2868*MillingRate,"")</f>
        <v>105860</v>
      </c>
      <c r="N2868" s="12">
        <f t="shared" si="396"/>
        <v>890.14084507042253</v>
      </c>
      <c r="O2868" s="12">
        <f t="shared" si="397"/>
        <v>105860</v>
      </c>
      <c r="P2868" s="13">
        <f t="shared" si="398"/>
        <v>17.935672843568266</v>
      </c>
      <c r="Q2868" s="13">
        <f t="shared" si="399"/>
        <v>17.935672843568266</v>
      </c>
      <c r="R2868" s="13">
        <f t="shared" si="400"/>
        <v>100</v>
      </c>
      <c r="S2868" s="13">
        <f t="shared" si="401"/>
        <v>0</v>
      </c>
      <c r="T2868" s="14" t="str">
        <f t="shared" si="402"/>
        <v/>
      </c>
      <c r="U2868" s="12">
        <f t="shared" si="403"/>
        <v>0</v>
      </c>
      <c r="V2868" s="15">
        <f t="shared" si="404"/>
        <v>0</v>
      </c>
    </row>
    <row r="2869" spans="1:22" x14ac:dyDescent="0.35">
      <c r="A2869" s="4" t="s">
        <v>141</v>
      </c>
      <c r="B2869" s="4" t="s">
        <v>142</v>
      </c>
      <c r="C2869" s="4" t="s">
        <v>124</v>
      </c>
      <c r="D2869" s="4">
        <v>1967</v>
      </c>
      <c r="E2869" s="12">
        <v>169300</v>
      </c>
      <c r="F2869" s="12">
        <v>197600</v>
      </c>
      <c r="G2869" s="12">
        <v>201</v>
      </c>
      <c r="H2869" s="12">
        <v>37</v>
      </c>
      <c r="I2869" s="12">
        <v>5990906</v>
      </c>
      <c r="J2869" s="12">
        <v>39</v>
      </c>
      <c r="K2869" s="12">
        <v>15</v>
      </c>
      <c r="L2869" s="12">
        <v>856.8</v>
      </c>
      <c r="M2869" s="12">
        <f>IFERROR(E2869*MillingRate,"")</f>
        <v>113431</v>
      </c>
      <c r="N2869" s="12">
        <f t="shared" si="396"/>
        <v>856.78137651821862</v>
      </c>
      <c r="O2869" s="12">
        <f t="shared" si="397"/>
        <v>113595</v>
      </c>
      <c r="P2869" s="13">
        <f t="shared" si="398"/>
        <v>18.933864093344145</v>
      </c>
      <c r="Q2869" s="13">
        <f t="shared" si="399"/>
        <v>18.961238917786392</v>
      </c>
      <c r="R2869" s="13">
        <f t="shared" si="400"/>
        <v>99.855627448391218</v>
      </c>
      <c r="S2869" s="13">
        <f t="shared" si="401"/>
        <v>0.17694440776442624</v>
      </c>
      <c r="T2869" s="14">
        <f t="shared" si="402"/>
        <v>564.33333333333337</v>
      </c>
      <c r="U2869" s="12">
        <f t="shared" si="403"/>
        <v>-164</v>
      </c>
      <c r="V2869" s="15">
        <f t="shared" si="404"/>
        <v>6.5098667880951564E-3</v>
      </c>
    </row>
    <row r="2870" spans="1:22" x14ac:dyDescent="0.35">
      <c r="A2870" s="4" t="s">
        <v>141</v>
      </c>
      <c r="B2870" s="4" t="s">
        <v>142</v>
      </c>
      <c r="C2870" s="4" t="s">
        <v>124</v>
      </c>
      <c r="D2870" s="4">
        <v>1968</v>
      </c>
      <c r="E2870" s="12">
        <v>135700</v>
      </c>
      <c r="F2870" s="12">
        <v>162300</v>
      </c>
      <c r="G2870" s="12">
        <v>41</v>
      </c>
      <c r="H2870" s="12">
        <v>16</v>
      </c>
      <c r="I2870" s="12">
        <v>6082979</v>
      </c>
      <c r="J2870" s="12">
        <v>3</v>
      </c>
      <c r="K2870" s="12">
        <v>0</v>
      </c>
      <c r="L2870" s="12">
        <v>836.1</v>
      </c>
      <c r="M2870" s="12">
        <f>IFERROR(E2870*MillingRate,"")</f>
        <v>90919</v>
      </c>
      <c r="N2870" s="12">
        <f t="shared" si="396"/>
        <v>836.10597658656809</v>
      </c>
      <c r="O2870" s="12">
        <f t="shared" si="397"/>
        <v>90944</v>
      </c>
      <c r="P2870" s="13">
        <f t="shared" si="398"/>
        <v>14.946459621182319</v>
      </c>
      <c r="Q2870" s="13">
        <f t="shared" si="399"/>
        <v>14.950569449606846</v>
      </c>
      <c r="R2870" s="13">
        <f t="shared" si="400"/>
        <v>99.972510555946513</v>
      </c>
      <c r="S2870" s="13">
        <f t="shared" si="401"/>
        <v>4.5082688247712881E-2</v>
      </c>
      <c r="T2870" s="14">
        <f t="shared" si="402"/>
        <v>2217.5365853658536</v>
      </c>
      <c r="U2870" s="12">
        <f t="shared" si="403"/>
        <v>-25</v>
      </c>
      <c r="V2870" s="15">
        <f t="shared" si="404"/>
        <v>4.9317941094322373E-4</v>
      </c>
    </row>
    <row r="2871" spans="1:22" x14ac:dyDescent="0.35">
      <c r="A2871" s="4" t="s">
        <v>141</v>
      </c>
      <c r="B2871" s="4" t="s">
        <v>142</v>
      </c>
      <c r="C2871" s="4" t="s">
        <v>124</v>
      </c>
      <c r="D2871" s="4">
        <v>1969</v>
      </c>
      <c r="E2871" s="12">
        <v>156500</v>
      </c>
      <c r="F2871" s="12">
        <v>133300</v>
      </c>
      <c r="G2871" s="12">
        <v>20000</v>
      </c>
      <c r="H2871" s="12">
        <v>2900</v>
      </c>
      <c r="I2871" s="12">
        <v>6177704</v>
      </c>
      <c r="J2871" s="12">
        <v>3503</v>
      </c>
      <c r="K2871" s="12">
        <v>554</v>
      </c>
      <c r="L2871" s="12">
        <v>1174</v>
      </c>
      <c r="M2871" s="12">
        <f>IFERROR(E2871*MillingRate,"")</f>
        <v>104855</v>
      </c>
      <c r="N2871" s="12">
        <f t="shared" si="396"/>
        <v>1174.0435108777194</v>
      </c>
      <c r="O2871" s="12">
        <f t="shared" si="397"/>
        <v>121955</v>
      </c>
      <c r="P2871" s="13">
        <f t="shared" si="398"/>
        <v>16.973134355417482</v>
      </c>
      <c r="Q2871" s="13">
        <f t="shared" si="399"/>
        <v>19.741153023841868</v>
      </c>
      <c r="R2871" s="13">
        <f t="shared" si="400"/>
        <v>85.978434668525267</v>
      </c>
      <c r="S2871" s="13">
        <f t="shared" si="401"/>
        <v>16.399491615759914</v>
      </c>
      <c r="T2871" s="14">
        <f t="shared" si="402"/>
        <v>5.24275</v>
      </c>
      <c r="U2871" s="12">
        <f t="shared" si="403"/>
        <v>-17100</v>
      </c>
      <c r="V2871" s="15">
        <f t="shared" si="404"/>
        <v>0.56703914593512417</v>
      </c>
    </row>
    <row r="2872" spans="1:22" x14ac:dyDescent="0.35">
      <c r="A2872" s="4" t="s">
        <v>141</v>
      </c>
      <c r="B2872" s="4" t="s">
        <v>142</v>
      </c>
      <c r="C2872" s="4" t="s">
        <v>124</v>
      </c>
      <c r="D2872" s="4">
        <v>1970</v>
      </c>
      <c r="E2872" s="12">
        <v>169400</v>
      </c>
      <c r="F2872" s="12">
        <v>172000</v>
      </c>
      <c r="G2872" s="12">
        <v>14500</v>
      </c>
      <c r="H2872" s="12">
        <v>0</v>
      </c>
      <c r="I2872" s="12">
        <v>6276472</v>
      </c>
      <c r="J2872" s="12">
        <v>1420</v>
      </c>
      <c r="K2872" s="12">
        <v>0</v>
      </c>
      <c r="L2872" s="12">
        <v>984.9</v>
      </c>
      <c r="M2872" s="12">
        <f>IFERROR(E2872*MillingRate,"")</f>
        <v>113498</v>
      </c>
      <c r="N2872" s="12">
        <f t="shared" si="396"/>
        <v>984.88372093023258</v>
      </c>
      <c r="O2872" s="12">
        <f t="shared" si="397"/>
        <v>127998</v>
      </c>
      <c r="P2872" s="13">
        <f t="shared" si="398"/>
        <v>18.083088716081264</v>
      </c>
      <c r="Q2872" s="13">
        <f t="shared" si="399"/>
        <v>20.393303754083504</v>
      </c>
      <c r="R2872" s="13">
        <f t="shared" si="400"/>
        <v>88.671697995281178</v>
      </c>
      <c r="S2872" s="13">
        <f t="shared" si="401"/>
        <v>11.328302004718823</v>
      </c>
      <c r="T2872" s="14">
        <f t="shared" si="402"/>
        <v>7.8274482758620687</v>
      </c>
      <c r="U2872" s="12">
        <f t="shared" si="403"/>
        <v>-14500</v>
      </c>
      <c r="V2872" s="15">
        <f t="shared" si="404"/>
        <v>0.22624174854918497</v>
      </c>
    </row>
    <row r="2873" spans="1:22" x14ac:dyDescent="0.35">
      <c r="A2873" s="4" t="s">
        <v>141</v>
      </c>
      <c r="B2873" s="4" t="s">
        <v>142</v>
      </c>
      <c r="C2873" s="4" t="s">
        <v>124</v>
      </c>
      <c r="D2873" s="4">
        <v>1971</v>
      </c>
      <c r="E2873" s="12">
        <v>156800</v>
      </c>
      <c r="F2873" s="12">
        <v>169400</v>
      </c>
      <c r="G2873" s="12">
        <v>15000</v>
      </c>
      <c r="H2873" s="12">
        <v>0</v>
      </c>
      <c r="I2873" s="12">
        <v>6377944</v>
      </c>
      <c r="J2873" s="12">
        <v>1950</v>
      </c>
      <c r="K2873" s="12">
        <v>0</v>
      </c>
      <c r="L2873" s="12">
        <v>925.6</v>
      </c>
      <c r="M2873" s="12">
        <f>IFERROR(E2873*MillingRate,"")</f>
        <v>105056</v>
      </c>
      <c r="N2873" s="12">
        <f t="shared" si="396"/>
        <v>925.61983471074382</v>
      </c>
      <c r="O2873" s="12">
        <f t="shared" si="397"/>
        <v>120056</v>
      </c>
      <c r="P2873" s="13">
        <f t="shared" si="398"/>
        <v>16.471765822967402</v>
      </c>
      <c r="Q2873" s="13">
        <f t="shared" si="399"/>
        <v>18.823620903538821</v>
      </c>
      <c r="R2873" s="13">
        <f t="shared" si="400"/>
        <v>87.50583061238089</v>
      </c>
      <c r="S2873" s="13">
        <f t="shared" si="401"/>
        <v>12.494169387619111</v>
      </c>
      <c r="T2873" s="14">
        <f t="shared" si="402"/>
        <v>7.0037333333333329</v>
      </c>
      <c r="U2873" s="12">
        <f t="shared" si="403"/>
        <v>-15000</v>
      </c>
      <c r="V2873" s="15">
        <f t="shared" si="404"/>
        <v>0.30574116047428451</v>
      </c>
    </row>
    <row r="2874" spans="1:22" x14ac:dyDescent="0.35">
      <c r="A2874" s="4" t="s">
        <v>141</v>
      </c>
      <c r="B2874" s="4" t="s">
        <v>142</v>
      </c>
      <c r="C2874" s="4" t="s">
        <v>124</v>
      </c>
      <c r="D2874" s="4">
        <v>1972</v>
      </c>
      <c r="E2874" s="12">
        <v>110000</v>
      </c>
      <c r="F2874" s="12">
        <v>167200</v>
      </c>
      <c r="G2874" s="12">
        <v>30545</v>
      </c>
      <c r="H2874" s="12">
        <v>0</v>
      </c>
      <c r="I2874" s="12">
        <v>6483726</v>
      </c>
      <c r="J2874" s="12">
        <v>4339</v>
      </c>
      <c r="K2874" s="12">
        <v>0</v>
      </c>
      <c r="L2874" s="12">
        <v>657.9</v>
      </c>
      <c r="M2874" s="12">
        <f>IFERROR(E2874*MillingRate,"")</f>
        <v>73700</v>
      </c>
      <c r="N2874" s="12">
        <f t="shared" si="396"/>
        <v>657.89473684210532</v>
      </c>
      <c r="O2874" s="12">
        <f t="shared" si="397"/>
        <v>104245</v>
      </c>
      <c r="P2874" s="13">
        <f t="shared" si="398"/>
        <v>11.366920810657328</v>
      </c>
      <c r="Q2874" s="13">
        <f t="shared" si="399"/>
        <v>16.077946538764902</v>
      </c>
      <c r="R2874" s="13">
        <f t="shared" si="400"/>
        <v>70.698834476473692</v>
      </c>
      <c r="S2874" s="13">
        <f t="shared" si="401"/>
        <v>29.301165523526308</v>
      </c>
      <c r="T2874" s="14">
        <f t="shared" si="402"/>
        <v>2.4128335243083976</v>
      </c>
      <c r="U2874" s="12">
        <f t="shared" si="403"/>
        <v>-30545</v>
      </c>
      <c r="V2874" s="15">
        <f t="shared" si="404"/>
        <v>0.66921396740084327</v>
      </c>
    </row>
    <row r="2875" spans="1:22" x14ac:dyDescent="0.35">
      <c r="A2875" s="4" t="s">
        <v>141</v>
      </c>
      <c r="B2875" s="4" t="s">
        <v>142</v>
      </c>
      <c r="C2875" s="4" t="s">
        <v>124</v>
      </c>
      <c r="D2875" s="4">
        <v>1973</v>
      </c>
      <c r="E2875" s="12">
        <v>125000</v>
      </c>
      <c r="F2875" s="12">
        <v>185100</v>
      </c>
      <c r="G2875" s="12">
        <v>45223</v>
      </c>
      <c r="H2875" s="12">
        <v>0</v>
      </c>
      <c r="I2875" s="12">
        <v>6597106</v>
      </c>
      <c r="J2875" s="12">
        <v>11031</v>
      </c>
      <c r="K2875" s="12">
        <v>0</v>
      </c>
      <c r="L2875" s="12">
        <v>675.3</v>
      </c>
      <c r="M2875" s="12">
        <f>IFERROR(E2875*MillingRate,"")</f>
        <v>83750</v>
      </c>
      <c r="N2875" s="12">
        <f t="shared" si="396"/>
        <v>675.31064289573203</v>
      </c>
      <c r="O2875" s="12">
        <f t="shared" si="397"/>
        <v>128973</v>
      </c>
      <c r="P2875" s="13">
        <f t="shared" si="398"/>
        <v>12.694960487219699</v>
      </c>
      <c r="Q2875" s="13">
        <f t="shared" si="399"/>
        <v>19.549935987082822</v>
      </c>
      <c r="R2875" s="13">
        <f t="shared" si="400"/>
        <v>64.936071891015942</v>
      </c>
      <c r="S2875" s="13">
        <f t="shared" si="401"/>
        <v>35.063928108984051</v>
      </c>
      <c r="T2875" s="14">
        <f t="shared" si="402"/>
        <v>1.8519337505251752</v>
      </c>
      <c r="U2875" s="12">
        <f t="shared" si="403"/>
        <v>-45223</v>
      </c>
      <c r="V2875" s="15">
        <f t="shared" si="404"/>
        <v>1.672096825486812</v>
      </c>
    </row>
    <row r="2876" spans="1:22" x14ac:dyDescent="0.35">
      <c r="A2876" s="4" t="s">
        <v>141</v>
      </c>
      <c r="B2876" s="4" t="s">
        <v>142</v>
      </c>
      <c r="C2876" s="4" t="s">
        <v>124</v>
      </c>
      <c r="D2876" s="4">
        <v>1974</v>
      </c>
      <c r="E2876" s="12">
        <v>220000</v>
      </c>
      <c r="F2876" s="12">
        <v>197900</v>
      </c>
      <c r="G2876" s="12">
        <v>70992</v>
      </c>
      <c r="H2876" s="12">
        <v>0</v>
      </c>
      <c r="I2876" s="12">
        <v>6715436</v>
      </c>
      <c r="J2876" s="12">
        <v>33551</v>
      </c>
      <c r="K2876" s="12">
        <v>0</v>
      </c>
      <c r="L2876" s="12">
        <v>1111.7</v>
      </c>
      <c r="M2876" s="12">
        <f>IFERROR(E2876*MillingRate,"")</f>
        <v>147400</v>
      </c>
      <c r="N2876" s="12">
        <f t="shared" si="396"/>
        <v>1111.6725618999494</v>
      </c>
      <c r="O2876" s="12">
        <f t="shared" si="397"/>
        <v>218392</v>
      </c>
      <c r="P2876" s="13">
        <f t="shared" si="398"/>
        <v>21.949431131500621</v>
      </c>
      <c r="Q2876" s="13">
        <f t="shared" si="399"/>
        <v>32.520896632772612</v>
      </c>
      <c r="R2876" s="13">
        <f t="shared" si="400"/>
        <v>67.493314773434918</v>
      </c>
      <c r="S2876" s="13">
        <f t="shared" si="401"/>
        <v>32.506685226565075</v>
      </c>
      <c r="T2876" s="14">
        <f t="shared" si="402"/>
        <v>2.0762902862294341</v>
      </c>
      <c r="U2876" s="12">
        <f t="shared" si="403"/>
        <v>-70992</v>
      </c>
      <c r="V2876" s="15">
        <f t="shared" si="404"/>
        <v>4.9961015189482856</v>
      </c>
    </row>
    <row r="2877" spans="1:22" x14ac:dyDescent="0.35">
      <c r="A2877" s="4" t="s">
        <v>141</v>
      </c>
      <c r="B2877" s="4" t="s">
        <v>142</v>
      </c>
      <c r="C2877" s="4" t="s">
        <v>124</v>
      </c>
      <c r="D2877" s="4">
        <v>1975</v>
      </c>
      <c r="E2877" s="12">
        <v>259000</v>
      </c>
      <c r="F2877" s="12">
        <v>220000</v>
      </c>
      <c r="G2877" s="12">
        <v>20080</v>
      </c>
      <c r="H2877" s="12">
        <v>0</v>
      </c>
      <c r="I2877" s="12">
        <v>6837261</v>
      </c>
      <c r="J2877" s="12">
        <v>13190</v>
      </c>
      <c r="K2877" s="12">
        <v>0</v>
      </c>
      <c r="L2877" s="12">
        <v>1177.3</v>
      </c>
      <c r="M2877" s="12">
        <f>IFERROR(E2877*MillingRate,"")</f>
        <v>173530</v>
      </c>
      <c r="N2877" s="12">
        <f t="shared" si="396"/>
        <v>1177.2727272727273</v>
      </c>
      <c r="O2877" s="12">
        <f t="shared" si="397"/>
        <v>193610</v>
      </c>
      <c r="P2877" s="13">
        <f t="shared" si="398"/>
        <v>25.380046191011285</v>
      </c>
      <c r="Q2877" s="13">
        <f t="shared" si="399"/>
        <v>28.316894733139485</v>
      </c>
      <c r="R2877" s="13">
        <f t="shared" si="400"/>
        <v>89.628634884561748</v>
      </c>
      <c r="S2877" s="13">
        <f t="shared" si="401"/>
        <v>10.371365115438252</v>
      </c>
      <c r="T2877" s="14">
        <f t="shared" si="402"/>
        <v>8.6419322709163353</v>
      </c>
      <c r="U2877" s="12">
        <f t="shared" si="403"/>
        <v>-20080</v>
      </c>
      <c r="V2877" s="15">
        <f t="shared" si="404"/>
        <v>1.9291350732405856</v>
      </c>
    </row>
    <row r="2878" spans="1:22" x14ac:dyDescent="0.35">
      <c r="A2878" s="4" t="s">
        <v>141</v>
      </c>
      <c r="B2878" s="4" t="s">
        <v>142</v>
      </c>
      <c r="C2878" s="4" t="s">
        <v>124</v>
      </c>
      <c r="D2878" s="4">
        <v>1976</v>
      </c>
      <c r="E2878" s="12">
        <v>227000</v>
      </c>
      <c r="F2878" s="12">
        <v>178000</v>
      </c>
      <c r="G2878" s="12">
        <v>96.4</v>
      </c>
      <c r="H2878" s="12">
        <v>2928.7</v>
      </c>
      <c r="I2878" s="12">
        <v>6960979</v>
      </c>
      <c r="J2878" s="12">
        <v>28</v>
      </c>
      <c r="K2878" s="12">
        <v>703</v>
      </c>
      <c r="L2878" s="12">
        <v>1275.3</v>
      </c>
      <c r="M2878" s="12">
        <f>IFERROR(E2878*MillingRate,"")</f>
        <v>152090</v>
      </c>
      <c r="N2878" s="12">
        <f t="shared" si="396"/>
        <v>1275.2808988764045</v>
      </c>
      <c r="O2878" s="12">
        <f t="shared" si="397"/>
        <v>149257.69999999998</v>
      </c>
      <c r="P2878" s="13">
        <f t="shared" si="398"/>
        <v>21.848938202514329</v>
      </c>
      <c r="Q2878" s="13">
        <f t="shared" si="399"/>
        <v>21.442055779797638</v>
      </c>
      <c r="R2878" s="13">
        <f t="shared" si="400"/>
        <v>101.89759054306747</v>
      </c>
      <c r="S2878" s="13">
        <f t="shared" si="401"/>
        <v>6.4586282650744328E-2</v>
      </c>
      <c r="T2878" s="14">
        <f t="shared" si="402"/>
        <v>1577.6970954356846</v>
      </c>
      <c r="U2878" s="12">
        <f t="shared" si="403"/>
        <v>2832.2999999999997</v>
      </c>
      <c r="V2878" s="15">
        <f t="shared" si="404"/>
        <v>4.0224227080702295E-3</v>
      </c>
    </row>
    <row r="2879" spans="1:22" x14ac:dyDescent="0.35">
      <c r="A2879" s="4" t="s">
        <v>141</v>
      </c>
      <c r="B2879" s="4" t="s">
        <v>142</v>
      </c>
      <c r="C2879" s="4" t="s">
        <v>124</v>
      </c>
      <c r="D2879" s="4">
        <v>1977</v>
      </c>
      <c r="E2879" s="12">
        <v>199000</v>
      </c>
      <c r="F2879" s="12">
        <v>178000</v>
      </c>
      <c r="G2879" s="12">
        <v>366</v>
      </c>
      <c r="H2879" s="12">
        <v>22471.8</v>
      </c>
      <c r="I2879" s="12">
        <v>7090979</v>
      </c>
      <c r="J2879" s="12">
        <v>86</v>
      </c>
      <c r="K2879" s="12">
        <v>4951</v>
      </c>
      <c r="L2879" s="12">
        <v>1118</v>
      </c>
      <c r="M2879" s="12">
        <f>IFERROR(E2879*MillingRate,"")</f>
        <v>133330</v>
      </c>
      <c r="N2879" s="12">
        <f t="shared" si="396"/>
        <v>1117.9775280898875</v>
      </c>
      <c r="O2879" s="12">
        <f t="shared" si="397"/>
        <v>111224.2</v>
      </c>
      <c r="P2879" s="13">
        <f t="shared" si="398"/>
        <v>18.802763341987053</v>
      </c>
      <c r="Q2879" s="13">
        <f t="shared" si="399"/>
        <v>15.685309461500308</v>
      </c>
      <c r="R2879" s="13">
        <f t="shared" si="400"/>
        <v>119.87499123392212</v>
      </c>
      <c r="S2879" s="13">
        <f t="shared" si="401"/>
        <v>0.32906507756405529</v>
      </c>
      <c r="T2879" s="14">
        <f t="shared" si="402"/>
        <v>364.28961748633878</v>
      </c>
      <c r="U2879" s="12">
        <f t="shared" si="403"/>
        <v>22105.8</v>
      </c>
      <c r="V2879" s="15">
        <f t="shared" si="404"/>
        <v>1.212808555772059E-2</v>
      </c>
    </row>
    <row r="2880" spans="1:22" x14ac:dyDescent="0.35">
      <c r="A2880" s="4" t="s">
        <v>141</v>
      </c>
      <c r="B2880" s="4" t="s">
        <v>142</v>
      </c>
      <c r="C2880" s="4" t="s">
        <v>124</v>
      </c>
      <c r="D2880" s="4">
        <v>1978</v>
      </c>
      <c r="E2880" s="12">
        <v>158292</v>
      </c>
      <c r="F2880" s="12">
        <v>111675</v>
      </c>
      <c r="G2880" s="12">
        <v>21724</v>
      </c>
      <c r="H2880" s="12">
        <v>0</v>
      </c>
      <c r="I2880" s="12">
        <v>7229651</v>
      </c>
      <c r="J2880" s="12">
        <v>8554</v>
      </c>
      <c r="K2880" s="12">
        <v>0</v>
      </c>
      <c r="L2880" s="12">
        <v>1417.4</v>
      </c>
      <c r="M2880" s="12">
        <f>IFERROR(E2880*MillingRate,"")</f>
        <v>106055.64</v>
      </c>
      <c r="N2880" s="12">
        <f t="shared" si="396"/>
        <v>1417.4345198119543</v>
      </c>
      <c r="O2880" s="12">
        <f t="shared" si="397"/>
        <v>127779.64</v>
      </c>
      <c r="P2880" s="13">
        <f t="shared" si="398"/>
        <v>14.669537990146413</v>
      </c>
      <c r="Q2880" s="13">
        <f t="shared" si="399"/>
        <v>17.674385665366142</v>
      </c>
      <c r="R2880" s="13">
        <f t="shared" si="400"/>
        <v>82.998856468839634</v>
      </c>
      <c r="S2880" s="13">
        <f t="shared" si="401"/>
        <v>17.001143531160363</v>
      </c>
      <c r="T2880" s="14">
        <f t="shared" si="402"/>
        <v>4.8819572822684592</v>
      </c>
      <c r="U2880" s="12">
        <f t="shared" si="403"/>
        <v>-21724</v>
      </c>
      <c r="V2880" s="15">
        <f t="shared" si="404"/>
        <v>1.1831829779888408</v>
      </c>
    </row>
    <row r="2881" spans="1:22" x14ac:dyDescent="0.35">
      <c r="A2881" s="4" t="s">
        <v>141</v>
      </c>
      <c r="B2881" s="4" t="s">
        <v>142</v>
      </c>
      <c r="C2881" s="4" t="s">
        <v>124</v>
      </c>
      <c r="D2881" s="4">
        <v>1979</v>
      </c>
      <c r="E2881" s="12">
        <v>240116</v>
      </c>
      <c r="F2881" s="12">
        <v>242534</v>
      </c>
      <c r="G2881" s="12">
        <v>20183</v>
      </c>
      <c r="H2881" s="12">
        <v>0</v>
      </c>
      <c r="I2881" s="12">
        <v>7375266</v>
      </c>
      <c r="J2881" s="12">
        <v>8100</v>
      </c>
      <c r="K2881" s="12">
        <v>0</v>
      </c>
      <c r="L2881" s="12">
        <v>990</v>
      </c>
      <c r="M2881" s="12">
        <f>IFERROR(E2881*MillingRate,"")</f>
        <v>160877.72</v>
      </c>
      <c r="N2881" s="12">
        <f t="shared" si="396"/>
        <v>990.03026379806545</v>
      </c>
      <c r="O2881" s="12">
        <f t="shared" si="397"/>
        <v>181060.72</v>
      </c>
      <c r="P2881" s="13">
        <f t="shared" si="398"/>
        <v>21.813141383646364</v>
      </c>
      <c r="Q2881" s="13">
        <f t="shared" si="399"/>
        <v>24.54972064736377</v>
      </c>
      <c r="R2881" s="13">
        <f t="shared" si="400"/>
        <v>88.852910780427692</v>
      </c>
      <c r="S2881" s="13">
        <f t="shared" si="401"/>
        <v>11.147089219572306</v>
      </c>
      <c r="T2881" s="14">
        <f t="shared" si="402"/>
        <v>7.9709517911113315</v>
      </c>
      <c r="U2881" s="12">
        <f t="shared" si="403"/>
        <v>-20183</v>
      </c>
      <c r="V2881" s="15">
        <f t="shared" si="404"/>
        <v>1.0982654727300682</v>
      </c>
    </row>
    <row r="2882" spans="1:22" x14ac:dyDescent="0.35">
      <c r="A2882" s="4" t="s">
        <v>141</v>
      </c>
      <c r="B2882" s="4" t="s">
        <v>142</v>
      </c>
      <c r="C2882" s="4" t="s">
        <v>124</v>
      </c>
      <c r="D2882" s="4">
        <v>1980</v>
      </c>
      <c r="E2882" s="12">
        <v>131553</v>
      </c>
      <c r="F2882" s="12">
        <v>135275</v>
      </c>
      <c r="G2882" s="12">
        <v>53026</v>
      </c>
      <c r="H2882" s="12">
        <v>0</v>
      </c>
      <c r="I2882" s="12">
        <v>7530515</v>
      </c>
      <c r="J2882" s="12">
        <v>29860</v>
      </c>
      <c r="K2882" s="12">
        <v>0</v>
      </c>
      <c r="L2882" s="12">
        <v>972.5</v>
      </c>
      <c r="M2882" s="12">
        <f>IFERROR(E2882*MillingRate,"")</f>
        <v>88140.510000000009</v>
      </c>
      <c r="N2882" s="12">
        <f t="shared" ref="N2882:N2945" si="405">IFERROR(E2882*1000/F2882,"")</f>
        <v>972.48567732396964</v>
      </c>
      <c r="O2882" s="12">
        <f t="shared" ref="O2882:O2945" si="406">IFERROR(M2882+G2882-N(H2882),"")</f>
        <v>141166.51</v>
      </c>
      <c r="P2882" s="13">
        <f t="shared" ref="P2882:P2945" si="407">IFERROR(M2882*1000/I2882,"")</f>
        <v>11.704446508638521</v>
      </c>
      <c r="Q2882" s="13">
        <f t="shared" ref="Q2882:Q2945" si="408">IFERROR(O2882*1000/I2882,"")</f>
        <v>18.745930391214944</v>
      </c>
      <c r="R2882" s="13">
        <f t="shared" ref="R2882:R2945" si="409">IF(N(O2882)&lt;=0,"",M2882/O2882*100)</f>
        <v>62.437266459303984</v>
      </c>
      <c r="S2882" s="13">
        <f t="shared" ref="S2882:S2945" si="410">IF(N(O2882)&lt;=0,"",G2882/O2882*100)</f>
        <v>37.562733540696023</v>
      </c>
      <c r="T2882" s="14">
        <f t="shared" ref="T2882:T2945" si="411">IFERROR(M2882/G2882,"")</f>
        <v>1.6622130652887264</v>
      </c>
      <c r="U2882" s="12">
        <f t="shared" ref="U2882:U2945" si="412">IFERROR(N(H2882)-G2882,"")</f>
        <v>-53026</v>
      </c>
      <c r="V2882" s="15">
        <f t="shared" ref="V2882:V2945" si="413">IFERROR(J2882*1000/I2882,"")</f>
        <v>3.9652002552282282</v>
      </c>
    </row>
    <row r="2883" spans="1:22" x14ac:dyDescent="0.35">
      <c r="A2883" s="4" t="s">
        <v>141</v>
      </c>
      <c r="B2883" s="4" t="s">
        <v>142</v>
      </c>
      <c r="C2883" s="4" t="s">
        <v>124</v>
      </c>
      <c r="D2883" s="4">
        <v>1981</v>
      </c>
      <c r="E2883" s="12">
        <v>134755</v>
      </c>
      <c r="F2883" s="12">
        <v>115593</v>
      </c>
      <c r="G2883" s="12">
        <v>26000</v>
      </c>
      <c r="H2883" s="12">
        <v>0</v>
      </c>
      <c r="I2883" s="12">
        <v>7692766</v>
      </c>
      <c r="J2883" s="12">
        <v>13950</v>
      </c>
      <c r="K2883" s="12">
        <v>0</v>
      </c>
      <c r="L2883" s="12">
        <v>1165.8</v>
      </c>
      <c r="M2883" s="12">
        <f>IFERROR(E2883*MillingRate,"")</f>
        <v>90285.85</v>
      </c>
      <c r="N2883" s="12">
        <f t="shared" si="405"/>
        <v>1165.7712837282534</v>
      </c>
      <c r="O2883" s="12">
        <f t="shared" si="406"/>
        <v>116285.85</v>
      </c>
      <c r="P2883" s="13">
        <f t="shared" si="407"/>
        <v>11.736461241639223</v>
      </c>
      <c r="Q2883" s="13">
        <f t="shared" si="408"/>
        <v>15.116259873236752</v>
      </c>
      <c r="R2883" s="13">
        <f t="shared" si="409"/>
        <v>77.641303735579186</v>
      </c>
      <c r="S2883" s="13">
        <f t="shared" si="410"/>
        <v>22.358696264420821</v>
      </c>
      <c r="T2883" s="14">
        <f t="shared" si="411"/>
        <v>3.4725326923076927</v>
      </c>
      <c r="U2883" s="12">
        <f t="shared" si="412"/>
        <v>-26000</v>
      </c>
      <c r="V2883" s="15">
        <f t="shared" si="413"/>
        <v>1.813391958107136</v>
      </c>
    </row>
    <row r="2884" spans="1:22" x14ac:dyDescent="0.35">
      <c r="A2884" s="4" t="s">
        <v>141</v>
      </c>
      <c r="B2884" s="4" t="s">
        <v>142</v>
      </c>
      <c r="C2884" s="4" t="s">
        <v>124</v>
      </c>
      <c r="D2884" s="4">
        <v>1982</v>
      </c>
      <c r="E2884" s="12">
        <v>152633</v>
      </c>
      <c r="F2884" s="12">
        <v>181624</v>
      </c>
      <c r="G2884" s="12">
        <v>71131</v>
      </c>
      <c r="H2884" s="12">
        <v>0</v>
      </c>
      <c r="I2884" s="12">
        <v>7860194</v>
      </c>
      <c r="J2884" s="12">
        <v>35500</v>
      </c>
      <c r="K2884" s="12">
        <v>0</v>
      </c>
      <c r="L2884" s="12">
        <v>840.4</v>
      </c>
      <c r="M2884" s="12">
        <f>IFERROR(E2884*MillingRate,"")</f>
        <v>102264.11</v>
      </c>
      <c r="N2884" s="12">
        <f t="shared" si="405"/>
        <v>840.37902479848481</v>
      </c>
      <c r="O2884" s="12">
        <f t="shared" si="406"/>
        <v>173395.11</v>
      </c>
      <c r="P2884" s="13">
        <f t="shared" si="407"/>
        <v>13.010379896475838</v>
      </c>
      <c r="Q2884" s="13">
        <f t="shared" si="408"/>
        <v>22.059902083841695</v>
      </c>
      <c r="R2884" s="13">
        <f t="shared" si="409"/>
        <v>58.977505190313614</v>
      </c>
      <c r="S2884" s="13">
        <f t="shared" si="410"/>
        <v>41.022494809686386</v>
      </c>
      <c r="T2884" s="14">
        <f t="shared" si="411"/>
        <v>1.4376869438079036</v>
      </c>
      <c r="U2884" s="12">
        <f t="shared" si="412"/>
        <v>-71131</v>
      </c>
      <c r="V2884" s="15">
        <f t="shared" si="413"/>
        <v>4.5164279660273019</v>
      </c>
    </row>
    <row r="2885" spans="1:22" x14ac:dyDescent="0.35">
      <c r="A2885" s="4" t="s">
        <v>141</v>
      </c>
      <c r="B2885" s="4" t="s">
        <v>142</v>
      </c>
      <c r="C2885" s="4" t="s">
        <v>124</v>
      </c>
      <c r="D2885" s="4">
        <v>1983</v>
      </c>
      <c r="E2885" s="12">
        <v>216000</v>
      </c>
      <c r="F2885" s="12">
        <v>187900</v>
      </c>
      <c r="G2885" s="12">
        <v>64754</v>
      </c>
      <c r="H2885" s="12">
        <v>0</v>
      </c>
      <c r="I2885" s="12">
        <v>8034400</v>
      </c>
      <c r="J2885" s="12">
        <v>16737</v>
      </c>
      <c r="K2885" s="12">
        <v>0</v>
      </c>
      <c r="L2885" s="12">
        <v>1149.5</v>
      </c>
      <c r="M2885" s="12">
        <f>IFERROR(E2885*MillingRate,"")</f>
        <v>144720</v>
      </c>
      <c r="N2885" s="12">
        <f t="shared" si="405"/>
        <v>1149.5476317189994</v>
      </c>
      <c r="O2885" s="12">
        <f t="shared" si="406"/>
        <v>209474</v>
      </c>
      <c r="P2885" s="13">
        <f t="shared" si="407"/>
        <v>18.0125460519765</v>
      </c>
      <c r="Q2885" s="13">
        <f t="shared" si="408"/>
        <v>26.072139798864882</v>
      </c>
      <c r="R2885" s="13">
        <f t="shared" si="409"/>
        <v>69.087333034171309</v>
      </c>
      <c r="S2885" s="13">
        <f t="shared" si="410"/>
        <v>30.912666965828695</v>
      </c>
      <c r="T2885" s="14">
        <f t="shared" si="411"/>
        <v>2.2349198505111652</v>
      </c>
      <c r="U2885" s="12">
        <f t="shared" si="412"/>
        <v>-64754</v>
      </c>
      <c r="V2885" s="15">
        <f t="shared" si="413"/>
        <v>2.0831673802648609</v>
      </c>
    </row>
    <row r="2886" spans="1:22" x14ac:dyDescent="0.35">
      <c r="A2886" s="4" t="s">
        <v>141</v>
      </c>
      <c r="B2886" s="4" t="s">
        <v>142</v>
      </c>
      <c r="C2886" s="4" t="s">
        <v>124</v>
      </c>
      <c r="D2886" s="4">
        <v>1984</v>
      </c>
      <c r="E2886" s="12">
        <v>109354</v>
      </c>
      <c r="F2886" s="12">
        <v>165176</v>
      </c>
      <c r="G2886" s="12">
        <v>100200</v>
      </c>
      <c r="H2886" s="12">
        <v>10</v>
      </c>
      <c r="I2886" s="12">
        <v>8208599</v>
      </c>
      <c r="J2886" s="12">
        <v>30000</v>
      </c>
      <c r="K2886" s="12">
        <v>2</v>
      </c>
      <c r="L2886" s="12">
        <v>662</v>
      </c>
      <c r="M2886" s="12">
        <f>IFERROR(E2886*MillingRate,"")</f>
        <v>73267.180000000008</v>
      </c>
      <c r="N2886" s="12">
        <f t="shared" si="405"/>
        <v>662.04533346248854</v>
      </c>
      <c r="O2886" s="12">
        <f t="shared" si="406"/>
        <v>173457.18</v>
      </c>
      <c r="P2886" s="13">
        <f t="shared" si="407"/>
        <v>8.9256619795899415</v>
      </c>
      <c r="Q2886" s="13">
        <f t="shared" si="408"/>
        <v>21.131155267786866</v>
      </c>
      <c r="R2886" s="13">
        <f t="shared" si="409"/>
        <v>42.239346909709937</v>
      </c>
      <c r="S2886" s="13">
        <f t="shared" si="410"/>
        <v>57.766418201887063</v>
      </c>
      <c r="T2886" s="14">
        <f t="shared" si="411"/>
        <v>0.73120938123752499</v>
      </c>
      <c r="U2886" s="12">
        <f t="shared" si="412"/>
        <v>-100190</v>
      </c>
      <c r="V2886" s="15">
        <f t="shared" si="413"/>
        <v>3.6547040487664217</v>
      </c>
    </row>
    <row r="2887" spans="1:22" x14ac:dyDescent="0.35">
      <c r="A2887" s="4" t="s">
        <v>141</v>
      </c>
      <c r="B2887" s="4" t="s">
        <v>142</v>
      </c>
      <c r="C2887" s="4" t="s">
        <v>124</v>
      </c>
      <c r="D2887" s="4">
        <v>1985</v>
      </c>
      <c r="E2887" s="12">
        <v>213841</v>
      </c>
      <c r="F2887" s="12">
        <v>184833</v>
      </c>
      <c r="G2887" s="12">
        <v>114000</v>
      </c>
      <c r="H2887" s="12">
        <v>0</v>
      </c>
      <c r="I2887" s="12">
        <v>8374663</v>
      </c>
      <c r="J2887" s="12">
        <v>27800</v>
      </c>
      <c r="K2887" s="12">
        <v>0</v>
      </c>
      <c r="L2887" s="12">
        <v>1156.9000000000001</v>
      </c>
      <c r="M2887" s="12">
        <f>IFERROR(E2887*MillingRate,"")</f>
        <v>143273.47</v>
      </c>
      <c r="N2887" s="12">
        <f t="shared" si="405"/>
        <v>1156.9416716711842</v>
      </c>
      <c r="O2887" s="12">
        <f t="shared" si="406"/>
        <v>257273.47</v>
      </c>
      <c r="P2887" s="13">
        <f t="shared" si="407"/>
        <v>17.107968404221161</v>
      </c>
      <c r="Q2887" s="13">
        <f t="shared" si="408"/>
        <v>30.720456452993989</v>
      </c>
      <c r="R2887" s="13">
        <f t="shared" si="409"/>
        <v>55.689173858462752</v>
      </c>
      <c r="S2887" s="13">
        <f t="shared" si="410"/>
        <v>44.310826141537248</v>
      </c>
      <c r="T2887" s="14">
        <f t="shared" si="411"/>
        <v>1.2567848245614035</v>
      </c>
      <c r="U2887" s="12">
        <f t="shared" si="412"/>
        <v>-114000</v>
      </c>
      <c r="V2887" s="15">
        <f t="shared" si="413"/>
        <v>3.3195365592621457</v>
      </c>
    </row>
    <row r="2888" spans="1:22" x14ac:dyDescent="0.35">
      <c r="A2888" s="4" t="s">
        <v>141</v>
      </c>
      <c r="B2888" s="4" t="s">
        <v>142</v>
      </c>
      <c r="C2888" s="4" t="s">
        <v>124</v>
      </c>
      <c r="D2888" s="4">
        <v>1986</v>
      </c>
      <c r="E2888" s="12">
        <v>225138</v>
      </c>
      <c r="F2888" s="12">
        <v>190597</v>
      </c>
      <c r="G2888" s="12">
        <v>129100</v>
      </c>
      <c r="H2888" s="12">
        <v>85</v>
      </c>
      <c r="I2888" s="12">
        <v>8531277</v>
      </c>
      <c r="J2888" s="12">
        <v>28000</v>
      </c>
      <c r="K2888" s="12">
        <v>23</v>
      </c>
      <c r="L2888" s="12">
        <v>1181.2</v>
      </c>
      <c r="M2888" s="12">
        <f>IFERROR(E2888*MillingRate,"")</f>
        <v>150842.46000000002</v>
      </c>
      <c r="N2888" s="12">
        <f t="shared" si="405"/>
        <v>1181.2253078484971</v>
      </c>
      <c r="O2888" s="12">
        <f t="shared" si="406"/>
        <v>279857.46000000002</v>
      </c>
      <c r="P2888" s="13">
        <f t="shared" si="407"/>
        <v>17.681111514724002</v>
      </c>
      <c r="Q2888" s="13">
        <f t="shared" si="408"/>
        <v>32.803701016858319</v>
      </c>
      <c r="R2888" s="13">
        <f t="shared" si="409"/>
        <v>53.899745963534443</v>
      </c>
      <c r="S2888" s="13">
        <f t="shared" si="410"/>
        <v>46.130626641147963</v>
      </c>
      <c r="T2888" s="14">
        <f t="shared" si="411"/>
        <v>1.1684156467854379</v>
      </c>
      <c r="U2888" s="12">
        <f t="shared" si="412"/>
        <v>-129015</v>
      </c>
      <c r="V2888" s="15">
        <f t="shared" si="413"/>
        <v>3.2820408949328455</v>
      </c>
    </row>
    <row r="2889" spans="1:22" x14ac:dyDescent="0.35">
      <c r="A2889" s="4" t="s">
        <v>141</v>
      </c>
      <c r="B2889" s="4" t="s">
        <v>142</v>
      </c>
      <c r="C2889" s="4" t="s">
        <v>124</v>
      </c>
      <c r="D2889" s="4">
        <v>1987</v>
      </c>
      <c r="E2889" s="12">
        <v>236568</v>
      </c>
      <c r="F2889" s="12">
        <v>163079</v>
      </c>
      <c r="G2889" s="12">
        <v>50000</v>
      </c>
      <c r="H2889" s="12">
        <v>132.35</v>
      </c>
      <c r="I2889" s="12">
        <v>8681164</v>
      </c>
      <c r="J2889" s="12">
        <v>11000</v>
      </c>
      <c r="K2889" s="12">
        <v>20</v>
      </c>
      <c r="L2889" s="12">
        <v>1450.6</v>
      </c>
      <c r="M2889" s="12">
        <f>IFERROR(E2889*MillingRate,"")</f>
        <v>158500.56</v>
      </c>
      <c r="N2889" s="12">
        <f t="shared" si="405"/>
        <v>1450.6343551284961</v>
      </c>
      <c r="O2889" s="12">
        <f t="shared" si="406"/>
        <v>208368.21</v>
      </c>
      <c r="P2889" s="13">
        <f t="shared" si="407"/>
        <v>18.257984758725904</v>
      </c>
      <c r="Q2889" s="13">
        <f t="shared" si="408"/>
        <v>24.002335401105196</v>
      </c>
      <c r="R2889" s="13">
        <f t="shared" si="409"/>
        <v>76.067534486186744</v>
      </c>
      <c r="S2889" s="13">
        <f t="shared" si="410"/>
        <v>23.995982880497944</v>
      </c>
      <c r="T2889" s="14">
        <f t="shared" si="411"/>
        <v>3.1700111999999998</v>
      </c>
      <c r="U2889" s="12">
        <f t="shared" si="412"/>
        <v>-49867.65</v>
      </c>
      <c r="V2889" s="15">
        <f t="shared" si="413"/>
        <v>1.2671111846291581</v>
      </c>
    </row>
    <row r="2890" spans="1:22" x14ac:dyDescent="0.35">
      <c r="A2890" s="4" t="s">
        <v>141</v>
      </c>
      <c r="B2890" s="4" t="s">
        <v>142</v>
      </c>
      <c r="C2890" s="4" t="s">
        <v>124</v>
      </c>
      <c r="D2890" s="4">
        <v>1988</v>
      </c>
      <c r="E2890" s="12">
        <v>287797</v>
      </c>
      <c r="F2890" s="12">
        <v>231262</v>
      </c>
      <c r="G2890" s="12">
        <v>70281</v>
      </c>
      <c r="H2890" s="12">
        <v>0</v>
      </c>
      <c r="I2890" s="12">
        <v>8833996</v>
      </c>
      <c r="J2890" s="12">
        <v>22000</v>
      </c>
      <c r="K2890" s="12">
        <v>0</v>
      </c>
      <c r="L2890" s="12">
        <v>1244.5</v>
      </c>
      <c r="M2890" s="12">
        <f>IFERROR(E2890*MillingRate,"")</f>
        <v>192823.99000000002</v>
      </c>
      <c r="N2890" s="12">
        <f t="shared" si="405"/>
        <v>1244.4629900286257</v>
      </c>
      <c r="O2890" s="12">
        <f t="shared" si="406"/>
        <v>263104.99</v>
      </c>
      <c r="P2890" s="13">
        <f t="shared" si="407"/>
        <v>21.827493469546514</v>
      </c>
      <c r="Q2890" s="13">
        <f t="shared" si="408"/>
        <v>29.783236261370281</v>
      </c>
      <c r="R2890" s="13">
        <f t="shared" si="409"/>
        <v>73.2878498427567</v>
      </c>
      <c r="S2890" s="13">
        <f t="shared" si="410"/>
        <v>26.712150157243315</v>
      </c>
      <c r="T2890" s="14">
        <f t="shared" si="411"/>
        <v>2.7436147749747444</v>
      </c>
      <c r="U2890" s="12">
        <f t="shared" si="412"/>
        <v>-70281</v>
      </c>
      <c r="V2890" s="15">
        <f t="shared" si="413"/>
        <v>2.4903792123066388</v>
      </c>
    </row>
    <row r="2891" spans="1:22" x14ac:dyDescent="0.35">
      <c r="A2891" s="4" t="s">
        <v>141</v>
      </c>
      <c r="B2891" s="4" t="s">
        <v>142</v>
      </c>
      <c r="C2891" s="4" t="s">
        <v>124</v>
      </c>
      <c r="D2891" s="4">
        <v>1989</v>
      </c>
      <c r="E2891" s="12">
        <v>337749</v>
      </c>
      <c r="F2891" s="12">
        <v>230919</v>
      </c>
      <c r="G2891" s="12">
        <v>50500</v>
      </c>
      <c r="H2891" s="12">
        <v>0</v>
      </c>
      <c r="I2891" s="12">
        <v>8999938</v>
      </c>
      <c r="J2891" s="12">
        <v>18000</v>
      </c>
      <c r="K2891" s="12">
        <v>0</v>
      </c>
      <c r="L2891" s="12">
        <v>1462.6</v>
      </c>
      <c r="M2891" s="12">
        <f>IFERROR(E2891*MillingRate,"")</f>
        <v>226291.83000000002</v>
      </c>
      <c r="N2891" s="12">
        <f t="shared" si="405"/>
        <v>1462.6297532901146</v>
      </c>
      <c r="O2891" s="12">
        <f t="shared" si="406"/>
        <v>276791.83</v>
      </c>
      <c r="P2891" s="13">
        <f t="shared" si="407"/>
        <v>25.143709878890281</v>
      </c>
      <c r="Q2891" s="13">
        <f t="shared" si="408"/>
        <v>30.754859644588663</v>
      </c>
      <c r="R2891" s="13">
        <f t="shared" si="409"/>
        <v>81.75524183643715</v>
      </c>
      <c r="S2891" s="13">
        <f t="shared" si="410"/>
        <v>18.244758163562846</v>
      </c>
      <c r="T2891" s="14">
        <f t="shared" si="411"/>
        <v>4.481026336633664</v>
      </c>
      <c r="U2891" s="12">
        <f t="shared" si="412"/>
        <v>-50500</v>
      </c>
      <c r="V2891" s="15">
        <f t="shared" si="413"/>
        <v>2.0000137778726921</v>
      </c>
    </row>
    <row r="2892" spans="1:22" x14ac:dyDescent="0.35">
      <c r="A2892" s="4" t="s">
        <v>141</v>
      </c>
      <c r="B2892" s="4" t="s">
        <v>142</v>
      </c>
      <c r="C2892" s="4" t="s">
        <v>124</v>
      </c>
      <c r="D2892" s="4">
        <v>1990</v>
      </c>
      <c r="E2892" s="12">
        <v>282366</v>
      </c>
      <c r="F2892" s="12">
        <v>196631</v>
      </c>
      <c r="G2892" s="12">
        <v>20000</v>
      </c>
      <c r="H2892" s="12">
        <v>0</v>
      </c>
      <c r="I2892" s="12">
        <v>9178830</v>
      </c>
      <c r="J2892" s="12">
        <v>6400</v>
      </c>
      <c r="K2892" s="12">
        <v>0</v>
      </c>
      <c r="L2892" s="12">
        <v>1436</v>
      </c>
      <c r="M2892" s="12">
        <f>IFERROR(E2892*MillingRate,"")</f>
        <v>189185.22</v>
      </c>
      <c r="N2892" s="12">
        <f t="shared" si="405"/>
        <v>1436.019752734818</v>
      </c>
      <c r="O2892" s="12">
        <f t="shared" si="406"/>
        <v>209185.22</v>
      </c>
      <c r="P2892" s="13">
        <f t="shared" si="407"/>
        <v>20.611038661790229</v>
      </c>
      <c r="Q2892" s="13">
        <f t="shared" si="408"/>
        <v>22.789965605638191</v>
      </c>
      <c r="R2892" s="13">
        <f t="shared" si="409"/>
        <v>90.439095075646364</v>
      </c>
      <c r="S2892" s="13">
        <f t="shared" si="410"/>
        <v>9.5609049243536415</v>
      </c>
      <c r="T2892" s="14">
        <f t="shared" si="411"/>
        <v>9.4592609999999997</v>
      </c>
      <c r="U2892" s="12">
        <f t="shared" si="412"/>
        <v>-20000</v>
      </c>
      <c r="V2892" s="15">
        <f t="shared" si="413"/>
        <v>0.69725662203134819</v>
      </c>
    </row>
    <row r="2893" spans="1:22" x14ac:dyDescent="0.35">
      <c r="A2893" s="4" t="s">
        <v>141</v>
      </c>
      <c r="B2893" s="4" t="s">
        <v>142</v>
      </c>
      <c r="C2893" s="4" t="s">
        <v>124</v>
      </c>
      <c r="D2893" s="4">
        <v>1991</v>
      </c>
      <c r="E2893" s="12">
        <v>454349</v>
      </c>
      <c r="F2893" s="12">
        <v>263019</v>
      </c>
      <c r="G2893" s="12">
        <v>21000</v>
      </c>
      <c r="H2893" s="12">
        <v>0</v>
      </c>
      <c r="I2893" s="12">
        <v>9362888</v>
      </c>
      <c r="J2893" s="12">
        <v>6700</v>
      </c>
      <c r="K2893" s="12">
        <v>0</v>
      </c>
      <c r="L2893" s="12">
        <v>1727.4</v>
      </c>
      <c r="M2893" s="12">
        <f>IFERROR(E2893*MillingRate,"")</f>
        <v>304413.83</v>
      </c>
      <c r="N2893" s="12">
        <f t="shared" si="405"/>
        <v>1727.4379417456535</v>
      </c>
      <c r="O2893" s="12">
        <f t="shared" si="406"/>
        <v>325413.83</v>
      </c>
      <c r="P2893" s="13">
        <f t="shared" si="407"/>
        <v>32.512813354170206</v>
      </c>
      <c r="Q2893" s="13">
        <f t="shared" si="408"/>
        <v>34.755711058382843</v>
      </c>
      <c r="R2893" s="13">
        <f t="shared" si="409"/>
        <v>93.546678701393844</v>
      </c>
      <c r="S2893" s="13">
        <f t="shared" si="410"/>
        <v>6.4533212986061459</v>
      </c>
      <c r="T2893" s="14">
        <f t="shared" si="411"/>
        <v>14.495896666666667</v>
      </c>
      <c r="U2893" s="12">
        <f t="shared" si="412"/>
        <v>-21000</v>
      </c>
      <c r="V2893" s="15">
        <f t="shared" si="413"/>
        <v>0.71559117229641112</v>
      </c>
    </row>
    <row r="2894" spans="1:22" x14ac:dyDescent="0.35">
      <c r="A2894" s="4" t="s">
        <v>141</v>
      </c>
      <c r="B2894" s="4" t="s">
        <v>142</v>
      </c>
      <c r="C2894" s="4" t="s">
        <v>124</v>
      </c>
      <c r="D2894" s="4">
        <v>1992</v>
      </c>
      <c r="E2894" s="12">
        <v>410018</v>
      </c>
      <c r="F2894" s="12">
        <v>233194</v>
      </c>
      <c r="G2894" s="12">
        <v>40000</v>
      </c>
      <c r="H2894" s="12">
        <v>0</v>
      </c>
      <c r="I2894" s="12">
        <v>9553540</v>
      </c>
      <c r="J2894" s="12">
        <v>14000</v>
      </c>
      <c r="K2894" s="12">
        <v>0</v>
      </c>
      <c r="L2894" s="12">
        <v>1758.3</v>
      </c>
      <c r="M2894" s="12">
        <f>IFERROR(E2894*MillingRate,"")</f>
        <v>274712.06</v>
      </c>
      <c r="N2894" s="12">
        <f t="shared" si="405"/>
        <v>1758.2699383346055</v>
      </c>
      <c r="O2894" s="12">
        <f t="shared" si="406"/>
        <v>314712.06</v>
      </c>
      <c r="P2894" s="13">
        <f t="shared" si="407"/>
        <v>28.75500181084708</v>
      </c>
      <c r="Q2894" s="13">
        <f t="shared" si="408"/>
        <v>32.941931472522228</v>
      </c>
      <c r="R2894" s="13">
        <f t="shared" si="409"/>
        <v>87.28996912288649</v>
      </c>
      <c r="S2894" s="13">
        <f t="shared" si="410"/>
        <v>12.710030877113512</v>
      </c>
      <c r="T2894" s="14">
        <f t="shared" si="411"/>
        <v>6.8678014999999997</v>
      </c>
      <c r="U2894" s="12">
        <f t="shared" si="412"/>
        <v>-40000</v>
      </c>
      <c r="V2894" s="15">
        <f t="shared" si="413"/>
        <v>1.4654253815863021</v>
      </c>
    </row>
    <row r="2895" spans="1:22" x14ac:dyDescent="0.35">
      <c r="A2895" s="4" t="s">
        <v>141</v>
      </c>
      <c r="B2895" s="4" t="s">
        <v>142</v>
      </c>
      <c r="C2895" s="4" t="s">
        <v>124</v>
      </c>
      <c r="D2895" s="4">
        <v>1993</v>
      </c>
      <c r="E2895" s="12">
        <v>427609</v>
      </c>
      <c r="F2895" s="12">
        <v>246465</v>
      </c>
      <c r="G2895" s="12">
        <v>31500</v>
      </c>
      <c r="H2895" s="12">
        <v>0</v>
      </c>
      <c r="I2895" s="12">
        <v>9754786</v>
      </c>
      <c r="J2895" s="12">
        <v>10400</v>
      </c>
      <c r="K2895" s="12">
        <v>0</v>
      </c>
      <c r="L2895" s="12">
        <v>1735</v>
      </c>
      <c r="M2895" s="12">
        <f>IFERROR(E2895*MillingRate,"")</f>
        <v>286498.03000000003</v>
      </c>
      <c r="N2895" s="12">
        <f t="shared" si="405"/>
        <v>1734.9684539386931</v>
      </c>
      <c r="O2895" s="12">
        <f t="shared" si="406"/>
        <v>317998.03000000003</v>
      </c>
      <c r="P2895" s="13">
        <f t="shared" si="407"/>
        <v>29.369996430470131</v>
      </c>
      <c r="Q2895" s="13">
        <f t="shared" si="408"/>
        <v>32.599180545836681</v>
      </c>
      <c r="R2895" s="13">
        <f t="shared" si="409"/>
        <v>90.094278257006806</v>
      </c>
      <c r="S2895" s="13">
        <f t="shared" si="410"/>
        <v>9.9057217429931868</v>
      </c>
      <c r="T2895" s="14">
        <f t="shared" si="411"/>
        <v>9.0951755555555565</v>
      </c>
      <c r="U2895" s="12">
        <f t="shared" si="412"/>
        <v>-31500</v>
      </c>
      <c r="V2895" s="15">
        <f t="shared" si="413"/>
        <v>1.0661433269781624</v>
      </c>
    </row>
    <row r="2896" spans="1:22" x14ac:dyDescent="0.35">
      <c r="A2896" s="4" t="s">
        <v>141</v>
      </c>
      <c r="B2896" s="4" t="s">
        <v>142</v>
      </c>
      <c r="C2896" s="4" t="s">
        <v>124</v>
      </c>
      <c r="D2896" s="4">
        <v>1994</v>
      </c>
      <c r="E2896" s="12">
        <v>469127</v>
      </c>
      <c r="F2896" s="12">
        <v>284003</v>
      </c>
      <c r="G2896" s="12">
        <v>3600</v>
      </c>
      <c r="H2896" s="12">
        <v>0</v>
      </c>
      <c r="I2896" s="12">
        <v>9967031</v>
      </c>
      <c r="J2896" s="12">
        <v>1300</v>
      </c>
      <c r="K2896" s="12">
        <v>0</v>
      </c>
      <c r="L2896" s="12">
        <v>1651.8</v>
      </c>
      <c r="M2896" s="12">
        <f>IFERROR(E2896*MillingRate,"")</f>
        <v>314315.09000000003</v>
      </c>
      <c r="N2896" s="12">
        <f t="shared" si="405"/>
        <v>1651.8381848079071</v>
      </c>
      <c r="O2896" s="12">
        <f t="shared" si="406"/>
        <v>317915.09000000003</v>
      </c>
      <c r="P2896" s="13">
        <f t="shared" si="407"/>
        <v>31.535478318468158</v>
      </c>
      <c r="Q2896" s="13">
        <f t="shared" si="408"/>
        <v>31.896669128449584</v>
      </c>
      <c r="R2896" s="13">
        <f t="shared" si="409"/>
        <v>98.867622169177309</v>
      </c>
      <c r="S2896" s="13">
        <f t="shared" si="410"/>
        <v>1.1323778308226891</v>
      </c>
      <c r="T2896" s="14">
        <f t="shared" si="411"/>
        <v>87.309747222222228</v>
      </c>
      <c r="U2896" s="12">
        <f t="shared" si="412"/>
        <v>-3600</v>
      </c>
      <c r="V2896" s="15">
        <f t="shared" si="413"/>
        <v>0.13043001471551557</v>
      </c>
    </row>
    <row r="2897" spans="1:22" x14ac:dyDescent="0.35">
      <c r="A2897" s="4" t="s">
        <v>141</v>
      </c>
      <c r="B2897" s="4" t="s">
        <v>142</v>
      </c>
      <c r="C2897" s="4" t="s">
        <v>124</v>
      </c>
      <c r="D2897" s="4">
        <v>1995</v>
      </c>
      <c r="E2897" s="12">
        <v>476090</v>
      </c>
      <c r="F2897" s="12">
        <v>307469</v>
      </c>
      <c r="G2897" s="12">
        <v>45700</v>
      </c>
      <c r="H2897" s="12">
        <v>0</v>
      </c>
      <c r="I2897" s="12">
        <v>10185365</v>
      </c>
      <c r="J2897" s="12">
        <v>16000</v>
      </c>
      <c r="K2897" s="12">
        <v>0</v>
      </c>
      <c r="L2897" s="12">
        <v>1548.4</v>
      </c>
      <c r="M2897" s="12">
        <f>IFERROR(E2897*MillingRate,"")</f>
        <v>318980.30000000005</v>
      </c>
      <c r="N2897" s="12">
        <f t="shared" si="405"/>
        <v>1548.4162631029469</v>
      </c>
      <c r="O2897" s="12">
        <f t="shared" si="406"/>
        <v>364680.30000000005</v>
      </c>
      <c r="P2897" s="13">
        <f t="shared" si="407"/>
        <v>31.317512921726426</v>
      </c>
      <c r="Q2897" s="13">
        <f t="shared" si="408"/>
        <v>35.804342799693487</v>
      </c>
      <c r="R2897" s="13">
        <f t="shared" si="409"/>
        <v>87.468475812924368</v>
      </c>
      <c r="S2897" s="13">
        <f t="shared" si="410"/>
        <v>12.531524187075638</v>
      </c>
      <c r="T2897" s="14">
        <f t="shared" si="411"/>
        <v>6.9798752735229765</v>
      </c>
      <c r="U2897" s="12">
        <f t="shared" si="412"/>
        <v>-45700</v>
      </c>
      <c r="V2897" s="15">
        <f t="shared" si="413"/>
        <v>1.5708813577127574</v>
      </c>
    </row>
    <row r="2898" spans="1:22" x14ac:dyDescent="0.35">
      <c r="A2898" s="4" t="s">
        <v>141</v>
      </c>
      <c r="B2898" s="4" t="s">
        <v>142</v>
      </c>
      <c r="C2898" s="4" t="s">
        <v>124</v>
      </c>
      <c r="D2898" s="4">
        <v>1996</v>
      </c>
      <c r="E2898" s="12">
        <v>627405</v>
      </c>
      <c r="F2898" s="12">
        <v>327806</v>
      </c>
      <c r="G2898" s="12">
        <v>78155.45</v>
      </c>
      <c r="H2898" s="12">
        <v>6055</v>
      </c>
      <c r="I2898" s="12">
        <v>10407278</v>
      </c>
      <c r="J2898" s="12">
        <v>13936</v>
      </c>
      <c r="K2898" s="12">
        <v>2066</v>
      </c>
      <c r="L2898" s="12">
        <v>1914</v>
      </c>
      <c r="M2898" s="12">
        <f>IFERROR(E2898*MillingRate,"")</f>
        <v>420361.35000000003</v>
      </c>
      <c r="N2898" s="12">
        <f t="shared" si="405"/>
        <v>1913.9521546280423</v>
      </c>
      <c r="O2898" s="12">
        <f t="shared" si="406"/>
        <v>492461.80000000005</v>
      </c>
      <c r="P2898" s="13">
        <f t="shared" si="407"/>
        <v>40.391094578236505</v>
      </c>
      <c r="Q2898" s="13">
        <f t="shared" si="408"/>
        <v>47.318981966273995</v>
      </c>
      <c r="R2898" s="13">
        <f t="shared" si="409"/>
        <v>85.359179128208524</v>
      </c>
      <c r="S2898" s="13">
        <f t="shared" si="410"/>
        <v>15.870357863290105</v>
      </c>
      <c r="T2898" s="14">
        <f t="shared" si="411"/>
        <v>5.3785289445585693</v>
      </c>
      <c r="U2898" s="12">
        <f t="shared" si="412"/>
        <v>-72100.45</v>
      </c>
      <c r="V2898" s="15">
        <f t="shared" si="413"/>
        <v>1.3390629134726679</v>
      </c>
    </row>
    <row r="2899" spans="1:22" x14ac:dyDescent="0.35">
      <c r="A2899" s="4" t="s">
        <v>141</v>
      </c>
      <c r="B2899" s="4" t="s">
        <v>142</v>
      </c>
      <c r="C2899" s="4" t="s">
        <v>124</v>
      </c>
      <c r="D2899" s="4">
        <v>1997</v>
      </c>
      <c r="E2899" s="12">
        <v>575745</v>
      </c>
      <c r="F2899" s="12">
        <v>327991</v>
      </c>
      <c r="G2899" s="12">
        <v>38315.15</v>
      </c>
      <c r="H2899" s="12">
        <v>0</v>
      </c>
      <c r="I2899" s="12">
        <v>10646495</v>
      </c>
      <c r="J2899" s="12">
        <v>9287</v>
      </c>
      <c r="K2899" s="12">
        <v>0</v>
      </c>
      <c r="L2899" s="12">
        <v>1755.4</v>
      </c>
      <c r="M2899" s="12">
        <f>IFERROR(E2899*MillingRate,"")</f>
        <v>385749.15</v>
      </c>
      <c r="N2899" s="12">
        <f t="shared" si="405"/>
        <v>1755.3682875444754</v>
      </c>
      <c r="O2899" s="12">
        <f t="shared" si="406"/>
        <v>424064.30000000005</v>
      </c>
      <c r="P2899" s="13">
        <f t="shared" si="407"/>
        <v>36.232501870333849</v>
      </c>
      <c r="Q2899" s="13">
        <f t="shared" si="408"/>
        <v>39.831352947613283</v>
      </c>
      <c r="R2899" s="13">
        <f t="shared" si="409"/>
        <v>90.964778218774839</v>
      </c>
      <c r="S2899" s="13">
        <f t="shared" si="410"/>
        <v>9.0352217812251592</v>
      </c>
      <c r="T2899" s="14">
        <f t="shared" si="411"/>
        <v>10.067796941940721</v>
      </c>
      <c r="U2899" s="12">
        <f t="shared" si="412"/>
        <v>-38315.15</v>
      </c>
      <c r="V2899" s="15">
        <f t="shared" si="413"/>
        <v>0.87230586216402672</v>
      </c>
    </row>
    <row r="2900" spans="1:22" x14ac:dyDescent="0.35">
      <c r="A2900" s="4" t="s">
        <v>141</v>
      </c>
      <c r="B2900" s="4" t="s">
        <v>142</v>
      </c>
      <c r="C2900" s="4" t="s">
        <v>124</v>
      </c>
      <c r="D2900" s="4">
        <v>1998</v>
      </c>
      <c r="E2900" s="12">
        <v>717856</v>
      </c>
      <c r="F2900" s="12">
        <v>326433</v>
      </c>
      <c r="G2900" s="12">
        <v>90251.04</v>
      </c>
      <c r="H2900" s="12">
        <v>0</v>
      </c>
      <c r="I2900" s="12">
        <v>10919573</v>
      </c>
      <c r="J2900" s="12">
        <v>23455</v>
      </c>
      <c r="K2900" s="12">
        <v>0</v>
      </c>
      <c r="L2900" s="12">
        <v>2199.1</v>
      </c>
      <c r="M2900" s="12">
        <f>IFERROR(E2900*MillingRate,"")</f>
        <v>480963.52</v>
      </c>
      <c r="N2900" s="12">
        <f t="shared" si="405"/>
        <v>2199.0913908826619</v>
      </c>
      <c r="O2900" s="12">
        <f t="shared" si="406"/>
        <v>571214.56000000006</v>
      </c>
      <c r="P2900" s="13">
        <f t="shared" si="407"/>
        <v>44.046000699844214</v>
      </c>
      <c r="Q2900" s="13">
        <f t="shared" si="408"/>
        <v>52.311071138038088</v>
      </c>
      <c r="R2900" s="13">
        <f t="shared" si="409"/>
        <v>84.200150640417846</v>
      </c>
      <c r="S2900" s="13">
        <f t="shared" si="410"/>
        <v>15.799849359582149</v>
      </c>
      <c r="T2900" s="14">
        <f t="shared" si="411"/>
        <v>5.3291742676871099</v>
      </c>
      <c r="U2900" s="12">
        <f t="shared" si="412"/>
        <v>-90251.04</v>
      </c>
      <c r="V2900" s="15">
        <f t="shared" si="413"/>
        <v>2.1479777643319937</v>
      </c>
    </row>
    <row r="2901" spans="1:22" x14ac:dyDescent="0.35">
      <c r="A2901" s="4" t="s">
        <v>141</v>
      </c>
      <c r="B2901" s="4" t="s">
        <v>142</v>
      </c>
      <c r="C2901" s="4" t="s">
        <v>124</v>
      </c>
      <c r="D2901" s="4">
        <v>1999</v>
      </c>
      <c r="E2901" s="12">
        <v>727140</v>
      </c>
      <c r="F2901" s="12">
        <v>325107</v>
      </c>
      <c r="G2901" s="12">
        <v>82435.520000000004</v>
      </c>
      <c r="H2901" s="12">
        <v>0</v>
      </c>
      <c r="I2901" s="12">
        <v>11227415</v>
      </c>
      <c r="J2901" s="12">
        <v>20384</v>
      </c>
      <c r="K2901" s="12">
        <v>0</v>
      </c>
      <c r="L2901" s="12">
        <v>2236.6</v>
      </c>
      <c r="M2901" s="12">
        <f>IFERROR(E2901*MillingRate,"")</f>
        <v>487183.80000000005</v>
      </c>
      <c r="N2901" s="12">
        <f t="shared" si="405"/>
        <v>2236.6174828594894</v>
      </c>
      <c r="O2901" s="12">
        <f t="shared" si="406"/>
        <v>569619.32000000007</v>
      </c>
      <c r="P2901" s="13">
        <f t="shared" si="407"/>
        <v>43.392339198292753</v>
      </c>
      <c r="Q2901" s="13">
        <f t="shared" si="408"/>
        <v>50.734681135417205</v>
      </c>
      <c r="R2901" s="13">
        <f t="shared" si="409"/>
        <v>85.527962780475903</v>
      </c>
      <c r="S2901" s="13">
        <f t="shared" si="410"/>
        <v>14.472037219524085</v>
      </c>
      <c r="T2901" s="14">
        <f t="shared" si="411"/>
        <v>5.9098771985668312</v>
      </c>
      <c r="U2901" s="12">
        <f t="shared" si="412"/>
        <v>-82435.520000000004</v>
      </c>
      <c r="V2901" s="15">
        <f t="shared" si="413"/>
        <v>1.8155559405259358</v>
      </c>
    </row>
    <row r="2902" spans="1:22" x14ac:dyDescent="0.35">
      <c r="A2902" s="4" t="s">
        <v>141</v>
      </c>
      <c r="B2902" s="4" t="s">
        <v>142</v>
      </c>
      <c r="C2902" s="4" t="s">
        <v>124</v>
      </c>
      <c r="D2902" s="4">
        <v>2000</v>
      </c>
      <c r="E2902" s="12">
        <v>742808</v>
      </c>
      <c r="F2902" s="12">
        <v>352739</v>
      </c>
      <c r="G2902" s="12">
        <v>51868.43</v>
      </c>
      <c r="H2902" s="12">
        <v>0</v>
      </c>
      <c r="I2902" s="12">
        <v>11559290</v>
      </c>
      <c r="J2902" s="12">
        <v>9324</v>
      </c>
      <c r="K2902" s="12">
        <v>0</v>
      </c>
      <c r="L2902" s="12">
        <v>2105.8000000000002</v>
      </c>
      <c r="M2902" s="12">
        <f>IFERROR(E2902*MillingRate,"")</f>
        <v>497681.36000000004</v>
      </c>
      <c r="N2902" s="12">
        <f t="shared" si="405"/>
        <v>2105.8289556867826</v>
      </c>
      <c r="O2902" s="12">
        <f t="shared" si="406"/>
        <v>549549.79</v>
      </c>
      <c r="P2902" s="13">
        <f t="shared" si="407"/>
        <v>43.054665122165815</v>
      </c>
      <c r="Q2902" s="13">
        <f t="shared" si="408"/>
        <v>47.541829126183359</v>
      </c>
      <c r="R2902" s="13">
        <f t="shared" si="409"/>
        <v>90.561650473927031</v>
      </c>
      <c r="S2902" s="13">
        <f t="shared" si="410"/>
        <v>9.4383495260729688</v>
      </c>
      <c r="T2902" s="14">
        <f t="shared" si="411"/>
        <v>9.5950727639143896</v>
      </c>
      <c r="U2902" s="12">
        <f t="shared" si="412"/>
        <v>-51868.43</v>
      </c>
      <c r="V2902" s="15">
        <f t="shared" si="413"/>
        <v>0.80662393624521922</v>
      </c>
    </row>
    <row r="2903" spans="1:22" x14ac:dyDescent="0.35">
      <c r="A2903" s="4" t="s">
        <v>141</v>
      </c>
      <c r="B2903" s="4" t="s">
        <v>142</v>
      </c>
      <c r="C2903" s="4" t="s">
        <v>124</v>
      </c>
      <c r="D2903" s="4">
        <v>2001</v>
      </c>
      <c r="E2903" s="12">
        <v>940938</v>
      </c>
      <c r="F2903" s="12">
        <v>468239</v>
      </c>
      <c r="G2903" s="12">
        <v>78961.45</v>
      </c>
      <c r="H2903" s="12">
        <v>0</v>
      </c>
      <c r="I2903" s="12">
        <v>11912158</v>
      </c>
      <c r="J2903" s="12">
        <v>14009</v>
      </c>
      <c r="K2903" s="12">
        <v>0</v>
      </c>
      <c r="L2903" s="12">
        <v>2009.5</v>
      </c>
      <c r="M2903" s="12">
        <f>IFERROR(E2903*MillingRate,"")</f>
        <v>630428.46000000008</v>
      </c>
      <c r="N2903" s="12">
        <f t="shared" si="405"/>
        <v>2009.5250502414365</v>
      </c>
      <c r="O2903" s="12">
        <f t="shared" si="406"/>
        <v>709389.91</v>
      </c>
      <c r="P2903" s="13">
        <f t="shared" si="407"/>
        <v>52.923110992987176</v>
      </c>
      <c r="Q2903" s="13">
        <f t="shared" si="408"/>
        <v>59.551754602314709</v>
      </c>
      <c r="R2903" s="13">
        <f t="shared" si="409"/>
        <v>88.869104439334365</v>
      </c>
      <c r="S2903" s="13">
        <f t="shared" si="410"/>
        <v>11.130895560665643</v>
      </c>
      <c r="T2903" s="14">
        <f t="shared" si="411"/>
        <v>7.9840030799839683</v>
      </c>
      <c r="U2903" s="12">
        <f t="shared" si="412"/>
        <v>-78961.45</v>
      </c>
      <c r="V2903" s="15">
        <f t="shared" si="413"/>
        <v>1.1760253683673436</v>
      </c>
    </row>
    <row r="2904" spans="1:22" x14ac:dyDescent="0.35">
      <c r="A2904" s="4" t="s">
        <v>141</v>
      </c>
      <c r="B2904" s="4" t="s">
        <v>142</v>
      </c>
      <c r="C2904" s="4" t="s">
        <v>124</v>
      </c>
      <c r="D2904" s="4">
        <v>2002</v>
      </c>
      <c r="E2904" s="12">
        <v>693203</v>
      </c>
      <c r="F2904" s="12">
        <v>356611</v>
      </c>
      <c r="G2904" s="12">
        <v>202757.7</v>
      </c>
      <c r="H2904" s="12">
        <v>1857.25</v>
      </c>
      <c r="I2904" s="12">
        <v>12288050</v>
      </c>
      <c r="J2904" s="12">
        <v>33377</v>
      </c>
      <c r="K2904" s="12">
        <v>700</v>
      </c>
      <c r="L2904" s="12">
        <v>1943.9</v>
      </c>
      <c r="M2904" s="12">
        <f>IFERROR(E2904*MillingRate,"")</f>
        <v>464446.01</v>
      </c>
      <c r="N2904" s="12">
        <f t="shared" si="405"/>
        <v>1943.863201079047</v>
      </c>
      <c r="O2904" s="12">
        <f t="shared" si="406"/>
        <v>665346.46</v>
      </c>
      <c r="P2904" s="13">
        <f t="shared" si="407"/>
        <v>37.79655925879208</v>
      </c>
      <c r="Q2904" s="13">
        <f t="shared" si="408"/>
        <v>54.145813208767869</v>
      </c>
      <c r="R2904" s="13">
        <f t="shared" si="409"/>
        <v>69.805137311469281</v>
      </c>
      <c r="S2904" s="13">
        <f t="shared" si="410"/>
        <v>30.474002972827126</v>
      </c>
      <c r="T2904" s="14">
        <f t="shared" si="411"/>
        <v>2.2906454847337487</v>
      </c>
      <c r="U2904" s="12">
        <f t="shared" si="412"/>
        <v>-200900.45</v>
      </c>
      <c r="V2904" s="15">
        <f t="shared" si="413"/>
        <v>2.7162161612298128</v>
      </c>
    </row>
    <row r="2905" spans="1:22" x14ac:dyDescent="0.35">
      <c r="A2905" s="4" t="s">
        <v>141</v>
      </c>
      <c r="B2905" s="4" t="s">
        <v>142</v>
      </c>
      <c r="C2905" s="4" t="s">
        <v>124</v>
      </c>
      <c r="D2905" s="4">
        <v>2003</v>
      </c>
      <c r="E2905" s="12">
        <v>938217</v>
      </c>
      <c r="F2905" s="12">
        <v>405641</v>
      </c>
      <c r="G2905" s="12">
        <v>186619.7</v>
      </c>
      <c r="H2905" s="12">
        <v>411</v>
      </c>
      <c r="I2905" s="12">
        <v>12684955</v>
      </c>
      <c r="J2905" s="12">
        <v>38535</v>
      </c>
      <c r="K2905" s="12">
        <v>122</v>
      </c>
      <c r="L2905" s="12">
        <v>2312.9</v>
      </c>
      <c r="M2905" s="12">
        <f>IFERROR(E2905*MillingRate,"")</f>
        <v>628605.39</v>
      </c>
      <c r="N2905" s="12">
        <f t="shared" si="405"/>
        <v>2312.9244824857446</v>
      </c>
      <c r="O2905" s="12">
        <f t="shared" si="406"/>
        <v>814814.09000000008</v>
      </c>
      <c r="P2905" s="13">
        <f t="shared" si="407"/>
        <v>49.555192746052313</v>
      </c>
      <c r="Q2905" s="13">
        <f t="shared" si="408"/>
        <v>64.234685105307832</v>
      </c>
      <c r="R2905" s="13">
        <f t="shared" si="409"/>
        <v>77.147093762210218</v>
      </c>
      <c r="S2905" s="13">
        <f t="shared" si="410"/>
        <v>22.903347191750207</v>
      </c>
      <c r="T2905" s="14">
        <f t="shared" si="411"/>
        <v>3.3683763825576829</v>
      </c>
      <c r="U2905" s="12">
        <f t="shared" si="412"/>
        <v>-186208.7</v>
      </c>
      <c r="V2905" s="15">
        <f t="shared" si="413"/>
        <v>3.0378507452332308</v>
      </c>
    </row>
    <row r="2906" spans="1:22" x14ac:dyDescent="0.35">
      <c r="A2906" s="4" t="s">
        <v>141</v>
      </c>
      <c r="B2906" s="4" t="s">
        <v>142</v>
      </c>
      <c r="C2906" s="4" t="s">
        <v>124</v>
      </c>
      <c r="D2906" s="4">
        <v>2004</v>
      </c>
      <c r="E2906" s="12">
        <v>718086</v>
      </c>
      <c r="F2906" s="12">
        <v>314915</v>
      </c>
      <c r="G2906" s="12">
        <v>105032.5</v>
      </c>
      <c r="H2906" s="12">
        <v>0</v>
      </c>
      <c r="I2906" s="12">
        <v>13102409</v>
      </c>
      <c r="J2906" s="12">
        <v>21088</v>
      </c>
      <c r="K2906" s="12">
        <v>0</v>
      </c>
      <c r="L2906" s="12">
        <v>2280.3000000000002</v>
      </c>
      <c r="M2906" s="12">
        <f>IFERROR(E2906*MillingRate,"")</f>
        <v>481117.62000000005</v>
      </c>
      <c r="N2906" s="12">
        <f t="shared" si="405"/>
        <v>2280.2534017115731</v>
      </c>
      <c r="O2906" s="12">
        <f t="shared" si="406"/>
        <v>586150.12000000011</v>
      </c>
      <c r="P2906" s="13">
        <f t="shared" si="407"/>
        <v>36.719783361975651</v>
      </c>
      <c r="Q2906" s="13">
        <f t="shared" si="408"/>
        <v>44.73605731587223</v>
      </c>
      <c r="R2906" s="13">
        <f t="shared" si="409"/>
        <v>82.08095564324033</v>
      </c>
      <c r="S2906" s="13">
        <f t="shared" si="410"/>
        <v>17.919044356759663</v>
      </c>
      <c r="T2906" s="14">
        <f t="shared" si="411"/>
        <v>4.5806547497203249</v>
      </c>
      <c r="U2906" s="12">
        <f t="shared" si="412"/>
        <v>-105032.5</v>
      </c>
      <c r="V2906" s="15">
        <f t="shared" si="413"/>
        <v>1.6094750209675182</v>
      </c>
    </row>
    <row r="2907" spans="1:22" x14ac:dyDescent="0.35">
      <c r="A2907" s="4" t="s">
        <v>141</v>
      </c>
      <c r="B2907" s="4" t="s">
        <v>142</v>
      </c>
      <c r="C2907" s="4" t="s">
        <v>124</v>
      </c>
      <c r="D2907" s="4">
        <v>2005</v>
      </c>
      <c r="E2907" s="12">
        <v>945823</v>
      </c>
      <c r="F2907" s="12">
        <v>414023</v>
      </c>
      <c r="G2907" s="12">
        <v>272083.75</v>
      </c>
      <c r="H2907" s="12">
        <v>220.7</v>
      </c>
      <c r="I2907" s="12">
        <v>13538647</v>
      </c>
      <c r="J2907" s="12">
        <v>60149</v>
      </c>
      <c r="K2907" s="12">
        <v>61</v>
      </c>
      <c r="L2907" s="12">
        <v>2284.5</v>
      </c>
      <c r="M2907" s="12">
        <f>IFERROR(E2907*MillingRate,"")</f>
        <v>633701.41</v>
      </c>
      <c r="N2907" s="12">
        <f t="shared" si="405"/>
        <v>2284.4697033739671</v>
      </c>
      <c r="O2907" s="12">
        <f t="shared" si="406"/>
        <v>905564.46000000008</v>
      </c>
      <c r="P2907" s="13">
        <f t="shared" si="407"/>
        <v>46.806849310717681</v>
      </c>
      <c r="Q2907" s="13">
        <f t="shared" si="408"/>
        <v>66.887367696343674</v>
      </c>
      <c r="R2907" s="13">
        <f t="shared" si="409"/>
        <v>69.978608701140942</v>
      </c>
      <c r="S2907" s="13">
        <f t="shared" si="410"/>
        <v>30.045762838351671</v>
      </c>
      <c r="T2907" s="14">
        <f t="shared" si="411"/>
        <v>2.3290674654403287</v>
      </c>
      <c r="U2907" s="12">
        <f t="shared" si="412"/>
        <v>-271863.05</v>
      </c>
      <c r="V2907" s="15">
        <f t="shared" si="413"/>
        <v>4.4427630028318195</v>
      </c>
    </row>
    <row r="2908" spans="1:22" x14ac:dyDescent="0.35">
      <c r="A2908" s="4" t="s">
        <v>141</v>
      </c>
      <c r="B2908" s="4" t="s">
        <v>142</v>
      </c>
      <c r="C2908" s="4" t="s">
        <v>124</v>
      </c>
      <c r="D2908" s="4">
        <v>2006</v>
      </c>
      <c r="E2908" s="12">
        <v>1053236</v>
      </c>
      <c r="F2908" s="12">
        <v>408494</v>
      </c>
      <c r="G2908" s="12">
        <v>174225.5</v>
      </c>
      <c r="H2908" s="12">
        <v>0</v>
      </c>
      <c r="I2908" s="12">
        <v>13990139</v>
      </c>
      <c r="J2908" s="12">
        <v>45506</v>
      </c>
      <c r="K2908" s="12">
        <v>0</v>
      </c>
      <c r="L2908" s="12">
        <v>2578.3000000000002</v>
      </c>
      <c r="M2908" s="12">
        <f>IFERROR(E2908*MillingRate,"")</f>
        <v>705668.12</v>
      </c>
      <c r="N2908" s="12">
        <f t="shared" si="405"/>
        <v>2578.3389719310444</v>
      </c>
      <c r="O2908" s="12">
        <f t="shared" si="406"/>
        <v>879893.62</v>
      </c>
      <c r="P2908" s="13">
        <f t="shared" si="407"/>
        <v>50.440393765923268</v>
      </c>
      <c r="Q2908" s="13">
        <f t="shared" si="408"/>
        <v>62.893844013987284</v>
      </c>
      <c r="R2908" s="13">
        <f t="shared" si="409"/>
        <v>80.199254087102034</v>
      </c>
      <c r="S2908" s="13">
        <f t="shared" si="410"/>
        <v>19.80074591289797</v>
      </c>
      <c r="T2908" s="14">
        <f t="shared" si="411"/>
        <v>4.0503147931846941</v>
      </c>
      <c r="U2908" s="12">
        <f t="shared" si="412"/>
        <v>-174225.5</v>
      </c>
      <c r="V2908" s="15">
        <f t="shared" si="413"/>
        <v>3.2527196477461731</v>
      </c>
    </row>
    <row r="2909" spans="1:22" x14ac:dyDescent="0.35">
      <c r="A2909" s="4" t="s">
        <v>141</v>
      </c>
      <c r="B2909" s="4" t="s">
        <v>142</v>
      </c>
      <c r="C2909" s="4" t="s">
        <v>124</v>
      </c>
      <c r="D2909" s="4">
        <v>2007</v>
      </c>
      <c r="E2909" s="12">
        <v>1082384</v>
      </c>
      <c r="F2909" s="12">
        <v>391869</v>
      </c>
      <c r="G2909" s="12">
        <v>147421.65</v>
      </c>
      <c r="H2909" s="12">
        <v>0</v>
      </c>
      <c r="I2909" s="12">
        <v>14457775</v>
      </c>
      <c r="J2909" s="12">
        <v>42465</v>
      </c>
      <c r="K2909" s="12">
        <v>0</v>
      </c>
      <c r="L2909" s="12">
        <v>2762.1</v>
      </c>
      <c r="M2909" s="12">
        <f>IFERROR(E2909*MillingRate,"")</f>
        <v>725197.28</v>
      </c>
      <c r="N2909" s="12">
        <f t="shared" si="405"/>
        <v>2762.106724441076</v>
      </c>
      <c r="O2909" s="12">
        <f t="shared" si="406"/>
        <v>872618.93</v>
      </c>
      <c r="P2909" s="13">
        <f t="shared" si="407"/>
        <v>50.159673947063084</v>
      </c>
      <c r="Q2909" s="13">
        <f t="shared" si="408"/>
        <v>60.35637779672183</v>
      </c>
      <c r="R2909" s="13">
        <f t="shared" si="409"/>
        <v>83.105838650555057</v>
      </c>
      <c r="S2909" s="13">
        <f t="shared" si="410"/>
        <v>16.894161349444939</v>
      </c>
      <c r="T2909" s="14">
        <f t="shared" si="411"/>
        <v>4.9192047436723172</v>
      </c>
      <c r="U2909" s="12">
        <f t="shared" si="412"/>
        <v>-147421.65</v>
      </c>
      <c r="V2909" s="15">
        <f t="shared" si="413"/>
        <v>2.9371739427401518</v>
      </c>
    </row>
    <row r="2910" spans="1:22" x14ac:dyDescent="0.35">
      <c r="A2910" s="4" t="s">
        <v>141</v>
      </c>
      <c r="B2910" s="4" t="s">
        <v>142</v>
      </c>
      <c r="C2910" s="4" t="s">
        <v>124</v>
      </c>
      <c r="D2910" s="4">
        <v>2008</v>
      </c>
      <c r="E2910" s="12">
        <v>1624246</v>
      </c>
      <c r="F2910" s="12">
        <v>482552</v>
      </c>
      <c r="G2910" s="12">
        <v>172269.1</v>
      </c>
      <c r="H2910" s="12">
        <v>0</v>
      </c>
      <c r="I2910" s="12">
        <v>14940782</v>
      </c>
      <c r="J2910" s="12">
        <v>66090</v>
      </c>
      <c r="K2910" s="12">
        <v>0</v>
      </c>
      <c r="L2910" s="12">
        <v>3366</v>
      </c>
      <c r="M2910" s="12">
        <f>IFERROR(E2910*MillingRate,"")</f>
        <v>1088244.82</v>
      </c>
      <c r="N2910" s="12">
        <f t="shared" si="405"/>
        <v>3365.950198113364</v>
      </c>
      <c r="O2910" s="12">
        <f t="shared" si="406"/>
        <v>1260513.9200000002</v>
      </c>
      <c r="P2910" s="13">
        <f t="shared" si="407"/>
        <v>72.83720624529559</v>
      </c>
      <c r="Q2910" s="13">
        <f t="shared" si="408"/>
        <v>84.367332312324763</v>
      </c>
      <c r="R2910" s="13">
        <f t="shared" si="409"/>
        <v>86.333423434149765</v>
      </c>
      <c r="S2910" s="13">
        <f t="shared" si="410"/>
        <v>13.666576565850219</v>
      </c>
      <c r="T2910" s="14">
        <f t="shared" si="411"/>
        <v>6.3171214106302296</v>
      </c>
      <c r="U2910" s="12">
        <f t="shared" si="412"/>
        <v>-172269.1</v>
      </c>
      <c r="V2910" s="15">
        <f t="shared" si="413"/>
        <v>4.4234632430886149</v>
      </c>
    </row>
    <row r="2911" spans="1:22" x14ac:dyDescent="0.35">
      <c r="A2911" s="4" t="s">
        <v>141</v>
      </c>
      <c r="B2911" s="4" t="s">
        <v>142</v>
      </c>
      <c r="C2911" s="4" t="s">
        <v>124</v>
      </c>
      <c r="D2911" s="4">
        <v>2009</v>
      </c>
      <c r="E2911" s="12">
        <v>1614408</v>
      </c>
      <c r="F2911" s="12">
        <v>526784</v>
      </c>
      <c r="G2911" s="12">
        <v>109445.6</v>
      </c>
      <c r="H2911" s="12">
        <v>0</v>
      </c>
      <c r="I2911" s="12">
        <v>15435539</v>
      </c>
      <c r="J2911" s="12">
        <v>49626</v>
      </c>
      <c r="K2911" s="12">
        <v>0</v>
      </c>
      <c r="L2911" s="12">
        <v>3064.6</v>
      </c>
      <c r="M2911" s="12">
        <f>IFERROR(E2911*MillingRate,"")</f>
        <v>1081653.3600000001</v>
      </c>
      <c r="N2911" s="12">
        <f t="shared" si="405"/>
        <v>3064.6488883489246</v>
      </c>
      <c r="O2911" s="12">
        <f t="shared" si="406"/>
        <v>1191098.9600000002</v>
      </c>
      <c r="P2911" s="13">
        <f t="shared" si="407"/>
        <v>70.075515989431921</v>
      </c>
      <c r="Q2911" s="13">
        <f t="shared" si="408"/>
        <v>77.166010205409748</v>
      </c>
      <c r="R2911" s="13">
        <f t="shared" si="409"/>
        <v>90.811376411578763</v>
      </c>
      <c r="S2911" s="13">
        <f t="shared" si="410"/>
        <v>9.1886235884212333</v>
      </c>
      <c r="T2911" s="14">
        <f t="shared" si="411"/>
        <v>9.8830227985410115</v>
      </c>
      <c r="U2911" s="12">
        <f t="shared" si="412"/>
        <v>-109445.6</v>
      </c>
      <c r="V2911" s="15">
        <f t="shared" si="413"/>
        <v>3.2150480783340316</v>
      </c>
    </row>
    <row r="2912" spans="1:22" x14ac:dyDescent="0.35">
      <c r="A2912" s="4" t="s">
        <v>141</v>
      </c>
      <c r="B2912" s="4" t="s">
        <v>142</v>
      </c>
      <c r="C2912" s="4" t="s">
        <v>124</v>
      </c>
      <c r="D2912" s="4">
        <v>2010</v>
      </c>
      <c r="E2912" s="12">
        <v>1296154</v>
      </c>
      <c r="F2912" s="12">
        <v>615936</v>
      </c>
      <c r="G2912" s="12">
        <v>57594.5</v>
      </c>
      <c r="H2912" s="12">
        <v>0</v>
      </c>
      <c r="I2912" s="12">
        <v>15945198</v>
      </c>
      <c r="J2912" s="12">
        <v>26531</v>
      </c>
      <c r="K2912" s="12">
        <v>0</v>
      </c>
      <c r="L2912" s="12">
        <v>2104.4</v>
      </c>
      <c r="M2912" s="12">
        <f>IFERROR(E2912*MillingRate,"")</f>
        <v>868423.18</v>
      </c>
      <c r="N2912" s="12">
        <f t="shared" si="405"/>
        <v>2104.3647391936825</v>
      </c>
      <c r="O2912" s="12">
        <f t="shared" si="406"/>
        <v>926017.68</v>
      </c>
      <c r="P2912" s="13">
        <f t="shared" si="407"/>
        <v>54.462991303086987</v>
      </c>
      <c r="Q2912" s="13">
        <f t="shared" si="408"/>
        <v>58.075019200137874</v>
      </c>
      <c r="R2912" s="13">
        <f t="shared" si="409"/>
        <v>93.780410326506953</v>
      </c>
      <c r="S2912" s="13">
        <f t="shared" si="410"/>
        <v>6.2195896734930587</v>
      </c>
      <c r="T2912" s="14">
        <f t="shared" si="411"/>
        <v>15.078231081092813</v>
      </c>
      <c r="U2912" s="12">
        <f t="shared" si="412"/>
        <v>-57594.5</v>
      </c>
      <c r="V2912" s="15">
        <f t="shared" si="413"/>
        <v>1.663886519314467</v>
      </c>
    </row>
    <row r="2913" spans="1:22" x14ac:dyDescent="0.35">
      <c r="A2913" s="4" t="s">
        <v>141</v>
      </c>
      <c r="B2913" s="4" t="s">
        <v>142</v>
      </c>
      <c r="C2913" s="4" t="s">
        <v>124</v>
      </c>
      <c r="D2913" s="4">
        <v>2011</v>
      </c>
      <c r="E2913" s="12">
        <v>1741472</v>
      </c>
      <c r="F2913" s="12">
        <v>576460</v>
      </c>
      <c r="G2913" s="12">
        <v>103009</v>
      </c>
      <c r="H2913" s="12">
        <v>0</v>
      </c>
      <c r="I2913" s="12">
        <v>16469049</v>
      </c>
      <c r="J2913" s="12">
        <v>49633</v>
      </c>
      <c r="K2913" s="12">
        <v>0</v>
      </c>
      <c r="L2913" s="12">
        <v>3021</v>
      </c>
      <c r="M2913" s="12">
        <f>IFERROR(E2913*MillingRate,"")</f>
        <v>1166786.24</v>
      </c>
      <c r="N2913" s="12">
        <f t="shared" si="405"/>
        <v>3020.9763036463937</v>
      </c>
      <c r="O2913" s="12">
        <f t="shared" si="406"/>
        <v>1269795.24</v>
      </c>
      <c r="P2913" s="13">
        <f t="shared" si="407"/>
        <v>70.847214068037559</v>
      </c>
      <c r="Q2913" s="13">
        <f t="shared" si="408"/>
        <v>77.101916449456183</v>
      </c>
      <c r="R2913" s="13">
        <f t="shared" si="409"/>
        <v>91.887747193004117</v>
      </c>
      <c r="S2913" s="13">
        <f t="shared" si="410"/>
        <v>8.1122528069958744</v>
      </c>
      <c r="T2913" s="14">
        <f t="shared" si="411"/>
        <v>11.327032006912017</v>
      </c>
      <c r="U2913" s="12">
        <f t="shared" si="412"/>
        <v>-103009</v>
      </c>
      <c r="V2913" s="15">
        <f t="shared" si="413"/>
        <v>3.0137137851736306</v>
      </c>
    </row>
    <row r="2914" spans="1:22" x14ac:dyDescent="0.35">
      <c r="A2914" s="4" t="s">
        <v>141</v>
      </c>
      <c r="B2914" s="4" t="s">
        <v>142</v>
      </c>
      <c r="C2914" s="4" t="s">
        <v>124</v>
      </c>
      <c r="D2914" s="4">
        <v>2012</v>
      </c>
      <c r="E2914" s="12">
        <v>2076423</v>
      </c>
      <c r="F2914" s="12">
        <v>602100</v>
      </c>
      <c r="G2914" s="12">
        <v>421130.2</v>
      </c>
      <c r="H2914" s="12">
        <v>37.049999999999997</v>
      </c>
      <c r="I2914" s="12">
        <v>16957033</v>
      </c>
      <c r="J2914" s="12">
        <v>87939</v>
      </c>
      <c r="K2914" s="12">
        <v>40</v>
      </c>
      <c r="L2914" s="12">
        <v>3448.6</v>
      </c>
      <c r="M2914" s="12">
        <f>IFERROR(E2914*MillingRate,"")</f>
        <v>1391203.4100000001</v>
      </c>
      <c r="N2914" s="12">
        <f t="shared" si="405"/>
        <v>3448.634778276034</v>
      </c>
      <c r="O2914" s="12">
        <f t="shared" si="406"/>
        <v>1812296.56</v>
      </c>
      <c r="P2914" s="13">
        <f t="shared" si="407"/>
        <v>82.042855610412516</v>
      </c>
      <c r="Q2914" s="13">
        <f t="shared" si="408"/>
        <v>106.87580545488117</v>
      </c>
      <c r="R2914" s="13">
        <f t="shared" si="409"/>
        <v>76.764666484827416</v>
      </c>
      <c r="S2914" s="13">
        <f t="shared" si="410"/>
        <v>23.237377882569067</v>
      </c>
      <c r="T2914" s="14">
        <f t="shared" si="411"/>
        <v>3.3034995115524843</v>
      </c>
      <c r="U2914" s="12">
        <f t="shared" si="412"/>
        <v>-421093.15</v>
      </c>
      <c r="V2914" s="15">
        <f t="shared" si="413"/>
        <v>5.1859897896052924</v>
      </c>
    </row>
    <row r="2915" spans="1:22" x14ac:dyDescent="0.35">
      <c r="A2915" s="4" t="s">
        <v>141</v>
      </c>
      <c r="B2915" s="4" t="s">
        <v>142</v>
      </c>
      <c r="C2915" s="4" t="s">
        <v>124</v>
      </c>
      <c r="D2915" s="4">
        <v>2013</v>
      </c>
      <c r="E2915" s="12">
        <v>1977669</v>
      </c>
      <c r="F2915" s="12">
        <v>659022</v>
      </c>
      <c r="G2915" s="12">
        <v>108557.79</v>
      </c>
      <c r="H2915" s="12">
        <v>85.8</v>
      </c>
      <c r="I2915" s="12">
        <v>17459615</v>
      </c>
      <c r="J2915" s="12">
        <v>50706</v>
      </c>
      <c r="K2915" s="12">
        <v>196</v>
      </c>
      <c r="L2915" s="12">
        <v>3000.9</v>
      </c>
      <c r="M2915" s="12">
        <f>IFERROR(E2915*MillingRate,"")</f>
        <v>1325038.23</v>
      </c>
      <c r="N2915" s="12">
        <f t="shared" si="405"/>
        <v>3000.914992215738</v>
      </c>
      <c r="O2915" s="12">
        <f t="shared" si="406"/>
        <v>1433510.22</v>
      </c>
      <c r="P2915" s="13">
        <f t="shared" si="407"/>
        <v>75.891606430038692</v>
      </c>
      <c r="Q2915" s="13">
        <f t="shared" si="408"/>
        <v>82.10434307973</v>
      </c>
      <c r="R2915" s="13">
        <f t="shared" si="409"/>
        <v>92.433120567497596</v>
      </c>
      <c r="S2915" s="13">
        <f t="shared" si="410"/>
        <v>7.5728647403713651</v>
      </c>
      <c r="T2915" s="14">
        <f t="shared" si="411"/>
        <v>12.205832764281586</v>
      </c>
      <c r="U2915" s="12">
        <f t="shared" si="412"/>
        <v>-108471.98999999999</v>
      </c>
      <c r="V2915" s="15">
        <f t="shared" si="413"/>
        <v>2.9041877498444268</v>
      </c>
    </row>
    <row r="2916" spans="1:22" x14ac:dyDescent="0.35">
      <c r="A2916" s="4" t="s">
        <v>141</v>
      </c>
      <c r="B2916" s="4" t="s">
        <v>142</v>
      </c>
      <c r="C2916" s="4" t="s">
        <v>124</v>
      </c>
      <c r="D2916" s="4">
        <v>2014</v>
      </c>
      <c r="E2916" s="12">
        <v>2166830</v>
      </c>
      <c r="F2916" s="12">
        <v>684184</v>
      </c>
      <c r="G2916" s="12">
        <v>97626</v>
      </c>
      <c r="H2916" s="12">
        <v>56.43</v>
      </c>
      <c r="I2916" s="12">
        <v>18020267</v>
      </c>
      <c r="J2916" s="12">
        <v>40971</v>
      </c>
      <c r="K2916" s="12">
        <v>1</v>
      </c>
      <c r="L2916" s="12">
        <v>3167</v>
      </c>
      <c r="M2916" s="12">
        <f>IFERROR(E2916*MillingRate,"")</f>
        <v>1451776.1</v>
      </c>
      <c r="N2916" s="12">
        <f t="shared" si="405"/>
        <v>3167.0281678612769</v>
      </c>
      <c r="O2916" s="12">
        <f t="shared" si="406"/>
        <v>1549345.6700000002</v>
      </c>
      <c r="P2916" s="13">
        <f t="shared" si="407"/>
        <v>80.563517732561891</v>
      </c>
      <c r="Q2916" s="13">
        <f t="shared" si="408"/>
        <v>85.977953045867764</v>
      </c>
      <c r="R2916" s="13">
        <f t="shared" si="409"/>
        <v>93.702530565693579</v>
      </c>
      <c r="S2916" s="13">
        <f t="shared" si="410"/>
        <v>6.3011116170092629</v>
      </c>
      <c r="T2916" s="14">
        <f t="shared" si="411"/>
        <v>14.870793641038249</v>
      </c>
      <c r="U2916" s="12">
        <f t="shared" si="412"/>
        <v>-97569.57</v>
      </c>
      <c r="V2916" s="15">
        <f t="shared" si="413"/>
        <v>2.2736067118206407</v>
      </c>
    </row>
    <row r="2917" spans="1:22" x14ac:dyDescent="0.35">
      <c r="A2917" s="4" t="s">
        <v>141</v>
      </c>
      <c r="B2917" s="4" t="s">
        <v>142</v>
      </c>
      <c r="C2917" s="4" t="s">
        <v>124</v>
      </c>
      <c r="D2917" s="4">
        <v>2015</v>
      </c>
      <c r="E2917" s="12">
        <v>2331053</v>
      </c>
      <c r="F2917" s="12">
        <v>762140</v>
      </c>
      <c r="G2917" s="12">
        <v>115534.77</v>
      </c>
      <c r="H2917" s="12">
        <v>107.38</v>
      </c>
      <c r="I2917" s="12">
        <v>18593022</v>
      </c>
      <c r="J2917" s="12">
        <v>43697</v>
      </c>
      <c r="K2917" s="12">
        <v>1</v>
      </c>
      <c r="L2917" s="12">
        <v>3058.6</v>
      </c>
      <c r="M2917" s="12">
        <f>IFERROR(E2917*MillingRate,"")</f>
        <v>1561805.51</v>
      </c>
      <c r="N2917" s="12">
        <f t="shared" si="405"/>
        <v>3058.5627312567244</v>
      </c>
      <c r="O2917" s="12">
        <f t="shared" si="406"/>
        <v>1677232.9000000001</v>
      </c>
      <c r="P2917" s="13">
        <f t="shared" si="407"/>
        <v>83.999551552189843</v>
      </c>
      <c r="Q2917" s="13">
        <f t="shared" si="408"/>
        <v>90.207654247921624</v>
      </c>
      <c r="R2917" s="13">
        <f t="shared" si="409"/>
        <v>93.117986774526059</v>
      </c>
      <c r="S2917" s="13">
        <f t="shared" si="410"/>
        <v>6.8884154371166932</v>
      </c>
      <c r="T2917" s="14">
        <f t="shared" si="411"/>
        <v>13.518056166122111</v>
      </c>
      <c r="U2917" s="12">
        <f t="shared" si="412"/>
        <v>-115427.39</v>
      </c>
      <c r="V2917" s="15">
        <f t="shared" si="413"/>
        <v>2.3501827728703812</v>
      </c>
    </row>
    <row r="2918" spans="1:22" x14ac:dyDescent="0.35">
      <c r="A2918" s="4" t="s">
        <v>141</v>
      </c>
      <c r="B2918" s="4" t="s">
        <v>142</v>
      </c>
      <c r="C2918" s="4" t="s">
        <v>124</v>
      </c>
      <c r="D2918" s="4">
        <v>2016</v>
      </c>
      <c r="E2918" s="12">
        <v>2780905</v>
      </c>
      <c r="F2918" s="12">
        <v>834643</v>
      </c>
      <c r="G2918" s="12">
        <v>250089.86</v>
      </c>
      <c r="H2918" s="12">
        <v>75.599999999999994</v>
      </c>
      <c r="I2918" s="12">
        <v>19191289</v>
      </c>
      <c r="J2918" s="12">
        <v>86675</v>
      </c>
      <c r="K2918" s="12">
        <v>32</v>
      </c>
      <c r="L2918" s="12">
        <v>3331.8</v>
      </c>
      <c r="M2918" s="12">
        <f>IFERROR(E2918*MillingRate,"")</f>
        <v>1863206.35</v>
      </c>
      <c r="N2918" s="12">
        <f t="shared" si="405"/>
        <v>3331.8496650663815</v>
      </c>
      <c r="O2918" s="12">
        <f t="shared" si="406"/>
        <v>2113220.61</v>
      </c>
      <c r="P2918" s="13">
        <f t="shared" si="407"/>
        <v>97.086045132247236</v>
      </c>
      <c r="Q2918" s="13">
        <f t="shared" si="408"/>
        <v>110.113531717437</v>
      </c>
      <c r="R2918" s="13">
        <f t="shared" si="409"/>
        <v>88.169041186854614</v>
      </c>
      <c r="S2918" s="13">
        <f t="shared" si="410"/>
        <v>11.834536291031156</v>
      </c>
      <c r="T2918" s="14">
        <f t="shared" si="411"/>
        <v>7.45014751897578</v>
      </c>
      <c r="U2918" s="12">
        <f t="shared" si="412"/>
        <v>-250014.25999999998</v>
      </c>
      <c r="V2918" s="15">
        <f t="shared" si="413"/>
        <v>4.5163719852272557</v>
      </c>
    </row>
    <row r="2919" spans="1:22" x14ac:dyDescent="0.35">
      <c r="A2919" s="4" t="s">
        <v>141</v>
      </c>
      <c r="B2919" s="4" t="s">
        <v>142</v>
      </c>
      <c r="C2919" s="4" t="s">
        <v>124</v>
      </c>
      <c r="D2919" s="4">
        <v>2017</v>
      </c>
      <c r="E2919" s="12">
        <v>2707557</v>
      </c>
      <c r="F2919" s="12">
        <v>767874</v>
      </c>
      <c r="G2919" s="12">
        <v>277339.23</v>
      </c>
      <c r="H2919" s="12">
        <v>42.9</v>
      </c>
      <c r="I2919" s="12">
        <v>19813010</v>
      </c>
      <c r="J2919" s="12">
        <v>90962</v>
      </c>
      <c r="K2919" s="12">
        <v>25</v>
      </c>
      <c r="L2919" s="12">
        <v>3526</v>
      </c>
      <c r="M2919" s="12">
        <f>IFERROR(E2919*MillingRate,"")</f>
        <v>1814063.1900000002</v>
      </c>
      <c r="N2919" s="12">
        <f t="shared" si="405"/>
        <v>3526.0433352346868</v>
      </c>
      <c r="O2919" s="12">
        <f t="shared" si="406"/>
        <v>2091359.5200000003</v>
      </c>
      <c r="P2919" s="13">
        <f t="shared" si="407"/>
        <v>91.559192167166941</v>
      </c>
      <c r="Q2919" s="13">
        <f t="shared" si="408"/>
        <v>105.55486117455148</v>
      </c>
      <c r="R2919" s="13">
        <f t="shared" si="409"/>
        <v>86.740857927669936</v>
      </c>
      <c r="S2919" s="13">
        <f t="shared" si="410"/>
        <v>13.261193369564692</v>
      </c>
      <c r="T2919" s="14">
        <f t="shared" si="411"/>
        <v>6.5409541592799556</v>
      </c>
      <c r="U2919" s="12">
        <f t="shared" si="412"/>
        <v>-277296.32999999996</v>
      </c>
      <c r="V2919" s="15">
        <f t="shared" si="413"/>
        <v>4.5910237768012028</v>
      </c>
    </row>
    <row r="2920" spans="1:22" x14ac:dyDescent="0.35">
      <c r="A2920" s="4" t="s">
        <v>141</v>
      </c>
      <c r="B2920" s="4" t="s">
        <v>142</v>
      </c>
      <c r="C2920" s="4" t="s">
        <v>124</v>
      </c>
      <c r="D2920" s="4">
        <v>2018</v>
      </c>
      <c r="E2920" s="12">
        <v>3167527.62</v>
      </c>
      <c r="F2920" s="12">
        <v>969519</v>
      </c>
      <c r="G2920" s="12">
        <v>122300.67</v>
      </c>
      <c r="H2920" s="12">
        <v>55.05</v>
      </c>
      <c r="I2920" s="12">
        <v>20442030</v>
      </c>
      <c r="J2920" s="12">
        <v>48263</v>
      </c>
      <c r="K2920" s="12">
        <v>278</v>
      </c>
      <c r="L2920" s="12">
        <v>3267.1</v>
      </c>
      <c r="M2920" s="12">
        <f>IFERROR(E2920*MillingRate,"")</f>
        <v>2122243.5054000001</v>
      </c>
      <c r="N2920" s="12">
        <f t="shared" si="405"/>
        <v>3267.1124753614936</v>
      </c>
      <c r="O2920" s="12">
        <f t="shared" si="406"/>
        <v>2244489.1254000003</v>
      </c>
      <c r="P2920" s="13">
        <f t="shared" si="407"/>
        <v>103.81764948980117</v>
      </c>
      <c r="Q2920" s="13">
        <f t="shared" si="408"/>
        <v>109.79776105406361</v>
      </c>
      <c r="R2920" s="13">
        <f t="shared" si="409"/>
        <v>94.55352139528793</v>
      </c>
      <c r="S2920" s="13">
        <f t="shared" si="410"/>
        <v>5.4489312786580895</v>
      </c>
      <c r="T2920" s="14">
        <f t="shared" si="411"/>
        <v>17.352672764589109</v>
      </c>
      <c r="U2920" s="12">
        <f t="shared" si="412"/>
        <v>-122245.62</v>
      </c>
      <c r="V2920" s="15">
        <f t="shared" si="413"/>
        <v>2.3609690427027061</v>
      </c>
    </row>
    <row r="2921" spans="1:22" x14ac:dyDescent="0.35">
      <c r="A2921" s="4" t="s">
        <v>141</v>
      </c>
      <c r="B2921" s="4" t="s">
        <v>142</v>
      </c>
      <c r="C2921" s="4" t="s">
        <v>124</v>
      </c>
      <c r="D2921" s="4">
        <v>2019</v>
      </c>
      <c r="E2921" s="12">
        <v>3196336</v>
      </c>
      <c r="F2921" s="12">
        <v>924644</v>
      </c>
      <c r="G2921" s="12">
        <v>259554.87</v>
      </c>
      <c r="H2921" s="12">
        <v>4.62</v>
      </c>
      <c r="I2921" s="12">
        <v>21068405</v>
      </c>
      <c r="J2921" s="12">
        <v>64632</v>
      </c>
      <c r="K2921" s="12">
        <v>17</v>
      </c>
      <c r="L2921" s="12">
        <v>3456.8</v>
      </c>
      <c r="M2921" s="12">
        <f>IFERROR(E2921*MillingRate,"")</f>
        <v>2141545.12</v>
      </c>
      <c r="N2921" s="12">
        <f t="shared" si="405"/>
        <v>3456.8287903236273</v>
      </c>
      <c r="O2921" s="12">
        <f t="shared" si="406"/>
        <v>2401095.37</v>
      </c>
      <c r="P2921" s="13">
        <f t="shared" si="407"/>
        <v>101.64723527955724</v>
      </c>
      <c r="Q2921" s="13">
        <f t="shared" si="408"/>
        <v>113.96664199306971</v>
      </c>
      <c r="R2921" s="13">
        <f t="shared" si="409"/>
        <v>89.190339823944598</v>
      </c>
      <c r="S2921" s="13">
        <f t="shared" si="410"/>
        <v>10.809852588237675</v>
      </c>
      <c r="T2921" s="14">
        <f t="shared" si="411"/>
        <v>8.2508377515706037</v>
      </c>
      <c r="U2921" s="12">
        <f t="shared" si="412"/>
        <v>-259550.25</v>
      </c>
      <c r="V2921" s="15">
        <f t="shared" si="413"/>
        <v>3.0677215479766979</v>
      </c>
    </row>
    <row r="2922" spans="1:22" x14ac:dyDescent="0.35">
      <c r="A2922" s="4" t="s">
        <v>141</v>
      </c>
      <c r="B2922" s="4" t="s">
        <v>142</v>
      </c>
      <c r="C2922" s="4" t="s">
        <v>124</v>
      </c>
      <c r="D2922" s="4">
        <v>2020</v>
      </c>
      <c r="E2922" s="12">
        <v>3010027</v>
      </c>
      <c r="F2922" s="12">
        <v>898060</v>
      </c>
      <c r="G2922" s="12">
        <v>65435.3</v>
      </c>
      <c r="H2922" s="12"/>
      <c r="I2922" s="12">
        <v>21713836</v>
      </c>
      <c r="J2922" s="12">
        <v>29118</v>
      </c>
      <c r="K2922" s="12"/>
      <c r="L2922" s="12">
        <v>3351.7</v>
      </c>
      <c r="M2922" s="12">
        <f>IFERROR(E2922*MillingRate,"")</f>
        <v>2016718.09</v>
      </c>
      <c r="N2922" s="12">
        <f t="shared" si="405"/>
        <v>3351.6992183150346</v>
      </c>
      <c r="O2922" s="12">
        <f t="shared" si="406"/>
        <v>2082153.3900000001</v>
      </c>
      <c r="P2922" s="13">
        <f t="shared" si="407"/>
        <v>92.877098730965827</v>
      </c>
      <c r="Q2922" s="13">
        <f t="shared" si="408"/>
        <v>95.890628905919726</v>
      </c>
      <c r="R2922" s="13">
        <f t="shared" si="409"/>
        <v>96.85732567474291</v>
      </c>
      <c r="S2922" s="13">
        <f t="shared" si="410"/>
        <v>3.1426743252570839</v>
      </c>
      <c r="T2922" s="14">
        <f t="shared" si="411"/>
        <v>30.820032765189431</v>
      </c>
      <c r="U2922" s="12">
        <f t="shared" si="412"/>
        <v>-65435.3</v>
      </c>
      <c r="V2922" s="15">
        <f t="shared" si="413"/>
        <v>1.3409882988892428</v>
      </c>
    </row>
    <row r="2923" spans="1:22" x14ac:dyDescent="0.35">
      <c r="A2923" s="4" t="s">
        <v>141</v>
      </c>
      <c r="B2923" s="4" t="s">
        <v>142</v>
      </c>
      <c r="C2923" s="4" t="s">
        <v>124</v>
      </c>
      <c r="D2923" s="4">
        <v>2021</v>
      </c>
      <c r="E2923" s="12">
        <v>2420245</v>
      </c>
      <c r="F2923" s="12">
        <v>874031</v>
      </c>
      <c r="G2923" s="12">
        <v>159975.01</v>
      </c>
      <c r="H2923" s="12">
        <v>16.28</v>
      </c>
      <c r="I2923" s="12">
        <v>22388630</v>
      </c>
      <c r="J2923" s="12">
        <v>78889</v>
      </c>
      <c r="K2923" s="12">
        <v>1</v>
      </c>
      <c r="L2923" s="12">
        <v>2769.1</v>
      </c>
      <c r="M2923" s="12">
        <f>IFERROR(E2923*MillingRate,"")</f>
        <v>1621564.1500000001</v>
      </c>
      <c r="N2923" s="12">
        <f t="shared" si="405"/>
        <v>2769.0608227854618</v>
      </c>
      <c r="O2923" s="12">
        <f t="shared" si="406"/>
        <v>1781522.8800000001</v>
      </c>
      <c r="P2923" s="13">
        <f t="shared" si="407"/>
        <v>72.428020383560778</v>
      </c>
      <c r="Q2923" s="13">
        <f t="shared" si="408"/>
        <v>79.572661659065346</v>
      </c>
      <c r="R2923" s="13">
        <f t="shared" si="409"/>
        <v>91.021236280726299</v>
      </c>
      <c r="S2923" s="13">
        <f t="shared" si="410"/>
        <v>8.979677544191853</v>
      </c>
      <c r="T2923" s="14">
        <f t="shared" si="411"/>
        <v>10.136359110088508</v>
      </c>
      <c r="U2923" s="12">
        <f t="shared" si="412"/>
        <v>-159958.73000000001</v>
      </c>
      <c r="V2923" s="15">
        <f t="shared" si="413"/>
        <v>3.5236189083476748</v>
      </c>
    </row>
    <row r="2924" spans="1:22" x14ac:dyDescent="0.35">
      <c r="A2924" s="4" t="s">
        <v>141</v>
      </c>
      <c r="B2924" s="4" t="s">
        <v>142</v>
      </c>
      <c r="C2924" s="4" t="s">
        <v>124</v>
      </c>
      <c r="D2924" s="4">
        <v>2022</v>
      </c>
      <c r="E2924" s="12">
        <v>2864723</v>
      </c>
      <c r="F2924" s="12">
        <v>888116</v>
      </c>
      <c r="G2924" s="12">
        <v>667516.53</v>
      </c>
      <c r="H2924" s="12">
        <v>29.25</v>
      </c>
      <c r="I2924" s="12">
        <v>23072640</v>
      </c>
      <c r="J2924" s="12">
        <v>175717</v>
      </c>
      <c r="K2924" s="12">
        <v>73</v>
      </c>
      <c r="L2924" s="12">
        <v>3225.6</v>
      </c>
      <c r="M2924" s="12">
        <f>IFERROR(E2924*MillingRate,"")</f>
        <v>1919364.4100000001</v>
      </c>
      <c r="N2924" s="12">
        <f t="shared" si="405"/>
        <v>3225.6180498943831</v>
      </c>
      <c r="O2924" s="12">
        <f t="shared" si="406"/>
        <v>2586851.6900000004</v>
      </c>
      <c r="P2924" s="13">
        <f t="shared" si="407"/>
        <v>83.187897440431627</v>
      </c>
      <c r="Q2924" s="13">
        <f t="shared" si="408"/>
        <v>112.11771561468477</v>
      </c>
      <c r="R2924" s="13">
        <f t="shared" si="409"/>
        <v>74.196925066082926</v>
      </c>
      <c r="S2924" s="13">
        <f t="shared" si="410"/>
        <v>25.804205652006278</v>
      </c>
      <c r="T2924" s="14">
        <f t="shared" si="411"/>
        <v>2.8753810935588366</v>
      </c>
      <c r="U2924" s="12">
        <f t="shared" si="412"/>
        <v>-667487.28</v>
      </c>
      <c r="V2924" s="15">
        <f t="shared" si="413"/>
        <v>7.6158168289367838</v>
      </c>
    </row>
    <row r="2925" spans="1:22" x14ac:dyDescent="0.35">
      <c r="A2925" s="4" t="s">
        <v>141</v>
      </c>
      <c r="B2925" s="4" t="s">
        <v>142</v>
      </c>
      <c r="C2925" s="4" t="s">
        <v>124</v>
      </c>
      <c r="D2925" s="4">
        <v>2023</v>
      </c>
      <c r="E2925" s="12">
        <v>3023891</v>
      </c>
      <c r="F2925" s="12">
        <v>906982</v>
      </c>
      <c r="G2925" s="12">
        <v>517853.33</v>
      </c>
      <c r="H2925" s="12"/>
      <c r="I2925" s="12">
        <v>23769127</v>
      </c>
      <c r="J2925" s="12">
        <v>176732</v>
      </c>
      <c r="K2925" s="12"/>
      <c r="L2925" s="12">
        <v>3334</v>
      </c>
      <c r="M2925" s="12">
        <f>IFERROR(E2925*MillingRate,"")</f>
        <v>2026006.9700000002</v>
      </c>
      <c r="N2925" s="12">
        <f t="shared" si="405"/>
        <v>3334.0143464809667</v>
      </c>
      <c r="O2925" s="12">
        <f t="shared" si="406"/>
        <v>2543860.3000000003</v>
      </c>
      <c r="P2925" s="13">
        <f t="shared" si="407"/>
        <v>85.23691130936362</v>
      </c>
      <c r="Q2925" s="13">
        <f t="shared" si="408"/>
        <v>107.02371610030106</v>
      </c>
      <c r="R2925" s="13">
        <f t="shared" si="409"/>
        <v>79.643012236167209</v>
      </c>
      <c r="S2925" s="13">
        <f t="shared" si="410"/>
        <v>20.356987763832784</v>
      </c>
      <c r="T2925" s="14">
        <f t="shared" si="411"/>
        <v>3.912318126833326</v>
      </c>
      <c r="U2925" s="12">
        <f t="shared" si="412"/>
        <v>-517853.33</v>
      </c>
      <c r="V2925" s="15">
        <f t="shared" si="413"/>
        <v>7.435359321358332</v>
      </c>
    </row>
    <row r="2926" spans="1:22" x14ac:dyDescent="0.35">
      <c r="A2926" s="4" t="s">
        <v>141</v>
      </c>
      <c r="B2926" s="4" t="s">
        <v>142</v>
      </c>
      <c r="C2926" s="4" t="s">
        <v>124</v>
      </c>
      <c r="D2926" s="4">
        <v>2024</v>
      </c>
      <c r="E2926" s="12">
        <v>2756344</v>
      </c>
      <c r="F2926" s="12">
        <v>789529</v>
      </c>
      <c r="G2926" s="12">
        <v>208881.69</v>
      </c>
      <c r="H2926" s="12">
        <v>7.53</v>
      </c>
      <c r="I2926" s="12">
        <v>24478595</v>
      </c>
      <c r="J2926" s="12">
        <v>94678</v>
      </c>
      <c r="K2926" s="12">
        <v>3</v>
      </c>
      <c r="L2926" s="12">
        <v>3491.1</v>
      </c>
      <c r="M2926" s="12">
        <f>IFERROR(E2926*MillingRate,"")</f>
        <v>1846750.4800000002</v>
      </c>
      <c r="N2926" s="12">
        <f t="shared" si="405"/>
        <v>3491.1244552131716</v>
      </c>
      <c r="O2926" s="12">
        <f t="shared" si="406"/>
        <v>2055624.6400000001</v>
      </c>
      <c r="P2926" s="13">
        <f t="shared" si="407"/>
        <v>75.443483582288948</v>
      </c>
      <c r="Q2926" s="13">
        <f t="shared" si="408"/>
        <v>83.976414496011728</v>
      </c>
      <c r="R2926" s="13">
        <f t="shared" si="409"/>
        <v>89.838895879356656</v>
      </c>
      <c r="S2926" s="13">
        <f t="shared" si="410"/>
        <v>10.16147043265642</v>
      </c>
      <c r="T2926" s="14">
        <f t="shared" si="411"/>
        <v>8.8411314558016088</v>
      </c>
      <c r="U2926" s="12">
        <f t="shared" si="412"/>
        <v>-208874.16</v>
      </c>
      <c r="V2926" s="15">
        <f t="shared" si="413"/>
        <v>3.8677873464551378</v>
      </c>
    </row>
    <row r="2927" spans="1:22" x14ac:dyDescent="0.35">
      <c r="A2927" s="4" t="s">
        <v>143</v>
      </c>
      <c r="B2927" s="4" t="s">
        <v>144</v>
      </c>
      <c r="C2927" s="4" t="s">
        <v>124</v>
      </c>
      <c r="D2927" s="4">
        <v>1961</v>
      </c>
      <c r="E2927" s="12">
        <v>500</v>
      </c>
      <c r="F2927" s="12">
        <v>300</v>
      </c>
      <c r="G2927" s="12">
        <v>9400</v>
      </c>
      <c r="H2927" s="12"/>
      <c r="I2927" s="12">
        <v>846167</v>
      </c>
      <c r="J2927" s="12">
        <v>900</v>
      </c>
      <c r="K2927" s="12"/>
      <c r="L2927" s="12">
        <v>1666.7</v>
      </c>
      <c r="M2927" s="12">
        <f>IFERROR(E2927*MillingRate,"")</f>
        <v>335</v>
      </c>
      <c r="N2927" s="12">
        <f t="shared" si="405"/>
        <v>1666.6666666666667</v>
      </c>
      <c r="O2927" s="12">
        <f t="shared" si="406"/>
        <v>9735</v>
      </c>
      <c r="P2927" s="13">
        <f t="shared" si="407"/>
        <v>0.3959029364179884</v>
      </c>
      <c r="Q2927" s="13">
        <f t="shared" si="408"/>
        <v>11.504821152325723</v>
      </c>
      <c r="R2927" s="13">
        <f t="shared" si="409"/>
        <v>3.4411915767847976</v>
      </c>
      <c r="S2927" s="13">
        <f t="shared" si="410"/>
        <v>96.558808423215197</v>
      </c>
      <c r="T2927" s="14">
        <f t="shared" si="411"/>
        <v>3.5638297872340428E-2</v>
      </c>
      <c r="U2927" s="12">
        <f t="shared" si="412"/>
        <v>-9400</v>
      </c>
      <c r="V2927" s="15">
        <f t="shared" si="413"/>
        <v>1.0636198291826555</v>
      </c>
    </row>
    <row r="2928" spans="1:22" x14ac:dyDescent="0.35">
      <c r="A2928" s="4" t="s">
        <v>143</v>
      </c>
      <c r="B2928" s="4" t="s">
        <v>144</v>
      </c>
      <c r="C2928" s="4" t="s">
        <v>124</v>
      </c>
      <c r="D2928" s="4">
        <v>1962</v>
      </c>
      <c r="E2928" s="12">
        <v>500</v>
      </c>
      <c r="F2928" s="12">
        <v>300</v>
      </c>
      <c r="G2928" s="12">
        <v>9600</v>
      </c>
      <c r="H2928" s="12"/>
      <c r="I2928" s="12">
        <v>869184</v>
      </c>
      <c r="J2928" s="12">
        <v>1100</v>
      </c>
      <c r="K2928" s="12"/>
      <c r="L2928" s="12">
        <v>1666.7</v>
      </c>
      <c r="M2928" s="12">
        <f>IFERROR(E2928*MillingRate,"")</f>
        <v>335</v>
      </c>
      <c r="N2928" s="12">
        <f t="shared" si="405"/>
        <v>1666.6666666666667</v>
      </c>
      <c r="O2928" s="12">
        <f t="shared" si="406"/>
        <v>9935</v>
      </c>
      <c r="P2928" s="13">
        <f t="shared" si="407"/>
        <v>0.38541896767542888</v>
      </c>
      <c r="Q2928" s="13">
        <f t="shared" si="408"/>
        <v>11.430261026433989</v>
      </c>
      <c r="R2928" s="13">
        <f t="shared" si="409"/>
        <v>3.3719174635128337</v>
      </c>
      <c r="S2928" s="13">
        <f t="shared" si="410"/>
        <v>96.62808253648717</v>
      </c>
      <c r="T2928" s="14">
        <f t="shared" si="411"/>
        <v>3.4895833333333334E-2</v>
      </c>
      <c r="U2928" s="12">
        <f t="shared" si="412"/>
        <v>-9600</v>
      </c>
      <c r="V2928" s="15">
        <f t="shared" si="413"/>
        <v>1.2655548192327517</v>
      </c>
    </row>
    <row r="2929" spans="1:22" x14ac:dyDescent="0.35">
      <c r="A2929" s="4" t="s">
        <v>143</v>
      </c>
      <c r="B2929" s="4" t="s">
        <v>144</v>
      </c>
      <c r="C2929" s="4" t="s">
        <v>124</v>
      </c>
      <c r="D2929" s="4">
        <v>1963</v>
      </c>
      <c r="E2929" s="12">
        <v>600</v>
      </c>
      <c r="F2929" s="12">
        <v>350</v>
      </c>
      <c r="G2929" s="12">
        <v>9800</v>
      </c>
      <c r="H2929" s="12"/>
      <c r="I2929" s="12">
        <v>893423</v>
      </c>
      <c r="J2929" s="12">
        <v>1300</v>
      </c>
      <c r="K2929" s="12"/>
      <c r="L2929" s="12">
        <v>1714.3</v>
      </c>
      <c r="M2929" s="12">
        <f>IFERROR(E2929*MillingRate,"")</f>
        <v>402</v>
      </c>
      <c r="N2929" s="12">
        <f t="shared" si="405"/>
        <v>1714.2857142857142</v>
      </c>
      <c r="O2929" s="12">
        <f t="shared" si="406"/>
        <v>10202</v>
      </c>
      <c r="P2929" s="13">
        <f t="shared" si="407"/>
        <v>0.44995483662274199</v>
      </c>
      <c r="Q2929" s="13">
        <f t="shared" si="408"/>
        <v>11.419003092600034</v>
      </c>
      <c r="R2929" s="13">
        <f t="shared" si="409"/>
        <v>3.9404038423838461</v>
      </c>
      <c r="S2929" s="13">
        <f t="shared" si="410"/>
        <v>96.059596157616156</v>
      </c>
      <c r="T2929" s="14">
        <f t="shared" si="411"/>
        <v>4.1020408163265305E-2</v>
      </c>
      <c r="U2929" s="12">
        <f t="shared" si="412"/>
        <v>-9800</v>
      </c>
      <c r="V2929" s="15">
        <f t="shared" si="413"/>
        <v>1.4550778298745388</v>
      </c>
    </row>
    <row r="2930" spans="1:22" x14ac:dyDescent="0.35">
      <c r="A2930" s="4" t="s">
        <v>143</v>
      </c>
      <c r="B2930" s="4" t="s">
        <v>144</v>
      </c>
      <c r="C2930" s="4" t="s">
        <v>124</v>
      </c>
      <c r="D2930" s="4">
        <v>1964</v>
      </c>
      <c r="E2930" s="12">
        <v>700</v>
      </c>
      <c r="F2930" s="12">
        <v>350</v>
      </c>
      <c r="G2930" s="12">
        <v>10000</v>
      </c>
      <c r="H2930" s="12"/>
      <c r="I2930" s="12">
        <v>918955</v>
      </c>
      <c r="J2930" s="12">
        <v>1400</v>
      </c>
      <c r="K2930" s="12"/>
      <c r="L2930" s="12">
        <v>2000</v>
      </c>
      <c r="M2930" s="12">
        <f>IFERROR(E2930*MillingRate,"")</f>
        <v>469</v>
      </c>
      <c r="N2930" s="12">
        <f t="shared" si="405"/>
        <v>2000</v>
      </c>
      <c r="O2930" s="12">
        <f t="shared" si="406"/>
        <v>10469</v>
      </c>
      <c r="P2930" s="13">
        <f t="shared" si="407"/>
        <v>0.51036231371503504</v>
      </c>
      <c r="Q2930" s="13">
        <f t="shared" si="408"/>
        <v>11.392287979280814</v>
      </c>
      <c r="R2930" s="13">
        <f t="shared" si="409"/>
        <v>4.4798930174801797</v>
      </c>
      <c r="S2930" s="13">
        <f t="shared" si="410"/>
        <v>95.52010698251982</v>
      </c>
      <c r="T2930" s="14">
        <f t="shared" si="411"/>
        <v>4.6899999999999997E-2</v>
      </c>
      <c r="U2930" s="12">
        <f t="shared" si="412"/>
        <v>-10000</v>
      </c>
      <c r="V2930" s="15">
        <f t="shared" si="413"/>
        <v>1.523469593179209</v>
      </c>
    </row>
    <row r="2931" spans="1:22" x14ac:dyDescent="0.35">
      <c r="A2931" s="4" t="s">
        <v>143</v>
      </c>
      <c r="B2931" s="4" t="s">
        <v>144</v>
      </c>
      <c r="C2931" s="4" t="s">
        <v>124</v>
      </c>
      <c r="D2931" s="4">
        <v>1965</v>
      </c>
      <c r="E2931" s="12">
        <v>650</v>
      </c>
      <c r="F2931" s="12">
        <v>350</v>
      </c>
      <c r="G2931" s="12">
        <v>10000</v>
      </c>
      <c r="H2931" s="12"/>
      <c r="I2931" s="12">
        <v>945838</v>
      </c>
      <c r="J2931" s="12">
        <v>1400</v>
      </c>
      <c r="K2931" s="12"/>
      <c r="L2931" s="12">
        <v>1857.1</v>
      </c>
      <c r="M2931" s="12">
        <f>IFERROR(E2931*MillingRate,"")</f>
        <v>435.5</v>
      </c>
      <c r="N2931" s="12">
        <f t="shared" si="405"/>
        <v>1857.1428571428571</v>
      </c>
      <c r="O2931" s="12">
        <f t="shared" si="406"/>
        <v>10435.5</v>
      </c>
      <c r="P2931" s="13">
        <f t="shared" si="407"/>
        <v>0.46043825686851236</v>
      </c>
      <c r="Q2931" s="13">
        <f t="shared" si="408"/>
        <v>11.033073316995088</v>
      </c>
      <c r="R2931" s="13">
        <f t="shared" si="409"/>
        <v>4.1732547554022332</v>
      </c>
      <c r="S2931" s="13">
        <f t="shared" si="410"/>
        <v>95.82674524459776</v>
      </c>
      <c r="T2931" s="14">
        <f t="shared" si="411"/>
        <v>4.3549999999999998E-2</v>
      </c>
      <c r="U2931" s="12">
        <f t="shared" si="412"/>
        <v>-10000</v>
      </c>
      <c r="V2931" s="15">
        <f t="shared" si="413"/>
        <v>1.4801689084177205</v>
      </c>
    </row>
    <row r="2932" spans="1:22" x14ac:dyDescent="0.35">
      <c r="A2932" s="4" t="s">
        <v>143</v>
      </c>
      <c r="B2932" s="4" t="s">
        <v>144</v>
      </c>
      <c r="C2932" s="4" t="s">
        <v>124</v>
      </c>
      <c r="D2932" s="4">
        <v>1966</v>
      </c>
      <c r="E2932" s="12">
        <v>700</v>
      </c>
      <c r="F2932" s="12">
        <v>350</v>
      </c>
      <c r="G2932" s="12">
        <v>11500</v>
      </c>
      <c r="H2932" s="12"/>
      <c r="I2932" s="12">
        <v>974157</v>
      </c>
      <c r="J2932" s="12">
        <v>1600</v>
      </c>
      <c r="K2932" s="12"/>
      <c r="L2932" s="12">
        <v>2000</v>
      </c>
      <c r="M2932" s="12">
        <f>IFERROR(E2932*MillingRate,"")</f>
        <v>469</v>
      </c>
      <c r="N2932" s="12">
        <f t="shared" si="405"/>
        <v>2000</v>
      </c>
      <c r="O2932" s="12">
        <f t="shared" si="406"/>
        <v>11969</v>
      </c>
      <c r="P2932" s="13">
        <f t="shared" si="407"/>
        <v>0.48144190310186141</v>
      </c>
      <c r="Q2932" s="13">
        <f t="shared" si="408"/>
        <v>12.286520550588868</v>
      </c>
      <c r="R2932" s="13">
        <f t="shared" si="409"/>
        <v>3.9184560113626872</v>
      </c>
      <c r="S2932" s="13">
        <f t="shared" si="410"/>
        <v>96.081543988637307</v>
      </c>
      <c r="T2932" s="14">
        <f t="shared" si="411"/>
        <v>4.0782608695652173E-2</v>
      </c>
      <c r="U2932" s="12">
        <f t="shared" si="412"/>
        <v>-11500</v>
      </c>
      <c r="V2932" s="15">
        <f t="shared" si="413"/>
        <v>1.6424457248677575</v>
      </c>
    </row>
    <row r="2933" spans="1:22" x14ac:dyDescent="0.35">
      <c r="A2933" s="4" t="s">
        <v>143</v>
      </c>
      <c r="B2933" s="4" t="s">
        <v>144</v>
      </c>
      <c r="C2933" s="4" t="s">
        <v>124</v>
      </c>
      <c r="D2933" s="4">
        <v>1967</v>
      </c>
      <c r="E2933" s="12">
        <v>400</v>
      </c>
      <c r="F2933" s="12">
        <v>300</v>
      </c>
      <c r="G2933" s="12">
        <v>11113</v>
      </c>
      <c r="H2933" s="12"/>
      <c r="I2933" s="12">
        <v>1003843</v>
      </c>
      <c r="J2933" s="12">
        <v>1558</v>
      </c>
      <c r="K2933" s="12"/>
      <c r="L2933" s="12">
        <v>1333.3</v>
      </c>
      <c r="M2933" s="12">
        <f>IFERROR(E2933*MillingRate,"")</f>
        <v>268</v>
      </c>
      <c r="N2933" s="12">
        <f t="shared" si="405"/>
        <v>1333.3333333333333</v>
      </c>
      <c r="O2933" s="12">
        <f t="shared" si="406"/>
        <v>11381</v>
      </c>
      <c r="P2933" s="13">
        <f t="shared" si="407"/>
        <v>0.26697401884557648</v>
      </c>
      <c r="Q2933" s="13">
        <f t="shared" si="408"/>
        <v>11.337430255528005</v>
      </c>
      <c r="R2933" s="13">
        <f t="shared" si="409"/>
        <v>2.3548018627537122</v>
      </c>
      <c r="S2933" s="13">
        <f t="shared" si="410"/>
        <v>97.645198137246297</v>
      </c>
      <c r="T2933" s="14">
        <f t="shared" si="411"/>
        <v>2.411590029694952E-2</v>
      </c>
      <c r="U2933" s="12">
        <f t="shared" si="412"/>
        <v>-11113</v>
      </c>
      <c r="V2933" s="15">
        <f t="shared" si="413"/>
        <v>1.5520355274679407</v>
      </c>
    </row>
    <row r="2934" spans="1:22" x14ac:dyDescent="0.35">
      <c r="A2934" s="4" t="s">
        <v>143</v>
      </c>
      <c r="B2934" s="4" t="s">
        <v>144</v>
      </c>
      <c r="C2934" s="4" t="s">
        <v>124</v>
      </c>
      <c r="D2934" s="4">
        <v>1968</v>
      </c>
      <c r="E2934" s="12">
        <v>514</v>
      </c>
      <c r="F2934" s="12">
        <v>738</v>
      </c>
      <c r="G2934" s="12">
        <v>13088</v>
      </c>
      <c r="H2934" s="12"/>
      <c r="I2934" s="12">
        <v>1034739</v>
      </c>
      <c r="J2934" s="12">
        <v>1980</v>
      </c>
      <c r="K2934" s="12"/>
      <c r="L2934" s="12">
        <v>696.5</v>
      </c>
      <c r="M2934" s="12">
        <f>IFERROR(E2934*MillingRate,"")</f>
        <v>344.38</v>
      </c>
      <c r="N2934" s="12">
        <f t="shared" si="405"/>
        <v>696.47696476964768</v>
      </c>
      <c r="O2934" s="12">
        <f t="shared" si="406"/>
        <v>13432.38</v>
      </c>
      <c r="P2934" s="13">
        <f t="shared" si="407"/>
        <v>0.33281822759169222</v>
      </c>
      <c r="Q2934" s="13">
        <f t="shared" si="408"/>
        <v>12.981418502636897</v>
      </c>
      <c r="R2934" s="13">
        <f t="shared" si="409"/>
        <v>2.5638047762198508</v>
      </c>
      <c r="S2934" s="13">
        <f t="shared" si="410"/>
        <v>97.436195223780146</v>
      </c>
      <c r="T2934" s="14">
        <f t="shared" si="411"/>
        <v>2.6312652811735941E-2</v>
      </c>
      <c r="U2934" s="12">
        <f t="shared" si="412"/>
        <v>-13088</v>
      </c>
      <c r="V2934" s="15">
        <f t="shared" si="413"/>
        <v>1.913526019604944</v>
      </c>
    </row>
    <row r="2935" spans="1:22" x14ac:dyDescent="0.35">
      <c r="A2935" s="4" t="s">
        <v>143</v>
      </c>
      <c r="B2935" s="4" t="s">
        <v>144</v>
      </c>
      <c r="C2935" s="4" t="s">
        <v>124</v>
      </c>
      <c r="D2935" s="4">
        <v>1969</v>
      </c>
      <c r="E2935" s="12">
        <v>497</v>
      </c>
      <c r="F2935" s="12">
        <v>612</v>
      </c>
      <c r="G2935" s="12">
        <v>18767</v>
      </c>
      <c r="H2935" s="12"/>
      <c r="I2935" s="12">
        <v>1066754</v>
      </c>
      <c r="J2935" s="12">
        <v>2470</v>
      </c>
      <c r="K2935" s="12"/>
      <c r="L2935" s="12">
        <v>812.1</v>
      </c>
      <c r="M2935" s="12">
        <f>IFERROR(E2935*MillingRate,"")</f>
        <v>332.99</v>
      </c>
      <c r="N2935" s="12">
        <f t="shared" si="405"/>
        <v>812.09150326797385</v>
      </c>
      <c r="O2935" s="12">
        <f t="shared" si="406"/>
        <v>19099.990000000002</v>
      </c>
      <c r="P2935" s="13">
        <f t="shared" si="407"/>
        <v>0.31215256750853526</v>
      </c>
      <c r="Q2935" s="13">
        <f t="shared" si="408"/>
        <v>17.904774671573765</v>
      </c>
      <c r="R2935" s="13">
        <f t="shared" si="409"/>
        <v>1.7434040541382483</v>
      </c>
      <c r="S2935" s="13">
        <f t="shared" si="410"/>
        <v>98.256595945861747</v>
      </c>
      <c r="T2935" s="14">
        <f t="shared" si="411"/>
        <v>1.7743379336068631E-2</v>
      </c>
      <c r="U2935" s="12">
        <f t="shared" si="412"/>
        <v>-18767</v>
      </c>
      <c r="V2935" s="15">
        <f t="shared" si="413"/>
        <v>2.3154354237246824</v>
      </c>
    </row>
    <row r="2936" spans="1:22" x14ac:dyDescent="0.35">
      <c r="A2936" s="4" t="s">
        <v>143</v>
      </c>
      <c r="B2936" s="4" t="s">
        <v>144</v>
      </c>
      <c r="C2936" s="4" t="s">
        <v>124</v>
      </c>
      <c r="D2936" s="4">
        <v>1970</v>
      </c>
      <c r="E2936" s="12">
        <v>1370</v>
      </c>
      <c r="F2936" s="12">
        <v>1098</v>
      </c>
      <c r="G2936" s="12">
        <v>11029</v>
      </c>
      <c r="H2936" s="12"/>
      <c r="I2936" s="12">
        <v>1099806</v>
      </c>
      <c r="J2936" s="12">
        <v>1112</v>
      </c>
      <c r="K2936" s="12"/>
      <c r="L2936" s="12">
        <v>1247.7</v>
      </c>
      <c r="M2936" s="12">
        <f>IFERROR(E2936*MillingRate,"")</f>
        <v>917.90000000000009</v>
      </c>
      <c r="N2936" s="12">
        <f t="shared" si="405"/>
        <v>1247.7231329690346</v>
      </c>
      <c r="O2936" s="12">
        <f t="shared" si="406"/>
        <v>11946.9</v>
      </c>
      <c r="P2936" s="13">
        <f t="shared" si="407"/>
        <v>0.83460173885212496</v>
      </c>
      <c r="Q2936" s="13">
        <f t="shared" si="408"/>
        <v>10.862733973082525</v>
      </c>
      <c r="R2936" s="13">
        <f t="shared" si="409"/>
        <v>7.6831646703328911</v>
      </c>
      <c r="S2936" s="13">
        <f t="shared" si="410"/>
        <v>92.316835329667114</v>
      </c>
      <c r="T2936" s="14">
        <f t="shared" si="411"/>
        <v>8.322604043884306E-2</v>
      </c>
      <c r="U2936" s="12">
        <f t="shared" si="412"/>
        <v>-11029</v>
      </c>
      <c r="V2936" s="15">
        <f t="shared" si="413"/>
        <v>1.0110874099613931</v>
      </c>
    </row>
    <row r="2937" spans="1:22" x14ac:dyDescent="0.35">
      <c r="A2937" s="4" t="s">
        <v>143</v>
      </c>
      <c r="B2937" s="4" t="s">
        <v>144</v>
      </c>
      <c r="C2937" s="4" t="s">
        <v>124</v>
      </c>
      <c r="D2937" s="4">
        <v>1971</v>
      </c>
      <c r="E2937" s="12">
        <v>1370</v>
      </c>
      <c r="F2937" s="12">
        <v>1500</v>
      </c>
      <c r="G2937" s="12">
        <v>16671</v>
      </c>
      <c r="H2937" s="12"/>
      <c r="I2937" s="12">
        <v>1133702</v>
      </c>
      <c r="J2937" s="12">
        <v>1804</v>
      </c>
      <c r="K2937" s="12"/>
      <c r="L2937" s="12">
        <v>913.3</v>
      </c>
      <c r="M2937" s="12">
        <f>IFERROR(E2937*MillingRate,"")</f>
        <v>917.90000000000009</v>
      </c>
      <c r="N2937" s="12">
        <f t="shared" si="405"/>
        <v>913.33333333333337</v>
      </c>
      <c r="O2937" s="12">
        <f t="shared" si="406"/>
        <v>17588.900000000001</v>
      </c>
      <c r="P2937" s="13">
        <f t="shared" si="407"/>
        <v>0.80964839084697748</v>
      </c>
      <c r="Q2937" s="13">
        <f t="shared" si="408"/>
        <v>15.514570848424013</v>
      </c>
      <c r="R2937" s="13">
        <f t="shared" si="409"/>
        <v>5.2186322055387198</v>
      </c>
      <c r="S2937" s="13">
        <f t="shared" si="410"/>
        <v>94.781367794461275</v>
      </c>
      <c r="T2937" s="14">
        <f t="shared" si="411"/>
        <v>5.5059684482034674E-2</v>
      </c>
      <c r="U2937" s="12">
        <f t="shared" si="412"/>
        <v>-16671</v>
      </c>
      <c r="V2937" s="15">
        <f t="shared" si="413"/>
        <v>1.5912470825666709</v>
      </c>
    </row>
    <row r="2938" spans="1:22" x14ac:dyDescent="0.35">
      <c r="A2938" s="4" t="s">
        <v>143</v>
      </c>
      <c r="B2938" s="4" t="s">
        <v>144</v>
      </c>
      <c r="C2938" s="4" t="s">
        <v>124</v>
      </c>
      <c r="D2938" s="4">
        <v>1972</v>
      </c>
      <c r="E2938" s="12">
        <v>2500</v>
      </c>
      <c r="F2938" s="12">
        <v>2000</v>
      </c>
      <c r="G2938" s="12">
        <v>18534</v>
      </c>
      <c r="H2938" s="12"/>
      <c r="I2938" s="12">
        <v>1168355</v>
      </c>
      <c r="J2938" s="12">
        <v>1691</v>
      </c>
      <c r="K2938" s="12"/>
      <c r="L2938" s="12">
        <v>1250</v>
      </c>
      <c r="M2938" s="12">
        <f>IFERROR(E2938*MillingRate,"")</f>
        <v>1675</v>
      </c>
      <c r="N2938" s="12">
        <f t="shared" si="405"/>
        <v>1250</v>
      </c>
      <c r="O2938" s="12">
        <f t="shared" si="406"/>
        <v>20209</v>
      </c>
      <c r="P2938" s="13">
        <f t="shared" si="407"/>
        <v>1.4336396044010595</v>
      </c>
      <c r="Q2938" s="13">
        <f t="shared" si="408"/>
        <v>17.296968815128963</v>
      </c>
      <c r="R2938" s="13">
        <f t="shared" si="409"/>
        <v>8.2883863625117513</v>
      </c>
      <c r="S2938" s="13">
        <f t="shared" si="410"/>
        <v>91.711613637488242</v>
      </c>
      <c r="T2938" s="14">
        <f t="shared" si="411"/>
        <v>9.0374446962339483E-2</v>
      </c>
      <c r="U2938" s="12">
        <f t="shared" si="412"/>
        <v>-18534</v>
      </c>
      <c r="V2938" s="15">
        <f t="shared" si="413"/>
        <v>1.4473340722639951</v>
      </c>
    </row>
    <row r="2939" spans="1:22" x14ac:dyDescent="0.35">
      <c r="A2939" s="4" t="s">
        <v>143</v>
      </c>
      <c r="B2939" s="4" t="s">
        <v>144</v>
      </c>
      <c r="C2939" s="4" t="s">
        <v>124</v>
      </c>
      <c r="D2939" s="4">
        <v>1973</v>
      </c>
      <c r="E2939" s="12">
        <v>3000</v>
      </c>
      <c r="F2939" s="12">
        <v>815</v>
      </c>
      <c r="G2939" s="12">
        <v>28878</v>
      </c>
      <c r="H2939" s="12"/>
      <c r="I2939" s="12">
        <v>1203838</v>
      </c>
      <c r="J2939" s="12">
        <v>4506</v>
      </c>
      <c r="K2939" s="12"/>
      <c r="L2939" s="12">
        <v>3681</v>
      </c>
      <c r="M2939" s="12">
        <f>IFERROR(E2939*MillingRate,"")</f>
        <v>2010.0000000000002</v>
      </c>
      <c r="N2939" s="12">
        <f t="shared" si="405"/>
        <v>3680.9815950920247</v>
      </c>
      <c r="O2939" s="12">
        <f t="shared" si="406"/>
        <v>30888</v>
      </c>
      <c r="P2939" s="13">
        <f t="shared" si="407"/>
        <v>1.6696598711786803</v>
      </c>
      <c r="Q2939" s="13">
        <f t="shared" si="408"/>
        <v>25.657937363665212</v>
      </c>
      <c r="R2939" s="13">
        <f t="shared" si="409"/>
        <v>6.5073815073815089</v>
      </c>
      <c r="S2939" s="13">
        <f t="shared" si="410"/>
        <v>93.49261849261849</v>
      </c>
      <c r="T2939" s="14">
        <f t="shared" si="411"/>
        <v>6.9603158113442767E-2</v>
      </c>
      <c r="U2939" s="12">
        <f t="shared" si="412"/>
        <v>-28878</v>
      </c>
      <c r="V2939" s="15">
        <f t="shared" si="413"/>
        <v>3.7430285470304145</v>
      </c>
    </row>
    <row r="2940" spans="1:22" x14ac:dyDescent="0.35">
      <c r="A2940" s="4" t="s">
        <v>143</v>
      </c>
      <c r="B2940" s="4" t="s">
        <v>144</v>
      </c>
      <c r="C2940" s="4" t="s">
        <v>124</v>
      </c>
      <c r="D2940" s="4">
        <v>1974</v>
      </c>
      <c r="E2940" s="12">
        <v>3000</v>
      </c>
      <c r="F2940" s="12">
        <v>1000</v>
      </c>
      <c r="G2940" s="12">
        <v>7679</v>
      </c>
      <c r="H2940" s="12"/>
      <c r="I2940" s="12">
        <v>1240188</v>
      </c>
      <c r="J2940" s="12">
        <v>370</v>
      </c>
      <c r="K2940" s="12"/>
      <c r="L2940" s="12">
        <v>3000</v>
      </c>
      <c r="M2940" s="12">
        <f>IFERROR(E2940*MillingRate,"")</f>
        <v>2010.0000000000002</v>
      </c>
      <c r="N2940" s="12">
        <f t="shared" si="405"/>
        <v>3000</v>
      </c>
      <c r="O2940" s="12">
        <f t="shared" si="406"/>
        <v>9689</v>
      </c>
      <c r="P2940" s="13">
        <f t="shared" si="407"/>
        <v>1.6207220195647758</v>
      </c>
      <c r="Q2940" s="13">
        <f t="shared" si="408"/>
        <v>7.8125251977925929</v>
      </c>
      <c r="R2940" s="13">
        <f t="shared" si="409"/>
        <v>20.745174940654355</v>
      </c>
      <c r="S2940" s="13">
        <f t="shared" si="410"/>
        <v>79.254825059345649</v>
      </c>
      <c r="T2940" s="14">
        <f t="shared" si="411"/>
        <v>0.26175283240005209</v>
      </c>
      <c r="U2940" s="12">
        <f t="shared" si="412"/>
        <v>-7679</v>
      </c>
      <c r="V2940" s="15">
        <f t="shared" si="413"/>
        <v>0.29834186429799353</v>
      </c>
    </row>
    <row r="2941" spans="1:22" x14ac:dyDescent="0.35">
      <c r="A2941" s="4" t="s">
        <v>143</v>
      </c>
      <c r="B2941" s="4" t="s">
        <v>144</v>
      </c>
      <c r="C2941" s="4" t="s">
        <v>124</v>
      </c>
      <c r="D2941" s="4">
        <v>1975</v>
      </c>
      <c r="E2941" s="12">
        <v>3840</v>
      </c>
      <c r="F2941" s="12">
        <v>1036</v>
      </c>
      <c r="G2941" s="12">
        <v>7988</v>
      </c>
      <c r="H2941" s="12"/>
      <c r="I2941" s="12">
        <v>1277330</v>
      </c>
      <c r="J2941" s="12">
        <v>2631</v>
      </c>
      <c r="K2941" s="12"/>
      <c r="L2941" s="12">
        <v>3706.6</v>
      </c>
      <c r="M2941" s="12">
        <f>IFERROR(E2941*MillingRate,"")</f>
        <v>2572.8000000000002</v>
      </c>
      <c r="N2941" s="12">
        <f t="shared" si="405"/>
        <v>3706.5637065637065</v>
      </c>
      <c r="O2941" s="12">
        <f t="shared" si="406"/>
        <v>10560.8</v>
      </c>
      <c r="P2941" s="13">
        <f t="shared" si="407"/>
        <v>2.0142014984381484</v>
      </c>
      <c r="Q2941" s="13">
        <f t="shared" si="408"/>
        <v>8.2678712627120632</v>
      </c>
      <c r="R2941" s="13">
        <f t="shared" si="409"/>
        <v>24.361790773426257</v>
      </c>
      <c r="S2941" s="13">
        <f t="shared" si="410"/>
        <v>75.63820922657375</v>
      </c>
      <c r="T2941" s="14">
        <f t="shared" si="411"/>
        <v>0.32208312468703054</v>
      </c>
      <c r="U2941" s="12">
        <f t="shared" si="412"/>
        <v>-7988</v>
      </c>
      <c r="V2941" s="15">
        <f t="shared" si="413"/>
        <v>2.0597652916630786</v>
      </c>
    </row>
    <row r="2942" spans="1:22" x14ac:dyDescent="0.35">
      <c r="A2942" s="4" t="s">
        <v>143</v>
      </c>
      <c r="B2942" s="4" t="s">
        <v>144</v>
      </c>
      <c r="C2942" s="4" t="s">
        <v>124</v>
      </c>
      <c r="D2942" s="4">
        <v>1976</v>
      </c>
      <c r="E2942" s="12">
        <v>3960</v>
      </c>
      <c r="F2942" s="12">
        <v>1187</v>
      </c>
      <c r="G2942" s="12">
        <v>28163.15</v>
      </c>
      <c r="H2942" s="12"/>
      <c r="I2942" s="12">
        <v>1315336</v>
      </c>
      <c r="J2942" s="12">
        <v>3272</v>
      </c>
      <c r="K2942" s="12"/>
      <c r="L2942" s="12">
        <v>3336.1</v>
      </c>
      <c r="M2942" s="12">
        <f>IFERROR(E2942*MillingRate,"")</f>
        <v>2653.2000000000003</v>
      </c>
      <c r="N2942" s="12">
        <f t="shared" si="405"/>
        <v>3336.1415332771694</v>
      </c>
      <c r="O2942" s="12">
        <f t="shared" si="406"/>
        <v>30816.350000000002</v>
      </c>
      <c r="P2942" s="13">
        <f t="shared" si="407"/>
        <v>2.0171271827122501</v>
      </c>
      <c r="Q2942" s="13">
        <f t="shared" si="408"/>
        <v>23.428500398377299</v>
      </c>
      <c r="R2942" s="13">
        <f t="shared" si="409"/>
        <v>8.6097152972366953</v>
      </c>
      <c r="S2942" s="13">
        <f t="shared" si="410"/>
        <v>91.390284702763296</v>
      </c>
      <c r="T2942" s="14">
        <f t="shared" si="411"/>
        <v>9.4208211794490321E-2</v>
      </c>
      <c r="U2942" s="12">
        <f t="shared" si="412"/>
        <v>-28163.15</v>
      </c>
      <c r="V2942" s="15">
        <f t="shared" si="413"/>
        <v>2.4875773186470984</v>
      </c>
    </row>
    <row r="2943" spans="1:22" x14ac:dyDescent="0.35">
      <c r="A2943" s="4" t="s">
        <v>143</v>
      </c>
      <c r="B2943" s="4" t="s">
        <v>144</v>
      </c>
      <c r="C2943" s="4" t="s">
        <v>124</v>
      </c>
      <c r="D2943" s="4">
        <v>1977</v>
      </c>
      <c r="E2943" s="12">
        <v>3600</v>
      </c>
      <c r="F2943" s="12">
        <v>1600</v>
      </c>
      <c r="G2943" s="12">
        <v>42642</v>
      </c>
      <c r="H2943" s="12"/>
      <c r="I2943" s="12">
        <v>1353768</v>
      </c>
      <c r="J2943" s="12">
        <v>8410</v>
      </c>
      <c r="K2943" s="12"/>
      <c r="L2943" s="12">
        <v>2250</v>
      </c>
      <c r="M2943" s="12">
        <f>IFERROR(E2943*MillingRate,"")</f>
        <v>2412</v>
      </c>
      <c r="N2943" s="12">
        <f t="shared" si="405"/>
        <v>2250</v>
      </c>
      <c r="O2943" s="12">
        <f t="shared" si="406"/>
        <v>45054</v>
      </c>
      <c r="P2943" s="13">
        <f t="shared" si="407"/>
        <v>1.7816937614125907</v>
      </c>
      <c r="Q2943" s="13">
        <f t="shared" si="408"/>
        <v>33.280443916535184</v>
      </c>
      <c r="R2943" s="13">
        <f t="shared" si="409"/>
        <v>5.3535757091490215</v>
      </c>
      <c r="S2943" s="13">
        <f t="shared" si="410"/>
        <v>94.646424290850987</v>
      </c>
      <c r="T2943" s="14">
        <f t="shared" si="411"/>
        <v>5.6563951034191644E-2</v>
      </c>
      <c r="U2943" s="12">
        <f t="shared" si="412"/>
        <v>-42642</v>
      </c>
      <c r="V2943" s="15">
        <f t="shared" si="413"/>
        <v>6.2122904367661222</v>
      </c>
    </row>
    <row r="2944" spans="1:22" x14ac:dyDescent="0.35">
      <c r="A2944" s="4" t="s">
        <v>143</v>
      </c>
      <c r="B2944" s="4" t="s">
        <v>144</v>
      </c>
      <c r="C2944" s="4" t="s">
        <v>124</v>
      </c>
      <c r="D2944" s="4">
        <v>1978</v>
      </c>
      <c r="E2944" s="12">
        <v>3300</v>
      </c>
      <c r="F2944" s="12">
        <v>1700</v>
      </c>
      <c r="G2944" s="12">
        <v>51500</v>
      </c>
      <c r="H2944" s="12"/>
      <c r="I2944" s="12">
        <v>1392713</v>
      </c>
      <c r="J2944" s="12">
        <v>12600</v>
      </c>
      <c r="K2944" s="12"/>
      <c r="L2944" s="12">
        <v>1941.2</v>
      </c>
      <c r="M2944" s="12">
        <f>IFERROR(E2944*MillingRate,"")</f>
        <v>2211</v>
      </c>
      <c r="N2944" s="12">
        <f t="shared" si="405"/>
        <v>1941.1764705882354</v>
      </c>
      <c r="O2944" s="12">
        <f t="shared" si="406"/>
        <v>53711</v>
      </c>
      <c r="P2944" s="13">
        <f t="shared" si="407"/>
        <v>1.5875489063432309</v>
      </c>
      <c r="Q2944" s="13">
        <f t="shared" si="408"/>
        <v>38.565734648847247</v>
      </c>
      <c r="R2944" s="13">
        <f t="shared" si="409"/>
        <v>4.1164752099197557</v>
      </c>
      <c r="S2944" s="13">
        <f t="shared" si="410"/>
        <v>95.883524790080244</v>
      </c>
      <c r="T2944" s="14">
        <f t="shared" si="411"/>
        <v>4.2932038834951454E-2</v>
      </c>
      <c r="U2944" s="12">
        <f t="shared" si="412"/>
        <v>-51500</v>
      </c>
      <c r="V2944" s="15">
        <f t="shared" si="413"/>
        <v>9.047090103991275</v>
      </c>
    </row>
    <row r="2945" spans="1:22" x14ac:dyDescent="0.35">
      <c r="A2945" s="4" t="s">
        <v>143</v>
      </c>
      <c r="B2945" s="4" t="s">
        <v>144</v>
      </c>
      <c r="C2945" s="4" t="s">
        <v>124</v>
      </c>
      <c r="D2945" s="4">
        <v>1979</v>
      </c>
      <c r="E2945" s="12">
        <v>9300</v>
      </c>
      <c r="F2945" s="12">
        <v>2670</v>
      </c>
      <c r="G2945" s="12">
        <v>20526</v>
      </c>
      <c r="H2945" s="12"/>
      <c r="I2945" s="12">
        <v>1432758</v>
      </c>
      <c r="J2945" s="12">
        <v>5759</v>
      </c>
      <c r="K2945" s="12"/>
      <c r="L2945" s="12">
        <v>3483.1</v>
      </c>
      <c r="M2945" s="12">
        <f>IFERROR(E2945*MillingRate,"")</f>
        <v>6231</v>
      </c>
      <c r="N2945" s="12">
        <f t="shared" si="405"/>
        <v>3483.1460674157302</v>
      </c>
      <c r="O2945" s="12">
        <f t="shared" si="406"/>
        <v>26757</v>
      </c>
      <c r="P2945" s="13">
        <f t="shared" si="407"/>
        <v>4.3489549526158635</v>
      </c>
      <c r="Q2945" s="13">
        <f t="shared" si="408"/>
        <v>18.675170545200235</v>
      </c>
      <c r="R2945" s="13">
        <f t="shared" si="409"/>
        <v>23.287364054266174</v>
      </c>
      <c r="S2945" s="13">
        <f t="shared" si="410"/>
        <v>76.712635945733837</v>
      </c>
      <c r="T2945" s="14">
        <f t="shared" si="411"/>
        <v>0.30356620871090323</v>
      </c>
      <c r="U2945" s="12">
        <f t="shared" si="412"/>
        <v>-20526</v>
      </c>
      <c r="V2945" s="15">
        <f t="shared" si="413"/>
        <v>4.019520393534707</v>
      </c>
    </row>
    <row r="2946" spans="1:22" x14ac:dyDescent="0.35">
      <c r="A2946" s="4" t="s">
        <v>143</v>
      </c>
      <c r="B2946" s="4" t="s">
        <v>144</v>
      </c>
      <c r="C2946" s="4" t="s">
        <v>124</v>
      </c>
      <c r="D2946" s="4">
        <v>1980</v>
      </c>
      <c r="E2946" s="12">
        <v>10800</v>
      </c>
      <c r="F2946" s="12">
        <v>3377</v>
      </c>
      <c r="G2946" s="12">
        <v>51000</v>
      </c>
      <c r="H2946" s="12"/>
      <c r="I2946" s="12">
        <v>1474043</v>
      </c>
      <c r="J2946" s="12">
        <v>15600</v>
      </c>
      <c r="K2946" s="12"/>
      <c r="L2946" s="12">
        <v>3198.1</v>
      </c>
      <c r="M2946" s="12">
        <f>IFERROR(E2946*MillingRate,"")</f>
        <v>7236</v>
      </c>
      <c r="N2946" s="12">
        <f t="shared" ref="N2946:N3009" si="414">IFERROR(E2946*1000/F2946,"")</f>
        <v>3198.1048267693218</v>
      </c>
      <c r="O2946" s="12">
        <f t="shared" ref="O2946:O3009" si="415">IFERROR(M2946+G2946-N(H2946),"")</f>
        <v>58236</v>
      </c>
      <c r="P2946" s="13">
        <f t="shared" ref="P2946:P3009" si="416">IFERROR(M2946*1000/I2946,"")</f>
        <v>4.9089477036965681</v>
      </c>
      <c r="Q2946" s="13">
        <f t="shared" ref="Q2946:Q3009" si="417">IFERROR(O2946*1000/I2946,"")</f>
        <v>39.507667008357288</v>
      </c>
      <c r="R2946" s="13">
        <f t="shared" ref="R2946:R3009" si="418">IF(N(O2946)&lt;=0,"",M2946/O2946*100)</f>
        <v>12.42530393570987</v>
      </c>
      <c r="S2946" s="13">
        <f t="shared" ref="S2946:S3009" si="419">IF(N(O2946)&lt;=0,"",G2946/O2946*100)</f>
        <v>87.574696064290123</v>
      </c>
      <c r="T2946" s="14">
        <f t="shared" ref="T2946:T3009" si="420">IFERROR(M2946/G2946,"")</f>
        <v>0.14188235294117646</v>
      </c>
      <c r="U2946" s="12">
        <f t="shared" ref="U2946:U3009" si="421">IFERROR(N(H2946)-G2946,"")</f>
        <v>-51000</v>
      </c>
      <c r="V2946" s="15">
        <f t="shared" ref="V2946:V3009" si="422">IFERROR(J2946*1000/I2946,"")</f>
        <v>10.583137669660927</v>
      </c>
    </row>
    <row r="2947" spans="1:22" x14ac:dyDescent="0.35">
      <c r="A2947" s="4" t="s">
        <v>143</v>
      </c>
      <c r="B2947" s="4" t="s">
        <v>144</v>
      </c>
      <c r="C2947" s="4" t="s">
        <v>124</v>
      </c>
      <c r="D2947" s="4">
        <v>1981</v>
      </c>
      <c r="E2947" s="12">
        <v>15000</v>
      </c>
      <c r="F2947" s="12">
        <v>3489</v>
      </c>
      <c r="G2947" s="12">
        <v>48000</v>
      </c>
      <c r="H2947" s="12"/>
      <c r="I2947" s="12">
        <v>1516877</v>
      </c>
      <c r="J2947" s="12">
        <v>15900</v>
      </c>
      <c r="K2947" s="12"/>
      <c r="L2947" s="12">
        <v>4299.2</v>
      </c>
      <c r="M2947" s="12">
        <f>IFERROR(E2947*MillingRate,"")</f>
        <v>10050</v>
      </c>
      <c r="N2947" s="12">
        <f t="shared" si="414"/>
        <v>4299.2261392949267</v>
      </c>
      <c r="O2947" s="12">
        <f t="shared" si="415"/>
        <v>58050</v>
      </c>
      <c r="P2947" s="13">
        <f t="shared" si="416"/>
        <v>6.6254547995651594</v>
      </c>
      <c r="Q2947" s="13">
        <f t="shared" si="417"/>
        <v>38.269418021368907</v>
      </c>
      <c r="R2947" s="13">
        <f t="shared" si="418"/>
        <v>17.31266149870801</v>
      </c>
      <c r="S2947" s="13">
        <f t="shared" si="419"/>
        <v>82.68733850129199</v>
      </c>
      <c r="T2947" s="14">
        <f t="shared" si="420"/>
        <v>0.20937500000000001</v>
      </c>
      <c r="U2947" s="12">
        <f t="shared" si="421"/>
        <v>-48000</v>
      </c>
      <c r="V2947" s="15">
        <f t="shared" si="422"/>
        <v>10.482062817222491</v>
      </c>
    </row>
    <row r="2948" spans="1:22" x14ac:dyDescent="0.35">
      <c r="A2948" s="4" t="s">
        <v>143</v>
      </c>
      <c r="B2948" s="4" t="s">
        <v>144</v>
      </c>
      <c r="C2948" s="4" t="s">
        <v>124</v>
      </c>
      <c r="D2948" s="4">
        <v>1982</v>
      </c>
      <c r="E2948" s="12">
        <v>20000</v>
      </c>
      <c r="F2948" s="12">
        <v>4000</v>
      </c>
      <c r="G2948" s="12">
        <v>40734</v>
      </c>
      <c r="H2948" s="12"/>
      <c r="I2948" s="12">
        <v>1561176</v>
      </c>
      <c r="J2948" s="12">
        <v>16896</v>
      </c>
      <c r="K2948" s="12"/>
      <c r="L2948" s="12">
        <v>5000</v>
      </c>
      <c r="M2948" s="12">
        <f>IFERROR(E2948*MillingRate,"")</f>
        <v>13400</v>
      </c>
      <c r="N2948" s="12">
        <f t="shared" si="414"/>
        <v>5000</v>
      </c>
      <c r="O2948" s="12">
        <f t="shared" si="415"/>
        <v>54134</v>
      </c>
      <c r="P2948" s="13">
        <f t="shared" si="416"/>
        <v>8.5832731223129226</v>
      </c>
      <c r="Q2948" s="13">
        <f t="shared" si="417"/>
        <v>34.675142328603563</v>
      </c>
      <c r="R2948" s="13">
        <f t="shared" si="418"/>
        <v>24.753389736579599</v>
      </c>
      <c r="S2948" s="13">
        <f t="shared" si="419"/>
        <v>75.246610263420393</v>
      </c>
      <c r="T2948" s="14">
        <f t="shared" si="420"/>
        <v>0.32896351941866747</v>
      </c>
      <c r="U2948" s="12">
        <f t="shared" si="421"/>
        <v>-40734</v>
      </c>
      <c r="V2948" s="15">
        <f t="shared" si="422"/>
        <v>10.822610647358145</v>
      </c>
    </row>
    <row r="2949" spans="1:22" x14ac:dyDescent="0.35">
      <c r="A2949" s="4" t="s">
        <v>143</v>
      </c>
      <c r="B2949" s="4" t="s">
        <v>144</v>
      </c>
      <c r="C2949" s="4" t="s">
        <v>124</v>
      </c>
      <c r="D2949" s="4">
        <v>1983</v>
      </c>
      <c r="E2949" s="12">
        <v>22000</v>
      </c>
      <c r="F2949" s="12">
        <v>4100</v>
      </c>
      <c r="G2949" s="12">
        <v>65194</v>
      </c>
      <c r="H2949" s="12"/>
      <c r="I2949" s="12">
        <v>1606746</v>
      </c>
      <c r="J2949" s="12">
        <v>19715</v>
      </c>
      <c r="K2949" s="12"/>
      <c r="L2949" s="12">
        <v>5365.9</v>
      </c>
      <c r="M2949" s="12">
        <f>IFERROR(E2949*MillingRate,"")</f>
        <v>14740</v>
      </c>
      <c r="N2949" s="12">
        <f t="shared" si="414"/>
        <v>5365.8536585365855</v>
      </c>
      <c r="O2949" s="12">
        <f t="shared" si="415"/>
        <v>79934</v>
      </c>
      <c r="P2949" s="13">
        <f t="shared" si="416"/>
        <v>9.1738208777242942</v>
      </c>
      <c r="Q2949" s="13">
        <f t="shared" si="417"/>
        <v>49.748995796473118</v>
      </c>
      <c r="R2949" s="13">
        <f t="shared" si="418"/>
        <v>18.440213175870092</v>
      </c>
      <c r="S2949" s="13">
        <f t="shared" si="419"/>
        <v>81.559786824129915</v>
      </c>
      <c r="T2949" s="14">
        <f t="shared" si="420"/>
        <v>0.2260944258674111</v>
      </c>
      <c r="U2949" s="12">
        <f t="shared" si="421"/>
        <v>-65194</v>
      </c>
      <c r="V2949" s="15">
        <f t="shared" si="422"/>
        <v>12.27014101793314</v>
      </c>
    </row>
    <row r="2950" spans="1:22" x14ac:dyDescent="0.35">
      <c r="A2950" s="4" t="s">
        <v>143</v>
      </c>
      <c r="B2950" s="4" t="s">
        <v>144</v>
      </c>
      <c r="C2950" s="4" t="s">
        <v>124</v>
      </c>
      <c r="D2950" s="4">
        <v>1984</v>
      </c>
      <c r="E2950" s="12">
        <v>20000</v>
      </c>
      <c r="F2950" s="12">
        <v>4553</v>
      </c>
      <c r="G2950" s="12">
        <v>69774</v>
      </c>
      <c r="H2950" s="12"/>
      <c r="I2950" s="12">
        <v>1653693</v>
      </c>
      <c r="J2950" s="12">
        <v>18000</v>
      </c>
      <c r="K2950" s="12"/>
      <c r="L2950" s="12">
        <v>4392.7</v>
      </c>
      <c r="M2950" s="12">
        <f>IFERROR(E2950*MillingRate,"")</f>
        <v>13400</v>
      </c>
      <c r="N2950" s="12">
        <f t="shared" si="414"/>
        <v>4392.7081045464529</v>
      </c>
      <c r="O2950" s="12">
        <f t="shared" si="415"/>
        <v>83174</v>
      </c>
      <c r="P2950" s="13">
        <f t="shared" si="416"/>
        <v>8.1030759639183323</v>
      </c>
      <c r="Q2950" s="13">
        <f t="shared" si="417"/>
        <v>50.295913449473389</v>
      </c>
      <c r="R2950" s="13">
        <f t="shared" si="418"/>
        <v>16.110803856974535</v>
      </c>
      <c r="S2950" s="13">
        <f t="shared" si="419"/>
        <v>83.889196143025472</v>
      </c>
      <c r="T2950" s="14">
        <f t="shared" si="420"/>
        <v>0.19204861409694154</v>
      </c>
      <c r="U2950" s="12">
        <f t="shared" si="421"/>
        <v>-69774</v>
      </c>
      <c r="V2950" s="15">
        <f t="shared" si="422"/>
        <v>10.884728906755969</v>
      </c>
    </row>
    <row r="2951" spans="1:22" x14ac:dyDescent="0.35">
      <c r="A2951" s="4" t="s">
        <v>143</v>
      </c>
      <c r="B2951" s="4" t="s">
        <v>144</v>
      </c>
      <c r="C2951" s="4" t="s">
        <v>124</v>
      </c>
      <c r="D2951" s="4">
        <v>1985</v>
      </c>
      <c r="E2951" s="12">
        <v>25000</v>
      </c>
      <c r="F2951" s="12">
        <v>5000</v>
      </c>
      <c r="G2951" s="12">
        <v>105100</v>
      </c>
      <c r="H2951" s="12"/>
      <c r="I2951" s="12">
        <v>1702107</v>
      </c>
      <c r="J2951" s="12">
        <v>26000</v>
      </c>
      <c r="K2951" s="12"/>
      <c r="L2951" s="12">
        <v>5000</v>
      </c>
      <c r="M2951" s="12">
        <f>IFERROR(E2951*MillingRate,"")</f>
        <v>16750</v>
      </c>
      <c r="N2951" s="12">
        <f t="shared" si="414"/>
        <v>5000</v>
      </c>
      <c r="O2951" s="12">
        <f t="shared" si="415"/>
        <v>121850</v>
      </c>
      <c r="P2951" s="13">
        <f t="shared" si="416"/>
        <v>9.8407444420356658</v>
      </c>
      <c r="Q2951" s="13">
        <f t="shared" si="417"/>
        <v>71.587743896241534</v>
      </c>
      <c r="R2951" s="13">
        <f t="shared" si="418"/>
        <v>13.746409519901517</v>
      </c>
      <c r="S2951" s="13">
        <f t="shared" si="419"/>
        <v>86.253590480098481</v>
      </c>
      <c r="T2951" s="14">
        <f t="shared" si="420"/>
        <v>0.15937202664129402</v>
      </c>
      <c r="U2951" s="12">
        <f t="shared" si="421"/>
        <v>-105100</v>
      </c>
      <c r="V2951" s="15">
        <f t="shared" si="422"/>
        <v>15.275185402562824</v>
      </c>
    </row>
    <row r="2952" spans="1:22" x14ac:dyDescent="0.35">
      <c r="A2952" s="4" t="s">
        <v>143</v>
      </c>
      <c r="B2952" s="4" t="s">
        <v>144</v>
      </c>
      <c r="C2952" s="4" t="s">
        <v>124</v>
      </c>
      <c r="D2952" s="4">
        <v>1986</v>
      </c>
      <c r="E2952" s="12">
        <v>33000</v>
      </c>
      <c r="F2952" s="12">
        <v>6600</v>
      </c>
      <c r="G2952" s="12">
        <v>54000</v>
      </c>
      <c r="H2952" s="12"/>
      <c r="I2952" s="12">
        <v>1751835</v>
      </c>
      <c r="J2952" s="12">
        <v>11000</v>
      </c>
      <c r="K2952" s="12"/>
      <c r="L2952" s="12">
        <v>5000</v>
      </c>
      <c r="M2952" s="12">
        <f>IFERROR(E2952*MillingRate,"")</f>
        <v>22110</v>
      </c>
      <c r="N2952" s="12">
        <f t="shared" si="414"/>
        <v>5000</v>
      </c>
      <c r="O2952" s="12">
        <f t="shared" si="415"/>
        <v>76110</v>
      </c>
      <c r="P2952" s="13">
        <f t="shared" si="416"/>
        <v>12.621051640137342</v>
      </c>
      <c r="Q2952" s="13">
        <f t="shared" si="417"/>
        <v>43.445872470866263</v>
      </c>
      <c r="R2952" s="13">
        <f t="shared" si="418"/>
        <v>29.050059124950728</v>
      </c>
      <c r="S2952" s="13">
        <f t="shared" si="419"/>
        <v>70.949940875049265</v>
      </c>
      <c r="T2952" s="14">
        <f t="shared" si="420"/>
        <v>0.40944444444444444</v>
      </c>
      <c r="U2952" s="12">
        <f t="shared" si="421"/>
        <v>-54000</v>
      </c>
      <c r="V2952" s="15">
        <f t="shared" si="422"/>
        <v>6.2791301692225581</v>
      </c>
    </row>
    <row r="2953" spans="1:22" x14ac:dyDescent="0.35">
      <c r="A2953" s="4" t="s">
        <v>143</v>
      </c>
      <c r="B2953" s="4" t="s">
        <v>144</v>
      </c>
      <c r="C2953" s="4" t="s">
        <v>124</v>
      </c>
      <c r="D2953" s="4">
        <v>1987</v>
      </c>
      <c r="E2953" s="12">
        <v>52900</v>
      </c>
      <c r="F2953" s="12">
        <v>11290</v>
      </c>
      <c r="G2953" s="12">
        <v>63100</v>
      </c>
      <c r="H2953" s="12"/>
      <c r="I2953" s="12">
        <v>1803014</v>
      </c>
      <c r="J2953" s="12">
        <v>11200</v>
      </c>
      <c r="K2953" s="12"/>
      <c r="L2953" s="12">
        <v>4685.6000000000004</v>
      </c>
      <c r="M2953" s="12">
        <f>IFERROR(E2953*MillingRate,"")</f>
        <v>35443</v>
      </c>
      <c r="N2953" s="12">
        <f t="shared" si="414"/>
        <v>4685.5624446412758</v>
      </c>
      <c r="O2953" s="12">
        <f t="shared" si="415"/>
        <v>98543</v>
      </c>
      <c r="P2953" s="13">
        <f t="shared" si="416"/>
        <v>19.657639929584573</v>
      </c>
      <c r="Q2953" s="13">
        <f t="shared" si="417"/>
        <v>54.654595028102946</v>
      </c>
      <c r="R2953" s="13">
        <f t="shared" si="418"/>
        <v>35.967039769440753</v>
      </c>
      <c r="S2953" s="13">
        <f t="shared" si="419"/>
        <v>64.03296023055924</v>
      </c>
      <c r="T2953" s="14">
        <f t="shared" si="420"/>
        <v>0.56169572107765453</v>
      </c>
      <c r="U2953" s="12">
        <f t="shared" si="421"/>
        <v>-63100</v>
      </c>
      <c r="V2953" s="15">
        <f t="shared" si="422"/>
        <v>6.2118208732710896</v>
      </c>
    </row>
    <row r="2954" spans="1:22" x14ac:dyDescent="0.35">
      <c r="A2954" s="4" t="s">
        <v>143</v>
      </c>
      <c r="B2954" s="4" t="s">
        <v>144</v>
      </c>
      <c r="C2954" s="4" t="s">
        <v>124</v>
      </c>
      <c r="D2954" s="4">
        <v>1988</v>
      </c>
      <c r="E2954" s="12">
        <v>50949</v>
      </c>
      <c r="F2954" s="12">
        <v>12230</v>
      </c>
      <c r="G2954" s="12">
        <v>82391.399999999994</v>
      </c>
      <c r="H2954" s="12"/>
      <c r="I2954" s="12">
        <v>1855859</v>
      </c>
      <c r="J2954" s="12">
        <v>19584</v>
      </c>
      <c r="K2954" s="12"/>
      <c r="L2954" s="12">
        <v>4165.8999999999996</v>
      </c>
      <c r="M2954" s="12">
        <f>IFERROR(E2954*MillingRate,"")</f>
        <v>34135.83</v>
      </c>
      <c r="N2954" s="12">
        <f t="shared" si="414"/>
        <v>4165.9035159443993</v>
      </c>
      <c r="O2954" s="12">
        <f t="shared" si="415"/>
        <v>116527.23</v>
      </c>
      <c r="P2954" s="13">
        <f t="shared" si="416"/>
        <v>18.393547139087612</v>
      </c>
      <c r="Q2954" s="13">
        <f t="shared" si="417"/>
        <v>62.788837945124065</v>
      </c>
      <c r="R2954" s="13">
        <f t="shared" si="418"/>
        <v>29.294294561022348</v>
      </c>
      <c r="S2954" s="13">
        <f t="shared" si="419"/>
        <v>70.705705438977645</v>
      </c>
      <c r="T2954" s="14">
        <f t="shared" si="420"/>
        <v>0.41431302296113437</v>
      </c>
      <c r="U2954" s="12">
        <f t="shared" si="421"/>
        <v>-82391.399999999994</v>
      </c>
      <c r="V2954" s="15">
        <f t="shared" si="422"/>
        <v>10.552525811497533</v>
      </c>
    </row>
    <row r="2955" spans="1:22" x14ac:dyDescent="0.35">
      <c r="A2955" s="4" t="s">
        <v>143</v>
      </c>
      <c r="B2955" s="4" t="s">
        <v>144</v>
      </c>
      <c r="C2955" s="4" t="s">
        <v>124</v>
      </c>
      <c r="D2955" s="4">
        <v>1989</v>
      </c>
      <c r="E2955" s="12">
        <v>55067</v>
      </c>
      <c r="F2955" s="12">
        <v>13650</v>
      </c>
      <c r="G2955" s="12">
        <v>77485.600000000006</v>
      </c>
      <c r="H2955" s="12"/>
      <c r="I2955" s="12">
        <v>1903048</v>
      </c>
      <c r="J2955" s="12">
        <v>22533</v>
      </c>
      <c r="K2955" s="12"/>
      <c r="L2955" s="12">
        <v>4034.2</v>
      </c>
      <c r="M2955" s="12">
        <f>IFERROR(E2955*MillingRate,"")</f>
        <v>36894.89</v>
      </c>
      <c r="N2955" s="12">
        <f t="shared" si="414"/>
        <v>4034.2124542124543</v>
      </c>
      <c r="O2955" s="12">
        <f t="shared" si="415"/>
        <v>114380.49</v>
      </c>
      <c r="P2955" s="13">
        <f t="shared" si="416"/>
        <v>19.387261908265057</v>
      </c>
      <c r="Q2955" s="13">
        <f t="shared" si="417"/>
        <v>60.103838684047908</v>
      </c>
      <c r="R2955" s="13">
        <f t="shared" si="418"/>
        <v>32.256279021011366</v>
      </c>
      <c r="S2955" s="13">
        <f t="shared" si="419"/>
        <v>67.743720978988648</v>
      </c>
      <c r="T2955" s="14">
        <f t="shared" si="420"/>
        <v>0.47615156880762355</v>
      </c>
      <c r="U2955" s="12">
        <f t="shared" si="421"/>
        <v>-77485.600000000006</v>
      </c>
      <c r="V2955" s="15">
        <f t="shared" si="422"/>
        <v>11.840479063060942</v>
      </c>
    </row>
    <row r="2956" spans="1:22" x14ac:dyDescent="0.35">
      <c r="A2956" s="4" t="s">
        <v>143</v>
      </c>
      <c r="B2956" s="4" t="s">
        <v>144</v>
      </c>
      <c r="C2956" s="4" t="s">
        <v>124</v>
      </c>
      <c r="D2956" s="4">
        <v>1990</v>
      </c>
      <c r="E2956" s="12">
        <v>51796</v>
      </c>
      <c r="F2956" s="12">
        <v>15551</v>
      </c>
      <c r="G2956" s="12">
        <v>44600</v>
      </c>
      <c r="H2956" s="12"/>
      <c r="I2956" s="12">
        <v>1951878</v>
      </c>
      <c r="J2956" s="12">
        <v>10300</v>
      </c>
      <c r="K2956" s="12"/>
      <c r="L2956" s="12">
        <v>3330.7</v>
      </c>
      <c r="M2956" s="12">
        <f>IFERROR(E2956*MillingRate,"")</f>
        <v>34703.32</v>
      </c>
      <c r="N2956" s="12">
        <f t="shared" si="414"/>
        <v>3330.7182817825219</v>
      </c>
      <c r="O2956" s="12">
        <f t="shared" si="415"/>
        <v>79303.320000000007</v>
      </c>
      <c r="P2956" s="13">
        <f t="shared" si="416"/>
        <v>17.779451379645653</v>
      </c>
      <c r="Q2956" s="13">
        <f t="shared" si="417"/>
        <v>40.629240147181328</v>
      </c>
      <c r="R2956" s="13">
        <f t="shared" si="418"/>
        <v>43.760236015339579</v>
      </c>
      <c r="S2956" s="13">
        <f t="shared" si="419"/>
        <v>56.239763984660406</v>
      </c>
      <c r="T2956" s="14">
        <f t="shared" si="420"/>
        <v>0.77810134529147978</v>
      </c>
      <c r="U2956" s="12">
        <f t="shared" si="421"/>
        <v>-44600</v>
      </c>
      <c r="V2956" s="15">
        <f t="shared" si="422"/>
        <v>5.2769691548344726</v>
      </c>
    </row>
    <row r="2957" spans="1:22" x14ac:dyDescent="0.35">
      <c r="A2957" s="4" t="s">
        <v>143</v>
      </c>
      <c r="B2957" s="4" t="s">
        <v>144</v>
      </c>
      <c r="C2957" s="4" t="s">
        <v>124</v>
      </c>
      <c r="D2957" s="4">
        <v>1991</v>
      </c>
      <c r="E2957" s="12">
        <v>41678</v>
      </c>
      <c r="F2957" s="12">
        <v>14818</v>
      </c>
      <c r="G2957" s="12">
        <v>57329.95</v>
      </c>
      <c r="H2957" s="12"/>
      <c r="I2957" s="12">
        <v>2009738</v>
      </c>
      <c r="J2957" s="12">
        <v>14063</v>
      </c>
      <c r="K2957" s="12"/>
      <c r="L2957" s="12">
        <v>2812.7</v>
      </c>
      <c r="M2957" s="12">
        <f>IFERROR(E2957*MillingRate,"")</f>
        <v>27924.260000000002</v>
      </c>
      <c r="N2957" s="12">
        <f t="shared" si="414"/>
        <v>2812.6602780402213</v>
      </c>
      <c r="O2957" s="12">
        <f t="shared" si="415"/>
        <v>85254.209999999992</v>
      </c>
      <c r="P2957" s="13">
        <f t="shared" si="416"/>
        <v>13.894477787651924</v>
      </c>
      <c r="Q2957" s="13">
        <f t="shared" si="417"/>
        <v>42.420559296783949</v>
      </c>
      <c r="R2957" s="13">
        <f t="shared" si="418"/>
        <v>32.754112670799493</v>
      </c>
      <c r="S2957" s="13">
        <f t="shared" si="419"/>
        <v>67.245887329200514</v>
      </c>
      <c r="T2957" s="14">
        <f t="shared" si="420"/>
        <v>0.48707978988294953</v>
      </c>
      <c r="U2957" s="12">
        <f t="shared" si="421"/>
        <v>-57329.95</v>
      </c>
      <c r="V2957" s="15">
        <f t="shared" si="422"/>
        <v>6.9974295156881148</v>
      </c>
    </row>
    <row r="2958" spans="1:22" x14ac:dyDescent="0.35">
      <c r="A2958" s="4" t="s">
        <v>143</v>
      </c>
      <c r="B2958" s="4" t="s">
        <v>144</v>
      </c>
      <c r="C2958" s="4" t="s">
        <v>124</v>
      </c>
      <c r="D2958" s="4">
        <v>1992</v>
      </c>
      <c r="E2958" s="12">
        <v>50718</v>
      </c>
      <c r="F2958" s="12">
        <v>12721</v>
      </c>
      <c r="G2958" s="12">
        <v>59794.9</v>
      </c>
      <c r="H2958" s="12"/>
      <c r="I2958" s="12">
        <v>2088135.0000000002</v>
      </c>
      <c r="J2958" s="12">
        <v>16921</v>
      </c>
      <c r="K2958" s="12"/>
      <c r="L2958" s="12">
        <v>3987</v>
      </c>
      <c r="M2958" s="12">
        <f>IFERROR(E2958*MillingRate,"")</f>
        <v>33981.060000000005</v>
      </c>
      <c r="N2958" s="12">
        <f t="shared" si="414"/>
        <v>3986.9507114220578</v>
      </c>
      <c r="O2958" s="12">
        <f t="shared" si="415"/>
        <v>93775.96</v>
      </c>
      <c r="P2958" s="13">
        <f t="shared" si="416"/>
        <v>16.273401863385271</v>
      </c>
      <c r="Q2958" s="13">
        <f t="shared" si="417"/>
        <v>44.908954641342632</v>
      </c>
      <c r="R2958" s="13">
        <f t="shared" si="418"/>
        <v>36.23642989098699</v>
      </c>
      <c r="S2958" s="13">
        <f t="shared" si="419"/>
        <v>63.76357010901301</v>
      </c>
      <c r="T2958" s="14">
        <f t="shared" si="420"/>
        <v>0.56829361701416015</v>
      </c>
      <c r="U2958" s="12">
        <f t="shared" si="421"/>
        <v>-59794.9</v>
      </c>
      <c r="V2958" s="15">
        <f t="shared" si="422"/>
        <v>8.1034032761291765</v>
      </c>
    </row>
    <row r="2959" spans="1:22" x14ac:dyDescent="0.35">
      <c r="A2959" s="4" t="s">
        <v>143</v>
      </c>
      <c r="B2959" s="4" t="s">
        <v>144</v>
      </c>
      <c r="C2959" s="4" t="s">
        <v>124</v>
      </c>
      <c r="D2959" s="4">
        <v>1993</v>
      </c>
      <c r="E2959" s="12">
        <v>64925</v>
      </c>
      <c r="F2959" s="12">
        <v>19758</v>
      </c>
      <c r="G2959" s="12">
        <v>88587</v>
      </c>
      <c r="H2959" s="12"/>
      <c r="I2959" s="12">
        <v>2174328</v>
      </c>
      <c r="J2959" s="12">
        <v>16236</v>
      </c>
      <c r="K2959" s="12"/>
      <c r="L2959" s="12">
        <v>3286</v>
      </c>
      <c r="M2959" s="12">
        <f>IFERROR(E2959*MillingRate,"")</f>
        <v>43499.75</v>
      </c>
      <c r="N2959" s="12">
        <f t="shared" si="414"/>
        <v>3286.0107298309545</v>
      </c>
      <c r="O2959" s="12">
        <f t="shared" si="415"/>
        <v>132086.75</v>
      </c>
      <c r="P2959" s="13">
        <f t="shared" si="416"/>
        <v>20.006066242075711</v>
      </c>
      <c r="Q2959" s="13">
        <f t="shared" si="417"/>
        <v>60.748309362708845</v>
      </c>
      <c r="R2959" s="13">
        <f t="shared" si="418"/>
        <v>32.932712781562117</v>
      </c>
      <c r="S2959" s="13">
        <f t="shared" si="419"/>
        <v>67.067287218437883</v>
      </c>
      <c r="T2959" s="14">
        <f t="shared" si="420"/>
        <v>0.49103988169821755</v>
      </c>
      <c r="U2959" s="12">
        <f t="shared" si="421"/>
        <v>-88587</v>
      </c>
      <c r="V2959" s="15">
        <f t="shared" si="422"/>
        <v>7.467134673333554</v>
      </c>
    </row>
    <row r="2960" spans="1:22" x14ac:dyDescent="0.35">
      <c r="A2960" s="4" t="s">
        <v>143</v>
      </c>
      <c r="B2960" s="4" t="s">
        <v>144</v>
      </c>
      <c r="C2960" s="4" t="s">
        <v>124</v>
      </c>
      <c r="D2960" s="4">
        <v>1994</v>
      </c>
      <c r="E2960" s="12">
        <v>45400</v>
      </c>
      <c r="F2960" s="12">
        <v>16570</v>
      </c>
      <c r="G2960" s="12">
        <v>56167.199999999997</v>
      </c>
      <c r="H2960" s="12"/>
      <c r="I2960" s="12">
        <v>2249454</v>
      </c>
      <c r="J2960" s="12">
        <v>9829</v>
      </c>
      <c r="K2960" s="12"/>
      <c r="L2960" s="12">
        <v>2739.9</v>
      </c>
      <c r="M2960" s="12">
        <f>IFERROR(E2960*MillingRate,"")</f>
        <v>30418</v>
      </c>
      <c r="N2960" s="12">
        <f t="shared" si="414"/>
        <v>2739.8913699456848</v>
      </c>
      <c r="O2960" s="12">
        <f t="shared" si="415"/>
        <v>86585.2</v>
      </c>
      <c r="P2960" s="13">
        <f t="shared" si="416"/>
        <v>13.522392545035373</v>
      </c>
      <c r="Q2960" s="13">
        <f t="shared" si="417"/>
        <v>38.491651751936246</v>
      </c>
      <c r="R2960" s="13">
        <f t="shared" si="418"/>
        <v>35.130715179961477</v>
      </c>
      <c r="S2960" s="13">
        <f t="shared" si="419"/>
        <v>64.86928482003853</v>
      </c>
      <c r="T2960" s="14">
        <f t="shared" si="420"/>
        <v>0.5415616231537268</v>
      </c>
      <c r="U2960" s="12">
        <f t="shared" si="421"/>
        <v>-56167.199999999997</v>
      </c>
      <c r="V2960" s="15">
        <f t="shared" si="422"/>
        <v>4.3695047776038098</v>
      </c>
    </row>
    <row r="2961" spans="1:22" x14ac:dyDescent="0.35">
      <c r="A2961" s="4" t="s">
        <v>143</v>
      </c>
      <c r="B2961" s="4" t="s">
        <v>144</v>
      </c>
      <c r="C2961" s="4" t="s">
        <v>124</v>
      </c>
      <c r="D2961" s="4">
        <v>1995</v>
      </c>
      <c r="E2961" s="12">
        <v>52813</v>
      </c>
      <c r="F2961" s="12">
        <v>13418</v>
      </c>
      <c r="G2961" s="12">
        <v>70000</v>
      </c>
      <c r="H2961" s="12"/>
      <c r="I2961" s="12">
        <v>2312017</v>
      </c>
      <c r="J2961" s="12">
        <v>18000</v>
      </c>
      <c r="K2961" s="12"/>
      <c r="L2961" s="12">
        <v>3936</v>
      </c>
      <c r="M2961" s="12">
        <f>IFERROR(E2961*MillingRate,"")</f>
        <v>35384.71</v>
      </c>
      <c r="N2961" s="12">
        <f t="shared" si="414"/>
        <v>3935.9815173647339</v>
      </c>
      <c r="O2961" s="12">
        <f t="shared" si="415"/>
        <v>105384.70999999999</v>
      </c>
      <c r="P2961" s="13">
        <f t="shared" si="416"/>
        <v>15.304692828815705</v>
      </c>
      <c r="Q2961" s="13">
        <f t="shared" si="417"/>
        <v>45.581286815797625</v>
      </c>
      <c r="R2961" s="13">
        <f t="shared" si="418"/>
        <v>33.576701971282176</v>
      </c>
      <c r="S2961" s="13">
        <f t="shared" si="419"/>
        <v>66.423298028717838</v>
      </c>
      <c r="T2961" s="14">
        <f t="shared" si="420"/>
        <v>0.50549585714285716</v>
      </c>
      <c r="U2961" s="12">
        <f t="shared" si="421"/>
        <v>-70000</v>
      </c>
      <c r="V2961" s="15">
        <f t="shared" si="422"/>
        <v>7.7854098823667819</v>
      </c>
    </row>
    <row r="2962" spans="1:22" x14ac:dyDescent="0.35">
      <c r="A2962" s="4" t="s">
        <v>143</v>
      </c>
      <c r="B2962" s="4" t="s">
        <v>144</v>
      </c>
      <c r="C2962" s="4" t="s">
        <v>124</v>
      </c>
      <c r="D2962" s="4">
        <v>1996</v>
      </c>
      <c r="E2962" s="12">
        <v>66748</v>
      </c>
      <c r="F2962" s="12">
        <v>17425</v>
      </c>
      <c r="G2962" s="12">
        <v>108000</v>
      </c>
      <c r="H2962" s="12"/>
      <c r="I2962" s="12">
        <v>2358188</v>
      </c>
      <c r="J2962" s="12">
        <v>24000</v>
      </c>
      <c r="K2962" s="12"/>
      <c r="L2962" s="12">
        <v>3830.6</v>
      </c>
      <c r="M2962" s="12">
        <f>IFERROR(E2962*MillingRate,"")</f>
        <v>44721.16</v>
      </c>
      <c r="N2962" s="12">
        <f t="shared" si="414"/>
        <v>3830.5882352941176</v>
      </c>
      <c r="O2962" s="12">
        <f t="shared" si="415"/>
        <v>152721.16</v>
      </c>
      <c r="P2962" s="13">
        <f t="shared" si="416"/>
        <v>18.964204719895108</v>
      </c>
      <c r="Q2962" s="13">
        <f t="shared" si="417"/>
        <v>64.762080037723877</v>
      </c>
      <c r="R2962" s="13">
        <f t="shared" si="418"/>
        <v>29.282883917330121</v>
      </c>
      <c r="S2962" s="13">
        <f t="shared" si="419"/>
        <v>70.717116082669875</v>
      </c>
      <c r="T2962" s="14">
        <f t="shared" si="420"/>
        <v>0.41408481481481485</v>
      </c>
      <c r="U2962" s="12">
        <f t="shared" si="421"/>
        <v>-108000</v>
      </c>
      <c r="V2962" s="15">
        <f t="shared" si="422"/>
        <v>10.177305626184172</v>
      </c>
    </row>
    <row r="2963" spans="1:22" x14ac:dyDescent="0.35">
      <c r="A2963" s="4" t="s">
        <v>143</v>
      </c>
      <c r="B2963" s="4" t="s">
        <v>144</v>
      </c>
      <c r="C2963" s="4" t="s">
        <v>124</v>
      </c>
      <c r="D2963" s="4">
        <v>1997</v>
      </c>
      <c r="E2963" s="12">
        <v>80942</v>
      </c>
      <c r="F2963" s="12">
        <v>21765</v>
      </c>
      <c r="G2963" s="12">
        <v>139700</v>
      </c>
      <c r="H2963" s="12"/>
      <c r="I2963" s="12">
        <v>2411306</v>
      </c>
      <c r="J2963" s="12">
        <v>31400</v>
      </c>
      <c r="K2963" s="12"/>
      <c r="L2963" s="12">
        <v>3718.9</v>
      </c>
      <c r="M2963" s="12">
        <f>IFERROR(E2963*MillingRate,"")</f>
        <v>54231.140000000007</v>
      </c>
      <c r="N2963" s="12">
        <f t="shared" si="414"/>
        <v>3718.9065012634965</v>
      </c>
      <c r="O2963" s="12">
        <f t="shared" si="415"/>
        <v>193931.14</v>
      </c>
      <c r="P2963" s="13">
        <f t="shared" si="416"/>
        <v>22.49035999578652</v>
      </c>
      <c r="Q2963" s="13">
        <f t="shared" si="417"/>
        <v>80.425769271921524</v>
      </c>
      <c r="R2963" s="13">
        <f t="shared" si="418"/>
        <v>27.964121698041893</v>
      </c>
      <c r="S2963" s="13">
        <f t="shared" si="419"/>
        <v>72.035878301958107</v>
      </c>
      <c r="T2963" s="14">
        <f t="shared" si="420"/>
        <v>0.38819713672154621</v>
      </c>
      <c r="U2963" s="12">
        <f t="shared" si="421"/>
        <v>-139700</v>
      </c>
      <c r="V2963" s="15">
        <f t="shared" si="422"/>
        <v>13.021988913891477</v>
      </c>
    </row>
    <row r="2964" spans="1:22" x14ac:dyDescent="0.35">
      <c r="A2964" s="4" t="s">
        <v>143</v>
      </c>
      <c r="B2964" s="4" t="s">
        <v>144</v>
      </c>
      <c r="C2964" s="4" t="s">
        <v>124</v>
      </c>
      <c r="D2964" s="4">
        <v>1998</v>
      </c>
      <c r="E2964" s="12">
        <v>101900</v>
      </c>
      <c r="F2964" s="12">
        <v>25100</v>
      </c>
      <c r="G2964" s="12">
        <v>106900</v>
      </c>
      <c r="H2964" s="12"/>
      <c r="I2964" s="12">
        <v>2474651</v>
      </c>
      <c r="J2964" s="12">
        <v>27400</v>
      </c>
      <c r="K2964" s="12"/>
      <c r="L2964" s="12">
        <v>4059.8</v>
      </c>
      <c r="M2964" s="12">
        <f>IFERROR(E2964*MillingRate,"")</f>
        <v>68273</v>
      </c>
      <c r="N2964" s="12">
        <f t="shared" si="414"/>
        <v>4059.7609561752988</v>
      </c>
      <c r="O2964" s="12">
        <f t="shared" si="415"/>
        <v>175173</v>
      </c>
      <c r="P2964" s="13">
        <f t="shared" si="416"/>
        <v>27.588940824382913</v>
      </c>
      <c r="Q2964" s="13">
        <f t="shared" si="417"/>
        <v>70.786951372132876</v>
      </c>
      <c r="R2964" s="13">
        <f t="shared" si="418"/>
        <v>38.974613667631424</v>
      </c>
      <c r="S2964" s="13">
        <f t="shared" si="419"/>
        <v>61.025386332368569</v>
      </c>
      <c r="T2964" s="14">
        <f t="shared" si="420"/>
        <v>0.6386623012160898</v>
      </c>
      <c r="U2964" s="12">
        <f t="shared" si="421"/>
        <v>-106900</v>
      </c>
      <c r="V2964" s="15">
        <f t="shared" si="422"/>
        <v>11.072268372388672</v>
      </c>
    </row>
    <row r="2965" spans="1:22" x14ac:dyDescent="0.35">
      <c r="A2965" s="4" t="s">
        <v>143</v>
      </c>
      <c r="B2965" s="4" t="s">
        <v>144</v>
      </c>
      <c r="C2965" s="4" t="s">
        <v>124</v>
      </c>
      <c r="D2965" s="4">
        <v>1999</v>
      </c>
      <c r="E2965" s="12">
        <v>86463</v>
      </c>
      <c r="F2965" s="12">
        <v>21790</v>
      </c>
      <c r="G2965" s="12">
        <v>122300</v>
      </c>
      <c r="H2965" s="12"/>
      <c r="I2965" s="12">
        <v>2541698</v>
      </c>
      <c r="J2965" s="12">
        <v>34800</v>
      </c>
      <c r="K2965" s="12"/>
      <c r="L2965" s="12">
        <v>3968</v>
      </c>
      <c r="M2965" s="12">
        <f>IFERROR(E2965*MillingRate,"")</f>
        <v>57930.210000000006</v>
      </c>
      <c r="N2965" s="12">
        <f t="shared" si="414"/>
        <v>3968.0128499311609</v>
      </c>
      <c r="O2965" s="12">
        <f t="shared" si="415"/>
        <v>180230.21000000002</v>
      </c>
      <c r="P2965" s="13">
        <f t="shared" si="416"/>
        <v>22.79193279453342</v>
      </c>
      <c r="Q2965" s="13">
        <f t="shared" si="417"/>
        <v>70.909372395933758</v>
      </c>
      <c r="R2965" s="13">
        <f t="shared" si="418"/>
        <v>32.142341730612202</v>
      </c>
      <c r="S2965" s="13">
        <f t="shared" si="419"/>
        <v>67.857658269387784</v>
      </c>
      <c r="T2965" s="14">
        <f t="shared" si="420"/>
        <v>0.47367301717089133</v>
      </c>
      <c r="U2965" s="12">
        <f t="shared" si="421"/>
        <v>-122300</v>
      </c>
      <c r="V2965" s="15">
        <f t="shared" si="422"/>
        <v>13.691634490014156</v>
      </c>
    </row>
    <row r="2966" spans="1:22" x14ac:dyDescent="0.35">
      <c r="A2966" s="4" t="s">
        <v>143</v>
      </c>
      <c r="B2966" s="4" t="s">
        <v>144</v>
      </c>
      <c r="C2966" s="4" t="s">
        <v>124</v>
      </c>
      <c r="D2966" s="4">
        <v>2000</v>
      </c>
      <c r="E2966" s="12">
        <v>76200</v>
      </c>
      <c r="F2966" s="12">
        <v>17983</v>
      </c>
      <c r="G2966" s="12">
        <v>42110</v>
      </c>
      <c r="H2966" s="12"/>
      <c r="I2966" s="12">
        <v>2613441</v>
      </c>
      <c r="J2966" s="12">
        <v>9420</v>
      </c>
      <c r="K2966" s="12"/>
      <c r="L2966" s="12">
        <v>4237.3</v>
      </c>
      <c r="M2966" s="12">
        <f>IFERROR(E2966*MillingRate,"")</f>
        <v>51054</v>
      </c>
      <c r="N2966" s="12">
        <f t="shared" si="414"/>
        <v>4237.3352610799084</v>
      </c>
      <c r="O2966" s="12">
        <f t="shared" si="415"/>
        <v>93164</v>
      </c>
      <c r="P2966" s="13">
        <f t="shared" si="416"/>
        <v>19.535164558909116</v>
      </c>
      <c r="Q2966" s="13">
        <f t="shared" si="417"/>
        <v>35.648021133823185</v>
      </c>
      <c r="R2966" s="13">
        <f t="shared" si="418"/>
        <v>54.800137392125713</v>
      </c>
      <c r="S2966" s="13">
        <f t="shared" si="419"/>
        <v>45.199862607874287</v>
      </c>
      <c r="T2966" s="14">
        <f t="shared" si="420"/>
        <v>1.2123961054381382</v>
      </c>
      <c r="U2966" s="12">
        <f t="shared" si="421"/>
        <v>-42110</v>
      </c>
      <c r="V2966" s="15">
        <f t="shared" si="422"/>
        <v>3.6044433373471985</v>
      </c>
    </row>
    <row r="2967" spans="1:22" x14ac:dyDescent="0.35">
      <c r="A2967" s="4" t="s">
        <v>143</v>
      </c>
      <c r="B2967" s="4" t="s">
        <v>144</v>
      </c>
      <c r="C2967" s="4" t="s">
        <v>124</v>
      </c>
      <c r="D2967" s="4">
        <v>2001</v>
      </c>
      <c r="E2967" s="12">
        <v>58809</v>
      </c>
      <c r="F2967" s="12">
        <v>12992</v>
      </c>
      <c r="G2967" s="12">
        <v>36937</v>
      </c>
      <c r="H2967" s="12"/>
      <c r="I2967" s="12">
        <v>2678760</v>
      </c>
      <c r="J2967" s="12">
        <v>11600</v>
      </c>
      <c r="K2967" s="12"/>
      <c r="L2967" s="12">
        <v>4526.6000000000004</v>
      </c>
      <c r="M2967" s="12">
        <f>IFERROR(E2967*MillingRate,"")</f>
        <v>39402.03</v>
      </c>
      <c r="N2967" s="12">
        <f t="shared" si="414"/>
        <v>4526.5548029556649</v>
      </c>
      <c r="O2967" s="12">
        <f t="shared" si="415"/>
        <v>76339.03</v>
      </c>
      <c r="P2967" s="13">
        <f t="shared" si="416"/>
        <v>14.709055682479953</v>
      </c>
      <c r="Q2967" s="13">
        <f t="shared" si="417"/>
        <v>28.497898281294329</v>
      </c>
      <c r="R2967" s="13">
        <f t="shared" si="418"/>
        <v>51.614527981296064</v>
      </c>
      <c r="S2967" s="13">
        <f t="shared" si="419"/>
        <v>48.385472018703936</v>
      </c>
      <c r="T2967" s="14">
        <f t="shared" si="420"/>
        <v>1.0667360641091588</v>
      </c>
      <c r="U2967" s="12">
        <f t="shared" si="421"/>
        <v>-36937</v>
      </c>
      <c r="V2967" s="15">
        <f t="shared" si="422"/>
        <v>4.3303618091952991</v>
      </c>
    </row>
    <row r="2968" spans="1:22" x14ac:dyDescent="0.35">
      <c r="A2968" s="4" t="s">
        <v>143</v>
      </c>
      <c r="B2968" s="4" t="s">
        <v>144</v>
      </c>
      <c r="C2968" s="4" t="s">
        <v>124</v>
      </c>
      <c r="D2968" s="4">
        <v>2002</v>
      </c>
      <c r="E2968" s="12">
        <v>77409</v>
      </c>
      <c r="F2968" s="12">
        <v>16975</v>
      </c>
      <c r="G2968" s="12">
        <v>25439.200000000001</v>
      </c>
      <c r="H2968" s="12"/>
      <c r="I2968" s="12">
        <v>2738655</v>
      </c>
      <c r="J2968" s="12">
        <v>11097</v>
      </c>
      <c r="K2968" s="12"/>
      <c r="L2968" s="12">
        <v>4560.2</v>
      </c>
      <c r="M2968" s="12">
        <f>IFERROR(E2968*MillingRate,"")</f>
        <v>51864.030000000006</v>
      </c>
      <c r="N2968" s="12">
        <f t="shared" si="414"/>
        <v>4560.1767304860086</v>
      </c>
      <c r="O2968" s="12">
        <f t="shared" si="415"/>
        <v>77303.23000000001</v>
      </c>
      <c r="P2968" s="13">
        <f t="shared" si="416"/>
        <v>18.937774199378897</v>
      </c>
      <c r="Q2968" s="13">
        <f t="shared" si="417"/>
        <v>28.226713477966378</v>
      </c>
      <c r="R2968" s="13">
        <f t="shared" si="418"/>
        <v>67.091672624804943</v>
      </c>
      <c r="S2968" s="13">
        <f t="shared" si="419"/>
        <v>32.908327375195057</v>
      </c>
      <c r="T2968" s="14">
        <f t="shared" si="420"/>
        <v>2.038744535991698</v>
      </c>
      <c r="U2968" s="12">
        <f t="shared" si="421"/>
        <v>-25439.200000000001</v>
      </c>
      <c r="V2968" s="15">
        <f t="shared" si="422"/>
        <v>4.0519890238091323</v>
      </c>
    </row>
    <row r="2969" spans="1:22" x14ac:dyDescent="0.35">
      <c r="A2969" s="4" t="s">
        <v>143</v>
      </c>
      <c r="B2969" s="4" t="s">
        <v>144</v>
      </c>
      <c r="C2969" s="4" t="s">
        <v>124</v>
      </c>
      <c r="D2969" s="4">
        <v>2003</v>
      </c>
      <c r="E2969" s="12">
        <v>79000</v>
      </c>
      <c r="F2969" s="12">
        <v>21100</v>
      </c>
      <c r="G2969" s="12">
        <v>29833.4</v>
      </c>
      <c r="H2969" s="12"/>
      <c r="I2969" s="12">
        <v>2802046</v>
      </c>
      <c r="J2969" s="12">
        <v>12085</v>
      </c>
      <c r="K2969" s="12"/>
      <c r="L2969" s="12">
        <v>3744.1</v>
      </c>
      <c r="M2969" s="12">
        <f>IFERROR(E2969*MillingRate,"")</f>
        <v>52930</v>
      </c>
      <c r="N2969" s="12">
        <f t="shared" si="414"/>
        <v>3744.0758293838862</v>
      </c>
      <c r="O2969" s="12">
        <f t="shared" si="415"/>
        <v>82763.399999999994</v>
      </c>
      <c r="P2969" s="13">
        <f t="shared" si="416"/>
        <v>18.889768404944103</v>
      </c>
      <c r="Q2969" s="13">
        <f t="shared" si="417"/>
        <v>29.536774199995289</v>
      </c>
      <c r="R2969" s="13">
        <f t="shared" si="418"/>
        <v>63.953390025059385</v>
      </c>
      <c r="S2969" s="13">
        <f t="shared" si="419"/>
        <v>36.046609974940615</v>
      </c>
      <c r="T2969" s="14">
        <f t="shared" si="420"/>
        <v>1.7741859794726715</v>
      </c>
      <c r="U2969" s="12">
        <f t="shared" si="421"/>
        <v>-29833.4</v>
      </c>
      <c r="V2969" s="15">
        <f t="shared" si="422"/>
        <v>4.3129199163753915</v>
      </c>
    </row>
    <row r="2970" spans="1:22" x14ac:dyDescent="0.35">
      <c r="A2970" s="4" t="s">
        <v>143</v>
      </c>
      <c r="B2970" s="4" t="s">
        <v>144</v>
      </c>
      <c r="C2970" s="4" t="s">
        <v>124</v>
      </c>
      <c r="D2970" s="4">
        <v>2004</v>
      </c>
      <c r="E2970" s="12">
        <v>85530</v>
      </c>
      <c r="F2970" s="12">
        <v>18200</v>
      </c>
      <c r="G2970" s="12">
        <v>35689.9</v>
      </c>
      <c r="H2970" s="12"/>
      <c r="I2970" s="12">
        <v>2868664</v>
      </c>
      <c r="J2970" s="12">
        <v>14757</v>
      </c>
      <c r="K2970" s="12"/>
      <c r="L2970" s="12">
        <v>4699.5</v>
      </c>
      <c r="M2970" s="12">
        <f>IFERROR(E2970*MillingRate,"")</f>
        <v>57305.100000000006</v>
      </c>
      <c r="N2970" s="12">
        <f t="shared" si="414"/>
        <v>4699.4505494505493</v>
      </c>
      <c r="O2970" s="12">
        <f t="shared" si="415"/>
        <v>92995</v>
      </c>
      <c r="P2970" s="13">
        <f t="shared" si="416"/>
        <v>19.976232838701225</v>
      </c>
      <c r="Q2970" s="13">
        <f t="shared" si="417"/>
        <v>32.417529553827144</v>
      </c>
      <c r="R2970" s="13">
        <f t="shared" si="418"/>
        <v>61.621700091402765</v>
      </c>
      <c r="S2970" s="13">
        <f t="shared" si="419"/>
        <v>38.378299908597235</v>
      </c>
      <c r="T2970" s="14">
        <f t="shared" si="420"/>
        <v>1.605639130398236</v>
      </c>
      <c r="U2970" s="12">
        <f t="shared" si="421"/>
        <v>-35689.9</v>
      </c>
      <c r="V2970" s="15">
        <f t="shared" si="422"/>
        <v>5.1442065017025351</v>
      </c>
    </row>
    <row r="2971" spans="1:22" x14ac:dyDescent="0.35">
      <c r="A2971" s="4" t="s">
        <v>143</v>
      </c>
      <c r="B2971" s="4" t="s">
        <v>144</v>
      </c>
      <c r="C2971" s="4" t="s">
        <v>124</v>
      </c>
      <c r="D2971" s="4">
        <v>2005</v>
      </c>
      <c r="E2971" s="12">
        <v>72000</v>
      </c>
      <c r="F2971" s="12">
        <v>18500</v>
      </c>
      <c r="G2971" s="12">
        <v>51757</v>
      </c>
      <c r="H2971" s="12"/>
      <c r="I2971" s="12">
        <v>2939059</v>
      </c>
      <c r="J2971" s="12">
        <v>19719</v>
      </c>
      <c r="K2971" s="12"/>
      <c r="L2971" s="12">
        <v>3891.9</v>
      </c>
      <c r="M2971" s="12">
        <f>IFERROR(E2971*MillingRate,"")</f>
        <v>48240</v>
      </c>
      <c r="N2971" s="12">
        <f t="shared" si="414"/>
        <v>3891.8918918918921</v>
      </c>
      <c r="O2971" s="12">
        <f t="shared" si="415"/>
        <v>99997</v>
      </c>
      <c r="P2971" s="13">
        <f t="shared" si="416"/>
        <v>16.413416675201145</v>
      </c>
      <c r="Q2971" s="13">
        <f t="shared" si="417"/>
        <v>34.023474860491064</v>
      </c>
      <c r="R2971" s="13">
        <f t="shared" si="418"/>
        <v>48.241447243417298</v>
      </c>
      <c r="S2971" s="13">
        <f t="shared" si="419"/>
        <v>51.758552756582702</v>
      </c>
      <c r="T2971" s="14">
        <f t="shared" si="420"/>
        <v>0.93204783893966037</v>
      </c>
      <c r="U2971" s="12">
        <f t="shared" si="421"/>
        <v>-51757</v>
      </c>
      <c r="V2971" s="15">
        <f t="shared" si="422"/>
        <v>6.7092902864488257</v>
      </c>
    </row>
    <row r="2972" spans="1:22" x14ac:dyDescent="0.35">
      <c r="A2972" s="4" t="s">
        <v>143</v>
      </c>
      <c r="B2972" s="4" t="s">
        <v>144</v>
      </c>
      <c r="C2972" s="4" t="s">
        <v>124</v>
      </c>
      <c r="D2972" s="4">
        <v>2006</v>
      </c>
      <c r="E2972" s="12">
        <v>70462</v>
      </c>
      <c r="F2972" s="12">
        <v>15725</v>
      </c>
      <c r="G2972" s="12">
        <v>56655.1</v>
      </c>
      <c r="H2972" s="12"/>
      <c r="I2972" s="12">
        <v>3013660</v>
      </c>
      <c r="J2972" s="12">
        <v>17458</v>
      </c>
      <c r="K2972" s="12"/>
      <c r="L2972" s="12">
        <v>4480.8999999999996</v>
      </c>
      <c r="M2972" s="12">
        <f>IFERROR(E2972*MillingRate,"")</f>
        <v>47209.54</v>
      </c>
      <c r="N2972" s="12">
        <f t="shared" si="414"/>
        <v>4480.8903020667731</v>
      </c>
      <c r="O2972" s="12">
        <f t="shared" si="415"/>
        <v>103864.64</v>
      </c>
      <c r="P2972" s="13">
        <f t="shared" si="416"/>
        <v>15.665184526456203</v>
      </c>
      <c r="Q2972" s="13">
        <f t="shared" si="417"/>
        <v>34.464617773736919</v>
      </c>
      <c r="R2972" s="13">
        <f t="shared" si="418"/>
        <v>45.452947220536267</v>
      </c>
      <c r="S2972" s="13">
        <f t="shared" si="419"/>
        <v>54.547052779463733</v>
      </c>
      <c r="T2972" s="14">
        <f t="shared" si="420"/>
        <v>0.83327961648642401</v>
      </c>
      <c r="U2972" s="12">
        <f t="shared" si="421"/>
        <v>-56655.1</v>
      </c>
      <c r="V2972" s="15">
        <f t="shared" si="422"/>
        <v>5.7929560733460308</v>
      </c>
    </row>
    <row r="2973" spans="1:22" x14ac:dyDescent="0.35">
      <c r="A2973" s="4" t="s">
        <v>143</v>
      </c>
      <c r="B2973" s="4" t="s">
        <v>144</v>
      </c>
      <c r="C2973" s="4" t="s">
        <v>124</v>
      </c>
      <c r="D2973" s="4">
        <v>2007</v>
      </c>
      <c r="E2973" s="12">
        <v>82165</v>
      </c>
      <c r="F2973" s="12">
        <v>17400</v>
      </c>
      <c r="G2973" s="12">
        <v>55999.3</v>
      </c>
      <c r="H2973" s="12"/>
      <c r="I2973" s="12">
        <v>3093059</v>
      </c>
      <c r="J2973" s="12">
        <v>16133</v>
      </c>
      <c r="K2973" s="12"/>
      <c r="L2973" s="12">
        <v>4722.1000000000004</v>
      </c>
      <c r="M2973" s="12">
        <f>IFERROR(E2973*MillingRate,"")</f>
        <v>55050.55</v>
      </c>
      <c r="N2973" s="12">
        <f t="shared" si="414"/>
        <v>4722.1264367816093</v>
      </c>
      <c r="O2973" s="12">
        <f t="shared" si="415"/>
        <v>111049.85</v>
      </c>
      <c r="P2973" s="13">
        <f t="shared" si="416"/>
        <v>17.798092438585879</v>
      </c>
      <c r="Q2973" s="13">
        <f t="shared" si="417"/>
        <v>35.902920054224637</v>
      </c>
      <c r="R2973" s="13">
        <f t="shared" si="418"/>
        <v>49.572826978154403</v>
      </c>
      <c r="S2973" s="13">
        <f t="shared" si="419"/>
        <v>50.427173021845597</v>
      </c>
      <c r="T2973" s="14">
        <f t="shared" si="420"/>
        <v>0.98305782393708496</v>
      </c>
      <c r="U2973" s="12">
        <f t="shared" si="421"/>
        <v>-55999.3</v>
      </c>
      <c r="V2973" s="15">
        <f t="shared" si="422"/>
        <v>5.2158720541703216</v>
      </c>
    </row>
    <row r="2974" spans="1:22" x14ac:dyDescent="0.35">
      <c r="A2974" s="4" t="s">
        <v>143</v>
      </c>
      <c r="B2974" s="4" t="s">
        <v>144</v>
      </c>
      <c r="C2974" s="4" t="s">
        <v>124</v>
      </c>
      <c r="D2974" s="4">
        <v>2008</v>
      </c>
      <c r="E2974" s="12">
        <v>82163</v>
      </c>
      <c r="F2974" s="12">
        <v>17250</v>
      </c>
      <c r="G2974" s="12">
        <v>121991.95</v>
      </c>
      <c r="H2974" s="12"/>
      <c r="I2974" s="12">
        <v>3183269</v>
      </c>
      <c r="J2974" s="12">
        <v>76788</v>
      </c>
      <c r="K2974" s="12"/>
      <c r="L2974" s="12">
        <v>4763.1000000000004</v>
      </c>
      <c r="M2974" s="12">
        <f>IFERROR(E2974*MillingRate,"")</f>
        <v>55049.210000000006</v>
      </c>
      <c r="N2974" s="12">
        <f t="shared" si="414"/>
        <v>4763.072463768116</v>
      </c>
      <c r="O2974" s="12">
        <f t="shared" si="415"/>
        <v>177041.16</v>
      </c>
      <c r="P2974" s="13">
        <f t="shared" si="416"/>
        <v>17.293295037271434</v>
      </c>
      <c r="Q2974" s="13">
        <f t="shared" si="417"/>
        <v>55.616148054091568</v>
      </c>
      <c r="R2974" s="13">
        <f t="shared" si="418"/>
        <v>31.094017910863215</v>
      </c>
      <c r="S2974" s="13">
        <f t="shared" si="419"/>
        <v>68.905982089136785</v>
      </c>
      <c r="T2974" s="14">
        <f t="shared" si="420"/>
        <v>0.4512528080746312</v>
      </c>
      <c r="U2974" s="12">
        <f t="shared" si="421"/>
        <v>-121991.95</v>
      </c>
      <c r="V2974" s="15">
        <f t="shared" si="422"/>
        <v>24.122372316005968</v>
      </c>
    </row>
    <row r="2975" spans="1:22" x14ac:dyDescent="0.35">
      <c r="A2975" s="4" t="s">
        <v>143</v>
      </c>
      <c r="B2975" s="4" t="s">
        <v>144</v>
      </c>
      <c r="C2975" s="4" t="s">
        <v>124</v>
      </c>
      <c r="D2975" s="4">
        <v>2009</v>
      </c>
      <c r="E2975" s="12">
        <v>53569</v>
      </c>
      <c r="F2975" s="12">
        <v>13428</v>
      </c>
      <c r="G2975" s="12">
        <v>133496.25</v>
      </c>
      <c r="H2975" s="12"/>
      <c r="I2975" s="12">
        <v>3284448</v>
      </c>
      <c r="J2975" s="12">
        <v>59493</v>
      </c>
      <c r="K2975" s="12"/>
      <c r="L2975" s="12">
        <v>3989.4</v>
      </c>
      <c r="M2975" s="12">
        <f>IFERROR(E2975*MillingRate,"")</f>
        <v>35891.230000000003</v>
      </c>
      <c r="N2975" s="12">
        <f t="shared" si="414"/>
        <v>3989.3506106642835</v>
      </c>
      <c r="O2975" s="12">
        <f t="shared" si="415"/>
        <v>169387.48</v>
      </c>
      <c r="P2975" s="13">
        <f t="shared" si="416"/>
        <v>10.927629239372948</v>
      </c>
      <c r="Q2975" s="13">
        <f t="shared" si="417"/>
        <v>51.572586930893713</v>
      </c>
      <c r="R2975" s="13">
        <f t="shared" si="418"/>
        <v>21.18883284644178</v>
      </c>
      <c r="S2975" s="13">
        <f t="shared" si="419"/>
        <v>78.811167153558216</v>
      </c>
      <c r="T2975" s="14">
        <f t="shared" si="420"/>
        <v>0.26885571692088733</v>
      </c>
      <c r="U2975" s="12">
        <f t="shared" si="421"/>
        <v>-133496.25</v>
      </c>
      <c r="V2975" s="15">
        <f t="shared" si="422"/>
        <v>18.113546020518516</v>
      </c>
    </row>
    <row r="2976" spans="1:22" x14ac:dyDescent="0.35">
      <c r="A2976" s="4" t="s">
        <v>143</v>
      </c>
      <c r="B2976" s="4" t="s">
        <v>144</v>
      </c>
      <c r="C2976" s="4" t="s">
        <v>124</v>
      </c>
      <c r="D2976" s="4">
        <v>2010</v>
      </c>
      <c r="E2976" s="12">
        <v>134447</v>
      </c>
      <c r="F2976" s="12">
        <v>25702</v>
      </c>
      <c r="G2976" s="12">
        <v>92734.2</v>
      </c>
      <c r="H2976" s="12"/>
      <c r="I2976" s="12">
        <v>3390965</v>
      </c>
      <c r="J2976" s="12">
        <v>35739</v>
      </c>
      <c r="K2976" s="12"/>
      <c r="L2976" s="12">
        <v>5231</v>
      </c>
      <c r="M2976" s="12">
        <f>IFERROR(E2976*MillingRate,"")</f>
        <v>90079.49</v>
      </c>
      <c r="N2976" s="12">
        <f t="shared" si="414"/>
        <v>5230.9936969885612</v>
      </c>
      <c r="O2976" s="12">
        <f t="shared" si="415"/>
        <v>182813.69</v>
      </c>
      <c r="P2976" s="13">
        <f t="shared" si="416"/>
        <v>26.564559056197869</v>
      </c>
      <c r="Q2976" s="13">
        <f t="shared" si="417"/>
        <v>53.911995552888335</v>
      </c>
      <c r="R2976" s="13">
        <f t="shared" si="418"/>
        <v>49.273930196365498</v>
      </c>
      <c r="S2976" s="13">
        <f t="shared" si="419"/>
        <v>50.726069803634509</v>
      </c>
      <c r="T2976" s="14">
        <f t="shared" si="420"/>
        <v>0.97137291312158847</v>
      </c>
      <c r="U2976" s="12">
        <f t="shared" si="421"/>
        <v>-92734.2</v>
      </c>
      <c r="V2976" s="15">
        <f t="shared" si="422"/>
        <v>10.539477700300651</v>
      </c>
    </row>
    <row r="2977" spans="1:22" x14ac:dyDescent="0.35">
      <c r="A2977" s="4" t="s">
        <v>143</v>
      </c>
      <c r="B2977" s="4" t="s">
        <v>144</v>
      </c>
      <c r="C2977" s="4" t="s">
        <v>124</v>
      </c>
      <c r="D2977" s="4">
        <v>2011</v>
      </c>
      <c r="E2977" s="12">
        <v>158021</v>
      </c>
      <c r="F2977" s="12">
        <v>31010</v>
      </c>
      <c r="G2977" s="12">
        <v>86697.25</v>
      </c>
      <c r="H2977" s="12"/>
      <c r="I2977" s="12">
        <v>3502811</v>
      </c>
      <c r="J2977" s="12">
        <v>38374</v>
      </c>
      <c r="K2977" s="12"/>
      <c r="L2977" s="12">
        <v>5095.8</v>
      </c>
      <c r="M2977" s="12">
        <f>IFERROR(E2977*MillingRate,"")</f>
        <v>105874.07</v>
      </c>
      <c r="N2977" s="12">
        <f t="shared" si="414"/>
        <v>5095.8078039342145</v>
      </c>
      <c r="O2977" s="12">
        <f t="shared" si="415"/>
        <v>192571.32</v>
      </c>
      <c r="P2977" s="13">
        <f t="shared" si="416"/>
        <v>30.22545892427539</v>
      </c>
      <c r="Q2977" s="13">
        <f t="shared" si="417"/>
        <v>54.976223381735409</v>
      </c>
      <c r="R2977" s="13">
        <f t="shared" si="418"/>
        <v>54.979147465988184</v>
      </c>
      <c r="S2977" s="13">
        <f t="shared" si="419"/>
        <v>45.020852534011816</v>
      </c>
      <c r="T2977" s="14">
        <f t="shared" si="420"/>
        <v>1.2211929444128851</v>
      </c>
      <c r="U2977" s="12">
        <f t="shared" si="421"/>
        <v>-86697.25</v>
      </c>
      <c r="V2977" s="15">
        <f t="shared" si="422"/>
        <v>10.955201408240411</v>
      </c>
    </row>
    <row r="2978" spans="1:22" x14ac:dyDescent="0.35">
      <c r="A2978" s="4" t="s">
        <v>143</v>
      </c>
      <c r="B2978" s="4" t="s">
        <v>144</v>
      </c>
      <c r="C2978" s="4" t="s">
        <v>124</v>
      </c>
      <c r="D2978" s="4">
        <v>2012</v>
      </c>
      <c r="E2978" s="12">
        <v>184217</v>
      </c>
      <c r="F2978" s="12">
        <v>37000</v>
      </c>
      <c r="G2978" s="12">
        <v>104041.15</v>
      </c>
      <c r="H2978" s="12"/>
      <c r="I2978" s="12">
        <v>3619034</v>
      </c>
      <c r="J2978" s="12">
        <v>49778</v>
      </c>
      <c r="K2978" s="12"/>
      <c r="L2978" s="12">
        <v>4978.8</v>
      </c>
      <c r="M2978" s="12">
        <f>IFERROR(E2978*MillingRate,"")</f>
        <v>123425.39000000001</v>
      </c>
      <c r="N2978" s="12">
        <f t="shared" si="414"/>
        <v>4978.8378378378375</v>
      </c>
      <c r="O2978" s="12">
        <f t="shared" si="415"/>
        <v>227466.54</v>
      </c>
      <c r="P2978" s="13">
        <f t="shared" si="416"/>
        <v>34.104512419612533</v>
      </c>
      <c r="Q2978" s="13">
        <f t="shared" si="417"/>
        <v>62.852833104082471</v>
      </c>
      <c r="R2978" s="13">
        <f t="shared" si="418"/>
        <v>54.260899207417502</v>
      </c>
      <c r="S2978" s="13">
        <f t="shared" si="419"/>
        <v>45.739100792582498</v>
      </c>
      <c r="T2978" s="14">
        <f t="shared" si="420"/>
        <v>1.1863132039582418</v>
      </c>
      <c r="U2978" s="12">
        <f t="shared" si="421"/>
        <v>-104041.15</v>
      </c>
      <c r="V2978" s="15">
        <f t="shared" si="422"/>
        <v>13.754499128773038</v>
      </c>
    </row>
    <row r="2979" spans="1:22" x14ac:dyDescent="0.35">
      <c r="A2979" s="4" t="s">
        <v>143</v>
      </c>
      <c r="B2979" s="4" t="s">
        <v>144</v>
      </c>
      <c r="C2979" s="4" t="s">
        <v>124</v>
      </c>
      <c r="D2979" s="4">
        <v>2013</v>
      </c>
      <c r="E2979" s="12">
        <v>202547</v>
      </c>
      <c r="F2979" s="12">
        <v>40900</v>
      </c>
      <c r="G2979" s="12">
        <v>113774.5</v>
      </c>
      <c r="H2979" s="12"/>
      <c r="I2979" s="12">
        <v>3734318</v>
      </c>
      <c r="J2979" s="12">
        <v>51105</v>
      </c>
      <c r="K2979" s="12"/>
      <c r="L2979" s="12">
        <v>4952.2</v>
      </c>
      <c r="M2979" s="12">
        <f>IFERROR(E2979*MillingRate,"")</f>
        <v>135706.49000000002</v>
      </c>
      <c r="N2979" s="12">
        <f t="shared" si="414"/>
        <v>4952.2493887530563</v>
      </c>
      <c r="O2979" s="12">
        <f t="shared" si="415"/>
        <v>249480.99000000002</v>
      </c>
      <c r="P2979" s="13">
        <f t="shared" si="416"/>
        <v>36.340367906536088</v>
      </c>
      <c r="Q2979" s="13">
        <f t="shared" si="417"/>
        <v>66.80764466229175</v>
      </c>
      <c r="R2979" s="13">
        <f t="shared" si="418"/>
        <v>54.395523282154691</v>
      </c>
      <c r="S2979" s="13">
        <f t="shared" si="419"/>
        <v>45.604476717845309</v>
      </c>
      <c r="T2979" s="14">
        <f t="shared" si="420"/>
        <v>1.1927671842108734</v>
      </c>
      <c r="U2979" s="12">
        <f t="shared" si="421"/>
        <v>-113774.5</v>
      </c>
      <c r="V2979" s="15">
        <f t="shared" si="422"/>
        <v>13.68522980635286</v>
      </c>
    </row>
    <row r="2980" spans="1:22" x14ac:dyDescent="0.35">
      <c r="A2980" s="4" t="s">
        <v>143</v>
      </c>
      <c r="B2980" s="4" t="s">
        <v>144</v>
      </c>
      <c r="C2980" s="4" t="s">
        <v>124</v>
      </c>
      <c r="D2980" s="4">
        <v>2014</v>
      </c>
      <c r="E2980" s="12">
        <v>293219</v>
      </c>
      <c r="F2980" s="12">
        <v>57104</v>
      </c>
      <c r="G2980" s="12">
        <v>165227.99</v>
      </c>
      <c r="H2980" s="12"/>
      <c r="I2980" s="12">
        <v>3848514</v>
      </c>
      <c r="J2980" s="12">
        <v>60057</v>
      </c>
      <c r="K2980" s="12"/>
      <c r="L2980" s="12">
        <v>5134.8</v>
      </c>
      <c r="M2980" s="12">
        <f>IFERROR(E2980*MillingRate,"")</f>
        <v>196456.73</v>
      </c>
      <c r="N2980" s="12">
        <f t="shared" si="414"/>
        <v>5134.8241804427007</v>
      </c>
      <c r="O2980" s="12">
        <f t="shared" si="415"/>
        <v>361684.72</v>
      </c>
      <c r="P2980" s="13">
        <f t="shared" si="416"/>
        <v>51.047425058087356</v>
      </c>
      <c r="Q2980" s="13">
        <f t="shared" si="417"/>
        <v>93.980357093673035</v>
      </c>
      <c r="R2980" s="13">
        <f t="shared" si="418"/>
        <v>54.317121829199756</v>
      </c>
      <c r="S2980" s="13">
        <f t="shared" si="419"/>
        <v>45.682878170800251</v>
      </c>
      <c r="T2980" s="14">
        <f t="shared" si="420"/>
        <v>1.1890039332924163</v>
      </c>
      <c r="U2980" s="12">
        <f t="shared" si="421"/>
        <v>-165227.99</v>
      </c>
      <c r="V2980" s="15">
        <f t="shared" si="422"/>
        <v>15.605243998073023</v>
      </c>
    </row>
    <row r="2981" spans="1:22" x14ac:dyDescent="0.35">
      <c r="A2981" s="4" t="s">
        <v>143</v>
      </c>
      <c r="B2981" s="4" t="s">
        <v>144</v>
      </c>
      <c r="C2981" s="4" t="s">
        <v>124</v>
      </c>
      <c r="D2981" s="4">
        <v>2015</v>
      </c>
      <c r="E2981" s="12">
        <v>223300</v>
      </c>
      <c r="F2981" s="12">
        <v>44900</v>
      </c>
      <c r="G2981" s="12">
        <v>134326.25</v>
      </c>
      <c r="H2981" s="12">
        <v>25.01</v>
      </c>
      <c r="I2981" s="12">
        <v>3965959</v>
      </c>
      <c r="J2981" s="12">
        <v>68026</v>
      </c>
      <c r="K2981" s="12">
        <v>14</v>
      </c>
      <c r="L2981" s="12">
        <v>4973.3</v>
      </c>
      <c r="M2981" s="12">
        <f>IFERROR(E2981*MillingRate,"")</f>
        <v>149611</v>
      </c>
      <c r="N2981" s="12">
        <f t="shared" si="414"/>
        <v>4973.2739420935413</v>
      </c>
      <c r="O2981" s="12">
        <f t="shared" si="415"/>
        <v>283912.24</v>
      </c>
      <c r="P2981" s="13">
        <f t="shared" si="416"/>
        <v>37.723788874267235</v>
      </c>
      <c r="Q2981" s="13">
        <f t="shared" si="417"/>
        <v>71.587285698112368</v>
      </c>
      <c r="R2981" s="13">
        <f t="shared" si="418"/>
        <v>52.696213449620913</v>
      </c>
      <c r="S2981" s="13">
        <f t="shared" si="419"/>
        <v>47.31259561053092</v>
      </c>
      <c r="T2981" s="14">
        <f t="shared" si="420"/>
        <v>1.1137882580657168</v>
      </c>
      <c r="U2981" s="12">
        <f t="shared" si="421"/>
        <v>-134301.24</v>
      </c>
      <c r="V2981" s="15">
        <f t="shared" si="422"/>
        <v>17.152471823334533</v>
      </c>
    </row>
    <row r="2982" spans="1:22" x14ac:dyDescent="0.35">
      <c r="A2982" s="4" t="s">
        <v>143</v>
      </c>
      <c r="B2982" s="4" t="s">
        <v>144</v>
      </c>
      <c r="C2982" s="4" t="s">
        <v>124</v>
      </c>
      <c r="D2982" s="4">
        <v>2016</v>
      </c>
      <c r="E2982" s="12">
        <v>207300</v>
      </c>
      <c r="F2982" s="12">
        <v>36600</v>
      </c>
      <c r="G2982" s="12">
        <v>54920.67</v>
      </c>
      <c r="H2982" s="12"/>
      <c r="I2982" s="12">
        <v>4086657</v>
      </c>
      <c r="J2982" s="12">
        <v>29965</v>
      </c>
      <c r="K2982" s="12"/>
      <c r="L2982" s="12">
        <v>5663.9</v>
      </c>
      <c r="M2982" s="12">
        <f>IFERROR(E2982*MillingRate,"")</f>
        <v>138891</v>
      </c>
      <c r="N2982" s="12">
        <f t="shared" si="414"/>
        <v>5663.9344262295081</v>
      </c>
      <c r="O2982" s="12">
        <f t="shared" si="415"/>
        <v>193811.66999999998</v>
      </c>
      <c r="P2982" s="13">
        <f t="shared" si="416"/>
        <v>33.986458858671035</v>
      </c>
      <c r="Q2982" s="13">
        <f t="shared" si="417"/>
        <v>47.425480043957684</v>
      </c>
      <c r="R2982" s="13">
        <f t="shared" si="418"/>
        <v>71.662867359844753</v>
      </c>
      <c r="S2982" s="13">
        <f t="shared" si="419"/>
        <v>28.337132640155261</v>
      </c>
      <c r="T2982" s="14">
        <f t="shared" si="420"/>
        <v>2.5289385581057187</v>
      </c>
      <c r="U2982" s="12">
        <f t="shared" si="421"/>
        <v>-54920.67</v>
      </c>
      <c r="V2982" s="15">
        <f t="shared" si="422"/>
        <v>7.3323990733746438</v>
      </c>
    </row>
    <row r="2983" spans="1:22" x14ac:dyDescent="0.35">
      <c r="A2983" s="4" t="s">
        <v>143</v>
      </c>
      <c r="B2983" s="4" t="s">
        <v>144</v>
      </c>
      <c r="C2983" s="4" t="s">
        <v>124</v>
      </c>
      <c r="D2983" s="4">
        <v>2017</v>
      </c>
      <c r="E2983" s="12">
        <v>300700</v>
      </c>
      <c r="F2983" s="12">
        <v>54100</v>
      </c>
      <c r="G2983" s="12">
        <v>48803.6</v>
      </c>
      <c r="H2983" s="12"/>
      <c r="I2983" s="12">
        <v>4210600</v>
      </c>
      <c r="J2983" s="12">
        <v>26133</v>
      </c>
      <c r="K2983" s="12"/>
      <c r="L2983" s="12">
        <v>5558.2</v>
      </c>
      <c r="M2983" s="12">
        <f>IFERROR(E2983*MillingRate,"")</f>
        <v>201469</v>
      </c>
      <c r="N2983" s="12">
        <f t="shared" si="414"/>
        <v>5558.2255083179298</v>
      </c>
      <c r="O2983" s="12">
        <f t="shared" si="415"/>
        <v>250272.6</v>
      </c>
      <c r="P2983" s="13">
        <f t="shared" si="416"/>
        <v>47.848050159122216</v>
      </c>
      <c r="Q2983" s="13">
        <f t="shared" si="417"/>
        <v>59.438702322709354</v>
      </c>
      <c r="R2983" s="13">
        <f t="shared" si="418"/>
        <v>80.499822993008422</v>
      </c>
      <c r="S2983" s="13">
        <f t="shared" si="419"/>
        <v>19.500177006991574</v>
      </c>
      <c r="T2983" s="14">
        <f t="shared" si="420"/>
        <v>4.1281585784655235</v>
      </c>
      <c r="U2983" s="12">
        <f t="shared" si="421"/>
        <v>-48803.6</v>
      </c>
      <c r="V2983" s="15">
        <f t="shared" si="422"/>
        <v>6.2064788866194842</v>
      </c>
    </row>
    <row r="2984" spans="1:22" x14ac:dyDescent="0.35">
      <c r="A2984" s="4" t="s">
        <v>143</v>
      </c>
      <c r="B2984" s="4" t="s">
        <v>144</v>
      </c>
      <c r="C2984" s="4" t="s">
        <v>124</v>
      </c>
      <c r="D2984" s="4">
        <v>2018</v>
      </c>
      <c r="E2984" s="12">
        <v>322600</v>
      </c>
      <c r="F2984" s="12">
        <v>62800</v>
      </c>
      <c r="G2984" s="12">
        <v>69619.37</v>
      </c>
      <c r="H2984" s="12"/>
      <c r="I2984" s="12">
        <v>4337685</v>
      </c>
      <c r="J2984" s="12">
        <v>38831</v>
      </c>
      <c r="K2984" s="12"/>
      <c r="L2984" s="12">
        <v>5136.8999999999996</v>
      </c>
      <c r="M2984" s="12">
        <f>IFERROR(E2984*MillingRate,"")</f>
        <v>216142</v>
      </c>
      <c r="N2984" s="12">
        <f t="shared" si="414"/>
        <v>5136.9426751592355</v>
      </c>
      <c r="O2984" s="12">
        <f t="shared" si="415"/>
        <v>285761.37</v>
      </c>
      <c r="P2984" s="13">
        <f t="shared" si="416"/>
        <v>49.828883379037435</v>
      </c>
      <c r="Q2984" s="13">
        <f t="shared" si="417"/>
        <v>65.878774046524811</v>
      </c>
      <c r="R2984" s="13">
        <f t="shared" si="418"/>
        <v>75.637235361798545</v>
      </c>
      <c r="S2984" s="13">
        <f t="shared" si="419"/>
        <v>24.362764638201444</v>
      </c>
      <c r="T2984" s="14">
        <f t="shared" si="420"/>
        <v>3.1046244744817431</v>
      </c>
      <c r="U2984" s="12">
        <f t="shared" si="421"/>
        <v>-69619.37</v>
      </c>
      <c r="V2984" s="15">
        <f t="shared" si="422"/>
        <v>8.9520101159950531</v>
      </c>
    </row>
    <row r="2985" spans="1:22" x14ac:dyDescent="0.35">
      <c r="A2985" s="4" t="s">
        <v>143</v>
      </c>
      <c r="B2985" s="4" t="s">
        <v>144</v>
      </c>
      <c r="C2985" s="4" t="s">
        <v>124</v>
      </c>
      <c r="D2985" s="4">
        <v>2019</v>
      </c>
      <c r="E2985" s="12">
        <v>255500</v>
      </c>
      <c r="F2985" s="12">
        <v>64500</v>
      </c>
      <c r="G2985" s="12">
        <v>71237.240000000005</v>
      </c>
      <c r="H2985" s="12"/>
      <c r="I2985" s="12">
        <v>4467708</v>
      </c>
      <c r="J2985" s="12">
        <v>60443</v>
      </c>
      <c r="K2985" s="12"/>
      <c r="L2985" s="12">
        <v>3961.2</v>
      </c>
      <c r="M2985" s="12">
        <f>IFERROR(E2985*MillingRate,"")</f>
        <v>171185</v>
      </c>
      <c r="N2985" s="12">
        <f t="shared" si="414"/>
        <v>3961.2403100775196</v>
      </c>
      <c r="O2985" s="12">
        <f t="shared" si="415"/>
        <v>242422.24</v>
      </c>
      <c r="P2985" s="13">
        <f t="shared" si="416"/>
        <v>38.316067209405809</v>
      </c>
      <c r="Q2985" s="13">
        <f t="shared" si="417"/>
        <v>54.26098572243307</v>
      </c>
      <c r="R2985" s="13">
        <f t="shared" si="418"/>
        <v>70.614395774909099</v>
      </c>
      <c r="S2985" s="13">
        <f t="shared" si="419"/>
        <v>29.385604225090901</v>
      </c>
      <c r="T2985" s="14">
        <f t="shared" si="420"/>
        <v>2.4030268438249429</v>
      </c>
      <c r="U2985" s="12">
        <f t="shared" si="421"/>
        <v>-71237.240000000005</v>
      </c>
      <c r="V2985" s="15">
        <f t="shared" si="422"/>
        <v>13.528860883477613</v>
      </c>
    </row>
    <row r="2986" spans="1:22" x14ac:dyDescent="0.35">
      <c r="A2986" s="4" t="s">
        <v>143</v>
      </c>
      <c r="B2986" s="4" t="s">
        <v>144</v>
      </c>
      <c r="C2986" s="4" t="s">
        <v>124</v>
      </c>
      <c r="D2986" s="4">
        <v>2020</v>
      </c>
      <c r="E2986" s="12">
        <v>291300</v>
      </c>
      <c r="F2986" s="12">
        <v>68100</v>
      </c>
      <c r="G2986" s="12">
        <v>48728.32</v>
      </c>
      <c r="H2986" s="12"/>
      <c r="I2986" s="12">
        <v>4600131</v>
      </c>
      <c r="J2986" s="12">
        <v>26927</v>
      </c>
      <c r="K2986" s="12"/>
      <c r="L2986" s="12">
        <v>4277.5</v>
      </c>
      <c r="M2986" s="12">
        <f>IFERROR(E2986*MillingRate,"")</f>
        <v>195171</v>
      </c>
      <c r="N2986" s="12">
        <f t="shared" si="414"/>
        <v>4277.5330396475774</v>
      </c>
      <c r="O2986" s="12">
        <f t="shared" si="415"/>
        <v>243899.32</v>
      </c>
      <c r="P2986" s="13">
        <f t="shared" si="416"/>
        <v>42.427270006006353</v>
      </c>
      <c r="Q2986" s="13">
        <f t="shared" si="417"/>
        <v>53.020081384638829</v>
      </c>
      <c r="R2986" s="13">
        <f t="shared" si="418"/>
        <v>80.021133310252765</v>
      </c>
      <c r="S2986" s="13">
        <f t="shared" si="419"/>
        <v>19.978866689747228</v>
      </c>
      <c r="T2986" s="14">
        <f t="shared" si="420"/>
        <v>4.0052889161785181</v>
      </c>
      <c r="U2986" s="12">
        <f t="shared" si="421"/>
        <v>-48728.32</v>
      </c>
      <c r="V2986" s="15">
        <f t="shared" si="422"/>
        <v>5.8535289538493576</v>
      </c>
    </row>
    <row r="2987" spans="1:22" x14ac:dyDescent="0.35">
      <c r="A2987" s="4" t="s">
        <v>143</v>
      </c>
      <c r="B2987" s="4" t="s">
        <v>144</v>
      </c>
      <c r="C2987" s="4" t="s">
        <v>124</v>
      </c>
      <c r="D2987" s="4">
        <v>2021</v>
      </c>
      <c r="E2987" s="12">
        <v>428400</v>
      </c>
      <c r="F2987" s="12">
        <v>79400</v>
      </c>
      <c r="G2987" s="12">
        <v>44167.66</v>
      </c>
      <c r="H2987" s="12"/>
      <c r="I2987" s="12">
        <v>4734874</v>
      </c>
      <c r="J2987" s="12">
        <v>25113</v>
      </c>
      <c r="K2987" s="12"/>
      <c r="L2987" s="12">
        <v>5395.5</v>
      </c>
      <c r="M2987" s="12">
        <f>IFERROR(E2987*MillingRate,"")</f>
        <v>287028</v>
      </c>
      <c r="N2987" s="12">
        <f t="shared" si="414"/>
        <v>5395.4659949622164</v>
      </c>
      <c r="O2987" s="12">
        <f t="shared" si="415"/>
        <v>331195.66000000003</v>
      </c>
      <c r="P2987" s="13">
        <f t="shared" si="416"/>
        <v>60.619986931014424</v>
      </c>
      <c r="Q2987" s="13">
        <f t="shared" si="417"/>
        <v>69.9481464554284</v>
      </c>
      <c r="R2987" s="13">
        <f t="shared" si="418"/>
        <v>86.664179113941273</v>
      </c>
      <c r="S2987" s="13">
        <f t="shared" si="419"/>
        <v>13.335820886058711</v>
      </c>
      <c r="T2987" s="14">
        <f t="shared" si="420"/>
        <v>6.4986010125960938</v>
      </c>
      <c r="U2987" s="12">
        <f t="shared" si="421"/>
        <v>-44167.66</v>
      </c>
      <c r="V2987" s="15">
        <f t="shared" si="422"/>
        <v>5.3038370186830734</v>
      </c>
    </row>
    <row r="2988" spans="1:22" x14ac:dyDescent="0.35">
      <c r="A2988" s="4" t="s">
        <v>143</v>
      </c>
      <c r="B2988" s="4" t="s">
        <v>144</v>
      </c>
      <c r="C2988" s="4" t="s">
        <v>124</v>
      </c>
      <c r="D2988" s="4">
        <v>2022</v>
      </c>
      <c r="E2988" s="12">
        <v>394700</v>
      </c>
      <c r="F2988" s="12">
        <v>72500</v>
      </c>
      <c r="G2988" s="12">
        <v>40300.15</v>
      </c>
      <c r="H2988" s="12"/>
      <c r="I2988" s="12">
        <v>4875637</v>
      </c>
      <c r="J2988" s="12">
        <v>24106</v>
      </c>
      <c r="K2988" s="12"/>
      <c r="L2988" s="12">
        <v>5444.1</v>
      </c>
      <c r="M2988" s="12">
        <f>IFERROR(E2988*MillingRate,"")</f>
        <v>264449</v>
      </c>
      <c r="N2988" s="12">
        <f t="shared" si="414"/>
        <v>5444.1379310344828</v>
      </c>
      <c r="O2988" s="12">
        <f t="shared" si="415"/>
        <v>304749.15000000002</v>
      </c>
      <c r="P2988" s="13">
        <f t="shared" si="416"/>
        <v>54.238861506711842</v>
      </c>
      <c r="Q2988" s="13">
        <f t="shared" si="417"/>
        <v>62.504478901936302</v>
      </c>
      <c r="R2988" s="13">
        <f t="shared" si="418"/>
        <v>86.775959834506494</v>
      </c>
      <c r="S2988" s="13">
        <f t="shared" si="419"/>
        <v>13.22404016549349</v>
      </c>
      <c r="T2988" s="14">
        <f t="shared" si="420"/>
        <v>6.56198550129466</v>
      </c>
      <c r="U2988" s="12">
        <f t="shared" si="421"/>
        <v>-40300.15</v>
      </c>
      <c r="V2988" s="15">
        <f t="shared" si="422"/>
        <v>4.9441744740225735</v>
      </c>
    </row>
    <row r="2989" spans="1:22" x14ac:dyDescent="0.35">
      <c r="A2989" s="4" t="s">
        <v>143</v>
      </c>
      <c r="B2989" s="4" t="s">
        <v>144</v>
      </c>
      <c r="C2989" s="4" t="s">
        <v>124</v>
      </c>
      <c r="D2989" s="4">
        <v>2023</v>
      </c>
      <c r="E2989" s="12">
        <v>470500</v>
      </c>
      <c r="F2989" s="12">
        <v>88800</v>
      </c>
      <c r="G2989" s="12">
        <v>29963.41</v>
      </c>
      <c r="H2989" s="12"/>
      <c r="I2989" s="12">
        <v>5022441</v>
      </c>
      <c r="J2989" s="12">
        <v>18465</v>
      </c>
      <c r="K2989" s="12"/>
      <c r="L2989" s="12">
        <v>5298.4</v>
      </c>
      <c r="M2989" s="12">
        <f>IFERROR(E2989*MillingRate,"")</f>
        <v>315235</v>
      </c>
      <c r="N2989" s="12">
        <f t="shared" si="414"/>
        <v>5298.4234234234236</v>
      </c>
      <c r="O2989" s="12">
        <f t="shared" si="415"/>
        <v>345198.41</v>
      </c>
      <c r="P2989" s="13">
        <f t="shared" si="416"/>
        <v>62.765296794925014</v>
      </c>
      <c r="Q2989" s="13">
        <f t="shared" si="417"/>
        <v>68.731202616416994</v>
      </c>
      <c r="R2989" s="13">
        <f t="shared" si="418"/>
        <v>91.31994553509098</v>
      </c>
      <c r="S2989" s="13">
        <f t="shared" si="419"/>
        <v>8.6800544649090376</v>
      </c>
      <c r="T2989" s="14">
        <f t="shared" si="420"/>
        <v>10.520665037791092</v>
      </c>
      <c r="U2989" s="12">
        <f t="shared" si="421"/>
        <v>-29963.41</v>
      </c>
      <c r="V2989" s="15">
        <f t="shared" si="422"/>
        <v>3.6764991365752229</v>
      </c>
    </row>
    <row r="2990" spans="1:22" x14ac:dyDescent="0.35">
      <c r="A2990" s="4" t="s">
        <v>143</v>
      </c>
      <c r="B2990" s="4" t="s">
        <v>144</v>
      </c>
      <c r="C2990" s="4" t="s">
        <v>124</v>
      </c>
      <c r="D2990" s="4">
        <v>2024</v>
      </c>
      <c r="E2990" s="12">
        <v>431700</v>
      </c>
      <c r="F2990" s="12">
        <v>88500</v>
      </c>
      <c r="G2990" s="12">
        <v>35788.67</v>
      </c>
      <c r="H2990" s="12">
        <v>2.11</v>
      </c>
      <c r="I2990" s="12">
        <v>5169395</v>
      </c>
      <c r="J2990" s="12">
        <v>19760</v>
      </c>
      <c r="K2990" s="12">
        <v>19</v>
      </c>
      <c r="L2990" s="12">
        <v>4878</v>
      </c>
      <c r="M2990" s="12">
        <f>IFERROR(E2990*MillingRate,"")</f>
        <v>289239</v>
      </c>
      <c r="N2990" s="12">
        <f t="shared" si="414"/>
        <v>4877.9661016949149</v>
      </c>
      <c r="O2990" s="12">
        <f t="shared" si="415"/>
        <v>325025.56</v>
      </c>
      <c r="P2990" s="13">
        <f t="shared" si="416"/>
        <v>55.952195566405742</v>
      </c>
      <c r="Q2990" s="13">
        <f t="shared" si="417"/>
        <v>62.874970862160851</v>
      </c>
      <c r="R2990" s="13">
        <f t="shared" si="418"/>
        <v>88.989616693530195</v>
      </c>
      <c r="S2990" s="13">
        <f t="shared" si="419"/>
        <v>11.011032486183547</v>
      </c>
      <c r="T2990" s="14">
        <f t="shared" si="420"/>
        <v>8.0818594264609445</v>
      </c>
      <c r="U2990" s="12">
        <f t="shared" si="421"/>
        <v>-35786.559999999998</v>
      </c>
      <c r="V2990" s="15">
        <f t="shared" si="422"/>
        <v>3.8224976036847638</v>
      </c>
    </row>
    <row r="2991" spans="1:22" x14ac:dyDescent="0.35">
      <c r="A2991" s="4" t="s">
        <v>145</v>
      </c>
      <c r="B2991" s="4" t="s">
        <v>146</v>
      </c>
      <c r="C2991" s="4" t="s">
        <v>124</v>
      </c>
      <c r="D2991" s="4">
        <v>1961</v>
      </c>
      <c r="E2991" s="12">
        <v>9550</v>
      </c>
      <c r="F2991" s="12">
        <v>9155</v>
      </c>
      <c r="G2991" s="12">
        <v>1398</v>
      </c>
      <c r="H2991" s="12"/>
      <c r="I2991" s="12">
        <v>3608162</v>
      </c>
      <c r="J2991" s="12">
        <v>185</v>
      </c>
      <c r="K2991" s="12"/>
      <c r="L2991" s="12">
        <v>1043.0999999999999</v>
      </c>
      <c r="M2991" s="12">
        <f>IFERROR(E2991*MillingRate,"")</f>
        <v>6398.5</v>
      </c>
      <c r="N2991" s="12">
        <f t="shared" si="414"/>
        <v>1043.1458219552158</v>
      </c>
      <c r="O2991" s="12">
        <f t="shared" si="415"/>
        <v>7796.5</v>
      </c>
      <c r="P2991" s="13">
        <f t="shared" si="416"/>
        <v>1.7733405539995155</v>
      </c>
      <c r="Q2991" s="13">
        <f t="shared" si="417"/>
        <v>2.160795441002926</v>
      </c>
      <c r="R2991" s="13">
        <f t="shared" si="418"/>
        <v>82.068877060219322</v>
      </c>
      <c r="S2991" s="13">
        <f t="shared" si="419"/>
        <v>17.931122939780671</v>
      </c>
      <c r="T2991" s="14">
        <f t="shared" si="420"/>
        <v>4.5768955650929897</v>
      </c>
      <c r="U2991" s="12">
        <f t="shared" si="421"/>
        <v>-1398</v>
      </c>
      <c r="V2991" s="15">
        <f t="shared" si="422"/>
        <v>5.1272642414614419E-2</v>
      </c>
    </row>
    <row r="2992" spans="1:22" x14ac:dyDescent="0.35">
      <c r="A2992" s="4" t="s">
        <v>145</v>
      </c>
      <c r="B2992" s="4" t="s">
        <v>146</v>
      </c>
      <c r="C2992" s="4" t="s">
        <v>124</v>
      </c>
      <c r="D2992" s="4">
        <v>1962</v>
      </c>
      <c r="E2992" s="12">
        <v>11196</v>
      </c>
      <c r="F2992" s="12">
        <v>9115</v>
      </c>
      <c r="G2992" s="12">
        <v>1335</v>
      </c>
      <c r="H2992" s="12"/>
      <c r="I2992" s="12">
        <v>3714520</v>
      </c>
      <c r="J2992" s="12">
        <v>178</v>
      </c>
      <c r="K2992" s="12"/>
      <c r="L2992" s="12">
        <v>1228.3</v>
      </c>
      <c r="M2992" s="12">
        <f>IFERROR(E2992*MillingRate,"")</f>
        <v>7501.3200000000006</v>
      </c>
      <c r="N2992" s="12">
        <f t="shared" si="414"/>
        <v>1228.3049917718047</v>
      </c>
      <c r="O2992" s="12">
        <f t="shared" si="415"/>
        <v>8836.32</v>
      </c>
      <c r="P2992" s="13">
        <f t="shared" si="416"/>
        <v>2.0194587726004976</v>
      </c>
      <c r="Q2992" s="13">
        <f t="shared" si="417"/>
        <v>2.3788591796517449</v>
      </c>
      <c r="R2992" s="13">
        <f t="shared" si="418"/>
        <v>84.891900700744216</v>
      </c>
      <c r="S2992" s="13">
        <f t="shared" si="419"/>
        <v>15.1080992992558</v>
      </c>
      <c r="T2992" s="14">
        <f t="shared" si="420"/>
        <v>5.6189662921348322</v>
      </c>
      <c r="U2992" s="12">
        <f t="shared" si="421"/>
        <v>-1335</v>
      </c>
      <c r="V2992" s="15">
        <f t="shared" si="422"/>
        <v>4.7920054273499671E-2</v>
      </c>
    </row>
    <row r="2993" spans="1:22" x14ac:dyDescent="0.35">
      <c r="A2993" s="4" t="s">
        <v>145</v>
      </c>
      <c r="B2993" s="4" t="s">
        <v>146</v>
      </c>
      <c r="C2993" s="4" t="s">
        <v>124</v>
      </c>
      <c r="D2993" s="4">
        <v>1963</v>
      </c>
      <c r="E2993" s="12">
        <v>10050</v>
      </c>
      <c r="F2993" s="12">
        <v>9373</v>
      </c>
      <c r="G2993" s="12">
        <v>2137</v>
      </c>
      <c r="H2993" s="12"/>
      <c r="I2993" s="12">
        <v>3823873</v>
      </c>
      <c r="J2993" s="12">
        <v>193</v>
      </c>
      <c r="K2993" s="12"/>
      <c r="L2993" s="12">
        <v>1072.2</v>
      </c>
      <c r="M2993" s="12">
        <f>IFERROR(E2993*MillingRate,"")</f>
        <v>6733.5</v>
      </c>
      <c r="N2993" s="12">
        <f t="shared" si="414"/>
        <v>1072.2287421316548</v>
      </c>
      <c r="O2993" s="12">
        <f t="shared" si="415"/>
        <v>8870.5</v>
      </c>
      <c r="P2993" s="13">
        <f t="shared" si="416"/>
        <v>1.7609109925983419</v>
      </c>
      <c r="Q2993" s="13">
        <f t="shared" si="417"/>
        <v>2.3197684651137735</v>
      </c>
      <c r="R2993" s="13">
        <f t="shared" si="418"/>
        <v>75.908911560791395</v>
      </c>
      <c r="S2993" s="13">
        <f t="shared" si="419"/>
        <v>24.091088439208612</v>
      </c>
      <c r="T2993" s="14">
        <f t="shared" si="420"/>
        <v>3.1509124941506785</v>
      </c>
      <c r="U2993" s="12">
        <f t="shared" si="421"/>
        <v>-2137</v>
      </c>
      <c r="V2993" s="15">
        <f t="shared" si="422"/>
        <v>5.0472387550527957E-2</v>
      </c>
    </row>
    <row r="2994" spans="1:22" x14ac:dyDescent="0.35">
      <c r="A2994" s="4" t="s">
        <v>145</v>
      </c>
      <c r="B2994" s="4" t="s">
        <v>146</v>
      </c>
      <c r="C2994" s="4" t="s">
        <v>124</v>
      </c>
      <c r="D2994" s="4">
        <v>1964</v>
      </c>
      <c r="E2994" s="12">
        <v>11790</v>
      </c>
      <c r="F2994" s="12">
        <v>9360</v>
      </c>
      <c r="G2994" s="12">
        <v>883</v>
      </c>
      <c r="H2994" s="12"/>
      <c r="I2994" s="12">
        <v>3935814</v>
      </c>
      <c r="J2994" s="12">
        <v>142</v>
      </c>
      <c r="K2994" s="12"/>
      <c r="L2994" s="12">
        <v>1259.5999999999999</v>
      </c>
      <c r="M2994" s="12">
        <f>IFERROR(E2994*MillingRate,"")</f>
        <v>7899.3</v>
      </c>
      <c r="N2994" s="12">
        <f t="shared" si="414"/>
        <v>1259.6153846153845</v>
      </c>
      <c r="O2994" s="12">
        <f t="shared" si="415"/>
        <v>8782.2999999999993</v>
      </c>
      <c r="P2994" s="13">
        <f t="shared" si="416"/>
        <v>2.0070308200539966</v>
      </c>
      <c r="Q2994" s="13">
        <f t="shared" si="417"/>
        <v>2.2313808528553434</v>
      </c>
      <c r="R2994" s="13">
        <f t="shared" si="418"/>
        <v>89.945686209762826</v>
      </c>
      <c r="S2994" s="13">
        <f t="shared" si="419"/>
        <v>10.054313790237183</v>
      </c>
      <c r="T2994" s="14">
        <f t="shared" si="420"/>
        <v>8.9459796149490369</v>
      </c>
      <c r="U2994" s="12">
        <f t="shared" si="421"/>
        <v>-883</v>
      </c>
      <c r="V2994" s="15">
        <f t="shared" si="422"/>
        <v>3.607894072230039E-2</v>
      </c>
    </row>
    <row r="2995" spans="1:22" x14ac:dyDescent="0.35">
      <c r="A2995" s="4" t="s">
        <v>145</v>
      </c>
      <c r="B2995" s="4" t="s">
        <v>146</v>
      </c>
      <c r="C2995" s="4" t="s">
        <v>124</v>
      </c>
      <c r="D2995" s="4">
        <v>1965</v>
      </c>
      <c r="E2995" s="12">
        <v>11704</v>
      </c>
      <c r="F2995" s="12">
        <v>8700</v>
      </c>
      <c r="G2995" s="12">
        <v>2276</v>
      </c>
      <c r="H2995" s="12"/>
      <c r="I2995" s="12">
        <v>4049695</v>
      </c>
      <c r="J2995" s="12">
        <v>330</v>
      </c>
      <c r="K2995" s="12"/>
      <c r="L2995" s="12">
        <v>1345.3</v>
      </c>
      <c r="M2995" s="12">
        <f>IFERROR(E2995*MillingRate,"")</f>
        <v>7841.68</v>
      </c>
      <c r="N2995" s="12">
        <f t="shared" si="414"/>
        <v>1345.2873563218391</v>
      </c>
      <c r="O2995" s="12">
        <f t="shared" si="415"/>
        <v>10117.68</v>
      </c>
      <c r="P2995" s="13">
        <f t="shared" si="416"/>
        <v>1.9363631088267141</v>
      </c>
      <c r="Q2995" s="13">
        <f t="shared" si="417"/>
        <v>2.498380742253429</v>
      </c>
      <c r="R2995" s="13">
        <f t="shared" si="418"/>
        <v>77.504724403222866</v>
      </c>
      <c r="S2995" s="13">
        <f t="shared" si="419"/>
        <v>22.495275596777127</v>
      </c>
      <c r="T2995" s="14">
        <f t="shared" si="420"/>
        <v>3.4453778558875219</v>
      </c>
      <c r="U2995" s="12">
        <f t="shared" si="421"/>
        <v>-2276</v>
      </c>
      <c r="V2995" s="15">
        <f t="shared" si="422"/>
        <v>8.1487618203346171E-2</v>
      </c>
    </row>
    <row r="2996" spans="1:22" x14ac:dyDescent="0.35">
      <c r="A2996" s="4" t="s">
        <v>145</v>
      </c>
      <c r="B2996" s="4" t="s">
        <v>146</v>
      </c>
      <c r="C2996" s="4" t="s">
        <v>124</v>
      </c>
      <c r="D2996" s="4">
        <v>1966</v>
      </c>
      <c r="E2996" s="12">
        <v>20500</v>
      </c>
      <c r="F2996" s="12">
        <v>9200</v>
      </c>
      <c r="G2996" s="12">
        <v>993</v>
      </c>
      <c r="H2996" s="12"/>
      <c r="I2996" s="12">
        <v>4165544</v>
      </c>
      <c r="J2996" s="12">
        <v>138</v>
      </c>
      <c r="K2996" s="12"/>
      <c r="L2996" s="12">
        <v>2228.3000000000002</v>
      </c>
      <c r="M2996" s="12">
        <f>IFERROR(E2996*MillingRate,"")</f>
        <v>13735</v>
      </c>
      <c r="N2996" s="12">
        <f t="shared" si="414"/>
        <v>2228.2608695652175</v>
      </c>
      <c r="O2996" s="12">
        <f t="shared" si="415"/>
        <v>14728</v>
      </c>
      <c r="P2996" s="13">
        <f t="shared" si="416"/>
        <v>3.2972884213922597</v>
      </c>
      <c r="Q2996" s="13">
        <f t="shared" si="417"/>
        <v>3.5356726516392576</v>
      </c>
      <c r="R2996" s="13">
        <f t="shared" si="418"/>
        <v>93.257740358500811</v>
      </c>
      <c r="S2996" s="13">
        <f t="shared" si="419"/>
        <v>6.7422596414991851</v>
      </c>
      <c r="T2996" s="14">
        <f t="shared" si="420"/>
        <v>13.831822759315207</v>
      </c>
      <c r="U2996" s="12">
        <f t="shared" si="421"/>
        <v>-993</v>
      </c>
      <c r="V2996" s="15">
        <f t="shared" si="422"/>
        <v>3.3128926257890927E-2</v>
      </c>
    </row>
    <row r="2997" spans="1:22" x14ac:dyDescent="0.35">
      <c r="A2997" s="4" t="s">
        <v>145</v>
      </c>
      <c r="B2997" s="4" t="s">
        <v>146</v>
      </c>
      <c r="C2997" s="4" t="s">
        <v>124</v>
      </c>
      <c r="D2997" s="4">
        <v>1967</v>
      </c>
      <c r="E2997" s="12">
        <v>32522</v>
      </c>
      <c r="F2997" s="12">
        <v>11507</v>
      </c>
      <c r="G2997" s="12">
        <v>1343</v>
      </c>
      <c r="H2997" s="12"/>
      <c r="I2997" s="12">
        <v>4283590</v>
      </c>
      <c r="J2997" s="12">
        <v>180</v>
      </c>
      <c r="K2997" s="12"/>
      <c r="L2997" s="12">
        <v>2826.3</v>
      </c>
      <c r="M2997" s="12">
        <f>IFERROR(E2997*MillingRate,"")</f>
        <v>21789.74</v>
      </c>
      <c r="N2997" s="12">
        <f t="shared" si="414"/>
        <v>2826.2796558616496</v>
      </c>
      <c r="O2997" s="12">
        <f t="shared" si="415"/>
        <v>23132.74</v>
      </c>
      <c r="P2997" s="13">
        <f t="shared" si="416"/>
        <v>5.086794020903028</v>
      </c>
      <c r="Q2997" s="13">
        <f t="shared" si="417"/>
        <v>5.400316090008614</v>
      </c>
      <c r="R2997" s="13">
        <f t="shared" si="418"/>
        <v>94.194375590613134</v>
      </c>
      <c r="S2997" s="13">
        <f t="shared" si="419"/>
        <v>5.8056244093868683</v>
      </c>
      <c r="T2997" s="14">
        <f t="shared" si="420"/>
        <v>16.224676098287418</v>
      </c>
      <c r="U2997" s="12">
        <f t="shared" si="421"/>
        <v>-1343</v>
      </c>
      <c r="V2997" s="15">
        <f t="shared" si="422"/>
        <v>4.2020828323905884E-2</v>
      </c>
    </row>
    <row r="2998" spans="1:22" x14ac:dyDescent="0.35">
      <c r="A2998" s="4" t="s">
        <v>145</v>
      </c>
      <c r="B2998" s="4" t="s">
        <v>146</v>
      </c>
      <c r="C2998" s="4" t="s">
        <v>124</v>
      </c>
      <c r="D2998" s="4">
        <v>1968</v>
      </c>
      <c r="E2998" s="12">
        <v>39033</v>
      </c>
      <c r="F2998" s="12">
        <v>15291</v>
      </c>
      <c r="G2998" s="12">
        <v>423</v>
      </c>
      <c r="H2998" s="12"/>
      <c r="I2998" s="12">
        <v>4403637</v>
      </c>
      <c r="J2998" s="12">
        <v>69</v>
      </c>
      <c r="K2998" s="12"/>
      <c r="L2998" s="12">
        <v>2552.6999999999998</v>
      </c>
      <c r="M2998" s="12">
        <f>IFERROR(E2998*MillingRate,"")</f>
        <v>26152.11</v>
      </c>
      <c r="N2998" s="12">
        <f t="shared" si="414"/>
        <v>2552.6780459093584</v>
      </c>
      <c r="O2998" s="12">
        <f t="shared" si="415"/>
        <v>26575.11</v>
      </c>
      <c r="P2998" s="13">
        <f t="shared" si="416"/>
        <v>5.9387524448541056</v>
      </c>
      <c r="Q2998" s="13">
        <f t="shared" si="417"/>
        <v>6.0348094086774182</v>
      </c>
      <c r="R2998" s="13">
        <f t="shared" si="418"/>
        <v>98.408285045668677</v>
      </c>
      <c r="S2998" s="13">
        <f t="shared" si="419"/>
        <v>1.5917149543313271</v>
      </c>
      <c r="T2998" s="14">
        <f t="shared" si="420"/>
        <v>61.825319148936174</v>
      </c>
      <c r="U2998" s="12">
        <f t="shared" si="421"/>
        <v>-423</v>
      </c>
      <c r="V2998" s="15">
        <f t="shared" si="422"/>
        <v>1.5668866439263726E-2</v>
      </c>
    </row>
    <row r="2999" spans="1:22" x14ac:dyDescent="0.35">
      <c r="A2999" s="4" t="s">
        <v>145</v>
      </c>
      <c r="B2999" s="4" t="s">
        <v>146</v>
      </c>
      <c r="C2999" s="4" t="s">
        <v>124</v>
      </c>
      <c r="D2999" s="4">
        <v>1969</v>
      </c>
      <c r="E2999" s="12">
        <v>38000</v>
      </c>
      <c r="F2999" s="12">
        <v>15485</v>
      </c>
      <c r="G2999" s="12">
        <v>56</v>
      </c>
      <c r="H2999" s="12"/>
      <c r="I2999" s="12">
        <v>4525725</v>
      </c>
      <c r="J2999" s="12">
        <v>24</v>
      </c>
      <c r="K2999" s="12"/>
      <c r="L2999" s="12">
        <v>2454</v>
      </c>
      <c r="M2999" s="12">
        <f>IFERROR(E2999*MillingRate,"")</f>
        <v>25460</v>
      </c>
      <c r="N2999" s="12">
        <f t="shared" si="414"/>
        <v>2453.9877300613498</v>
      </c>
      <c r="O2999" s="12">
        <f t="shared" si="415"/>
        <v>25516</v>
      </c>
      <c r="P2999" s="13">
        <f t="shared" si="416"/>
        <v>5.625617994906893</v>
      </c>
      <c r="Q2999" s="13">
        <f t="shared" si="417"/>
        <v>5.6379917029868141</v>
      </c>
      <c r="R2999" s="13">
        <f t="shared" si="418"/>
        <v>99.780529863614987</v>
      </c>
      <c r="S2999" s="13">
        <f t="shared" si="419"/>
        <v>0.21947013638501331</v>
      </c>
      <c r="T2999" s="14">
        <f t="shared" si="420"/>
        <v>454.64285714285717</v>
      </c>
      <c r="U2999" s="12">
        <f t="shared" si="421"/>
        <v>-56</v>
      </c>
      <c r="V2999" s="15">
        <f t="shared" si="422"/>
        <v>5.3030177485375272E-3</v>
      </c>
    </row>
    <row r="3000" spans="1:22" x14ac:dyDescent="0.35">
      <c r="A3000" s="4" t="s">
        <v>145</v>
      </c>
      <c r="B3000" s="4" t="s">
        <v>146</v>
      </c>
      <c r="C3000" s="4" t="s">
        <v>124</v>
      </c>
      <c r="D3000" s="4">
        <v>1970</v>
      </c>
      <c r="E3000" s="12">
        <v>37100</v>
      </c>
      <c r="F3000" s="12">
        <v>16400</v>
      </c>
      <c r="G3000" s="12">
        <v>58</v>
      </c>
      <c r="H3000" s="12"/>
      <c r="I3000" s="12">
        <v>4650275</v>
      </c>
      <c r="J3000" s="12">
        <v>22</v>
      </c>
      <c r="K3000" s="12"/>
      <c r="L3000" s="12">
        <v>2262.1999999999998</v>
      </c>
      <c r="M3000" s="12">
        <f>IFERROR(E3000*MillingRate,"")</f>
        <v>24857</v>
      </c>
      <c r="N3000" s="12">
        <f t="shared" si="414"/>
        <v>2262.1951219512193</v>
      </c>
      <c r="O3000" s="12">
        <f t="shared" si="415"/>
        <v>24915</v>
      </c>
      <c r="P3000" s="13">
        <f t="shared" si="416"/>
        <v>5.3452752794189591</v>
      </c>
      <c r="Q3000" s="13">
        <f t="shared" si="417"/>
        <v>5.3577476600846188</v>
      </c>
      <c r="R3000" s="13">
        <f t="shared" si="418"/>
        <v>99.767208508930366</v>
      </c>
      <c r="S3000" s="13">
        <f t="shared" si="419"/>
        <v>0.23279149106963676</v>
      </c>
      <c r="T3000" s="14">
        <f t="shared" si="420"/>
        <v>428.56896551724139</v>
      </c>
      <c r="U3000" s="12">
        <f t="shared" si="421"/>
        <v>-58</v>
      </c>
      <c r="V3000" s="15">
        <f t="shared" si="422"/>
        <v>4.7309030111122464E-3</v>
      </c>
    </row>
    <row r="3001" spans="1:22" x14ac:dyDescent="0.35">
      <c r="A3001" s="4" t="s">
        <v>145</v>
      </c>
      <c r="B3001" s="4" t="s">
        <v>146</v>
      </c>
      <c r="C3001" s="4" t="s">
        <v>124</v>
      </c>
      <c r="D3001" s="4">
        <v>1971</v>
      </c>
      <c r="E3001" s="12">
        <v>27300</v>
      </c>
      <c r="F3001" s="12">
        <v>17110</v>
      </c>
      <c r="G3001" s="12">
        <v>30</v>
      </c>
      <c r="H3001" s="12"/>
      <c r="I3001" s="12">
        <v>4776225</v>
      </c>
      <c r="J3001" s="12">
        <v>14</v>
      </c>
      <c r="K3001" s="12"/>
      <c r="L3001" s="12">
        <v>1595.6</v>
      </c>
      <c r="M3001" s="12">
        <f>IFERROR(E3001*MillingRate,"")</f>
        <v>18291</v>
      </c>
      <c r="N3001" s="12">
        <f t="shared" si="414"/>
        <v>1595.5581531268265</v>
      </c>
      <c r="O3001" s="12">
        <f t="shared" si="415"/>
        <v>18321</v>
      </c>
      <c r="P3001" s="13">
        <f t="shared" si="416"/>
        <v>3.8295934550822039</v>
      </c>
      <c r="Q3001" s="13">
        <f t="shared" si="417"/>
        <v>3.8358745662107627</v>
      </c>
      <c r="R3001" s="13">
        <f t="shared" si="418"/>
        <v>99.836253479613561</v>
      </c>
      <c r="S3001" s="13">
        <f t="shared" si="419"/>
        <v>0.16374652038644177</v>
      </c>
      <c r="T3001" s="14">
        <f t="shared" si="420"/>
        <v>609.70000000000005</v>
      </c>
      <c r="U3001" s="12">
        <f t="shared" si="421"/>
        <v>-30</v>
      </c>
      <c r="V3001" s="15">
        <f t="shared" si="422"/>
        <v>2.9311851933273665E-3</v>
      </c>
    </row>
    <row r="3002" spans="1:22" x14ac:dyDescent="0.35">
      <c r="A3002" s="4" t="s">
        <v>145</v>
      </c>
      <c r="B3002" s="4" t="s">
        <v>146</v>
      </c>
      <c r="C3002" s="4" t="s">
        <v>124</v>
      </c>
      <c r="D3002" s="4">
        <v>1972</v>
      </c>
      <c r="E3002" s="12">
        <v>31800</v>
      </c>
      <c r="F3002" s="12">
        <v>17185</v>
      </c>
      <c r="G3002" s="12">
        <v>1120</v>
      </c>
      <c r="H3002" s="12"/>
      <c r="I3002" s="12">
        <v>4904845</v>
      </c>
      <c r="J3002" s="12">
        <v>202</v>
      </c>
      <c r="K3002" s="12"/>
      <c r="L3002" s="12">
        <v>1850.5</v>
      </c>
      <c r="M3002" s="12">
        <f>IFERROR(E3002*MillingRate,"")</f>
        <v>21306</v>
      </c>
      <c r="N3002" s="12">
        <f t="shared" si="414"/>
        <v>1850.4509746872272</v>
      </c>
      <c r="O3002" s="12">
        <f t="shared" si="415"/>
        <v>22426</v>
      </c>
      <c r="P3002" s="13">
        <f t="shared" si="416"/>
        <v>4.3438681548550466</v>
      </c>
      <c r="Q3002" s="13">
        <f t="shared" si="417"/>
        <v>4.5722138008438593</v>
      </c>
      <c r="R3002" s="13">
        <f t="shared" si="418"/>
        <v>95.005796842950147</v>
      </c>
      <c r="S3002" s="13">
        <f t="shared" si="419"/>
        <v>4.9942031570498528</v>
      </c>
      <c r="T3002" s="14">
        <f t="shared" si="420"/>
        <v>19.023214285714285</v>
      </c>
      <c r="U3002" s="12">
        <f t="shared" si="421"/>
        <v>-1120</v>
      </c>
      <c r="V3002" s="15">
        <f t="shared" si="422"/>
        <v>4.1183768294410936E-2</v>
      </c>
    </row>
    <row r="3003" spans="1:22" x14ac:dyDescent="0.35">
      <c r="A3003" s="4" t="s">
        <v>145</v>
      </c>
      <c r="B3003" s="4" t="s">
        <v>146</v>
      </c>
      <c r="C3003" s="4" t="s">
        <v>124</v>
      </c>
      <c r="D3003" s="4">
        <v>1973</v>
      </c>
      <c r="E3003" s="12">
        <v>46309</v>
      </c>
      <c r="F3003" s="12">
        <v>17775</v>
      </c>
      <c r="G3003" s="12">
        <v>677</v>
      </c>
      <c r="H3003" s="12"/>
      <c r="I3003" s="12">
        <v>5037865</v>
      </c>
      <c r="J3003" s="12">
        <v>136</v>
      </c>
      <c r="K3003" s="12"/>
      <c r="L3003" s="12">
        <v>2605.3000000000002</v>
      </c>
      <c r="M3003" s="12">
        <f>IFERROR(E3003*MillingRate,"")</f>
        <v>31027.030000000002</v>
      </c>
      <c r="N3003" s="12">
        <f t="shared" si="414"/>
        <v>2605.2883263009844</v>
      </c>
      <c r="O3003" s="12">
        <f t="shared" si="415"/>
        <v>31704.030000000002</v>
      </c>
      <c r="P3003" s="13">
        <f t="shared" si="416"/>
        <v>6.1587656675992717</v>
      </c>
      <c r="Q3003" s="13">
        <f t="shared" si="417"/>
        <v>6.2931479902696887</v>
      </c>
      <c r="R3003" s="13">
        <f t="shared" si="418"/>
        <v>97.86462478113981</v>
      </c>
      <c r="S3003" s="13">
        <f t="shared" si="419"/>
        <v>2.1353752188601889</v>
      </c>
      <c r="T3003" s="14">
        <f t="shared" si="420"/>
        <v>45.830177252584939</v>
      </c>
      <c r="U3003" s="12">
        <f t="shared" si="421"/>
        <v>-677</v>
      </c>
      <c r="V3003" s="15">
        <f t="shared" si="422"/>
        <v>2.6995562604396901E-2</v>
      </c>
    </row>
    <row r="3004" spans="1:22" x14ac:dyDescent="0.35">
      <c r="A3004" s="4" t="s">
        <v>145</v>
      </c>
      <c r="B3004" s="4" t="s">
        <v>146</v>
      </c>
      <c r="C3004" s="4" t="s">
        <v>124</v>
      </c>
      <c r="D3004" s="4">
        <v>1974</v>
      </c>
      <c r="E3004" s="12">
        <v>30176</v>
      </c>
      <c r="F3004" s="12">
        <v>14810</v>
      </c>
      <c r="G3004" s="12">
        <v>127</v>
      </c>
      <c r="H3004" s="12"/>
      <c r="I3004" s="12">
        <v>5174953</v>
      </c>
      <c r="J3004" s="12">
        <v>11</v>
      </c>
      <c r="K3004" s="12"/>
      <c r="L3004" s="12">
        <v>2037.5</v>
      </c>
      <c r="M3004" s="12">
        <f>IFERROR(E3004*MillingRate,"")</f>
        <v>20217.920000000002</v>
      </c>
      <c r="N3004" s="12">
        <f t="shared" si="414"/>
        <v>2037.5422012153949</v>
      </c>
      <c r="O3004" s="12">
        <f t="shared" si="415"/>
        <v>20344.920000000002</v>
      </c>
      <c r="P3004" s="13">
        <f t="shared" si="416"/>
        <v>3.9068799272186632</v>
      </c>
      <c r="Q3004" s="13">
        <f t="shared" si="417"/>
        <v>3.9314212129076349</v>
      </c>
      <c r="R3004" s="13">
        <f t="shared" si="418"/>
        <v>99.375765547370051</v>
      </c>
      <c r="S3004" s="13">
        <f t="shared" si="419"/>
        <v>0.62423445262994393</v>
      </c>
      <c r="T3004" s="14">
        <f t="shared" si="420"/>
        <v>159.19622047244096</v>
      </c>
      <c r="U3004" s="12">
        <f t="shared" si="421"/>
        <v>-127</v>
      </c>
      <c r="V3004" s="15">
        <f t="shared" si="422"/>
        <v>2.1256231699109153E-3</v>
      </c>
    </row>
    <row r="3005" spans="1:22" x14ac:dyDescent="0.35">
      <c r="A3005" s="4" t="s">
        <v>145</v>
      </c>
      <c r="B3005" s="4" t="s">
        <v>146</v>
      </c>
      <c r="C3005" s="4" t="s">
        <v>124</v>
      </c>
      <c r="D3005" s="4">
        <v>1975</v>
      </c>
      <c r="E3005" s="12">
        <v>29320</v>
      </c>
      <c r="F3005" s="12">
        <v>17200</v>
      </c>
      <c r="G3005" s="12">
        <v>1001</v>
      </c>
      <c r="H3005" s="12"/>
      <c r="I3005" s="12">
        <v>5317019</v>
      </c>
      <c r="J3005" s="12">
        <v>355</v>
      </c>
      <c r="K3005" s="12"/>
      <c r="L3005" s="12">
        <v>1704.7</v>
      </c>
      <c r="M3005" s="12">
        <f>IFERROR(E3005*MillingRate,"")</f>
        <v>19644.400000000001</v>
      </c>
      <c r="N3005" s="12">
        <f t="shared" si="414"/>
        <v>1704.6511627906978</v>
      </c>
      <c r="O3005" s="12">
        <f t="shared" si="415"/>
        <v>20645.400000000001</v>
      </c>
      <c r="P3005" s="13">
        <f t="shared" si="416"/>
        <v>3.6946266319529797</v>
      </c>
      <c r="Q3005" s="13">
        <f t="shared" si="417"/>
        <v>3.8828900178840815</v>
      </c>
      <c r="R3005" s="13">
        <f t="shared" si="418"/>
        <v>95.151462311217031</v>
      </c>
      <c r="S3005" s="13">
        <f t="shared" si="419"/>
        <v>4.8485376887829732</v>
      </c>
      <c r="T3005" s="14">
        <f t="shared" si="420"/>
        <v>19.624775224775227</v>
      </c>
      <c r="U3005" s="12">
        <f t="shared" si="421"/>
        <v>-1001</v>
      </c>
      <c r="V3005" s="15">
        <f t="shared" si="422"/>
        <v>6.6766735270270799E-2</v>
      </c>
    </row>
    <row r="3006" spans="1:22" x14ac:dyDescent="0.35">
      <c r="A3006" s="4" t="s">
        <v>145</v>
      </c>
      <c r="B3006" s="4" t="s">
        <v>146</v>
      </c>
      <c r="C3006" s="4" t="s">
        <v>124</v>
      </c>
      <c r="D3006" s="4">
        <v>1976</v>
      </c>
      <c r="E3006" s="12">
        <v>28700</v>
      </c>
      <c r="F3006" s="12">
        <v>21700</v>
      </c>
      <c r="G3006" s="12">
        <v>3200</v>
      </c>
      <c r="H3006" s="12"/>
      <c r="I3006" s="12">
        <v>5464962</v>
      </c>
      <c r="J3006" s="12">
        <v>960</v>
      </c>
      <c r="K3006" s="12"/>
      <c r="L3006" s="12">
        <v>1322.6</v>
      </c>
      <c r="M3006" s="12">
        <f>IFERROR(E3006*MillingRate,"")</f>
        <v>19229</v>
      </c>
      <c r="N3006" s="12">
        <f t="shared" si="414"/>
        <v>1322.5806451612902</v>
      </c>
      <c r="O3006" s="12">
        <f t="shared" si="415"/>
        <v>22429</v>
      </c>
      <c r="P3006" s="13">
        <f t="shared" si="416"/>
        <v>3.5185972015907887</v>
      </c>
      <c r="Q3006" s="13">
        <f t="shared" si="417"/>
        <v>4.1041456463924177</v>
      </c>
      <c r="R3006" s="13">
        <f t="shared" si="418"/>
        <v>85.732756698916575</v>
      </c>
      <c r="S3006" s="13">
        <f t="shared" si="419"/>
        <v>14.267243301083418</v>
      </c>
      <c r="T3006" s="14">
        <f t="shared" si="420"/>
        <v>6.0090624999999998</v>
      </c>
      <c r="U3006" s="12">
        <f t="shared" si="421"/>
        <v>-3200</v>
      </c>
      <c r="V3006" s="15">
        <f t="shared" si="422"/>
        <v>0.17566453344048868</v>
      </c>
    </row>
    <row r="3007" spans="1:22" x14ac:dyDescent="0.35">
      <c r="A3007" s="4" t="s">
        <v>145</v>
      </c>
      <c r="B3007" s="4" t="s">
        <v>146</v>
      </c>
      <c r="C3007" s="4" t="s">
        <v>124</v>
      </c>
      <c r="D3007" s="4">
        <v>1977</v>
      </c>
      <c r="E3007" s="12">
        <v>26600</v>
      </c>
      <c r="F3007" s="12">
        <v>23000</v>
      </c>
      <c r="G3007" s="12">
        <v>5900</v>
      </c>
      <c r="H3007" s="12"/>
      <c r="I3007" s="12">
        <v>5619716</v>
      </c>
      <c r="J3007" s="12">
        <v>2150</v>
      </c>
      <c r="K3007" s="12"/>
      <c r="L3007" s="12">
        <v>1156.5</v>
      </c>
      <c r="M3007" s="12">
        <f>IFERROR(E3007*MillingRate,"")</f>
        <v>17822</v>
      </c>
      <c r="N3007" s="12">
        <f t="shared" si="414"/>
        <v>1156.5217391304348</v>
      </c>
      <c r="O3007" s="12">
        <f t="shared" si="415"/>
        <v>23722</v>
      </c>
      <c r="P3007" s="13">
        <f t="shared" si="416"/>
        <v>3.1713346368392994</v>
      </c>
      <c r="Q3007" s="13">
        <f t="shared" si="417"/>
        <v>4.2212097550837084</v>
      </c>
      <c r="R3007" s="13">
        <f t="shared" si="418"/>
        <v>75.128572632998896</v>
      </c>
      <c r="S3007" s="13">
        <f t="shared" si="419"/>
        <v>24.871427367001093</v>
      </c>
      <c r="T3007" s="14">
        <f t="shared" si="420"/>
        <v>3.0206779661016947</v>
      </c>
      <c r="U3007" s="12">
        <f t="shared" si="421"/>
        <v>-5900</v>
      </c>
      <c r="V3007" s="15">
        <f t="shared" si="422"/>
        <v>0.38258161088567466</v>
      </c>
    </row>
    <row r="3008" spans="1:22" x14ac:dyDescent="0.35">
      <c r="A3008" s="4" t="s">
        <v>145</v>
      </c>
      <c r="B3008" s="4" t="s">
        <v>146</v>
      </c>
      <c r="C3008" s="4" t="s">
        <v>124</v>
      </c>
      <c r="D3008" s="4">
        <v>1978</v>
      </c>
      <c r="E3008" s="12">
        <v>31600</v>
      </c>
      <c r="F3008" s="12">
        <v>25400</v>
      </c>
      <c r="G3008" s="12">
        <v>21321.65</v>
      </c>
      <c r="H3008" s="12"/>
      <c r="I3008" s="12">
        <v>5782932</v>
      </c>
      <c r="J3008" s="12">
        <v>7235</v>
      </c>
      <c r="K3008" s="12"/>
      <c r="L3008" s="12">
        <v>1244.0999999999999</v>
      </c>
      <c r="M3008" s="12">
        <f>IFERROR(E3008*MillingRate,"")</f>
        <v>21172</v>
      </c>
      <c r="N3008" s="12">
        <f t="shared" si="414"/>
        <v>1244.0944881889764</v>
      </c>
      <c r="O3008" s="12">
        <f t="shared" si="415"/>
        <v>42493.65</v>
      </c>
      <c r="P3008" s="13">
        <f t="shared" si="416"/>
        <v>3.6611186159546749</v>
      </c>
      <c r="Q3008" s="13">
        <f t="shared" si="417"/>
        <v>7.3481151083913838</v>
      </c>
      <c r="R3008" s="13">
        <f t="shared" si="418"/>
        <v>49.823914867280166</v>
      </c>
      <c r="S3008" s="13">
        <f t="shared" si="419"/>
        <v>50.176085132719827</v>
      </c>
      <c r="T3008" s="14">
        <f t="shared" si="420"/>
        <v>0.99298131242188092</v>
      </c>
      <c r="U3008" s="12">
        <f t="shared" si="421"/>
        <v>-21321.65</v>
      </c>
      <c r="V3008" s="15">
        <f t="shared" si="422"/>
        <v>1.2510954650685846</v>
      </c>
    </row>
    <row r="3009" spans="1:22" x14ac:dyDescent="0.35">
      <c r="A3009" s="4" t="s">
        <v>145</v>
      </c>
      <c r="B3009" s="4" t="s">
        <v>146</v>
      </c>
      <c r="C3009" s="4" t="s">
        <v>124</v>
      </c>
      <c r="D3009" s="4">
        <v>1979</v>
      </c>
      <c r="E3009" s="12">
        <v>23763</v>
      </c>
      <c r="F3009" s="12">
        <v>19523</v>
      </c>
      <c r="G3009" s="12">
        <v>22252</v>
      </c>
      <c r="H3009" s="12"/>
      <c r="I3009" s="12">
        <v>5955556</v>
      </c>
      <c r="J3009" s="12">
        <v>9500</v>
      </c>
      <c r="K3009" s="12"/>
      <c r="L3009" s="12">
        <v>1217.2</v>
      </c>
      <c r="M3009" s="12">
        <f>IFERROR(E3009*MillingRate,"")</f>
        <v>15921.210000000001</v>
      </c>
      <c r="N3009" s="12">
        <f t="shared" si="414"/>
        <v>1217.179736720791</v>
      </c>
      <c r="O3009" s="12">
        <f t="shared" si="415"/>
        <v>38173.21</v>
      </c>
      <c r="P3009" s="13">
        <f t="shared" si="416"/>
        <v>2.6733373004972165</v>
      </c>
      <c r="Q3009" s="13">
        <f t="shared" si="417"/>
        <v>6.409680305247738</v>
      </c>
      <c r="R3009" s="13">
        <f t="shared" si="418"/>
        <v>41.707810267986375</v>
      </c>
      <c r="S3009" s="13">
        <f t="shared" si="419"/>
        <v>58.292189732013632</v>
      </c>
      <c r="T3009" s="14">
        <f t="shared" si="420"/>
        <v>0.71549568578105338</v>
      </c>
      <c r="U3009" s="12">
        <f t="shared" si="421"/>
        <v>-22252</v>
      </c>
      <c r="V3009" s="15">
        <f t="shared" si="422"/>
        <v>1.595149134690363</v>
      </c>
    </row>
    <row r="3010" spans="1:22" x14ac:dyDescent="0.35">
      <c r="A3010" s="4" t="s">
        <v>145</v>
      </c>
      <c r="B3010" s="4" t="s">
        <v>146</v>
      </c>
      <c r="C3010" s="4" t="s">
        <v>124</v>
      </c>
      <c r="D3010" s="4">
        <v>1980</v>
      </c>
      <c r="E3010" s="12">
        <v>29900</v>
      </c>
      <c r="F3010" s="12">
        <v>20100</v>
      </c>
      <c r="G3010" s="12">
        <v>36424</v>
      </c>
      <c r="H3010" s="12"/>
      <c r="I3010" s="12">
        <v>6135971</v>
      </c>
      <c r="J3010" s="12">
        <v>17812</v>
      </c>
      <c r="K3010" s="12"/>
      <c r="L3010" s="12">
        <v>1487.6</v>
      </c>
      <c r="M3010" s="12">
        <f>IFERROR(E3010*MillingRate,"")</f>
        <v>20033</v>
      </c>
      <c r="N3010" s="12">
        <f t="shared" ref="N3010:N3073" si="423">IFERROR(E3010*1000/F3010,"")</f>
        <v>1487.5621890547263</v>
      </c>
      <c r="O3010" s="12">
        <f t="shared" ref="O3010:O3073" si="424">IFERROR(M3010+G3010-N(H3010),"")</f>
        <v>56457</v>
      </c>
      <c r="P3010" s="13">
        <f t="shared" ref="P3010:P3073" si="425">IFERROR(M3010*1000/I3010,"")</f>
        <v>3.264845938809033</v>
      </c>
      <c r="Q3010" s="13">
        <f t="shared" ref="Q3010:Q3073" si="426">IFERROR(O3010*1000/I3010,"")</f>
        <v>9.2009887269675819</v>
      </c>
      <c r="R3010" s="13">
        <f t="shared" ref="R3010:R3073" si="427">IF(N(O3010)&lt;=0,"",M3010/O3010*100)</f>
        <v>35.48364241812353</v>
      </c>
      <c r="S3010" s="13">
        <f t="shared" ref="S3010:S3073" si="428">IF(N(O3010)&lt;=0,"",G3010/O3010*100)</f>
        <v>64.516357581876477</v>
      </c>
      <c r="T3010" s="14">
        <f t="shared" ref="T3010:T3073" si="429">IFERROR(M3010/G3010,"")</f>
        <v>0.54999450911486936</v>
      </c>
      <c r="U3010" s="12">
        <f t="shared" ref="U3010:U3073" si="430">IFERROR(N(H3010)-G3010,"")</f>
        <v>-36424</v>
      </c>
      <c r="V3010" s="15">
        <f t="shared" ref="V3010:V3073" si="431">IFERROR(J3010*1000/I3010,"")</f>
        <v>2.902882037741052</v>
      </c>
    </row>
    <row r="3011" spans="1:22" x14ac:dyDescent="0.35">
      <c r="A3011" s="4" t="s">
        <v>145</v>
      </c>
      <c r="B3011" s="4" t="s">
        <v>146</v>
      </c>
      <c r="C3011" s="4" t="s">
        <v>124</v>
      </c>
      <c r="D3011" s="4">
        <v>1981</v>
      </c>
      <c r="E3011" s="12">
        <v>38900</v>
      </c>
      <c r="F3011" s="12">
        <v>20700</v>
      </c>
      <c r="G3011" s="12">
        <v>60736.35</v>
      </c>
      <c r="H3011" s="12"/>
      <c r="I3011" s="12">
        <v>6322006</v>
      </c>
      <c r="J3011" s="12">
        <v>34454</v>
      </c>
      <c r="K3011" s="12"/>
      <c r="L3011" s="12">
        <v>1879.2</v>
      </c>
      <c r="M3011" s="12">
        <f>IFERROR(E3011*MillingRate,"")</f>
        <v>26063</v>
      </c>
      <c r="N3011" s="12">
        <f t="shared" si="423"/>
        <v>1879.2270531400966</v>
      </c>
      <c r="O3011" s="12">
        <f t="shared" si="424"/>
        <v>86799.35</v>
      </c>
      <c r="P3011" s="13">
        <f t="shared" si="425"/>
        <v>4.1225838760671847</v>
      </c>
      <c r="Q3011" s="13">
        <f t="shared" si="426"/>
        <v>13.729716485558539</v>
      </c>
      <c r="R3011" s="13">
        <f t="shared" si="427"/>
        <v>30.026722550341677</v>
      </c>
      <c r="S3011" s="13">
        <f t="shared" si="428"/>
        <v>69.973277449658312</v>
      </c>
      <c r="T3011" s="14">
        <f t="shared" si="429"/>
        <v>0.42911699501204797</v>
      </c>
      <c r="U3011" s="12">
        <f t="shared" si="430"/>
        <v>-60736.35</v>
      </c>
      <c r="V3011" s="15">
        <f t="shared" si="431"/>
        <v>5.4498524677135709</v>
      </c>
    </row>
    <row r="3012" spans="1:22" x14ac:dyDescent="0.35">
      <c r="A3012" s="4" t="s">
        <v>145</v>
      </c>
      <c r="B3012" s="4" t="s">
        <v>146</v>
      </c>
      <c r="C3012" s="4" t="s">
        <v>124</v>
      </c>
      <c r="D3012" s="4">
        <v>1982</v>
      </c>
      <c r="E3012" s="12">
        <v>41200</v>
      </c>
      <c r="F3012" s="12">
        <v>20200</v>
      </c>
      <c r="G3012" s="12">
        <v>34540</v>
      </c>
      <c r="H3012" s="12"/>
      <c r="I3012" s="12">
        <v>6512732</v>
      </c>
      <c r="J3012" s="12">
        <v>15500</v>
      </c>
      <c r="K3012" s="12"/>
      <c r="L3012" s="12">
        <v>2039.6</v>
      </c>
      <c r="M3012" s="12">
        <f>IFERROR(E3012*MillingRate,"")</f>
        <v>27604</v>
      </c>
      <c r="N3012" s="12">
        <f t="shared" si="423"/>
        <v>2039.6039603960396</v>
      </c>
      <c r="O3012" s="12">
        <f t="shared" si="424"/>
        <v>62144</v>
      </c>
      <c r="P3012" s="13">
        <f t="shared" si="425"/>
        <v>4.2384670519222958</v>
      </c>
      <c r="Q3012" s="13">
        <f t="shared" si="426"/>
        <v>9.5419249556100265</v>
      </c>
      <c r="R3012" s="13">
        <f t="shared" si="427"/>
        <v>44.419412976313076</v>
      </c>
      <c r="S3012" s="13">
        <f t="shared" si="428"/>
        <v>55.580587023686924</v>
      </c>
      <c r="T3012" s="14">
        <f t="shared" si="429"/>
        <v>0.79918934568616096</v>
      </c>
      <c r="U3012" s="12">
        <f t="shared" si="430"/>
        <v>-34540</v>
      </c>
      <c r="V3012" s="15">
        <f t="shared" si="431"/>
        <v>2.3799536047237932</v>
      </c>
    </row>
    <row r="3013" spans="1:22" x14ac:dyDescent="0.35">
      <c r="A3013" s="4" t="s">
        <v>145</v>
      </c>
      <c r="B3013" s="4" t="s">
        <v>146</v>
      </c>
      <c r="C3013" s="4" t="s">
        <v>124</v>
      </c>
      <c r="D3013" s="4">
        <v>1983</v>
      </c>
      <c r="E3013" s="12">
        <v>44800</v>
      </c>
      <c r="F3013" s="12">
        <v>22200</v>
      </c>
      <c r="G3013" s="12">
        <v>15138</v>
      </c>
      <c r="H3013" s="12"/>
      <c r="I3013" s="12">
        <v>6708644</v>
      </c>
      <c r="J3013" s="12">
        <v>6856</v>
      </c>
      <c r="K3013" s="12"/>
      <c r="L3013" s="12">
        <v>2018</v>
      </c>
      <c r="M3013" s="12">
        <f>IFERROR(E3013*MillingRate,"")</f>
        <v>30016</v>
      </c>
      <c r="N3013" s="12">
        <f t="shared" si="423"/>
        <v>2018.018018018018</v>
      </c>
      <c r="O3013" s="12">
        <f t="shared" si="424"/>
        <v>45154</v>
      </c>
      <c r="P3013" s="13">
        <f t="shared" si="425"/>
        <v>4.4742275786284083</v>
      </c>
      <c r="Q3013" s="13">
        <f t="shared" si="426"/>
        <v>6.7307193525248916</v>
      </c>
      <c r="R3013" s="13">
        <f t="shared" si="427"/>
        <v>66.474730920848643</v>
      </c>
      <c r="S3013" s="13">
        <f t="shared" si="428"/>
        <v>33.52526907915135</v>
      </c>
      <c r="T3013" s="14">
        <f t="shared" si="429"/>
        <v>1.9828246796142159</v>
      </c>
      <c r="U3013" s="12">
        <f t="shared" si="430"/>
        <v>-15138</v>
      </c>
      <c r="V3013" s="15">
        <f t="shared" si="431"/>
        <v>1.0219650945854333</v>
      </c>
    </row>
    <row r="3014" spans="1:22" x14ac:dyDescent="0.35">
      <c r="A3014" s="4" t="s">
        <v>145</v>
      </c>
      <c r="B3014" s="4" t="s">
        <v>146</v>
      </c>
      <c r="C3014" s="4" t="s">
        <v>124</v>
      </c>
      <c r="D3014" s="4">
        <v>1984</v>
      </c>
      <c r="E3014" s="12">
        <v>48700</v>
      </c>
      <c r="F3014" s="12">
        <v>19300</v>
      </c>
      <c r="G3014" s="12">
        <v>9879</v>
      </c>
      <c r="H3014" s="12"/>
      <c r="I3014" s="12">
        <v>6909971</v>
      </c>
      <c r="J3014" s="12">
        <v>4400</v>
      </c>
      <c r="K3014" s="12"/>
      <c r="L3014" s="12">
        <v>2523.3000000000002</v>
      </c>
      <c r="M3014" s="12">
        <f>IFERROR(E3014*MillingRate,"")</f>
        <v>32629.000000000004</v>
      </c>
      <c r="N3014" s="12">
        <f t="shared" si="423"/>
        <v>2523.3160621761658</v>
      </c>
      <c r="O3014" s="12">
        <f t="shared" si="424"/>
        <v>42508</v>
      </c>
      <c r="P3014" s="13">
        <f t="shared" si="425"/>
        <v>4.7220169230811537</v>
      </c>
      <c r="Q3014" s="13">
        <f t="shared" si="426"/>
        <v>6.1516900722159322</v>
      </c>
      <c r="R3014" s="13">
        <f t="shared" si="427"/>
        <v>76.759668768231876</v>
      </c>
      <c r="S3014" s="13">
        <f t="shared" si="428"/>
        <v>23.240331231768138</v>
      </c>
      <c r="T3014" s="14">
        <f t="shared" si="429"/>
        <v>3.3028646624152245</v>
      </c>
      <c r="U3014" s="12">
        <f t="shared" si="430"/>
        <v>-9879</v>
      </c>
      <c r="V3014" s="15">
        <f t="shared" si="431"/>
        <v>0.63676099364237559</v>
      </c>
    </row>
    <row r="3015" spans="1:22" x14ac:dyDescent="0.35">
      <c r="A3015" s="4" t="s">
        <v>145</v>
      </c>
      <c r="B3015" s="4" t="s">
        <v>146</v>
      </c>
      <c r="C3015" s="4" t="s">
        <v>124</v>
      </c>
      <c r="D3015" s="4">
        <v>1985</v>
      </c>
      <c r="E3015" s="12">
        <v>56700</v>
      </c>
      <c r="F3015" s="12">
        <v>20600</v>
      </c>
      <c r="G3015" s="12">
        <v>73400</v>
      </c>
      <c r="H3015" s="12"/>
      <c r="I3015" s="12">
        <v>7118457</v>
      </c>
      <c r="J3015" s="12">
        <v>27000</v>
      </c>
      <c r="K3015" s="12"/>
      <c r="L3015" s="12">
        <v>2752.4</v>
      </c>
      <c r="M3015" s="12">
        <f>IFERROR(E3015*MillingRate,"")</f>
        <v>37989</v>
      </c>
      <c r="N3015" s="12">
        <f t="shared" si="423"/>
        <v>2752.4271844660193</v>
      </c>
      <c r="O3015" s="12">
        <f t="shared" si="424"/>
        <v>111389</v>
      </c>
      <c r="P3015" s="13">
        <f t="shared" si="425"/>
        <v>5.3366902405956793</v>
      </c>
      <c r="Q3015" s="13">
        <f t="shared" si="426"/>
        <v>15.647913585767252</v>
      </c>
      <c r="R3015" s="13">
        <f t="shared" si="427"/>
        <v>34.104803885482411</v>
      </c>
      <c r="S3015" s="13">
        <f t="shared" si="428"/>
        <v>65.895196114517603</v>
      </c>
      <c r="T3015" s="14">
        <f t="shared" si="429"/>
        <v>0.51756130790190735</v>
      </c>
      <c r="U3015" s="12">
        <f t="shared" si="430"/>
        <v>-73400</v>
      </c>
      <c r="V3015" s="15">
        <f t="shared" si="431"/>
        <v>3.7929568163437666</v>
      </c>
    </row>
    <row r="3016" spans="1:22" x14ac:dyDescent="0.35">
      <c r="A3016" s="4" t="s">
        <v>145</v>
      </c>
      <c r="B3016" s="4" t="s">
        <v>146</v>
      </c>
      <c r="C3016" s="4" t="s">
        <v>124</v>
      </c>
      <c r="D3016" s="4">
        <v>1986</v>
      </c>
      <c r="E3016" s="12">
        <v>75300</v>
      </c>
      <c r="F3016" s="12">
        <v>27600</v>
      </c>
      <c r="G3016" s="12">
        <v>28226</v>
      </c>
      <c r="H3016" s="12"/>
      <c r="I3016" s="12">
        <v>7335811</v>
      </c>
      <c r="J3016" s="12">
        <v>9370</v>
      </c>
      <c r="K3016" s="12"/>
      <c r="L3016" s="12">
        <v>2728.3</v>
      </c>
      <c r="M3016" s="12">
        <f>IFERROR(E3016*MillingRate,"")</f>
        <v>50451</v>
      </c>
      <c r="N3016" s="12">
        <f t="shared" si="423"/>
        <v>2728.2608695652175</v>
      </c>
      <c r="O3016" s="12">
        <f t="shared" si="424"/>
        <v>78677</v>
      </c>
      <c r="P3016" s="13">
        <f t="shared" si="425"/>
        <v>6.8773582089287739</v>
      </c>
      <c r="Q3016" s="13">
        <f t="shared" si="426"/>
        <v>10.725058211014433</v>
      </c>
      <c r="R3016" s="13">
        <f t="shared" si="427"/>
        <v>64.1242040240477</v>
      </c>
      <c r="S3016" s="13">
        <f t="shared" si="428"/>
        <v>35.875795975952315</v>
      </c>
      <c r="T3016" s="14">
        <f t="shared" si="429"/>
        <v>1.7873946007227379</v>
      </c>
      <c r="U3016" s="12">
        <f t="shared" si="430"/>
        <v>-28226</v>
      </c>
      <c r="V3016" s="15">
        <f t="shared" si="431"/>
        <v>1.2772957209502807</v>
      </c>
    </row>
    <row r="3017" spans="1:22" x14ac:dyDescent="0.35">
      <c r="A3017" s="4" t="s">
        <v>145</v>
      </c>
      <c r="B3017" s="4" t="s">
        <v>146</v>
      </c>
      <c r="C3017" s="4" t="s">
        <v>124</v>
      </c>
      <c r="D3017" s="4">
        <v>1987</v>
      </c>
      <c r="E3017" s="12">
        <v>60754</v>
      </c>
      <c r="F3017" s="12">
        <v>24800</v>
      </c>
      <c r="G3017" s="12">
        <v>40000</v>
      </c>
      <c r="H3017" s="12"/>
      <c r="I3017" s="12">
        <v>7561150</v>
      </c>
      <c r="J3017" s="12">
        <v>12500</v>
      </c>
      <c r="K3017" s="12"/>
      <c r="L3017" s="12">
        <v>2449.8000000000002</v>
      </c>
      <c r="M3017" s="12">
        <f>IFERROR(E3017*MillingRate,"")</f>
        <v>40705.18</v>
      </c>
      <c r="N3017" s="12">
        <f t="shared" si="423"/>
        <v>2449.7580645161293</v>
      </c>
      <c r="O3017" s="12">
        <f t="shared" si="424"/>
        <v>80705.179999999993</v>
      </c>
      <c r="P3017" s="13">
        <f t="shared" si="425"/>
        <v>5.3834641555847984</v>
      </c>
      <c r="Q3017" s="13">
        <f t="shared" si="426"/>
        <v>10.67366472031371</v>
      </c>
      <c r="R3017" s="13">
        <f t="shared" si="427"/>
        <v>50.436886455119733</v>
      </c>
      <c r="S3017" s="13">
        <f t="shared" si="428"/>
        <v>49.563113544880274</v>
      </c>
      <c r="T3017" s="14">
        <f t="shared" si="429"/>
        <v>1.0176295</v>
      </c>
      <c r="U3017" s="12">
        <f t="shared" si="430"/>
        <v>-40000</v>
      </c>
      <c r="V3017" s="15">
        <f t="shared" si="431"/>
        <v>1.6531876764777844</v>
      </c>
    </row>
    <row r="3018" spans="1:22" x14ac:dyDescent="0.35">
      <c r="A3018" s="4" t="s">
        <v>145</v>
      </c>
      <c r="B3018" s="4" t="s">
        <v>146</v>
      </c>
      <c r="C3018" s="4" t="s">
        <v>124</v>
      </c>
      <c r="D3018" s="4">
        <v>1988</v>
      </c>
      <c r="E3018" s="12">
        <v>52900</v>
      </c>
      <c r="F3018" s="12">
        <v>17600</v>
      </c>
      <c r="G3018" s="12">
        <v>28330</v>
      </c>
      <c r="H3018" s="12"/>
      <c r="I3018" s="12">
        <v>7793748</v>
      </c>
      <c r="J3018" s="12">
        <v>11229</v>
      </c>
      <c r="K3018" s="12"/>
      <c r="L3018" s="12">
        <v>3005.7</v>
      </c>
      <c r="M3018" s="12">
        <f>IFERROR(E3018*MillingRate,"")</f>
        <v>35443</v>
      </c>
      <c r="N3018" s="12">
        <f t="shared" si="423"/>
        <v>3005.681818181818</v>
      </c>
      <c r="O3018" s="12">
        <f t="shared" si="424"/>
        <v>63773</v>
      </c>
      <c r="P3018" s="13">
        <f t="shared" si="425"/>
        <v>4.5476194508726735</v>
      </c>
      <c r="Q3018" s="13">
        <f t="shared" si="426"/>
        <v>8.1825842970545111</v>
      </c>
      <c r="R3018" s="13">
        <f t="shared" si="427"/>
        <v>55.576811503300775</v>
      </c>
      <c r="S3018" s="13">
        <f t="shared" si="428"/>
        <v>44.423188496699225</v>
      </c>
      <c r="T3018" s="14">
        <f t="shared" si="429"/>
        <v>1.2510765972467348</v>
      </c>
      <c r="U3018" s="12">
        <f t="shared" si="430"/>
        <v>-28330</v>
      </c>
      <c r="V3018" s="15">
        <f t="shared" si="431"/>
        <v>1.4407702173588368</v>
      </c>
    </row>
    <row r="3019" spans="1:22" x14ac:dyDescent="0.35">
      <c r="A3019" s="4" t="s">
        <v>145</v>
      </c>
      <c r="B3019" s="4" t="s">
        <v>146</v>
      </c>
      <c r="C3019" s="4" t="s">
        <v>124</v>
      </c>
      <c r="D3019" s="4">
        <v>1989</v>
      </c>
      <c r="E3019" s="12">
        <v>76953</v>
      </c>
      <c r="F3019" s="12">
        <v>22536</v>
      </c>
      <c r="G3019" s="12">
        <v>28954</v>
      </c>
      <c r="H3019" s="12"/>
      <c r="I3019" s="12">
        <v>8034780</v>
      </c>
      <c r="J3019" s="12">
        <v>11683</v>
      </c>
      <c r="K3019" s="12"/>
      <c r="L3019" s="12">
        <v>3414.7</v>
      </c>
      <c r="M3019" s="12">
        <f>IFERROR(E3019*MillingRate,"")</f>
        <v>51558.51</v>
      </c>
      <c r="N3019" s="12">
        <f t="shared" si="423"/>
        <v>3414.6698615548457</v>
      </c>
      <c r="O3019" s="12">
        <f t="shared" si="424"/>
        <v>80512.510000000009</v>
      </c>
      <c r="P3019" s="13">
        <f t="shared" si="425"/>
        <v>6.416916206790976</v>
      </c>
      <c r="Q3019" s="13">
        <f t="shared" si="426"/>
        <v>10.020499627867846</v>
      </c>
      <c r="R3019" s="13">
        <f t="shared" si="427"/>
        <v>64.037886783060173</v>
      </c>
      <c r="S3019" s="13">
        <f t="shared" si="428"/>
        <v>35.962113216939819</v>
      </c>
      <c r="T3019" s="14">
        <f t="shared" si="429"/>
        <v>1.7807042204876702</v>
      </c>
      <c r="U3019" s="12">
        <f t="shared" si="430"/>
        <v>-28954</v>
      </c>
      <c r="V3019" s="15">
        <f t="shared" si="431"/>
        <v>1.4540535023983232</v>
      </c>
    </row>
    <row r="3020" spans="1:22" x14ac:dyDescent="0.35">
      <c r="A3020" s="4" t="s">
        <v>145</v>
      </c>
      <c r="B3020" s="4" t="s">
        <v>146</v>
      </c>
      <c r="C3020" s="4" t="s">
        <v>124</v>
      </c>
      <c r="D3020" s="4">
        <v>1990</v>
      </c>
      <c r="E3020" s="12">
        <v>72260</v>
      </c>
      <c r="F3020" s="12">
        <v>22989</v>
      </c>
      <c r="G3020" s="12">
        <v>28145</v>
      </c>
      <c r="H3020" s="12"/>
      <c r="I3020" s="12">
        <v>8286058.9999999991</v>
      </c>
      <c r="J3020" s="12">
        <v>10006</v>
      </c>
      <c r="K3020" s="12"/>
      <c r="L3020" s="12">
        <v>3143.2</v>
      </c>
      <c r="M3020" s="12">
        <f>IFERROR(E3020*MillingRate,"")</f>
        <v>48414.200000000004</v>
      </c>
      <c r="N3020" s="12">
        <f t="shared" si="423"/>
        <v>3143.2424202879638</v>
      </c>
      <c r="O3020" s="12">
        <f t="shared" si="424"/>
        <v>76559.200000000012</v>
      </c>
      <c r="P3020" s="13">
        <f t="shared" si="425"/>
        <v>5.8428500207396556</v>
      </c>
      <c r="Q3020" s="13">
        <f t="shared" si="426"/>
        <v>9.2395190524228727</v>
      </c>
      <c r="R3020" s="13">
        <f t="shared" si="427"/>
        <v>63.237599138966957</v>
      </c>
      <c r="S3020" s="13">
        <f t="shared" si="428"/>
        <v>36.762400861033022</v>
      </c>
      <c r="T3020" s="14">
        <f t="shared" si="429"/>
        <v>1.7201705453899452</v>
      </c>
      <c r="U3020" s="12">
        <f t="shared" si="430"/>
        <v>-28145</v>
      </c>
      <c r="V3020" s="15">
        <f t="shared" si="431"/>
        <v>1.2075704505603932</v>
      </c>
    </row>
    <row r="3021" spans="1:22" x14ac:dyDescent="0.35">
      <c r="A3021" s="4" t="s">
        <v>145</v>
      </c>
      <c r="B3021" s="4" t="s">
        <v>146</v>
      </c>
      <c r="C3021" s="4" t="s">
        <v>124</v>
      </c>
      <c r="D3021" s="4">
        <v>1991</v>
      </c>
      <c r="E3021" s="12">
        <v>74695</v>
      </c>
      <c r="F3021" s="12">
        <v>20979</v>
      </c>
      <c r="G3021" s="12">
        <v>38000</v>
      </c>
      <c r="H3021" s="12"/>
      <c r="I3021" s="12">
        <v>8546900</v>
      </c>
      <c r="J3021" s="12">
        <v>15000</v>
      </c>
      <c r="K3021" s="12"/>
      <c r="L3021" s="12">
        <v>3560.5</v>
      </c>
      <c r="M3021" s="12">
        <f>IFERROR(E3021*MillingRate,"")</f>
        <v>50045.65</v>
      </c>
      <c r="N3021" s="12">
        <f t="shared" si="423"/>
        <v>3560.4652271318937</v>
      </c>
      <c r="O3021" s="12">
        <f t="shared" si="424"/>
        <v>88045.65</v>
      </c>
      <c r="P3021" s="13">
        <f t="shared" si="425"/>
        <v>5.8554154137757548</v>
      </c>
      <c r="Q3021" s="13">
        <f t="shared" si="426"/>
        <v>10.30147187869286</v>
      </c>
      <c r="R3021" s="13">
        <f t="shared" si="427"/>
        <v>56.840570772093798</v>
      </c>
      <c r="S3021" s="13">
        <f t="shared" si="428"/>
        <v>43.159429227906209</v>
      </c>
      <c r="T3021" s="14">
        <f t="shared" si="429"/>
        <v>1.3169907894736843</v>
      </c>
      <c r="U3021" s="12">
        <f t="shared" si="430"/>
        <v>-38000</v>
      </c>
      <c r="V3021" s="15">
        <f t="shared" si="431"/>
        <v>1.7550222887830675</v>
      </c>
    </row>
    <row r="3022" spans="1:22" x14ac:dyDescent="0.35">
      <c r="A3022" s="4" t="s">
        <v>145</v>
      </c>
      <c r="B3022" s="4" t="s">
        <v>146</v>
      </c>
      <c r="C3022" s="4" t="s">
        <v>124</v>
      </c>
      <c r="D3022" s="4">
        <v>1992</v>
      </c>
      <c r="E3022" s="12">
        <v>47600</v>
      </c>
      <c r="F3022" s="12">
        <v>14500</v>
      </c>
      <c r="G3022" s="12">
        <v>40000</v>
      </c>
      <c r="H3022" s="12"/>
      <c r="I3022" s="12">
        <v>8817633</v>
      </c>
      <c r="J3022" s="12">
        <v>15600</v>
      </c>
      <c r="K3022" s="12"/>
      <c r="L3022" s="12">
        <v>3282.8</v>
      </c>
      <c r="M3022" s="12">
        <f>IFERROR(E3022*MillingRate,"")</f>
        <v>31892.000000000004</v>
      </c>
      <c r="N3022" s="12">
        <f t="shared" si="423"/>
        <v>3282.7586206896553</v>
      </c>
      <c r="O3022" s="12">
        <f t="shared" si="424"/>
        <v>71892</v>
      </c>
      <c r="P3022" s="13">
        <f t="shared" si="425"/>
        <v>3.6168436586099699</v>
      </c>
      <c r="Q3022" s="13">
        <f t="shared" si="426"/>
        <v>8.1532084630875428</v>
      </c>
      <c r="R3022" s="13">
        <f t="shared" si="427"/>
        <v>44.360985923329444</v>
      </c>
      <c r="S3022" s="13">
        <f t="shared" si="428"/>
        <v>55.639014076670556</v>
      </c>
      <c r="T3022" s="14">
        <f t="shared" si="429"/>
        <v>0.79730000000000012</v>
      </c>
      <c r="U3022" s="12">
        <f t="shared" si="430"/>
        <v>-40000</v>
      </c>
      <c r="V3022" s="15">
        <f t="shared" si="431"/>
        <v>1.7691822737462537</v>
      </c>
    </row>
    <row r="3023" spans="1:22" x14ac:dyDescent="0.35">
      <c r="A3023" s="4" t="s">
        <v>145</v>
      </c>
      <c r="B3023" s="4" t="s">
        <v>146</v>
      </c>
      <c r="C3023" s="4" t="s">
        <v>124</v>
      </c>
      <c r="D3023" s="4">
        <v>1993</v>
      </c>
      <c r="E3023" s="12">
        <v>78700</v>
      </c>
      <c r="F3023" s="12">
        <v>30000</v>
      </c>
      <c r="G3023" s="12">
        <v>50000</v>
      </c>
      <c r="H3023" s="12"/>
      <c r="I3023" s="12">
        <v>9100789</v>
      </c>
      <c r="J3023" s="12">
        <v>18000</v>
      </c>
      <c r="K3023" s="12"/>
      <c r="L3023" s="12">
        <v>2623.3</v>
      </c>
      <c r="M3023" s="12">
        <f>IFERROR(E3023*MillingRate,"")</f>
        <v>52729</v>
      </c>
      <c r="N3023" s="12">
        <f t="shared" si="423"/>
        <v>2623.3333333333335</v>
      </c>
      <c r="O3023" s="12">
        <f t="shared" si="424"/>
        <v>102729</v>
      </c>
      <c r="P3023" s="13">
        <f t="shared" si="425"/>
        <v>5.7938932547496709</v>
      </c>
      <c r="Q3023" s="13">
        <f t="shared" si="426"/>
        <v>11.287922398816191</v>
      </c>
      <c r="R3023" s="13">
        <f t="shared" si="427"/>
        <v>51.328252002842433</v>
      </c>
      <c r="S3023" s="13">
        <f t="shared" si="428"/>
        <v>48.671747997157574</v>
      </c>
      <c r="T3023" s="14">
        <f t="shared" si="429"/>
        <v>1.0545800000000001</v>
      </c>
      <c r="U3023" s="12">
        <f t="shared" si="430"/>
        <v>-50000</v>
      </c>
      <c r="V3023" s="15">
        <f t="shared" si="431"/>
        <v>1.9778504918639472</v>
      </c>
    </row>
    <row r="3024" spans="1:22" x14ac:dyDescent="0.35">
      <c r="A3024" s="4" t="s">
        <v>145</v>
      </c>
      <c r="B3024" s="4" t="s">
        <v>146</v>
      </c>
      <c r="C3024" s="4" t="s">
        <v>124</v>
      </c>
      <c r="D3024" s="4">
        <v>1994</v>
      </c>
      <c r="E3024" s="12">
        <v>62000</v>
      </c>
      <c r="F3024" s="12">
        <v>28000</v>
      </c>
      <c r="G3024" s="12">
        <v>4448.7</v>
      </c>
      <c r="H3024" s="12">
        <v>0</v>
      </c>
      <c r="I3024" s="12">
        <v>9398258</v>
      </c>
      <c r="J3024" s="12">
        <v>2077</v>
      </c>
      <c r="K3024" s="12">
        <v>0</v>
      </c>
      <c r="L3024" s="12">
        <v>2214.3000000000002</v>
      </c>
      <c r="M3024" s="12">
        <f>IFERROR(E3024*MillingRate,"")</f>
        <v>41540</v>
      </c>
      <c r="N3024" s="12">
        <f t="shared" si="423"/>
        <v>2214.2857142857142</v>
      </c>
      <c r="O3024" s="12">
        <f t="shared" si="424"/>
        <v>45988.7</v>
      </c>
      <c r="P3024" s="13">
        <f t="shared" si="425"/>
        <v>4.419968040885875</v>
      </c>
      <c r="Q3024" s="13">
        <f t="shared" si="426"/>
        <v>4.8933217198336116</v>
      </c>
      <c r="R3024" s="13">
        <f t="shared" si="427"/>
        <v>90.32653673619825</v>
      </c>
      <c r="S3024" s="13">
        <f t="shared" si="428"/>
        <v>9.673463263801759</v>
      </c>
      <c r="T3024" s="14">
        <f t="shared" si="429"/>
        <v>9.3375592869827138</v>
      </c>
      <c r="U3024" s="12">
        <f t="shared" si="430"/>
        <v>-4448.7</v>
      </c>
      <c r="V3024" s="15">
        <f t="shared" si="431"/>
        <v>0.22099840204429375</v>
      </c>
    </row>
    <row r="3025" spans="1:22" x14ac:dyDescent="0.35">
      <c r="A3025" s="4" t="s">
        <v>145</v>
      </c>
      <c r="B3025" s="4" t="s">
        <v>146</v>
      </c>
      <c r="C3025" s="4" t="s">
        <v>124</v>
      </c>
      <c r="D3025" s="4">
        <v>1995</v>
      </c>
      <c r="E3025" s="12">
        <v>51000</v>
      </c>
      <c r="F3025" s="12">
        <v>21000</v>
      </c>
      <c r="G3025" s="12">
        <v>42913.75</v>
      </c>
      <c r="H3025" s="12">
        <v>1</v>
      </c>
      <c r="I3025" s="12">
        <v>9714529</v>
      </c>
      <c r="J3025" s="12">
        <v>16053</v>
      </c>
      <c r="K3025" s="12">
        <v>0</v>
      </c>
      <c r="L3025" s="12">
        <v>2428.6</v>
      </c>
      <c r="M3025" s="12">
        <f>IFERROR(E3025*MillingRate,"")</f>
        <v>34170</v>
      </c>
      <c r="N3025" s="12">
        <f t="shared" si="423"/>
        <v>2428.5714285714284</v>
      </c>
      <c r="O3025" s="12">
        <f t="shared" si="424"/>
        <v>77082.75</v>
      </c>
      <c r="P3025" s="13">
        <f t="shared" si="425"/>
        <v>3.5174119095223246</v>
      </c>
      <c r="Q3025" s="13">
        <f t="shared" si="426"/>
        <v>7.9347902507676906</v>
      </c>
      <c r="R3025" s="13">
        <f t="shared" si="427"/>
        <v>44.328984111231115</v>
      </c>
      <c r="S3025" s="13">
        <f t="shared" si="428"/>
        <v>55.672313195883646</v>
      </c>
      <c r="T3025" s="14">
        <f t="shared" si="429"/>
        <v>0.79624828871865083</v>
      </c>
      <c r="U3025" s="12">
        <f t="shared" si="430"/>
        <v>-42912.75</v>
      </c>
      <c r="V3025" s="15">
        <f t="shared" si="431"/>
        <v>1.6524733211460896</v>
      </c>
    </row>
    <row r="3026" spans="1:22" x14ac:dyDescent="0.35">
      <c r="A3026" s="4" t="s">
        <v>145</v>
      </c>
      <c r="B3026" s="4" t="s">
        <v>146</v>
      </c>
      <c r="C3026" s="4" t="s">
        <v>124</v>
      </c>
      <c r="D3026" s="4">
        <v>1996</v>
      </c>
      <c r="E3026" s="12">
        <v>51200</v>
      </c>
      <c r="F3026" s="12">
        <v>31500</v>
      </c>
      <c r="G3026" s="12">
        <v>50992.75</v>
      </c>
      <c r="H3026" s="12">
        <v>0.28999999999999998</v>
      </c>
      <c r="I3026" s="12">
        <v>10044852</v>
      </c>
      <c r="J3026" s="12">
        <v>20004</v>
      </c>
      <c r="K3026" s="12">
        <v>0</v>
      </c>
      <c r="L3026" s="12">
        <v>1625.4</v>
      </c>
      <c r="M3026" s="12">
        <f>IFERROR(E3026*MillingRate,"")</f>
        <v>34304</v>
      </c>
      <c r="N3026" s="12">
        <f t="shared" si="423"/>
        <v>1625.3968253968253</v>
      </c>
      <c r="O3026" s="12">
        <f t="shared" si="424"/>
        <v>85296.46</v>
      </c>
      <c r="P3026" s="13">
        <f t="shared" si="425"/>
        <v>3.4150826712031197</v>
      </c>
      <c r="Q3026" s="13">
        <f t="shared" si="426"/>
        <v>8.4915596566280911</v>
      </c>
      <c r="R3026" s="13">
        <f t="shared" si="427"/>
        <v>40.217378306204026</v>
      </c>
      <c r="S3026" s="13">
        <f t="shared" si="428"/>
        <v>59.78296168445911</v>
      </c>
      <c r="T3026" s="14">
        <f t="shared" si="429"/>
        <v>0.67272308318339369</v>
      </c>
      <c r="U3026" s="12">
        <f t="shared" si="430"/>
        <v>-50992.46</v>
      </c>
      <c r="V3026" s="15">
        <f t="shared" si="431"/>
        <v>1.9914678683170244</v>
      </c>
    </row>
    <row r="3027" spans="1:22" x14ac:dyDescent="0.35">
      <c r="A3027" s="4" t="s">
        <v>145</v>
      </c>
      <c r="B3027" s="4" t="s">
        <v>146</v>
      </c>
      <c r="C3027" s="4" t="s">
        <v>124</v>
      </c>
      <c r="D3027" s="4">
        <v>1997</v>
      </c>
      <c r="E3027" s="12">
        <v>83200</v>
      </c>
      <c r="F3027" s="12">
        <v>36976</v>
      </c>
      <c r="G3027" s="12">
        <v>94154.7</v>
      </c>
      <c r="H3027" s="12">
        <v>168.2</v>
      </c>
      <c r="I3027" s="12">
        <v>10383969</v>
      </c>
      <c r="J3027" s="12">
        <v>30630</v>
      </c>
      <c r="K3027" s="12">
        <v>67</v>
      </c>
      <c r="L3027" s="12">
        <v>2250.1</v>
      </c>
      <c r="M3027" s="12">
        <f>IFERROR(E3027*MillingRate,"")</f>
        <v>55744</v>
      </c>
      <c r="N3027" s="12">
        <f t="shared" si="423"/>
        <v>2250.1081782778019</v>
      </c>
      <c r="O3027" s="12">
        <f t="shared" si="424"/>
        <v>149730.5</v>
      </c>
      <c r="P3027" s="13">
        <f t="shared" si="425"/>
        <v>5.3682748860286464</v>
      </c>
      <c r="Q3027" s="13">
        <f t="shared" si="426"/>
        <v>14.419390119519809</v>
      </c>
      <c r="R3027" s="13">
        <f t="shared" si="427"/>
        <v>37.229555768530794</v>
      </c>
      <c r="S3027" s="13">
        <f t="shared" si="428"/>
        <v>62.882779393643908</v>
      </c>
      <c r="T3027" s="14">
        <f t="shared" si="429"/>
        <v>0.59204691852876168</v>
      </c>
      <c r="U3027" s="12">
        <f t="shared" si="430"/>
        <v>-93986.5</v>
      </c>
      <c r="V3027" s="15">
        <f t="shared" si="431"/>
        <v>2.9497391604308527</v>
      </c>
    </row>
    <row r="3028" spans="1:22" x14ac:dyDescent="0.35">
      <c r="A3028" s="4" t="s">
        <v>145</v>
      </c>
      <c r="B3028" s="4" t="s">
        <v>146</v>
      </c>
      <c r="C3028" s="4" t="s">
        <v>124</v>
      </c>
      <c r="D3028" s="4">
        <v>1998</v>
      </c>
      <c r="E3028" s="12">
        <v>58200</v>
      </c>
      <c r="F3028" s="12">
        <v>20000</v>
      </c>
      <c r="G3028" s="12">
        <v>92611.6</v>
      </c>
      <c r="H3028" s="12">
        <v>112.2</v>
      </c>
      <c r="I3028" s="12">
        <v>10741413</v>
      </c>
      <c r="J3028" s="12">
        <v>34639</v>
      </c>
      <c r="K3028" s="12">
        <v>37</v>
      </c>
      <c r="L3028" s="12">
        <v>2910</v>
      </c>
      <c r="M3028" s="12">
        <f>IFERROR(E3028*MillingRate,"")</f>
        <v>38994</v>
      </c>
      <c r="N3028" s="12">
        <f t="shared" si="423"/>
        <v>2910</v>
      </c>
      <c r="O3028" s="12">
        <f t="shared" si="424"/>
        <v>131493.4</v>
      </c>
      <c r="P3028" s="13">
        <f t="shared" si="425"/>
        <v>3.6302486460580186</v>
      </c>
      <c r="Q3028" s="13">
        <f t="shared" si="426"/>
        <v>12.241722760310957</v>
      </c>
      <c r="R3028" s="13">
        <f t="shared" si="427"/>
        <v>29.654720312958677</v>
      </c>
      <c r="S3028" s="13">
        <f t="shared" si="428"/>
        <v>70.430607163553461</v>
      </c>
      <c r="T3028" s="14">
        <f t="shared" si="429"/>
        <v>0.42104876710908784</v>
      </c>
      <c r="U3028" s="12">
        <f t="shared" si="430"/>
        <v>-92499.400000000009</v>
      </c>
      <c r="V3028" s="15">
        <f t="shared" si="431"/>
        <v>3.2248085051752504</v>
      </c>
    </row>
    <row r="3029" spans="1:22" x14ac:dyDescent="0.35">
      <c r="A3029" s="4" t="s">
        <v>145</v>
      </c>
      <c r="B3029" s="4" t="s">
        <v>146</v>
      </c>
      <c r="C3029" s="4" t="s">
        <v>124</v>
      </c>
      <c r="D3029" s="4">
        <v>1999</v>
      </c>
      <c r="E3029" s="12">
        <v>61989</v>
      </c>
      <c r="F3029" s="12">
        <v>15078</v>
      </c>
      <c r="G3029" s="12">
        <v>83755.95</v>
      </c>
      <c r="H3029" s="12">
        <v>305.5</v>
      </c>
      <c r="I3029" s="12">
        <v>11117411</v>
      </c>
      <c r="J3029" s="12">
        <v>27633</v>
      </c>
      <c r="K3029" s="12">
        <v>126</v>
      </c>
      <c r="L3029" s="12">
        <v>4111.2</v>
      </c>
      <c r="M3029" s="12">
        <f>IFERROR(E3029*MillingRate,"")</f>
        <v>41532.630000000005</v>
      </c>
      <c r="N3029" s="12">
        <f t="shared" si="423"/>
        <v>4111.2216474333463</v>
      </c>
      <c r="O3029" s="12">
        <f t="shared" si="424"/>
        <v>124983.08</v>
      </c>
      <c r="P3029" s="13">
        <f t="shared" si="425"/>
        <v>3.7358185282526666</v>
      </c>
      <c r="Q3029" s="13">
        <f t="shared" si="426"/>
        <v>11.242103039997351</v>
      </c>
      <c r="R3029" s="13">
        <f t="shared" si="427"/>
        <v>33.230602094299485</v>
      </c>
      <c r="S3029" s="13">
        <f t="shared" si="428"/>
        <v>67.013830992163093</v>
      </c>
      <c r="T3029" s="14">
        <f t="shared" si="429"/>
        <v>0.49587677054585383</v>
      </c>
      <c r="U3029" s="12">
        <f t="shared" si="430"/>
        <v>-83450.45</v>
      </c>
      <c r="V3029" s="15">
        <f t="shared" si="431"/>
        <v>2.4855607119319418</v>
      </c>
    </row>
    <row r="3030" spans="1:22" x14ac:dyDescent="0.35">
      <c r="A3030" s="4" t="s">
        <v>145</v>
      </c>
      <c r="B3030" s="4" t="s">
        <v>146</v>
      </c>
      <c r="C3030" s="4" t="s">
        <v>124</v>
      </c>
      <c r="D3030" s="4">
        <v>2000</v>
      </c>
      <c r="E3030" s="12">
        <v>60453</v>
      </c>
      <c r="F3030" s="12">
        <v>22000</v>
      </c>
      <c r="G3030" s="12">
        <v>89724.55</v>
      </c>
      <c r="H3030" s="12">
        <v>96.85</v>
      </c>
      <c r="I3030" s="12">
        <v>11509630</v>
      </c>
      <c r="J3030" s="12">
        <v>24187</v>
      </c>
      <c r="K3030" s="12">
        <v>48</v>
      </c>
      <c r="L3030" s="12">
        <v>2747.9</v>
      </c>
      <c r="M3030" s="12">
        <f>IFERROR(E3030*MillingRate,"")</f>
        <v>40503.51</v>
      </c>
      <c r="N3030" s="12">
        <f t="shared" si="423"/>
        <v>2747.8636363636365</v>
      </c>
      <c r="O3030" s="12">
        <f t="shared" si="424"/>
        <v>130131.20999999999</v>
      </c>
      <c r="P3030" s="13">
        <f t="shared" si="425"/>
        <v>3.5190974861919977</v>
      </c>
      <c r="Q3030" s="13">
        <f t="shared" si="426"/>
        <v>11.306289602706602</v>
      </c>
      <c r="R3030" s="13">
        <f t="shared" si="427"/>
        <v>31.125131319381417</v>
      </c>
      <c r="S3030" s="13">
        <f t="shared" si="428"/>
        <v>68.94929356301229</v>
      </c>
      <c r="T3030" s="14">
        <f t="shared" si="429"/>
        <v>0.45142059781854577</v>
      </c>
      <c r="U3030" s="12">
        <f t="shared" si="430"/>
        <v>-89627.7</v>
      </c>
      <c r="V3030" s="15">
        <f t="shared" si="431"/>
        <v>2.101457648942668</v>
      </c>
    </row>
    <row r="3031" spans="1:22" x14ac:dyDescent="0.35">
      <c r="A3031" s="4" t="s">
        <v>145</v>
      </c>
      <c r="B3031" s="4" t="s">
        <v>146</v>
      </c>
      <c r="C3031" s="4" t="s">
        <v>124</v>
      </c>
      <c r="D3031" s="4">
        <v>2001</v>
      </c>
      <c r="E3031" s="12">
        <v>76400</v>
      </c>
      <c r="F3031" s="12">
        <v>27716</v>
      </c>
      <c r="G3031" s="12">
        <v>161503</v>
      </c>
      <c r="H3031" s="12">
        <v>126.3</v>
      </c>
      <c r="I3031" s="12">
        <v>11920647</v>
      </c>
      <c r="J3031" s="12">
        <v>39552</v>
      </c>
      <c r="K3031" s="12">
        <v>28</v>
      </c>
      <c r="L3031" s="12">
        <v>2756.5</v>
      </c>
      <c r="M3031" s="12">
        <f>IFERROR(E3031*MillingRate,"")</f>
        <v>51188</v>
      </c>
      <c r="N3031" s="12">
        <f t="shared" si="423"/>
        <v>2756.5305238851206</v>
      </c>
      <c r="O3031" s="12">
        <f t="shared" si="424"/>
        <v>212564.7</v>
      </c>
      <c r="P3031" s="13">
        <f t="shared" si="425"/>
        <v>4.2940622266559858</v>
      </c>
      <c r="Q3031" s="13">
        <f t="shared" si="426"/>
        <v>17.831641185247747</v>
      </c>
      <c r="R3031" s="13">
        <f t="shared" si="427"/>
        <v>24.08113858980348</v>
      </c>
      <c r="S3031" s="13">
        <f t="shared" si="428"/>
        <v>75.978278613523315</v>
      </c>
      <c r="T3031" s="14">
        <f t="shared" si="429"/>
        <v>0.31694767279864772</v>
      </c>
      <c r="U3031" s="12">
        <f t="shared" si="430"/>
        <v>-161376.70000000001</v>
      </c>
      <c r="V3031" s="15">
        <f t="shared" si="431"/>
        <v>3.3179407124462288</v>
      </c>
    </row>
    <row r="3032" spans="1:22" x14ac:dyDescent="0.35">
      <c r="A3032" s="4" t="s">
        <v>145</v>
      </c>
      <c r="B3032" s="4" t="s">
        <v>146</v>
      </c>
      <c r="C3032" s="4" t="s">
        <v>124</v>
      </c>
      <c r="D3032" s="4">
        <v>2002</v>
      </c>
      <c r="E3032" s="12">
        <v>75467</v>
      </c>
      <c r="F3032" s="12">
        <v>23853</v>
      </c>
      <c r="G3032" s="12">
        <v>204454.95</v>
      </c>
      <c r="H3032" s="12">
        <v>819.8</v>
      </c>
      <c r="I3032" s="12">
        <v>12349144</v>
      </c>
      <c r="J3032" s="12">
        <v>47770</v>
      </c>
      <c r="K3032" s="12">
        <v>729</v>
      </c>
      <c r="L3032" s="12">
        <v>3163.8</v>
      </c>
      <c r="M3032" s="12">
        <f>IFERROR(E3032*MillingRate,"")</f>
        <v>50562.89</v>
      </c>
      <c r="N3032" s="12">
        <f t="shared" si="423"/>
        <v>3163.8368339412232</v>
      </c>
      <c r="O3032" s="12">
        <f t="shared" si="424"/>
        <v>254198.04000000004</v>
      </c>
      <c r="P3032" s="13">
        <f t="shared" si="425"/>
        <v>4.0944449267090901</v>
      </c>
      <c r="Q3032" s="13">
        <f t="shared" si="426"/>
        <v>20.584263978134842</v>
      </c>
      <c r="R3032" s="13">
        <f t="shared" si="427"/>
        <v>19.891140781415935</v>
      </c>
      <c r="S3032" s="13">
        <f t="shared" si="428"/>
        <v>80.431363672198259</v>
      </c>
      <c r="T3032" s="14">
        <f t="shared" si="429"/>
        <v>0.24730577567332068</v>
      </c>
      <c r="U3032" s="12">
        <f t="shared" si="430"/>
        <v>-203635.15000000002</v>
      </c>
      <c r="V3032" s="15">
        <f t="shared" si="431"/>
        <v>3.8682843118518986</v>
      </c>
    </row>
    <row r="3033" spans="1:22" x14ac:dyDescent="0.35">
      <c r="A3033" s="4" t="s">
        <v>145</v>
      </c>
      <c r="B3033" s="4" t="s">
        <v>146</v>
      </c>
      <c r="C3033" s="4" t="s">
        <v>124</v>
      </c>
      <c r="D3033" s="4">
        <v>2003</v>
      </c>
      <c r="E3033" s="12">
        <v>58080</v>
      </c>
      <c r="F3033" s="12">
        <v>18710</v>
      </c>
      <c r="G3033" s="12">
        <v>158191.70000000001</v>
      </c>
      <c r="H3033" s="12">
        <v>2767</v>
      </c>
      <c r="I3033" s="12">
        <v>12796984</v>
      </c>
      <c r="J3033" s="12">
        <v>37676</v>
      </c>
      <c r="K3033" s="12">
        <v>772</v>
      </c>
      <c r="L3033" s="12">
        <v>3104.2</v>
      </c>
      <c r="M3033" s="12">
        <f>IFERROR(E3033*MillingRate,"")</f>
        <v>38913.600000000006</v>
      </c>
      <c r="N3033" s="12">
        <f t="shared" si="423"/>
        <v>3104.2223409941207</v>
      </c>
      <c r="O3033" s="12">
        <f t="shared" si="424"/>
        <v>194338.30000000002</v>
      </c>
      <c r="P3033" s="13">
        <f t="shared" si="425"/>
        <v>3.0408414982780325</v>
      </c>
      <c r="Q3033" s="13">
        <f t="shared" si="426"/>
        <v>15.186257949529359</v>
      </c>
      <c r="R3033" s="13">
        <f t="shared" si="427"/>
        <v>20.02363919001041</v>
      </c>
      <c r="S3033" s="13">
        <f t="shared" si="428"/>
        <v>81.400166616667946</v>
      </c>
      <c r="T3033" s="14">
        <f t="shared" si="429"/>
        <v>0.24599014992569143</v>
      </c>
      <c r="U3033" s="12">
        <f t="shared" si="430"/>
        <v>-155424.70000000001</v>
      </c>
      <c r="V3033" s="15">
        <f t="shared" si="431"/>
        <v>2.9441312109165723</v>
      </c>
    </row>
    <row r="3034" spans="1:22" x14ac:dyDescent="0.35">
      <c r="A3034" s="4" t="s">
        <v>145</v>
      </c>
      <c r="B3034" s="4" t="s">
        <v>146</v>
      </c>
      <c r="C3034" s="4" t="s">
        <v>124</v>
      </c>
      <c r="D3034" s="4">
        <v>2004</v>
      </c>
      <c r="E3034" s="12">
        <v>72367</v>
      </c>
      <c r="F3034" s="12">
        <v>23383</v>
      </c>
      <c r="G3034" s="12">
        <v>187242.4</v>
      </c>
      <c r="H3034" s="12">
        <v>367.3</v>
      </c>
      <c r="I3034" s="12">
        <v>13265836</v>
      </c>
      <c r="J3034" s="12">
        <v>56939</v>
      </c>
      <c r="K3034" s="12">
        <v>146</v>
      </c>
      <c r="L3034" s="12">
        <v>3094.9</v>
      </c>
      <c r="M3034" s="12">
        <f>IFERROR(E3034*MillingRate,"")</f>
        <v>48485.89</v>
      </c>
      <c r="N3034" s="12">
        <f t="shared" si="423"/>
        <v>3094.8552367104307</v>
      </c>
      <c r="O3034" s="12">
        <f t="shared" si="424"/>
        <v>235360.99</v>
      </c>
      <c r="P3034" s="13">
        <f t="shared" si="425"/>
        <v>3.654944173891491</v>
      </c>
      <c r="Q3034" s="13">
        <f t="shared" si="426"/>
        <v>17.741889014759415</v>
      </c>
      <c r="R3034" s="13">
        <f t="shared" si="427"/>
        <v>20.60064839122235</v>
      </c>
      <c r="S3034" s="13">
        <f t="shared" si="428"/>
        <v>79.555409755881797</v>
      </c>
      <c r="T3034" s="14">
        <f t="shared" si="429"/>
        <v>0.25894717222167629</v>
      </c>
      <c r="U3034" s="12">
        <f t="shared" si="430"/>
        <v>-186875.1</v>
      </c>
      <c r="V3034" s="15">
        <f t="shared" si="431"/>
        <v>4.2921531669771884</v>
      </c>
    </row>
    <row r="3035" spans="1:22" x14ac:dyDescent="0.35">
      <c r="A3035" s="4" t="s">
        <v>145</v>
      </c>
      <c r="B3035" s="4" t="s">
        <v>146</v>
      </c>
      <c r="C3035" s="4" t="s">
        <v>124</v>
      </c>
      <c r="D3035" s="4">
        <v>2005</v>
      </c>
      <c r="E3035" s="12">
        <v>56221</v>
      </c>
      <c r="F3035" s="12">
        <v>14683</v>
      </c>
      <c r="G3035" s="12">
        <v>291528.5</v>
      </c>
      <c r="H3035" s="12">
        <v>1005.8</v>
      </c>
      <c r="I3035" s="12">
        <v>13756192</v>
      </c>
      <c r="J3035" s="12">
        <v>93959</v>
      </c>
      <c r="K3035" s="12">
        <v>301</v>
      </c>
      <c r="L3035" s="12">
        <v>3829</v>
      </c>
      <c r="M3035" s="12">
        <f>IFERROR(E3035*MillingRate,"")</f>
        <v>37668.07</v>
      </c>
      <c r="N3035" s="12">
        <f t="shared" si="423"/>
        <v>3828.9859020636109</v>
      </c>
      <c r="O3035" s="12">
        <f t="shared" si="424"/>
        <v>328190.77</v>
      </c>
      <c r="P3035" s="13">
        <f t="shared" si="425"/>
        <v>2.7382628855427433</v>
      </c>
      <c r="Q3035" s="13">
        <f t="shared" si="426"/>
        <v>23.857675874253573</v>
      </c>
      <c r="R3035" s="13">
        <f t="shared" si="427"/>
        <v>11.477492191508006</v>
      </c>
      <c r="S3035" s="13">
        <f t="shared" si="428"/>
        <v>88.828975903252854</v>
      </c>
      <c r="T3035" s="14">
        <f t="shared" si="429"/>
        <v>0.12920887666214453</v>
      </c>
      <c r="U3035" s="12">
        <f t="shared" si="430"/>
        <v>-290522.7</v>
      </c>
      <c r="V3035" s="15">
        <f t="shared" si="431"/>
        <v>6.8303059451336532</v>
      </c>
    </row>
    <row r="3036" spans="1:22" x14ac:dyDescent="0.35">
      <c r="A3036" s="4" t="s">
        <v>145</v>
      </c>
      <c r="B3036" s="4" t="s">
        <v>146</v>
      </c>
      <c r="C3036" s="4" t="s">
        <v>124</v>
      </c>
      <c r="D3036" s="4">
        <v>2006</v>
      </c>
      <c r="E3036" s="12">
        <v>60360</v>
      </c>
      <c r="F3036" s="12">
        <v>16475</v>
      </c>
      <c r="G3036" s="12">
        <v>186980.45</v>
      </c>
      <c r="H3036" s="12">
        <v>15945.6</v>
      </c>
      <c r="I3036" s="12">
        <v>14268581</v>
      </c>
      <c r="J3036" s="12">
        <v>63683</v>
      </c>
      <c r="K3036" s="12">
        <v>5184</v>
      </c>
      <c r="L3036" s="12">
        <v>3663.7</v>
      </c>
      <c r="M3036" s="12">
        <f>IFERROR(E3036*MillingRate,"")</f>
        <v>40441.200000000004</v>
      </c>
      <c r="N3036" s="12">
        <f t="shared" si="423"/>
        <v>3663.7329286798181</v>
      </c>
      <c r="O3036" s="12">
        <f t="shared" si="424"/>
        <v>211476.05000000002</v>
      </c>
      <c r="P3036" s="13">
        <f t="shared" si="425"/>
        <v>2.8342832409193321</v>
      </c>
      <c r="Q3036" s="13">
        <f t="shared" si="426"/>
        <v>14.821098888529983</v>
      </c>
      <c r="R3036" s="13">
        <f t="shared" si="427"/>
        <v>19.123300250784901</v>
      </c>
      <c r="S3036" s="13">
        <f t="shared" si="428"/>
        <v>88.416844366064154</v>
      </c>
      <c r="T3036" s="14">
        <f t="shared" si="429"/>
        <v>0.21628571329248594</v>
      </c>
      <c r="U3036" s="12">
        <f t="shared" si="430"/>
        <v>-171034.85</v>
      </c>
      <c r="V3036" s="15">
        <f t="shared" si="431"/>
        <v>4.4631628050469772</v>
      </c>
    </row>
    <row r="3037" spans="1:22" x14ac:dyDescent="0.35">
      <c r="A3037" s="4" t="s">
        <v>145</v>
      </c>
      <c r="B3037" s="4" t="s">
        <v>146</v>
      </c>
      <c r="C3037" s="4" t="s">
        <v>124</v>
      </c>
      <c r="D3037" s="4">
        <v>2007</v>
      </c>
      <c r="E3037" s="12">
        <v>60158</v>
      </c>
      <c r="F3037" s="12">
        <v>16757</v>
      </c>
      <c r="G3037" s="12">
        <v>171884.45</v>
      </c>
      <c r="H3037" s="12">
        <v>16322.45</v>
      </c>
      <c r="I3037" s="12">
        <v>14803610</v>
      </c>
      <c r="J3037" s="12">
        <v>55837</v>
      </c>
      <c r="K3037" s="12">
        <v>5458</v>
      </c>
      <c r="L3037" s="12">
        <v>3590</v>
      </c>
      <c r="M3037" s="12">
        <f>IFERROR(E3037*MillingRate,"")</f>
        <v>40305.86</v>
      </c>
      <c r="N3037" s="12">
        <f t="shared" si="423"/>
        <v>3590.0220803246402</v>
      </c>
      <c r="O3037" s="12">
        <f t="shared" si="424"/>
        <v>195867.86</v>
      </c>
      <c r="P3037" s="13">
        <f t="shared" si="425"/>
        <v>2.722704799707639</v>
      </c>
      <c r="Q3037" s="13">
        <f t="shared" si="426"/>
        <v>13.231087552292989</v>
      </c>
      <c r="R3037" s="13">
        <f t="shared" si="427"/>
        <v>20.578087696470469</v>
      </c>
      <c r="S3037" s="13">
        <f t="shared" si="428"/>
        <v>87.755311157226117</v>
      </c>
      <c r="T3037" s="14">
        <f t="shared" si="429"/>
        <v>0.23449392891561743</v>
      </c>
      <c r="U3037" s="12">
        <f t="shared" si="430"/>
        <v>-155562</v>
      </c>
      <c r="V3037" s="15">
        <f t="shared" si="431"/>
        <v>3.7718502446362745</v>
      </c>
    </row>
    <row r="3038" spans="1:22" x14ac:dyDescent="0.35">
      <c r="A3038" s="4" t="s">
        <v>145</v>
      </c>
      <c r="B3038" s="4" t="s">
        <v>146</v>
      </c>
      <c r="C3038" s="4" t="s">
        <v>124</v>
      </c>
      <c r="D3038" s="4">
        <v>2008</v>
      </c>
      <c r="E3038" s="12">
        <v>61025</v>
      </c>
      <c r="F3038" s="12">
        <v>16013</v>
      </c>
      <c r="G3038" s="12">
        <v>267283.84999999998</v>
      </c>
      <c r="H3038" s="12">
        <v>27847.1</v>
      </c>
      <c r="I3038" s="12">
        <v>15361915</v>
      </c>
      <c r="J3038" s="12">
        <v>126045</v>
      </c>
      <c r="K3038" s="12">
        <v>10723</v>
      </c>
      <c r="L3038" s="12">
        <v>3811</v>
      </c>
      <c r="M3038" s="12">
        <f>IFERROR(E3038*MillingRate,"")</f>
        <v>40886.75</v>
      </c>
      <c r="N3038" s="12">
        <f t="shared" si="423"/>
        <v>3810.9660900518329</v>
      </c>
      <c r="O3038" s="12">
        <f t="shared" si="424"/>
        <v>280323.5</v>
      </c>
      <c r="P3038" s="13">
        <f t="shared" si="425"/>
        <v>2.6615659571088632</v>
      </c>
      <c r="Q3038" s="13">
        <f t="shared" si="426"/>
        <v>18.247952810570819</v>
      </c>
      <c r="R3038" s="13">
        <f t="shared" si="427"/>
        <v>14.585559184299568</v>
      </c>
      <c r="S3038" s="13">
        <f t="shared" si="428"/>
        <v>95.348356452455818</v>
      </c>
      <c r="T3038" s="14">
        <f t="shared" si="429"/>
        <v>0.1529712700561594</v>
      </c>
      <c r="U3038" s="12">
        <f t="shared" si="430"/>
        <v>-239436.74999999997</v>
      </c>
      <c r="V3038" s="15">
        <f t="shared" si="431"/>
        <v>8.2050317294425863</v>
      </c>
    </row>
    <row r="3039" spans="1:22" x14ac:dyDescent="0.35">
      <c r="A3039" s="4" t="s">
        <v>145</v>
      </c>
      <c r="B3039" s="4" t="s">
        <v>146</v>
      </c>
      <c r="C3039" s="4" t="s">
        <v>124</v>
      </c>
      <c r="D3039" s="4">
        <v>2009</v>
      </c>
      <c r="E3039" s="12">
        <v>79207</v>
      </c>
      <c r="F3039" s="12">
        <v>18179</v>
      </c>
      <c r="G3039" s="12">
        <v>190269.85</v>
      </c>
      <c r="H3039" s="12">
        <v>9849.15</v>
      </c>
      <c r="I3039" s="12">
        <v>15943675</v>
      </c>
      <c r="J3039" s="12">
        <v>68037</v>
      </c>
      <c r="K3039" s="12">
        <v>3656</v>
      </c>
      <c r="L3039" s="12">
        <v>4357.1000000000004</v>
      </c>
      <c r="M3039" s="12">
        <f>IFERROR(E3039*MillingRate,"")</f>
        <v>53068.69</v>
      </c>
      <c r="N3039" s="12">
        <f t="shared" si="423"/>
        <v>4357.0603443533746</v>
      </c>
      <c r="O3039" s="12">
        <f t="shared" si="424"/>
        <v>233489.39</v>
      </c>
      <c r="P3039" s="13">
        <f t="shared" si="425"/>
        <v>3.3285105221976741</v>
      </c>
      <c r="Q3039" s="13">
        <f t="shared" si="426"/>
        <v>14.644640586314008</v>
      </c>
      <c r="R3039" s="13">
        <f t="shared" si="427"/>
        <v>22.728523124755263</v>
      </c>
      <c r="S3039" s="13">
        <f t="shared" si="428"/>
        <v>81.489719939736872</v>
      </c>
      <c r="T3039" s="14">
        <f t="shared" si="429"/>
        <v>0.27891276521214475</v>
      </c>
      <c r="U3039" s="12">
        <f t="shared" si="430"/>
        <v>-180420.7</v>
      </c>
      <c r="V3039" s="15">
        <f t="shared" si="431"/>
        <v>4.2673348522219623</v>
      </c>
    </row>
    <row r="3040" spans="1:22" x14ac:dyDescent="0.35">
      <c r="A3040" s="4" t="s">
        <v>145</v>
      </c>
      <c r="B3040" s="4" t="s">
        <v>146</v>
      </c>
      <c r="C3040" s="4" t="s">
        <v>124</v>
      </c>
      <c r="D3040" s="4">
        <v>2010</v>
      </c>
      <c r="E3040" s="12">
        <v>102820</v>
      </c>
      <c r="F3040" s="12">
        <v>33446</v>
      </c>
      <c r="G3040" s="12">
        <v>148031.95000000001</v>
      </c>
      <c r="H3040" s="12">
        <v>37088.400000000001</v>
      </c>
      <c r="I3040" s="12">
        <v>16548835</v>
      </c>
      <c r="J3040" s="12">
        <v>71208</v>
      </c>
      <c r="K3040" s="12">
        <v>12324</v>
      </c>
      <c r="L3040" s="12">
        <v>3074.2</v>
      </c>
      <c r="M3040" s="12">
        <f>IFERROR(E3040*MillingRate,"")</f>
        <v>68889.400000000009</v>
      </c>
      <c r="N3040" s="12">
        <f t="shared" si="423"/>
        <v>3074.2091729952758</v>
      </c>
      <c r="O3040" s="12">
        <f t="shared" si="424"/>
        <v>179832.95000000004</v>
      </c>
      <c r="P3040" s="13">
        <f t="shared" si="425"/>
        <v>4.1627945411263099</v>
      </c>
      <c r="Q3040" s="13">
        <f t="shared" si="426"/>
        <v>10.866804219148962</v>
      </c>
      <c r="R3040" s="13">
        <f t="shared" si="427"/>
        <v>38.30744032169855</v>
      </c>
      <c r="S3040" s="13">
        <f t="shared" si="428"/>
        <v>82.316366383357433</v>
      </c>
      <c r="T3040" s="14">
        <f t="shared" si="429"/>
        <v>0.46536845593130405</v>
      </c>
      <c r="U3040" s="12">
        <f t="shared" si="430"/>
        <v>-110943.55000000002</v>
      </c>
      <c r="V3040" s="15">
        <f t="shared" si="431"/>
        <v>4.3029010803479517</v>
      </c>
    </row>
    <row r="3041" spans="1:22" x14ac:dyDescent="0.35">
      <c r="A3041" s="4" t="s">
        <v>145</v>
      </c>
      <c r="B3041" s="4" t="s">
        <v>146</v>
      </c>
      <c r="C3041" s="4" t="s">
        <v>124</v>
      </c>
      <c r="D3041" s="4">
        <v>2011</v>
      </c>
      <c r="E3041" s="12">
        <v>74133</v>
      </c>
      <c r="F3041" s="12">
        <v>22272</v>
      </c>
      <c r="G3041" s="12">
        <v>184744.95</v>
      </c>
      <c r="H3041" s="12">
        <v>5843.3</v>
      </c>
      <c r="I3041" s="12">
        <v>17176283</v>
      </c>
      <c r="J3041" s="12">
        <v>55272</v>
      </c>
      <c r="K3041" s="12">
        <v>2469</v>
      </c>
      <c r="L3041" s="12">
        <v>3328.5</v>
      </c>
      <c r="M3041" s="12">
        <f>IFERROR(E3041*MillingRate,"")</f>
        <v>49669.11</v>
      </c>
      <c r="N3041" s="12">
        <f t="shared" si="423"/>
        <v>3328.5290948275861</v>
      </c>
      <c r="O3041" s="12">
        <f t="shared" si="424"/>
        <v>228570.76</v>
      </c>
      <c r="P3041" s="13">
        <f t="shared" si="425"/>
        <v>2.8917263414907639</v>
      </c>
      <c r="Q3041" s="13">
        <f t="shared" si="426"/>
        <v>13.307347113458714</v>
      </c>
      <c r="R3041" s="13">
        <f t="shared" si="427"/>
        <v>21.730299186125119</v>
      </c>
      <c r="S3041" s="13">
        <f t="shared" si="428"/>
        <v>80.826152041494723</v>
      </c>
      <c r="T3041" s="14">
        <f t="shared" si="429"/>
        <v>0.26885232857515184</v>
      </c>
      <c r="U3041" s="12">
        <f t="shared" si="430"/>
        <v>-178901.65000000002</v>
      </c>
      <c r="V3041" s="15">
        <f t="shared" si="431"/>
        <v>3.2179255546732666</v>
      </c>
    </row>
    <row r="3042" spans="1:22" x14ac:dyDescent="0.35">
      <c r="A3042" s="4" t="s">
        <v>145</v>
      </c>
      <c r="B3042" s="4" t="s">
        <v>146</v>
      </c>
      <c r="C3042" s="4" t="s">
        <v>124</v>
      </c>
      <c r="D3042" s="4">
        <v>2012</v>
      </c>
      <c r="E3042" s="12">
        <v>71289</v>
      </c>
      <c r="F3042" s="12">
        <v>16798</v>
      </c>
      <c r="G3042" s="12">
        <v>323948.5</v>
      </c>
      <c r="H3042" s="12">
        <v>23054</v>
      </c>
      <c r="I3042" s="12">
        <v>17836769</v>
      </c>
      <c r="J3042" s="12">
        <v>169147</v>
      </c>
      <c r="K3042" s="12">
        <v>16818</v>
      </c>
      <c r="L3042" s="12">
        <v>4243.8999999999996</v>
      </c>
      <c r="M3042" s="12">
        <f>IFERROR(E3042*MillingRate,"")</f>
        <v>47763.630000000005</v>
      </c>
      <c r="N3042" s="12">
        <f t="shared" si="423"/>
        <v>4243.8980831051313</v>
      </c>
      <c r="O3042" s="12">
        <f t="shared" si="424"/>
        <v>348658.13</v>
      </c>
      <c r="P3042" s="13">
        <f t="shared" si="425"/>
        <v>2.6778184995275773</v>
      </c>
      <c r="Q3042" s="13">
        <f t="shared" si="426"/>
        <v>19.547157335501737</v>
      </c>
      <c r="R3042" s="13">
        <f t="shared" si="427"/>
        <v>13.699273268057741</v>
      </c>
      <c r="S3042" s="13">
        <f t="shared" si="428"/>
        <v>92.912934512670049</v>
      </c>
      <c r="T3042" s="14">
        <f t="shared" si="429"/>
        <v>0.14744204711551376</v>
      </c>
      <c r="U3042" s="12">
        <f t="shared" si="430"/>
        <v>-300894.5</v>
      </c>
      <c r="V3042" s="15">
        <f t="shared" si="431"/>
        <v>9.483051554908851</v>
      </c>
    </row>
    <row r="3043" spans="1:22" x14ac:dyDescent="0.35">
      <c r="A3043" s="4" t="s">
        <v>145</v>
      </c>
      <c r="B3043" s="4" t="s">
        <v>146</v>
      </c>
      <c r="C3043" s="4" t="s">
        <v>124</v>
      </c>
      <c r="D3043" s="4">
        <v>2013</v>
      </c>
      <c r="E3043" s="12">
        <v>87106</v>
      </c>
      <c r="F3043" s="12">
        <v>21572</v>
      </c>
      <c r="G3043" s="12">
        <v>383170.1</v>
      </c>
      <c r="H3043" s="12">
        <v>34121.4</v>
      </c>
      <c r="I3043" s="12">
        <v>18519898</v>
      </c>
      <c r="J3043" s="12">
        <v>194982</v>
      </c>
      <c r="K3043" s="12">
        <v>22611</v>
      </c>
      <c r="L3043" s="12">
        <v>4037.9</v>
      </c>
      <c r="M3043" s="12">
        <f>IFERROR(E3043*MillingRate,"")</f>
        <v>58361.020000000004</v>
      </c>
      <c r="N3043" s="12">
        <f t="shared" si="423"/>
        <v>4037.9195253105877</v>
      </c>
      <c r="O3043" s="12">
        <f t="shared" si="424"/>
        <v>407409.72</v>
      </c>
      <c r="P3043" s="13">
        <f t="shared" si="425"/>
        <v>3.1512603363150276</v>
      </c>
      <c r="Q3043" s="13">
        <f t="shared" si="426"/>
        <v>21.998486168768316</v>
      </c>
      <c r="R3043" s="13">
        <f t="shared" si="427"/>
        <v>14.324896323043054</v>
      </c>
      <c r="S3043" s="13">
        <f t="shared" si="428"/>
        <v>94.050308863519504</v>
      </c>
      <c r="T3043" s="14">
        <f t="shared" si="429"/>
        <v>0.15231099712634155</v>
      </c>
      <c r="U3043" s="12">
        <f t="shared" si="430"/>
        <v>-349048.69999999995</v>
      </c>
      <c r="V3043" s="15">
        <f t="shared" si="431"/>
        <v>10.528243730068059</v>
      </c>
    </row>
    <row r="3044" spans="1:22" x14ac:dyDescent="0.35">
      <c r="A3044" s="4" t="s">
        <v>145</v>
      </c>
      <c r="B3044" s="4" t="s">
        <v>146</v>
      </c>
      <c r="C3044" s="4" t="s">
        <v>124</v>
      </c>
      <c r="D3044" s="4">
        <v>2014</v>
      </c>
      <c r="E3044" s="12">
        <v>103941</v>
      </c>
      <c r="F3044" s="12">
        <v>25678</v>
      </c>
      <c r="G3044" s="12">
        <v>362130.98</v>
      </c>
      <c r="H3044" s="12">
        <v>36357.9</v>
      </c>
      <c r="I3044" s="12">
        <v>19215909</v>
      </c>
      <c r="J3044" s="12">
        <v>160496</v>
      </c>
      <c r="K3044" s="12">
        <v>23371</v>
      </c>
      <c r="L3044" s="12">
        <v>4047.9</v>
      </c>
      <c r="M3044" s="12">
        <f>IFERROR(E3044*MillingRate,"")</f>
        <v>69640.47</v>
      </c>
      <c r="N3044" s="12">
        <f t="shared" si="423"/>
        <v>4047.8619830204843</v>
      </c>
      <c r="O3044" s="12">
        <f t="shared" si="424"/>
        <v>395413.54999999993</v>
      </c>
      <c r="P3044" s="13">
        <f t="shared" si="425"/>
        <v>3.6241049018289999</v>
      </c>
      <c r="Q3044" s="13">
        <f t="shared" si="426"/>
        <v>20.57740541964473</v>
      </c>
      <c r="R3044" s="13">
        <f t="shared" si="427"/>
        <v>17.612059576612893</v>
      </c>
      <c r="S3044" s="13">
        <f t="shared" si="428"/>
        <v>91.582845352669381</v>
      </c>
      <c r="T3044" s="14">
        <f t="shared" si="429"/>
        <v>0.19230740766780022</v>
      </c>
      <c r="U3044" s="12">
        <f t="shared" si="430"/>
        <v>-325773.07999999996</v>
      </c>
      <c r="V3044" s="15">
        <f t="shared" si="431"/>
        <v>8.3522460477930025</v>
      </c>
    </row>
    <row r="3045" spans="1:22" x14ac:dyDescent="0.35">
      <c r="A3045" s="4" t="s">
        <v>145</v>
      </c>
      <c r="B3045" s="4" t="s">
        <v>146</v>
      </c>
      <c r="C3045" s="4" t="s">
        <v>124</v>
      </c>
      <c r="D3045" s="4">
        <v>2015</v>
      </c>
      <c r="E3045" s="12">
        <v>90831</v>
      </c>
      <c r="F3045" s="12">
        <v>20916</v>
      </c>
      <c r="G3045" s="12">
        <v>404551.86</v>
      </c>
      <c r="H3045" s="12">
        <v>35032.74</v>
      </c>
      <c r="I3045" s="12">
        <v>19939498</v>
      </c>
      <c r="J3045" s="12">
        <v>160115</v>
      </c>
      <c r="K3045" s="12">
        <v>19389</v>
      </c>
      <c r="L3045" s="12">
        <v>4342.7</v>
      </c>
      <c r="M3045" s="12">
        <f>IFERROR(E3045*MillingRate,"")</f>
        <v>60856.770000000004</v>
      </c>
      <c r="N3045" s="12">
        <f t="shared" si="423"/>
        <v>4342.6563396442916</v>
      </c>
      <c r="O3045" s="12">
        <f t="shared" si="424"/>
        <v>430375.89</v>
      </c>
      <c r="P3045" s="13">
        <f t="shared" si="425"/>
        <v>3.0520713209530155</v>
      </c>
      <c r="Q3045" s="13">
        <f t="shared" si="426"/>
        <v>21.58408852620061</v>
      </c>
      <c r="R3045" s="13">
        <f t="shared" si="427"/>
        <v>14.14037621856559</v>
      </c>
      <c r="S3045" s="13">
        <f t="shared" si="428"/>
        <v>93.999656904572419</v>
      </c>
      <c r="T3045" s="14">
        <f t="shared" si="429"/>
        <v>0.1504300833025462</v>
      </c>
      <c r="U3045" s="12">
        <f t="shared" si="430"/>
        <v>-369519.12</v>
      </c>
      <c r="V3045" s="15">
        <f t="shared" si="431"/>
        <v>8.0300416790833946</v>
      </c>
    </row>
    <row r="3046" spans="1:22" x14ac:dyDescent="0.35">
      <c r="A3046" s="4" t="s">
        <v>145</v>
      </c>
      <c r="B3046" s="4" t="s">
        <v>146</v>
      </c>
      <c r="C3046" s="4" t="s">
        <v>124</v>
      </c>
      <c r="D3046" s="4">
        <v>2016</v>
      </c>
      <c r="E3046" s="12">
        <v>104392</v>
      </c>
      <c r="F3046" s="12">
        <v>23508</v>
      </c>
      <c r="G3046" s="12">
        <v>407421.39</v>
      </c>
      <c r="H3046" s="12">
        <v>223092.21</v>
      </c>
      <c r="I3046" s="12">
        <v>20685753</v>
      </c>
      <c r="J3046" s="12">
        <v>152316</v>
      </c>
      <c r="K3046" s="12">
        <v>134150</v>
      </c>
      <c r="L3046" s="12">
        <v>4440.7</v>
      </c>
      <c r="M3046" s="12">
        <f>IFERROR(E3046*MillingRate,"")</f>
        <v>69942.64</v>
      </c>
      <c r="N3046" s="12">
        <f t="shared" si="423"/>
        <v>4440.7010379445292</v>
      </c>
      <c r="O3046" s="12">
        <f t="shared" si="424"/>
        <v>254271.82000000004</v>
      </c>
      <c r="P3046" s="13">
        <f t="shared" si="425"/>
        <v>3.3811986443036424</v>
      </c>
      <c r="Q3046" s="13">
        <f t="shared" si="426"/>
        <v>12.292122989189711</v>
      </c>
      <c r="R3046" s="13">
        <f t="shared" si="427"/>
        <v>27.50703558105652</v>
      </c>
      <c r="S3046" s="13">
        <f t="shared" si="428"/>
        <v>160.23065001855099</v>
      </c>
      <c r="T3046" s="14">
        <f t="shared" si="429"/>
        <v>0.17167149716906124</v>
      </c>
      <c r="U3046" s="12">
        <f t="shared" si="430"/>
        <v>-184329.18000000002</v>
      </c>
      <c r="V3046" s="15">
        <f t="shared" si="431"/>
        <v>7.363328760620897</v>
      </c>
    </row>
    <row r="3047" spans="1:22" x14ac:dyDescent="0.35">
      <c r="A3047" s="4" t="s">
        <v>145</v>
      </c>
      <c r="B3047" s="4" t="s">
        <v>146</v>
      </c>
      <c r="C3047" s="4" t="s">
        <v>124</v>
      </c>
      <c r="D3047" s="4">
        <v>2017</v>
      </c>
      <c r="E3047" s="12">
        <v>112632</v>
      </c>
      <c r="F3047" s="12">
        <v>23803</v>
      </c>
      <c r="G3047" s="12">
        <v>475535.74</v>
      </c>
      <c r="H3047" s="12">
        <v>420094.3</v>
      </c>
      <c r="I3047" s="12">
        <v>21435446</v>
      </c>
      <c r="J3047" s="12">
        <v>220841</v>
      </c>
      <c r="K3047" s="12">
        <v>324416</v>
      </c>
      <c r="L3047" s="12">
        <v>4731.8</v>
      </c>
      <c r="M3047" s="12">
        <f>IFERROR(E3047*MillingRate,"")</f>
        <v>75463.44</v>
      </c>
      <c r="N3047" s="12">
        <f t="shared" si="423"/>
        <v>4731.8405243036595</v>
      </c>
      <c r="O3047" s="12">
        <f t="shared" si="424"/>
        <v>130904.87999999995</v>
      </c>
      <c r="P3047" s="13">
        <f t="shared" si="425"/>
        <v>3.5204977773730484</v>
      </c>
      <c r="Q3047" s="13">
        <f t="shared" si="426"/>
        <v>6.1069352137576205</v>
      </c>
      <c r="R3047" s="13">
        <f t="shared" si="427"/>
        <v>57.647537662461502</v>
      </c>
      <c r="S3047" s="13">
        <f t="shared" si="428"/>
        <v>363.26815318114967</v>
      </c>
      <c r="T3047" s="14">
        <f t="shared" si="429"/>
        <v>0.15869141612783932</v>
      </c>
      <c r="U3047" s="12">
        <f t="shared" si="430"/>
        <v>-55441.440000000002</v>
      </c>
      <c r="V3047" s="15">
        <f t="shared" si="431"/>
        <v>10.30260811928056</v>
      </c>
    </row>
    <row r="3048" spans="1:22" x14ac:dyDescent="0.35">
      <c r="A3048" s="4" t="s">
        <v>145</v>
      </c>
      <c r="B3048" s="4" t="s">
        <v>146</v>
      </c>
      <c r="C3048" s="4" t="s">
        <v>124</v>
      </c>
      <c r="D3048" s="4">
        <v>2018</v>
      </c>
      <c r="E3048" s="12">
        <v>101606.56</v>
      </c>
      <c r="F3048" s="12">
        <v>29958</v>
      </c>
      <c r="G3048" s="12">
        <v>523961.77</v>
      </c>
      <c r="H3048" s="12">
        <v>272882.40999999997</v>
      </c>
      <c r="I3048" s="12">
        <v>22188069</v>
      </c>
      <c r="J3048" s="12">
        <v>326323</v>
      </c>
      <c r="K3048" s="12">
        <v>224708</v>
      </c>
      <c r="L3048" s="12">
        <v>3391.7</v>
      </c>
      <c r="M3048" s="12">
        <f>IFERROR(E3048*MillingRate,"")</f>
        <v>68076.395199999999</v>
      </c>
      <c r="N3048" s="12">
        <f t="shared" si="423"/>
        <v>3391.6336204018958</v>
      </c>
      <c r="O3048" s="12">
        <f t="shared" si="424"/>
        <v>319155.75520000007</v>
      </c>
      <c r="P3048" s="13">
        <f t="shared" si="425"/>
        <v>3.0681532133328053</v>
      </c>
      <c r="Q3048" s="13">
        <f t="shared" si="426"/>
        <v>14.384115859744265</v>
      </c>
      <c r="R3048" s="13">
        <f t="shared" si="427"/>
        <v>21.330148083132542</v>
      </c>
      <c r="S3048" s="13">
        <f t="shared" si="428"/>
        <v>164.17118020374019</v>
      </c>
      <c r="T3048" s="14">
        <f t="shared" si="429"/>
        <v>0.12992626389516929</v>
      </c>
      <c r="U3048" s="12">
        <f t="shared" si="430"/>
        <v>-251079.36000000004</v>
      </c>
      <c r="V3048" s="15">
        <f t="shared" si="431"/>
        <v>14.707138327359628</v>
      </c>
    </row>
    <row r="3049" spans="1:22" x14ac:dyDescent="0.35">
      <c r="A3049" s="4" t="s">
        <v>145</v>
      </c>
      <c r="B3049" s="4" t="s">
        <v>146</v>
      </c>
      <c r="C3049" s="4" t="s">
        <v>124</v>
      </c>
      <c r="D3049" s="4">
        <v>2019</v>
      </c>
      <c r="E3049" s="12">
        <v>121760.37</v>
      </c>
      <c r="F3049" s="12">
        <v>26739</v>
      </c>
      <c r="G3049" s="12">
        <v>524024.74</v>
      </c>
      <c r="H3049" s="12">
        <v>7547.26</v>
      </c>
      <c r="I3049" s="12">
        <v>22947758</v>
      </c>
      <c r="J3049" s="12">
        <v>315436</v>
      </c>
      <c r="K3049" s="12">
        <v>4884</v>
      </c>
      <c r="L3049" s="12">
        <v>4553.7</v>
      </c>
      <c r="M3049" s="12">
        <f>IFERROR(E3049*MillingRate,"")</f>
        <v>81579.447899999999</v>
      </c>
      <c r="N3049" s="12">
        <f t="shared" si="423"/>
        <v>4553.6620666442277</v>
      </c>
      <c r="O3049" s="12">
        <f t="shared" si="424"/>
        <v>598056.92790000001</v>
      </c>
      <c r="P3049" s="13">
        <f t="shared" si="425"/>
        <v>3.5550073301278498</v>
      </c>
      <c r="Q3049" s="13">
        <f t="shared" si="426"/>
        <v>26.061671379835886</v>
      </c>
      <c r="R3049" s="13">
        <f t="shared" si="427"/>
        <v>13.640749583230436</v>
      </c>
      <c r="S3049" s="13">
        <f t="shared" si="428"/>
        <v>87.621213893474234</v>
      </c>
      <c r="T3049" s="14">
        <f t="shared" si="429"/>
        <v>0.15567861910489189</v>
      </c>
      <c r="U3049" s="12">
        <f t="shared" si="430"/>
        <v>-516477.48</v>
      </c>
      <c r="V3049" s="15">
        <f t="shared" si="431"/>
        <v>13.745830856330279</v>
      </c>
    </row>
    <row r="3050" spans="1:22" x14ac:dyDescent="0.35">
      <c r="A3050" s="4" t="s">
        <v>145</v>
      </c>
      <c r="B3050" s="4" t="s">
        <v>146</v>
      </c>
      <c r="C3050" s="4" t="s">
        <v>124</v>
      </c>
      <c r="D3050" s="4">
        <v>2020</v>
      </c>
      <c r="E3050" s="12">
        <v>115000</v>
      </c>
      <c r="F3050" s="12">
        <v>27541</v>
      </c>
      <c r="G3050" s="12">
        <v>693223.45</v>
      </c>
      <c r="H3050" s="12">
        <v>93.65</v>
      </c>
      <c r="I3050" s="12">
        <v>23717613</v>
      </c>
      <c r="J3050" s="12">
        <v>393416</v>
      </c>
      <c r="K3050" s="12">
        <v>57</v>
      </c>
      <c r="L3050" s="12">
        <v>4175.6000000000004</v>
      </c>
      <c r="M3050" s="12">
        <f>IFERROR(E3050*MillingRate,"")</f>
        <v>77050</v>
      </c>
      <c r="N3050" s="12">
        <f t="shared" si="423"/>
        <v>4175.5927526233618</v>
      </c>
      <c r="O3050" s="12">
        <f t="shared" si="424"/>
        <v>770179.79999999993</v>
      </c>
      <c r="P3050" s="13">
        <f t="shared" si="425"/>
        <v>3.2486405777849567</v>
      </c>
      <c r="Q3050" s="13">
        <f t="shared" si="426"/>
        <v>32.472905262430913</v>
      </c>
      <c r="R3050" s="13">
        <f t="shared" si="427"/>
        <v>10.004157470762024</v>
      </c>
      <c r="S3050" s="13">
        <f t="shared" si="428"/>
        <v>90.008002027578499</v>
      </c>
      <c r="T3050" s="14">
        <f t="shared" si="429"/>
        <v>0.11114742295575836</v>
      </c>
      <c r="U3050" s="12">
        <f t="shared" si="430"/>
        <v>-693129.79999999993</v>
      </c>
      <c r="V3050" s="15">
        <f t="shared" si="431"/>
        <v>16.587503978583342</v>
      </c>
    </row>
    <row r="3051" spans="1:22" x14ac:dyDescent="0.35">
      <c r="A3051" s="4" t="s">
        <v>145</v>
      </c>
      <c r="B3051" s="4" t="s">
        <v>146</v>
      </c>
      <c r="C3051" s="4" t="s">
        <v>124</v>
      </c>
      <c r="D3051" s="4">
        <v>2021</v>
      </c>
      <c r="E3051" s="12">
        <v>134000</v>
      </c>
      <c r="F3051" s="12">
        <v>32977</v>
      </c>
      <c r="G3051" s="12">
        <v>517399.89</v>
      </c>
      <c r="H3051" s="12"/>
      <c r="I3051" s="12">
        <v>24502140</v>
      </c>
      <c r="J3051" s="12">
        <v>297382</v>
      </c>
      <c r="K3051" s="12"/>
      <c r="L3051" s="12">
        <v>4063.4</v>
      </c>
      <c r="M3051" s="12">
        <f>IFERROR(E3051*MillingRate,"")</f>
        <v>89780</v>
      </c>
      <c r="N3051" s="12">
        <f t="shared" si="423"/>
        <v>4063.4381538648149</v>
      </c>
      <c r="O3051" s="12">
        <f t="shared" si="424"/>
        <v>607179.89</v>
      </c>
      <c r="P3051" s="13">
        <f t="shared" si="425"/>
        <v>3.6641697419082577</v>
      </c>
      <c r="Q3051" s="13">
        <f t="shared" si="426"/>
        <v>24.780688135811811</v>
      </c>
      <c r="R3051" s="13">
        <f t="shared" si="427"/>
        <v>14.786392217304826</v>
      </c>
      <c r="S3051" s="13">
        <f t="shared" si="428"/>
        <v>85.213607782695178</v>
      </c>
      <c r="T3051" s="14">
        <f t="shared" si="429"/>
        <v>0.17352149031187464</v>
      </c>
      <c r="U3051" s="12">
        <f t="shared" si="430"/>
        <v>-517399.89</v>
      </c>
      <c r="V3051" s="15">
        <f t="shared" si="431"/>
        <v>12.136980688217438</v>
      </c>
    </row>
    <row r="3052" spans="1:22" x14ac:dyDescent="0.35">
      <c r="A3052" s="4" t="s">
        <v>145</v>
      </c>
      <c r="B3052" s="4" t="s">
        <v>146</v>
      </c>
      <c r="C3052" s="4" t="s">
        <v>124</v>
      </c>
      <c r="D3052" s="4">
        <v>2022</v>
      </c>
      <c r="E3052" s="12">
        <v>144422</v>
      </c>
      <c r="F3052" s="12">
        <v>38010</v>
      </c>
      <c r="G3052" s="12">
        <v>1028462.64</v>
      </c>
      <c r="H3052" s="12"/>
      <c r="I3052" s="12">
        <v>25311973</v>
      </c>
      <c r="J3052" s="12">
        <v>546038</v>
      </c>
      <c r="K3052" s="12"/>
      <c r="L3052" s="12">
        <v>3799.6</v>
      </c>
      <c r="M3052" s="12">
        <f>IFERROR(E3052*MillingRate,"")</f>
        <v>96762.74</v>
      </c>
      <c r="N3052" s="12">
        <f t="shared" si="423"/>
        <v>3799.579058142594</v>
      </c>
      <c r="O3052" s="12">
        <f t="shared" si="424"/>
        <v>1125225.3800000001</v>
      </c>
      <c r="P3052" s="13">
        <f t="shared" si="425"/>
        <v>3.8228051207229083</v>
      </c>
      <c r="Q3052" s="13">
        <f t="shared" si="426"/>
        <v>44.454273872684688</v>
      </c>
      <c r="R3052" s="13">
        <f t="shared" si="427"/>
        <v>8.5994096578233954</v>
      </c>
      <c r="S3052" s="13">
        <f t="shared" si="428"/>
        <v>91.400590342176585</v>
      </c>
      <c r="T3052" s="14">
        <f t="shared" si="429"/>
        <v>9.4084837150720427E-2</v>
      </c>
      <c r="U3052" s="12">
        <f t="shared" si="430"/>
        <v>-1028462.64</v>
      </c>
      <c r="V3052" s="15">
        <f t="shared" si="431"/>
        <v>21.572320735329484</v>
      </c>
    </row>
    <row r="3053" spans="1:22" x14ac:dyDescent="0.35">
      <c r="A3053" s="4" t="s">
        <v>145</v>
      </c>
      <c r="B3053" s="4" t="s">
        <v>146</v>
      </c>
      <c r="C3053" s="4" t="s">
        <v>124</v>
      </c>
      <c r="D3053" s="4">
        <v>2023</v>
      </c>
      <c r="E3053" s="12">
        <v>142592</v>
      </c>
      <c r="F3053" s="12">
        <v>39213</v>
      </c>
      <c r="G3053" s="12">
        <v>572908.49</v>
      </c>
      <c r="H3053" s="12">
        <v>50</v>
      </c>
      <c r="I3053" s="12">
        <v>26159867</v>
      </c>
      <c r="J3053" s="12">
        <v>308301</v>
      </c>
      <c r="K3053" s="12">
        <v>34</v>
      </c>
      <c r="L3053" s="12">
        <v>3636.3</v>
      </c>
      <c r="M3053" s="12">
        <f>IFERROR(E3053*MillingRate,"")</f>
        <v>95536.639999999999</v>
      </c>
      <c r="N3053" s="12">
        <f t="shared" si="423"/>
        <v>3636.3450896386403</v>
      </c>
      <c r="O3053" s="12">
        <f t="shared" si="424"/>
        <v>668395.13</v>
      </c>
      <c r="P3053" s="13">
        <f t="shared" si="425"/>
        <v>3.6520307996978731</v>
      </c>
      <c r="Q3053" s="13">
        <f t="shared" si="426"/>
        <v>25.550402454263242</v>
      </c>
      <c r="R3053" s="13">
        <f t="shared" si="427"/>
        <v>14.293437476122845</v>
      </c>
      <c r="S3053" s="13">
        <f t="shared" si="428"/>
        <v>85.714043128949797</v>
      </c>
      <c r="T3053" s="14">
        <f t="shared" si="429"/>
        <v>0.16675724250481958</v>
      </c>
      <c r="U3053" s="12">
        <f t="shared" si="430"/>
        <v>-572858.49</v>
      </c>
      <c r="V3053" s="15">
        <f t="shared" si="431"/>
        <v>11.785266339465716</v>
      </c>
    </row>
    <row r="3054" spans="1:22" x14ac:dyDescent="0.35">
      <c r="A3054" s="4" t="s">
        <v>145</v>
      </c>
      <c r="B3054" s="4" t="s">
        <v>146</v>
      </c>
      <c r="C3054" s="4" t="s">
        <v>124</v>
      </c>
      <c r="D3054" s="4">
        <v>2024</v>
      </c>
      <c r="E3054" s="12">
        <v>164768</v>
      </c>
      <c r="F3054" s="12">
        <v>48714</v>
      </c>
      <c r="G3054" s="12">
        <v>444465.34</v>
      </c>
      <c r="H3054" s="12"/>
      <c r="I3054" s="12">
        <v>27032412</v>
      </c>
      <c r="J3054" s="12">
        <v>243198</v>
      </c>
      <c r="K3054" s="12"/>
      <c r="L3054" s="12">
        <v>3382.4</v>
      </c>
      <c r="M3054" s="12">
        <f>IFERROR(E3054*MillingRate,"")</f>
        <v>110394.56000000001</v>
      </c>
      <c r="N3054" s="12">
        <f t="shared" si="423"/>
        <v>3382.3541487046846</v>
      </c>
      <c r="O3054" s="12">
        <f t="shared" si="424"/>
        <v>554859.9</v>
      </c>
      <c r="P3054" s="13">
        <f t="shared" si="425"/>
        <v>4.0837850503314321</v>
      </c>
      <c r="Q3054" s="13">
        <f t="shared" si="426"/>
        <v>20.525726672114942</v>
      </c>
      <c r="R3054" s="13">
        <f t="shared" si="427"/>
        <v>19.895934090749755</v>
      </c>
      <c r="S3054" s="13">
        <f t="shared" si="428"/>
        <v>80.104065909250238</v>
      </c>
      <c r="T3054" s="14">
        <f t="shared" si="429"/>
        <v>0.24837608259847666</v>
      </c>
      <c r="U3054" s="12">
        <f t="shared" si="430"/>
        <v>-444465.34</v>
      </c>
      <c r="V3054" s="15">
        <f t="shared" si="431"/>
        <v>8.9965334946803868</v>
      </c>
    </row>
    <row r="3055" spans="1:22" x14ac:dyDescent="0.35">
      <c r="A3055" s="4" t="s">
        <v>147</v>
      </c>
      <c r="B3055" s="4" t="s">
        <v>148</v>
      </c>
      <c r="C3055" s="4" t="s">
        <v>124</v>
      </c>
      <c r="D3055" s="4">
        <v>1961</v>
      </c>
      <c r="E3055" s="12">
        <v>133000</v>
      </c>
      <c r="F3055" s="12">
        <v>149000</v>
      </c>
      <c r="G3055" s="12">
        <v>1100</v>
      </c>
      <c r="H3055" s="12">
        <v>49</v>
      </c>
      <c r="I3055" s="12">
        <v>45989310</v>
      </c>
      <c r="J3055" s="12">
        <v>200</v>
      </c>
      <c r="K3055" s="12">
        <v>3</v>
      </c>
      <c r="L3055" s="12">
        <v>892.6</v>
      </c>
      <c r="M3055" s="12">
        <f>IFERROR(E3055*MillingRate,"")</f>
        <v>89110</v>
      </c>
      <c r="N3055" s="12">
        <f t="shared" si="423"/>
        <v>892.6174496644295</v>
      </c>
      <c r="O3055" s="12">
        <f t="shared" si="424"/>
        <v>90161</v>
      </c>
      <c r="P3055" s="13">
        <f t="shared" si="425"/>
        <v>1.9376242000586659</v>
      </c>
      <c r="Q3055" s="13">
        <f t="shared" si="426"/>
        <v>1.9604773370159283</v>
      </c>
      <c r="R3055" s="13">
        <f t="shared" si="427"/>
        <v>98.834307516553721</v>
      </c>
      <c r="S3055" s="13">
        <f t="shared" si="428"/>
        <v>1.2200397067468196</v>
      </c>
      <c r="T3055" s="14">
        <f t="shared" si="429"/>
        <v>81.009090909090915</v>
      </c>
      <c r="U3055" s="12">
        <f t="shared" si="430"/>
        <v>-1051</v>
      </c>
      <c r="V3055" s="15">
        <f t="shared" si="431"/>
        <v>4.3488367187939983E-3</v>
      </c>
    </row>
    <row r="3056" spans="1:22" x14ac:dyDescent="0.35">
      <c r="A3056" s="4" t="s">
        <v>147</v>
      </c>
      <c r="B3056" s="4" t="s">
        <v>148</v>
      </c>
      <c r="C3056" s="4" t="s">
        <v>124</v>
      </c>
      <c r="D3056" s="4">
        <v>1962</v>
      </c>
      <c r="E3056" s="12">
        <v>257000</v>
      </c>
      <c r="F3056" s="12">
        <v>218000</v>
      </c>
      <c r="G3056" s="12">
        <v>1600</v>
      </c>
      <c r="H3056" s="12">
        <v>32</v>
      </c>
      <c r="I3056" s="12">
        <v>46965292</v>
      </c>
      <c r="J3056" s="12">
        <v>350</v>
      </c>
      <c r="K3056" s="12">
        <v>3</v>
      </c>
      <c r="L3056" s="12">
        <v>1178.9000000000001</v>
      </c>
      <c r="M3056" s="12">
        <f>IFERROR(E3056*MillingRate,"")</f>
        <v>172190</v>
      </c>
      <c r="N3056" s="12">
        <f t="shared" si="423"/>
        <v>1178.8990825688074</v>
      </c>
      <c r="O3056" s="12">
        <f t="shared" si="424"/>
        <v>173758</v>
      </c>
      <c r="P3056" s="13">
        <f t="shared" si="425"/>
        <v>3.6663244848983374</v>
      </c>
      <c r="Q3056" s="13">
        <f t="shared" si="426"/>
        <v>3.6997108417850355</v>
      </c>
      <c r="R3056" s="13">
        <f t="shared" si="427"/>
        <v>99.097595506393958</v>
      </c>
      <c r="S3056" s="13">
        <f t="shared" si="428"/>
        <v>0.92082091184290793</v>
      </c>
      <c r="T3056" s="14">
        <f t="shared" si="429"/>
        <v>107.61875000000001</v>
      </c>
      <c r="U3056" s="12">
        <f t="shared" si="430"/>
        <v>-1568</v>
      </c>
      <c r="V3056" s="15">
        <f t="shared" si="431"/>
        <v>7.4523118050666007E-3</v>
      </c>
    </row>
    <row r="3057" spans="1:22" x14ac:dyDescent="0.35">
      <c r="A3057" s="4" t="s">
        <v>147</v>
      </c>
      <c r="B3057" s="4" t="s">
        <v>148</v>
      </c>
      <c r="C3057" s="4" t="s">
        <v>124</v>
      </c>
      <c r="D3057" s="4">
        <v>1963</v>
      </c>
      <c r="E3057" s="12">
        <v>195000</v>
      </c>
      <c r="F3057" s="12">
        <v>162000</v>
      </c>
      <c r="G3057" s="12">
        <v>1300</v>
      </c>
      <c r="H3057" s="12">
        <v>100</v>
      </c>
      <c r="I3057" s="12">
        <v>47973574</v>
      </c>
      <c r="J3057" s="12">
        <v>270</v>
      </c>
      <c r="K3057" s="12">
        <v>10</v>
      </c>
      <c r="L3057" s="12">
        <v>1203.7</v>
      </c>
      <c r="M3057" s="12">
        <f>IFERROR(E3057*MillingRate,"")</f>
        <v>130650.00000000001</v>
      </c>
      <c r="N3057" s="12">
        <f t="shared" si="423"/>
        <v>1203.7037037037037</v>
      </c>
      <c r="O3057" s="12">
        <f t="shared" si="424"/>
        <v>131850</v>
      </c>
      <c r="P3057" s="13">
        <f t="shared" si="425"/>
        <v>2.7233743310431699</v>
      </c>
      <c r="Q3057" s="13">
        <f t="shared" si="426"/>
        <v>2.7483881021664134</v>
      </c>
      <c r="R3057" s="13">
        <f t="shared" si="427"/>
        <v>99.089874857792964</v>
      </c>
      <c r="S3057" s="13">
        <f t="shared" si="428"/>
        <v>0.98596890405764137</v>
      </c>
      <c r="T3057" s="14">
        <f t="shared" si="429"/>
        <v>100.50000000000001</v>
      </c>
      <c r="U3057" s="12">
        <f t="shared" si="430"/>
        <v>-1200</v>
      </c>
      <c r="V3057" s="15">
        <f t="shared" si="431"/>
        <v>5.6280985027298567E-3</v>
      </c>
    </row>
    <row r="3058" spans="1:22" x14ac:dyDescent="0.35">
      <c r="A3058" s="4" t="s">
        <v>147</v>
      </c>
      <c r="B3058" s="4" t="s">
        <v>148</v>
      </c>
      <c r="C3058" s="4" t="s">
        <v>124</v>
      </c>
      <c r="D3058" s="4">
        <v>1964</v>
      </c>
      <c r="E3058" s="12">
        <v>220000</v>
      </c>
      <c r="F3058" s="12">
        <v>179000</v>
      </c>
      <c r="G3058" s="12">
        <v>1000</v>
      </c>
      <c r="H3058" s="12">
        <v>100</v>
      </c>
      <c r="I3058" s="12">
        <v>49012016</v>
      </c>
      <c r="J3058" s="12">
        <v>250</v>
      </c>
      <c r="K3058" s="12">
        <v>30</v>
      </c>
      <c r="L3058" s="12">
        <v>1229.0999999999999</v>
      </c>
      <c r="M3058" s="12">
        <f>IFERROR(E3058*MillingRate,"")</f>
        <v>147400</v>
      </c>
      <c r="N3058" s="12">
        <f t="shared" si="423"/>
        <v>1229.0502793296089</v>
      </c>
      <c r="O3058" s="12">
        <f t="shared" si="424"/>
        <v>148300</v>
      </c>
      <c r="P3058" s="13">
        <f t="shared" si="425"/>
        <v>3.0074257708558654</v>
      </c>
      <c r="Q3058" s="13">
        <f t="shared" si="426"/>
        <v>3.0257886147756095</v>
      </c>
      <c r="R3058" s="13">
        <f t="shared" si="427"/>
        <v>99.393122049898849</v>
      </c>
      <c r="S3058" s="13">
        <f t="shared" si="428"/>
        <v>0.67430883344571813</v>
      </c>
      <c r="T3058" s="14">
        <f t="shared" si="429"/>
        <v>147.4</v>
      </c>
      <c r="U3058" s="12">
        <f t="shared" si="430"/>
        <v>-900</v>
      </c>
      <c r="V3058" s="15">
        <f t="shared" si="431"/>
        <v>5.1007899777066913E-3</v>
      </c>
    </row>
    <row r="3059" spans="1:22" x14ac:dyDescent="0.35">
      <c r="A3059" s="4" t="s">
        <v>147</v>
      </c>
      <c r="B3059" s="4" t="s">
        <v>148</v>
      </c>
      <c r="C3059" s="4" t="s">
        <v>124</v>
      </c>
      <c r="D3059" s="4">
        <v>1965</v>
      </c>
      <c r="E3059" s="12">
        <v>231000</v>
      </c>
      <c r="F3059" s="12">
        <v>188000</v>
      </c>
      <c r="G3059" s="12">
        <v>1400</v>
      </c>
      <c r="H3059" s="12">
        <v>41</v>
      </c>
      <c r="I3059" s="12">
        <v>50086764</v>
      </c>
      <c r="J3059" s="12">
        <v>340</v>
      </c>
      <c r="K3059" s="12">
        <v>14</v>
      </c>
      <c r="L3059" s="12">
        <v>1228.7</v>
      </c>
      <c r="M3059" s="12">
        <f>IFERROR(E3059*MillingRate,"")</f>
        <v>154770</v>
      </c>
      <c r="N3059" s="12">
        <f t="shared" si="423"/>
        <v>1228.7234042553191</v>
      </c>
      <c r="O3059" s="12">
        <f t="shared" si="424"/>
        <v>156129</v>
      </c>
      <c r="P3059" s="13">
        <f t="shared" si="425"/>
        <v>3.0900379189999176</v>
      </c>
      <c r="Q3059" s="13">
        <f t="shared" si="426"/>
        <v>3.1171708357920669</v>
      </c>
      <c r="R3059" s="13">
        <f t="shared" si="427"/>
        <v>99.129565935860725</v>
      </c>
      <c r="S3059" s="13">
        <f t="shared" si="428"/>
        <v>0.89669440014347113</v>
      </c>
      <c r="T3059" s="14">
        <f t="shared" si="429"/>
        <v>110.55</v>
      </c>
      <c r="U3059" s="12">
        <f t="shared" si="430"/>
        <v>-1359</v>
      </c>
      <c r="V3059" s="15">
        <f t="shared" si="431"/>
        <v>6.7882205366671319E-3</v>
      </c>
    </row>
    <row r="3060" spans="1:22" x14ac:dyDescent="0.35">
      <c r="A3060" s="4" t="s">
        <v>147</v>
      </c>
      <c r="B3060" s="4" t="s">
        <v>148</v>
      </c>
      <c r="C3060" s="4" t="s">
        <v>124</v>
      </c>
      <c r="D3060" s="4">
        <v>1966</v>
      </c>
      <c r="E3060" s="12">
        <v>199000</v>
      </c>
      <c r="F3060" s="12">
        <v>160000</v>
      </c>
      <c r="G3060" s="12">
        <v>1275</v>
      </c>
      <c r="H3060" s="12">
        <v>14</v>
      </c>
      <c r="I3060" s="12">
        <v>51188234</v>
      </c>
      <c r="J3060" s="12">
        <v>346</v>
      </c>
      <c r="K3060" s="12">
        <v>4</v>
      </c>
      <c r="L3060" s="12">
        <v>1243.8</v>
      </c>
      <c r="M3060" s="12">
        <f>IFERROR(E3060*MillingRate,"")</f>
        <v>133330</v>
      </c>
      <c r="N3060" s="12">
        <f t="shared" si="423"/>
        <v>1243.75</v>
      </c>
      <c r="O3060" s="12">
        <f t="shared" si="424"/>
        <v>134591</v>
      </c>
      <c r="P3060" s="13">
        <f t="shared" si="425"/>
        <v>2.6047001348005092</v>
      </c>
      <c r="Q3060" s="13">
        <f t="shared" si="426"/>
        <v>2.6293347021895697</v>
      </c>
      <c r="R3060" s="13">
        <f t="shared" si="427"/>
        <v>99.063087427836933</v>
      </c>
      <c r="S3060" s="13">
        <f t="shared" si="428"/>
        <v>0.94731445639010037</v>
      </c>
      <c r="T3060" s="14">
        <f t="shared" si="429"/>
        <v>104.57254901960785</v>
      </c>
      <c r="U3060" s="12">
        <f t="shared" si="430"/>
        <v>-1261</v>
      </c>
      <c r="V3060" s="15">
        <f t="shared" si="431"/>
        <v>6.7593658339531694E-3</v>
      </c>
    </row>
    <row r="3061" spans="1:22" x14ac:dyDescent="0.35">
      <c r="A3061" s="4" t="s">
        <v>147</v>
      </c>
      <c r="B3061" s="4" t="s">
        <v>148</v>
      </c>
      <c r="C3061" s="4" t="s">
        <v>124</v>
      </c>
      <c r="D3061" s="4">
        <v>1967</v>
      </c>
      <c r="E3061" s="12">
        <v>385000</v>
      </c>
      <c r="F3061" s="12">
        <v>262000</v>
      </c>
      <c r="G3061" s="12">
        <v>1482</v>
      </c>
      <c r="H3061" s="12">
        <v>0</v>
      </c>
      <c r="I3061" s="12">
        <v>52293065</v>
      </c>
      <c r="J3061" s="12">
        <v>398</v>
      </c>
      <c r="K3061" s="12">
        <v>0</v>
      </c>
      <c r="L3061" s="12">
        <v>1469.5</v>
      </c>
      <c r="M3061" s="12">
        <f>IFERROR(E3061*MillingRate,"")</f>
        <v>257950.00000000003</v>
      </c>
      <c r="N3061" s="12">
        <f t="shared" si="423"/>
        <v>1469.4656488549617</v>
      </c>
      <c r="O3061" s="12">
        <f t="shared" si="424"/>
        <v>259432.00000000003</v>
      </c>
      <c r="P3061" s="13">
        <f t="shared" si="425"/>
        <v>4.9327764589817029</v>
      </c>
      <c r="Q3061" s="13">
        <f t="shared" si="426"/>
        <v>4.9611167369898865</v>
      </c>
      <c r="R3061" s="13">
        <f t="shared" si="427"/>
        <v>99.428752042924543</v>
      </c>
      <c r="S3061" s="13">
        <f t="shared" si="428"/>
        <v>0.57124795707545706</v>
      </c>
      <c r="T3061" s="14">
        <f t="shared" si="429"/>
        <v>174.05533063427802</v>
      </c>
      <c r="U3061" s="12">
        <f t="shared" si="430"/>
        <v>-1482</v>
      </c>
      <c r="V3061" s="15">
        <f t="shared" si="431"/>
        <v>7.6109518537496321E-3</v>
      </c>
    </row>
    <row r="3062" spans="1:22" x14ac:dyDescent="0.35">
      <c r="A3062" s="4" t="s">
        <v>147</v>
      </c>
      <c r="B3062" s="4" t="s">
        <v>148</v>
      </c>
      <c r="C3062" s="4" t="s">
        <v>124</v>
      </c>
      <c r="D3062" s="4">
        <v>1968</v>
      </c>
      <c r="E3062" s="12">
        <v>353000</v>
      </c>
      <c r="F3062" s="12">
        <v>235000</v>
      </c>
      <c r="G3062" s="12">
        <v>315</v>
      </c>
      <c r="H3062" s="12">
        <v>0</v>
      </c>
      <c r="I3062" s="12">
        <v>53432784</v>
      </c>
      <c r="J3062" s="12">
        <v>72</v>
      </c>
      <c r="K3062" s="12">
        <v>0</v>
      </c>
      <c r="L3062" s="12">
        <v>1502.1</v>
      </c>
      <c r="M3062" s="12">
        <f>IFERROR(E3062*MillingRate,"")</f>
        <v>236510</v>
      </c>
      <c r="N3062" s="12">
        <f t="shared" si="423"/>
        <v>1502.127659574468</v>
      </c>
      <c r="O3062" s="12">
        <f t="shared" si="424"/>
        <v>236825</v>
      </c>
      <c r="P3062" s="13">
        <f t="shared" si="425"/>
        <v>4.426308762051403</v>
      </c>
      <c r="Q3062" s="13">
        <f t="shared" si="426"/>
        <v>4.4322040191654626</v>
      </c>
      <c r="R3062" s="13">
        <f t="shared" si="427"/>
        <v>99.866990393750655</v>
      </c>
      <c r="S3062" s="13">
        <f t="shared" si="428"/>
        <v>0.13300960624934025</v>
      </c>
      <c r="T3062" s="14">
        <f t="shared" si="429"/>
        <v>750.82539682539687</v>
      </c>
      <c r="U3062" s="12">
        <f t="shared" si="430"/>
        <v>-315</v>
      </c>
      <c r="V3062" s="15">
        <f t="shared" si="431"/>
        <v>1.3474873403564373E-3</v>
      </c>
    </row>
    <row r="3063" spans="1:22" x14ac:dyDescent="0.35">
      <c r="A3063" s="4" t="s">
        <v>147</v>
      </c>
      <c r="B3063" s="4" t="s">
        <v>148</v>
      </c>
      <c r="C3063" s="4" t="s">
        <v>124</v>
      </c>
      <c r="D3063" s="4">
        <v>1969</v>
      </c>
      <c r="E3063" s="12">
        <v>325000</v>
      </c>
      <c r="F3063" s="12">
        <v>258000</v>
      </c>
      <c r="G3063" s="12">
        <v>651</v>
      </c>
      <c r="H3063" s="12">
        <v>0</v>
      </c>
      <c r="I3063" s="12">
        <v>54631914</v>
      </c>
      <c r="J3063" s="12">
        <v>71</v>
      </c>
      <c r="K3063" s="12">
        <v>0</v>
      </c>
      <c r="L3063" s="12">
        <v>1259.7</v>
      </c>
      <c r="M3063" s="12">
        <f>IFERROR(E3063*MillingRate,"")</f>
        <v>217750</v>
      </c>
      <c r="N3063" s="12">
        <f t="shared" si="423"/>
        <v>1259.6899224806202</v>
      </c>
      <c r="O3063" s="12">
        <f t="shared" si="424"/>
        <v>218401</v>
      </c>
      <c r="P3063" s="13">
        <f t="shared" si="425"/>
        <v>3.9857655362394953</v>
      </c>
      <c r="Q3063" s="13">
        <f t="shared" si="426"/>
        <v>3.9976816481296993</v>
      </c>
      <c r="R3063" s="13">
        <f t="shared" si="427"/>
        <v>99.701924441737901</v>
      </c>
      <c r="S3063" s="13">
        <f t="shared" si="428"/>
        <v>0.29807555826209586</v>
      </c>
      <c r="T3063" s="14">
        <f t="shared" si="429"/>
        <v>334.48540706605223</v>
      </c>
      <c r="U3063" s="12">
        <f t="shared" si="430"/>
        <v>-651</v>
      </c>
      <c r="V3063" s="15">
        <f t="shared" si="431"/>
        <v>1.2996066731251626E-3</v>
      </c>
    </row>
    <row r="3064" spans="1:22" x14ac:dyDescent="0.35">
      <c r="A3064" s="4" t="s">
        <v>147</v>
      </c>
      <c r="B3064" s="4" t="s">
        <v>148</v>
      </c>
      <c r="C3064" s="4" t="s">
        <v>124</v>
      </c>
      <c r="D3064" s="4">
        <v>1970</v>
      </c>
      <c r="E3064" s="12">
        <v>343000</v>
      </c>
      <c r="F3064" s="12">
        <v>255000</v>
      </c>
      <c r="G3064" s="12">
        <v>1749</v>
      </c>
      <c r="H3064" s="12">
        <v>0</v>
      </c>
      <c r="I3064" s="12">
        <v>55893838</v>
      </c>
      <c r="J3064" s="12">
        <v>190</v>
      </c>
      <c r="K3064" s="12">
        <v>0</v>
      </c>
      <c r="L3064" s="12">
        <v>1345.1</v>
      </c>
      <c r="M3064" s="12">
        <f>IFERROR(E3064*MillingRate,"")</f>
        <v>229810</v>
      </c>
      <c r="N3064" s="12">
        <f t="shared" si="423"/>
        <v>1345.0980392156862</v>
      </c>
      <c r="O3064" s="12">
        <f t="shared" si="424"/>
        <v>231559</v>
      </c>
      <c r="P3064" s="13">
        <f t="shared" si="425"/>
        <v>4.1115444604108236</v>
      </c>
      <c r="Q3064" s="13">
        <f t="shared" si="426"/>
        <v>4.1428359240601802</v>
      </c>
      <c r="R3064" s="13">
        <f t="shared" si="427"/>
        <v>99.24468493990733</v>
      </c>
      <c r="S3064" s="13">
        <f t="shared" si="428"/>
        <v>0.75531506009267613</v>
      </c>
      <c r="T3064" s="14">
        <f t="shared" si="429"/>
        <v>131.39508290451687</v>
      </c>
      <c r="U3064" s="12">
        <f t="shared" si="430"/>
        <v>-1749</v>
      </c>
      <c r="V3064" s="15">
        <f t="shared" si="431"/>
        <v>3.3993013684263372E-3</v>
      </c>
    </row>
    <row r="3065" spans="1:22" x14ac:dyDescent="0.35">
      <c r="A3065" s="4" t="s">
        <v>147</v>
      </c>
      <c r="B3065" s="4" t="s">
        <v>148</v>
      </c>
      <c r="C3065" s="4" t="s">
        <v>124</v>
      </c>
      <c r="D3065" s="4">
        <v>1971</v>
      </c>
      <c r="E3065" s="12">
        <v>388000</v>
      </c>
      <c r="F3065" s="12">
        <v>304000</v>
      </c>
      <c r="G3065" s="12">
        <v>255</v>
      </c>
      <c r="H3065" s="12">
        <v>0</v>
      </c>
      <c r="I3065" s="12">
        <v>57214684</v>
      </c>
      <c r="J3065" s="12">
        <v>71</v>
      </c>
      <c r="K3065" s="12">
        <v>0</v>
      </c>
      <c r="L3065" s="12">
        <v>1276.3</v>
      </c>
      <c r="M3065" s="12">
        <f>IFERROR(E3065*MillingRate,"")</f>
        <v>259960.00000000003</v>
      </c>
      <c r="N3065" s="12">
        <f t="shared" si="423"/>
        <v>1276.3157894736842</v>
      </c>
      <c r="O3065" s="12">
        <f t="shared" si="424"/>
        <v>260215.00000000003</v>
      </c>
      <c r="P3065" s="13">
        <f t="shared" si="425"/>
        <v>4.5435888451293387</v>
      </c>
      <c r="Q3065" s="13">
        <f t="shared" si="426"/>
        <v>4.5480457429424943</v>
      </c>
      <c r="R3065" s="13">
        <f t="shared" si="427"/>
        <v>99.902004111984326</v>
      </c>
      <c r="S3065" s="13">
        <f t="shared" si="428"/>
        <v>9.7995888015679336E-2</v>
      </c>
      <c r="T3065" s="14">
        <f t="shared" si="429"/>
        <v>1019.450980392157</v>
      </c>
      <c r="U3065" s="12">
        <f t="shared" si="430"/>
        <v>-255</v>
      </c>
      <c r="V3065" s="15">
        <f t="shared" si="431"/>
        <v>1.2409401754276926E-3</v>
      </c>
    </row>
    <row r="3066" spans="1:22" x14ac:dyDescent="0.35">
      <c r="A3066" s="4" t="s">
        <v>147</v>
      </c>
      <c r="B3066" s="4" t="s">
        <v>148</v>
      </c>
      <c r="C3066" s="4" t="s">
        <v>124</v>
      </c>
      <c r="D3066" s="4">
        <v>1972</v>
      </c>
      <c r="E3066" s="12">
        <v>447000</v>
      </c>
      <c r="F3066" s="12">
        <v>237000</v>
      </c>
      <c r="G3066" s="12">
        <v>5890</v>
      </c>
      <c r="H3066" s="12">
        <v>0</v>
      </c>
      <c r="I3066" s="12">
        <v>58601748</v>
      </c>
      <c r="J3066" s="12">
        <v>1680</v>
      </c>
      <c r="K3066" s="12">
        <v>0</v>
      </c>
      <c r="L3066" s="12">
        <v>1886.1</v>
      </c>
      <c r="M3066" s="12">
        <f>IFERROR(E3066*MillingRate,"")</f>
        <v>299490</v>
      </c>
      <c r="N3066" s="12">
        <f t="shared" si="423"/>
        <v>1886.0759493670887</v>
      </c>
      <c r="O3066" s="12">
        <f t="shared" si="424"/>
        <v>305380</v>
      </c>
      <c r="P3066" s="13">
        <f t="shared" si="425"/>
        <v>5.1105984074058677</v>
      </c>
      <c r="Q3066" s="13">
        <f t="shared" si="426"/>
        <v>5.2111073546816389</v>
      </c>
      <c r="R3066" s="13">
        <f t="shared" si="427"/>
        <v>98.071255484969541</v>
      </c>
      <c r="S3066" s="13">
        <f t="shared" si="428"/>
        <v>1.9287445150304541</v>
      </c>
      <c r="T3066" s="14">
        <f t="shared" si="429"/>
        <v>50.847198641765708</v>
      </c>
      <c r="U3066" s="12">
        <f t="shared" si="430"/>
        <v>-5890</v>
      </c>
      <c r="V3066" s="15">
        <f t="shared" si="431"/>
        <v>2.8668086829082298E-2</v>
      </c>
    </row>
    <row r="3067" spans="1:22" x14ac:dyDescent="0.35">
      <c r="A3067" s="4" t="s">
        <v>147</v>
      </c>
      <c r="B3067" s="4" t="s">
        <v>148</v>
      </c>
      <c r="C3067" s="4" t="s">
        <v>124</v>
      </c>
      <c r="D3067" s="4">
        <v>1973</v>
      </c>
      <c r="E3067" s="12">
        <v>487000</v>
      </c>
      <c r="F3067" s="12">
        <v>373000</v>
      </c>
      <c r="G3067" s="12">
        <v>1069</v>
      </c>
      <c r="H3067" s="12">
        <v>645</v>
      </c>
      <c r="I3067" s="12">
        <v>60082139</v>
      </c>
      <c r="J3067" s="12">
        <v>405</v>
      </c>
      <c r="K3067" s="12">
        <v>222</v>
      </c>
      <c r="L3067" s="12">
        <v>1305.5999999999999</v>
      </c>
      <c r="M3067" s="12">
        <f>IFERROR(E3067*MillingRate,"")</f>
        <v>326290</v>
      </c>
      <c r="N3067" s="12">
        <f t="shared" si="423"/>
        <v>1305.6300268096516</v>
      </c>
      <c r="O3067" s="12">
        <f t="shared" si="424"/>
        <v>326714</v>
      </c>
      <c r="P3067" s="13">
        <f t="shared" si="425"/>
        <v>5.4307320849545651</v>
      </c>
      <c r="Q3067" s="13">
        <f t="shared" si="426"/>
        <v>5.4377890906979856</v>
      </c>
      <c r="R3067" s="13">
        <f t="shared" si="427"/>
        <v>99.870222886071616</v>
      </c>
      <c r="S3067" s="13">
        <f t="shared" si="428"/>
        <v>0.3271974877109643</v>
      </c>
      <c r="T3067" s="14">
        <f t="shared" si="429"/>
        <v>305.22918615528533</v>
      </c>
      <c r="U3067" s="12">
        <f t="shared" si="430"/>
        <v>-424</v>
      </c>
      <c r="V3067" s="15">
        <f t="shared" si="431"/>
        <v>6.740771995484382E-3</v>
      </c>
    </row>
    <row r="3068" spans="1:22" x14ac:dyDescent="0.35">
      <c r="A3068" s="4" t="s">
        <v>147</v>
      </c>
      <c r="B3068" s="4" t="s">
        <v>148</v>
      </c>
      <c r="C3068" s="4" t="s">
        <v>124</v>
      </c>
      <c r="D3068" s="4">
        <v>1974</v>
      </c>
      <c r="E3068" s="12">
        <v>525000</v>
      </c>
      <c r="F3068" s="12">
        <v>269000</v>
      </c>
      <c r="G3068" s="12">
        <v>4805</v>
      </c>
      <c r="H3068" s="12">
        <v>0</v>
      </c>
      <c r="I3068" s="12">
        <v>61679144</v>
      </c>
      <c r="J3068" s="12">
        <v>2379</v>
      </c>
      <c r="K3068" s="12">
        <v>0</v>
      </c>
      <c r="L3068" s="12">
        <v>1951.7</v>
      </c>
      <c r="M3068" s="12">
        <f>IFERROR(E3068*MillingRate,"")</f>
        <v>351750</v>
      </c>
      <c r="N3068" s="12">
        <f t="shared" si="423"/>
        <v>1951.6728624535317</v>
      </c>
      <c r="O3068" s="12">
        <f t="shared" si="424"/>
        <v>356555</v>
      </c>
      <c r="P3068" s="13">
        <f t="shared" si="425"/>
        <v>5.702900156980129</v>
      </c>
      <c r="Q3068" s="13">
        <f t="shared" si="426"/>
        <v>5.7808033133533758</v>
      </c>
      <c r="R3068" s="13">
        <f t="shared" si="427"/>
        <v>98.652381820476506</v>
      </c>
      <c r="S3068" s="13">
        <f t="shared" si="428"/>
        <v>1.3476181795234956</v>
      </c>
      <c r="T3068" s="14">
        <f t="shared" si="429"/>
        <v>73.204994797086371</v>
      </c>
      <c r="U3068" s="12">
        <f t="shared" si="430"/>
        <v>-4805</v>
      </c>
      <c r="V3068" s="15">
        <f t="shared" si="431"/>
        <v>3.8570574196036184E-2</v>
      </c>
    </row>
    <row r="3069" spans="1:22" x14ac:dyDescent="0.35">
      <c r="A3069" s="4" t="s">
        <v>147</v>
      </c>
      <c r="B3069" s="4" t="s">
        <v>148</v>
      </c>
      <c r="C3069" s="4" t="s">
        <v>124</v>
      </c>
      <c r="D3069" s="4">
        <v>1975</v>
      </c>
      <c r="E3069" s="12">
        <v>504000</v>
      </c>
      <c r="F3069" s="12">
        <v>261000</v>
      </c>
      <c r="G3069" s="12">
        <v>6652</v>
      </c>
      <c r="H3069" s="12">
        <v>0</v>
      </c>
      <c r="I3069" s="12">
        <v>63410815</v>
      </c>
      <c r="J3069" s="12">
        <v>3862</v>
      </c>
      <c r="K3069" s="12">
        <v>0</v>
      </c>
      <c r="L3069" s="12">
        <v>1931</v>
      </c>
      <c r="M3069" s="12">
        <f>IFERROR(E3069*MillingRate,"")</f>
        <v>337680</v>
      </c>
      <c r="N3069" s="12">
        <f t="shared" si="423"/>
        <v>1931.0344827586207</v>
      </c>
      <c r="O3069" s="12">
        <f t="shared" si="424"/>
        <v>344332</v>
      </c>
      <c r="P3069" s="13">
        <f t="shared" si="425"/>
        <v>5.3252745608142709</v>
      </c>
      <c r="Q3069" s="13">
        <f t="shared" si="426"/>
        <v>5.4301778016888758</v>
      </c>
      <c r="R3069" s="13">
        <f t="shared" si="427"/>
        <v>98.068143535889789</v>
      </c>
      <c r="S3069" s="13">
        <f t="shared" si="428"/>
        <v>1.9318564641102192</v>
      </c>
      <c r="T3069" s="14">
        <f t="shared" si="429"/>
        <v>50.763680096211665</v>
      </c>
      <c r="U3069" s="12">
        <f t="shared" si="430"/>
        <v>-6652</v>
      </c>
      <c r="V3069" s="15">
        <f t="shared" si="431"/>
        <v>6.090443720049963E-2</v>
      </c>
    </row>
    <row r="3070" spans="1:22" x14ac:dyDescent="0.35">
      <c r="A3070" s="4" t="s">
        <v>147</v>
      </c>
      <c r="B3070" s="4" t="s">
        <v>148</v>
      </c>
      <c r="C3070" s="4" t="s">
        <v>124</v>
      </c>
      <c r="D3070" s="4">
        <v>1976</v>
      </c>
      <c r="E3070" s="12">
        <v>218000</v>
      </c>
      <c r="F3070" s="12">
        <v>172000</v>
      </c>
      <c r="G3070" s="12">
        <v>45377</v>
      </c>
      <c r="H3070" s="12">
        <v>0</v>
      </c>
      <c r="I3070" s="12">
        <v>65258009</v>
      </c>
      <c r="J3070" s="12">
        <v>32138</v>
      </c>
      <c r="K3070" s="12">
        <v>0</v>
      </c>
      <c r="L3070" s="12">
        <v>1267.4000000000001</v>
      </c>
      <c r="M3070" s="12">
        <f>IFERROR(E3070*MillingRate,"")</f>
        <v>146060</v>
      </c>
      <c r="N3070" s="12">
        <f t="shared" si="423"/>
        <v>1267.4418604651162</v>
      </c>
      <c r="O3070" s="12">
        <f t="shared" si="424"/>
        <v>191437</v>
      </c>
      <c r="P3070" s="13">
        <f t="shared" si="425"/>
        <v>2.2381927098021026</v>
      </c>
      <c r="Q3070" s="13">
        <f t="shared" si="426"/>
        <v>2.9335403107379507</v>
      </c>
      <c r="R3070" s="13">
        <f t="shared" si="427"/>
        <v>76.296640670298842</v>
      </c>
      <c r="S3070" s="13">
        <f t="shared" si="428"/>
        <v>23.703359329701154</v>
      </c>
      <c r="T3070" s="14">
        <f t="shared" si="429"/>
        <v>3.2188112920642618</v>
      </c>
      <c r="U3070" s="12">
        <f t="shared" si="430"/>
        <v>-45377</v>
      </c>
      <c r="V3070" s="15">
        <f t="shared" si="431"/>
        <v>0.49247595034656971</v>
      </c>
    </row>
    <row r="3071" spans="1:22" x14ac:dyDescent="0.35">
      <c r="A3071" s="4" t="s">
        <v>147</v>
      </c>
      <c r="B3071" s="4" t="s">
        <v>148</v>
      </c>
      <c r="C3071" s="4" t="s">
        <v>124</v>
      </c>
      <c r="D3071" s="4">
        <v>1977</v>
      </c>
      <c r="E3071" s="12">
        <v>408000</v>
      </c>
      <c r="F3071" s="12">
        <v>246000</v>
      </c>
      <c r="G3071" s="12">
        <v>413273</v>
      </c>
      <c r="H3071" s="12">
        <v>0</v>
      </c>
      <c r="I3071" s="12">
        <v>67234590</v>
      </c>
      <c r="J3071" s="12">
        <v>240319</v>
      </c>
      <c r="K3071" s="12">
        <v>0</v>
      </c>
      <c r="L3071" s="12">
        <v>1658.5</v>
      </c>
      <c r="M3071" s="12">
        <f>IFERROR(E3071*MillingRate,"")</f>
        <v>273360</v>
      </c>
      <c r="N3071" s="12">
        <f t="shared" si="423"/>
        <v>1658.5365853658536</v>
      </c>
      <c r="O3071" s="12">
        <f t="shared" si="424"/>
        <v>686633</v>
      </c>
      <c r="P3071" s="13">
        <f t="shared" si="425"/>
        <v>4.0657643632540932</v>
      </c>
      <c r="Q3071" s="13">
        <f t="shared" si="426"/>
        <v>10.21249627609836</v>
      </c>
      <c r="R3071" s="13">
        <f t="shared" si="427"/>
        <v>39.811660668799782</v>
      </c>
      <c r="S3071" s="13">
        <f t="shared" si="428"/>
        <v>60.188339331200211</v>
      </c>
      <c r="T3071" s="14">
        <f t="shared" si="429"/>
        <v>0.66145138927537006</v>
      </c>
      <c r="U3071" s="12">
        <f t="shared" si="430"/>
        <v>-413273</v>
      </c>
      <c r="V3071" s="15">
        <f t="shared" si="431"/>
        <v>3.574335769728052</v>
      </c>
    </row>
    <row r="3072" spans="1:22" x14ac:dyDescent="0.35">
      <c r="A3072" s="4" t="s">
        <v>147</v>
      </c>
      <c r="B3072" s="4" t="s">
        <v>148</v>
      </c>
      <c r="C3072" s="4" t="s">
        <v>124</v>
      </c>
      <c r="D3072" s="4">
        <v>1978</v>
      </c>
      <c r="E3072" s="12">
        <v>515000</v>
      </c>
      <c r="F3072" s="12">
        <v>292000</v>
      </c>
      <c r="G3072" s="12">
        <v>563848</v>
      </c>
      <c r="H3072" s="12">
        <v>0</v>
      </c>
      <c r="I3072" s="12">
        <v>69326532</v>
      </c>
      <c r="J3072" s="12">
        <v>306630</v>
      </c>
      <c r="K3072" s="12">
        <v>0</v>
      </c>
      <c r="L3072" s="12">
        <v>1763.7</v>
      </c>
      <c r="M3072" s="12">
        <f>IFERROR(E3072*MillingRate,"")</f>
        <v>345050</v>
      </c>
      <c r="N3072" s="12">
        <f t="shared" si="423"/>
        <v>1763.6986301369864</v>
      </c>
      <c r="O3072" s="12">
        <f t="shared" si="424"/>
        <v>908898</v>
      </c>
      <c r="P3072" s="13">
        <f t="shared" si="425"/>
        <v>4.9771709336333165</v>
      </c>
      <c r="Q3072" s="13">
        <f t="shared" si="426"/>
        <v>13.110391848246499</v>
      </c>
      <c r="R3072" s="13">
        <f t="shared" si="427"/>
        <v>37.963555866554884</v>
      </c>
      <c r="S3072" s="13">
        <f t="shared" si="428"/>
        <v>62.036444133445116</v>
      </c>
      <c r="T3072" s="14">
        <f t="shared" si="429"/>
        <v>0.61195570437422853</v>
      </c>
      <c r="U3072" s="12">
        <f t="shared" si="430"/>
        <v>-563848</v>
      </c>
      <c r="V3072" s="15">
        <f t="shared" si="431"/>
        <v>4.4229819544413385</v>
      </c>
    </row>
    <row r="3073" spans="1:22" x14ac:dyDescent="0.35">
      <c r="A3073" s="4" t="s">
        <v>147</v>
      </c>
      <c r="B3073" s="4" t="s">
        <v>148</v>
      </c>
      <c r="C3073" s="4" t="s">
        <v>124</v>
      </c>
      <c r="D3073" s="4">
        <v>1979</v>
      </c>
      <c r="E3073" s="12">
        <v>750000</v>
      </c>
      <c r="F3073" s="12">
        <v>400000</v>
      </c>
      <c r="G3073" s="12">
        <v>567899</v>
      </c>
      <c r="H3073" s="12">
        <v>30</v>
      </c>
      <c r="I3073" s="12">
        <v>71498242</v>
      </c>
      <c r="J3073" s="12">
        <v>253616</v>
      </c>
      <c r="K3073" s="12">
        <v>208</v>
      </c>
      <c r="L3073" s="12">
        <v>1875</v>
      </c>
      <c r="M3073" s="12">
        <f>IFERROR(E3073*MillingRate,"")</f>
        <v>502500.00000000006</v>
      </c>
      <c r="N3073" s="12">
        <f t="shared" si="423"/>
        <v>1875</v>
      </c>
      <c r="O3073" s="12">
        <f t="shared" si="424"/>
        <v>1070369</v>
      </c>
      <c r="P3073" s="13">
        <f t="shared" si="425"/>
        <v>7.0281448318687341</v>
      </c>
      <c r="Q3073" s="13">
        <f t="shared" si="426"/>
        <v>14.970563891626874</v>
      </c>
      <c r="R3073" s="13">
        <f t="shared" si="427"/>
        <v>46.946426886428895</v>
      </c>
      <c r="S3073" s="13">
        <f t="shared" si="428"/>
        <v>53.056375885325522</v>
      </c>
      <c r="T3073" s="14">
        <f t="shared" si="429"/>
        <v>0.88484043817650682</v>
      </c>
      <c r="U3073" s="12">
        <f t="shared" si="430"/>
        <v>-567869</v>
      </c>
      <c r="V3073" s="15">
        <f t="shared" si="431"/>
        <v>3.5471641386651158</v>
      </c>
    </row>
    <row r="3074" spans="1:22" x14ac:dyDescent="0.35">
      <c r="A3074" s="4" t="s">
        <v>147</v>
      </c>
      <c r="B3074" s="4" t="s">
        <v>148</v>
      </c>
      <c r="C3074" s="4" t="s">
        <v>124</v>
      </c>
      <c r="D3074" s="4">
        <v>1980</v>
      </c>
      <c r="E3074" s="12">
        <v>1090000</v>
      </c>
      <c r="F3074" s="12">
        <v>550000</v>
      </c>
      <c r="G3074" s="12">
        <v>450000</v>
      </c>
      <c r="H3074" s="12">
        <v>0</v>
      </c>
      <c r="I3074" s="12">
        <v>73764641</v>
      </c>
      <c r="J3074" s="12">
        <v>245000</v>
      </c>
      <c r="K3074" s="12">
        <v>0</v>
      </c>
      <c r="L3074" s="12">
        <v>1981.8</v>
      </c>
      <c r="M3074" s="12">
        <f>IFERROR(E3074*MillingRate,"")</f>
        <v>730300</v>
      </c>
      <c r="N3074" s="12">
        <f t="shared" ref="N3074:N3137" si="432">IFERROR(E3074*1000/F3074,"")</f>
        <v>1981.8181818181818</v>
      </c>
      <c r="O3074" s="12">
        <f t="shared" ref="O3074:O3137" si="433">IFERROR(M3074+G3074-N(H3074),"")</f>
        <v>1180300</v>
      </c>
      <c r="P3074" s="13">
        <f t="shared" ref="P3074:P3137" si="434">IFERROR(M3074*1000/I3074,"")</f>
        <v>9.9004074323360438</v>
      </c>
      <c r="Q3074" s="13">
        <f t="shared" ref="Q3074:Q3137" si="435">IFERROR(O3074*1000/I3074,"")</f>
        <v>16.000891267131632</v>
      </c>
      <c r="R3074" s="13">
        <f t="shared" ref="R3074:R3137" si="436">IF(N(O3074)&lt;=0,"",M3074/O3074*100)</f>
        <v>61.874099805134286</v>
      </c>
      <c r="S3074" s="13">
        <f t="shared" ref="S3074:S3137" si="437">IF(N(O3074)&lt;=0,"",G3074/O3074*100)</f>
        <v>38.125900194865714</v>
      </c>
      <c r="T3074" s="14">
        <f t="shared" ref="T3074:T3137" si="438">IFERROR(M3074/G3074,"")</f>
        <v>1.6228888888888888</v>
      </c>
      <c r="U3074" s="12">
        <f t="shared" ref="U3074:U3137" si="439">IFERROR(N(H3074)-G3074,"")</f>
        <v>-450000</v>
      </c>
      <c r="V3074" s="15">
        <f t="shared" ref="V3074:V3137" si="440">IFERROR(J3074*1000/I3074,"")</f>
        <v>3.3213745322775989</v>
      </c>
    </row>
    <row r="3075" spans="1:22" x14ac:dyDescent="0.35">
      <c r="A3075" s="4" t="s">
        <v>147</v>
      </c>
      <c r="B3075" s="4" t="s">
        <v>148</v>
      </c>
      <c r="C3075" s="4" t="s">
        <v>124</v>
      </c>
      <c r="D3075" s="4">
        <v>1981</v>
      </c>
      <c r="E3075" s="12">
        <v>1241000</v>
      </c>
      <c r="F3075" s="12">
        <v>600000</v>
      </c>
      <c r="G3075" s="12">
        <v>656791</v>
      </c>
      <c r="H3075" s="12">
        <v>0</v>
      </c>
      <c r="I3075" s="12">
        <v>76068103</v>
      </c>
      <c r="J3075" s="12">
        <v>407511</v>
      </c>
      <c r="K3075" s="12">
        <v>0</v>
      </c>
      <c r="L3075" s="12">
        <v>2068.3000000000002</v>
      </c>
      <c r="M3075" s="12">
        <f>IFERROR(E3075*MillingRate,"")</f>
        <v>831470</v>
      </c>
      <c r="N3075" s="12">
        <f t="shared" si="432"/>
        <v>2068.3333333333335</v>
      </c>
      <c r="O3075" s="12">
        <f t="shared" si="433"/>
        <v>1488261</v>
      </c>
      <c r="P3075" s="13">
        <f t="shared" si="434"/>
        <v>10.930599912554674</v>
      </c>
      <c r="Q3075" s="13">
        <f t="shared" si="435"/>
        <v>19.564849671615974</v>
      </c>
      <c r="R3075" s="13">
        <f t="shared" si="436"/>
        <v>55.86856068928769</v>
      </c>
      <c r="S3075" s="13">
        <f t="shared" si="437"/>
        <v>44.131439310712302</v>
      </c>
      <c r="T3075" s="14">
        <f t="shared" si="438"/>
        <v>1.2659582728752374</v>
      </c>
      <c r="U3075" s="12">
        <f t="shared" si="439"/>
        <v>-656791</v>
      </c>
      <c r="V3075" s="15">
        <f t="shared" si="440"/>
        <v>5.357186309746675</v>
      </c>
    </row>
    <row r="3076" spans="1:22" x14ac:dyDescent="0.35">
      <c r="A3076" s="4" t="s">
        <v>147</v>
      </c>
      <c r="B3076" s="4" t="s">
        <v>148</v>
      </c>
      <c r="C3076" s="4" t="s">
        <v>124</v>
      </c>
      <c r="D3076" s="4">
        <v>1982</v>
      </c>
      <c r="E3076" s="12">
        <v>1250000</v>
      </c>
      <c r="F3076" s="12">
        <v>600000</v>
      </c>
      <c r="G3076" s="12">
        <v>539442</v>
      </c>
      <c r="H3076" s="12">
        <v>0</v>
      </c>
      <c r="I3076" s="12">
        <v>78378701</v>
      </c>
      <c r="J3076" s="12">
        <v>290079</v>
      </c>
      <c r="K3076" s="12">
        <v>0</v>
      </c>
      <c r="L3076" s="12">
        <v>2083.3000000000002</v>
      </c>
      <c r="M3076" s="12">
        <f>IFERROR(E3076*MillingRate,"")</f>
        <v>837500</v>
      </c>
      <c r="N3076" s="12">
        <f t="shared" si="432"/>
        <v>2083.3333333333335</v>
      </c>
      <c r="O3076" s="12">
        <f t="shared" si="433"/>
        <v>1376942</v>
      </c>
      <c r="P3076" s="13">
        <f t="shared" si="434"/>
        <v>10.685300844677178</v>
      </c>
      <c r="Q3076" s="13">
        <f t="shared" si="435"/>
        <v>17.567808376921175</v>
      </c>
      <c r="R3076" s="13">
        <f t="shared" si="436"/>
        <v>60.823186452297918</v>
      </c>
      <c r="S3076" s="13">
        <f t="shared" si="437"/>
        <v>39.176813547702082</v>
      </c>
      <c r="T3076" s="14">
        <f t="shared" si="438"/>
        <v>1.5525302071399705</v>
      </c>
      <c r="U3076" s="12">
        <f t="shared" si="439"/>
        <v>-539442</v>
      </c>
      <c r="V3076" s="15">
        <f t="shared" si="440"/>
        <v>3.7009926969828193</v>
      </c>
    </row>
    <row r="3077" spans="1:22" x14ac:dyDescent="0.35">
      <c r="A3077" s="4" t="s">
        <v>147</v>
      </c>
      <c r="B3077" s="4" t="s">
        <v>148</v>
      </c>
      <c r="C3077" s="4" t="s">
        <v>124</v>
      </c>
      <c r="D3077" s="4">
        <v>1983</v>
      </c>
      <c r="E3077" s="12">
        <v>1280000</v>
      </c>
      <c r="F3077" s="12">
        <v>630000</v>
      </c>
      <c r="G3077" s="12">
        <v>543525</v>
      </c>
      <c r="H3077" s="12">
        <v>0</v>
      </c>
      <c r="I3077" s="12">
        <v>80438260</v>
      </c>
      <c r="J3077" s="12">
        <v>237792</v>
      </c>
      <c r="K3077" s="12">
        <v>0</v>
      </c>
      <c r="L3077" s="12">
        <v>2031.7</v>
      </c>
      <c r="M3077" s="12">
        <f>IFERROR(E3077*MillingRate,"")</f>
        <v>857600</v>
      </c>
      <c r="N3077" s="12">
        <f t="shared" si="432"/>
        <v>2031.7460317460318</v>
      </c>
      <c r="O3077" s="12">
        <f t="shared" si="433"/>
        <v>1401125</v>
      </c>
      <c r="P3077" s="13">
        <f t="shared" si="434"/>
        <v>10.661593127449549</v>
      </c>
      <c r="Q3077" s="13">
        <f t="shared" si="435"/>
        <v>17.418638841765102</v>
      </c>
      <c r="R3077" s="13">
        <f t="shared" si="436"/>
        <v>61.20795789098046</v>
      </c>
      <c r="S3077" s="13">
        <f t="shared" si="437"/>
        <v>38.792042109019533</v>
      </c>
      <c r="T3077" s="14">
        <f t="shared" si="438"/>
        <v>1.5778483050457661</v>
      </c>
      <c r="U3077" s="12">
        <f t="shared" si="439"/>
        <v>-543525</v>
      </c>
      <c r="V3077" s="15">
        <f t="shared" si="440"/>
        <v>2.9562051690327462</v>
      </c>
    </row>
    <row r="3078" spans="1:22" x14ac:dyDescent="0.35">
      <c r="A3078" s="4" t="s">
        <v>147</v>
      </c>
      <c r="B3078" s="4" t="s">
        <v>148</v>
      </c>
      <c r="C3078" s="4" t="s">
        <v>124</v>
      </c>
      <c r="D3078" s="4">
        <v>1984</v>
      </c>
      <c r="E3078" s="12">
        <v>1300000</v>
      </c>
      <c r="F3078" s="12">
        <v>650000</v>
      </c>
      <c r="G3078" s="12">
        <v>365000</v>
      </c>
      <c r="H3078" s="12">
        <v>0</v>
      </c>
      <c r="I3078" s="12">
        <v>82526443</v>
      </c>
      <c r="J3078" s="12">
        <v>165000</v>
      </c>
      <c r="K3078" s="12">
        <v>0</v>
      </c>
      <c r="L3078" s="12">
        <v>2000</v>
      </c>
      <c r="M3078" s="12">
        <f>IFERROR(E3078*MillingRate,"")</f>
        <v>871000</v>
      </c>
      <c r="N3078" s="12">
        <f t="shared" si="432"/>
        <v>2000</v>
      </c>
      <c r="O3078" s="12">
        <f t="shared" si="433"/>
        <v>1236000</v>
      </c>
      <c r="P3078" s="13">
        <f t="shared" si="434"/>
        <v>10.554192914869722</v>
      </c>
      <c r="Q3078" s="13">
        <f t="shared" si="435"/>
        <v>14.977017729941419</v>
      </c>
      <c r="R3078" s="13">
        <f t="shared" si="436"/>
        <v>70.469255663430417</v>
      </c>
      <c r="S3078" s="13">
        <f t="shared" si="437"/>
        <v>29.53074433656958</v>
      </c>
      <c r="T3078" s="14">
        <f t="shared" si="438"/>
        <v>2.3863013698630136</v>
      </c>
      <c r="U3078" s="12">
        <f t="shared" si="439"/>
        <v>-365000</v>
      </c>
      <c r="V3078" s="15">
        <f t="shared" si="440"/>
        <v>1.9993591629776168</v>
      </c>
    </row>
    <row r="3079" spans="1:22" x14ac:dyDescent="0.35">
      <c r="A3079" s="4" t="s">
        <v>147</v>
      </c>
      <c r="B3079" s="4" t="s">
        <v>148</v>
      </c>
      <c r="C3079" s="4" t="s">
        <v>124</v>
      </c>
      <c r="D3079" s="4">
        <v>1985</v>
      </c>
      <c r="E3079" s="12">
        <v>1430000</v>
      </c>
      <c r="F3079" s="12">
        <v>670000</v>
      </c>
      <c r="G3079" s="12">
        <v>356135</v>
      </c>
      <c r="H3079" s="12">
        <v>0</v>
      </c>
      <c r="I3079" s="12">
        <v>84897973</v>
      </c>
      <c r="J3079" s="12">
        <v>94561</v>
      </c>
      <c r="K3079" s="12">
        <v>0</v>
      </c>
      <c r="L3079" s="12">
        <v>2134.3000000000002</v>
      </c>
      <c r="M3079" s="12">
        <f>IFERROR(E3079*MillingRate,"")</f>
        <v>958100</v>
      </c>
      <c r="N3079" s="12">
        <f t="shared" si="432"/>
        <v>2134.3283582089553</v>
      </c>
      <c r="O3079" s="12">
        <f t="shared" si="433"/>
        <v>1314235</v>
      </c>
      <c r="P3079" s="13">
        <f t="shared" si="434"/>
        <v>11.285310663424202</v>
      </c>
      <c r="Q3079" s="13">
        <f t="shared" si="435"/>
        <v>15.480169355751284</v>
      </c>
      <c r="R3079" s="13">
        <f t="shared" si="436"/>
        <v>72.901726099213619</v>
      </c>
      <c r="S3079" s="13">
        <f t="shared" si="437"/>
        <v>27.098273900786392</v>
      </c>
      <c r="T3079" s="14">
        <f t="shared" si="438"/>
        <v>2.6902719474356633</v>
      </c>
      <c r="U3079" s="12">
        <f t="shared" si="439"/>
        <v>-356135</v>
      </c>
      <c r="V3079" s="15">
        <f t="shared" si="440"/>
        <v>1.1138192898904666</v>
      </c>
    </row>
    <row r="3080" spans="1:22" x14ac:dyDescent="0.35">
      <c r="A3080" s="4" t="s">
        <v>147</v>
      </c>
      <c r="B3080" s="4" t="s">
        <v>148</v>
      </c>
      <c r="C3080" s="4" t="s">
        <v>124</v>
      </c>
      <c r="D3080" s="4">
        <v>1986</v>
      </c>
      <c r="E3080" s="12">
        <v>1416322</v>
      </c>
      <c r="F3080" s="12">
        <v>700000</v>
      </c>
      <c r="G3080" s="12">
        <v>320000</v>
      </c>
      <c r="H3080" s="12">
        <v>9800</v>
      </c>
      <c r="I3080" s="12">
        <v>87235953</v>
      </c>
      <c r="J3080" s="12">
        <v>80000</v>
      </c>
      <c r="K3080" s="12">
        <v>2177</v>
      </c>
      <c r="L3080" s="12">
        <v>2023.3</v>
      </c>
      <c r="M3080" s="12">
        <f>IFERROR(E3080*MillingRate,"")</f>
        <v>948935.74000000011</v>
      </c>
      <c r="N3080" s="12">
        <f t="shared" si="432"/>
        <v>2023.3171428571429</v>
      </c>
      <c r="O3080" s="12">
        <f t="shared" si="433"/>
        <v>1259135.7400000002</v>
      </c>
      <c r="P3080" s="13">
        <f t="shared" si="434"/>
        <v>10.877805622184241</v>
      </c>
      <c r="Q3080" s="13">
        <f t="shared" si="435"/>
        <v>14.433678967202894</v>
      </c>
      <c r="R3080" s="13">
        <f t="shared" si="436"/>
        <v>75.3640540772832</v>
      </c>
      <c r="S3080" s="13">
        <f t="shared" si="437"/>
        <v>25.41425756050733</v>
      </c>
      <c r="T3080" s="14">
        <f t="shared" si="438"/>
        <v>2.9654241875000005</v>
      </c>
      <c r="U3080" s="12">
        <f t="shared" si="439"/>
        <v>-310200</v>
      </c>
      <c r="V3080" s="15">
        <f t="shared" si="440"/>
        <v>0.91705308704542954</v>
      </c>
    </row>
    <row r="3081" spans="1:22" x14ac:dyDescent="0.35">
      <c r="A3081" s="4" t="s">
        <v>147</v>
      </c>
      <c r="B3081" s="4" t="s">
        <v>148</v>
      </c>
      <c r="C3081" s="4" t="s">
        <v>124</v>
      </c>
      <c r="D3081" s="4">
        <v>1987</v>
      </c>
      <c r="E3081" s="12">
        <v>1780000</v>
      </c>
      <c r="F3081" s="12">
        <v>745000</v>
      </c>
      <c r="G3081" s="12">
        <v>400000</v>
      </c>
      <c r="H3081" s="12">
        <v>0</v>
      </c>
      <c r="I3081" s="12">
        <v>89591716</v>
      </c>
      <c r="J3081" s="12">
        <v>92000</v>
      </c>
      <c r="K3081" s="12">
        <v>0</v>
      </c>
      <c r="L3081" s="12">
        <v>2389.3000000000002</v>
      </c>
      <c r="M3081" s="12">
        <f>IFERROR(E3081*MillingRate,"")</f>
        <v>1192600</v>
      </c>
      <c r="N3081" s="12">
        <f t="shared" si="432"/>
        <v>2389.2617449664431</v>
      </c>
      <c r="O3081" s="12">
        <f t="shared" si="433"/>
        <v>1592600</v>
      </c>
      <c r="P3081" s="13">
        <f t="shared" si="434"/>
        <v>13.311498576497854</v>
      </c>
      <c r="Q3081" s="13">
        <f t="shared" si="435"/>
        <v>17.776197076077882</v>
      </c>
      <c r="R3081" s="13">
        <f t="shared" si="436"/>
        <v>74.883837749591862</v>
      </c>
      <c r="S3081" s="13">
        <f t="shared" si="437"/>
        <v>25.116162250408138</v>
      </c>
      <c r="T3081" s="14">
        <f t="shared" si="438"/>
        <v>2.9815</v>
      </c>
      <c r="U3081" s="12">
        <f t="shared" si="439"/>
        <v>-400000</v>
      </c>
      <c r="V3081" s="15">
        <f t="shared" si="440"/>
        <v>1.0268806549034064</v>
      </c>
    </row>
    <row r="3082" spans="1:22" x14ac:dyDescent="0.35">
      <c r="A3082" s="4" t="s">
        <v>147</v>
      </c>
      <c r="B3082" s="4" t="s">
        <v>148</v>
      </c>
      <c r="C3082" s="4" t="s">
        <v>124</v>
      </c>
      <c r="D3082" s="4">
        <v>1988</v>
      </c>
      <c r="E3082" s="12">
        <v>2081000</v>
      </c>
      <c r="F3082" s="12">
        <v>1041000</v>
      </c>
      <c r="G3082" s="12">
        <v>200000</v>
      </c>
      <c r="H3082" s="12">
        <v>0</v>
      </c>
      <c r="I3082" s="12">
        <v>92020090</v>
      </c>
      <c r="J3082" s="12">
        <v>55000</v>
      </c>
      <c r="K3082" s="12">
        <v>0</v>
      </c>
      <c r="L3082" s="12">
        <v>1999</v>
      </c>
      <c r="M3082" s="12">
        <f>IFERROR(E3082*MillingRate,"")</f>
        <v>1394270</v>
      </c>
      <c r="N3082" s="12">
        <f t="shared" si="432"/>
        <v>1999.0393852065322</v>
      </c>
      <c r="O3082" s="12">
        <f t="shared" si="433"/>
        <v>1594270</v>
      </c>
      <c r="P3082" s="13">
        <f t="shared" si="434"/>
        <v>15.151800003673111</v>
      </c>
      <c r="Q3082" s="13">
        <f t="shared" si="435"/>
        <v>17.32523843434624</v>
      </c>
      <c r="R3082" s="13">
        <f t="shared" si="436"/>
        <v>87.455073481907078</v>
      </c>
      <c r="S3082" s="13">
        <f t="shared" si="437"/>
        <v>12.54492651809292</v>
      </c>
      <c r="T3082" s="14">
        <f t="shared" si="438"/>
        <v>6.9713500000000002</v>
      </c>
      <c r="U3082" s="12">
        <f t="shared" si="439"/>
        <v>-200000</v>
      </c>
      <c r="V3082" s="15">
        <f t="shared" si="440"/>
        <v>0.59769556843511018</v>
      </c>
    </row>
    <row r="3083" spans="1:22" x14ac:dyDescent="0.35">
      <c r="A3083" s="4" t="s">
        <v>147</v>
      </c>
      <c r="B3083" s="4" t="s">
        <v>148</v>
      </c>
      <c r="C3083" s="4" t="s">
        <v>124</v>
      </c>
      <c r="D3083" s="4">
        <v>1989</v>
      </c>
      <c r="E3083" s="12">
        <v>3303000</v>
      </c>
      <c r="F3083" s="12">
        <v>1652000</v>
      </c>
      <c r="G3083" s="12">
        <v>300000</v>
      </c>
      <c r="H3083" s="12">
        <v>0</v>
      </c>
      <c r="I3083" s="12">
        <v>94531014</v>
      </c>
      <c r="J3083" s="12">
        <v>80000</v>
      </c>
      <c r="K3083" s="12">
        <v>0</v>
      </c>
      <c r="L3083" s="12">
        <v>1999.4</v>
      </c>
      <c r="M3083" s="12">
        <f>IFERROR(E3083*MillingRate,"")</f>
        <v>2213010</v>
      </c>
      <c r="N3083" s="12">
        <f t="shared" si="432"/>
        <v>1999.3946731234867</v>
      </c>
      <c r="O3083" s="12">
        <f t="shared" si="433"/>
        <v>2513010</v>
      </c>
      <c r="P3083" s="13">
        <f t="shared" si="434"/>
        <v>23.410412163779391</v>
      </c>
      <c r="Q3083" s="13">
        <f t="shared" si="435"/>
        <v>26.583973805676091</v>
      </c>
      <c r="R3083" s="13">
        <f t="shared" si="436"/>
        <v>88.062124703045356</v>
      </c>
      <c r="S3083" s="13">
        <f t="shared" si="437"/>
        <v>11.937875296954648</v>
      </c>
      <c r="T3083" s="14">
        <f t="shared" si="438"/>
        <v>7.3766999999999996</v>
      </c>
      <c r="U3083" s="12">
        <f t="shared" si="439"/>
        <v>-300000</v>
      </c>
      <c r="V3083" s="15">
        <f t="shared" si="440"/>
        <v>0.84628310450578681</v>
      </c>
    </row>
    <row r="3084" spans="1:22" x14ac:dyDescent="0.35">
      <c r="A3084" s="4" t="s">
        <v>147</v>
      </c>
      <c r="B3084" s="4" t="s">
        <v>148</v>
      </c>
      <c r="C3084" s="4" t="s">
        <v>124</v>
      </c>
      <c r="D3084" s="4">
        <v>1990</v>
      </c>
      <c r="E3084" s="12">
        <v>2500000</v>
      </c>
      <c r="F3084" s="12">
        <v>1208000</v>
      </c>
      <c r="G3084" s="12">
        <v>224000</v>
      </c>
      <c r="H3084" s="12">
        <v>0</v>
      </c>
      <c r="I3084" s="12">
        <v>97120925</v>
      </c>
      <c r="J3084" s="12">
        <v>60000</v>
      </c>
      <c r="K3084" s="12">
        <v>0</v>
      </c>
      <c r="L3084" s="12">
        <v>2069.5</v>
      </c>
      <c r="M3084" s="12">
        <f>IFERROR(E3084*MillingRate,"")</f>
        <v>1675000</v>
      </c>
      <c r="N3084" s="12">
        <f t="shared" si="432"/>
        <v>2069.5364238410598</v>
      </c>
      <c r="O3084" s="12">
        <f t="shared" si="433"/>
        <v>1899000</v>
      </c>
      <c r="P3084" s="13">
        <f t="shared" si="434"/>
        <v>17.246540845857883</v>
      </c>
      <c r="Q3084" s="13">
        <f t="shared" si="435"/>
        <v>19.552943920169625</v>
      </c>
      <c r="R3084" s="13">
        <f t="shared" si="436"/>
        <v>88.204318062137972</v>
      </c>
      <c r="S3084" s="13">
        <f t="shared" si="437"/>
        <v>11.795681937862032</v>
      </c>
      <c r="T3084" s="14">
        <f t="shared" si="438"/>
        <v>7.4776785714285712</v>
      </c>
      <c r="U3084" s="12">
        <f t="shared" si="439"/>
        <v>-224000</v>
      </c>
      <c r="V3084" s="15">
        <f t="shared" si="440"/>
        <v>0.61778653776207337</v>
      </c>
    </row>
    <row r="3085" spans="1:22" x14ac:dyDescent="0.35">
      <c r="A3085" s="4" t="s">
        <v>147</v>
      </c>
      <c r="B3085" s="4" t="s">
        <v>148</v>
      </c>
      <c r="C3085" s="4" t="s">
        <v>124</v>
      </c>
      <c r="D3085" s="4">
        <v>1991</v>
      </c>
      <c r="E3085" s="12">
        <v>3226000</v>
      </c>
      <c r="F3085" s="12">
        <v>1652000</v>
      </c>
      <c r="G3085" s="12">
        <v>296000</v>
      </c>
      <c r="H3085" s="12">
        <v>0</v>
      </c>
      <c r="I3085" s="12">
        <v>99720161</v>
      </c>
      <c r="J3085" s="12">
        <v>85000</v>
      </c>
      <c r="K3085" s="12">
        <v>0</v>
      </c>
      <c r="L3085" s="12">
        <v>1952.8</v>
      </c>
      <c r="M3085" s="12">
        <f>IFERROR(E3085*MillingRate,"")</f>
        <v>2161420</v>
      </c>
      <c r="N3085" s="12">
        <f t="shared" si="432"/>
        <v>1952.7845036319613</v>
      </c>
      <c r="O3085" s="12">
        <f t="shared" si="433"/>
        <v>2457420</v>
      </c>
      <c r="P3085" s="13">
        <f t="shared" si="434"/>
        <v>21.674854696634515</v>
      </c>
      <c r="Q3085" s="13">
        <f t="shared" si="435"/>
        <v>24.643161175802753</v>
      </c>
      <c r="R3085" s="13">
        <f t="shared" si="436"/>
        <v>87.954846953308746</v>
      </c>
      <c r="S3085" s="13">
        <f t="shared" si="437"/>
        <v>12.045153046691246</v>
      </c>
      <c r="T3085" s="14">
        <f t="shared" si="438"/>
        <v>7.3020945945945943</v>
      </c>
      <c r="U3085" s="12">
        <f t="shared" si="439"/>
        <v>-296000</v>
      </c>
      <c r="V3085" s="15">
        <f t="shared" si="440"/>
        <v>0.85238530651790667</v>
      </c>
    </row>
    <row r="3086" spans="1:22" x14ac:dyDescent="0.35">
      <c r="A3086" s="4" t="s">
        <v>147</v>
      </c>
      <c r="B3086" s="4" t="s">
        <v>148</v>
      </c>
      <c r="C3086" s="4" t="s">
        <v>124</v>
      </c>
      <c r="D3086" s="4">
        <v>1992</v>
      </c>
      <c r="E3086" s="12">
        <v>3260000</v>
      </c>
      <c r="F3086" s="12">
        <v>1664000</v>
      </c>
      <c r="G3086" s="12">
        <v>350000</v>
      </c>
      <c r="H3086" s="12">
        <v>0</v>
      </c>
      <c r="I3086" s="12">
        <v>102372771</v>
      </c>
      <c r="J3086" s="12">
        <v>96000</v>
      </c>
      <c r="K3086" s="12">
        <v>0</v>
      </c>
      <c r="L3086" s="12">
        <v>1959.1</v>
      </c>
      <c r="M3086" s="12">
        <f>IFERROR(E3086*MillingRate,"")</f>
        <v>2184200</v>
      </c>
      <c r="N3086" s="12">
        <f t="shared" si="432"/>
        <v>1959.1346153846155</v>
      </c>
      <c r="O3086" s="12">
        <f t="shared" si="433"/>
        <v>2534200</v>
      </c>
      <c r="P3086" s="13">
        <f t="shared" si="434"/>
        <v>21.335751476337393</v>
      </c>
      <c r="Q3086" s="13">
        <f t="shared" si="435"/>
        <v>24.75462933400523</v>
      </c>
      <c r="R3086" s="13">
        <f t="shared" si="436"/>
        <v>86.1889353642175</v>
      </c>
      <c r="S3086" s="13">
        <f t="shared" si="437"/>
        <v>13.811064635782497</v>
      </c>
      <c r="T3086" s="14">
        <f t="shared" si="438"/>
        <v>6.2405714285714282</v>
      </c>
      <c r="U3086" s="12">
        <f t="shared" si="439"/>
        <v>-350000</v>
      </c>
      <c r="V3086" s="15">
        <f t="shared" si="440"/>
        <v>0.93774935524603509</v>
      </c>
    </row>
    <row r="3087" spans="1:22" x14ac:dyDescent="0.35">
      <c r="A3087" s="4" t="s">
        <v>147</v>
      </c>
      <c r="B3087" s="4" t="s">
        <v>148</v>
      </c>
      <c r="C3087" s="4" t="s">
        <v>124</v>
      </c>
      <c r="D3087" s="4">
        <v>1993</v>
      </c>
      <c r="E3087" s="12">
        <v>3065000</v>
      </c>
      <c r="F3087" s="12">
        <v>1564000</v>
      </c>
      <c r="G3087" s="12">
        <v>350000</v>
      </c>
      <c r="H3087" s="12">
        <v>0</v>
      </c>
      <c r="I3087" s="12">
        <v>105122069</v>
      </c>
      <c r="J3087" s="12">
        <v>91000</v>
      </c>
      <c r="K3087" s="12">
        <v>0</v>
      </c>
      <c r="L3087" s="12">
        <v>1959.7</v>
      </c>
      <c r="M3087" s="12">
        <f>IFERROR(E3087*MillingRate,"")</f>
        <v>2053550.0000000002</v>
      </c>
      <c r="N3087" s="12">
        <f t="shared" si="432"/>
        <v>1959.7186700767263</v>
      </c>
      <c r="O3087" s="12">
        <f t="shared" si="433"/>
        <v>2403550</v>
      </c>
      <c r="P3087" s="13">
        <f t="shared" si="434"/>
        <v>19.534908507175597</v>
      </c>
      <c r="Q3087" s="13">
        <f t="shared" si="435"/>
        <v>22.864371134095542</v>
      </c>
      <c r="R3087" s="13">
        <f t="shared" si="436"/>
        <v>85.438205986977607</v>
      </c>
      <c r="S3087" s="13">
        <f t="shared" si="437"/>
        <v>14.561794013022405</v>
      </c>
      <c r="T3087" s="14">
        <f t="shared" si="438"/>
        <v>5.8672857142857149</v>
      </c>
      <c r="U3087" s="12">
        <f t="shared" si="439"/>
        <v>-350000</v>
      </c>
      <c r="V3087" s="15">
        <f t="shared" si="440"/>
        <v>0.8656602829991864</v>
      </c>
    </row>
    <row r="3088" spans="1:22" x14ac:dyDescent="0.35">
      <c r="A3088" s="4" t="s">
        <v>147</v>
      </c>
      <c r="B3088" s="4" t="s">
        <v>148</v>
      </c>
      <c r="C3088" s="4" t="s">
        <v>124</v>
      </c>
      <c r="D3088" s="4">
        <v>1994</v>
      </c>
      <c r="E3088" s="12">
        <v>2427000</v>
      </c>
      <c r="F3088" s="12">
        <v>1714000</v>
      </c>
      <c r="G3088" s="12">
        <v>350000</v>
      </c>
      <c r="H3088" s="12">
        <v>0</v>
      </c>
      <c r="I3088" s="12">
        <v>107935714</v>
      </c>
      <c r="J3088" s="12">
        <v>100000</v>
      </c>
      <c r="K3088" s="12">
        <v>0</v>
      </c>
      <c r="L3088" s="12">
        <v>1416</v>
      </c>
      <c r="M3088" s="12">
        <f>IFERROR(E3088*MillingRate,"")</f>
        <v>1626090</v>
      </c>
      <c r="N3088" s="12">
        <f t="shared" si="432"/>
        <v>1415.9859976662776</v>
      </c>
      <c r="O3088" s="12">
        <f t="shared" si="433"/>
        <v>1976090</v>
      </c>
      <c r="P3088" s="13">
        <f t="shared" si="434"/>
        <v>15.065356402793611</v>
      </c>
      <c r="Q3088" s="13">
        <f t="shared" si="435"/>
        <v>18.308027313369141</v>
      </c>
      <c r="R3088" s="13">
        <f t="shared" si="436"/>
        <v>82.288256101695779</v>
      </c>
      <c r="S3088" s="13">
        <f t="shared" si="437"/>
        <v>17.711743898304228</v>
      </c>
      <c r="T3088" s="14">
        <f t="shared" si="438"/>
        <v>4.6459714285714284</v>
      </c>
      <c r="U3088" s="12">
        <f t="shared" si="439"/>
        <v>-350000</v>
      </c>
      <c r="V3088" s="15">
        <f t="shared" si="440"/>
        <v>0.9264774030215801</v>
      </c>
    </row>
    <row r="3089" spans="1:22" x14ac:dyDescent="0.35">
      <c r="A3089" s="4" t="s">
        <v>147</v>
      </c>
      <c r="B3089" s="4" t="s">
        <v>148</v>
      </c>
      <c r="C3089" s="4" t="s">
        <v>124</v>
      </c>
      <c r="D3089" s="4">
        <v>1995</v>
      </c>
      <c r="E3089" s="12">
        <v>2920000</v>
      </c>
      <c r="F3089" s="12">
        <v>1796000</v>
      </c>
      <c r="G3089" s="12">
        <v>300000</v>
      </c>
      <c r="H3089" s="12">
        <v>0</v>
      </c>
      <c r="I3089" s="12">
        <v>110819428</v>
      </c>
      <c r="J3089" s="12">
        <v>81000</v>
      </c>
      <c r="K3089" s="12">
        <v>0</v>
      </c>
      <c r="L3089" s="12">
        <v>1625.8</v>
      </c>
      <c r="M3089" s="12">
        <f>IFERROR(E3089*MillingRate,"")</f>
        <v>1956400.0000000002</v>
      </c>
      <c r="N3089" s="12">
        <f t="shared" si="432"/>
        <v>1625.8351893095769</v>
      </c>
      <c r="O3089" s="12">
        <f t="shared" si="433"/>
        <v>2256400</v>
      </c>
      <c r="P3089" s="13">
        <f t="shared" si="434"/>
        <v>17.653944216351668</v>
      </c>
      <c r="Q3089" s="13">
        <f t="shared" si="435"/>
        <v>20.361050771711255</v>
      </c>
      <c r="R3089" s="13">
        <f t="shared" si="436"/>
        <v>86.704485020386471</v>
      </c>
      <c r="S3089" s="13">
        <f t="shared" si="437"/>
        <v>13.295514979613543</v>
      </c>
      <c r="T3089" s="14">
        <f t="shared" si="438"/>
        <v>6.5213333333333345</v>
      </c>
      <c r="U3089" s="12">
        <f t="shared" si="439"/>
        <v>-300000</v>
      </c>
      <c r="V3089" s="15">
        <f t="shared" si="440"/>
        <v>0.73091876994708904</v>
      </c>
    </row>
    <row r="3090" spans="1:22" x14ac:dyDescent="0.35">
      <c r="A3090" s="4" t="s">
        <v>147</v>
      </c>
      <c r="B3090" s="4" t="s">
        <v>148</v>
      </c>
      <c r="C3090" s="4" t="s">
        <v>124</v>
      </c>
      <c r="D3090" s="4">
        <v>1996</v>
      </c>
      <c r="E3090" s="12">
        <v>3122000</v>
      </c>
      <c r="F3090" s="12">
        <v>1784200</v>
      </c>
      <c r="G3090" s="12">
        <v>345500</v>
      </c>
      <c r="H3090" s="12">
        <v>0</v>
      </c>
      <c r="I3090" s="12">
        <v>113754779</v>
      </c>
      <c r="J3090" s="12">
        <v>130000</v>
      </c>
      <c r="K3090" s="12">
        <v>0</v>
      </c>
      <c r="L3090" s="12">
        <v>1749.8</v>
      </c>
      <c r="M3090" s="12">
        <f>IFERROR(E3090*MillingRate,"")</f>
        <v>2091740.0000000002</v>
      </c>
      <c r="N3090" s="12">
        <f t="shared" si="432"/>
        <v>1749.803833650936</v>
      </c>
      <c r="O3090" s="12">
        <f t="shared" si="433"/>
        <v>2437240</v>
      </c>
      <c r="P3090" s="13">
        <f t="shared" si="434"/>
        <v>18.388150532119624</v>
      </c>
      <c r="Q3090" s="13">
        <f t="shared" si="435"/>
        <v>21.425385565559402</v>
      </c>
      <c r="R3090" s="13">
        <f t="shared" si="436"/>
        <v>85.824128932727191</v>
      </c>
      <c r="S3090" s="13">
        <f t="shared" si="437"/>
        <v>14.175871067272816</v>
      </c>
      <c r="T3090" s="14">
        <f t="shared" si="438"/>
        <v>6.0542402315484809</v>
      </c>
      <c r="U3090" s="12">
        <f t="shared" si="439"/>
        <v>-345500</v>
      </c>
      <c r="V3090" s="15">
        <f t="shared" si="440"/>
        <v>1.1428091298036807</v>
      </c>
    </row>
    <row r="3091" spans="1:22" x14ac:dyDescent="0.35">
      <c r="A3091" s="4" t="s">
        <v>147</v>
      </c>
      <c r="B3091" s="4" t="s">
        <v>148</v>
      </c>
      <c r="C3091" s="4" t="s">
        <v>124</v>
      </c>
      <c r="D3091" s="4">
        <v>1997</v>
      </c>
      <c r="E3091" s="12">
        <v>3268000</v>
      </c>
      <c r="F3091" s="12">
        <v>2048000</v>
      </c>
      <c r="G3091" s="12">
        <v>699054</v>
      </c>
      <c r="H3091" s="12">
        <v>0</v>
      </c>
      <c r="I3091" s="12">
        <v>116754792</v>
      </c>
      <c r="J3091" s="12">
        <v>263030</v>
      </c>
      <c r="K3091" s="12">
        <v>0</v>
      </c>
      <c r="L3091" s="12">
        <v>1595.7</v>
      </c>
      <c r="M3091" s="12">
        <f>IFERROR(E3091*MillingRate,"")</f>
        <v>2189560</v>
      </c>
      <c r="N3091" s="12">
        <f t="shared" si="432"/>
        <v>1595.703125</v>
      </c>
      <c r="O3091" s="12">
        <f t="shared" si="433"/>
        <v>2888614</v>
      </c>
      <c r="P3091" s="13">
        <f t="shared" si="434"/>
        <v>18.753491505513537</v>
      </c>
      <c r="Q3091" s="13">
        <f t="shared" si="435"/>
        <v>24.740860315180896</v>
      </c>
      <c r="R3091" s="13">
        <f t="shared" si="436"/>
        <v>75.799674168995921</v>
      </c>
      <c r="S3091" s="13">
        <f t="shared" si="437"/>
        <v>24.200325831004076</v>
      </c>
      <c r="T3091" s="14">
        <f t="shared" si="438"/>
        <v>3.1321757689677763</v>
      </c>
      <c r="U3091" s="12">
        <f t="shared" si="439"/>
        <v>-699054</v>
      </c>
      <c r="V3091" s="15">
        <f t="shared" si="440"/>
        <v>2.2528411510509994</v>
      </c>
    </row>
    <row r="3092" spans="1:22" x14ac:dyDescent="0.35">
      <c r="A3092" s="4" t="s">
        <v>147</v>
      </c>
      <c r="B3092" s="4" t="s">
        <v>148</v>
      </c>
      <c r="C3092" s="4" t="s">
        <v>124</v>
      </c>
      <c r="D3092" s="4">
        <v>1998</v>
      </c>
      <c r="E3092" s="12">
        <v>3275000</v>
      </c>
      <c r="F3092" s="12">
        <v>2044000</v>
      </c>
      <c r="G3092" s="12">
        <v>594057</v>
      </c>
      <c r="H3092" s="12">
        <v>0</v>
      </c>
      <c r="I3092" s="12">
        <v>119846255</v>
      </c>
      <c r="J3092" s="12">
        <v>223524</v>
      </c>
      <c r="K3092" s="12">
        <v>0</v>
      </c>
      <c r="L3092" s="12">
        <v>1602.3</v>
      </c>
      <c r="M3092" s="12">
        <f>IFERROR(E3092*MillingRate,"")</f>
        <v>2194250</v>
      </c>
      <c r="N3092" s="12">
        <f t="shared" si="432"/>
        <v>1602.2504892367906</v>
      </c>
      <c r="O3092" s="12">
        <f t="shared" si="433"/>
        <v>2788307</v>
      </c>
      <c r="P3092" s="13">
        <f t="shared" si="434"/>
        <v>18.308874148800061</v>
      </c>
      <c r="Q3092" s="13">
        <f t="shared" si="435"/>
        <v>23.265699875227639</v>
      </c>
      <c r="R3092" s="13">
        <f t="shared" si="436"/>
        <v>78.694706142472839</v>
      </c>
      <c r="S3092" s="13">
        <f t="shared" si="437"/>
        <v>21.305293857527165</v>
      </c>
      <c r="T3092" s="14">
        <f t="shared" si="438"/>
        <v>3.6936691260266272</v>
      </c>
      <c r="U3092" s="12">
        <f t="shared" si="439"/>
        <v>-594057</v>
      </c>
      <c r="V3092" s="15">
        <f t="shared" si="440"/>
        <v>1.8650895682973156</v>
      </c>
    </row>
    <row r="3093" spans="1:22" x14ac:dyDescent="0.35">
      <c r="A3093" s="4" t="s">
        <v>147</v>
      </c>
      <c r="B3093" s="4" t="s">
        <v>148</v>
      </c>
      <c r="C3093" s="4" t="s">
        <v>124</v>
      </c>
      <c r="D3093" s="4">
        <v>1999</v>
      </c>
      <c r="E3093" s="12">
        <v>3277000</v>
      </c>
      <c r="F3093" s="12">
        <v>2191000</v>
      </c>
      <c r="G3093" s="12">
        <v>812452</v>
      </c>
      <c r="H3093" s="12">
        <v>0</v>
      </c>
      <c r="I3093" s="12">
        <v>123047320</v>
      </c>
      <c r="J3093" s="12">
        <v>238000</v>
      </c>
      <c r="K3093" s="12">
        <v>0</v>
      </c>
      <c r="L3093" s="12">
        <v>1495.7</v>
      </c>
      <c r="M3093" s="12">
        <f>IFERROR(E3093*MillingRate,"")</f>
        <v>2195590</v>
      </c>
      <c r="N3093" s="12">
        <f t="shared" si="432"/>
        <v>1495.664080328617</v>
      </c>
      <c r="O3093" s="12">
        <f t="shared" si="433"/>
        <v>3008042</v>
      </c>
      <c r="P3093" s="13">
        <f t="shared" si="434"/>
        <v>17.843460548348393</v>
      </c>
      <c r="Q3093" s="13">
        <f t="shared" si="435"/>
        <v>24.446221177348683</v>
      </c>
      <c r="R3093" s="13">
        <f t="shared" si="436"/>
        <v>72.990669678149445</v>
      </c>
      <c r="S3093" s="13">
        <f t="shared" si="437"/>
        <v>27.009330321850562</v>
      </c>
      <c r="T3093" s="14">
        <f t="shared" si="438"/>
        <v>2.7024242662951163</v>
      </c>
      <c r="U3093" s="12">
        <f t="shared" si="439"/>
        <v>-812452</v>
      </c>
      <c r="V3093" s="15">
        <f t="shared" si="440"/>
        <v>1.9342152271175024</v>
      </c>
    </row>
    <row r="3094" spans="1:22" x14ac:dyDescent="0.35">
      <c r="A3094" s="4" t="s">
        <v>147</v>
      </c>
      <c r="B3094" s="4" t="s">
        <v>148</v>
      </c>
      <c r="C3094" s="4" t="s">
        <v>124</v>
      </c>
      <c r="D3094" s="4">
        <v>2000</v>
      </c>
      <c r="E3094" s="12">
        <v>3298000</v>
      </c>
      <c r="F3094" s="12">
        <v>2199000</v>
      </c>
      <c r="G3094" s="12">
        <v>785741.29</v>
      </c>
      <c r="H3094" s="12">
        <v>0</v>
      </c>
      <c r="I3094" s="12">
        <v>126382494</v>
      </c>
      <c r="J3094" s="12">
        <v>207078</v>
      </c>
      <c r="K3094" s="12">
        <v>0</v>
      </c>
      <c r="L3094" s="12">
        <v>1499.8</v>
      </c>
      <c r="M3094" s="12">
        <f>IFERROR(E3094*MillingRate,"")</f>
        <v>2209660</v>
      </c>
      <c r="N3094" s="12">
        <f t="shared" si="432"/>
        <v>1499.7726239199635</v>
      </c>
      <c r="O3094" s="12">
        <f t="shared" si="433"/>
        <v>2995401.29</v>
      </c>
      <c r="P3094" s="13">
        <f t="shared" si="434"/>
        <v>17.483908807813208</v>
      </c>
      <c r="Q3094" s="13">
        <f t="shared" si="435"/>
        <v>23.701077540058673</v>
      </c>
      <c r="R3094" s="13">
        <f t="shared" si="436"/>
        <v>73.768413179791352</v>
      </c>
      <c r="S3094" s="13">
        <f t="shared" si="437"/>
        <v>26.231586820208651</v>
      </c>
      <c r="T3094" s="14">
        <f t="shared" si="438"/>
        <v>2.8121978927695142</v>
      </c>
      <c r="U3094" s="12">
        <f t="shared" si="439"/>
        <v>-785741.29</v>
      </c>
      <c r="V3094" s="15">
        <f t="shared" si="440"/>
        <v>1.6385022438313332</v>
      </c>
    </row>
    <row r="3095" spans="1:22" x14ac:dyDescent="0.35">
      <c r="A3095" s="4" t="s">
        <v>147</v>
      </c>
      <c r="B3095" s="4" t="s">
        <v>148</v>
      </c>
      <c r="C3095" s="4" t="s">
        <v>124</v>
      </c>
      <c r="D3095" s="4">
        <v>2001</v>
      </c>
      <c r="E3095" s="12">
        <v>2752000</v>
      </c>
      <c r="F3095" s="12">
        <v>2117000</v>
      </c>
      <c r="G3095" s="12">
        <v>1770072.5</v>
      </c>
      <c r="H3095" s="12">
        <v>13590.65</v>
      </c>
      <c r="I3095" s="12">
        <v>129862595</v>
      </c>
      <c r="J3095" s="12">
        <v>327510</v>
      </c>
      <c r="K3095" s="12">
        <v>4170</v>
      </c>
      <c r="L3095" s="12">
        <v>1300</v>
      </c>
      <c r="M3095" s="12">
        <f>IFERROR(E3095*MillingRate,"")</f>
        <v>1843840</v>
      </c>
      <c r="N3095" s="12">
        <f t="shared" si="432"/>
        <v>1299.9527633443552</v>
      </c>
      <c r="O3095" s="12">
        <f t="shared" si="433"/>
        <v>3600321.85</v>
      </c>
      <c r="P3095" s="13">
        <f t="shared" si="434"/>
        <v>14.198391769392872</v>
      </c>
      <c r="Q3095" s="13">
        <f t="shared" si="435"/>
        <v>27.724086754927391</v>
      </c>
      <c r="R3095" s="13">
        <f t="shared" si="436"/>
        <v>51.213199175512599</v>
      </c>
      <c r="S3095" s="13">
        <f t="shared" si="437"/>
        <v>49.164285131897309</v>
      </c>
      <c r="T3095" s="14">
        <f t="shared" si="438"/>
        <v>1.0416748466517614</v>
      </c>
      <c r="U3095" s="12">
        <f t="shared" si="439"/>
        <v>-1756481.85</v>
      </c>
      <c r="V3095" s="15">
        <f t="shared" si="440"/>
        <v>2.5219733211091309</v>
      </c>
    </row>
    <row r="3096" spans="1:22" x14ac:dyDescent="0.35">
      <c r="A3096" s="4" t="s">
        <v>147</v>
      </c>
      <c r="B3096" s="4" t="s">
        <v>148</v>
      </c>
      <c r="C3096" s="4" t="s">
        <v>124</v>
      </c>
      <c r="D3096" s="4">
        <v>2002</v>
      </c>
      <c r="E3096" s="12">
        <v>2928000</v>
      </c>
      <c r="F3096" s="12">
        <v>2185000</v>
      </c>
      <c r="G3096" s="12">
        <v>1236414.3999999999</v>
      </c>
      <c r="H3096" s="12">
        <v>48305.55</v>
      </c>
      <c r="I3096" s="12">
        <v>133471989</v>
      </c>
      <c r="J3096" s="12">
        <v>227715</v>
      </c>
      <c r="K3096" s="12">
        <v>9244</v>
      </c>
      <c r="L3096" s="12">
        <v>1340</v>
      </c>
      <c r="M3096" s="12">
        <f>IFERROR(E3096*MillingRate,"")</f>
        <v>1961760.0000000002</v>
      </c>
      <c r="N3096" s="12">
        <f t="shared" si="432"/>
        <v>1340.0457665903891</v>
      </c>
      <c r="O3096" s="12">
        <f t="shared" si="433"/>
        <v>3149868.8500000006</v>
      </c>
      <c r="P3096" s="13">
        <f t="shared" si="434"/>
        <v>14.697915380582215</v>
      </c>
      <c r="Q3096" s="13">
        <f t="shared" si="435"/>
        <v>23.599474868093864</v>
      </c>
      <c r="R3096" s="13">
        <f t="shared" si="436"/>
        <v>62.280688289609266</v>
      </c>
      <c r="S3096" s="13">
        <f t="shared" si="437"/>
        <v>39.25288508440596</v>
      </c>
      <c r="T3096" s="14">
        <f t="shared" si="438"/>
        <v>1.586652500973784</v>
      </c>
      <c r="U3096" s="12">
        <f t="shared" si="439"/>
        <v>-1188108.8499999999</v>
      </c>
      <c r="V3096" s="15">
        <f t="shared" si="440"/>
        <v>1.7060883089110179</v>
      </c>
    </row>
    <row r="3097" spans="1:22" x14ac:dyDescent="0.35">
      <c r="A3097" s="4" t="s">
        <v>147</v>
      </c>
      <c r="B3097" s="4" t="s">
        <v>148</v>
      </c>
      <c r="C3097" s="4" t="s">
        <v>124</v>
      </c>
      <c r="D3097" s="4">
        <v>2003</v>
      </c>
      <c r="E3097" s="12">
        <v>3116000</v>
      </c>
      <c r="F3097" s="12">
        <v>2210000</v>
      </c>
      <c r="G3097" s="12">
        <v>1600700.9</v>
      </c>
      <c r="H3097" s="12">
        <v>1450.65</v>
      </c>
      <c r="I3097" s="12">
        <v>137202644</v>
      </c>
      <c r="J3097" s="12">
        <v>336125</v>
      </c>
      <c r="K3097" s="12">
        <v>226</v>
      </c>
      <c r="L3097" s="12">
        <v>1410</v>
      </c>
      <c r="M3097" s="12">
        <f>IFERROR(E3097*MillingRate,"")</f>
        <v>2087720.0000000002</v>
      </c>
      <c r="N3097" s="12">
        <f t="shared" si="432"/>
        <v>1409.9547511312217</v>
      </c>
      <c r="O3097" s="12">
        <f t="shared" si="433"/>
        <v>3686970.2500000005</v>
      </c>
      <c r="P3097" s="13">
        <f t="shared" si="434"/>
        <v>15.216324839920725</v>
      </c>
      <c r="Q3097" s="13">
        <f t="shared" si="435"/>
        <v>26.872443143296863</v>
      </c>
      <c r="R3097" s="13">
        <f t="shared" si="436"/>
        <v>56.624270293474702</v>
      </c>
      <c r="S3097" s="13">
        <f t="shared" si="437"/>
        <v>43.415075019929972</v>
      </c>
      <c r="T3097" s="14">
        <f t="shared" si="438"/>
        <v>1.304253655383089</v>
      </c>
      <c r="U3097" s="12">
        <f t="shared" si="439"/>
        <v>-1599250.25</v>
      </c>
      <c r="V3097" s="15">
        <f t="shared" si="440"/>
        <v>2.449843459284939</v>
      </c>
    </row>
    <row r="3098" spans="1:22" x14ac:dyDescent="0.35">
      <c r="A3098" s="4" t="s">
        <v>147</v>
      </c>
      <c r="B3098" s="4" t="s">
        <v>148</v>
      </c>
      <c r="C3098" s="4" t="s">
        <v>124</v>
      </c>
      <c r="D3098" s="4">
        <v>2004</v>
      </c>
      <c r="E3098" s="12">
        <v>3334000</v>
      </c>
      <c r="F3098" s="12">
        <v>2348000</v>
      </c>
      <c r="G3098" s="12">
        <v>1396830.9</v>
      </c>
      <c r="H3098" s="12">
        <v>1.65</v>
      </c>
      <c r="I3098" s="12">
        <v>141057045</v>
      </c>
      <c r="J3098" s="12">
        <v>310329</v>
      </c>
      <c r="K3098" s="12">
        <v>1</v>
      </c>
      <c r="L3098" s="12">
        <v>1419.9</v>
      </c>
      <c r="M3098" s="12">
        <f>IFERROR(E3098*MillingRate,"")</f>
        <v>2233780</v>
      </c>
      <c r="N3098" s="12">
        <f t="shared" si="432"/>
        <v>1419.9318568994888</v>
      </c>
      <c r="O3098" s="12">
        <f t="shared" si="433"/>
        <v>3630609.25</v>
      </c>
      <c r="P3098" s="13">
        <f t="shared" si="434"/>
        <v>15.836004504418762</v>
      </c>
      <c r="Q3098" s="13">
        <f t="shared" si="435"/>
        <v>25.738588597258648</v>
      </c>
      <c r="R3098" s="13">
        <f t="shared" si="436"/>
        <v>61.526312698068509</v>
      </c>
      <c r="S3098" s="13">
        <f t="shared" si="437"/>
        <v>38.473732748849244</v>
      </c>
      <c r="T3098" s="14">
        <f t="shared" si="438"/>
        <v>1.5991771086965503</v>
      </c>
      <c r="U3098" s="12">
        <f t="shared" si="439"/>
        <v>-1396829.25</v>
      </c>
      <c r="V3098" s="15">
        <f t="shared" si="440"/>
        <v>2.2000248197457988</v>
      </c>
    </row>
    <row r="3099" spans="1:22" x14ac:dyDescent="0.35">
      <c r="A3099" s="4" t="s">
        <v>147</v>
      </c>
      <c r="B3099" s="4" t="s">
        <v>148</v>
      </c>
      <c r="C3099" s="4" t="s">
        <v>124</v>
      </c>
      <c r="D3099" s="4">
        <v>2005</v>
      </c>
      <c r="E3099" s="12">
        <v>3567000</v>
      </c>
      <c r="F3099" s="12">
        <v>2494000</v>
      </c>
      <c r="G3099" s="12">
        <v>1174126.75</v>
      </c>
      <c r="H3099" s="12">
        <v>4367.6499999999996</v>
      </c>
      <c r="I3099" s="12">
        <v>145017253</v>
      </c>
      <c r="J3099" s="12">
        <v>361238</v>
      </c>
      <c r="K3099" s="12">
        <v>1357</v>
      </c>
      <c r="L3099" s="12">
        <v>1430.2</v>
      </c>
      <c r="M3099" s="12">
        <f>IFERROR(E3099*MillingRate,"")</f>
        <v>2389890</v>
      </c>
      <c r="N3099" s="12">
        <f t="shared" si="432"/>
        <v>1430.2325581395348</v>
      </c>
      <c r="O3099" s="12">
        <f t="shared" si="433"/>
        <v>3559649.1</v>
      </c>
      <c r="P3099" s="13">
        <f t="shared" si="434"/>
        <v>16.480039102657667</v>
      </c>
      <c r="Q3099" s="13">
        <f t="shared" si="435"/>
        <v>24.546383456870473</v>
      </c>
      <c r="R3099" s="13">
        <f t="shared" si="436"/>
        <v>67.138359227599139</v>
      </c>
      <c r="S3099" s="13">
        <f t="shared" si="437"/>
        <v>32.984339664266344</v>
      </c>
      <c r="T3099" s="14">
        <f t="shared" si="438"/>
        <v>2.0354616739632241</v>
      </c>
      <c r="U3099" s="12">
        <f t="shared" si="439"/>
        <v>-1169759.1000000001</v>
      </c>
      <c r="V3099" s="15">
        <f t="shared" si="440"/>
        <v>2.4910001570640703</v>
      </c>
    </row>
    <row r="3100" spans="1:22" x14ac:dyDescent="0.35">
      <c r="A3100" s="4" t="s">
        <v>147</v>
      </c>
      <c r="B3100" s="4" t="s">
        <v>148</v>
      </c>
      <c r="C3100" s="4" t="s">
        <v>124</v>
      </c>
      <c r="D3100" s="4">
        <v>2006</v>
      </c>
      <c r="E3100" s="12">
        <v>4042000</v>
      </c>
      <c r="F3100" s="12">
        <v>2725000</v>
      </c>
      <c r="G3100" s="12">
        <v>974646.75</v>
      </c>
      <c r="H3100" s="12">
        <v>2497</v>
      </c>
      <c r="I3100" s="12">
        <v>149077334</v>
      </c>
      <c r="J3100" s="12">
        <v>295585</v>
      </c>
      <c r="K3100" s="12">
        <v>838</v>
      </c>
      <c r="L3100" s="12">
        <v>1483.3</v>
      </c>
      <c r="M3100" s="12">
        <f>IFERROR(E3100*MillingRate,"")</f>
        <v>2708140</v>
      </c>
      <c r="N3100" s="12">
        <f t="shared" si="432"/>
        <v>1483.3027522935779</v>
      </c>
      <c r="O3100" s="12">
        <f t="shared" si="433"/>
        <v>3680289.75</v>
      </c>
      <c r="P3100" s="13">
        <f t="shared" si="434"/>
        <v>18.166007717846632</v>
      </c>
      <c r="Q3100" s="13">
        <f t="shared" si="435"/>
        <v>24.687118096705433</v>
      </c>
      <c r="R3100" s="13">
        <f t="shared" si="436"/>
        <v>73.584967053205531</v>
      </c>
      <c r="S3100" s="13">
        <f t="shared" si="437"/>
        <v>26.482880865562286</v>
      </c>
      <c r="T3100" s="14">
        <f t="shared" si="438"/>
        <v>2.7785861903299836</v>
      </c>
      <c r="U3100" s="12">
        <f t="shared" si="439"/>
        <v>-972149.75</v>
      </c>
      <c r="V3100" s="15">
        <f t="shared" si="440"/>
        <v>1.9827628524668948</v>
      </c>
    </row>
    <row r="3101" spans="1:22" x14ac:dyDescent="0.35">
      <c r="A3101" s="4" t="s">
        <v>147</v>
      </c>
      <c r="B3101" s="4" t="s">
        <v>148</v>
      </c>
      <c r="C3101" s="4" t="s">
        <v>124</v>
      </c>
      <c r="D3101" s="4">
        <v>2007</v>
      </c>
      <c r="E3101" s="12">
        <v>3186000</v>
      </c>
      <c r="F3101" s="12">
        <v>2451000</v>
      </c>
      <c r="G3101" s="12">
        <v>1215758</v>
      </c>
      <c r="H3101" s="12">
        <v>251</v>
      </c>
      <c r="I3101" s="12">
        <v>153267261</v>
      </c>
      <c r="J3101" s="12">
        <v>480740</v>
      </c>
      <c r="K3101" s="12">
        <v>79</v>
      </c>
      <c r="L3101" s="12">
        <v>1299.9000000000001</v>
      </c>
      <c r="M3101" s="12">
        <f>IFERROR(E3101*MillingRate,"")</f>
        <v>2134620</v>
      </c>
      <c r="N3101" s="12">
        <f t="shared" si="432"/>
        <v>1299.8776009791923</v>
      </c>
      <c r="O3101" s="12">
        <f t="shared" si="433"/>
        <v>3350127</v>
      </c>
      <c r="P3101" s="13">
        <f t="shared" si="434"/>
        <v>13.927436205700838</v>
      </c>
      <c r="Q3101" s="13">
        <f t="shared" si="435"/>
        <v>21.858073134092219</v>
      </c>
      <c r="R3101" s="13">
        <f t="shared" si="436"/>
        <v>63.717584437843698</v>
      </c>
      <c r="S3101" s="13">
        <f t="shared" si="437"/>
        <v>36.289907815435058</v>
      </c>
      <c r="T3101" s="14">
        <f t="shared" si="438"/>
        <v>1.7557935049574012</v>
      </c>
      <c r="U3101" s="12">
        <f t="shared" si="439"/>
        <v>-1215507</v>
      </c>
      <c r="V3101" s="15">
        <f t="shared" si="440"/>
        <v>3.1366124563288178</v>
      </c>
    </row>
    <row r="3102" spans="1:22" x14ac:dyDescent="0.35">
      <c r="A3102" s="4" t="s">
        <v>147</v>
      </c>
      <c r="B3102" s="4" t="s">
        <v>148</v>
      </c>
      <c r="C3102" s="4" t="s">
        <v>124</v>
      </c>
      <c r="D3102" s="4">
        <v>2008</v>
      </c>
      <c r="E3102" s="12">
        <v>4179000</v>
      </c>
      <c r="F3102" s="12">
        <v>2382000</v>
      </c>
      <c r="G3102" s="12">
        <v>970787.25</v>
      </c>
      <c r="H3102" s="12">
        <v>46</v>
      </c>
      <c r="I3102" s="12">
        <v>157595014</v>
      </c>
      <c r="J3102" s="12">
        <v>771739</v>
      </c>
      <c r="K3102" s="12">
        <v>23</v>
      </c>
      <c r="L3102" s="12">
        <v>1754.4</v>
      </c>
      <c r="M3102" s="12">
        <f>IFERROR(E3102*MillingRate,"")</f>
        <v>2799930</v>
      </c>
      <c r="N3102" s="12">
        <f t="shared" si="432"/>
        <v>1754.4080604534006</v>
      </c>
      <c r="O3102" s="12">
        <f t="shared" si="433"/>
        <v>3770671.25</v>
      </c>
      <c r="P3102" s="13">
        <f t="shared" si="434"/>
        <v>17.766615382895299</v>
      </c>
      <c r="Q3102" s="13">
        <f t="shared" si="435"/>
        <v>23.926335956288565</v>
      </c>
      <c r="R3102" s="13">
        <f t="shared" si="436"/>
        <v>74.255479047662931</v>
      </c>
      <c r="S3102" s="13">
        <f t="shared" si="437"/>
        <v>25.745740894277112</v>
      </c>
      <c r="T3102" s="14">
        <f t="shared" si="438"/>
        <v>2.8841849746172499</v>
      </c>
      <c r="U3102" s="12">
        <f t="shared" si="439"/>
        <v>-970741.25</v>
      </c>
      <c r="V3102" s="15">
        <f t="shared" si="440"/>
        <v>4.896975991892738</v>
      </c>
    </row>
    <row r="3103" spans="1:22" x14ac:dyDescent="0.35">
      <c r="A3103" s="4" t="s">
        <v>147</v>
      </c>
      <c r="B3103" s="4" t="s">
        <v>148</v>
      </c>
      <c r="C3103" s="4" t="s">
        <v>124</v>
      </c>
      <c r="D3103" s="4">
        <v>2009</v>
      </c>
      <c r="E3103" s="12">
        <v>3546250</v>
      </c>
      <c r="F3103" s="12">
        <v>1836880</v>
      </c>
      <c r="G3103" s="12">
        <v>1160671.1499999999</v>
      </c>
      <c r="H3103" s="12">
        <v>1</v>
      </c>
      <c r="I3103" s="12">
        <v>162049464</v>
      </c>
      <c r="J3103" s="12">
        <v>730591</v>
      </c>
      <c r="K3103" s="12">
        <v>1</v>
      </c>
      <c r="L3103" s="12">
        <v>1930.6</v>
      </c>
      <c r="M3103" s="12">
        <f>IFERROR(E3103*MillingRate,"")</f>
        <v>2375987.5</v>
      </c>
      <c r="N3103" s="12">
        <f t="shared" si="432"/>
        <v>1930.5833805147859</v>
      </c>
      <c r="O3103" s="12">
        <f t="shared" si="433"/>
        <v>3536657.65</v>
      </c>
      <c r="P3103" s="13">
        <f t="shared" si="434"/>
        <v>14.662112674436244</v>
      </c>
      <c r="Q3103" s="13">
        <f t="shared" si="435"/>
        <v>21.82455629720565</v>
      </c>
      <c r="R3103" s="13">
        <f t="shared" si="436"/>
        <v>67.18172170269294</v>
      </c>
      <c r="S3103" s="13">
        <f t="shared" si="437"/>
        <v>32.818306572591212</v>
      </c>
      <c r="T3103" s="14">
        <f t="shared" si="438"/>
        <v>2.0470806912018102</v>
      </c>
      <c r="U3103" s="12">
        <f t="shared" si="439"/>
        <v>-1160670.1499999999</v>
      </c>
      <c r="V3103" s="15">
        <f t="shared" si="440"/>
        <v>4.5084444092946834</v>
      </c>
    </row>
    <row r="3104" spans="1:22" x14ac:dyDescent="0.35">
      <c r="A3104" s="4" t="s">
        <v>147</v>
      </c>
      <c r="B3104" s="4" t="s">
        <v>148</v>
      </c>
      <c r="C3104" s="4" t="s">
        <v>124</v>
      </c>
      <c r="D3104" s="4">
        <v>2010</v>
      </c>
      <c r="E3104" s="12">
        <v>4472520</v>
      </c>
      <c r="F3104" s="12">
        <v>2432630</v>
      </c>
      <c r="G3104" s="12">
        <v>1882758.95</v>
      </c>
      <c r="H3104" s="12">
        <v>94</v>
      </c>
      <c r="I3104" s="12">
        <v>166642886</v>
      </c>
      <c r="J3104" s="12">
        <v>825411</v>
      </c>
      <c r="K3104" s="12">
        <v>20</v>
      </c>
      <c r="L3104" s="12">
        <v>1838.6</v>
      </c>
      <c r="M3104" s="12">
        <f>IFERROR(E3104*MillingRate,"")</f>
        <v>2996588.4000000004</v>
      </c>
      <c r="N3104" s="12">
        <f t="shared" si="432"/>
        <v>1838.5533352791012</v>
      </c>
      <c r="O3104" s="12">
        <f t="shared" si="433"/>
        <v>4879253.3500000006</v>
      </c>
      <c r="P3104" s="13">
        <f t="shared" si="434"/>
        <v>17.982096157408126</v>
      </c>
      <c r="Q3104" s="13">
        <f t="shared" si="435"/>
        <v>29.279697844407238</v>
      </c>
      <c r="R3104" s="13">
        <f t="shared" si="436"/>
        <v>61.414896605030769</v>
      </c>
      <c r="S3104" s="13">
        <f t="shared" si="437"/>
        <v>38.587029919239583</v>
      </c>
      <c r="T3104" s="14">
        <f t="shared" si="438"/>
        <v>1.5915942930453209</v>
      </c>
      <c r="U3104" s="12">
        <f t="shared" si="439"/>
        <v>-1882664.95</v>
      </c>
      <c r="V3104" s="15">
        <f t="shared" si="440"/>
        <v>4.9531727384990196</v>
      </c>
    </row>
    <row r="3105" spans="1:22" x14ac:dyDescent="0.35">
      <c r="A3105" s="4" t="s">
        <v>147</v>
      </c>
      <c r="B3105" s="4" t="s">
        <v>148</v>
      </c>
      <c r="C3105" s="4" t="s">
        <v>124</v>
      </c>
      <c r="D3105" s="4">
        <v>2011</v>
      </c>
      <c r="E3105" s="12">
        <v>4612614</v>
      </c>
      <c r="F3105" s="12">
        <v>2269410</v>
      </c>
      <c r="G3105" s="12">
        <v>2187419.25</v>
      </c>
      <c r="H3105" s="12">
        <v>166</v>
      </c>
      <c r="I3105" s="12">
        <v>171379598</v>
      </c>
      <c r="J3105" s="12">
        <v>1242122</v>
      </c>
      <c r="K3105" s="12">
        <v>30</v>
      </c>
      <c r="L3105" s="12">
        <v>2032.5</v>
      </c>
      <c r="M3105" s="12">
        <f>IFERROR(E3105*MillingRate,"")</f>
        <v>3090451.3800000004</v>
      </c>
      <c r="N3105" s="12">
        <f t="shared" si="432"/>
        <v>2032.5168215527383</v>
      </c>
      <c r="O3105" s="12">
        <f t="shared" si="433"/>
        <v>5277704.6300000008</v>
      </c>
      <c r="P3105" s="13">
        <f t="shared" si="434"/>
        <v>18.032784625857278</v>
      </c>
      <c r="Q3105" s="13">
        <f t="shared" si="435"/>
        <v>30.795407922476286</v>
      </c>
      <c r="R3105" s="13">
        <f t="shared" si="436"/>
        <v>58.5567324558669</v>
      </c>
      <c r="S3105" s="13">
        <f t="shared" si="437"/>
        <v>41.446412850883618</v>
      </c>
      <c r="T3105" s="14">
        <f t="shared" si="438"/>
        <v>1.4128299273218887</v>
      </c>
      <c r="U3105" s="12">
        <f t="shared" si="439"/>
        <v>-2187253.25</v>
      </c>
      <c r="V3105" s="15">
        <f t="shared" si="440"/>
        <v>7.2477822010062134</v>
      </c>
    </row>
    <row r="3106" spans="1:22" x14ac:dyDescent="0.35">
      <c r="A3106" s="4" t="s">
        <v>147</v>
      </c>
      <c r="B3106" s="4" t="s">
        <v>148</v>
      </c>
      <c r="C3106" s="4" t="s">
        <v>124</v>
      </c>
      <c r="D3106" s="4">
        <v>2012</v>
      </c>
      <c r="E3106" s="12">
        <v>5432930</v>
      </c>
      <c r="F3106" s="12">
        <v>2863815</v>
      </c>
      <c r="G3106" s="12">
        <v>2455202.4</v>
      </c>
      <c r="H3106" s="12">
        <v>0</v>
      </c>
      <c r="I3106" s="12">
        <v>176200625</v>
      </c>
      <c r="J3106" s="12">
        <v>1379749</v>
      </c>
      <c r="K3106" s="12">
        <v>0</v>
      </c>
      <c r="L3106" s="12">
        <v>1897.1</v>
      </c>
      <c r="M3106" s="12">
        <f>IFERROR(E3106*MillingRate,"")</f>
        <v>3640063.1</v>
      </c>
      <c r="N3106" s="12">
        <f t="shared" si="432"/>
        <v>1897.095308181569</v>
      </c>
      <c r="O3106" s="12">
        <f t="shared" si="433"/>
        <v>6095265.5</v>
      </c>
      <c r="P3106" s="13">
        <f t="shared" si="434"/>
        <v>20.658627629726059</v>
      </c>
      <c r="Q3106" s="13">
        <f t="shared" si="435"/>
        <v>34.592757545553539</v>
      </c>
      <c r="R3106" s="13">
        <f t="shared" si="436"/>
        <v>59.719516729829081</v>
      </c>
      <c r="S3106" s="13">
        <f t="shared" si="437"/>
        <v>40.280483270170919</v>
      </c>
      <c r="T3106" s="14">
        <f t="shared" si="438"/>
        <v>1.4825918628948882</v>
      </c>
      <c r="U3106" s="12">
        <f t="shared" si="439"/>
        <v>-2455202.4</v>
      </c>
      <c r="V3106" s="15">
        <f t="shared" si="440"/>
        <v>7.8305567871850625</v>
      </c>
    </row>
    <row r="3107" spans="1:22" x14ac:dyDescent="0.35">
      <c r="A3107" s="4" t="s">
        <v>147</v>
      </c>
      <c r="B3107" s="4" t="s">
        <v>148</v>
      </c>
      <c r="C3107" s="4" t="s">
        <v>124</v>
      </c>
      <c r="D3107" s="4">
        <v>2013</v>
      </c>
      <c r="E3107" s="12">
        <v>5818200</v>
      </c>
      <c r="F3107" s="12">
        <v>2931800</v>
      </c>
      <c r="G3107" s="12">
        <v>2187369.65</v>
      </c>
      <c r="H3107" s="12">
        <v>144</v>
      </c>
      <c r="I3107" s="12">
        <v>181049443</v>
      </c>
      <c r="J3107" s="12">
        <v>1573461</v>
      </c>
      <c r="K3107" s="12">
        <v>89</v>
      </c>
      <c r="L3107" s="12">
        <v>1984.5</v>
      </c>
      <c r="M3107" s="12">
        <f>IFERROR(E3107*MillingRate,"")</f>
        <v>3898194</v>
      </c>
      <c r="N3107" s="12">
        <f t="shared" si="432"/>
        <v>1984.5146326488846</v>
      </c>
      <c r="O3107" s="12">
        <f t="shared" si="433"/>
        <v>6085419.6500000004</v>
      </c>
      <c r="P3107" s="13">
        <f t="shared" si="434"/>
        <v>21.531101865914053</v>
      </c>
      <c r="Q3107" s="13">
        <f t="shared" si="435"/>
        <v>33.611921413091558</v>
      </c>
      <c r="R3107" s="13">
        <f t="shared" si="436"/>
        <v>64.057932307100629</v>
      </c>
      <c r="S3107" s="13">
        <f t="shared" si="437"/>
        <v>35.944434004645835</v>
      </c>
      <c r="T3107" s="14">
        <f t="shared" si="438"/>
        <v>1.7821377378990333</v>
      </c>
      <c r="U3107" s="12">
        <f t="shared" si="439"/>
        <v>-2187225.65</v>
      </c>
      <c r="V3107" s="15">
        <f t="shared" si="440"/>
        <v>8.6907806725481063</v>
      </c>
    </row>
    <row r="3108" spans="1:22" x14ac:dyDescent="0.35">
      <c r="A3108" s="4" t="s">
        <v>147</v>
      </c>
      <c r="B3108" s="4" t="s">
        <v>148</v>
      </c>
      <c r="C3108" s="4" t="s">
        <v>124</v>
      </c>
      <c r="D3108" s="4">
        <v>2014</v>
      </c>
      <c r="E3108" s="12">
        <v>6690000</v>
      </c>
      <c r="F3108" s="12">
        <v>3095900</v>
      </c>
      <c r="G3108" s="12">
        <v>1637416.59</v>
      </c>
      <c r="H3108" s="12">
        <v>680.71</v>
      </c>
      <c r="I3108" s="12">
        <v>185896915</v>
      </c>
      <c r="J3108" s="12">
        <v>774747</v>
      </c>
      <c r="K3108" s="12">
        <v>452</v>
      </c>
      <c r="L3108" s="12">
        <v>2160.9</v>
      </c>
      <c r="M3108" s="12">
        <f>IFERROR(E3108*MillingRate,"")</f>
        <v>4482300</v>
      </c>
      <c r="N3108" s="12">
        <f t="shared" si="432"/>
        <v>2160.9225104170032</v>
      </c>
      <c r="O3108" s="12">
        <f t="shared" si="433"/>
        <v>6119035.8799999999</v>
      </c>
      <c r="P3108" s="13">
        <f t="shared" si="434"/>
        <v>24.111750321407971</v>
      </c>
      <c r="Q3108" s="13">
        <f t="shared" si="435"/>
        <v>32.916285243356512</v>
      </c>
      <c r="R3108" s="13">
        <f t="shared" si="436"/>
        <v>73.251735860061672</v>
      </c>
      <c r="S3108" s="13">
        <f t="shared" si="437"/>
        <v>26.759388604859758</v>
      </c>
      <c r="T3108" s="14">
        <f t="shared" si="438"/>
        <v>2.7374218799138954</v>
      </c>
      <c r="U3108" s="12">
        <f t="shared" si="439"/>
        <v>-1636735.8800000001</v>
      </c>
      <c r="V3108" s="15">
        <f t="shared" si="440"/>
        <v>4.1676162296722357</v>
      </c>
    </row>
    <row r="3109" spans="1:22" x14ac:dyDescent="0.35">
      <c r="A3109" s="4" t="s">
        <v>147</v>
      </c>
      <c r="B3109" s="4" t="s">
        <v>148</v>
      </c>
      <c r="C3109" s="4" t="s">
        <v>124</v>
      </c>
      <c r="D3109" s="4">
        <v>2015</v>
      </c>
      <c r="E3109" s="12">
        <v>7573400</v>
      </c>
      <c r="F3109" s="12">
        <v>3651200</v>
      </c>
      <c r="G3109" s="12">
        <v>831870.24</v>
      </c>
      <c r="H3109" s="12">
        <v>429.37</v>
      </c>
      <c r="I3109" s="12">
        <v>190671878</v>
      </c>
      <c r="J3109" s="12">
        <v>363387</v>
      </c>
      <c r="K3109" s="12">
        <v>380</v>
      </c>
      <c r="L3109" s="12">
        <v>2074.1999999999998</v>
      </c>
      <c r="M3109" s="12">
        <f>IFERROR(E3109*MillingRate,"")</f>
        <v>5074178</v>
      </c>
      <c r="N3109" s="12">
        <f t="shared" si="432"/>
        <v>2074.2221735319895</v>
      </c>
      <c r="O3109" s="12">
        <f t="shared" si="433"/>
        <v>5905618.8700000001</v>
      </c>
      <c r="P3109" s="13">
        <f t="shared" si="434"/>
        <v>26.612094312093575</v>
      </c>
      <c r="Q3109" s="13">
        <f t="shared" si="435"/>
        <v>30.972678991497634</v>
      </c>
      <c r="R3109" s="13">
        <f t="shared" si="436"/>
        <v>85.921189831202227</v>
      </c>
      <c r="S3109" s="13">
        <f t="shared" si="437"/>
        <v>14.086080702326123</v>
      </c>
      <c r="T3109" s="14">
        <f t="shared" si="438"/>
        <v>6.0997229567919149</v>
      </c>
      <c r="U3109" s="12">
        <f t="shared" si="439"/>
        <v>-831440.87</v>
      </c>
      <c r="V3109" s="15">
        <f t="shared" si="440"/>
        <v>1.905823783830356</v>
      </c>
    </row>
    <row r="3110" spans="1:22" x14ac:dyDescent="0.35">
      <c r="A3110" s="4" t="s">
        <v>147</v>
      </c>
      <c r="B3110" s="4" t="s">
        <v>148</v>
      </c>
      <c r="C3110" s="4" t="s">
        <v>124</v>
      </c>
      <c r="D3110" s="4">
        <v>2016</v>
      </c>
      <c r="E3110" s="12">
        <v>7812200</v>
      </c>
      <c r="F3110" s="12">
        <v>3898900</v>
      </c>
      <c r="G3110" s="12">
        <v>113579.92</v>
      </c>
      <c r="H3110" s="12">
        <v>131.53</v>
      </c>
      <c r="I3110" s="12">
        <v>195443700</v>
      </c>
      <c r="J3110" s="12">
        <v>50488</v>
      </c>
      <c r="K3110" s="12">
        <v>26</v>
      </c>
      <c r="L3110" s="12">
        <v>2003.7</v>
      </c>
      <c r="M3110" s="12">
        <f>IFERROR(E3110*MillingRate,"")</f>
        <v>5234174</v>
      </c>
      <c r="N3110" s="12">
        <f t="shared" si="432"/>
        <v>2003.6933494062428</v>
      </c>
      <c r="O3110" s="12">
        <f t="shared" si="433"/>
        <v>5347622.3899999997</v>
      </c>
      <c r="P3110" s="13">
        <f t="shared" si="434"/>
        <v>26.780980916755055</v>
      </c>
      <c r="Q3110" s="13">
        <f t="shared" si="435"/>
        <v>27.361446749114961</v>
      </c>
      <c r="R3110" s="13">
        <f t="shared" si="436"/>
        <v>97.878526535229057</v>
      </c>
      <c r="S3110" s="13">
        <f t="shared" si="437"/>
        <v>2.1239330625212678</v>
      </c>
      <c r="T3110" s="14">
        <f t="shared" si="438"/>
        <v>46.083621118944265</v>
      </c>
      <c r="U3110" s="12">
        <f t="shared" si="439"/>
        <v>-113448.39</v>
      </c>
      <c r="V3110" s="15">
        <f t="shared" si="440"/>
        <v>0.25832503170989907</v>
      </c>
    </row>
    <row r="3111" spans="1:22" x14ac:dyDescent="0.35">
      <c r="A3111" s="4" t="s">
        <v>147</v>
      </c>
      <c r="B3111" s="4" t="s">
        <v>148</v>
      </c>
      <c r="C3111" s="4" t="s">
        <v>124</v>
      </c>
      <c r="D3111" s="4">
        <v>2017</v>
      </c>
      <c r="E3111" s="12">
        <v>7835100</v>
      </c>
      <c r="F3111" s="12">
        <v>3765000</v>
      </c>
      <c r="G3111" s="12">
        <v>76545.64</v>
      </c>
      <c r="H3111" s="12">
        <v>2322.2199999999998</v>
      </c>
      <c r="I3111" s="12">
        <v>200254579</v>
      </c>
      <c r="J3111" s="12">
        <v>43107</v>
      </c>
      <c r="K3111" s="12">
        <v>1367</v>
      </c>
      <c r="L3111" s="12">
        <v>2081</v>
      </c>
      <c r="M3111" s="12">
        <f>IFERROR(E3111*MillingRate,"")</f>
        <v>5249517</v>
      </c>
      <c r="N3111" s="12">
        <f t="shared" si="432"/>
        <v>2081.0358565737051</v>
      </c>
      <c r="O3111" s="12">
        <f t="shared" si="433"/>
        <v>5323740.42</v>
      </c>
      <c r="P3111" s="13">
        <f t="shared" si="434"/>
        <v>26.214217054182814</v>
      </c>
      <c r="Q3111" s="13">
        <f t="shared" si="435"/>
        <v>26.5848623616242</v>
      </c>
      <c r="R3111" s="13">
        <f t="shared" si="436"/>
        <v>98.605803173250877</v>
      </c>
      <c r="S3111" s="13">
        <f t="shared" si="437"/>
        <v>1.4378169099386706</v>
      </c>
      <c r="T3111" s="14">
        <f t="shared" si="438"/>
        <v>68.580222204687303</v>
      </c>
      <c r="U3111" s="12">
        <f t="shared" si="439"/>
        <v>-74223.42</v>
      </c>
      <c r="V3111" s="15">
        <f t="shared" si="440"/>
        <v>0.2152609953553172</v>
      </c>
    </row>
    <row r="3112" spans="1:22" x14ac:dyDescent="0.35">
      <c r="A3112" s="4" t="s">
        <v>147</v>
      </c>
      <c r="B3112" s="4" t="s">
        <v>148</v>
      </c>
      <c r="C3112" s="4" t="s">
        <v>124</v>
      </c>
      <c r="D3112" s="4">
        <v>2018</v>
      </c>
      <c r="E3112" s="12">
        <v>8403300</v>
      </c>
      <c r="F3112" s="12">
        <v>4065500</v>
      </c>
      <c r="G3112" s="12">
        <v>25735.86</v>
      </c>
      <c r="H3112" s="12">
        <v>4172.1099999999997</v>
      </c>
      <c r="I3112" s="12">
        <v>204938755</v>
      </c>
      <c r="J3112" s="12">
        <v>17674</v>
      </c>
      <c r="K3112" s="12">
        <v>2075</v>
      </c>
      <c r="L3112" s="12">
        <v>2067</v>
      </c>
      <c r="M3112" s="12">
        <f>IFERROR(E3112*MillingRate,"")</f>
        <v>5630211</v>
      </c>
      <c r="N3112" s="12">
        <f t="shared" si="432"/>
        <v>2066.9782314598451</v>
      </c>
      <c r="O3112" s="12">
        <f t="shared" si="433"/>
        <v>5651774.75</v>
      </c>
      <c r="P3112" s="13">
        <f t="shared" si="434"/>
        <v>27.472651524598167</v>
      </c>
      <c r="Q3112" s="13">
        <f t="shared" si="435"/>
        <v>27.577871984242318</v>
      </c>
      <c r="R3112" s="13">
        <f t="shared" si="436"/>
        <v>99.61846055524417</v>
      </c>
      <c r="S3112" s="13">
        <f t="shared" si="437"/>
        <v>0.45535891181792054</v>
      </c>
      <c r="T3112" s="14">
        <f t="shared" si="438"/>
        <v>218.76910272281555</v>
      </c>
      <c r="U3112" s="12">
        <f t="shared" si="439"/>
        <v>-21563.75</v>
      </c>
      <c r="V3112" s="15">
        <f t="shared" si="440"/>
        <v>8.6240398991396239E-2</v>
      </c>
    </row>
    <row r="3113" spans="1:22" x14ac:dyDescent="0.35">
      <c r="A3113" s="4" t="s">
        <v>147</v>
      </c>
      <c r="B3113" s="4" t="s">
        <v>148</v>
      </c>
      <c r="C3113" s="4" t="s">
        <v>124</v>
      </c>
      <c r="D3113" s="4">
        <v>2019</v>
      </c>
      <c r="E3113" s="12">
        <v>8435510</v>
      </c>
      <c r="F3113" s="12">
        <v>4126670</v>
      </c>
      <c r="G3113" s="12">
        <v>26762.240000000002</v>
      </c>
      <c r="H3113" s="12">
        <v>160.16</v>
      </c>
      <c r="I3113" s="12">
        <v>209485641</v>
      </c>
      <c r="J3113" s="12">
        <v>21996</v>
      </c>
      <c r="K3113" s="12">
        <v>213</v>
      </c>
      <c r="L3113" s="12">
        <v>2044.1</v>
      </c>
      <c r="M3113" s="12">
        <f>IFERROR(E3113*MillingRate,"")</f>
        <v>5651791.7000000002</v>
      </c>
      <c r="N3113" s="12">
        <f t="shared" si="432"/>
        <v>2044.144552387276</v>
      </c>
      <c r="O3113" s="12">
        <f t="shared" si="433"/>
        <v>5678393.7800000003</v>
      </c>
      <c r="P3113" s="13">
        <f t="shared" si="434"/>
        <v>26.979375163952167</v>
      </c>
      <c r="Q3113" s="13">
        <f t="shared" si="435"/>
        <v>27.106362769751843</v>
      </c>
      <c r="R3113" s="13">
        <f t="shared" si="436"/>
        <v>99.531521042205711</v>
      </c>
      <c r="S3113" s="13">
        <f t="shared" si="437"/>
        <v>0.47129947370434033</v>
      </c>
      <c r="T3113" s="14">
        <f t="shared" si="438"/>
        <v>211.185300632533</v>
      </c>
      <c r="U3113" s="12">
        <f t="shared" si="439"/>
        <v>-26602.080000000002</v>
      </c>
      <c r="V3113" s="15">
        <f t="shared" si="440"/>
        <v>0.10500003673282791</v>
      </c>
    </row>
    <row r="3114" spans="1:22" x14ac:dyDescent="0.35">
      <c r="A3114" s="4" t="s">
        <v>147</v>
      </c>
      <c r="B3114" s="4" t="s">
        <v>148</v>
      </c>
      <c r="C3114" s="4" t="s">
        <v>124</v>
      </c>
      <c r="D3114" s="4">
        <v>2020</v>
      </c>
      <c r="E3114" s="12">
        <v>8171800</v>
      </c>
      <c r="F3114" s="12">
        <v>4195100</v>
      </c>
      <c r="G3114" s="12">
        <v>26194.48</v>
      </c>
      <c r="H3114" s="12">
        <v>54.48</v>
      </c>
      <c r="I3114" s="12">
        <v>213996181</v>
      </c>
      <c r="J3114" s="12">
        <v>20241</v>
      </c>
      <c r="K3114" s="12">
        <v>39</v>
      </c>
      <c r="L3114" s="12">
        <v>1947.9</v>
      </c>
      <c r="M3114" s="12">
        <f>IFERROR(E3114*MillingRate,"")</f>
        <v>5475106</v>
      </c>
      <c r="N3114" s="12">
        <f t="shared" si="432"/>
        <v>1947.939262472885</v>
      </c>
      <c r="O3114" s="12">
        <f t="shared" si="433"/>
        <v>5501246</v>
      </c>
      <c r="P3114" s="13">
        <f t="shared" si="434"/>
        <v>25.585064062428291</v>
      </c>
      <c r="Q3114" s="13">
        <f t="shared" si="435"/>
        <v>25.707215775032921</v>
      </c>
      <c r="R3114" s="13">
        <f t="shared" si="436"/>
        <v>99.524834919216488</v>
      </c>
      <c r="S3114" s="13">
        <f t="shared" si="437"/>
        <v>0.4761554018853183</v>
      </c>
      <c r="T3114" s="14">
        <f t="shared" si="438"/>
        <v>209.01754873545877</v>
      </c>
      <c r="U3114" s="12">
        <f t="shared" si="439"/>
        <v>-26140</v>
      </c>
      <c r="V3114" s="15">
        <f t="shared" si="440"/>
        <v>9.4585800108273901E-2</v>
      </c>
    </row>
    <row r="3115" spans="1:22" x14ac:dyDescent="0.35">
      <c r="A3115" s="4" t="s">
        <v>147</v>
      </c>
      <c r="B3115" s="4" t="s">
        <v>148</v>
      </c>
      <c r="C3115" s="4" t="s">
        <v>124</v>
      </c>
      <c r="D3115" s="4">
        <v>2021</v>
      </c>
      <c r="E3115" s="12">
        <v>8342000</v>
      </c>
      <c r="F3115" s="12">
        <v>4320100</v>
      </c>
      <c r="G3115" s="12">
        <v>14179.45</v>
      </c>
      <c r="H3115" s="12">
        <v>232.8</v>
      </c>
      <c r="I3115" s="12">
        <v>218529287</v>
      </c>
      <c r="J3115" s="12">
        <v>12292</v>
      </c>
      <c r="K3115" s="12">
        <v>215</v>
      </c>
      <c r="L3115" s="12">
        <v>1931</v>
      </c>
      <c r="M3115" s="12">
        <f>IFERROR(E3115*MillingRate,"")</f>
        <v>5589140</v>
      </c>
      <c r="N3115" s="12">
        <f t="shared" si="432"/>
        <v>1930.9738200504619</v>
      </c>
      <c r="O3115" s="12">
        <f t="shared" si="433"/>
        <v>5603086.6500000004</v>
      </c>
      <c r="P3115" s="13">
        <f t="shared" si="434"/>
        <v>25.576159958825109</v>
      </c>
      <c r="Q3115" s="13">
        <f t="shared" si="435"/>
        <v>25.639980466325323</v>
      </c>
      <c r="R3115" s="13">
        <f t="shared" si="436"/>
        <v>99.751089874721103</v>
      </c>
      <c r="S3115" s="13">
        <f t="shared" si="437"/>
        <v>0.2530649780331346</v>
      </c>
      <c r="T3115" s="14">
        <f t="shared" si="438"/>
        <v>394.17184728603718</v>
      </c>
      <c r="U3115" s="12">
        <f t="shared" si="439"/>
        <v>-13946.650000000001</v>
      </c>
      <c r="V3115" s="15">
        <f t="shared" si="440"/>
        <v>5.6248753513756716E-2</v>
      </c>
    </row>
    <row r="3116" spans="1:22" x14ac:dyDescent="0.35">
      <c r="A3116" s="4" t="s">
        <v>147</v>
      </c>
      <c r="B3116" s="4" t="s">
        <v>148</v>
      </c>
      <c r="C3116" s="4" t="s">
        <v>124</v>
      </c>
      <c r="D3116" s="4">
        <v>2022</v>
      </c>
      <c r="E3116" s="12">
        <v>8502000</v>
      </c>
      <c r="F3116" s="12">
        <v>4580000</v>
      </c>
      <c r="G3116" s="12">
        <v>9864.6299999999992</v>
      </c>
      <c r="H3116" s="12">
        <v>286.24</v>
      </c>
      <c r="I3116" s="12">
        <v>223150896</v>
      </c>
      <c r="J3116" s="12">
        <v>8975</v>
      </c>
      <c r="K3116" s="12">
        <v>148</v>
      </c>
      <c r="L3116" s="12">
        <v>1856.3</v>
      </c>
      <c r="M3116" s="12">
        <f>IFERROR(E3116*MillingRate,"")</f>
        <v>5696340</v>
      </c>
      <c r="N3116" s="12">
        <f t="shared" si="432"/>
        <v>1856.3318777292577</v>
      </c>
      <c r="O3116" s="12">
        <f t="shared" si="433"/>
        <v>5705918.3899999997</v>
      </c>
      <c r="P3116" s="13">
        <f t="shared" si="434"/>
        <v>25.526852466682456</v>
      </c>
      <c r="Q3116" s="13">
        <f t="shared" si="435"/>
        <v>25.569775843517114</v>
      </c>
      <c r="R3116" s="13">
        <f t="shared" si="436"/>
        <v>99.832132369492228</v>
      </c>
      <c r="S3116" s="13">
        <f t="shared" si="437"/>
        <v>0.17288417614399143</v>
      </c>
      <c r="T3116" s="14">
        <f t="shared" si="438"/>
        <v>577.45095355831904</v>
      </c>
      <c r="U3116" s="12">
        <f t="shared" si="439"/>
        <v>-9578.39</v>
      </c>
      <c r="V3116" s="15">
        <f t="shared" si="440"/>
        <v>4.0219421749487394E-2</v>
      </c>
    </row>
    <row r="3117" spans="1:22" x14ac:dyDescent="0.35">
      <c r="A3117" s="4" t="s">
        <v>147</v>
      </c>
      <c r="B3117" s="4" t="s">
        <v>148</v>
      </c>
      <c r="C3117" s="4" t="s">
        <v>124</v>
      </c>
      <c r="D3117" s="4">
        <v>2023</v>
      </c>
      <c r="E3117" s="12">
        <v>8902200</v>
      </c>
      <c r="F3117" s="12">
        <v>4509800</v>
      </c>
      <c r="G3117" s="12">
        <v>9054.34</v>
      </c>
      <c r="H3117" s="12">
        <v>3754.5</v>
      </c>
      <c r="I3117" s="12">
        <v>227882945</v>
      </c>
      <c r="J3117" s="12">
        <v>11522</v>
      </c>
      <c r="K3117" s="12">
        <v>305</v>
      </c>
      <c r="L3117" s="12">
        <v>1974</v>
      </c>
      <c r="M3117" s="12">
        <f>IFERROR(E3117*MillingRate,"")</f>
        <v>5964474</v>
      </c>
      <c r="N3117" s="12">
        <f t="shared" si="432"/>
        <v>1973.9678034502638</v>
      </c>
      <c r="O3117" s="12">
        <f t="shared" si="433"/>
        <v>5969773.8399999999</v>
      </c>
      <c r="P3117" s="13">
        <f t="shared" si="434"/>
        <v>26.173411090505258</v>
      </c>
      <c r="Q3117" s="13">
        <f t="shared" si="435"/>
        <v>26.196667942833546</v>
      </c>
      <c r="R3117" s="13">
        <f t="shared" si="436"/>
        <v>99.911222097485691</v>
      </c>
      <c r="S3117" s="13">
        <f t="shared" si="437"/>
        <v>0.15166973226577041</v>
      </c>
      <c r="T3117" s="14">
        <f t="shared" si="438"/>
        <v>658.74199555130463</v>
      </c>
      <c r="U3117" s="12">
        <f t="shared" si="439"/>
        <v>-5299.84</v>
      </c>
      <c r="V3117" s="15">
        <f t="shared" si="440"/>
        <v>5.0561045715816953E-2</v>
      </c>
    </row>
    <row r="3118" spans="1:22" x14ac:dyDescent="0.35">
      <c r="A3118" s="4" t="s">
        <v>147</v>
      </c>
      <c r="B3118" s="4" t="s">
        <v>148</v>
      </c>
      <c r="C3118" s="4" t="s">
        <v>124</v>
      </c>
      <c r="D3118" s="4">
        <v>2024</v>
      </c>
      <c r="E3118" s="12">
        <v>9129900</v>
      </c>
      <c r="F3118" s="12">
        <v>4572900</v>
      </c>
      <c r="G3118" s="12">
        <v>141929.87</v>
      </c>
      <c r="H3118" s="12">
        <v>335.81</v>
      </c>
      <c r="I3118" s="12">
        <v>232679478</v>
      </c>
      <c r="J3118" s="12">
        <v>85361</v>
      </c>
      <c r="K3118" s="12">
        <v>144</v>
      </c>
      <c r="L3118" s="12">
        <v>1996.5</v>
      </c>
      <c r="M3118" s="12">
        <f>IFERROR(E3118*MillingRate,"")</f>
        <v>6117033</v>
      </c>
      <c r="N3118" s="12">
        <f t="shared" si="432"/>
        <v>1996.5229941612542</v>
      </c>
      <c r="O3118" s="12">
        <f t="shared" si="433"/>
        <v>6258627.0600000005</v>
      </c>
      <c r="P3118" s="13">
        <f t="shared" si="434"/>
        <v>26.289525198264368</v>
      </c>
      <c r="Q3118" s="13">
        <f t="shared" si="435"/>
        <v>26.898062148824319</v>
      </c>
      <c r="R3118" s="13">
        <f t="shared" si="436"/>
        <v>97.737617873016376</v>
      </c>
      <c r="S3118" s="13">
        <f t="shared" si="437"/>
        <v>2.267747680750928</v>
      </c>
      <c r="T3118" s="14">
        <f t="shared" si="438"/>
        <v>43.098982617260205</v>
      </c>
      <c r="U3118" s="12">
        <f t="shared" si="439"/>
        <v>-141594.06</v>
      </c>
      <c r="V3118" s="15">
        <f t="shared" si="440"/>
        <v>0.36686088835045433</v>
      </c>
    </row>
    <row r="3119" spans="1:22" x14ac:dyDescent="0.35">
      <c r="A3119" s="4" t="s">
        <v>149</v>
      </c>
      <c r="B3119" s="4" t="s">
        <v>150</v>
      </c>
      <c r="C3119" s="4" t="s">
        <v>124</v>
      </c>
      <c r="D3119" s="4">
        <v>1961</v>
      </c>
      <c r="E3119" s="12">
        <v>83100</v>
      </c>
      <c r="F3119" s="12">
        <v>72500</v>
      </c>
      <c r="G3119" s="12">
        <v>109784</v>
      </c>
      <c r="H3119" s="12">
        <v>0</v>
      </c>
      <c r="I3119" s="12">
        <v>3436375</v>
      </c>
      <c r="J3119" s="12">
        <v>10925</v>
      </c>
      <c r="K3119" s="12">
        <v>0</v>
      </c>
      <c r="L3119" s="12">
        <v>1146.2</v>
      </c>
      <c r="M3119" s="12">
        <f>IFERROR(E3119*MillingRate,"")</f>
        <v>55677</v>
      </c>
      <c r="N3119" s="12">
        <f t="shared" si="432"/>
        <v>1146.2068965517242</v>
      </c>
      <c r="O3119" s="12">
        <f t="shared" si="433"/>
        <v>165461</v>
      </c>
      <c r="P3119" s="13">
        <f t="shared" si="434"/>
        <v>16.202248008439124</v>
      </c>
      <c r="Q3119" s="13">
        <f t="shared" si="435"/>
        <v>48.149867229275038</v>
      </c>
      <c r="R3119" s="13">
        <f t="shared" si="436"/>
        <v>33.649621360924932</v>
      </c>
      <c r="S3119" s="13">
        <f t="shared" si="437"/>
        <v>66.350378639075075</v>
      </c>
      <c r="T3119" s="14">
        <f t="shared" si="438"/>
        <v>0.50715040443051806</v>
      </c>
      <c r="U3119" s="12">
        <f t="shared" si="439"/>
        <v>-109784</v>
      </c>
      <c r="V3119" s="15">
        <f t="shared" si="440"/>
        <v>3.1792222909315777</v>
      </c>
    </row>
    <row r="3120" spans="1:22" x14ac:dyDescent="0.35">
      <c r="A3120" s="4" t="s">
        <v>149</v>
      </c>
      <c r="B3120" s="4" t="s">
        <v>150</v>
      </c>
      <c r="C3120" s="4" t="s">
        <v>124</v>
      </c>
      <c r="D3120" s="4">
        <v>1962</v>
      </c>
      <c r="E3120" s="12">
        <v>77000</v>
      </c>
      <c r="F3120" s="12">
        <v>66000</v>
      </c>
      <c r="G3120" s="12">
        <v>116298.75</v>
      </c>
      <c r="H3120" s="12">
        <v>47.9</v>
      </c>
      <c r="I3120" s="12">
        <v>3534686</v>
      </c>
      <c r="J3120" s="12">
        <v>11946</v>
      </c>
      <c r="K3120" s="12">
        <v>11</v>
      </c>
      <c r="L3120" s="12">
        <v>1166.7</v>
      </c>
      <c r="M3120" s="12">
        <f>IFERROR(E3120*MillingRate,"")</f>
        <v>51590</v>
      </c>
      <c r="N3120" s="12">
        <f t="shared" si="432"/>
        <v>1166.6666666666667</v>
      </c>
      <c r="O3120" s="12">
        <f t="shared" si="433"/>
        <v>167840.85</v>
      </c>
      <c r="P3120" s="13">
        <f t="shared" si="434"/>
        <v>14.59535585339122</v>
      </c>
      <c r="Q3120" s="13">
        <f t="shared" si="435"/>
        <v>47.483949069309126</v>
      </c>
      <c r="R3120" s="13">
        <f t="shared" si="436"/>
        <v>30.737451579874627</v>
      </c>
      <c r="S3120" s="13">
        <f t="shared" si="437"/>
        <v>69.29108736043699</v>
      </c>
      <c r="T3120" s="14">
        <f t="shared" si="438"/>
        <v>0.44359892088264063</v>
      </c>
      <c r="U3120" s="12">
        <f t="shared" si="439"/>
        <v>-116250.85</v>
      </c>
      <c r="V3120" s="15">
        <f t="shared" si="440"/>
        <v>3.3796495643460269</v>
      </c>
    </row>
    <row r="3121" spans="1:22" x14ac:dyDescent="0.35">
      <c r="A3121" s="4" t="s">
        <v>149</v>
      </c>
      <c r="B3121" s="4" t="s">
        <v>150</v>
      </c>
      <c r="C3121" s="4" t="s">
        <v>124</v>
      </c>
      <c r="D3121" s="4">
        <v>1963</v>
      </c>
      <c r="E3121" s="12">
        <v>106000</v>
      </c>
      <c r="F3121" s="12">
        <v>75000</v>
      </c>
      <c r="G3121" s="12">
        <v>98149.1</v>
      </c>
      <c r="H3121" s="12">
        <v>22.5</v>
      </c>
      <c r="I3121" s="12">
        <v>3635876</v>
      </c>
      <c r="J3121" s="12">
        <v>11138</v>
      </c>
      <c r="K3121" s="12">
        <v>6</v>
      </c>
      <c r="L3121" s="12">
        <v>1413.3</v>
      </c>
      <c r="M3121" s="12">
        <f>IFERROR(E3121*MillingRate,"")</f>
        <v>71020</v>
      </c>
      <c r="N3121" s="12">
        <f t="shared" si="432"/>
        <v>1413.3333333333333</v>
      </c>
      <c r="O3121" s="12">
        <f t="shared" si="433"/>
        <v>169146.6</v>
      </c>
      <c r="P3121" s="13">
        <f t="shared" si="434"/>
        <v>19.533119391310375</v>
      </c>
      <c r="Q3121" s="13">
        <f t="shared" si="435"/>
        <v>46.521553540329755</v>
      </c>
      <c r="R3121" s="13">
        <f t="shared" si="436"/>
        <v>41.987246565996593</v>
      </c>
      <c r="S3121" s="13">
        <f t="shared" si="437"/>
        <v>58.026055504515014</v>
      </c>
      <c r="T3121" s="14">
        <f t="shared" si="438"/>
        <v>0.72359298251333937</v>
      </c>
      <c r="U3121" s="12">
        <f t="shared" si="439"/>
        <v>-98126.6</v>
      </c>
      <c r="V3121" s="15">
        <f t="shared" si="440"/>
        <v>3.0633607966828351</v>
      </c>
    </row>
    <row r="3122" spans="1:22" x14ac:dyDescent="0.35">
      <c r="A3122" s="4" t="s">
        <v>149</v>
      </c>
      <c r="B3122" s="4" t="s">
        <v>150</v>
      </c>
      <c r="C3122" s="4" t="s">
        <v>124</v>
      </c>
      <c r="D3122" s="4">
        <v>1964</v>
      </c>
      <c r="E3122" s="12">
        <v>110000</v>
      </c>
      <c r="F3122" s="12">
        <v>86000</v>
      </c>
      <c r="G3122" s="12">
        <v>181722.9</v>
      </c>
      <c r="H3122" s="12">
        <v>40.75</v>
      </c>
      <c r="I3122" s="12">
        <v>3740535</v>
      </c>
      <c r="J3122" s="12">
        <v>19932</v>
      </c>
      <c r="K3122" s="12">
        <v>9</v>
      </c>
      <c r="L3122" s="12">
        <v>1279.0999999999999</v>
      </c>
      <c r="M3122" s="12">
        <f>IFERROR(E3122*MillingRate,"")</f>
        <v>73700</v>
      </c>
      <c r="N3122" s="12">
        <f t="shared" si="432"/>
        <v>1279.0697674418604</v>
      </c>
      <c r="O3122" s="12">
        <f t="shared" si="433"/>
        <v>255382.15</v>
      </c>
      <c r="P3122" s="13">
        <f t="shared" si="434"/>
        <v>19.70306386653246</v>
      </c>
      <c r="Q3122" s="13">
        <f t="shared" si="435"/>
        <v>68.27423082526964</v>
      </c>
      <c r="R3122" s="13">
        <f t="shared" si="436"/>
        <v>28.8587123258223</v>
      </c>
      <c r="S3122" s="13">
        <f t="shared" si="437"/>
        <v>71.157244153516601</v>
      </c>
      <c r="T3122" s="14">
        <f t="shared" si="438"/>
        <v>0.40556253504649115</v>
      </c>
      <c r="U3122" s="12">
        <f t="shared" si="439"/>
        <v>-181682.15</v>
      </c>
      <c r="V3122" s="15">
        <f t="shared" si="440"/>
        <v>5.3286495113666899</v>
      </c>
    </row>
    <row r="3123" spans="1:22" x14ac:dyDescent="0.35">
      <c r="A3123" s="4" t="s">
        <v>149</v>
      </c>
      <c r="B3123" s="4" t="s">
        <v>150</v>
      </c>
      <c r="C3123" s="4" t="s">
        <v>124</v>
      </c>
      <c r="D3123" s="4">
        <v>1965</v>
      </c>
      <c r="E3123" s="12">
        <v>122275</v>
      </c>
      <c r="F3123" s="12">
        <v>82168</v>
      </c>
      <c r="G3123" s="12">
        <v>178191.3</v>
      </c>
      <c r="H3123" s="12">
        <v>126</v>
      </c>
      <c r="I3123" s="12">
        <v>3849788</v>
      </c>
      <c r="J3123" s="12">
        <v>18134</v>
      </c>
      <c r="K3123" s="12">
        <v>19</v>
      </c>
      <c r="L3123" s="12">
        <v>1488.1</v>
      </c>
      <c r="M3123" s="12">
        <f>IFERROR(E3123*MillingRate,"")</f>
        <v>81924.25</v>
      </c>
      <c r="N3123" s="12">
        <f t="shared" si="432"/>
        <v>1488.1097264141758</v>
      </c>
      <c r="O3123" s="12">
        <f t="shared" si="433"/>
        <v>259989.55</v>
      </c>
      <c r="P3123" s="13">
        <f t="shared" si="434"/>
        <v>21.280197766734169</v>
      </c>
      <c r="Q3123" s="13">
        <f t="shared" si="435"/>
        <v>67.53347197300215</v>
      </c>
      <c r="R3123" s="13">
        <f t="shared" si="436"/>
        <v>31.510593406542686</v>
      </c>
      <c r="S3123" s="13">
        <f t="shared" si="437"/>
        <v>68.537870079778202</v>
      </c>
      <c r="T3123" s="14">
        <f t="shared" si="438"/>
        <v>0.45975448857491924</v>
      </c>
      <c r="U3123" s="12">
        <f t="shared" si="439"/>
        <v>-178065.3</v>
      </c>
      <c r="V3123" s="15">
        <f t="shared" si="440"/>
        <v>4.7103892474079094</v>
      </c>
    </row>
    <row r="3124" spans="1:22" x14ac:dyDescent="0.35">
      <c r="A3124" s="4" t="s">
        <v>149</v>
      </c>
      <c r="B3124" s="4" t="s">
        <v>150</v>
      </c>
      <c r="C3124" s="4" t="s">
        <v>124</v>
      </c>
      <c r="D3124" s="4">
        <v>1966</v>
      </c>
      <c r="E3124" s="12">
        <v>125338</v>
      </c>
      <c r="F3124" s="12">
        <v>87974</v>
      </c>
      <c r="G3124" s="12">
        <v>155425.45000000001</v>
      </c>
      <c r="H3124" s="12">
        <v>550.85</v>
      </c>
      <c r="I3124" s="12">
        <v>3964299</v>
      </c>
      <c r="J3124" s="12">
        <v>17546</v>
      </c>
      <c r="K3124" s="12">
        <v>89</v>
      </c>
      <c r="L3124" s="12">
        <v>1424.7</v>
      </c>
      <c r="M3124" s="12">
        <f>IFERROR(E3124*MillingRate,"")</f>
        <v>83976.46</v>
      </c>
      <c r="N3124" s="12">
        <f t="shared" si="432"/>
        <v>1424.7163934798918</v>
      </c>
      <c r="O3124" s="12">
        <f t="shared" si="433"/>
        <v>238851.06000000003</v>
      </c>
      <c r="P3124" s="13">
        <f t="shared" si="434"/>
        <v>21.183180178891654</v>
      </c>
      <c r="Q3124" s="13">
        <f t="shared" si="435"/>
        <v>60.250515917189908</v>
      </c>
      <c r="R3124" s="13">
        <f t="shared" si="436"/>
        <v>35.158504215974588</v>
      </c>
      <c r="S3124" s="13">
        <f t="shared" si="437"/>
        <v>65.072120676374638</v>
      </c>
      <c r="T3124" s="14">
        <f t="shared" si="438"/>
        <v>0.54030057497018669</v>
      </c>
      <c r="U3124" s="12">
        <f t="shared" si="439"/>
        <v>-154874.6</v>
      </c>
      <c r="V3124" s="15">
        <f t="shared" si="440"/>
        <v>4.4260031849262633</v>
      </c>
    </row>
    <row r="3125" spans="1:22" x14ac:dyDescent="0.35">
      <c r="A3125" s="4" t="s">
        <v>149</v>
      </c>
      <c r="B3125" s="4" t="s">
        <v>150</v>
      </c>
      <c r="C3125" s="4" t="s">
        <v>124</v>
      </c>
      <c r="D3125" s="4">
        <v>1967</v>
      </c>
      <c r="E3125" s="12">
        <v>137500</v>
      </c>
      <c r="F3125" s="12">
        <v>101200</v>
      </c>
      <c r="G3125" s="12">
        <v>153338.45000000001</v>
      </c>
      <c r="H3125" s="12">
        <v>139.65</v>
      </c>
      <c r="I3125" s="12">
        <v>4083870</v>
      </c>
      <c r="J3125" s="12">
        <v>22330</v>
      </c>
      <c r="K3125" s="12">
        <v>25</v>
      </c>
      <c r="L3125" s="12">
        <v>1358.7</v>
      </c>
      <c r="M3125" s="12">
        <f>IFERROR(E3125*MillingRate,"")</f>
        <v>92125</v>
      </c>
      <c r="N3125" s="12">
        <f t="shared" si="432"/>
        <v>1358.695652173913</v>
      </c>
      <c r="O3125" s="12">
        <f t="shared" si="433"/>
        <v>245323.80000000002</v>
      </c>
      <c r="P3125" s="13">
        <f t="shared" si="434"/>
        <v>22.558259689950955</v>
      </c>
      <c r="Q3125" s="13">
        <f t="shared" si="435"/>
        <v>60.071402860522014</v>
      </c>
      <c r="R3125" s="13">
        <f t="shared" si="436"/>
        <v>37.552410324640327</v>
      </c>
      <c r="S3125" s="13">
        <f t="shared" si="437"/>
        <v>62.504514441729661</v>
      </c>
      <c r="T3125" s="14">
        <f t="shared" si="438"/>
        <v>0.60079516911772612</v>
      </c>
      <c r="U3125" s="12">
        <f t="shared" si="439"/>
        <v>-153198.80000000002</v>
      </c>
      <c r="V3125" s="15">
        <f t="shared" si="440"/>
        <v>5.4678527964896046</v>
      </c>
    </row>
    <row r="3126" spans="1:22" x14ac:dyDescent="0.35">
      <c r="A3126" s="4" t="s">
        <v>149</v>
      </c>
      <c r="B3126" s="4" t="s">
        <v>150</v>
      </c>
      <c r="C3126" s="4" t="s">
        <v>124</v>
      </c>
      <c r="D3126" s="4">
        <v>1968</v>
      </c>
      <c r="E3126" s="12">
        <v>58300</v>
      </c>
      <c r="F3126" s="12">
        <v>64600</v>
      </c>
      <c r="G3126" s="12">
        <v>185015.3</v>
      </c>
      <c r="H3126" s="12">
        <v>85</v>
      </c>
      <c r="I3126" s="12">
        <v>4207587</v>
      </c>
      <c r="J3126" s="12">
        <v>28553</v>
      </c>
      <c r="K3126" s="12">
        <v>13</v>
      </c>
      <c r="L3126" s="12">
        <v>902.5</v>
      </c>
      <c r="M3126" s="12">
        <f>IFERROR(E3126*MillingRate,"")</f>
        <v>39061</v>
      </c>
      <c r="N3126" s="12">
        <f t="shared" si="432"/>
        <v>902.47678018575846</v>
      </c>
      <c r="O3126" s="12">
        <f t="shared" si="433"/>
        <v>223991.3</v>
      </c>
      <c r="P3126" s="13">
        <f t="shared" si="434"/>
        <v>9.2834681730882807</v>
      </c>
      <c r="Q3126" s="13">
        <f t="shared" si="435"/>
        <v>53.235096505431734</v>
      </c>
      <c r="R3126" s="13">
        <f t="shared" si="436"/>
        <v>17.438623732261028</v>
      </c>
      <c r="S3126" s="13">
        <f t="shared" si="437"/>
        <v>82.599324170179827</v>
      </c>
      <c r="T3126" s="14">
        <f t="shared" si="438"/>
        <v>0.21112308009121408</v>
      </c>
      <c r="U3126" s="12">
        <f t="shared" si="439"/>
        <v>-184930.3</v>
      </c>
      <c r="V3126" s="15">
        <f t="shared" si="440"/>
        <v>6.7860747739737768</v>
      </c>
    </row>
    <row r="3127" spans="1:22" x14ac:dyDescent="0.35">
      <c r="A3127" s="4" t="s">
        <v>149</v>
      </c>
      <c r="B3127" s="4" t="s">
        <v>150</v>
      </c>
      <c r="C3127" s="4" t="s">
        <v>124</v>
      </c>
      <c r="D3127" s="4">
        <v>1969</v>
      </c>
      <c r="E3127" s="12">
        <v>155900</v>
      </c>
      <c r="F3127" s="12">
        <v>102600</v>
      </c>
      <c r="G3127" s="12">
        <v>143884.95000000001</v>
      </c>
      <c r="H3127" s="12">
        <v>22.3</v>
      </c>
      <c r="I3127" s="12">
        <v>4334974</v>
      </c>
      <c r="J3127" s="12">
        <v>17753</v>
      </c>
      <c r="K3127" s="12">
        <v>9</v>
      </c>
      <c r="L3127" s="12">
        <v>1519.5</v>
      </c>
      <c r="M3127" s="12">
        <f>IFERROR(E3127*MillingRate,"")</f>
        <v>104453</v>
      </c>
      <c r="N3127" s="12">
        <f t="shared" si="432"/>
        <v>1519.4931773879143</v>
      </c>
      <c r="O3127" s="12">
        <f t="shared" si="433"/>
        <v>248315.65000000002</v>
      </c>
      <c r="P3127" s="13">
        <f t="shared" si="434"/>
        <v>24.095415566506283</v>
      </c>
      <c r="Q3127" s="13">
        <f t="shared" si="435"/>
        <v>57.281923720880457</v>
      </c>
      <c r="R3127" s="13">
        <f t="shared" si="436"/>
        <v>42.064606076983061</v>
      </c>
      <c r="S3127" s="13">
        <f t="shared" si="437"/>
        <v>57.944374428273051</v>
      </c>
      <c r="T3127" s="14">
        <f t="shared" si="438"/>
        <v>0.72594805780590665</v>
      </c>
      <c r="U3127" s="12">
        <f t="shared" si="439"/>
        <v>-143862.65000000002</v>
      </c>
      <c r="V3127" s="15">
        <f t="shared" si="440"/>
        <v>4.095295611922932</v>
      </c>
    </row>
    <row r="3128" spans="1:22" x14ac:dyDescent="0.35">
      <c r="A3128" s="4" t="s">
        <v>149</v>
      </c>
      <c r="B3128" s="4" t="s">
        <v>150</v>
      </c>
      <c r="C3128" s="4" t="s">
        <v>124</v>
      </c>
      <c r="D3128" s="4">
        <v>1970</v>
      </c>
      <c r="E3128" s="12">
        <v>90500</v>
      </c>
      <c r="F3128" s="12">
        <v>88000</v>
      </c>
      <c r="G3128" s="12">
        <v>119205.4</v>
      </c>
      <c r="H3128" s="12">
        <v>513.29999999999995</v>
      </c>
      <c r="I3128" s="12">
        <v>4466328</v>
      </c>
      <c r="J3128" s="12">
        <v>12011</v>
      </c>
      <c r="K3128" s="12">
        <v>114</v>
      </c>
      <c r="L3128" s="12">
        <v>1028.4000000000001</v>
      </c>
      <c r="M3128" s="12">
        <f>IFERROR(E3128*MillingRate,"")</f>
        <v>60635</v>
      </c>
      <c r="N3128" s="12">
        <f t="shared" si="432"/>
        <v>1028.409090909091</v>
      </c>
      <c r="O3128" s="12">
        <f t="shared" si="433"/>
        <v>179327.1</v>
      </c>
      <c r="P3128" s="13">
        <f t="shared" si="434"/>
        <v>13.576029346702706</v>
      </c>
      <c r="Q3128" s="13">
        <f t="shared" si="435"/>
        <v>40.15090248633777</v>
      </c>
      <c r="R3128" s="13">
        <f t="shared" si="436"/>
        <v>33.812513557627369</v>
      </c>
      <c r="S3128" s="13">
        <f t="shared" si="437"/>
        <v>66.4737231572919</v>
      </c>
      <c r="T3128" s="14">
        <f t="shared" si="438"/>
        <v>0.50865984259102359</v>
      </c>
      <c r="U3128" s="12">
        <f t="shared" si="439"/>
        <v>-118692.09999999999</v>
      </c>
      <c r="V3128" s="15">
        <f t="shared" si="440"/>
        <v>2.6892337508575279</v>
      </c>
    </row>
    <row r="3129" spans="1:22" x14ac:dyDescent="0.35">
      <c r="A3129" s="4" t="s">
        <v>149</v>
      </c>
      <c r="B3129" s="4" t="s">
        <v>150</v>
      </c>
      <c r="C3129" s="4" t="s">
        <v>124</v>
      </c>
      <c r="D3129" s="4">
        <v>1971</v>
      </c>
      <c r="E3129" s="12">
        <v>108200</v>
      </c>
      <c r="F3129" s="12">
        <v>83700</v>
      </c>
      <c r="G3129" s="12">
        <v>180238.4</v>
      </c>
      <c r="H3129" s="12">
        <v>706.5</v>
      </c>
      <c r="I3129" s="12">
        <v>4601864</v>
      </c>
      <c r="J3129" s="12">
        <v>16887</v>
      </c>
      <c r="K3129" s="12">
        <v>94</v>
      </c>
      <c r="L3129" s="12">
        <v>1292.7</v>
      </c>
      <c r="M3129" s="12">
        <f>IFERROR(E3129*MillingRate,"")</f>
        <v>72494</v>
      </c>
      <c r="N3129" s="12">
        <f t="shared" si="432"/>
        <v>1292.7120669056153</v>
      </c>
      <c r="O3129" s="12">
        <f t="shared" si="433"/>
        <v>252025.9</v>
      </c>
      <c r="P3129" s="13">
        <f t="shared" si="434"/>
        <v>15.753181754176135</v>
      </c>
      <c r="Q3129" s="13">
        <f t="shared" si="435"/>
        <v>54.766046975747216</v>
      </c>
      <c r="R3129" s="13">
        <f t="shared" si="436"/>
        <v>28.764503965663845</v>
      </c>
      <c r="S3129" s="13">
        <f t="shared" si="437"/>
        <v>71.515824365670355</v>
      </c>
      <c r="T3129" s="14">
        <f t="shared" si="438"/>
        <v>0.40221173734342963</v>
      </c>
      <c r="U3129" s="12">
        <f t="shared" si="439"/>
        <v>-179531.9</v>
      </c>
      <c r="V3129" s="15">
        <f t="shared" si="440"/>
        <v>3.6695999707944433</v>
      </c>
    </row>
    <row r="3130" spans="1:22" x14ac:dyDescent="0.35">
      <c r="A3130" s="4" t="s">
        <v>149</v>
      </c>
      <c r="B3130" s="4" t="s">
        <v>150</v>
      </c>
      <c r="C3130" s="4" t="s">
        <v>124</v>
      </c>
      <c r="D3130" s="4">
        <v>1972</v>
      </c>
      <c r="E3130" s="12">
        <v>36700</v>
      </c>
      <c r="F3130" s="12">
        <v>53700</v>
      </c>
      <c r="G3130" s="12">
        <v>169787.1</v>
      </c>
      <c r="H3130" s="12">
        <v>106.6</v>
      </c>
      <c r="I3130" s="12">
        <v>4741631</v>
      </c>
      <c r="J3130" s="12">
        <v>16625</v>
      </c>
      <c r="K3130" s="12">
        <v>16</v>
      </c>
      <c r="L3130" s="12">
        <v>683.4</v>
      </c>
      <c r="M3130" s="12">
        <f>IFERROR(E3130*MillingRate,"")</f>
        <v>24589</v>
      </c>
      <c r="N3130" s="12">
        <f t="shared" si="432"/>
        <v>683.4264432029795</v>
      </c>
      <c r="O3130" s="12">
        <f t="shared" si="433"/>
        <v>194269.5</v>
      </c>
      <c r="P3130" s="13">
        <f t="shared" si="434"/>
        <v>5.1857683569219111</v>
      </c>
      <c r="Q3130" s="13">
        <f t="shared" si="435"/>
        <v>40.971028745172283</v>
      </c>
      <c r="R3130" s="13">
        <f t="shared" si="436"/>
        <v>12.657159255570228</v>
      </c>
      <c r="S3130" s="13">
        <f t="shared" si="437"/>
        <v>87.397712970898681</v>
      </c>
      <c r="T3130" s="14">
        <f t="shared" si="438"/>
        <v>0.14482254541128273</v>
      </c>
      <c r="U3130" s="12">
        <f t="shared" si="439"/>
        <v>-169680.5</v>
      </c>
      <c r="V3130" s="15">
        <f t="shared" si="440"/>
        <v>3.5061775157113662</v>
      </c>
    </row>
    <row r="3131" spans="1:22" x14ac:dyDescent="0.35">
      <c r="A3131" s="4" t="s">
        <v>149</v>
      </c>
      <c r="B3131" s="4" t="s">
        <v>150</v>
      </c>
      <c r="C3131" s="4" t="s">
        <v>124</v>
      </c>
      <c r="D3131" s="4">
        <v>1973</v>
      </c>
      <c r="E3131" s="12">
        <v>64340</v>
      </c>
      <c r="F3131" s="12">
        <v>64558</v>
      </c>
      <c r="G3131" s="12">
        <v>191912.9</v>
      </c>
      <c r="H3131" s="12">
        <v>3.8</v>
      </c>
      <c r="I3131" s="12">
        <v>4885181</v>
      </c>
      <c r="J3131" s="12">
        <v>42936</v>
      </c>
      <c r="K3131" s="12">
        <v>1</v>
      </c>
      <c r="L3131" s="12">
        <v>996.6</v>
      </c>
      <c r="M3131" s="12">
        <f>IFERROR(E3131*MillingRate,"")</f>
        <v>43107.8</v>
      </c>
      <c r="N3131" s="12">
        <f t="shared" si="432"/>
        <v>996.62319154868487</v>
      </c>
      <c r="O3131" s="12">
        <f t="shared" si="433"/>
        <v>235016.90000000002</v>
      </c>
      <c r="P3131" s="13">
        <f t="shared" si="434"/>
        <v>8.8241970973030472</v>
      </c>
      <c r="Q3131" s="13">
        <f t="shared" si="435"/>
        <v>48.108125369356841</v>
      </c>
      <c r="R3131" s="13">
        <f t="shared" si="436"/>
        <v>18.342425587266277</v>
      </c>
      <c r="S3131" s="13">
        <f t="shared" si="437"/>
        <v>81.659191317730759</v>
      </c>
      <c r="T3131" s="14">
        <f t="shared" si="438"/>
        <v>0.22462169036057505</v>
      </c>
      <c r="U3131" s="12">
        <f t="shared" si="439"/>
        <v>-191909.1</v>
      </c>
      <c r="V3131" s="15">
        <f t="shared" si="440"/>
        <v>8.7890295159995091</v>
      </c>
    </row>
    <row r="3132" spans="1:22" x14ac:dyDescent="0.35">
      <c r="A3132" s="4" t="s">
        <v>149</v>
      </c>
      <c r="B3132" s="4" t="s">
        <v>150</v>
      </c>
      <c r="C3132" s="4" t="s">
        <v>124</v>
      </c>
      <c r="D3132" s="4">
        <v>1974</v>
      </c>
      <c r="E3132" s="12">
        <v>116975</v>
      </c>
      <c r="F3132" s="12">
        <v>84000</v>
      </c>
      <c r="G3132" s="12">
        <v>207152.4</v>
      </c>
      <c r="H3132" s="12">
        <v>15.7</v>
      </c>
      <c r="I3132" s="12">
        <v>5029437</v>
      </c>
      <c r="J3132" s="12">
        <v>75015</v>
      </c>
      <c r="K3132" s="12">
        <v>3</v>
      </c>
      <c r="L3132" s="12">
        <v>1392.6</v>
      </c>
      <c r="M3132" s="12">
        <f>IFERROR(E3132*MillingRate,"")</f>
        <v>78373.25</v>
      </c>
      <c r="N3132" s="12">
        <f t="shared" si="432"/>
        <v>1392.5595238095239</v>
      </c>
      <c r="O3132" s="12">
        <f t="shared" si="433"/>
        <v>285509.95</v>
      </c>
      <c r="P3132" s="13">
        <f t="shared" si="434"/>
        <v>15.582907192196661</v>
      </c>
      <c r="Q3132" s="13">
        <f t="shared" si="435"/>
        <v>56.767775399115251</v>
      </c>
      <c r="R3132" s="13">
        <f t="shared" si="436"/>
        <v>27.450269246308228</v>
      </c>
      <c r="S3132" s="13">
        <f t="shared" si="437"/>
        <v>72.555229686390959</v>
      </c>
      <c r="T3132" s="14">
        <f t="shared" si="438"/>
        <v>0.37833619113271194</v>
      </c>
      <c r="U3132" s="12">
        <f t="shared" si="439"/>
        <v>-207136.69999999998</v>
      </c>
      <c r="V3132" s="15">
        <f t="shared" si="440"/>
        <v>14.915188320283164</v>
      </c>
    </row>
    <row r="3133" spans="1:22" x14ac:dyDescent="0.35">
      <c r="A3133" s="4" t="s">
        <v>149</v>
      </c>
      <c r="B3133" s="4" t="s">
        <v>150</v>
      </c>
      <c r="C3133" s="4" t="s">
        <v>124</v>
      </c>
      <c r="D3133" s="4">
        <v>1975</v>
      </c>
      <c r="E3133" s="12">
        <v>115707</v>
      </c>
      <c r="F3133" s="12">
        <v>87100</v>
      </c>
      <c r="G3133" s="12">
        <v>102117.7</v>
      </c>
      <c r="H3133" s="12">
        <v>5.7</v>
      </c>
      <c r="I3133" s="12">
        <v>5170810</v>
      </c>
      <c r="J3133" s="12">
        <v>28253</v>
      </c>
      <c r="K3133" s="12">
        <v>2</v>
      </c>
      <c r="L3133" s="12">
        <v>1328.4</v>
      </c>
      <c r="M3133" s="12">
        <f>IFERROR(E3133*MillingRate,"")</f>
        <v>77523.69</v>
      </c>
      <c r="N3133" s="12">
        <f t="shared" si="432"/>
        <v>1328.4385763490241</v>
      </c>
      <c r="O3133" s="12">
        <f t="shared" si="433"/>
        <v>179635.69</v>
      </c>
      <c r="P3133" s="13">
        <f t="shared" si="434"/>
        <v>14.992562093753204</v>
      </c>
      <c r="Q3133" s="13">
        <f t="shared" si="435"/>
        <v>34.740338554307741</v>
      </c>
      <c r="R3133" s="13">
        <f t="shared" si="436"/>
        <v>43.156062138876742</v>
      </c>
      <c r="S3133" s="13">
        <f t="shared" si="437"/>
        <v>56.84711094994541</v>
      </c>
      <c r="T3133" s="14">
        <f t="shared" si="438"/>
        <v>0.75916016518194207</v>
      </c>
      <c r="U3133" s="12">
        <f t="shared" si="439"/>
        <v>-102112</v>
      </c>
      <c r="V3133" s="15">
        <f t="shared" si="440"/>
        <v>5.4639408525936943</v>
      </c>
    </row>
    <row r="3134" spans="1:22" x14ac:dyDescent="0.35">
      <c r="A3134" s="4" t="s">
        <v>149</v>
      </c>
      <c r="B3134" s="4" t="s">
        <v>150</v>
      </c>
      <c r="C3134" s="4" t="s">
        <v>124</v>
      </c>
      <c r="D3134" s="4">
        <v>1976</v>
      </c>
      <c r="E3134" s="12">
        <v>115200</v>
      </c>
      <c r="F3134" s="12">
        <v>80100</v>
      </c>
      <c r="G3134" s="12">
        <v>244508</v>
      </c>
      <c r="H3134" s="12">
        <v>21</v>
      </c>
      <c r="I3134" s="12">
        <v>5308564</v>
      </c>
      <c r="J3134" s="12">
        <v>44743</v>
      </c>
      <c r="K3134" s="12">
        <v>12</v>
      </c>
      <c r="L3134" s="12">
        <v>1438.2</v>
      </c>
      <c r="M3134" s="12">
        <f>IFERROR(E3134*MillingRate,"")</f>
        <v>77184</v>
      </c>
      <c r="N3134" s="12">
        <f t="shared" si="432"/>
        <v>1438.2022471910113</v>
      </c>
      <c r="O3134" s="12">
        <f t="shared" si="433"/>
        <v>321671</v>
      </c>
      <c r="P3134" s="13">
        <f t="shared" si="434"/>
        <v>14.539525189863021</v>
      </c>
      <c r="Q3134" s="13">
        <f t="shared" si="435"/>
        <v>60.594729572818565</v>
      </c>
      <c r="R3134" s="13">
        <f t="shared" si="436"/>
        <v>23.994702662036676</v>
      </c>
      <c r="S3134" s="13">
        <f t="shared" si="437"/>
        <v>76.011825747425164</v>
      </c>
      <c r="T3134" s="14">
        <f t="shared" si="438"/>
        <v>0.31567065290297253</v>
      </c>
      <c r="U3134" s="12">
        <f t="shared" si="439"/>
        <v>-244487</v>
      </c>
      <c r="V3134" s="15">
        <f t="shared" si="440"/>
        <v>8.4284563584426984</v>
      </c>
    </row>
    <row r="3135" spans="1:22" x14ac:dyDescent="0.35">
      <c r="A3135" s="4" t="s">
        <v>149</v>
      </c>
      <c r="B3135" s="4" t="s">
        <v>150</v>
      </c>
      <c r="C3135" s="4" t="s">
        <v>124</v>
      </c>
      <c r="D3135" s="4">
        <v>1977</v>
      </c>
      <c r="E3135" s="12">
        <v>62918</v>
      </c>
      <c r="F3135" s="12">
        <v>63300</v>
      </c>
      <c r="G3135" s="12">
        <v>245738.2</v>
      </c>
      <c r="H3135" s="12">
        <v>126.5</v>
      </c>
      <c r="I3135" s="12">
        <v>5439549</v>
      </c>
      <c r="J3135" s="12">
        <v>45822</v>
      </c>
      <c r="K3135" s="12">
        <v>75</v>
      </c>
      <c r="L3135" s="12">
        <v>994</v>
      </c>
      <c r="M3135" s="12">
        <f>IFERROR(E3135*MillingRate,"")</f>
        <v>42155.060000000005</v>
      </c>
      <c r="N3135" s="12">
        <f t="shared" si="432"/>
        <v>993.96524486571877</v>
      </c>
      <c r="O3135" s="12">
        <f t="shared" si="433"/>
        <v>287766.76</v>
      </c>
      <c r="P3135" s="13">
        <f t="shared" si="434"/>
        <v>7.7497343989363836</v>
      </c>
      <c r="Q3135" s="13">
        <f t="shared" si="435"/>
        <v>52.902687336762661</v>
      </c>
      <c r="R3135" s="13">
        <f t="shared" si="436"/>
        <v>14.649037296732953</v>
      </c>
      <c r="S3135" s="13">
        <f t="shared" si="437"/>
        <v>85.394921915234406</v>
      </c>
      <c r="T3135" s="14">
        <f t="shared" si="438"/>
        <v>0.17154459502022887</v>
      </c>
      <c r="U3135" s="12">
        <f t="shared" si="439"/>
        <v>-245611.7</v>
      </c>
      <c r="V3135" s="15">
        <f t="shared" si="440"/>
        <v>8.4238601398755666</v>
      </c>
    </row>
    <row r="3136" spans="1:22" x14ac:dyDescent="0.35">
      <c r="A3136" s="4" t="s">
        <v>149</v>
      </c>
      <c r="B3136" s="4" t="s">
        <v>150</v>
      </c>
      <c r="C3136" s="4" t="s">
        <v>124</v>
      </c>
      <c r="D3136" s="4">
        <v>1978</v>
      </c>
      <c r="E3136" s="12">
        <v>147045</v>
      </c>
      <c r="F3136" s="12">
        <v>91487</v>
      </c>
      <c r="G3136" s="12">
        <v>237774.5</v>
      </c>
      <c r="H3136" s="12">
        <v>50.85</v>
      </c>
      <c r="I3136" s="12">
        <v>5568096</v>
      </c>
      <c r="J3136" s="12">
        <v>55983</v>
      </c>
      <c r="K3136" s="12">
        <v>26</v>
      </c>
      <c r="L3136" s="12">
        <v>1607.3</v>
      </c>
      <c r="M3136" s="12">
        <f>IFERROR(E3136*MillingRate,"")</f>
        <v>98520.150000000009</v>
      </c>
      <c r="N3136" s="12">
        <f t="shared" si="432"/>
        <v>1607.2775366992032</v>
      </c>
      <c r="O3136" s="12">
        <f t="shared" si="433"/>
        <v>336243.80000000005</v>
      </c>
      <c r="P3136" s="13">
        <f t="shared" si="434"/>
        <v>17.693687393320808</v>
      </c>
      <c r="Q3136" s="13">
        <f t="shared" si="435"/>
        <v>60.387572340706782</v>
      </c>
      <c r="R3136" s="13">
        <f t="shared" si="436"/>
        <v>29.300213119171264</v>
      </c>
      <c r="S3136" s="13">
        <f t="shared" si="437"/>
        <v>70.7149098362557</v>
      </c>
      <c r="T3136" s="14">
        <f t="shared" si="438"/>
        <v>0.41434279117399053</v>
      </c>
      <c r="U3136" s="12">
        <f t="shared" si="439"/>
        <v>-237723.65</v>
      </c>
      <c r="V3136" s="15">
        <f t="shared" si="440"/>
        <v>10.054244754400786</v>
      </c>
    </row>
    <row r="3137" spans="1:22" x14ac:dyDescent="0.35">
      <c r="A3137" s="4" t="s">
        <v>149</v>
      </c>
      <c r="B3137" s="4" t="s">
        <v>150</v>
      </c>
      <c r="C3137" s="4" t="s">
        <v>124</v>
      </c>
      <c r="D3137" s="4">
        <v>1979</v>
      </c>
      <c r="E3137" s="12">
        <v>96567</v>
      </c>
      <c r="F3137" s="12">
        <v>78718</v>
      </c>
      <c r="G3137" s="12">
        <v>351861</v>
      </c>
      <c r="H3137" s="12">
        <v>25.45</v>
      </c>
      <c r="I3137" s="12">
        <v>5702895</v>
      </c>
      <c r="J3137" s="12">
        <v>69602</v>
      </c>
      <c r="K3137" s="12">
        <v>32</v>
      </c>
      <c r="L3137" s="12">
        <v>1226.7</v>
      </c>
      <c r="M3137" s="12">
        <f>IFERROR(E3137*MillingRate,"")</f>
        <v>64699.890000000007</v>
      </c>
      <c r="N3137" s="12">
        <f t="shared" si="432"/>
        <v>1226.746106354328</v>
      </c>
      <c r="O3137" s="12">
        <f t="shared" si="433"/>
        <v>416535.44</v>
      </c>
      <c r="P3137" s="13">
        <f t="shared" si="434"/>
        <v>11.345095780301058</v>
      </c>
      <c r="Q3137" s="13">
        <f t="shared" si="435"/>
        <v>73.039296708075454</v>
      </c>
      <c r="R3137" s="13">
        <f t="shared" si="436"/>
        <v>15.532865582818117</v>
      </c>
      <c r="S3137" s="13">
        <f t="shared" si="437"/>
        <v>84.473244341465886</v>
      </c>
      <c r="T3137" s="14">
        <f t="shared" si="438"/>
        <v>0.18387911703769388</v>
      </c>
      <c r="U3137" s="12">
        <f t="shared" si="439"/>
        <v>-351835.55</v>
      </c>
      <c r="V3137" s="15">
        <f t="shared" si="440"/>
        <v>12.204678501006944</v>
      </c>
    </row>
    <row r="3138" spans="1:22" x14ac:dyDescent="0.35">
      <c r="A3138" s="4" t="s">
        <v>149</v>
      </c>
      <c r="B3138" s="4" t="s">
        <v>150</v>
      </c>
      <c r="C3138" s="4" t="s">
        <v>124</v>
      </c>
      <c r="D3138" s="4">
        <v>1980</v>
      </c>
      <c r="E3138" s="12">
        <v>64658</v>
      </c>
      <c r="F3138" s="12">
        <v>67175</v>
      </c>
      <c r="G3138" s="12">
        <v>301439.09999999998</v>
      </c>
      <c r="H3138" s="12">
        <v>4486.5</v>
      </c>
      <c r="I3138" s="12">
        <v>5845638</v>
      </c>
      <c r="J3138" s="12">
        <v>85346</v>
      </c>
      <c r="K3138" s="12">
        <v>1455</v>
      </c>
      <c r="L3138" s="12">
        <v>962.5</v>
      </c>
      <c r="M3138" s="12">
        <f>IFERROR(E3138*MillingRate,"")</f>
        <v>43320.86</v>
      </c>
      <c r="N3138" s="12">
        <f t="shared" ref="N3138:N3201" si="441">IFERROR(E3138*1000/F3138,"")</f>
        <v>962.53070338667658</v>
      </c>
      <c r="O3138" s="12">
        <f t="shared" ref="O3138:O3201" si="442">IFERROR(M3138+G3138-N(H3138),"")</f>
        <v>340273.45999999996</v>
      </c>
      <c r="P3138" s="13">
        <f t="shared" ref="P3138:P3201" si="443">IFERROR(M3138*1000/I3138,"")</f>
        <v>7.4108010109418343</v>
      </c>
      <c r="Q3138" s="13">
        <f t="shared" ref="Q3138:Q3201" si="444">IFERROR(O3138*1000/I3138,"")</f>
        <v>58.209807039026352</v>
      </c>
      <c r="R3138" s="13">
        <f t="shared" ref="R3138:R3201" si="445">IF(N(O3138)&lt;=0,"",M3138/O3138*100)</f>
        <v>12.731189790705393</v>
      </c>
      <c r="S3138" s="13">
        <f t="shared" ref="S3138:S3201" si="446">IF(N(O3138)&lt;=0,"",G3138/O3138*100)</f>
        <v>88.587308572346487</v>
      </c>
      <c r="T3138" s="14">
        <f t="shared" ref="T3138:T3201" si="447">IFERROR(M3138/G3138,"")</f>
        <v>0.14371347313603314</v>
      </c>
      <c r="U3138" s="12">
        <f t="shared" ref="U3138:U3201" si="448">IFERROR(N(H3138)-G3138,"")</f>
        <v>-296952.59999999998</v>
      </c>
      <c r="V3138" s="15">
        <f t="shared" ref="V3138:V3201" si="449">IFERROR(J3138*1000/I3138,"")</f>
        <v>14.599946147879837</v>
      </c>
    </row>
    <row r="3139" spans="1:22" x14ac:dyDescent="0.35">
      <c r="A3139" s="4" t="s">
        <v>149</v>
      </c>
      <c r="B3139" s="4" t="s">
        <v>150</v>
      </c>
      <c r="C3139" s="4" t="s">
        <v>124</v>
      </c>
      <c r="D3139" s="4">
        <v>1981</v>
      </c>
      <c r="E3139" s="12">
        <v>127032</v>
      </c>
      <c r="F3139" s="12">
        <v>75848</v>
      </c>
      <c r="G3139" s="12">
        <v>335576.15</v>
      </c>
      <c r="H3139" s="12">
        <v>1326.1</v>
      </c>
      <c r="I3139" s="12">
        <v>5997160</v>
      </c>
      <c r="J3139" s="12">
        <v>99912</v>
      </c>
      <c r="K3139" s="12">
        <v>511</v>
      </c>
      <c r="L3139" s="12">
        <v>1674.8</v>
      </c>
      <c r="M3139" s="12">
        <f>IFERROR(E3139*MillingRate,"")</f>
        <v>85111.44</v>
      </c>
      <c r="N3139" s="12">
        <f t="shared" si="441"/>
        <v>1674.8233308722708</v>
      </c>
      <c r="O3139" s="12">
        <f t="shared" si="442"/>
        <v>419361.49000000005</v>
      </c>
      <c r="P3139" s="13">
        <f t="shared" si="443"/>
        <v>14.191957526562573</v>
      </c>
      <c r="Q3139" s="13">
        <f t="shared" si="444"/>
        <v>69.926680295339807</v>
      </c>
      <c r="R3139" s="13">
        <f t="shared" si="445"/>
        <v>20.295483021104296</v>
      </c>
      <c r="S3139" s="13">
        <f t="shared" si="446"/>
        <v>80.020735809575655</v>
      </c>
      <c r="T3139" s="14">
        <f t="shared" si="447"/>
        <v>0.25362779804226254</v>
      </c>
      <c r="U3139" s="12">
        <f t="shared" si="448"/>
        <v>-334250.05000000005</v>
      </c>
      <c r="V3139" s="15">
        <f t="shared" si="449"/>
        <v>16.6598856792215</v>
      </c>
    </row>
    <row r="3140" spans="1:22" x14ac:dyDescent="0.35">
      <c r="A3140" s="4" t="s">
        <v>149</v>
      </c>
      <c r="B3140" s="4" t="s">
        <v>150</v>
      </c>
      <c r="C3140" s="4" t="s">
        <v>124</v>
      </c>
      <c r="D3140" s="4">
        <v>1982</v>
      </c>
      <c r="E3140" s="12">
        <v>118571</v>
      </c>
      <c r="F3140" s="12">
        <v>67105</v>
      </c>
      <c r="G3140" s="12">
        <v>358600</v>
      </c>
      <c r="H3140" s="12">
        <v>45.95</v>
      </c>
      <c r="I3140" s="12">
        <v>6156961</v>
      </c>
      <c r="J3140" s="12">
        <v>81800</v>
      </c>
      <c r="K3140" s="12">
        <v>41</v>
      </c>
      <c r="L3140" s="12">
        <v>1766.9</v>
      </c>
      <c r="M3140" s="12">
        <f>IFERROR(E3140*MillingRate,"")</f>
        <v>79442.570000000007</v>
      </c>
      <c r="N3140" s="12">
        <f t="shared" si="441"/>
        <v>1766.9473213620445</v>
      </c>
      <c r="O3140" s="12">
        <f t="shared" si="442"/>
        <v>437996.62</v>
      </c>
      <c r="P3140" s="13">
        <f t="shared" si="443"/>
        <v>12.902886667627097</v>
      </c>
      <c r="Q3140" s="13">
        <f t="shared" si="444"/>
        <v>71.138443137775269</v>
      </c>
      <c r="R3140" s="13">
        <f t="shared" si="445"/>
        <v>18.137713026187281</v>
      </c>
      <c r="S3140" s="13">
        <f t="shared" si="446"/>
        <v>81.872777922350181</v>
      </c>
      <c r="T3140" s="14">
        <f t="shared" si="447"/>
        <v>0.22153533184606805</v>
      </c>
      <c r="U3140" s="12">
        <f t="shared" si="448"/>
        <v>-358554.05</v>
      </c>
      <c r="V3140" s="15">
        <f t="shared" si="449"/>
        <v>13.285775238790695</v>
      </c>
    </row>
    <row r="3141" spans="1:22" x14ac:dyDescent="0.35">
      <c r="A3141" s="4" t="s">
        <v>149</v>
      </c>
      <c r="B3141" s="4" t="s">
        <v>150</v>
      </c>
      <c r="C3141" s="4" t="s">
        <v>124</v>
      </c>
      <c r="D3141" s="4">
        <v>1983</v>
      </c>
      <c r="E3141" s="12">
        <v>108540</v>
      </c>
      <c r="F3141" s="12">
        <v>52006</v>
      </c>
      <c r="G3141" s="12">
        <v>338700</v>
      </c>
      <c r="H3141" s="12">
        <v>5207</v>
      </c>
      <c r="I3141" s="12">
        <v>6324504</v>
      </c>
      <c r="J3141" s="12">
        <v>79600</v>
      </c>
      <c r="K3141" s="12">
        <v>1414</v>
      </c>
      <c r="L3141" s="12">
        <v>2087.1</v>
      </c>
      <c r="M3141" s="12">
        <f>IFERROR(E3141*MillingRate,"")</f>
        <v>72721.8</v>
      </c>
      <c r="N3141" s="12">
        <f t="shared" si="441"/>
        <v>2087.0668768988194</v>
      </c>
      <c r="O3141" s="12">
        <f t="shared" si="442"/>
        <v>406214.8</v>
      </c>
      <c r="P3141" s="13">
        <f t="shared" si="443"/>
        <v>11.498419480800392</v>
      </c>
      <c r="Q3141" s="13">
        <f t="shared" si="444"/>
        <v>64.228720544725718</v>
      </c>
      <c r="R3141" s="13">
        <f t="shared" si="445"/>
        <v>17.902301934838416</v>
      </c>
      <c r="S3141" s="13">
        <f t="shared" si="446"/>
        <v>83.37953220808302</v>
      </c>
      <c r="T3141" s="14">
        <f t="shared" si="447"/>
        <v>0.21470859167404785</v>
      </c>
      <c r="U3141" s="12">
        <f t="shared" si="448"/>
        <v>-333493</v>
      </c>
      <c r="V3141" s="15">
        <f t="shared" si="449"/>
        <v>12.585967215769015</v>
      </c>
    </row>
    <row r="3142" spans="1:22" x14ac:dyDescent="0.35">
      <c r="A3142" s="4" t="s">
        <v>149</v>
      </c>
      <c r="B3142" s="4" t="s">
        <v>150</v>
      </c>
      <c r="C3142" s="4" t="s">
        <v>124</v>
      </c>
      <c r="D3142" s="4">
        <v>1984</v>
      </c>
      <c r="E3142" s="12">
        <v>135828</v>
      </c>
      <c r="F3142" s="12">
        <v>66090</v>
      </c>
      <c r="G3142" s="12">
        <v>371447.4</v>
      </c>
      <c r="H3142" s="12">
        <v>78</v>
      </c>
      <c r="I3142" s="12">
        <v>6499364</v>
      </c>
      <c r="J3142" s="12">
        <v>78656</v>
      </c>
      <c r="K3142" s="12">
        <v>31</v>
      </c>
      <c r="L3142" s="12">
        <v>2055.1999999999998</v>
      </c>
      <c r="M3142" s="12">
        <f>IFERROR(E3142*MillingRate,"")</f>
        <v>91004.760000000009</v>
      </c>
      <c r="N3142" s="12">
        <f t="shared" si="441"/>
        <v>2055.1974580118022</v>
      </c>
      <c r="O3142" s="12">
        <f t="shared" si="442"/>
        <v>462374.16000000003</v>
      </c>
      <c r="P3142" s="13">
        <f t="shared" si="443"/>
        <v>14.002102359553952</v>
      </c>
      <c r="Q3142" s="13">
        <f t="shared" si="444"/>
        <v>71.141447070821087</v>
      </c>
      <c r="R3142" s="13">
        <f t="shared" si="445"/>
        <v>19.682060087440874</v>
      </c>
      <c r="S3142" s="13">
        <f t="shared" si="446"/>
        <v>80.334809367374689</v>
      </c>
      <c r="T3142" s="14">
        <f t="shared" si="447"/>
        <v>0.24500039574916935</v>
      </c>
      <c r="U3142" s="12">
        <f t="shared" si="448"/>
        <v>-371369.4</v>
      </c>
      <c r="V3142" s="15">
        <f t="shared" si="449"/>
        <v>12.102107221568142</v>
      </c>
    </row>
    <row r="3143" spans="1:22" x14ac:dyDescent="0.35">
      <c r="A3143" s="4" t="s">
        <v>149</v>
      </c>
      <c r="B3143" s="4" t="s">
        <v>150</v>
      </c>
      <c r="C3143" s="4" t="s">
        <v>124</v>
      </c>
      <c r="D3143" s="4">
        <v>1985</v>
      </c>
      <c r="E3143" s="12">
        <v>147005</v>
      </c>
      <c r="F3143" s="12">
        <v>78153</v>
      </c>
      <c r="G3143" s="12">
        <v>342372</v>
      </c>
      <c r="H3143" s="12">
        <v>0</v>
      </c>
      <c r="I3143" s="12">
        <v>6683287</v>
      </c>
      <c r="J3143" s="12">
        <v>63704</v>
      </c>
      <c r="K3143" s="12">
        <v>0</v>
      </c>
      <c r="L3143" s="12">
        <v>1881</v>
      </c>
      <c r="M3143" s="12">
        <f>IFERROR(E3143*MillingRate,"")</f>
        <v>98493.35</v>
      </c>
      <c r="N3143" s="12">
        <f t="shared" si="441"/>
        <v>1880.9898532366001</v>
      </c>
      <c r="O3143" s="12">
        <f t="shared" si="442"/>
        <v>440865.35</v>
      </c>
      <c r="P3143" s="13">
        <f t="shared" si="443"/>
        <v>14.737261769545436</v>
      </c>
      <c r="Q3143" s="13">
        <f t="shared" si="444"/>
        <v>65.965347590190277</v>
      </c>
      <c r="R3143" s="13">
        <f t="shared" si="445"/>
        <v>22.340914295033624</v>
      </c>
      <c r="S3143" s="13">
        <f t="shared" si="446"/>
        <v>77.659085704966373</v>
      </c>
      <c r="T3143" s="14">
        <f t="shared" si="447"/>
        <v>0.28767933709532323</v>
      </c>
      <c r="U3143" s="12">
        <f t="shared" si="448"/>
        <v>-342372</v>
      </c>
      <c r="V3143" s="15">
        <f t="shared" si="449"/>
        <v>9.5318366546281794</v>
      </c>
    </row>
    <row r="3144" spans="1:22" x14ac:dyDescent="0.35">
      <c r="A3144" s="4" t="s">
        <v>149</v>
      </c>
      <c r="B3144" s="4" t="s">
        <v>150</v>
      </c>
      <c r="C3144" s="4" t="s">
        <v>124</v>
      </c>
      <c r="D3144" s="4">
        <v>1986</v>
      </c>
      <c r="E3144" s="12">
        <v>142792</v>
      </c>
      <c r="F3144" s="12">
        <v>71479</v>
      </c>
      <c r="G3144" s="12">
        <v>378320</v>
      </c>
      <c r="H3144" s="12">
        <v>17</v>
      </c>
      <c r="I3144" s="12">
        <v>6878192</v>
      </c>
      <c r="J3144" s="12">
        <v>60500</v>
      </c>
      <c r="K3144" s="12">
        <v>11</v>
      </c>
      <c r="L3144" s="12">
        <v>1997.7</v>
      </c>
      <c r="M3144" s="12">
        <f>IFERROR(E3144*MillingRate,"")</f>
        <v>95670.64</v>
      </c>
      <c r="N3144" s="12">
        <f t="shared" si="441"/>
        <v>1997.677639586452</v>
      </c>
      <c r="O3144" s="12">
        <f t="shared" si="442"/>
        <v>473973.64</v>
      </c>
      <c r="P3144" s="13">
        <f t="shared" si="443"/>
        <v>13.909271506233033</v>
      </c>
      <c r="Q3144" s="13">
        <f t="shared" si="444"/>
        <v>68.909626250619354</v>
      </c>
      <c r="R3144" s="13">
        <f t="shared" si="445"/>
        <v>20.184801838346957</v>
      </c>
      <c r="S3144" s="13">
        <f t="shared" si="446"/>
        <v>79.818784859006072</v>
      </c>
      <c r="T3144" s="14">
        <f t="shared" si="447"/>
        <v>0.25288285049693382</v>
      </c>
      <c r="U3144" s="12">
        <f t="shared" si="448"/>
        <v>-378303</v>
      </c>
      <c r="V3144" s="15">
        <f t="shared" si="449"/>
        <v>8.7959161361008817</v>
      </c>
    </row>
    <row r="3145" spans="1:22" x14ac:dyDescent="0.35">
      <c r="A3145" s="4" t="s">
        <v>149</v>
      </c>
      <c r="B3145" s="4" t="s">
        <v>150</v>
      </c>
      <c r="C3145" s="4" t="s">
        <v>124</v>
      </c>
      <c r="D3145" s="4">
        <v>1987</v>
      </c>
      <c r="E3145" s="12">
        <v>135793</v>
      </c>
      <c r="F3145" s="12">
        <v>74346</v>
      </c>
      <c r="G3145" s="12">
        <v>306670</v>
      </c>
      <c r="H3145" s="12">
        <v>16</v>
      </c>
      <c r="I3145" s="12">
        <v>7081530</v>
      </c>
      <c r="J3145" s="12">
        <v>50000</v>
      </c>
      <c r="K3145" s="12">
        <v>14</v>
      </c>
      <c r="L3145" s="12">
        <v>1826.5</v>
      </c>
      <c r="M3145" s="12">
        <f>IFERROR(E3145*MillingRate,"")</f>
        <v>90981.310000000012</v>
      </c>
      <c r="N3145" s="12">
        <f t="shared" si="441"/>
        <v>1826.5004169693057</v>
      </c>
      <c r="O3145" s="12">
        <f t="shared" si="442"/>
        <v>397635.31</v>
      </c>
      <c r="P3145" s="13">
        <f t="shared" si="443"/>
        <v>12.847691106300477</v>
      </c>
      <c r="Q3145" s="13">
        <f t="shared" si="444"/>
        <v>56.151045042526121</v>
      </c>
      <c r="R3145" s="13">
        <f t="shared" si="445"/>
        <v>22.880591263386545</v>
      </c>
      <c r="S3145" s="13">
        <f t="shared" si="446"/>
        <v>77.123432524138764</v>
      </c>
      <c r="T3145" s="14">
        <f t="shared" si="447"/>
        <v>0.29667496005478206</v>
      </c>
      <c r="U3145" s="12">
        <f t="shared" si="448"/>
        <v>-306654</v>
      </c>
      <c r="V3145" s="15">
        <f t="shared" si="449"/>
        <v>7.060621080472723</v>
      </c>
    </row>
    <row r="3146" spans="1:22" x14ac:dyDescent="0.35">
      <c r="A3146" s="4" t="s">
        <v>149</v>
      </c>
      <c r="B3146" s="4" t="s">
        <v>150</v>
      </c>
      <c r="C3146" s="4" t="s">
        <v>124</v>
      </c>
      <c r="D3146" s="4">
        <v>1988</v>
      </c>
      <c r="E3146" s="12">
        <v>146405</v>
      </c>
      <c r="F3146" s="12">
        <v>78809</v>
      </c>
      <c r="G3146" s="12">
        <v>333081.59999999998</v>
      </c>
      <c r="H3146" s="12">
        <v>27</v>
      </c>
      <c r="I3146" s="12">
        <v>7289618</v>
      </c>
      <c r="J3146" s="12">
        <v>81835</v>
      </c>
      <c r="K3146" s="12">
        <v>14</v>
      </c>
      <c r="L3146" s="12">
        <v>1857.7</v>
      </c>
      <c r="M3146" s="12">
        <f>IFERROR(E3146*MillingRate,"")</f>
        <v>98091.35</v>
      </c>
      <c r="N3146" s="12">
        <f t="shared" si="441"/>
        <v>1857.7192960194902</v>
      </c>
      <c r="O3146" s="12">
        <f t="shared" si="442"/>
        <v>431145.94999999995</v>
      </c>
      <c r="P3146" s="13">
        <f t="shared" si="443"/>
        <v>13.456308684487993</v>
      </c>
      <c r="Q3146" s="13">
        <f t="shared" si="444"/>
        <v>59.145204865330385</v>
      </c>
      <c r="R3146" s="13">
        <f t="shared" si="445"/>
        <v>22.75130962032695</v>
      </c>
      <c r="S3146" s="13">
        <f t="shared" si="446"/>
        <v>77.254952760196403</v>
      </c>
      <c r="T3146" s="14">
        <f t="shared" si="447"/>
        <v>0.29449645372185079</v>
      </c>
      <c r="U3146" s="12">
        <f t="shared" si="448"/>
        <v>-333054.59999999998</v>
      </c>
      <c r="V3146" s="15">
        <f t="shared" si="449"/>
        <v>11.226239838630775</v>
      </c>
    </row>
    <row r="3147" spans="1:22" x14ac:dyDescent="0.35">
      <c r="A3147" s="4" t="s">
        <v>149</v>
      </c>
      <c r="B3147" s="4" t="s">
        <v>150</v>
      </c>
      <c r="C3147" s="4" t="s">
        <v>124</v>
      </c>
      <c r="D3147" s="4">
        <v>1989</v>
      </c>
      <c r="E3147" s="12">
        <v>168227</v>
      </c>
      <c r="F3147" s="12">
        <v>79331</v>
      </c>
      <c r="G3147" s="12">
        <v>370829.4</v>
      </c>
      <c r="H3147" s="12">
        <v>23</v>
      </c>
      <c r="I3147" s="12">
        <v>7502207</v>
      </c>
      <c r="J3147" s="12">
        <v>107045</v>
      </c>
      <c r="K3147" s="12">
        <v>16</v>
      </c>
      <c r="L3147" s="12">
        <v>2120.6</v>
      </c>
      <c r="M3147" s="12">
        <f>IFERROR(E3147*MillingRate,"")</f>
        <v>112712.09000000001</v>
      </c>
      <c r="N3147" s="12">
        <f t="shared" si="441"/>
        <v>2120.5707730899649</v>
      </c>
      <c r="O3147" s="12">
        <f t="shared" si="442"/>
        <v>483518.49000000005</v>
      </c>
      <c r="P3147" s="13">
        <f t="shared" si="443"/>
        <v>15.02385764615666</v>
      </c>
      <c r="Q3147" s="13">
        <f t="shared" si="444"/>
        <v>64.450166464348428</v>
      </c>
      <c r="R3147" s="13">
        <f t="shared" si="445"/>
        <v>23.310812788152113</v>
      </c>
      <c r="S3147" s="13">
        <f t="shared" si="446"/>
        <v>76.693944010290068</v>
      </c>
      <c r="T3147" s="14">
        <f t="shared" si="447"/>
        <v>0.30394593848276324</v>
      </c>
      <c r="U3147" s="12">
        <f t="shared" si="448"/>
        <v>-370806.4</v>
      </c>
      <c r="V3147" s="15">
        <f t="shared" si="449"/>
        <v>14.268467932169827</v>
      </c>
    </row>
    <row r="3148" spans="1:22" x14ac:dyDescent="0.35">
      <c r="A3148" s="4" t="s">
        <v>149</v>
      </c>
      <c r="B3148" s="4" t="s">
        <v>150</v>
      </c>
      <c r="C3148" s="4" t="s">
        <v>124</v>
      </c>
      <c r="D3148" s="4">
        <v>1990</v>
      </c>
      <c r="E3148" s="12">
        <v>181119</v>
      </c>
      <c r="F3148" s="12">
        <v>72957</v>
      </c>
      <c r="G3148" s="12">
        <v>391513</v>
      </c>
      <c r="H3148" s="12">
        <v>0.65</v>
      </c>
      <c r="I3148" s="12">
        <v>7720523</v>
      </c>
      <c r="J3148" s="12">
        <v>92485</v>
      </c>
      <c r="K3148" s="12">
        <v>1</v>
      </c>
      <c r="L3148" s="12">
        <v>2482.5</v>
      </c>
      <c r="M3148" s="12">
        <f>IFERROR(E3148*MillingRate,"")</f>
        <v>121349.73000000001</v>
      </c>
      <c r="N3148" s="12">
        <f t="shared" si="441"/>
        <v>2482.544512521074</v>
      </c>
      <c r="O3148" s="12">
        <f t="shared" si="442"/>
        <v>512862.07999999996</v>
      </c>
      <c r="P3148" s="13">
        <f t="shared" si="443"/>
        <v>15.717812122313477</v>
      </c>
      <c r="Q3148" s="13">
        <f t="shared" si="444"/>
        <v>66.428411650350625</v>
      </c>
      <c r="R3148" s="13">
        <f t="shared" si="445"/>
        <v>23.661279461331986</v>
      </c>
      <c r="S3148" s="13">
        <f t="shared" si="446"/>
        <v>76.338847278395008</v>
      </c>
      <c r="T3148" s="14">
        <f t="shared" si="447"/>
        <v>0.30995070406346664</v>
      </c>
      <c r="U3148" s="12">
        <f t="shared" si="448"/>
        <v>-391512.35</v>
      </c>
      <c r="V3148" s="15">
        <f t="shared" si="449"/>
        <v>11.979110741590953</v>
      </c>
    </row>
    <row r="3149" spans="1:22" x14ac:dyDescent="0.35">
      <c r="A3149" s="4" t="s">
        <v>149</v>
      </c>
      <c r="B3149" s="4" t="s">
        <v>150</v>
      </c>
      <c r="C3149" s="4" t="s">
        <v>124</v>
      </c>
      <c r="D3149" s="4">
        <v>1991</v>
      </c>
      <c r="E3149" s="12">
        <v>169800</v>
      </c>
      <c r="F3149" s="12">
        <v>72264</v>
      </c>
      <c r="G3149" s="12">
        <v>399000.25</v>
      </c>
      <c r="H3149" s="12">
        <v>3.25</v>
      </c>
      <c r="I3149" s="12">
        <v>7943085</v>
      </c>
      <c r="J3149" s="12">
        <v>71495</v>
      </c>
      <c r="K3149" s="12">
        <v>3</v>
      </c>
      <c r="L3149" s="12">
        <v>2349.6999999999998</v>
      </c>
      <c r="M3149" s="12">
        <f>IFERROR(E3149*MillingRate,"")</f>
        <v>113766</v>
      </c>
      <c r="N3149" s="12">
        <f t="shared" si="441"/>
        <v>2349.7177017602125</v>
      </c>
      <c r="O3149" s="12">
        <f t="shared" si="442"/>
        <v>512763</v>
      </c>
      <c r="P3149" s="13">
        <f t="shared" si="443"/>
        <v>14.322646679470257</v>
      </c>
      <c r="Q3149" s="13">
        <f t="shared" si="444"/>
        <v>64.554640923520267</v>
      </c>
      <c r="R3149" s="13">
        <f t="shared" si="445"/>
        <v>22.186858256153428</v>
      </c>
      <c r="S3149" s="13">
        <f t="shared" si="446"/>
        <v>77.813775564929614</v>
      </c>
      <c r="T3149" s="14">
        <f t="shared" si="447"/>
        <v>0.28512764089746812</v>
      </c>
      <c r="U3149" s="12">
        <f t="shared" si="448"/>
        <v>-398997</v>
      </c>
      <c r="V3149" s="15">
        <f t="shared" si="449"/>
        <v>9.0009108551652162</v>
      </c>
    </row>
    <row r="3150" spans="1:22" x14ac:dyDescent="0.35">
      <c r="A3150" s="4" t="s">
        <v>149</v>
      </c>
      <c r="B3150" s="4" t="s">
        <v>150</v>
      </c>
      <c r="C3150" s="4" t="s">
        <v>124</v>
      </c>
      <c r="D3150" s="4">
        <v>1992</v>
      </c>
      <c r="E3150" s="12">
        <v>177346</v>
      </c>
      <c r="F3150" s="12">
        <v>73696</v>
      </c>
      <c r="G3150" s="12">
        <v>374321.2</v>
      </c>
      <c r="H3150" s="12">
        <v>0</v>
      </c>
      <c r="I3150" s="12">
        <v>8168395</v>
      </c>
      <c r="J3150" s="12">
        <v>71950</v>
      </c>
      <c r="K3150" s="12">
        <v>0</v>
      </c>
      <c r="L3150" s="12">
        <v>2406.5</v>
      </c>
      <c r="M3150" s="12">
        <f>IFERROR(E3150*MillingRate,"")</f>
        <v>118821.82</v>
      </c>
      <c r="N3150" s="12">
        <f t="shared" si="441"/>
        <v>2406.4535388623535</v>
      </c>
      <c r="O3150" s="12">
        <f t="shared" si="442"/>
        <v>493143.02</v>
      </c>
      <c r="P3150" s="13">
        <f t="shared" si="443"/>
        <v>14.546532091065625</v>
      </c>
      <c r="Q3150" s="13">
        <f t="shared" si="444"/>
        <v>60.372082887764364</v>
      </c>
      <c r="R3150" s="13">
        <f t="shared" si="445"/>
        <v>24.094799111219299</v>
      </c>
      <c r="S3150" s="13">
        <f t="shared" si="446"/>
        <v>75.905200888780698</v>
      </c>
      <c r="T3150" s="14">
        <f t="shared" si="447"/>
        <v>0.31743278232704963</v>
      </c>
      <c r="U3150" s="12">
        <f t="shared" si="448"/>
        <v>-374321.2</v>
      </c>
      <c r="V3150" s="15">
        <f t="shared" si="449"/>
        <v>8.8083399492801213</v>
      </c>
    </row>
    <row r="3151" spans="1:22" x14ac:dyDescent="0.35">
      <c r="A3151" s="4" t="s">
        <v>149</v>
      </c>
      <c r="B3151" s="4" t="s">
        <v>150</v>
      </c>
      <c r="C3151" s="4" t="s">
        <v>124</v>
      </c>
      <c r="D3151" s="4">
        <v>1993</v>
      </c>
      <c r="E3151" s="12">
        <v>193374</v>
      </c>
      <c r="F3151" s="12">
        <v>77945</v>
      </c>
      <c r="G3151" s="12">
        <v>384888</v>
      </c>
      <c r="H3151" s="12">
        <v>3.9</v>
      </c>
      <c r="I3151" s="12">
        <v>8396288</v>
      </c>
      <c r="J3151" s="12">
        <v>70577</v>
      </c>
      <c r="K3151" s="12">
        <v>9</v>
      </c>
      <c r="L3151" s="12">
        <v>2480.9</v>
      </c>
      <c r="M3151" s="12">
        <f>IFERROR(E3151*MillingRate,"")</f>
        <v>129560.58</v>
      </c>
      <c r="N3151" s="12">
        <f t="shared" si="441"/>
        <v>2480.9032009750467</v>
      </c>
      <c r="O3151" s="12">
        <f t="shared" si="442"/>
        <v>514444.68</v>
      </c>
      <c r="P3151" s="13">
        <f t="shared" si="443"/>
        <v>15.43069747012013</v>
      </c>
      <c r="Q3151" s="13">
        <f t="shared" si="444"/>
        <v>61.270490007012626</v>
      </c>
      <c r="R3151" s="13">
        <f t="shared" si="445"/>
        <v>25.184550455454218</v>
      </c>
      <c r="S3151" s="13">
        <f t="shared" si="446"/>
        <v>74.816207643550712</v>
      </c>
      <c r="T3151" s="14">
        <f t="shared" si="447"/>
        <v>0.33661891251480952</v>
      </c>
      <c r="U3151" s="12">
        <f t="shared" si="448"/>
        <v>-384884.1</v>
      </c>
      <c r="V3151" s="15">
        <f t="shared" si="449"/>
        <v>8.4057383453259344</v>
      </c>
    </row>
    <row r="3152" spans="1:22" x14ac:dyDescent="0.35">
      <c r="A3152" s="4" t="s">
        <v>149</v>
      </c>
      <c r="B3152" s="4" t="s">
        <v>150</v>
      </c>
      <c r="C3152" s="4" t="s">
        <v>124</v>
      </c>
      <c r="D3152" s="4">
        <v>1994</v>
      </c>
      <c r="E3152" s="12">
        <v>162228</v>
      </c>
      <c r="F3152" s="12">
        <v>77736</v>
      </c>
      <c r="G3152" s="12">
        <v>348380</v>
      </c>
      <c r="H3152" s="12">
        <v>0</v>
      </c>
      <c r="I3152" s="12">
        <v>8624078</v>
      </c>
      <c r="J3152" s="12">
        <v>66000</v>
      </c>
      <c r="K3152" s="12">
        <v>0</v>
      </c>
      <c r="L3152" s="12">
        <v>2086.9</v>
      </c>
      <c r="M3152" s="12">
        <f>IFERROR(E3152*MillingRate,"")</f>
        <v>108692.76000000001</v>
      </c>
      <c r="N3152" s="12">
        <f t="shared" si="441"/>
        <v>2086.909539981476</v>
      </c>
      <c r="O3152" s="12">
        <f t="shared" si="442"/>
        <v>457072.76</v>
      </c>
      <c r="P3152" s="13">
        <f t="shared" si="443"/>
        <v>12.603406416314883</v>
      </c>
      <c r="Q3152" s="13">
        <f t="shared" si="444"/>
        <v>52.999608769772259</v>
      </c>
      <c r="R3152" s="13">
        <f t="shared" si="445"/>
        <v>23.780187644522943</v>
      </c>
      <c r="S3152" s="13">
        <f t="shared" si="446"/>
        <v>76.21981235547706</v>
      </c>
      <c r="T3152" s="14">
        <f t="shared" si="447"/>
        <v>0.3119948332280843</v>
      </c>
      <c r="U3152" s="12">
        <f t="shared" si="448"/>
        <v>-348380</v>
      </c>
      <c r="V3152" s="15">
        <f t="shared" si="449"/>
        <v>7.652992006797712</v>
      </c>
    </row>
    <row r="3153" spans="1:22" x14ac:dyDescent="0.35">
      <c r="A3153" s="4" t="s">
        <v>149</v>
      </c>
      <c r="B3153" s="4" t="s">
        <v>150</v>
      </c>
      <c r="C3153" s="4" t="s">
        <v>124</v>
      </c>
      <c r="D3153" s="4">
        <v>1995</v>
      </c>
      <c r="E3153" s="12">
        <v>155152</v>
      </c>
      <c r="F3153" s="12">
        <v>68966</v>
      </c>
      <c r="G3153" s="12">
        <v>441204.7</v>
      </c>
      <c r="H3153" s="12">
        <v>1</v>
      </c>
      <c r="I3153" s="12">
        <v>8848101</v>
      </c>
      <c r="J3153" s="12">
        <v>132444</v>
      </c>
      <c r="K3153" s="12">
        <v>1</v>
      </c>
      <c r="L3153" s="12">
        <v>2249.6999999999998</v>
      </c>
      <c r="M3153" s="12">
        <f>IFERROR(E3153*MillingRate,"")</f>
        <v>103951.84000000001</v>
      </c>
      <c r="N3153" s="12">
        <f t="shared" si="441"/>
        <v>2249.6882521822349</v>
      </c>
      <c r="O3153" s="12">
        <f t="shared" si="442"/>
        <v>545155.54</v>
      </c>
      <c r="P3153" s="13">
        <f t="shared" si="443"/>
        <v>11.748491568981866</v>
      </c>
      <c r="Q3153" s="13">
        <f t="shared" si="444"/>
        <v>61.612716672198928</v>
      </c>
      <c r="R3153" s="13">
        <f t="shared" si="445"/>
        <v>19.068290125053121</v>
      </c>
      <c r="S3153" s="13">
        <f t="shared" si="446"/>
        <v>80.93189330883439</v>
      </c>
      <c r="T3153" s="14">
        <f t="shared" si="447"/>
        <v>0.23560909482605241</v>
      </c>
      <c r="U3153" s="12">
        <f t="shared" si="448"/>
        <v>-441203.7</v>
      </c>
      <c r="V3153" s="15">
        <f t="shared" si="449"/>
        <v>14.968635642834547</v>
      </c>
    </row>
    <row r="3154" spans="1:22" x14ac:dyDescent="0.35">
      <c r="A3154" s="4" t="s">
        <v>149</v>
      </c>
      <c r="B3154" s="4" t="s">
        <v>150</v>
      </c>
      <c r="C3154" s="4" t="s">
        <v>124</v>
      </c>
      <c r="D3154" s="4">
        <v>1996</v>
      </c>
      <c r="E3154" s="12">
        <v>148780</v>
      </c>
      <c r="F3154" s="12">
        <v>73811</v>
      </c>
      <c r="G3154" s="12">
        <v>559229.80000000005</v>
      </c>
      <c r="H3154" s="12">
        <v>774</v>
      </c>
      <c r="I3154" s="12">
        <v>9067014</v>
      </c>
      <c r="J3154" s="12">
        <v>160770</v>
      </c>
      <c r="K3154" s="12">
        <v>261</v>
      </c>
      <c r="L3154" s="12">
        <v>2015.7</v>
      </c>
      <c r="M3154" s="12">
        <f>IFERROR(E3154*MillingRate,"")</f>
        <v>99682.6</v>
      </c>
      <c r="N3154" s="12">
        <f t="shared" si="441"/>
        <v>2015.6887184836949</v>
      </c>
      <c r="O3154" s="12">
        <f t="shared" si="442"/>
        <v>658138.4</v>
      </c>
      <c r="P3154" s="13">
        <f t="shared" si="443"/>
        <v>10.993983245200679</v>
      </c>
      <c r="Q3154" s="13">
        <f t="shared" si="444"/>
        <v>72.586013432867759</v>
      </c>
      <c r="R3154" s="13">
        <f t="shared" si="445"/>
        <v>15.146145552364063</v>
      </c>
      <c r="S3154" s="13">
        <f t="shared" si="446"/>
        <v>84.971458890713564</v>
      </c>
      <c r="T3154" s="14">
        <f t="shared" si="447"/>
        <v>0.17824979999277576</v>
      </c>
      <c r="U3154" s="12">
        <f t="shared" si="448"/>
        <v>-558455.80000000005</v>
      </c>
      <c r="V3154" s="15">
        <f t="shared" si="449"/>
        <v>17.731306028644049</v>
      </c>
    </row>
    <row r="3155" spans="1:22" x14ac:dyDescent="0.35">
      <c r="A3155" s="4" t="s">
        <v>149</v>
      </c>
      <c r="B3155" s="4" t="s">
        <v>150</v>
      </c>
      <c r="C3155" s="4" t="s">
        <v>124</v>
      </c>
      <c r="D3155" s="4">
        <v>1997</v>
      </c>
      <c r="E3155" s="12">
        <v>173702</v>
      </c>
      <c r="F3155" s="12">
        <v>74698</v>
      </c>
      <c r="G3155" s="12">
        <v>402010.8</v>
      </c>
      <c r="H3155" s="12">
        <v>3</v>
      </c>
      <c r="I3155" s="12">
        <v>9283495</v>
      </c>
      <c r="J3155" s="12">
        <v>108181</v>
      </c>
      <c r="K3155" s="12">
        <v>1</v>
      </c>
      <c r="L3155" s="12">
        <v>2325.4</v>
      </c>
      <c r="M3155" s="12">
        <f>IFERROR(E3155*MillingRate,"")</f>
        <v>116380.34000000001</v>
      </c>
      <c r="N3155" s="12">
        <f t="shared" si="441"/>
        <v>2325.3902380251143</v>
      </c>
      <c r="O3155" s="12">
        <f t="shared" si="442"/>
        <v>518388.14</v>
      </c>
      <c r="P3155" s="13">
        <f t="shared" si="443"/>
        <v>12.53626355160422</v>
      </c>
      <c r="Q3155" s="13">
        <f t="shared" si="444"/>
        <v>55.83976077974944</v>
      </c>
      <c r="R3155" s="13">
        <f t="shared" si="445"/>
        <v>22.450424888192853</v>
      </c>
      <c r="S3155" s="13">
        <f t="shared" si="446"/>
        <v>77.550153828750794</v>
      </c>
      <c r="T3155" s="14">
        <f t="shared" si="447"/>
        <v>0.2894955558407884</v>
      </c>
      <c r="U3155" s="12">
        <f t="shared" si="448"/>
        <v>-402007.8</v>
      </c>
      <c r="V3155" s="15">
        <f t="shared" si="449"/>
        <v>11.653046616602907</v>
      </c>
    </row>
    <row r="3156" spans="1:22" x14ac:dyDescent="0.35">
      <c r="A3156" s="4" t="s">
        <v>149</v>
      </c>
      <c r="B3156" s="4" t="s">
        <v>150</v>
      </c>
      <c r="C3156" s="4" t="s">
        <v>124</v>
      </c>
      <c r="D3156" s="4">
        <v>1998</v>
      </c>
      <c r="E3156" s="12">
        <v>123519</v>
      </c>
      <c r="F3156" s="12">
        <v>45405</v>
      </c>
      <c r="G3156" s="12">
        <v>557064.9</v>
      </c>
      <c r="H3156" s="12">
        <v>800</v>
      </c>
      <c r="I3156" s="12">
        <v>9502952</v>
      </c>
      <c r="J3156" s="12">
        <v>146510</v>
      </c>
      <c r="K3156" s="12">
        <v>224</v>
      </c>
      <c r="L3156" s="12">
        <v>2720.4</v>
      </c>
      <c r="M3156" s="12">
        <f>IFERROR(E3156*MillingRate,"")</f>
        <v>82757.73000000001</v>
      </c>
      <c r="N3156" s="12">
        <f t="shared" si="441"/>
        <v>2720.3832177073009</v>
      </c>
      <c r="O3156" s="12">
        <f t="shared" si="442"/>
        <v>639022.63</v>
      </c>
      <c r="P3156" s="13">
        <f t="shared" si="443"/>
        <v>8.7086339066008129</v>
      </c>
      <c r="Q3156" s="13">
        <f t="shared" si="444"/>
        <v>67.244644611484929</v>
      </c>
      <c r="R3156" s="13">
        <f t="shared" si="445"/>
        <v>12.95067281107087</v>
      </c>
      <c r="S3156" s="13">
        <f t="shared" si="446"/>
        <v>87.174518373472949</v>
      </c>
      <c r="T3156" s="14">
        <f t="shared" si="447"/>
        <v>0.14856030239923573</v>
      </c>
      <c r="U3156" s="12">
        <f t="shared" si="448"/>
        <v>-556264.9</v>
      </c>
      <c r="V3156" s="15">
        <f t="shared" si="449"/>
        <v>15.417314535525382</v>
      </c>
    </row>
    <row r="3157" spans="1:22" x14ac:dyDescent="0.35">
      <c r="A3157" s="4" t="s">
        <v>149</v>
      </c>
      <c r="B3157" s="4" t="s">
        <v>150</v>
      </c>
      <c r="C3157" s="4" t="s">
        <v>124</v>
      </c>
      <c r="D3157" s="4">
        <v>1999</v>
      </c>
      <c r="E3157" s="12">
        <v>364000</v>
      </c>
      <c r="F3157" s="12">
        <v>130000</v>
      </c>
      <c r="G3157" s="12">
        <v>625160</v>
      </c>
      <c r="H3157" s="12">
        <v>7</v>
      </c>
      <c r="I3157" s="12">
        <v>9730887</v>
      </c>
      <c r="J3157" s="12">
        <v>159206</v>
      </c>
      <c r="K3157" s="12">
        <v>8</v>
      </c>
      <c r="L3157" s="12">
        <v>2800</v>
      </c>
      <c r="M3157" s="12">
        <f>IFERROR(E3157*MillingRate,"")</f>
        <v>243880</v>
      </c>
      <c r="N3157" s="12">
        <f t="shared" si="441"/>
        <v>2800</v>
      </c>
      <c r="O3157" s="12">
        <f t="shared" si="442"/>
        <v>869033</v>
      </c>
      <c r="P3157" s="13">
        <f t="shared" si="443"/>
        <v>25.06246347326816</v>
      </c>
      <c r="Q3157" s="13">
        <f t="shared" si="444"/>
        <v>89.306658272776161</v>
      </c>
      <c r="R3157" s="13">
        <f t="shared" si="445"/>
        <v>28.06337618939672</v>
      </c>
      <c r="S3157" s="13">
        <f t="shared" si="446"/>
        <v>71.937429303605271</v>
      </c>
      <c r="T3157" s="14">
        <f t="shared" si="447"/>
        <v>0.39010813231812658</v>
      </c>
      <c r="U3157" s="12">
        <f t="shared" si="448"/>
        <v>-625153</v>
      </c>
      <c r="V3157" s="15">
        <f t="shared" si="449"/>
        <v>16.360892897019564</v>
      </c>
    </row>
    <row r="3158" spans="1:22" x14ac:dyDescent="0.35">
      <c r="A3158" s="4" t="s">
        <v>149</v>
      </c>
      <c r="B3158" s="4" t="s">
        <v>150</v>
      </c>
      <c r="C3158" s="4" t="s">
        <v>124</v>
      </c>
      <c r="D3158" s="4">
        <v>2000</v>
      </c>
      <c r="E3158" s="12">
        <v>202293</v>
      </c>
      <c r="F3158" s="12">
        <v>86252</v>
      </c>
      <c r="G3158" s="12">
        <v>536870.56999999995</v>
      </c>
      <c r="H3158" s="12">
        <v>2.94</v>
      </c>
      <c r="I3158" s="12">
        <v>9968260</v>
      </c>
      <c r="J3158" s="12">
        <v>109756</v>
      </c>
      <c r="K3158" s="12">
        <v>1</v>
      </c>
      <c r="L3158" s="12">
        <v>2345.4</v>
      </c>
      <c r="M3158" s="12">
        <f>IFERROR(E3158*MillingRate,"")</f>
        <v>135536.31</v>
      </c>
      <c r="N3158" s="12">
        <f t="shared" si="441"/>
        <v>2345.3717015257616</v>
      </c>
      <c r="O3158" s="12">
        <f t="shared" si="442"/>
        <v>672403.94</v>
      </c>
      <c r="P3158" s="13">
        <f t="shared" si="443"/>
        <v>13.596787202580993</v>
      </c>
      <c r="Q3158" s="13">
        <f t="shared" si="444"/>
        <v>67.454494565751702</v>
      </c>
      <c r="R3158" s="13">
        <f t="shared" si="445"/>
        <v>20.15697736690835</v>
      </c>
      <c r="S3158" s="13">
        <f t="shared" si="446"/>
        <v>79.843459870267864</v>
      </c>
      <c r="T3158" s="14">
        <f t="shared" si="447"/>
        <v>0.25245621118699058</v>
      </c>
      <c r="U3158" s="12">
        <f t="shared" si="448"/>
        <v>-536867.63</v>
      </c>
      <c r="V3158" s="15">
        <f t="shared" si="449"/>
        <v>11.010547477694201</v>
      </c>
    </row>
    <row r="3159" spans="1:22" x14ac:dyDescent="0.35">
      <c r="A3159" s="4" t="s">
        <v>149</v>
      </c>
      <c r="B3159" s="4" t="s">
        <v>150</v>
      </c>
      <c r="C3159" s="4" t="s">
        <v>124</v>
      </c>
      <c r="D3159" s="4">
        <v>2001</v>
      </c>
      <c r="E3159" s="12">
        <v>206989</v>
      </c>
      <c r="F3159" s="12">
        <v>87230</v>
      </c>
      <c r="G3159" s="12">
        <v>682067.4</v>
      </c>
      <c r="H3159" s="12">
        <v>25</v>
      </c>
      <c r="I3159" s="12">
        <v>10212942</v>
      </c>
      <c r="J3159" s="12">
        <v>142356</v>
      </c>
      <c r="K3159" s="12">
        <v>4</v>
      </c>
      <c r="L3159" s="12">
        <v>2372.9</v>
      </c>
      <c r="M3159" s="12">
        <f>IFERROR(E3159*MillingRate,"")</f>
        <v>138682.63</v>
      </c>
      <c r="N3159" s="12">
        <f t="shared" si="441"/>
        <v>2372.9106958615157</v>
      </c>
      <c r="O3159" s="12">
        <f t="shared" si="442"/>
        <v>820725.03</v>
      </c>
      <c r="P3159" s="13">
        <f t="shared" si="443"/>
        <v>13.579106784313472</v>
      </c>
      <c r="Q3159" s="13">
        <f t="shared" si="444"/>
        <v>80.361273960040108</v>
      </c>
      <c r="R3159" s="13">
        <f t="shared" si="445"/>
        <v>16.897575306068099</v>
      </c>
      <c r="S3159" s="13">
        <f t="shared" si="446"/>
        <v>83.105470781121412</v>
      </c>
      <c r="T3159" s="14">
        <f t="shared" si="447"/>
        <v>0.20332687062891439</v>
      </c>
      <c r="U3159" s="12">
        <f t="shared" si="448"/>
        <v>-682042.4</v>
      </c>
      <c r="V3159" s="15">
        <f t="shared" si="449"/>
        <v>13.938784730198213</v>
      </c>
    </row>
    <row r="3160" spans="1:22" x14ac:dyDescent="0.35">
      <c r="A3160" s="4" t="s">
        <v>149</v>
      </c>
      <c r="B3160" s="4" t="s">
        <v>150</v>
      </c>
      <c r="C3160" s="4" t="s">
        <v>124</v>
      </c>
      <c r="D3160" s="4">
        <v>2002</v>
      </c>
      <c r="E3160" s="12">
        <v>172395</v>
      </c>
      <c r="F3160" s="12">
        <v>76025</v>
      </c>
      <c r="G3160" s="12">
        <v>792257.4</v>
      </c>
      <c r="H3160" s="12">
        <v>3456</v>
      </c>
      <c r="I3160" s="12">
        <v>10466214</v>
      </c>
      <c r="J3160" s="12">
        <v>163702</v>
      </c>
      <c r="K3160" s="12">
        <v>667</v>
      </c>
      <c r="L3160" s="12">
        <v>2267.6</v>
      </c>
      <c r="M3160" s="12">
        <f>IFERROR(E3160*MillingRate,"")</f>
        <v>115504.65000000001</v>
      </c>
      <c r="N3160" s="12">
        <f t="shared" si="441"/>
        <v>2267.6093390332126</v>
      </c>
      <c r="O3160" s="12">
        <f t="shared" si="442"/>
        <v>904306.05</v>
      </c>
      <c r="P3160" s="13">
        <f t="shared" si="443"/>
        <v>11.035953402061148</v>
      </c>
      <c r="Q3160" s="13">
        <f t="shared" si="444"/>
        <v>86.402403963840214</v>
      </c>
      <c r="R3160" s="13">
        <f t="shared" si="445"/>
        <v>12.77273883106278</v>
      </c>
      <c r="S3160" s="13">
        <f t="shared" si="446"/>
        <v>87.609432669393286</v>
      </c>
      <c r="T3160" s="14">
        <f t="shared" si="447"/>
        <v>0.1457918222032385</v>
      </c>
      <c r="U3160" s="12">
        <f t="shared" si="448"/>
        <v>-788801.4</v>
      </c>
      <c r="V3160" s="15">
        <f t="shared" si="449"/>
        <v>15.640994919461804</v>
      </c>
    </row>
    <row r="3161" spans="1:22" x14ac:dyDescent="0.35">
      <c r="A3161" s="4" t="s">
        <v>149</v>
      </c>
      <c r="B3161" s="4" t="s">
        <v>150</v>
      </c>
      <c r="C3161" s="4" t="s">
        <v>124</v>
      </c>
      <c r="D3161" s="4">
        <v>2003</v>
      </c>
      <c r="E3161" s="12">
        <v>231805</v>
      </c>
      <c r="F3161" s="12">
        <v>87814</v>
      </c>
      <c r="G3161" s="12">
        <v>890031.5</v>
      </c>
      <c r="H3161" s="12">
        <v>32787</v>
      </c>
      <c r="I3161" s="12">
        <v>10721176</v>
      </c>
      <c r="J3161" s="12">
        <v>217386</v>
      </c>
      <c r="K3161" s="12">
        <v>8552</v>
      </c>
      <c r="L3161" s="12">
        <v>2639.7</v>
      </c>
      <c r="M3161" s="12">
        <f>IFERROR(E3161*MillingRate,"")</f>
        <v>155309.35</v>
      </c>
      <c r="N3161" s="12">
        <f t="shared" si="441"/>
        <v>2639.7271505682465</v>
      </c>
      <c r="O3161" s="12">
        <f t="shared" si="442"/>
        <v>1012553.85</v>
      </c>
      <c r="P3161" s="13">
        <f t="shared" si="443"/>
        <v>14.486223339678409</v>
      </c>
      <c r="Q3161" s="13">
        <f t="shared" si="444"/>
        <v>94.444289507046619</v>
      </c>
      <c r="R3161" s="13">
        <f t="shared" si="445"/>
        <v>15.338379287185566</v>
      </c>
      <c r="S3161" s="13">
        <f t="shared" si="446"/>
        <v>87.899670718747458</v>
      </c>
      <c r="T3161" s="14">
        <f t="shared" si="447"/>
        <v>0.17449871156245594</v>
      </c>
      <c r="U3161" s="12">
        <f t="shared" si="448"/>
        <v>-857244.5</v>
      </c>
      <c r="V3161" s="15">
        <f t="shared" si="449"/>
        <v>20.276320433504683</v>
      </c>
    </row>
    <row r="3162" spans="1:22" x14ac:dyDescent="0.35">
      <c r="A3162" s="4" t="s">
        <v>149</v>
      </c>
      <c r="B3162" s="4" t="s">
        <v>150</v>
      </c>
      <c r="C3162" s="4" t="s">
        <v>124</v>
      </c>
      <c r="D3162" s="4">
        <v>2004</v>
      </c>
      <c r="E3162" s="12">
        <v>201744</v>
      </c>
      <c r="F3162" s="12">
        <v>81486</v>
      </c>
      <c r="G3162" s="12">
        <v>820689.8</v>
      </c>
      <c r="H3162" s="12">
        <v>78754.7</v>
      </c>
      <c r="I3162" s="12">
        <v>10975704</v>
      </c>
      <c r="J3162" s="12">
        <v>243153</v>
      </c>
      <c r="K3162" s="12">
        <v>22926</v>
      </c>
      <c r="L3162" s="12">
        <v>2475.8000000000002</v>
      </c>
      <c r="M3162" s="12">
        <f>IFERROR(E3162*MillingRate,"")</f>
        <v>135168.48000000001</v>
      </c>
      <c r="N3162" s="12">
        <f t="shared" si="441"/>
        <v>2475.811795891319</v>
      </c>
      <c r="O3162" s="12">
        <f t="shared" si="442"/>
        <v>877103.58000000007</v>
      </c>
      <c r="P3162" s="13">
        <f t="shared" si="443"/>
        <v>12.315244653099246</v>
      </c>
      <c r="Q3162" s="13">
        <f t="shared" si="444"/>
        <v>79.913195545360935</v>
      </c>
      <c r="R3162" s="13">
        <f t="shared" si="445"/>
        <v>15.410777367936406</v>
      </c>
      <c r="S3162" s="13">
        <f t="shared" si="446"/>
        <v>93.568173555967022</v>
      </c>
      <c r="T3162" s="14">
        <f t="shared" si="447"/>
        <v>0.16470106001073731</v>
      </c>
      <c r="U3162" s="12">
        <f t="shared" si="448"/>
        <v>-741935.10000000009</v>
      </c>
      <c r="V3162" s="15">
        <f t="shared" si="449"/>
        <v>22.153749773135281</v>
      </c>
    </row>
    <row r="3163" spans="1:22" x14ac:dyDescent="0.35">
      <c r="A3163" s="4" t="s">
        <v>149</v>
      </c>
      <c r="B3163" s="4" t="s">
        <v>150</v>
      </c>
      <c r="C3163" s="4" t="s">
        <v>124</v>
      </c>
      <c r="D3163" s="4">
        <v>2005</v>
      </c>
      <c r="E3163" s="12">
        <v>279080</v>
      </c>
      <c r="F3163" s="12">
        <v>97779</v>
      </c>
      <c r="G3163" s="12">
        <v>855909.25</v>
      </c>
      <c r="H3163" s="12">
        <v>7085</v>
      </c>
      <c r="I3163" s="12">
        <v>11235472</v>
      </c>
      <c r="J3163" s="12">
        <v>252410</v>
      </c>
      <c r="K3163" s="12">
        <v>1777</v>
      </c>
      <c r="L3163" s="12">
        <v>2854.2</v>
      </c>
      <c r="M3163" s="12">
        <f>IFERROR(E3163*MillingRate,"")</f>
        <v>186983.6</v>
      </c>
      <c r="N3163" s="12">
        <f t="shared" si="441"/>
        <v>2854.191595332331</v>
      </c>
      <c r="O3163" s="12">
        <f t="shared" si="442"/>
        <v>1035807.85</v>
      </c>
      <c r="P3163" s="13">
        <f t="shared" si="443"/>
        <v>16.642255883864959</v>
      </c>
      <c r="Q3163" s="13">
        <f t="shared" si="444"/>
        <v>92.190862119544249</v>
      </c>
      <c r="R3163" s="13">
        <f t="shared" si="445"/>
        <v>18.051958188963329</v>
      </c>
      <c r="S3163" s="13">
        <f t="shared" si="446"/>
        <v>82.632048984761028</v>
      </c>
      <c r="T3163" s="14">
        <f t="shared" si="447"/>
        <v>0.21846194558593685</v>
      </c>
      <c r="U3163" s="12">
        <f t="shared" si="448"/>
        <v>-848824.25</v>
      </c>
      <c r="V3163" s="15">
        <f t="shared" si="449"/>
        <v>22.465455834877254</v>
      </c>
    </row>
    <row r="3164" spans="1:22" x14ac:dyDescent="0.35">
      <c r="A3164" s="4" t="s">
        <v>149</v>
      </c>
      <c r="B3164" s="4" t="s">
        <v>150</v>
      </c>
      <c r="C3164" s="4" t="s">
        <v>124</v>
      </c>
      <c r="D3164" s="4">
        <v>2006</v>
      </c>
      <c r="E3164" s="12">
        <v>190493</v>
      </c>
      <c r="F3164" s="12">
        <v>85037</v>
      </c>
      <c r="G3164" s="12">
        <v>705891.4</v>
      </c>
      <c r="H3164" s="12">
        <v>100202</v>
      </c>
      <c r="I3164" s="12">
        <v>11500094</v>
      </c>
      <c r="J3164" s="12">
        <v>208808</v>
      </c>
      <c r="K3164" s="12">
        <v>29463</v>
      </c>
      <c r="L3164" s="12">
        <v>2240.1</v>
      </c>
      <c r="M3164" s="12">
        <f>IFERROR(E3164*MillingRate,"")</f>
        <v>127630.31000000001</v>
      </c>
      <c r="N3164" s="12">
        <f t="shared" si="441"/>
        <v>2240.1190070204734</v>
      </c>
      <c r="O3164" s="12">
        <f t="shared" si="442"/>
        <v>733319.71000000008</v>
      </c>
      <c r="P3164" s="13">
        <f t="shared" si="443"/>
        <v>11.098197110388838</v>
      </c>
      <c r="Q3164" s="13">
        <f t="shared" si="444"/>
        <v>63.766410083256723</v>
      </c>
      <c r="R3164" s="13">
        <f t="shared" si="445"/>
        <v>17.40445650915342</v>
      </c>
      <c r="S3164" s="13">
        <f t="shared" si="446"/>
        <v>96.259706424637073</v>
      </c>
      <c r="T3164" s="14">
        <f t="shared" si="447"/>
        <v>0.18080728848658592</v>
      </c>
      <c r="U3164" s="12">
        <f t="shared" si="448"/>
        <v>-605689.4</v>
      </c>
      <c r="V3164" s="15">
        <f t="shared" si="449"/>
        <v>18.157068977001405</v>
      </c>
    </row>
    <row r="3165" spans="1:22" x14ac:dyDescent="0.35">
      <c r="A3165" s="4" t="s">
        <v>149</v>
      </c>
      <c r="B3165" s="4" t="s">
        <v>150</v>
      </c>
      <c r="C3165" s="4" t="s">
        <v>124</v>
      </c>
      <c r="D3165" s="4">
        <v>2007</v>
      </c>
      <c r="E3165" s="12">
        <v>193379</v>
      </c>
      <c r="F3165" s="12">
        <v>80312</v>
      </c>
      <c r="G3165" s="12">
        <v>1072704.8999999999</v>
      </c>
      <c r="H3165" s="12">
        <v>74117</v>
      </c>
      <c r="I3165" s="12">
        <v>11770344</v>
      </c>
      <c r="J3165" s="12">
        <v>369182</v>
      </c>
      <c r="K3165" s="12">
        <v>25062</v>
      </c>
      <c r="L3165" s="12">
        <v>2407.8000000000002</v>
      </c>
      <c r="M3165" s="12">
        <f>IFERROR(E3165*MillingRate,"")</f>
        <v>129563.93000000001</v>
      </c>
      <c r="N3165" s="12">
        <f t="shared" si="441"/>
        <v>2407.8468971013049</v>
      </c>
      <c r="O3165" s="12">
        <f t="shared" si="442"/>
        <v>1128151.8299999998</v>
      </c>
      <c r="P3165" s="13">
        <f t="shared" si="443"/>
        <v>11.007658739625622</v>
      </c>
      <c r="Q3165" s="13">
        <f t="shared" si="444"/>
        <v>95.846971847211918</v>
      </c>
      <c r="R3165" s="13">
        <f t="shared" si="445"/>
        <v>11.484618165269476</v>
      </c>
      <c r="S3165" s="13">
        <f t="shared" si="446"/>
        <v>95.085153564835338</v>
      </c>
      <c r="T3165" s="14">
        <f t="shared" si="447"/>
        <v>0.12078245377643004</v>
      </c>
      <c r="U3165" s="12">
        <f t="shared" si="448"/>
        <v>-998587.89999999991</v>
      </c>
      <c r="V3165" s="15">
        <f t="shared" si="449"/>
        <v>31.365438427288108</v>
      </c>
    </row>
    <row r="3166" spans="1:22" x14ac:dyDescent="0.35">
      <c r="A3166" s="4" t="s">
        <v>149</v>
      </c>
      <c r="B3166" s="4" t="s">
        <v>150</v>
      </c>
      <c r="C3166" s="4" t="s">
        <v>124</v>
      </c>
      <c r="D3166" s="4">
        <v>2008</v>
      </c>
      <c r="E3166" s="12">
        <v>408219</v>
      </c>
      <c r="F3166" s="12">
        <v>125329</v>
      </c>
      <c r="G3166" s="12">
        <v>1012409.5</v>
      </c>
      <c r="H3166" s="12">
        <v>20175.3</v>
      </c>
      <c r="I3166" s="12">
        <v>12048959</v>
      </c>
      <c r="J3166" s="12">
        <v>645057</v>
      </c>
      <c r="K3166" s="12">
        <v>11372</v>
      </c>
      <c r="L3166" s="12">
        <v>3257.2</v>
      </c>
      <c r="M3166" s="12">
        <f>IFERROR(E3166*MillingRate,"")</f>
        <v>273506.73000000004</v>
      </c>
      <c r="N3166" s="12">
        <f t="shared" si="441"/>
        <v>3257.1791045967016</v>
      </c>
      <c r="O3166" s="12">
        <f t="shared" si="442"/>
        <v>1265740.93</v>
      </c>
      <c r="P3166" s="13">
        <f t="shared" si="443"/>
        <v>22.69961496258723</v>
      </c>
      <c r="Q3166" s="13">
        <f t="shared" si="444"/>
        <v>105.04981633683043</v>
      </c>
      <c r="R3166" s="13">
        <f t="shared" si="445"/>
        <v>21.608428985542883</v>
      </c>
      <c r="S3166" s="13">
        <f t="shared" si="446"/>
        <v>79.985522787826739</v>
      </c>
      <c r="T3166" s="14">
        <f t="shared" si="447"/>
        <v>0.2701542508243947</v>
      </c>
      <c r="U3166" s="12">
        <f t="shared" si="448"/>
        <v>-992234.2</v>
      </c>
      <c r="V3166" s="15">
        <f t="shared" si="449"/>
        <v>53.536326250259464</v>
      </c>
    </row>
    <row r="3167" spans="1:22" x14ac:dyDescent="0.35">
      <c r="A3167" s="4" t="s">
        <v>149</v>
      </c>
      <c r="B3167" s="4" t="s">
        <v>150</v>
      </c>
      <c r="C3167" s="4" t="s">
        <v>124</v>
      </c>
      <c r="D3167" s="4">
        <v>2009</v>
      </c>
      <c r="E3167" s="12">
        <v>502104</v>
      </c>
      <c r="F3167" s="12">
        <v>139388</v>
      </c>
      <c r="G3167" s="12">
        <v>770902.5</v>
      </c>
      <c r="H3167" s="12">
        <v>94016.6</v>
      </c>
      <c r="I3167" s="12">
        <v>12337389</v>
      </c>
      <c r="J3167" s="12">
        <v>313395</v>
      </c>
      <c r="K3167" s="12">
        <v>47296</v>
      </c>
      <c r="L3167" s="12">
        <v>3602.2</v>
      </c>
      <c r="M3167" s="12">
        <f>IFERROR(E3167*MillingRate,"")</f>
        <v>336409.68</v>
      </c>
      <c r="N3167" s="12">
        <f t="shared" si="441"/>
        <v>3602.2039199931128</v>
      </c>
      <c r="O3167" s="12">
        <f t="shared" si="442"/>
        <v>1013295.58</v>
      </c>
      <c r="P3167" s="13">
        <f t="shared" si="443"/>
        <v>27.267493956784534</v>
      </c>
      <c r="Q3167" s="13">
        <f t="shared" si="444"/>
        <v>82.132092941221188</v>
      </c>
      <c r="R3167" s="13">
        <f t="shared" si="445"/>
        <v>33.199560586260532</v>
      </c>
      <c r="S3167" s="13">
        <f t="shared" si="446"/>
        <v>76.078739038810369</v>
      </c>
      <c r="T3167" s="14">
        <f t="shared" si="447"/>
        <v>0.43638421201124655</v>
      </c>
      <c r="U3167" s="12">
        <f t="shared" si="448"/>
        <v>-676885.9</v>
      </c>
      <c r="V3167" s="15">
        <f t="shared" si="449"/>
        <v>25.402052249467047</v>
      </c>
    </row>
    <row r="3168" spans="1:22" x14ac:dyDescent="0.35">
      <c r="A3168" s="4" t="s">
        <v>149</v>
      </c>
      <c r="B3168" s="4" t="s">
        <v>150</v>
      </c>
      <c r="C3168" s="4" t="s">
        <v>124</v>
      </c>
      <c r="D3168" s="4">
        <v>2010</v>
      </c>
      <c r="E3168" s="12">
        <v>604043.30000000005</v>
      </c>
      <c r="F3168" s="12">
        <v>147208</v>
      </c>
      <c r="G3168" s="12">
        <v>706697.95</v>
      </c>
      <c r="H3168" s="12">
        <v>53743</v>
      </c>
      <c r="I3168" s="12">
        <v>12635413</v>
      </c>
      <c r="J3168" s="12">
        <v>294563</v>
      </c>
      <c r="K3168" s="12">
        <v>21557</v>
      </c>
      <c r="L3168" s="12">
        <v>4103.3</v>
      </c>
      <c r="M3168" s="12">
        <f>IFERROR(E3168*MillingRate,"")</f>
        <v>404709.01100000006</v>
      </c>
      <c r="N3168" s="12">
        <f t="shared" si="441"/>
        <v>4103.332019998913</v>
      </c>
      <c r="O3168" s="12">
        <f t="shared" si="442"/>
        <v>1057663.9610000001</v>
      </c>
      <c r="P3168" s="13">
        <f t="shared" si="443"/>
        <v>32.029741410114575</v>
      </c>
      <c r="Q3168" s="13">
        <f t="shared" si="444"/>
        <v>83.70632293538803</v>
      </c>
      <c r="R3168" s="13">
        <f t="shared" si="445"/>
        <v>38.264422909650413</v>
      </c>
      <c r="S3168" s="13">
        <f t="shared" si="446"/>
        <v>66.816869635212981</v>
      </c>
      <c r="T3168" s="14">
        <f t="shared" si="447"/>
        <v>0.57267607893867545</v>
      </c>
      <c r="U3168" s="12">
        <f t="shared" si="448"/>
        <v>-652954.94999999995</v>
      </c>
      <c r="V3168" s="15">
        <f t="shared" si="449"/>
        <v>23.312494811210367</v>
      </c>
    </row>
    <row r="3169" spans="1:22" x14ac:dyDescent="0.35">
      <c r="A3169" s="4" t="s">
        <v>149</v>
      </c>
      <c r="B3169" s="4" t="s">
        <v>150</v>
      </c>
      <c r="C3169" s="4" t="s">
        <v>124</v>
      </c>
      <c r="D3169" s="4">
        <v>2011</v>
      </c>
      <c r="E3169" s="12">
        <v>405824</v>
      </c>
      <c r="F3169" s="12">
        <v>109177</v>
      </c>
      <c r="G3169" s="12">
        <v>807834.8</v>
      </c>
      <c r="H3169" s="12">
        <v>108997.85</v>
      </c>
      <c r="I3169" s="12">
        <v>12958897</v>
      </c>
      <c r="J3169" s="12">
        <v>376332</v>
      </c>
      <c r="K3169" s="12">
        <v>52516</v>
      </c>
      <c r="L3169" s="12">
        <v>3717.1</v>
      </c>
      <c r="M3169" s="12">
        <f>IFERROR(E3169*MillingRate,"")</f>
        <v>271902.08000000002</v>
      </c>
      <c r="N3169" s="12">
        <f t="shared" si="441"/>
        <v>3717.1199062073515</v>
      </c>
      <c r="O3169" s="12">
        <f t="shared" si="442"/>
        <v>970739.03000000014</v>
      </c>
      <c r="P3169" s="13">
        <f t="shared" si="443"/>
        <v>20.981884492175531</v>
      </c>
      <c r="Q3169" s="13">
        <f t="shared" si="444"/>
        <v>74.909078295783985</v>
      </c>
      <c r="R3169" s="13">
        <f t="shared" si="445"/>
        <v>28.009801975305347</v>
      </c>
      <c r="S3169" s="13">
        <f t="shared" si="446"/>
        <v>83.21853505776933</v>
      </c>
      <c r="T3169" s="14">
        <f t="shared" si="447"/>
        <v>0.33658129112536372</v>
      </c>
      <c r="U3169" s="12">
        <f t="shared" si="448"/>
        <v>-698836.95000000007</v>
      </c>
      <c r="V3169" s="15">
        <f t="shared" si="449"/>
        <v>29.040434536982584</v>
      </c>
    </row>
    <row r="3170" spans="1:22" x14ac:dyDescent="0.35">
      <c r="A3170" s="4" t="s">
        <v>149</v>
      </c>
      <c r="B3170" s="4" t="s">
        <v>150</v>
      </c>
      <c r="C3170" s="4" t="s">
        <v>124</v>
      </c>
      <c r="D3170" s="4">
        <v>2012</v>
      </c>
      <c r="E3170" s="12">
        <v>469649</v>
      </c>
      <c r="F3170" s="12">
        <v>117729</v>
      </c>
      <c r="G3170" s="12">
        <v>1040798.55</v>
      </c>
      <c r="H3170" s="12">
        <v>96181.35</v>
      </c>
      <c r="I3170" s="12">
        <v>13310495</v>
      </c>
      <c r="J3170" s="12">
        <v>450500</v>
      </c>
      <c r="K3170" s="12">
        <v>42201</v>
      </c>
      <c r="L3170" s="12">
        <v>3989.2</v>
      </c>
      <c r="M3170" s="12">
        <f>IFERROR(E3170*MillingRate,"")</f>
        <v>314664.83</v>
      </c>
      <c r="N3170" s="12">
        <f t="shared" si="441"/>
        <v>3989.2379957359699</v>
      </c>
      <c r="O3170" s="12">
        <f t="shared" si="442"/>
        <v>1259282.03</v>
      </c>
      <c r="P3170" s="13">
        <f t="shared" si="443"/>
        <v>23.640355223453373</v>
      </c>
      <c r="Q3170" s="13">
        <f t="shared" si="444"/>
        <v>94.608204277902516</v>
      </c>
      <c r="R3170" s="13">
        <f t="shared" si="445"/>
        <v>24.987637598544943</v>
      </c>
      <c r="S3170" s="13">
        <f t="shared" si="446"/>
        <v>82.650155025240863</v>
      </c>
      <c r="T3170" s="14">
        <f t="shared" si="447"/>
        <v>0.3023301963670107</v>
      </c>
      <c r="U3170" s="12">
        <f t="shared" si="448"/>
        <v>-944617.20000000007</v>
      </c>
      <c r="V3170" s="15">
        <f t="shared" si="449"/>
        <v>33.845473064675659</v>
      </c>
    </row>
    <row r="3171" spans="1:22" x14ac:dyDescent="0.35">
      <c r="A3171" s="4" t="s">
        <v>149</v>
      </c>
      <c r="B3171" s="4" t="s">
        <v>150</v>
      </c>
      <c r="C3171" s="4" t="s">
        <v>124</v>
      </c>
      <c r="D3171" s="4">
        <v>2013</v>
      </c>
      <c r="E3171" s="12">
        <v>436153</v>
      </c>
      <c r="F3171" s="12">
        <v>108547</v>
      </c>
      <c r="G3171" s="12">
        <v>1123550</v>
      </c>
      <c r="H3171" s="12">
        <v>88173.65</v>
      </c>
      <c r="I3171" s="12">
        <v>13710849</v>
      </c>
      <c r="J3171" s="12">
        <v>460206</v>
      </c>
      <c r="K3171" s="12">
        <v>37012</v>
      </c>
      <c r="L3171" s="12">
        <v>4018.1</v>
      </c>
      <c r="M3171" s="12">
        <f>IFERROR(E3171*MillingRate,"")</f>
        <v>292222.51</v>
      </c>
      <c r="N3171" s="12">
        <f t="shared" si="441"/>
        <v>4018.1027573309257</v>
      </c>
      <c r="O3171" s="12">
        <f t="shared" si="442"/>
        <v>1327598.8600000001</v>
      </c>
      <c r="P3171" s="13">
        <f t="shared" si="443"/>
        <v>21.313232316977601</v>
      </c>
      <c r="Q3171" s="13">
        <f t="shared" si="444"/>
        <v>96.828348120528489</v>
      </c>
      <c r="R3171" s="13">
        <f t="shared" si="445"/>
        <v>22.011355900079636</v>
      </c>
      <c r="S3171" s="13">
        <f t="shared" si="446"/>
        <v>84.630232357988007</v>
      </c>
      <c r="T3171" s="14">
        <f t="shared" si="447"/>
        <v>0.26008856748698322</v>
      </c>
      <c r="U3171" s="12">
        <f t="shared" si="448"/>
        <v>-1035376.35</v>
      </c>
      <c r="V3171" s="15">
        <f t="shared" si="449"/>
        <v>33.565098703953346</v>
      </c>
    </row>
    <row r="3172" spans="1:22" x14ac:dyDescent="0.35">
      <c r="A3172" s="4" t="s">
        <v>149</v>
      </c>
      <c r="B3172" s="4" t="s">
        <v>150</v>
      </c>
      <c r="C3172" s="4" t="s">
        <v>124</v>
      </c>
      <c r="D3172" s="4">
        <v>2014</v>
      </c>
      <c r="E3172" s="12">
        <v>559021</v>
      </c>
      <c r="F3172" s="12">
        <v>134973</v>
      </c>
      <c r="G3172" s="12">
        <v>1111241.56</v>
      </c>
      <c r="H3172" s="12">
        <v>111373.7</v>
      </c>
      <c r="I3172" s="12">
        <v>14152102</v>
      </c>
      <c r="J3172" s="12">
        <v>414775</v>
      </c>
      <c r="K3172" s="12">
        <v>41315</v>
      </c>
      <c r="L3172" s="12">
        <v>4141.7</v>
      </c>
      <c r="M3172" s="12">
        <f>IFERROR(E3172*MillingRate,"")</f>
        <v>374544.07</v>
      </c>
      <c r="N3172" s="12">
        <f t="shared" si="441"/>
        <v>4141.7246412245413</v>
      </c>
      <c r="O3172" s="12">
        <f t="shared" si="442"/>
        <v>1374411.9300000002</v>
      </c>
      <c r="P3172" s="13">
        <f t="shared" si="443"/>
        <v>26.465614083335463</v>
      </c>
      <c r="Q3172" s="13">
        <f t="shared" si="444"/>
        <v>97.117158285037817</v>
      </c>
      <c r="R3172" s="13">
        <f t="shared" si="445"/>
        <v>27.251223728827789</v>
      </c>
      <c r="S3172" s="13">
        <f t="shared" si="446"/>
        <v>80.852147434430364</v>
      </c>
      <c r="T3172" s="14">
        <f t="shared" si="447"/>
        <v>0.33705009197100222</v>
      </c>
      <c r="U3172" s="12">
        <f t="shared" si="448"/>
        <v>-999867.8600000001</v>
      </c>
      <c r="V3172" s="15">
        <f t="shared" si="449"/>
        <v>29.308367053883586</v>
      </c>
    </row>
    <row r="3173" spans="1:22" x14ac:dyDescent="0.35">
      <c r="A3173" s="4" t="s">
        <v>149</v>
      </c>
      <c r="B3173" s="4" t="s">
        <v>150</v>
      </c>
      <c r="C3173" s="4" t="s">
        <v>124</v>
      </c>
      <c r="D3173" s="4">
        <v>2015</v>
      </c>
      <c r="E3173" s="12">
        <v>906348</v>
      </c>
      <c r="F3173" s="12">
        <v>237300</v>
      </c>
      <c r="G3173" s="12">
        <v>1159324.51</v>
      </c>
      <c r="H3173" s="12">
        <v>111502.42</v>
      </c>
      <c r="I3173" s="12">
        <v>14593331</v>
      </c>
      <c r="J3173" s="12">
        <v>382629</v>
      </c>
      <c r="K3173" s="12">
        <v>37992</v>
      </c>
      <c r="L3173" s="12">
        <v>3819.4</v>
      </c>
      <c r="M3173" s="12">
        <f>IFERROR(E3173*MillingRate,"")</f>
        <v>607253.16</v>
      </c>
      <c r="N3173" s="12">
        <f t="shared" si="441"/>
        <v>3819.4184576485463</v>
      </c>
      <c r="O3173" s="12">
        <f t="shared" si="442"/>
        <v>1655075.25</v>
      </c>
      <c r="P3173" s="13">
        <f t="shared" si="443"/>
        <v>41.611689613563897</v>
      </c>
      <c r="Q3173" s="13">
        <f t="shared" si="444"/>
        <v>113.41312343288863</v>
      </c>
      <c r="R3173" s="13">
        <f t="shared" si="445"/>
        <v>36.690365589117476</v>
      </c>
      <c r="S3173" s="13">
        <f t="shared" si="446"/>
        <v>70.046634435503762</v>
      </c>
      <c r="T3173" s="14">
        <f t="shared" si="447"/>
        <v>0.52379912161091124</v>
      </c>
      <c r="U3173" s="12">
        <f t="shared" si="448"/>
        <v>-1047822.09</v>
      </c>
      <c r="V3173" s="15">
        <f t="shared" si="449"/>
        <v>26.219442291824944</v>
      </c>
    </row>
    <row r="3174" spans="1:22" x14ac:dyDescent="0.35">
      <c r="A3174" s="4" t="s">
        <v>149</v>
      </c>
      <c r="B3174" s="4" t="s">
        <v>150</v>
      </c>
      <c r="C3174" s="4" t="s">
        <v>124</v>
      </c>
      <c r="D3174" s="4">
        <v>2016</v>
      </c>
      <c r="E3174" s="12">
        <v>950779</v>
      </c>
      <c r="F3174" s="12">
        <v>283501</v>
      </c>
      <c r="G3174" s="12">
        <v>973745.31</v>
      </c>
      <c r="H3174" s="12">
        <v>138907.63</v>
      </c>
      <c r="I3174" s="12">
        <v>15034521</v>
      </c>
      <c r="J3174" s="12">
        <v>325604</v>
      </c>
      <c r="K3174" s="12">
        <v>45996</v>
      </c>
      <c r="L3174" s="12">
        <v>3353.7</v>
      </c>
      <c r="M3174" s="12">
        <f>IFERROR(E3174*MillingRate,"")</f>
        <v>637021.93000000005</v>
      </c>
      <c r="N3174" s="12">
        <f t="shared" si="441"/>
        <v>3353.7059834004112</v>
      </c>
      <c r="O3174" s="12">
        <f t="shared" si="442"/>
        <v>1471859.6100000003</v>
      </c>
      <c r="P3174" s="13">
        <f t="shared" si="443"/>
        <v>42.370616928866575</v>
      </c>
      <c r="Q3174" s="13">
        <f t="shared" si="444"/>
        <v>97.898670000860037</v>
      </c>
      <c r="R3174" s="13">
        <f t="shared" si="445"/>
        <v>43.280074109785502</v>
      </c>
      <c r="S3174" s="13">
        <f t="shared" si="446"/>
        <v>66.157485631391154</v>
      </c>
      <c r="T3174" s="14">
        <f t="shared" si="447"/>
        <v>0.65419768748359874</v>
      </c>
      <c r="U3174" s="12">
        <f t="shared" si="448"/>
        <v>-834837.68</v>
      </c>
      <c r="V3174" s="15">
        <f t="shared" si="449"/>
        <v>21.657091702489225</v>
      </c>
    </row>
    <row r="3175" spans="1:22" x14ac:dyDescent="0.35">
      <c r="A3175" s="4" t="s">
        <v>149</v>
      </c>
      <c r="B3175" s="4" t="s">
        <v>150</v>
      </c>
      <c r="C3175" s="4" t="s">
        <v>124</v>
      </c>
      <c r="D3175" s="4">
        <v>2017</v>
      </c>
      <c r="E3175" s="12">
        <v>1011269</v>
      </c>
      <c r="F3175" s="12">
        <v>305934</v>
      </c>
      <c r="G3175" s="12">
        <v>1180510.9099999999</v>
      </c>
      <c r="H3175" s="12">
        <v>84197.65</v>
      </c>
      <c r="I3175" s="12">
        <v>15475002</v>
      </c>
      <c r="J3175" s="12">
        <v>428834</v>
      </c>
      <c r="K3175" s="12">
        <v>31441</v>
      </c>
      <c r="L3175" s="12">
        <v>3305.5</v>
      </c>
      <c r="M3175" s="12">
        <f>IFERROR(E3175*MillingRate,"")</f>
        <v>677550.2300000001</v>
      </c>
      <c r="N3175" s="12">
        <f t="shared" si="441"/>
        <v>3305.5136075101163</v>
      </c>
      <c r="O3175" s="12">
        <f t="shared" si="442"/>
        <v>1773863.4900000002</v>
      </c>
      <c r="P3175" s="13">
        <f t="shared" si="443"/>
        <v>43.783531013437035</v>
      </c>
      <c r="Q3175" s="13">
        <f t="shared" si="444"/>
        <v>114.62767436152836</v>
      </c>
      <c r="R3175" s="13">
        <f t="shared" si="445"/>
        <v>38.196300550726143</v>
      </c>
      <c r="S3175" s="13">
        <f t="shared" si="446"/>
        <v>66.550268194538447</v>
      </c>
      <c r="T3175" s="14">
        <f t="shared" si="447"/>
        <v>0.57394660588100799</v>
      </c>
      <c r="U3175" s="12">
        <f t="shared" si="448"/>
        <v>-1096313.26</v>
      </c>
      <c r="V3175" s="15">
        <f t="shared" si="449"/>
        <v>27.711401911288927</v>
      </c>
    </row>
    <row r="3176" spans="1:22" x14ac:dyDescent="0.35">
      <c r="A3176" s="4" t="s">
        <v>149</v>
      </c>
      <c r="B3176" s="4" t="s">
        <v>150</v>
      </c>
      <c r="C3176" s="4" t="s">
        <v>124</v>
      </c>
      <c r="D3176" s="4">
        <v>2018</v>
      </c>
      <c r="E3176" s="12">
        <v>1206587.27</v>
      </c>
      <c r="F3176" s="12">
        <v>323635</v>
      </c>
      <c r="G3176" s="12">
        <v>1284609.54</v>
      </c>
      <c r="H3176" s="12">
        <v>113287.93</v>
      </c>
      <c r="I3176" s="12">
        <v>15914498</v>
      </c>
      <c r="J3176" s="12">
        <v>479056</v>
      </c>
      <c r="K3176" s="12">
        <v>44738</v>
      </c>
      <c r="L3176" s="12">
        <v>3728.2</v>
      </c>
      <c r="M3176" s="12">
        <f>IFERROR(E3176*MillingRate,"")</f>
        <v>808413.47090000007</v>
      </c>
      <c r="N3176" s="12">
        <f t="shared" si="441"/>
        <v>3728.2348015511302</v>
      </c>
      <c r="O3176" s="12">
        <f t="shared" si="442"/>
        <v>1979735.0809000002</v>
      </c>
      <c r="P3176" s="13">
        <f t="shared" si="443"/>
        <v>50.797296333192548</v>
      </c>
      <c r="Q3176" s="13">
        <f t="shared" si="444"/>
        <v>124.39821104630508</v>
      </c>
      <c r="R3176" s="13">
        <f t="shared" si="445"/>
        <v>40.834426722008189</v>
      </c>
      <c r="S3176" s="13">
        <f t="shared" si="446"/>
        <v>64.887951544305025</v>
      </c>
      <c r="T3176" s="14">
        <f t="shared" si="447"/>
        <v>0.62930676266034891</v>
      </c>
      <c r="U3176" s="12">
        <f t="shared" si="448"/>
        <v>-1171321.6100000001</v>
      </c>
      <c r="V3176" s="15">
        <f t="shared" si="449"/>
        <v>30.101860580208058</v>
      </c>
    </row>
    <row r="3177" spans="1:22" x14ac:dyDescent="0.35">
      <c r="A3177" s="4" t="s">
        <v>149</v>
      </c>
      <c r="B3177" s="4" t="s">
        <v>150</v>
      </c>
      <c r="C3177" s="4" t="s">
        <v>124</v>
      </c>
      <c r="D3177" s="4">
        <v>2019</v>
      </c>
      <c r="E3177" s="12">
        <v>1155730.28</v>
      </c>
      <c r="F3177" s="12">
        <v>345596</v>
      </c>
      <c r="G3177" s="12">
        <v>892088.25</v>
      </c>
      <c r="H3177" s="12">
        <v>130285.75999999999</v>
      </c>
      <c r="I3177" s="12">
        <v>16352922</v>
      </c>
      <c r="J3177" s="12">
        <v>339230</v>
      </c>
      <c r="K3177" s="12">
        <v>50822</v>
      </c>
      <c r="L3177" s="12">
        <v>3344.2</v>
      </c>
      <c r="M3177" s="12">
        <f>IFERROR(E3177*MillingRate,"")</f>
        <v>774339.28760000004</v>
      </c>
      <c r="N3177" s="12">
        <f t="shared" si="441"/>
        <v>3344.1656732138104</v>
      </c>
      <c r="O3177" s="12">
        <f t="shared" si="442"/>
        <v>1536141.7775999999</v>
      </c>
      <c r="P3177" s="13">
        <f t="shared" si="443"/>
        <v>47.351738582254598</v>
      </c>
      <c r="Q3177" s="13">
        <f t="shared" si="444"/>
        <v>93.936837563341882</v>
      </c>
      <c r="R3177" s="13">
        <f t="shared" si="445"/>
        <v>50.408061214883013</v>
      </c>
      <c r="S3177" s="13">
        <f t="shared" si="446"/>
        <v>58.073301762143295</v>
      </c>
      <c r="T3177" s="14">
        <f t="shared" si="447"/>
        <v>0.86800749544677902</v>
      </c>
      <c r="U3177" s="12">
        <f t="shared" si="448"/>
        <v>-761802.49</v>
      </c>
      <c r="V3177" s="15">
        <f t="shared" si="449"/>
        <v>20.744304901594958</v>
      </c>
    </row>
    <row r="3178" spans="1:22" x14ac:dyDescent="0.35">
      <c r="A3178" s="4" t="s">
        <v>149</v>
      </c>
      <c r="B3178" s="4" t="s">
        <v>150</v>
      </c>
      <c r="C3178" s="4" t="s">
        <v>124</v>
      </c>
      <c r="D3178" s="4">
        <v>2020</v>
      </c>
      <c r="E3178" s="12">
        <v>1349723.01</v>
      </c>
      <c r="F3178" s="12">
        <v>403727</v>
      </c>
      <c r="G3178" s="12">
        <v>1126949.1299999999</v>
      </c>
      <c r="H3178" s="12">
        <v>60132.05</v>
      </c>
      <c r="I3178" s="12">
        <v>16789219</v>
      </c>
      <c r="J3178" s="12">
        <v>427659</v>
      </c>
      <c r="K3178" s="12">
        <v>24401</v>
      </c>
      <c r="L3178" s="12">
        <v>3343.2</v>
      </c>
      <c r="M3178" s="12">
        <f>IFERROR(E3178*MillingRate,"")</f>
        <v>904314.41670000006</v>
      </c>
      <c r="N3178" s="12">
        <f t="shared" si="441"/>
        <v>3343.1576535629274</v>
      </c>
      <c r="O3178" s="12">
        <f t="shared" si="442"/>
        <v>1971131.4966999998</v>
      </c>
      <c r="P3178" s="13">
        <f t="shared" si="443"/>
        <v>53.862804261472796</v>
      </c>
      <c r="Q3178" s="13">
        <f t="shared" si="444"/>
        <v>117.4045973609612</v>
      </c>
      <c r="R3178" s="13">
        <f t="shared" si="445"/>
        <v>45.877934486561244</v>
      </c>
      <c r="S3178" s="13">
        <f t="shared" si="446"/>
        <v>57.172701663318712</v>
      </c>
      <c r="T3178" s="14">
        <f t="shared" si="447"/>
        <v>0.80244475338474253</v>
      </c>
      <c r="U3178" s="12">
        <f t="shared" si="448"/>
        <v>-1066817.0799999998</v>
      </c>
      <c r="V3178" s="15">
        <f t="shared" si="449"/>
        <v>25.472239060077779</v>
      </c>
    </row>
    <row r="3179" spans="1:22" x14ac:dyDescent="0.35">
      <c r="A3179" s="4" t="s">
        <v>149</v>
      </c>
      <c r="B3179" s="4" t="s">
        <v>150</v>
      </c>
      <c r="C3179" s="4" t="s">
        <v>124</v>
      </c>
      <c r="D3179" s="4">
        <v>2021</v>
      </c>
      <c r="E3179" s="12">
        <v>1382119.93</v>
      </c>
      <c r="F3179" s="12">
        <v>380993</v>
      </c>
      <c r="G3179" s="12">
        <v>1193708.8400000001</v>
      </c>
      <c r="H3179" s="12">
        <v>96211.47</v>
      </c>
      <c r="I3179" s="12">
        <v>17220867</v>
      </c>
      <c r="J3179" s="12">
        <v>473187</v>
      </c>
      <c r="K3179" s="12">
        <v>42778</v>
      </c>
      <c r="L3179" s="12">
        <v>3627.7</v>
      </c>
      <c r="M3179" s="12">
        <f>IFERROR(E3179*MillingRate,"")</f>
        <v>926020.35310000007</v>
      </c>
      <c r="N3179" s="12">
        <f t="shared" si="441"/>
        <v>3627.6780150816421</v>
      </c>
      <c r="O3179" s="12">
        <f t="shared" si="442"/>
        <v>2023517.7231000003</v>
      </c>
      <c r="P3179" s="13">
        <f t="shared" si="443"/>
        <v>53.773155155312452</v>
      </c>
      <c r="Q3179" s="13">
        <f t="shared" si="444"/>
        <v>117.50382388412851</v>
      </c>
      <c r="R3179" s="13">
        <f t="shared" si="445"/>
        <v>45.76289807243942</v>
      </c>
      <c r="S3179" s="13">
        <f t="shared" si="446"/>
        <v>58.991765991120417</v>
      </c>
      <c r="T3179" s="14">
        <f t="shared" si="447"/>
        <v>0.77575060355588887</v>
      </c>
      <c r="U3179" s="12">
        <f t="shared" si="448"/>
        <v>-1097497.3700000001</v>
      </c>
      <c r="V3179" s="15">
        <f t="shared" si="449"/>
        <v>27.477536409752194</v>
      </c>
    </row>
    <row r="3180" spans="1:22" x14ac:dyDescent="0.35">
      <c r="A3180" s="4" t="s">
        <v>149</v>
      </c>
      <c r="B3180" s="4" t="s">
        <v>150</v>
      </c>
      <c r="C3180" s="4" t="s">
        <v>124</v>
      </c>
      <c r="D3180" s="4">
        <v>2022</v>
      </c>
      <c r="E3180" s="12">
        <v>1409120</v>
      </c>
      <c r="F3180" s="12">
        <v>372413</v>
      </c>
      <c r="G3180" s="12">
        <v>1487334.65</v>
      </c>
      <c r="H3180" s="12">
        <v>91804.4</v>
      </c>
      <c r="I3180" s="12">
        <v>17651103</v>
      </c>
      <c r="J3180" s="12">
        <v>554207</v>
      </c>
      <c r="K3180" s="12">
        <v>39049</v>
      </c>
      <c r="L3180" s="12">
        <v>3783.8</v>
      </c>
      <c r="M3180" s="12">
        <f>IFERROR(E3180*MillingRate,"")</f>
        <v>944110.4</v>
      </c>
      <c r="N3180" s="12">
        <f t="shared" si="441"/>
        <v>3783.756206147476</v>
      </c>
      <c r="O3180" s="12">
        <f t="shared" si="442"/>
        <v>2339640.65</v>
      </c>
      <c r="P3180" s="13">
        <f t="shared" si="443"/>
        <v>53.48733164154104</v>
      </c>
      <c r="Q3180" s="13">
        <f t="shared" si="444"/>
        <v>132.54926051930013</v>
      </c>
      <c r="R3180" s="13">
        <f t="shared" si="445"/>
        <v>40.352795203827561</v>
      </c>
      <c r="S3180" s="13">
        <f t="shared" si="446"/>
        <v>63.571072335403301</v>
      </c>
      <c r="T3180" s="14">
        <f t="shared" si="447"/>
        <v>0.63476662767185588</v>
      </c>
      <c r="U3180" s="12">
        <f t="shared" si="448"/>
        <v>-1395530.25</v>
      </c>
      <c r="V3180" s="15">
        <f t="shared" si="449"/>
        <v>31.397867883950369</v>
      </c>
    </row>
    <row r="3181" spans="1:22" x14ac:dyDescent="0.35">
      <c r="A3181" s="4" t="s">
        <v>149</v>
      </c>
      <c r="B3181" s="4" t="s">
        <v>150</v>
      </c>
      <c r="C3181" s="4" t="s">
        <v>124</v>
      </c>
      <c r="D3181" s="4">
        <v>2023</v>
      </c>
      <c r="E3181" s="12">
        <v>1519700</v>
      </c>
      <c r="F3181" s="12">
        <v>398193</v>
      </c>
      <c r="G3181" s="12">
        <v>1302312.26</v>
      </c>
      <c r="H3181" s="12">
        <v>80636.23</v>
      </c>
      <c r="I3181" s="12">
        <v>18077573</v>
      </c>
      <c r="J3181" s="12">
        <v>498101</v>
      </c>
      <c r="K3181" s="12">
        <v>39120</v>
      </c>
      <c r="L3181" s="12">
        <v>3816.5</v>
      </c>
      <c r="M3181" s="12">
        <f>IFERROR(E3181*MillingRate,"")</f>
        <v>1018199.0000000001</v>
      </c>
      <c r="N3181" s="12">
        <f t="shared" si="441"/>
        <v>3816.4909980838438</v>
      </c>
      <c r="O3181" s="12">
        <f t="shared" si="442"/>
        <v>2239875.0300000003</v>
      </c>
      <c r="P3181" s="13">
        <f t="shared" si="443"/>
        <v>56.323877104520619</v>
      </c>
      <c r="Q3181" s="13">
        <f t="shared" si="444"/>
        <v>123.90352565579464</v>
      </c>
      <c r="R3181" s="13">
        <f t="shared" si="445"/>
        <v>45.457848601490952</v>
      </c>
      <c r="S3181" s="13">
        <f t="shared" si="446"/>
        <v>58.142183941396041</v>
      </c>
      <c r="T3181" s="14">
        <f t="shared" si="447"/>
        <v>0.78183937237909451</v>
      </c>
      <c r="U3181" s="12">
        <f t="shared" si="448"/>
        <v>-1221676.03</v>
      </c>
      <c r="V3181" s="15">
        <f t="shared" si="449"/>
        <v>27.553532766815547</v>
      </c>
    </row>
    <row r="3182" spans="1:22" x14ac:dyDescent="0.35">
      <c r="A3182" s="4" t="s">
        <v>149</v>
      </c>
      <c r="B3182" s="4" t="s">
        <v>150</v>
      </c>
      <c r="C3182" s="4" t="s">
        <v>124</v>
      </c>
      <c r="D3182" s="4">
        <v>2024</v>
      </c>
      <c r="E3182" s="12">
        <v>1580000</v>
      </c>
      <c r="F3182" s="12">
        <v>410271</v>
      </c>
      <c r="G3182" s="12">
        <v>1387262.41</v>
      </c>
      <c r="H3182" s="12">
        <v>82810.63</v>
      </c>
      <c r="I3182" s="12">
        <v>18501984</v>
      </c>
      <c r="J3182" s="12">
        <v>517995</v>
      </c>
      <c r="K3182" s="12">
        <v>40249</v>
      </c>
      <c r="L3182" s="12">
        <v>3851.1</v>
      </c>
      <c r="M3182" s="12">
        <f>IFERROR(E3182*MillingRate,"")</f>
        <v>1058600</v>
      </c>
      <c r="N3182" s="12">
        <f t="shared" si="441"/>
        <v>3851.1130447923447</v>
      </c>
      <c r="O3182" s="12">
        <f t="shared" si="442"/>
        <v>2363051.7800000003</v>
      </c>
      <c r="P3182" s="13">
        <f t="shared" si="443"/>
        <v>57.215485647377058</v>
      </c>
      <c r="Q3182" s="13">
        <f t="shared" si="444"/>
        <v>127.71883166691748</v>
      </c>
      <c r="R3182" s="13">
        <f t="shared" si="445"/>
        <v>44.798002691248684</v>
      </c>
      <c r="S3182" s="13">
        <f t="shared" si="446"/>
        <v>58.706390682645129</v>
      </c>
      <c r="T3182" s="14">
        <f t="shared" si="447"/>
        <v>0.76308562271214431</v>
      </c>
      <c r="U3182" s="12">
        <f t="shared" si="448"/>
        <v>-1304451.7799999998</v>
      </c>
      <c r="V3182" s="15">
        <f t="shared" si="449"/>
        <v>27.996727269897111</v>
      </c>
    </row>
    <row r="3183" spans="1:22" x14ac:dyDescent="0.35">
      <c r="A3183" s="4" t="s">
        <v>151</v>
      </c>
      <c r="B3183" s="4" t="s">
        <v>152</v>
      </c>
      <c r="C3183" s="4" t="s">
        <v>124</v>
      </c>
      <c r="D3183" s="4">
        <v>1961</v>
      </c>
      <c r="E3183" s="12">
        <v>264000</v>
      </c>
      <c r="F3183" s="12">
        <v>283000</v>
      </c>
      <c r="G3183" s="12">
        <v>4174</v>
      </c>
      <c r="H3183" s="12"/>
      <c r="I3183" s="12">
        <v>2304227</v>
      </c>
      <c r="J3183" s="12">
        <v>586</v>
      </c>
      <c r="K3183" s="12"/>
      <c r="L3183" s="12">
        <v>932.9</v>
      </c>
      <c r="M3183" s="12">
        <f>IFERROR(E3183*MillingRate,"")</f>
        <v>176880</v>
      </c>
      <c r="N3183" s="12">
        <f t="shared" si="441"/>
        <v>932.86219081272088</v>
      </c>
      <c r="O3183" s="12">
        <f t="shared" si="442"/>
        <v>181054</v>
      </c>
      <c r="P3183" s="13">
        <f t="shared" si="443"/>
        <v>76.763270285436292</v>
      </c>
      <c r="Q3183" s="13">
        <f t="shared" si="444"/>
        <v>78.574723757685334</v>
      </c>
      <c r="R3183" s="13">
        <f t="shared" si="445"/>
        <v>97.694610447711725</v>
      </c>
      <c r="S3183" s="13">
        <f t="shared" si="446"/>
        <v>2.3053895522882675</v>
      </c>
      <c r="T3183" s="14">
        <f t="shared" si="447"/>
        <v>42.376617153809299</v>
      </c>
      <c r="U3183" s="12">
        <f t="shared" si="448"/>
        <v>-4174</v>
      </c>
      <c r="V3183" s="15">
        <f t="shared" si="449"/>
        <v>0.25431522154718261</v>
      </c>
    </row>
    <row r="3184" spans="1:22" x14ac:dyDescent="0.35">
      <c r="A3184" s="4" t="s">
        <v>151</v>
      </c>
      <c r="B3184" s="4" t="s">
        <v>152</v>
      </c>
      <c r="C3184" s="4" t="s">
        <v>124</v>
      </c>
      <c r="D3184" s="4">
        <v>1962</v>
      </c>
      <c r="E3184" s="12">
        <v>314976</v>
      </c>
      <c r="F3184" s="12">
        <v>255110</v>
      </c>
      <c r="G3184" s="12">
        <v>15170</v>
      </c>
      <c r="H3184" s="12"/>
      <c r="I3184" s="12">
        <v>2342242</v>
      </c>
      <c r="J3184" s="12">
        <v>1841</v>
      </c>
      <c r="K3184" s="12"/>
      <c r="L3184" s="12">
        <v>1234.7</v>
      </c>
      <c r="M3184" s="12">
        <f>IFERROR(E3184*MillingRate,"")</f>
        <v>211033.92</v>
      </c>
      <c r="N3184" s="12">
        <f t="shared" si="441"/>
        <v>1234.6673983771707</v>
      </c>
      <c r="O3184" s="12">
        <f t="shared" si="442"/>
        <v>226203.92</v>
      </c>
      <c r="P3184" s="13">
        <f t="shared" si="443"/>
        <v>90.099110168804074</v>
      </c>
      <c r="Q3184" s="13">
        <f t="shared" si="444"/>
        <v>96.575810697613647</v>
      </c>
      <c r="R3184" s="13">
        <f t="shared" si="445"/>
        <v>93.293661754402848</v>
      </c>
      <c r="S3184" s="13">
        <f t="shared" si="446"/>
        <v>6.7063382455971583</v>
      </c>
      <c r="T3184" s="14">
        <f t="shared" si="447"/>
        <v>13.911266974291365</v>
      </c>
      <c r="U3184" s="12">
        <f t="shared" si="448"/>
        <v>-15170</v>
      </c>
      <c r="V3184" s="15">
        <f t="shared" si="449"/>
        <v>0.78599905560569749</v>
      </c>
    </row>
    <row r="3185" spans="1:22" x14ac:dyDescent="0.35">
      <c r="A3185" s="4" t="s">
        <v>151</v>
      </c>
      <c r="B3185" s="4" t="s">
        <v>152</v>
      </c>
      <c r="C3185" s="4" t="s">
        <v>124</v>
      </c>
      <c r="D3185" s="4">
        <v>1963</v>
      </c>
      <c r="E3185" s="12">
        <v>331000</v>
      </c>
      <c r="F3185" s="12">
        <v>263936</v>
      </c>
      <c r="G3185" s="12">
        <v>21319</v>
      </c>
      <c r="H3185" s="12"/>
      <c r="I3185" s="12">
        <v>2382258</v>
      </c>
      <c r="J3185" s="12">
        <v>2652</v>
      </c>
      <c r="K3185" s="12"/>
      <c r="L3185" s="12">
        <v>1254.0999999999999</v>
      </c>
      <c r="M3185" s="12">
        <f>IFERROR(E3185*MillingRate,"")</f>
        <v>221770</v>
      </c>
      <c r="N3185" s="12">
        <f t="shared" si="441"/>
        <v>1254.0919010669254</v>
      </c>
      <c r="O3185" s="12">
        <f t="shared" si="442"/>
        <v>243089</v>
      </c>
      <c r="P3185" s="13">
        <f t="shared" si="443"/>
        <v>93.092351877924216</v>
      </c>
      <c r="Q3185" s="13">
        <f t="shared" si="444"/>
        <v>102.04142456442585</v>
      </c>
      <c r="R3185" s="13">
        <f t="shared" si="445"/>
        <v>91.229961043074752</v>
      </c>
      <c r="S3185" s="13">
        <f t="shared" si="446"/>
        <v>8.7700389569252408</v>
      </c>
      <c r="T3185" s="14">
        <f t="shared" si="447"/>
        <v>10.402457901402505</v>
      </c>
      <c r="U3185" s="12">
        <f t="shared" si="448"/>
        <v>-21319</v>
      </c>
      <c r="V3185" s="15">
        <f t="shared" si="449"/>
        <v>1.1132295494442668</v>
      </c>
    </row>
    <row r="3186" spans="1:22" x14ac:dyDescent="0.35">
      <c r="A3186" s="4" t="s">
        <v>151</v>
      </c>
      <c r="B3186" s="4" t="s">
        <v>152</v>
      </c>
      <c r="C3186" s="4" t="s">
        <v>124</v>
      </c>
      <c r="D3186" s="4">
        <v>1964</v>
      </c>
      <c r="E3186" s="12">
        <v>373000</v>
      </c>
      <c r="F3186" s="12">
        <v>264013</v>
      </c>
      <c r="G3186" s="12">
        <v>551</v>
      </c>
      <c r="H3186" s="12"/>
      <c r="I3186" s="12">
        <v>2424390</v>
      </c>
      <c r="J3186" s="12">
        <v>132</v>
      </c>
      <c r="K3186" s="12"/>
      <c r="L3186" s="12">
        <v>1412.8</v>
      </c>
      <c r="M3186" s="12">
        <f>IFERROR(E3186*MillingRate,"")</f>
        <v>249910.00000000003</v>
      </c>
      <c r="N3186" s="12">
        <f t="shared" si="441"/>
        <v>1412.809217727915</v>
      </c>
      <c r="O3186" s="12">
        <f t="shared" si="442"/>
        <v>250461.00000000003</v>
      </c>
      <c r="P3186" s="13">
        <f t="shared" si="443"/>
        <v>103.08159990760564</v>
      </c>
      <c r="Q3186" s="13">
        <f t="shared" si="444"/>
        <v>103.3088735723213</v>
      </c>
      <c r="R3186" s="13">
        <f t="shared" si="445"/>
        <v>99.780005669545361</v>
      </c>
      <c r="S3186" s="13">
        <f t="shared" si="446"/>
        <v>0.21999433045464162</v>
      </c>
      <c r="T3186" s="14">
        <f t="shared" si="447"/>
        <v>453.5571687840291</v>
      </c>
      <c r="U3186" s="12">
        <f t="shared" si="448"/>
        <v>-551</v>
      </c>
      <c r="V3186" s="15">
        <f t="shared" si="449"/>
        <v>5.4446685558016655E-2</v>
      </c>
    </row>
    <row r="3187" spans="1:22" x14ac:dyDescent="0.35">
      <c r="A3187" s="4" t="s">
        <v>151</v>
      </c>
      <c r="B3187" s="4" t="s">
        <v>152</v>
      </c>
      <c r="C3187" s="4" t="s">
        <v>124</v>
      </c>
      <c r="D3187" s="4">
        <v>1965</v>
      </c>
      <c r="E3187" s="12">
        <v>399000</v>
      </c>
      <c r="F3187" s="12">
        <v>301000</v>
      </c>
      <c r="G3187" s="12">
        <v>21134</v>
      </c>
      <c r="H3187" s="12"/>
      <c r="I3187" s="12">
        <v>2468666</v>
      </c>
      <c r="J3187" s="12">
        <v>2905</v>
      </c>
      <c r="K3187" s="12"/>
      <c r="L3187" s="12">
        <v>1325.6</v>
      </c>
      <c r="M3187" s="12">
        <f>IFERROR(E3187*MillingRate,"")</f>
        <v>267330</v>
      </c>
      <c r="N3187" s="12">
        <f t="shared" si="441"/>
        <v>1325.5813953488373</v>
      </c>
      <c r="O3187" s="12">
        <f t="shared" si="442"/>
        <v>288464</v>
      </c>
      <c r="P3187" s="13">
        <f t="shared" si="443"/>
        <v>108.28925419639594</v>
      </c>
      <c r="Q3187" s="13">
        <f t="shared" si="444"/>
        <v>116.85015307862626</v>
      </c>
      <c r="R3187" s="13">
        <f t="shared" si="445"/>
        <v>92.673609185201627</v>
      </c>
      <c r="S3187" s="13">
        <f t="shared" si="446"/>
        <v>7.3263908147983807</v>
      </c>
      <c r="T3187" s="14">
        <f t="shared" si="447"/>
        <v>12.649285511498061</v>
      </c>
      <c r="U3187" s="12">
        <f t="shared" si="448"/>
        <v>-21134</v>
      </c>
      <c r="V3187" s="15">
        <f t="shared" si="449"/>
        <v>1.1767489000132054</v>
      </c>
    </row>
    <row r="3188" spans="1:22" x14ac:dyDescent="0.35">
      <c r="A3188" s="4" t="s">
        <v>151</v>
      </c>
      <c r="B3188" s="4" t="s">
        <v>152</v>
      </c>
      <c r="C3188" s="4" t="s">
        <v>124</v>
      </c>
      <c r="D3188" s="4">
        <v>1966</v>
      </c>
      <c r="E3188" s="12">
        <v>434000</v>
      </c>
      <c r="F3188" s="12">
        <v>327000</v>
      </c>
      <c r="G3188" s="12">
        <v>41150</v>
      </c>
      <c r="H3188" s="12"/>
      <c r="I3188" s="12">
        <v>2514638</v>
      </c>
      <c r="J3188" s="12">
        <v>5397</v>
      </c>
      <c r="K3188" s="12"/>
      <c r="L3188" s="12">
        <v>1327.2</v>
      </c>
      <c r="M3188" s="12">
        <f>IFERROR(E3188*MillingRate,"")</f>
        <v>290780</v>
      </c>
      <c r="N3188" s="12">
        <f t="shared" si="441"/>
        <v>1327.217125382263</v>
      </c>
      <c r="O3188" s="12">
        <f t="shared" si="442"/>
        <v>331930</v>
      </c>
      <c r="P3188" s="13">
        <f t="shared" si="443"/>
        <v>115.63493433249637</v>
      </c>
      <c r="Q3188" s="13">
        <f t="shared" si="444"/>
        <v>131.99911875983739</v>
      </c>
      <c r="R3188" s="13">
        <f t="shared" si="445"/>
        <v>87.602807820926103</v>
      </c>
      <c r="S3188" s="13">
        <f t="shared" si="446"/>
        <v>12.397192179073901</v>
      </c>
      <c r="T3188" s="14">
        <f t="shared" si="447"/>
        <v>7.0663426488456862</v>
      </c>
      <c r="U3188" s="12">
        <f t="shared" si="448"/>
        <v>-41150</v>
      </c>
      <c r="V3188" s="15">
        <f t="shared" si="449"/>
        <v>2.1462333743465263</v>
      </c>
    </row>
    <row r="3189" spans="1:22" x14ac:dyDescent="0.35">
      <c r="A3189" s="4" t="s">
        <v>151</v>
      </c>
      <c r="B3189" s="4" t="s">
        <v>152</v>
      </c>
      <c r="C3189" s="4" t="s">
        <v>124</v>
      </c>
      <c r="D3189" s="4">
        <v>1967</v>
      </c>
      <c r="E3189" s="12">
        <v>468000</v>
      </c>
      <c r="F3189" s="12">
        <v>350000</v>
      </c>
      <c r="G3189" s="12">
        <v>30481</v>
      </c>
      <c r="H3189" s="12"/>
      <c r="I3189" s="12">
        <v>2562384</v>
      </c>
      <c r="J3189" s="12">
        <v>4149</v>
      </c>
      <c r="K3189" s="12"/>
      <c r="L3189" s="12">
        <v>1337.1</v>
      </c>
      <c r="M3189" s="12">
        <f>IFERROR(E3189*MillingRate,"")</f>
        <v>313560</v>
      </c>
      <c r="N3189" s="12">
        <f t="shared" si="441"/>
        <v>1337.1428571428571</v>
      </c>
      <c r="O3189" s="12">
        <f t="shared" si="442"/>
        <v>344041</v>
      </c>
      <c r="P3189" s="13">
        <f t="shared" si="443"/>
        <v>122.37041754865781</v>
      </c>
      <c r="Q3189" s="13">
        <f t="shared" si="444"/>
        <v>134.26598043072389</v>
      </c>
      <c r="R3189" s="13">
        <f t="shared" si="445"/>
        <v>91.140300138646268</v>
      </c>
      <c r="S3189" s="13">
        <f t="shared" si="446"/>
        <v>8.8596998613537341</v>
      </c>
      <c r="T3189" s="14">
        <f t="shared" si="447"/>
        <v>10.287064072701027</v>
      </c>
      <c r="U3189" s="12">
        <f t="shared" si="448"/>
        <v>-30481</v>
      </c>
      <c r="V3189" s="15">
        <f t="shared" si="449"/>
        <v>1.6191952494239739</v>
      </c>
    </row>
    <row r="3190" spans="1:22" x14ac:dyDescent="0.35">
      <c r="A3190" s="4" t="s">
        <v>151</v>
      </c>
      <c r="B3190" s="4" t="s">
        <v>152</v>
      </c>
      <c r="C3190" s="4" t="s">
        <v>124</v>
      </c>
      <c r="D3190" s="4">
        <v>1968</v>
      </c>
      <c r="E3190" s="12">
        <v>426100</v>
      </c>
      <c r="F3190" s="12">
        <v>320000</v>
      </c>
      <c r="G3190" s="12">
        <v>20930</v>
      </c>
      <c r="H3190" s="12"/>
      <c r="I3190" s="12">
        <v>2611532</v>
      </c>
      <c r="J3190" s="12">
        <v>3051</v>
      </c>
      <c r="K3190" s="12"/>
      <c r="L3190" s="12">
        <v>1331.6</v>
      </c>
      <c r="M3190" s="12">
        <f>IFERROR(E3190*MillingRate,"")</f>
        <v>285487</v>
      </c>
      <c r="N3190" s="12">
        <f t="shared" si="441"/>
        <v>1331.5625</v>
      </c>
      <c r="O3190" s="12">
        <f t="shared" si="442"/>
        <v>306417</v>
      </c>
      <c r="P3190" s="13">
        <f t="shared" si="443"/>
        <v>109.3178257053714</v>
      </c>
      <c r="Q3190" s="13">
        <f t="shared" si="444"/>
        <v>117.33227852463611</v>
      </c>
      <c r="R3190" s="13">
        <f t="shared" si="445"/>
        <v>93.169439032429651</v>
      </c>
      <c r="S3190" s="13">
        <f t="shared" si="446"/>
        <v>6.8305609675703369</v>
      </c>
      <c r="T3190" s="14">
        <f t="shared" si="447"/>
        <v>13.640086000955566</v>
      </c>
      <c r="U3190" s="12">
        <f t="shared" si="448"/>
        <v>-20930</v>
      </c>
      <c r="V3190" s="15">
        <f t="shared" si="449"/>
        <v>1.1682797683505315</v>
      </c>
    </row>
    <row r="3191" spans="1:22" x14ac:dyDescent="0.35">
      <c r="A3191" s="4" t="s">
        <v>151</v>
      </c>
      <c r="B3191" s="4" t="s">
        <v>152</v>
      </c>
      <c r="C3191" s="4" t="s">
        <v>124</v>
      </c>
      <c r="D3191" s="4">
        <v>1969</v>
      </c>
      <c r="E3191" s="12">
        <v>507000</v>
      </c>
      <c r="F3191" s="12">
        <v>310000</v>
      </c>
      <c r="G3191" s="12">
        <v>12833</v>
      </c>
      <c r="H3191" s="12"/>
      <c r="I3191" s="12">
        <v>2661365</v>
      </c>
      <c r="J3191" s="12">
        <v>1831</v>
      </c>
      <c r="K3191" s="12"/>
      <c r="L3191" s="12">
        <v>1635.5</v>
      </c>
      <c r="M3191" s="12">
        <f>IFERROR(E3191*MillingRate,"")</f>
        <v>339690</v>
      </c>
      <c r="N3191" s="12">
        <f t="shared" si="441"/>
        <v>1635.483870967742</v>
      </c>
      <c r="O3191" s="12">
        <f t="shared" si="442"/>
        <v>352523</v>
      </c>
      <c r="P3191" s="13">
        <f t="shared" si="443"/>
        <v>127.63750932322323</v>
      </c>
      <c r="Q3191" s="13">
        <f t="shared" si="444"/>
        <v>132.45947098575354</v>
      </c>
      <c r="R3191" s="13">
        <f t="shared" si="445"/>
        <v>96.359670149181753</v>
      </c>
      <c r="S3191" s="13">
        <f t="shared" si="446"/>
        <v>3.6403298508182447</v>
      </c>
      <c r="T3191" s="14">
        <f t="shared" si="447"/>
        <v>26.470038182809944</v>
      </c>
      <c r="U3191" s="12">
        <f t="shared" si="448"/>
        <v>-12833</v>
      </c>
      <c r="V3191" s="15">
        <f t="shared" si="449"/>
        <v>0.68799281571674686</v>
      </c>
    </row>
    <row r="3192" spans="1:22" x14ac:dyDescent="0.35">
      <c r="A3192" s="4" t="s">
        <v>151</v>
      </c>
      <c r="B3192" s="4" t="s">
        <v>152</v>
      </c>
      <c r="C3192" s="4" t="s">
        <v>124</v>
      </c>
      <c r="D3192" s="4">
        <v>1970</v>
      </c>
      <c r="E3192" s="12">
        <v>450000</v>
      </c>
      <c r="F3192" s="12">
        <v>326810</v>
      </c>
      <c r="G3192" s="12">
        <v>50157</v>
      </c>
      <c r="H3192" s="12"/>
      <c r="I3192" s="12">
        <v>2712286</v>
      </c>
      <c r="J3192" s="12">
        <v>6649</v>
      </c>
      <c r="K3192" s="12"/>
      <c r="L3192" s="12">
        <v>1376.9</v>
      </c>
      <c r="M3192" s="12">
        <f>IFERROR(E3192*MillingRate,"")</f>
        <v>301500</v>
      </c>
      <c r="N3192" s="12">
        <f t="shared" si="441"/>
        <v>1376.9468498515957</v>
      </c>
      <c r="O3192" s="12">
        <f t="shared" si="442"/>
        <v>351657</v>
      </c>
      <c r="P3192" s="13">
        <f t="shared" si="443"/>
        <v>111.16084365734292</v>
      </c>
      <c r="Q3192" s="13">
        <f t="shared" si="444"/>
        <v>129.65336251413015</v>
      </c>
      <c r="R3192" s="13">
        <f t="shared" si="445"/>
        <v>85.736953906789864</v>
      </c>
      <c r="S3192" s="13">
        <f t="shared" si="446"/>
        <v>14.263046093210145</v>
      </c>
      <c r="T3192" s="14">
        <f t="shared" si="447"/>
        <v>6.0111250672887131</v>
      </c>
      <c r="U3192" s="12">
        <f t="shared" si="448"/>
        <v>-50157</v>
      </c>
      <c r="V3192" s="15">
        <f t="shared" si="449"/>
        <v>2.4514376433753666</v>
      </c>
    </row>
    <row r="3193" spans="1:22" x14ac:dyDescent="0.35">
      <c r="A3193" s="4" t="s">
        <v>151</v>
      </c>
      <c r="B3193" s="4" t="s">
        <v>152</v>
      </c>
      <c r="C3193" s="4" t="s">
        <v>124</v>
      </c>
      <c r="D3193" s="4">
        <v>1971</v>
      </c>
      <c r="E3193" s="12">
        <v>464000</v>
      </c>
      <c r="F3193" s="12">
        <v>356000</v>
      </c>
      <c r="G3193" s="12">
        <v>27361</v>
      </c>
      <c r="H3193" s="12"/>
      <c r="I3193" s="12">
        <v>2763222</v>
      </c>
      <c r="J3193" s="12">
        <v>3235</v>
      </c>
      <c r="K3193" s="12"/>
      <c r="L3193" s="12">
        <v>1303.4000000000001</v>
      </c>
      <c r="M3193" s="12">
        <f>IFERROR(E3193*MillingRate,"")</f>
        <v>310880</v>
      </c>
      <c r="N3193" s="12">
        <f t="shared" si="441"/>
        <v>1303.370786516854</v>
      </c>
      <c r="O3193" s="12">
        <f t="shared" si="442"/>
        <v>338241</v>
      </c>
      <c r="P3193" s="13">
        <f t="shared" si="443"/>
        <v>112.50634223381256</v>
      </c>
      <c r="Q3193" s="13">
        <f t="shared" si="444"/>
        <v>122.4081887014507</v>
      </c>
      <c r="R3193" s="13">
        <f t="shared" si="445"/>
        <v>91.910797330897196</v>
      </c>
      <c r="S3193" s="13">
        <f t="shared" si="446"/>
        <v>8.0892026691027983</v>
      </c>
      <c r="T3193" s="14">
        <f t="shared" si="447"/>
        <v>11.362157815869303</v>
      </c>
      <c r="U3193" s="12">
        <f t="shared" si="448"/>
        <v>-27361</v>
      </c>
      <c r="V3193" s="15">
        <f t="shared" si="449"/>
        <v>1.1707347437158506</v>
      </c>
    </row>
    <row r="3194" spans="1:22" x14ac:dyDescent="0.35">
      <c r="A3194" s="4" t="s">
        <v>151</v>
      </c>
      <c r="B3194" s="4" t="s">
        <v>152</v>
      </c>
      <c r="C3194" s="4" t="s">
        <v>124</v>
      </c>
      <c r="D3194" s="4">
        <v>1972</v>
      </c>
      <c r="E3194" s="12">
        <v>479000</v>
      </c>
      <c r="F3194" s="12">
        <v>348000</v>
      </c>
      <c r="G3194" s="12">
        <v>5233</v>
      </c>
      <c r="H3194" s="12"/>
      <c r="I3194" s="12">
        <v>2814388</v>
      </c>
      <c r="J3194" s="12">
        <v>622</v>
      </c>
      <c r="K3194" s="12"/>
      <c r="L3194" s="12">
        <v>1376.4</v>
      </c>
      <c r="M3194" s="12">
        <f>IFERROR(E3194*MillingRate,"")</f>
        <v>320930</v>
      </c>
      <c r="N3194" s="12">
        <f t="shared" si="441"/>
        <v>1376.4367816091954</v>
      </c>
      <c r="O3194" s="12">
        <f t="shared" si="442"/>
        <v>326163</v>
      </c>
      <c r="P3194" s="13">
        <f t="shared" si="443"/>
        <v>114.03189609961385</v>
      </c>
      <c r="Q3194" s="13">
        <f t="shared" si="444"/>
        <v>115.89127014469931</v>
      </c>
      <c r="R3194" s="13">
        <f t="shared" si="445"/>
        <v>98.395587482332459</v>
      </c>
      <c r="S3194" s="13">
        <f t="shared" si="446"/>
        <v>1.6044125176675466</v>
      </c>
      <c r="T3194" s="14">
        <f t="shared" si="447"/>
        <v>61.328110070705144</v>
      </c>
      <c r="U3194" s="12">
        <f t="shared" si="448"/>
        <v>-5233</v>
      </c>
      <c r="V3194" s="15">
        <f t="shared" si="449"/>
        <v>0.22100719588059642</v>
      </c>
    </row>
    <row r="3195" spans="1:22" x14ac:dyDescent="0.35">
      <c r="A3195" s="4" t="s">
        <v>151</v>
      </c>
      <c r="B3195" s="4" t="s">
        <v>152</v>
      </c>
      <c r="C3195" s="4" t="s">
        <v>124</v>
      </c>
      <c r="D3195" s="4">
        <v>1973</v>
      </c>
      <c r="E3195" s="12">
        <v>479000</v>
      </c>
      <c r="F3195" s="12">
        <v>351000</v>
      </c>
      <c r="G3195" s="12">
        <v>37318</v>
      </c>
      <c r="H3195" s="12"/>
      <c r="I3195" s="12">
        <v>2866955</v>
      </c>
      <c r="J3195" s="12">
        <v>6419</v>
      </c>
      <c r="K3195" s="12"/>
      <c r="L3195" s="12">
        <v>1364.7</v>
      </c>
      <c r="M3195" s="12">
        <f>IFERROR(E3195*MillingRate,"")</f>
        <v>320930</v>
      </c>
      <c r="N3195" s="12">
        <f t="shared" si="441"/>
        <v>1364.6723646723647</v>
      </c>
      <c r="O3195" s="12">
        <f t="shared" si="442"/>
        <v>358248</v>
      </c>
      <c r="P3195" s="13">
        <f t="shared" si="443"/>
        <v>111.94106639274074</v>
      </c>
      <c r="Q3195" s="13">
        <f t="shared" si="444"/>
        <v>124.9576641419206</v>
      </c>
      <c r="R3195" s="13">
        <f t="shared" si="445"/>
        <v>89.583193765212926</v>
      </c>
      <c r="S3195" s="13">
        <f t="shared" si="446"/>
        <v>10.416806234787074</v>
      </c>
      <c r="T3195" s="14">
        <f t="shared" si="447"/>
        <v>8.5998713757436089</v>
      </c>
      <c r="U3195" s="12">
        <f t="shared" si="448"/>
        <v>-37318</v>
      </c>
      <c r="V3195" s="15">
        <f t="shared" si="449"/>
        <v>2.2389608487053336</v>
      </c>
    </row>
    <row r="3196" spans="1:22" x14ac:dyDescent="0.35">
      <c r="A3196" s="4" t="s">
        <v>151</v>
      </c>
      <c r="B3196" s="4" t="s">
        <v>152</v>
      </c>
      <c r="C3196" s="4" t="s">
        <v>124</v>
      </c>
      <c r="D3196" s="4">
        <v>1974</v>
      </c>
      <c r="E3196" s="12">
        <v>518700</v>
      </c>
      <c r="F3196" s="12">
        <v>370000</v>
      </c>
      <c r="G3196" s="12">
        <v>42325</v>
      </c>
      <c r="H3196" s="12"/>
      <c r="I3196" s="12">
        <v>2920459</v>
      </c>
      <c r="J3196" s="12">
        <v>17856</v>
      </c>
      <c r="K3196" s="12"/>
      <c r="L3196" s="12">
        <v>1401.9</v>
      </c>
      <c r="M3196" s="12">
        <f>IFERROR(E3196*MillingRate,"")</f>
        <v>347529</v>
      </c>
      <c r="N3196" s="12">
        <f t="shared" si="441"/>
        <v>1401.8918918918919</v>
      </c>
      <c r="O3196" s="12">
        <f t="shared" si="442"/>
        <v>389854</v>
      </c>
      <c r="P3196" s="13">
        <f t="shared" si="443"/>
        <v>118.99807530254662</v>
      </c>
      <c r="Q3196" s="13">
        <f t="shared" si="444"/>
        <v>133.49066020101634</v>
      </c>
      <c r="R3196" s="13">
        <f t="shared" si="445"/>
        <v>89.143371621170999</v>
      </c>
      <c r="S3196" s="13">
        <f t="shared" si="446"/>
        <v>10.856628378828997</v>
      </c>
      <c r="T3196" s="14">
        <f t="shared" si="447"/>
        <v>8.2109627879503844</v>
      </c>
      <c r="U3196" s="12">
        <f t="shared" si="448"/>
        <v>-42325</v>
      </c>
      <c r="V3196" s="15">
        <f t="shared" si="449"/>
        <v>6.1141074057194436</v>
      </c>
    </row>
    <row r="3197" spans="1:22" x14ac:dyDescent="0.35">
      <c r="A3197" s="4" t="s">
        <v>151</v>
      </c>
      <c r="B3197" s="4" t="s">
        <v>152</v>
      </c>
      <c r="C3197" s="4" t="s">
        <v>124</v>
      </c>
      <c r="D3197" s="4">
        <v>1975</v>
      </c>
      <c r="E3197" s="12">
        <v>570600</v>
      </c>
      <c r="F3197" s="12">
        <v>380000</v>
      </c>
      <c r="G3197" s="12">
        <v>3</v>
      </c>
      <c r="H3197" s="12"/>
      <c r="I3197" s="12">
        <v>2974657</v>
      </c>
      <c r="J3197" s="12">
        <v>4</v>
      </c>
      <c r="K3197" s="12"/>
      <c r="L3197" s="12">
        <v>1501.6</v>
      </c>
      <c r="M3197" s="12">
        <f>IFERROR(E3197*MillingRate,"")</f>
        <v>382302</v>
      </c>
      <c r="N3197" s="12">
        <f t="shared" si="441"/>
        <v>1501.578947368421</v>
      </c>
      <c r="O3197" s="12">
        <f t="shared" si="442"/>
        <v>382305</v>
      </c>
      <c r="P3197" s="13">
        <f t="shared" si="443"/>
        <v>128.5196915140132</v>
      </c>
      <c r="Q3197" s="13">
        <f t="shared" si="444"/>
        <v>128.52070003365094</v>
      </c>
      <c r="R3197" s="13">
        <f t="shared" si="445"/>
        <v>99.999215286224356</v>
      </c>
      <c r="S3197" s="13">
        <f t="shared" si="446"/>
        <v>7.8471377565033154E-4</v>
      </c>
      <c r="T3197" s="14">
        <f t="shared" si="447"/>
        <v>127434</v>
      </c>
      <c r="U3197" s="12">
        <f t="shared" si="448"/>
        <v>-3</v>
      </c>
      <c r="V3197" s="15">
        <f t="shared" si="449"/>
        <v>1.3446928503017322E-3</v>
      </c>
    </row>
    <row r="3198" spans="1:22" x14ac:dyDescent="0.35">
      <c r="A3198" s="4" t="s">
        <v>151</v>
      </c>
      <c r="B3198" s="4" t="s">
        <v>152</v>
      </c>
      <c r="C3198" s="4" t="s">
        <v>124</v>
      </c>
      <c r="D3198" s="4">
        <v>1976</v>
      </c>
      <c r="E3198" s="12">
        <v>580000</v>
      </c>
      <c r="F3198" s="12">
        <v>400000</v>
      </c>
      <c r="G3198" s="12">
        <v>854</v>
      </c>
      <c r="H3198" s="12"/>
      <c r="I3198" s="12">
        <v>3028820</v>
      </c>
      <c r="J3198" s="12">
        <v>94</v>
      </c>
      <c r="K3198" s="12"/>
      <c r="L3198" s="12">
        <v>1450</v>
      </c>
      <c r="M3198" s="12">
        <f>IFERROR(E3198*MillingRate,"")</f>
        <v>388600</v>
      </c>
      <c r="N3198" s="12">
        <f t="shared" si="441"/>
        <v>1450</v>
      </c>
      <c r="O3198" s="12">
        <f t="shared" si="442"/>
        <v>389454</v>
      </c>
      <c r="P3198" s="13">
        <f t="shared" si="443"/>
        <v>128.30079040682509</v>
      </c>
      <c r="Q3198" s="13">
        <f t="shared" si="444"/>
        <v>128.58274839706553</v>
      </c>
      <c r="R3198" s="13">
        <f t="shared" si="445"/>
        <v>99.780718647131621</v>
      </c>
      <c r="S3198" s="13">
        <f t="shared" si="446"/>
        <v>0.21928135286837469</v>
      </c>
      <c r="T3198" s="14">
        <f t="shared" si="447"/>
        <v>455.03512880562062</v>
      </c>
      <c r="U3198" s="12">
        <f t="shared" si="448"/>
        <v>-854</v>
      </c>
      <c r="V3198" s="15">
        <f t="shared" si="449"/>
        <v>3.1035188621311268E-2</v>
      </c>
    </row>
    <row r="3199" spans="1:22" x14ac:dyDescent="0.35">
      <c r="A3199" s="4" t="s">
        <v>151</v>
      </c>
      <c r="B3199" s="4" t="s">
        <v>152</v>
      </c>
      <c r="C3199" s="4" t="s">
        <v>124</v>
      </c>
      <c r="D3199" s="4">
        <v>1977</v>
      </c>
      <c r="E3199" s="12">
        <v>600000</v>
      </c>
      <c r="F3199" s="12">
        <v>410000</v>
      </c>
      <c r="G3199" s="12">
        <v>11026</v>
      </c>
      <c r="H3199" s="12"/>
      <c r="I3199" s="12">
        <v>3085354</v>
      </c>
      <c r="J3199" s="12">
        <v>4330</v>
      </c>
      <c r="K3199" s="12"/>
      <c r="L3199" s="12">
        <v>1463.4</v>
      </c>
      <c r="M3199" s="12">
        <f>IFERROR(E3199*MillingRate,"")</f>
        <v>402000</v>
      </c>
      <c r="N3199" s="12">
        <f t="shared" si="441"/>
        <v>1463.4146341463415</v>
      </c>
      <c r="O3199" s="12">
        <f t="shared" si="442"/>
        <v>413026</v>
      </c>
      <c r="P3199" s="13">
        <f t="shared" si="443"/>
        <v>130.29299069085752</v>
      </c>
      <c r="Q3199" s="13">
        <f t="shared" si="444"/>
        <v>133.86664868925899</v>
      </c>
      <c r="R3199" s="13">
        <f t="shared" si="445"/>
        <v>97.330434403645299</v>
      </c>
      <c r="S3199" s="13">
        <f t="shared" si="446"/>
        <v>2.6695655963547087</v>
      </c>
      <c r="T3199" s="14">
        <f t="shared" si="447"/>
        <v>36.459278070016325</v>
      </c>
      <c r="U3199" s="12">
        <f t="shared" si="448"/>
        <v>-11026</v>
      </c>
      <c r="V3199" s="15">
        <f t="shared" si="449"/>
        <v>1.4034046012224206</v>
      </c>
    </row>
    <row r="3200" spans="1:22" x14ac:dyDescent="0.35">
      <c r="A3200" s="4" t="s">
        <v>151</v>
      </c>
      <c r="B3200" s="4" t="s">
        <v>152</v>
      </c>
      <c r="C3200" s="4" t="s">
        <v>124</v>
      </c>
      <c r="D3200" s="4">
        <v>1978</v>
      </c>
      <c r="E3200" s="12">
        <v>620000</v>
      </c>
      <c r="F3200" s="12">
        <v>425000</v>
      </c>
      <c r="G3200" s="12">
        <v>18500</v>
      </c>
      <c r="H3200" s="12"/>
      <c r="I3200" s="12">
        <v>3145517</v>
      </c>
      <c r="J3200" s="12">
        <v>8000</v>
      </c>
      <c r="K3200" s="12"/>
      <c r="L3200" s="12">
        <v>1458.8</v>
      </c>
      <c r="M3200" s="12">
        <f>IFERROR(E3200*MillingRate,"")</f>
        <v>415400</v>
      </c>
      <c r="N3200" s="12">
        <f t="shared" si="441"/>
        <v>1458.8235294117646</v>
      </c>
      <c r="O3200" s="12">
        <f t="shared" si="442"/>
        <v>433900</v>
      </c>
      <c r="P3200" s="13">
        <f t="shared" si="443"/>
        <v>132.06096167974931</v>
      </c>
      <c r="Q3200" s="13">
        <f t="shared" si="444"/>
        <v>137.94234779211175</v>
      </c>
      <c r="R3200" s="13">
        <f t="shared" si="445"/>
        <v>95.736344779903206</v>
      </c>
      <c r="S3200" s="13">
        <f t="shared" si="446"/>
        <v>4.2636552200967968</v>
      </c>
      <c r="T3200" s="14">
        <f t="shared" si="447"/>
        <v>22.454054054054055</v>
      </c>
      <c r="U3200" s="12">
        <f t="shared" si="448"/>
        <v>-18500</v>
      </c>
      <c r="V3200" s="15">
        <f t="shared" si="449"/>
        <v>2.5433021026432221</v>
      </c>
    </row>
    <row r="3201" spans="1:22" x14ac:dyDescent="0.35">
      <c r="A3201" s="4" t="s">
        <v>151</v>
      </c>
      <c r="B3201" s="4" t="s">
        <v>152</v>
      </c>
      <c r="C3201" s="4" t="s">
        <v>124</v>
      </c>
      <c r="D3201" s="4">
        <v>1979</v>
      </c>
      <c r="E3201" s="12">
        <v>500000</v>
      </c>
      <c r="F3201" s="12">
        <v>400000</v>
      </c>
      <c r="G3201" s="12">
        <v>91883</v>
      </c>
      <c r="H3201" s="12"/>
      <c r="I3201" s="12">
        <v>3207499</v>
      </c>
      <c r="J3201" s="12">
        <v>36000</v>
      </c>
      <c r="K3201" s="12"/>
      <c r="L3201" s="12">
        <v>1250</v>
      </c>
      <c r="M3201" s="12">
        <f>IFERROR(E3201*MillingRate,"")</f>
        <v>335000</v>
      </c>
      <c r="N3201" s="12">
        <f t="shared" si="441"/>
        <v>1250</v>
      </c>
      <c r="O3201" s="12">
        <f t="shared" si="442"/>
        <v>426883</v>
      </c>
      <c r="P3201" s="13">
        <f t="shared" si="443"/>
        <v>104.44274495486982</v>
      </c>
      <c r="Q3201" s="13">
        <f t="shared" si="444"/>
        <v>133.08905162558116</v>
      </c>
      <c r="R3201" s="13">
        <f t="shared" si="445"/>
        <v>78.475835299133493</v>
      </c>
      <c r="S3201" s="13">
        <f t="shared" si="446"/>
        <v>21.524164700866514</v>
      </c>
      <c r="T3201" s="14">
        <f t="shared" si="447"/>
        <v>3.6459410337059084</v>
      </c>
      <c r="U3201" s="12">
        <f t="shared" si="448"/>
        <v>-91883</v>
      </c>
      <c r="V3201" s="15">
        <f t="shared" si="449"/>
        <v>11.223697965299444</v>
      </c>
    </row>
    <row r="3202" spans="1:22" x14ac:dyDescent="0.35">
      <c r="A3202" s="4" t="s">
        <v>151</v>
      </c>
      <c r="B3202" s="4" t="s">
        <v>152</v>
      </c>
      <c r="C3202" s="4" t="s">
        <v>124</v>
      </c>
      <c r="D3202" s="4">
        <v>1980</v>
      </c>
      <c r="E3202" s="12">
        <v>513000</v>
      </c>
      <c r="F3202" s="12">
        <v>410000</v>
      </c>
      <c r="G3202" s="12">
        <v>62119</v>
      </c>
      <c r="H3202" s="12"/>
      <c r="I3202" s="12">
        <v>3272089</v>
      </c>
      <c r="J3202" s="12">
        <v>15676</v>
      </c>
      <c r="K3202" s="12"/>
      <c r="L3202" s="12">
        <v>1251.2</v>
      </c>
      <c r="M3202" s="12">
        <f>IFERROR(E3202*MillingRate,"")</f>
        <v>343710</v>
      </c>
      <c r="N3202" s="12">
        <f t="shared" ref="N3202:N3265" si="450">IFERROR(E3202*1000/F3202,"")</f>
        <v>1251.219512195122</v>
      </c>
      <c r="O3202" s="12">
        <f t="shared" ref="O3202:O3265" si="451">IFERROR(M3202+G3202-N(H3202),"")</f>
        <v>405829</v>
      </c>
      <c r="P3202" s="13">
        <f t="shared" ref="P3202:P3265" si="452">IFERROR(M3202*1000/I3202,"")</f>
        <v>105.04298630018927</v>
      </c>
      <c r="Q3202" s="13">
        <f t="shared" ref="Q3202:Q3265" si="453">IFERROR(O3202*1000/I3202,"")</f>
        <v>124.02749436216435</v>
      </c>
      <c r="R3202" s="13">
        <f t="shared" ref="R3202:R3265" si="454">IF(N(O3202)&lt;=0,"",M3202/O3202*100)</f>
        <v>84.693306786848638</v>
      </c>
      <c r="S3202" s="13">
        <f t="shared" ref="S3202:S3265" si="455">IF(N(O3202)&lt;=0,"",G3202/O3202*100)</f>
        <v>15.306693213151352</v>
      </c>
      <c r="T3202" s="14">
        <f t="shared" ref="T3202:T3265" si="456">IFERROR(M3202/G3202,"")</f>
        <v>5.5330897149020428</v>
      </c>
      <c r="U3202" s="12">
        <f t="shared" ref="U3202:U3265" si="457">IFERROR(N(H3202)-G3202,"")</f>
        <v>-62119</v>
      </c>
      <c r="V3202" s="15">
        <f t="shared" ref="V3202:V3265" si="458">IFERROR(J3202*1000/I3202,"")</f>
        <v>4.7908232324976492</v>
      </c>
    </row>
    <row r="3203" spans="1:22" x14ac:dyDescent="0.35">
      <c r="A3203" s="4" t="s">
        <v>151</v>
      </c>
      <c r="B3203" s="4" t="s">
        <v>152</v>
      </c>
      <c r="C3203" s="4" t="s">
        <v>124</v>
      </c>
      <c r="D3203" s="4">
        <v>1981</v>
      </c>
      <c r="E3203" s="12">
        <v>500000</v>
      </c>
      <c r="F3203" s="12">
        <v>400000</v>
      </c>
      <c r="G3203" s="12">
        <v>53100</v>
      </c>
      <c r="H3203" s="12"/>
      <c r="I3203" s="12">
        <v>3338940</v>
      </c>
      <c r="J3203" s="12">
        <v>18500</v>
      </c>
      <c r="K3203" s="12"/>
      <c r="L3203" s="12">
        <v>1250</v>
      </c>
      <c r="M3203" s="12">
        <f>IFERROR(E3203*MillingRate,"")</f>
        <v>335000</v>
      </c>
      <c r="N3203" s="12">
        <f t="shared" si="450"/>
        <v>1250</v>
      </c>
      <c r="O3203" s="12">
        <f t="shared" si="451"/>
        <v>388100</v>
      </c>
      <c r="P3203" s="13">
        <f t="shared" si="452"/>
        <v>100.3312428495271</v>
      </c>
      <c r="Q3203" s="13">
        <f t="shared" si="453"/>
        <v>116.23449358179542</v>
      </c>
      <c r="R3203" s="13">
        <f t="shared" si="454"/>
        <v>86.317959288843085</v>
      </c>
      <c r="S3203" s="13">
        <f t="shared" si="455"/>
        <v>13.682040711156917</v>
      </c>
      <c r="T3203" s="14">
        <f t="shared" si="456"/>
        <v>6.3088512241054611</v>
      </c>
      <c r="U3203" s="12">
        <f t="shared" si="457"/>
        <v>-53100</v>
      </c>
      <c r="V3203" s="15">
        <f t="shared" si="458"/>
        <v>5.5406805752723916</v>
      </c>
    </row>
    <row r="3204" spans="1:22" x14ac:dyDescent="0.35">
      <c r="A3204" s="4" t="s">
        <v>151</v>
      </c>
      <c r="B3204" s="4" t="s">
        <v>152</v>
      </c>
      <c r="C3204" s="4" t="s">
        <v>124</v>
      </c>
      <c r="D3204" s="4">
        <v>1982</v>
      </c>
      <c r="E3204" s="12">
        <v>523500</v>
      </c>
      <c r="F3204" s="12">
        <v>400000</v>
      </c>
      <c r="G3204" s="12">
        <v>85339</v>
      </c>
      <c r="H3204" s="12"/>
      <c r="I3204" s="12">
        <v>3408183</v>
      </c>
      <c r="J3204" s="12">
        <v>29708</v>
      </c>
      <c r="K3204" s="12"/>
      <c r="L3204" s="12">
        <v>1308.8</v>
      </c>
      <c r="M3204" s="12">
        <f>IFERROR(E3204*MillingRate,"")</f>
        <v>350745</v>
      </c>
      <c r="N3204" s="12">
        <f t="shared" si="450"/>
        <v>1308.75</v>
      </c>
      <c r="O3204" s="12">
        <f t="shared" si="451"/>
        <v>436084</v>
      </c>
      <c r="P3204" s="13">
        <f t="shared" si="452"/>
        <v>102.91260768567885</v>
      </c>
      <c r="Q3204" s="13">
        <f t="shared" si="453"/>
        <v>127.95204952316234</v>
      </c>
      <c r="R3204" s="13">
        <f t="shared" si="454"/>
        <v>80.430605112776433</v>
      </c>
      <c r="S3204" s="13">
        <f t="shared" si="455"/>
        <v>19.569394887223563</v>
      </c>
      <c r="T3204" s="14">
        <f t="shared" si="456"/>
        <v>4.1100200377318696</v>
      </c>
      <c r="U3204" s="12">
        <f t="shared" si="457"/>
        <v>-85339</v>
      </c>
      <c r="V3204" s="15">
        <f t="shared" si="458"/>
        <v>8.7166680897123197</v>
      </c>
    </row>
    <row r="3205" spans="1:22" x14ac:dyDescent="0.35">
      <c r="A3205" s="4" t="s">
        <v>151</v>
      </c>
      <c r="B3205" s="4" t="s">
        <v>152</v>
      </c>
      <c r="C3205" s="4" t="s">
        <v>124</v>
      </c>
      <c r="D3205" s="4">
        <v>1983</v>
      </c>
      <c r="E3205" s="12">
        <v>460200</v>
      </c>
      <c r="F3205" s="12">
        <v>370000</v>
      </c>
      <c r="G3205" s="12">
        <v>31291</v>
      </c>
      <c r="H3205" s="12"/>
      <c r="I3205" s="12">
        <v>3481646</v>
      </c>
      <c r="J3205" s="12">
        <v>10553</v>
      </c>
      <c r="K3205" s="12"/>
      <c r="L3205" s="12">
        <v>1243.8</v>
      </c>
      <c r="M3205" s="12">
        <f>IFERROR(E3205*MillingRate,"")</f>
        <v>308334</v>
      </c>
      <c r="N3205" s="12">
        <f t="shared" si="450"/>
        <v>1243.7837837837837</v>
      </c>
      <c r="O3205" s="12">
        <f t="shared" si="451"/>
        <v>339625</v>
      </c>
      <c r="P3205" s="13">
        <f t="shared" si="452"/>
        <v>88.559836353265098</v>
      </c>
      <c r="Q3205" s="13">
        <f t="shared" si="453"/>
        <v>97.54725207559872</v>
      </c>
      <c r="R3205" s="13">
        <f t="shared" si="454"/>
        <v>90.786602870813397</v>
      </c>
      <c r="S3205" s="13">
        <f t="shared" si="455"/>
        <v>9.2133971291866033</v>
      </c>
      <c r="T3205" s="14">
        <f t="shared" si="456"/>
        <v>9.8537598670544249</v>
      </c>
      <c r="U3205" s="12">
        <f t="shared" si="457"/>
        <v>-31291</v>
      </c>
      <c r="V3205" s="15">
        <f t="shared" si="458"/>
        <v>3.0310376184138192</v>
      </c>
    </row>
    <row r="3206" spans="1:22" x14ac:dyDescent="0.35">
      <c r="A3206" s="4" t="s">
        <v>151</v>
      </c>
      <c r="B3206" s="4" t="s">
        <v>152</v>
      </c>
      <c r="C3206" s="4" t="s">
        <v>124</v>
      </c>
      <c r="D3206" s="4">
        <v>1984</v>
      </c>
      <c r="E3206" s="12">
        <v>504137</v>
      </c>
      <c r="F3206" s="12">
        <v>318892</v>
      </c>
      <c r="G3206" s="12">
        <v>28000</v>
      </c>
      <c r="H3206" s="12"/>
      <c r="I3206" s="12">
        <v>3558758</v>
      </c>
      <c r="J3206" s="12">
        <v>9200</v>
      </c>
      <c r="K3206" s="12"/>
      <c r="L3206" s="12">
        <v>1580.9</v>
      </c>
      <c r="M3206" s="12">
        <f>IFERROR(E3206*MillingRate,"")</f>
        <v>337771.79000000004</v>
      </c>
      <c r="N3206" s="12">
        <f t="shared" si="450"/>
        <v>1580.901998168659</v>
      </c>
      <c r="O3206" s="12">
        <f t="shared" si="451"/>
        <v>365771.79000000004</v>
      </c>
      <c r="P3206" s="13">
        <f t="shared" si="452"/>
        <v>94.912829138705149</v>
      </c>
      <c r="Q3206" s="13">
        <f t="shared" si="453"/>
        <v>102.78074260739282</v>
      </c>
      <c r="R3206" s="13">
        <f t="shared" si="454"/>
        <v>92.344953666328394</v>
      </c>
      <c r="S3206" s="13">
        <f t="shared" si="455"/>
        <v>7.6550463336716028</v>
      </c>
      <c r="T3206" s="14">
        <f t="shared" si="456"/>
        <v>12.063278214285715</v>
      </c>
      <c r="U3206" s="12">
        <f t="shared" si="457"/>
        <v>-28000</v>
      </c>
      <c r="V3206" s="15">
        <f t="shared" si="458"/>
        <v>2.585171568283092</v>
      </c>
    </row>
    <row r="3207" spans="1:22" x14ac:dyDescent="0.35">
      <c r="A3207" s="4" t="s">
        <v>151</v>
      </c>
      <c r="B3207" s="4" t="s">
        <v>152</v>
      </c>
      <c r="C3207" s="4" t="s">
        <v>124</v>
      </c>
      <c r="D3207" s="4">
        <v>1985</v>
      </c>
      <c r="E3207" s="12">
        <v>430000</v>
      </c>
      <c r="F3207" s="12">
        <v>339865</v>
      </c>
      <c r="G3207" s="12">
        <v>92193</v>
      </c>
      <c r="H3207" s="12"/>
      <c r="I3207" s="12">
        <v>3638438</v>
      </c>
      <c r="J3207" s="12">
        <v>26388</v>
      </c>
      <c r="K3207" s="12"/>
      <c r="L3207" s="12">
        <v>1265.2</v>
      </c>
      <c r="M3207" s="12">
        <f>IFERROR(E3207*MillingRate,"")</f>
        <v>288100</v>
      </c>
      <c r="N3207" s="12">
        <f t="shared" si="450"/>
        <v>1265.2082444500022</v>
      </c>
      <c r="O3207" s="12">
        <f t="shared" si="451"/>
        <v>380293</v>
      </c>
      <c r="P3207" s="13">
        <f t="shared" si="452"/>
        <v>79.182330439600733</v>
      </c>
      <c r="Q3207" s="13">
        <f t="shared" si="453"/>
        <v>104.52095102348865</v>
      </c>
      <c r="R3207" s="13">
        <f t="shared" si="454"/>
        <v>75.757376549134477</v>
      </c>
      <c r="S3207" s="13">
        <f t="shared" si="455"/>
        <v>24.242623450865516</v>
      </c>
      <c r="T3207" s="14">
        <f t="shared" si="456"/>
        <v>3.1249661037172021</v>
      </c>
      <c r="U3207" s="12">
        <f t="shared" si="457"/>
        <v>-92193</v>
      </c>
      <c r="V3207" s="15">
        <f t="shared" si="458"/>
        <v>7.2525627755646793</v>
      </c>
    </row>
    <row r="3208" spans="1:22" x14ac:dyDescent="0.35">
      <c r="A3208" s="4" t="s">
        <v>151</v>
      </c>
      <c r="B3208" s="4" t="s">
        <v>152</v>
      </c>
      <c r="C3208" s="4" t="s">
        <v>124</v>
      </c>
      <c r="D3208" s="4">
        <v>1986</v>
      </c>
      <c r="E3208" s="12">
        <v>524989</v>
      </c>
      <c r="F3208" s="12">
        <v>339865</v>
      </c>
      <c r="G3208" s="12">
        <v>90146</v>
      </c>
      <c r="H3208" s="12"/>
      <c r="I3208" s="12">
        <v>3728380</v>
      </c>
      <c r="J3208" s="12">
        <v>29819</v>
      </c>
      <c r="K3208" s="12"/>
      <c r="L3208" s="12">
        <v>1544.7</v>
      </c>
      <c r="M3208" s="12">
        <f>IFERROR(E3208*MillingRate,"")</f>
        <v>351742.63</v>
      </c>
      <c r="N3208" s="12">
        <f t="shared" si="450"/>
        <v>1544.6986303385168</v>
      </c>
      <c r="O3208" s="12">
        <f t="shared" si="451"/>
        <v>441888.63</v>
      </c>
      <c r="P3208" s="13">
        <f t="shared" si="452"/>
        <v>94.341947440979723</v>
      </c>
      <c r="Q3208" s="13">
        <f t="shared" si="453"/>
        <v>118.52027690310537</v>
      </c>
      <c r="R3208" s="13">
        <f t="shared" si="454"/>
        <v>79.599837180694138</v>
      </c>
      <c r="S3208" s="13">
        <f t="shared" si="455"/>
        <v>20.400162819305852</v>
      </c>
      <c r="T3208" s="14">
        <f t="shared" si="456"/>
        <v>3.9019216604175448</v>
      </c>
      <c r="U3208" s="12">
        <f t="shared" si="457"/>
        <v>-90146</v>
      </c>
      <c r="V3208" s="15">
        <f t="shared" si="458"/>
        <v>7.9978435674475241</v>
      </c>
    </row>
    <row r="3209" spans="1:22" x14ac:dyDescent="0.35">
      <c r="A3209" s="4" t="s">
        <v>151</v>
      </c>
      <c r="B3209" s="4" t="s">
        <v>152</v>
      </c>
      <c r="C3209" s="4" t="s">
        <v>124</v>
      </c>
      <c r="D3209" s="4">
        <v>1987</v>
      </c>
      <c r="E3209" s="12">
        <v>465675</v>
      </c>
      <c r="F3209" s="12">
        <v>357381</v>
      </c>
      <c r="G3209" s="12">
        <v>97700</v>
      </c>
      <c r="H3209" s="12"/>
      <c r="I3209" s="12">
        <v>3829718</v>
      </c>
      <c r="J3209" s="12">
        <v>29000</v>
      </c>
      <c r="K3209" s="12"/>
      <c r="L3209" s="12">
        <v>1303</v>
      </c>
      <c r="M3209" s="12">
        <f>IFERROR(E3209*MillingRate,"")</f>
        <v>312002.25</v>
      </c>
      <c r="N3209" s="12">
        <f t="shared" si="450"/>
        <v>1303.0211455001804</v>
      </c>
      <c r="O3209" s="12">
        <f t="shared" si="451"/>
        <v>409702.25</v>
      </c>
      <c r="P3209" s="13">
        <f t="shared" si="452"/>
        <v>81.468726940208128</v>
      </c>
      <c r="Q3209" s="13">
        <f t="shared" si="453"/>
        <v>106.97974367825516</v>
      </c>
      <c r="R3209" s="13">
        <f t="shared" si="454"/>
        <v>76.153413851156543</v>
      </c>
      <c r="S3209" s="13">
        <f t="shared" si="455"/>
        <v>23.846586148843461</v>
      </c>
      <c r="T3209" s="14">
        <f t="shared" si="456"/>
        <v>3.1934723643807574</v>
      </c>
      <c r="U3209" s="12">
        <f t="shared" si="457"/>
        <v>-97700</v>
      </c>
      <c r="V3209" s="15">
        <f t="shared" si="458"/>
        <v>7.5723591136475319</v>
      </c>
    </row>
    <row r="3210" spans="1:22" x14ac:dyDescent="0.35">
      <c r="A3210" s="4" t="s">
        <v>151</v>
      </c>
      <c r="B3210" s="4" t="s">
        <v>152</v>
      </c>
      <c r="C3210" s="4" t="s">
        <v>124</v>
      </c>
      <c r="D3210" s="4">
        <v>1988</v>
      </c>
      <c r="E3210" s="12">
        <v>493000</v>
      </c>
      <c r="F3210" s="12">
        <v>387800</v>
      </c>
      <c r="G3210" s="12">
        <v>96700</v>
      </c>
      <c r="H3210" s="12"/>
      <c r="I3210" s="12">
        <v>3934517</v>
      </c>
      <c r="J3210" s="12">
        <v>34000</v>
      </c>
      <c r="K3210" s="12"/>
      <c r="L3210" s="12">
        <v>1271.3</v>
      </c>
      <c r="M3210" s="12">
        <f>IFERROR(E3210*MillingRate,"")</f>
        <v>330310</v>
      </c>
      <c r="N3210" s="12">
        <f t="shared" si="450"/>
        <v>1271.2738525012894</v>
      </c>
      <c r="O3210" s="12">
        <f t="shared" si="451"/>
        <v>427010</v>
      </c>
      <c r="P3210" s="13">
        <f t="shared" si="452"/>
        <v>83.951854827415914</v>
      </c>
      <c r="Q3210" s="13">
        <f t="shared" si="453"/>
        <v>108.52920447414512</v>
      </c>
      <c r="R3210" s="13">
        <f t="shared" si="454"/>
        <v>77.35416032411419</v>
      </c>
      <c r="S3210" s="13">
        <f t="shared" si="455"/>
        <v>22.64583967588581</v>
      </c>
      <c r="T3210" s="14">
        <f t="shared" si="456"/>
        <v>3.4158221302998966</v>
      </c>
      <c r="U3210" s="12">
        <f t="shared" si="457"/>
        <v>-96700</v>
      </c>
      <c r="V3210" s="15">
        <f t="shared" si="458"/>
        <v>8.6414673008148135</v>
      </c>
    </row>
    <row r="3211" spans="1:22" x14ac:dyDescent="0.35">
      <c r="A3211" s="4" t="s">
        <v>151</v>
      </c>
      <c r="B3211" s="4" t="s">
        <v>152</v>
      </c>
      <c r="C3211" s="4" t="s">
        <v>124</v>
      </c>
      <c r="D3211" s="4">
        <v>1989</v>
      </c>
      <c r="E3211" s="12">
        <v>517800</v>
      </c>
      <c r="F3211" s="12">
        <v>403200</v>
      </c>
      <c r="G3211" s="12">
        <v>99500</v>
      </c>
      <c r="H3211" s="12"/>
      <c r="I3211" s="12">
        <v>4034037</v>
      </c>
      <c r="J3211" s="12">
        <v>36000</v>
      </c>
      <c r="K3211" s="12"/>
      <c r="L3211" s="12">
        <v>1284.2</v>
      </c>
      <c r="M3211" s="12">
        <f>IFERROR(E3211*MillingRate,"")</f>
        <v>346926</v>
      </c>
      <c r="N3211" s="12">
        <f t="shared" si="450"/>
        <v>1284.2261904761904</v>
      </c>
      <c r="O3211" s="12">
        <f t="shared" si="451"/>
        <v>446426</v>
      </c>
      <c r="P3211" s="13">
        <f t="shared" si="452"/>
        <v>85.999706993267537</v>
      </c>
      <c r="Q3211" s="13">
        <f t="shared" si="453"/>
        <v>110.66482533501799</v>
      </c>
      <c r="R3211" s="13">
        <f t="shared" si="454"/>
        <v>77.711871620380535</v>
      </c>
      <c r="S3211" s="13">
        <f t="shared" si="455"/>
        <v>22.288128379619469</v>
      </c>
      <c r="T3211" s="14">
        <f t="shared" si="456"/>
        <v>3.4866934673366834</v>
      </c>
      <c r="U3211" s="12">
        <f t="shared" si="457"/>
        <v>-99500</v>
      </c>
      <c r="V3211" s="15">
        <f t="shared" si="458"/>
        <v>8.9240629176182562</v>
      </c>
    </row>
    <row r="3212" spans="1:22" x14ac:dyDescent="0.35">
      <c r="A3212" s="4" t="s">
        <v>151</v>
      </c>
      <c r="B3212" s="4" t="s">
        <v>152</v>
      </c>
      <c r="C3212" s="4" t="s">
        <v>124</v>
      </c>
      <c r="D3212" s="4">
        <v>1990</v>
      </c>
      <c r="E3212" s="12">
        <v>503700</v>
      </c>
      <c r="F3212" s="12">
        <v>392600</v>
      </c>
      <c r="G3212" s="12">
        <v>123700</v>
      </c>
      <c r="H3212" s="12"/>
      <c r="I3212" s="12">
        <v>4196828</v>
      </c>
      <c r="J3212" s="12">
        <v>43500</v>
      </c>
      <c r="K3212" s="12"/>
      <c r="L3212" s="12">
        <v>1283</v>
      </c>
      <c r="M3212" s="12">
        <f>IFERROR(E3212*MillingRate,"")</f>
        <v>337479</v>
      </c>
      <c r="N3212" s="12">
        <f t="shared" si="450"/>
        <v>1282.985226693836</v>
      </c>
      <c r="O3212" s="12">
        <f t="shared" si="451"/>
        <v>461179</v>
      </c>
      <c r="P3212" s="13">
        <f t="shared" si="452"/>
        <v>80.412873722725834</v>
      </c>
      <c r="Q3212" s="13">
        <f t="shared" si="453"/>
        <v>109.88751504707841</v>
      </c>
      <c r="R3212" s="13">
        <f t="shared" si="454"/>
        <v>73.177443031881324</v>
      </c>
      <c r="S3212" s="13">
        <f t="shared" si="455"/>
        <v>26.822556968118672</v>
      </c>
      <c r="T3212" s="14">
        <f t="shared" si="456"/>
        <v>2.7282053354890863</v>
      </c>
      <c r="U3212" s="12">
        <f t="shared" si="457"/>
        <v>-123700</v>
      </c>
      <c r="V3212" s="15">
        <f t="shared" si="458"/>
        <v>10.364970878005961</v>
      </c>
    </row>
    <row r="3213" spans="1:22" x14ac:dyDescent="0.35">
      <c r="A3213" s="4" t="s">
        <v>151</v>
      </c>
      <c r="B3213" s="4" t="s">
        <v>152</v>
      </c>
      <c r="C3213" s="4" t="s">
        <v>124</v>
      </c>
      <c r="D3213" s="4">
        <v>1991</v>
      </c>
      <c r="E3213" s="12">
        <v>503700</v>
      </c>
      <c r="F3213" s="12">
        <v>372970</v>
      </c>
      <c r="G3213" s="12">
        <v>141100</v>
      </c>
      <c r="H3213" s="12"/>
      <c r="I3213" s="12">
        <v>4246267</v>
      </c>
      <c r="J3213" s="12">
        <v>42000</v>
      </c>
      <c r="K3213" s="12"/>
      <c r="L3213" s="12">
        <v>1350.5</v>
      </c>
      <c r="M3213" s="12">
        <f>IFERROR(E3213*MillingRate,"")</f>
        <v>337479</v>
      </c>
      <c r="N3213" s="12">
        <f t="shared" si="450"/>
        <v>1350.5107649408799</v>
      </c>
      <c r="O3213" s="12">
        <f t="shared" si="451"/>
        <v>478579</v>
      </c>
      <c r="P3213" s="13">
        <f t="shared" si="452"/>
        <v>79.476632062939046</v>
      </c>
      <c r="Q3213" s="13">
        <f t="shared" si="453"/>
        <v>112.70581901703308</v>
      </c>
      <c r="R3213" s="13">
        <f t="shared" si="454"/>
        <v>70.51688435973999</v>
      </c>
      <c r="S3213" s="13">
        <f t="shared" si="455"/>
        <v>29.483115640260021</v>
      </c>
      <c r="T3213" s="14">
        <f t="shared" si="456"/>
        <v>2.3917717930545712</v>
      </c>
      <c r="U3213" s="12">
        <f t="shared" si="457"/>
        <v>-141100</v>
      </c>
      <c r="V3213" s="15">
        <f t="shared" si="458"/>
        <v>9.891040765924517</v>
      </c>
    </row>
    <row r="3214" spans="1:22" x14ac:dyDescent="0.35">
      <c r="A3214" s="4" t="s">
        <v>151</v>
      </c>
      <c r="B3214" s="4" t="s">
        <v>152</v>
      </c>
      <c r="C3214" s="4" t="s">
        <v>124</v>
      </c>
      <c r="D3214" s="4">
        <v>1992</v>
      </c>
      <c r="E3214" s="12">
        <v>478515</v>
      </c>
      <c r="F3214" s="12">
        <v>354322</v>
      </c>
      <c r="G3214" s="12">
        <v>107200</v>
      </c>
      <c r="H3214" s="12"/>
      <c r="I3214" s="12">
        <v>4166366</v>
      </c>
      <c r="J3214" s="12">
        <v>35000</v>
      </c>
      <c r="K3214" s="12"/>
      <c r="L3214" s="12">
        <v>1350.5</v>
      </c>
      <c r="M3214" s="12">
        <f>IFERROR(E3214*MillingRate,"")</f>
        <v>320605.05000000005</v>
      </c>
      <c r="N3214" s="12">
        <f t="shared" si="450"/>
        <v>1350.5088591732942</v>
      </c>
      <c r="O3214" s="12">
        <f t="shared" si="451"/>
        <v>427805.05000000005</v>
      </c>
      <c r="P3214" s="13">
        <f t="shared" si="452"/>
        <v>76.950764767185618</v>
      </c>
      <c r="Q3214" s="13">
        <f t="shared" si="453"/>
        <v>102.68062143364267</v>
      </c>
      <c r="R3214" s="13">
        <f t="shared" si="454"/>
        <v>74.941857278215863</v>
      </c>
      <c r="S3214" s="13">
        <f t="shared" si="455"/>
        <v>25.058142721784137</v>
      </c>
      <c r="T3214" s="14">
        <f t="shared" si="456"/>
        <v>2.9907187500000005</v>
      </c>
      <c r="U3214" s="12">
        <f t="shared" si="457"/>
        <v>-107200</v>
      </c>
      <c r="V3214" s="15">
        <f t="shared" si="458"/>
        <v>8.4006061877425076</v>
      </c>
    </row>
    <row r="3215" spans="1:22" x14ac:dyDescent="0.35">
      <c r="A3215" s="4" t="s">
        <v>151</v>
      </c>
      <c r="B3215" s="4" t="s">
        <v>152</v>
      </c>
      <c r="C3215" s="4" t="s">
        <v>124</v>
      </c>
      <c r="D3215" s="4">
        <v>1993</v>
      </c>
      <c r="E3215" s="12">
        <v>486300</v>
      </c>
      <c r="F3215" s="12">
        <v>382000</v>
      </c>
      <c r="G3215" s="12">
        <v>110000</v>
      </c>
      <c r="H3215" s="12"/>
      <c r="I3215" s="12">
        <v>4157130</v>
      </c>
      <c r="J3215" s="12">
        <v>31000</v>
      </c>
      <c r="K3215" s="12"/>
      <c r="L3215" s="12">
        <v>1273</v>
      </c>
      <c r="M3215" s="12">
        <f>IFERROR(E3215*MillingRate,"")</f>
        <v>325821</v>
      </c>
      <c r="N3215" s="12">
        <f t="shared" si="450"/>
        <v>1273.0366492146597</v>
      </c>
      <c r="O3215" s="12">
        <f t="shared" si="451"/>
        <v>435821</v>
      </c>
      <c r="P3215" s="13">
        <f t="shared" si="452"/>
        <v>78.376427968333928</v>
      </c>
      <c r="Q3215" s="13">
        <f t="shared" si="453"/>
        <v>104.83699090478287</v>
      </c>
      <c r="R3215" s="13">
        <f t="shared" si="454"/>
        <v>74.760280023220531</v>
      </c>
      <c r="S3215" s="13">
        <f t="shared" si="455"/>
        <v>25.239719976779458</v>
      </c>
      <c r="T3215" s="14">
        <f t="shared" si="456"/>
        <v>2.962009090909091</v>
      </c>
      <c r="U3215" s="12">
        <f t="shared" si="457"/>
        <v>-110000</v>
      </c>
      <c r="V3215" s="15">
        <f t="shared" si="458"/>
        <v>7.4570677366356115</v>
      </c>
    </row>
    <row r="3216" spans="1:22" x14ac:dyDescent="0.35">
      <c r="A3216" s="4" t="s">
        <v>151</v>
      </c>
      <c r="B3216" s="4" t="s">
        <v>152</v>
      </c>
      <c r="C3216" s="4" t="s">
        <v>124</v>
      </c>
      <c r="D3216" s="4">
        <v>1994</v>
      </c>
      <c r="E3216" s="12">
        <v>405200</v>
      </c>
      <c r="F3216" s="12">
        <v>328300</v>
      </c>
      <c r="G3216" s="12">
        <v>231600</v>
      </c>
      <c r="H3216" s="12"/>
      <c r="I3216" s="12">
        <v>4173104.9999999995</v>
      </c>
      <c r="J3216" s="12">
        <v>69500</v>
      </c>
      <c r="K3216" s="12"/>
      <c r="L3216" s="12">
        <v>1234.2</v>
      </c>
      <c r="M3216" s="12">
        <f>IFERROR(E3216*MillingRate,"")</f>
        <v>271484</v>
      </c>
      <c r="N3216" s="12">
        <f t="shared" si="450"/>
        <v>1234.2369783734389</v>
      </c>
      <c r="O3216" s="12">
        <f t="shared" si="451"/>
        <v>503084</v>
      </c>
      <c r="P3216" s="13">
        <f t="shared" si="452"/>
        <v>65.055636031204585</v>
      </c>
      <c r="Q3216" s="13">
        <f t="shared" si="453"/>
        <v>120.55388014440088</v>
      </c>
      <c r="R3216" s="13">
        <f t="shared" si="454"/>
        <v>53.963950354215193</v>
      </c>
      <c r="S3216" s="13">
        <f t="shared" si="455"/>
        <v>46.0360496457848</v>
      </c>
      <c r="T3216" s="14">
        <f t="shared" si="456"/>
        <v>1.1722107081174438</v>
      </c>
      <c r="U3216" s="12">
        <f t="shared" si="457"/>
        <v>-231600</v>
      </c>
      <c r="V3216" s="15">
        <f t="shared" si="458"/>
        <v>16.654265828441893</v>
      </c>
    </row>
    <row r="3217" spans="1:22" x14ac:dyDescent="0.35">
      <c r="A3217" s="4" t="s">
        <v>151</v>
      </c>
      <c r="B3217" s="4" t="s">
        <v>152</v>
      </c>
      <c r="C3217" s="4" t="s">
        <v>124</v>
      </c>
      <c r="D3217" s="4">
        <v>1995</v>
      </c>
      <c r="E3217" s="12">
        <v>355500</v>
      </c>
      <c r="F3217" s="12">
        <v>274500</v>
      </c>
      <c r="G3217" s="12">
        <v>243200</v>
      </c>
      <c r="H3217" s="12"/>
      <c r="I3217" s="12">
        <v>4179179</v>
      </c>
      <c r="J3217" s="12">
        <v>77000</v>
      </c>
      <c r="K3217" s="12"/>
      <c r="L3217" s="12">
        <v>1295.0999999999999</v>
      </c>
      <c r="M3217" s="12">
        <f>IFERROR(E3217*MillingRate,"")</f>
        <v>238185</v>
      </c>
      <c r="N3217" s="12">
        <f t="shared" si="450"/>
        <v>1295.0819672131147</v>
      </c>
      <c r="O3217" s="12">
        <f t="shared" si="451"/>
        <v>481385</v>
      </c>
      <c r="P3217" s="13">
        <f t="shared" si="452"/>
        <v>56.993251545339405</v>
      </c>
      <c r="Q3217" s="13">
        <f t="shared" si="453"/>
        <v>115.1864995493134</v>
      </c>
      <c r="R3217" s="13">
        <f t="shared" si="454"/>
        <v>49.479107159550054</v>
      </c>
      <c r="S3217" s="13">
        <f t="shared" si="455"/>
        <v>50.520892840449946</v>
      </c>
      <c r="T3217" s="14">
        <f t="shared" si="456"/>
        <v>0.97937911184210524</v>
      </c>
      <c r="U3217" s="12">
        <f t="shared" si="457"/>
        <v>-243200</v>
      </c>
      <c r="V3217" s="15">
        <f t="shared" si="458"/>
        <v>18.424671448626633</v>
      </c>
    </row>
    <row r="3218" spans="1:22" x14ac:dyDescent="0.35">
      <c r="A3218" s="4" t="s">
        <v>151</v>
      </c>
      <c r="B3218" s="4" t="s">
        <v>152</v>
      </c>
      <c r="C3218" s="4" t="s">
        <v>124</v>
      </c>
      <c r="D3218" s="4">
        <v>1996</v>
      </c>
      <c r="E3218" s="12">
        <v>391700</v>
      </c>
      <c r="F3218" s="12">
        <v>289200</v>
      </c>
      <c r="G3218" s="12">
        <v>209000</v>
      </c>
      <c r="H3218" s="12"/>
      <c r="I3218" s="12">
        <v>4199210</v>
      </c>
      <c r="J3218" s="12">
        <v>99000</v>
      </c>
      <c r="K3218" s="12"/>
      <c r="L3218" s="12">
        <v>1354.4</v>
      </c>
      <c r="M3218" s="12">
        <f>IFERROR(E3218*MillingRate,"")</f>
        <v>262439</v>
      </c>
      <c r="N3218" s="12">
        <f t="shared" si="450"/>
        <v>1354.4260027662517</v>
      </c>
      <c r="O3218" s="12">
        <f t="shared" si="451"/>
        <v>471439</v>
      </c>
      <c r="P3218" s="13">
        <f t="shared" si="452"/>
        <v>62.49723162213845</v>
      </c>
      <c r="Q3218" s="13">
        <f t="shared" si="453"/>
        <v>112.26849812226585</v>
      </c>
      <c r="R3218" s="13">
        <f t="shared" si="454"/>
        <v>55.667647352043424</v>
      </c>
      <c r="S3218" s="13">
        <f t="shared" si="455"/>
        <v>44.332352647956576</v>
      </c>
      <c r="T3218" s="14">
        <f t="shared" si="456"/>
        <v>1.255688995215311</v>
      </c>
      <c r="U3218" s="12">
        <f t="shared" si="457"/>
        <v>-209000</v>
      </c>
      <c r="V3218" s="15">
        <f t="shared" si="458"/>
        <v>23.575863079007718</v>
      </c>
    </row>
    <row r="3219" spans="1:22" x14ac:dyDescent="0.35">
      <c r="A3219" s="4" t="s">
        <v>151</v>
      </c>
      <c r="B3219" s="4" t="s">
        <v>152</v>
      </c>
      <c r="C3219" s="4" t="s">
        <v>124</v>
      </c>
      <c r="D3219" s="4">
        <v>1997</v>
      </c>
      <c r="E3219" s="12">
        <v>411300</v>
      </c>
      <c r="F3219" s="12">
        <v>316400</v>
      </c>
      <c r="G3219" s="12">
        <v>150000</v>
      </c>
      <c r="H3219" s="12"/>
      <c r="I3219" s="12">
        <v>4253716</v>
      </c>
      <c r="J3219" s="12">
        <v>70000</v>
      </c>
      <c r="K3219" s="12"/>
      <c r="L3219" s="12">
        <v>1299.9000000000001</v>
      </c>
      <c r="M3219" s="12">
        <f>IFERROR(E3219*MillingRate,"")</f>
        <v>275571</v>
      </c>
      <c r="N3219" s="12">
        <f t="shared" si="450"/>
        <v>1299.936788874842</v>
      </c>
      <c r="O3219" s="12">
        <f t="shared" si="451"/>
        <v>425571</v>
      </c>
      <c r="P3219" s="13">
        <f t="shared" si="452"/>
        <v>64.783591570288195</v>
      </c>
      <c r="Q3219" s="13">
        <f t="shared" si="453"/>
        <v>100.046876660313</v>
      </c>
      <c r="R3219" s="13">
        <f t="shared" si="454"/>
        <v>64.753237415143417</v>
      </c>
      <c r="S3219" s="13">
        <f t="shared" si="455"/>
        <v>35.246762584856583</v>
      </c>
      <c r="T3219" s="14">
        <f t="shared" si="456"/>
        <v>1.83714</v>
      </c>
      <c r="U3219" s="12">
        <f t="shared" si="457"/>
        <v>-150000</v>
      </c>
      <c r="V3219" s="15">
        <f t="shared" si="458"/>
        <v>16.456199708678248</v>
      </c>
    </row>
    <row r="3220" spans="1:22" x14ac:dyDescent="0.35">
      <c r="A3220" s="4" t="s">
        <v>151</v>
      </c>
      <c r="B3220" s="4" t="s">
        <v>152</v>
      </c>
      <c r="C3220" s="4" t="s">
        <v>124</v>
      </c>
      <c r="D3220" s="4">
        <v>1998</v>
      </c>
      <c r="E3220" s="12">
        <v>328310</v>
      </c>
      <c r="F3220" s="12">
        <v>284770</v>
      </c>
      <c r="G3220" s="12">
        <v>150000</v>
      </c>
      <c r="H3220" s="12"/>
      <c r="I3220" s="12">
        <v>4295785</v>
      </c>
      <c r="J3220" s="12">
        <v>70000</v>
      </c>
      <c r="K3220" s="12"/>
      <c r="L3220" s="12">
        <v>1152.9000000000001</v>
      </c>
      <c r="M3220" s="12">
        <f>IFERROR(E3220*MillingRate,"")</f>
        <v>219967.7</v>
      </c>
      <c r="N3220" s="12">
        <f t="shared" si="450"/>
        <v>1152.8953190293921</v>
      </c>
      <c r="O3220" s="12">
        <f t="shared" si="451"/>
        <v>369967.7</v>
      </c>
      <c r="P3220" s="13">
        <f t="shared" si="452"/>
        <v>51.205472340910916</v>
      </c>
      <c r="Q3220" s="13">
        <f t="shared" si="453"/>
        <v>86.123420981264189</v>
      </c>
      <c r="R3220" s="13">
        <f t="shared" si="454"/>
        <v>59.455920070860245</v>
      </c>
      <c r="S3220" s="13">
        <f t="shared" si="455"/>
        <v>40.544079929139762</v>
      </c>
      <c r="T3220" s="14">
        <f t="shared" si="456"/>
        <v>1.4664513333333333</v>
      </c>
      <c r="U3220" s="12">
        <f t="shared" si="457"/>
        <v>-150000</v>
      </c>
      <c r="V3220" s="15">
        <f t="shared" si="458"/>
        <v>16.29504269883153</v>
      </c>
    </row>
    <row r="3221" spans="1:22" x14ac:dyDescent="0.35">
      <c r="A3221" s="4" t="s">
        <v>151</v>
      </c>
      <c r="B3221" s="4" t="s">
        <v>152</v>
      </c>
      <c r="C3221" s="4" t="s">
        <v>124</v>
      </c>
      <c r="D3221" s="4">
        <v>1999</v>
      </c>
      <c r="E3221" s="12">
        <v>247235</v>
      </c>
      <c r="F3221" s="12">
        <v>213054</v>
      </c>
      <c r="G3221" s="12">
        <v>150000</v>
      </c>
      <c r="H3221" s="12"/>
      <c r="I3221" s="12">
        <v>4318043</v>
      </c>
      <c r="J3221" s="12">
        <v>70000</v>
      </c>
      <c r="K3221" s="12"/>
      <c r="L3221" s="12">
        <v>1160.4000000000001</v>
      </c>
      <c r="M3221" s="12">
        <f>IFERROR(E3221*MillingRate,"")</f>
        <v>165647.45000000001</v>
      </c>
      <c r="N3221" s="12">
        <f t="shared" si="450"/>
        <v>1160.4335051207674</v>
      </c>
      <c r="O3221" s="12">
        <f t="shared" si="451"/>
        <v>315647.45</v>
      </c>
      <c r="P3221" s="13">
        <f t="shared" si="452"/>
        <v>38.361695332816275</v>
      </c>
      <c r="Q3221" s="13">
        <f t="shared" si="453"/>
        <v>73.099654172040431</v>
      </c>
      <c r="R3221" s="13">
        <f t="shared" si="454"/>
        <v>52.478627658800981</v>
      </c>
      <c r="S3221" s="13">
        <f t="shared" si="455"/>
        <v>47.521372341199012</v>
      </c>
      <c r="T3221" s="14">
        <f t="shared" si="456"/>
        <v>1.1043163333333335</v>
      </c>
      <c r="U3221" s="12">
        <f t="shared" si="457"/>
        <v>-150000</v>
      </c>
      <c r="V3221" s="15">
        <f t="shared" si="458"/>
        <v>16.211047458304606</v>
      </c>
    </row>
    <row r="3222" spans="1:22" x14ac:dyDescent="0.35">
      <c r="A3222" s="4" t="s">
        <v>151</v>
      </c>
      <c r="B3222" s="4" t="s">
        <v>152</v>
      </c>
      <c r="C3222" s="4" t="s">
        <v>124</v>
      </c>
      <c r="D3222" s="4">
        <v>2000</v>
      </c>
      <c r="E3222" s="12">
        <v>199134</v>
      </c>
      <c r="F3222" s="12">
        <v>183214</v>
      </c>
      <c r="G3222" s="12">
        <v>100000</v>
      </c>
      <c r="H3222" s="12">
        <v>1.62</v>
      </c>
      <c r="I3222" s="12">
        <v>4423611</v>
      </c>
      <c r="J3222" s="12">
        <v>48000</v>
      </c>
      <c r="K3222" s="12">
        <v>1</v>
      </c>
      <c r="L3222" s="12">
        <v>1086.9000000000001</v>
      </c>
      <c r="M3222" s="12">
        <f>IFERROR(E3222*MillingRate,"")</f>
        <v>133419.78</v>
      </c>
      <c r="N3222" s="12">
        <f t="shared" si="450"/>
        <v>1086.8929230298995</v>
      </c>
      <c r="O3222" s="12">
        <f t="shared" si="451"/>
        <v>233418.16</v>
      </c>
      <c r="P3222" s="13">
        <f t="shared" si="452"/>
        <v>30.160830145326972</v>
      </c>
      <c r="Q3222" s="13">
        <f t="shared" si="453"/>
        <v>52.766429959596358</v>
      </c>
      <c r="R3222" s="13">
        <f t="shared" si="454"/>
        <v>57.159125922336116</v>
      </c>
      <c r="S3222" s="13">
        <f t="shared" si="455"/>
        <v>42.841568111067282</v>
      </c>
      <c r="T3222" s="14">
        <f t="shared" si="456"/>
        <v>1.3341977999999999</v>
      </c>
      <c r="U3222" s="12">
        <f t="shared" si="457"/>
        <v>-99998.38</v>
      </c>
      <c r="V3222" s="15">
        <f t="shared" si="458"/>
        <v>10.850863694841161</v>
      </c>
    </row>
    <row r="3223" spans="1:22" x14ac:dyDescent="0.35">
      <c r="A3223" s="4" t="s">
        <v>151</v>
      </c>
      <c r="B3223" s="4" t="s">
        <v>152</v>
      </c>
      <c r="C3223" s="4" t="s">
        <v>124</v>
      </c>
      <c r="D3223" s="4">
        <v>2001</v>
      </c>
      <c r="E3223" s="12">
        <v>300000</v>
      </c>
      <c r="F3223" s="12">
        <v>300000</v>
      </c>
      <c r="G3223" s="12">
        <v>125000</v>
      </c>
      <c r="H3223" s="12"/>
      <c r="I3223" s="12">
        <v>4692716</v>
      </c>
      <c r="J3223" s="12">
        <v>60000</v>
      </c>
      <c r="K3223" s="12"/>
      <c r="L3223" s="12">
        <v>1000</v>
      </c>
      <c r="M3223" s="12">
        <f>IFERROR(E3223*MillingRate,"")</f>
        <v>201000</v>
      </c>
      <c r="N3223" s="12">
        <f t="shared" si="450"/>
        <v>1000</v>
      </c>
      <c r="O3223" s="12">
        <f t="shared" si="451"/>
        <v>326000</v>
      </c>
      <c r="P3223" s="13">
        <f t="shared" si="452"/>
        <v>42.832338458155149</v>
      </c>
      <c r="Q3223" s="13">
        <f t="shared" si="453"/>
        <v>69.469364862480489</v>
      </c>
      <c r="R3223" s="13">
        <f t="shared" si="454"/>
        <v>61.656441717791409</v>
      </c>
      <c r="S3223" s="13">
        <f t="shared" si="455"/>
        <v>38.343558282208591</v>
      </c>
      <c r="T3223" s="14">
        <f t="shared" si="456"/>
        <v>1.6080000000000001</v>
      </c>
      <c r="U3223" s="12">
        <f t="shared" si="457"/>
        <v>-125000</v>
      </c>
      <c r="V3223" s="15">
        <f t="shared" si="458"/>
        <v>12.785772674076163</v>
      </c>
    </row>
    <row r="3224" spans="1:22" x14ac:dyDescent="0.35">
      <c r="A3224" s="4" t="s">
        <v>151</v>
      </c>
      <c r="B3224" s="4" t="s">
        <v>152</v>
      </c>
      <c r="C3224" s="4" t="s">
        <v>124</v>
      </c>
      <c r="D3224" s="4">
        <v>2002</v>
      </c>
      <c r="E3224" s="12">
        <v>422066</v>
      </c>
      <c r="F3224" s="12">
        <v>420000</v>
      </c>
      <c r="G3224" s="12">
        <v>130291.5</v>
      </c>
      <c r="H3224" s="12">
        <v>0.02</v>
      </c>
      <c r="I3224" s="12">
        <v>4971435</v>
      </c>
      <c r="J3224" s="12">
        <v>90030</v>
      </c>
      <c r="K3224" s="12">
        <v>6</v>
      </c>
      <c r="L3224" s="12">
        <v>1004.9</v>
      </c>
      <c r="M3224" s="12">
        <f>IFERROR(E3224*MillingRate,"")</f>
        <v>282784.22000000003</v>
      </c>
      <c r="N3224" s="12">
        <f t="shared" si="450"/>
        <v>1004.9190476190477</v>
      </c>
      <c r="O3224" s="12">
        <f t="shared" si="451"/>
        <v>413075.7</v>
      </c>
      <c r="P3224" s="13">
        <f t="shared" si="452"/>
        <v>56.881809779268977</v>
      </c>
      <c r="Q3224" s="13">
        <f t="shared" si="453"/>
        <v>83.089832211423868</v>
      </c>
      <c r="R3224" s="13">
        <f t="shared" si="454"/>
        <v>68.458207539199236</v>
      </c>
      <c r="S3224" s="13">
        <f t="shared" si="455"/>
        <v>31.541797302528323</v>
      </c>
      <c r="T3224" s="14">
        <f t="shared" si="456"/>
        <v>2.1703965339258513</v>
      </c>
      <c r="U3224" s="12">
        <f t="shared" si="457"/>
        <v>-130291.48</v>
      </c>
      <c r="V3224" s="15">
        <f t="shared" si="458"/>
        <v>18.109459341216368</v>
      </c>
    </row>
    <row r="3225" spans="1:22" x14ac:dyDescent="0.35">
      <c r="A3225" s="4" t="s">
        <v>151</v>
      </c>
      <c r="B3225" s="4" t="s">
        <v>152</v>
      </c>
      <c r="C3225" s="4" t="s">
        <v>124</v>
      </c>
      <c r="D3225" s="4">
        <v>2003</v>
      </c>
      <c r="E3225" s="12">
        <v>445633</v>
      </c>
      <c r="F3225" s="12">
        <v>440000</v>
      </c>
      <c r="G3225" s="12">
        <v>141234.25</v>
      </c>
      <c r="H3225" s="12">
        <v>197</v>
      </c>
      <c r="I3225" s="12">
        <v>5177687</v>
      </c>
      <c r="J3225" s="12">
        <v>66151</v>
      </c>
      <c r="K3225" s="12">
        <v>58</v>
      </c>
      <c r="L3225" s="12">
        <v>1012.8</v>
      </c>
      <c r="M3225" s="12">
        <f>IFERROR(E3225*MillingRate,"")</f>
        <v>298574.11000000004</v>
      </c>
      <c r="N3225" s="12">
        <f t="shared" si="450"/>
        <v>1012.8022727272727</v>
      </c>
      <c r="O3225" s="12">
        <f t="shared" si="451"/>
        <v>439611.36000000004</v>
      </c>
      <c r="P3225" s="13">
        <f t="shared" si="452"/>
        <v>57.665538685517312</v>
      </c>
      <c r="Q3225" s="13">
        <f t="shared" si="453"/>
        <v>84.904970115034004</v>
      </c>
      <c r="R3225" s="13">
        <f t="shared" si="454"/>
        <v>67.917742162076976</v>
      </c>
      <c r="S3225" s="13">
        <f t="shared" si="455"/>
        <v>32.127070146685924</v>
      </c>
      <c r="T3225" s="14">
        <f t="shared" si="456"/>
        <v>2.1140347330764317</v>
      </c>
      <c r="U3225" s="12">
        <f t="shared" si="457"/>
        <v>-141037.25</v>
      </c>
      <c r="V3225" s="15">
        <f t="shared" si="458"/>
        <v>12.776168200202136</v>
      </c>
    </row>
    <row r="3226" spans="1:22" x14ac:dyDescent="0.35">
      <c r="A3226" s="4" t="s">
        <v>151</v>
      </c>
      <c r="B3226" s="4" t="s">
        <v>152</v>
      </c>
      <c r="C3226" s="4" t="s">
        <v>124</v>
      </c>
      <c r="D3226" s="4">
        <v>2004</v>
      </c>
      <c r="E3226" s="12">
        <v>542000</v>
      </c>
      <c r="F3226" s="12">
        <v>540000</v>
      </c>
      <c r="G3226" s="12">
        <v>18016.150000000001</v>
      </c>
      <c r="H3226" s="12">
        <v>0</v>
      </c>
      <c r="I3226" s="12">
        <v>5355717</v>
      </c>
      <c r="J3226" s="12">
        <v>5378</v>
      </c>
      <c r="K3226" s="12">
        <v>0</v>
      </c>
      <c r="L3226" s="12">
        <v>1003.7</v>
      </c>
      <c r="M3226" s="12">
        <f>IFERROR(E3226*MillingRate,"")</f>
        <v>363140</v>
      </c>
      <c r="N3226" s="12">
        <f t="shared" si="450"/>
        <v>1003.7037037037037</v>
      </c>
      <c r="O3226" s="12">
        <f t="shared" si="451"/>
        <v>381156.15</v>
      </c>
      <c r="P3226" s="13">
        <f t="shared" si="452"/>
        <v>67.804180093907121</v>
      </c>
      <c r="Q3226" s="13">
        <f t="shared" si="453"/>
        <v>71.168090098860716</v>
      </c>
      <c r="R3226" s="13">
        <f t="shared" si="454"/>
        <v>95.273288913218366</v>
      </c>
      <c r="S3226" s="13">
        <f t="shared" si="455"/>
        <v>4.7267110867816253</v>
      </c>
      <c r="T3226" s="14">
        <f t="shared" si="456"/>
        <v>20.156359710592994</v>
      </c>
      <c r="U3226" s="12">
        <f t="shared" si="457"/>
        <v>-18016.150000000001</v>
      </c>
      <c r="V3226" s="15">
        <f t="shared" si="458"/>
        <v>1.0041606007188206</v>
      </c>
    </row>
    <row r="3227" spans="1:22" x14ac:dyDescent="0.35">
      <c r="A3227" s="4" t="s">
        <v>151</v>
      </c>
      <c r="B3227" s="4" t="s">
        <v>152</v>
      </c>
      <c r="C3227" s="4" t="s">
        <v>124</v>
      </c>
      <c r="D3227" s="4">
        <v>2005</v>
      </c>
      <c r="E3227" s="12">
        <v>738000</v>
      </c>
      <c r="F3227" s="12">
        <v>650000</v>
      </c>
      <c r="G3227" s="12">
        <v>80692.75</v>
      </c>
      <c r="H3227" s="12">
        <v>3</v>
      </c>
      <c r="I3227" s="12">
        <v>5501712</v>
      </c>
      <c r="J3227" s="12">
        <v>21399</v>
      </c>
      <c r="K3227" s="12">
        <v>2</v>
      </c>
      <c r="L3227" s="12">
        <v>1135.4000000000001</v>
      </c>
      <c r="M3227" s="12">
        <f>IFERROR(E3227*MillingRate,"")</f>
        <v>494460.00000000006</v>
      </c>
      <c r="N3227" s="12">
        <f t="shared" si="450"/>
        <v>1135.3846153846155</v>
      </c>
      <c r="O3227" s="12">
        <f t="shared" si="451"/>
        <v>575149.75</v>
      </c>
      <c r="P3227" s="13">
        <f t="shared" si="452"/>
        <v>89.873842905626475</v>
      </c>
      <c r="Q3227" s="13">
        <f t="shared" si="453"/>
        <v>104.54014132328264</v>
      </c>
      <c r="R3227" s="13">
        <f t="shared" si="454"/>
        <v>85.970653729746047</v>
      </c>
      <c r="S3227" s="13">
        <f t="shared" si="455"/>
        <v>14.029867873540761</v>
      </c>
      <c r="T3227" s="14">
        <f t="shared" si="456"/>
        <v>6.1276880512809395</v>
      </c>
      <c r="U3227" s="12">
        <f t="shared" si="457"/>
        <v>-80689.75</v>
      </c>
      <c r="V3227" s="15">
        <f t="shared" si="458"/>
        <v>3.8895165722960416</v>
      </c>
    </row>
    <row r="3228" spans="1:22" x14ac:dyDescent="0.35">
      <c r="A3228" s="4" t="s">
        <v>151</v>
      </c>
      <c r="B3228" s="4" t="s">
        <v>152</v>
      </c>
      <c r="C3228" s="4" t="s">
        <v>124</v>
      </c>
      <c r="D3228" s="4">
        <v>2006</v>
      </c>
      <c r="E3228" s="12">
        <v>1062320</v>
      </c>
      <c r="F3228" s="12">
        <v>742000</v>
      </c>
      <c r="G3228" s="12">
        <v>112363.45</v>
      </c>
      <c r="H3228" s="12">
        <v>0.2</v>
      </c>
      <c r="I3228" s="12">
        <v>5624466</v>
      </c>
      <c r="J3228" s="12">
        <v>30562</v>
      </c>
      <c r="K3228" s="12">
        <v>0</v>
      </c>
      <c r="L3228" s="12">
        <v>1431.7</v>
      </c>
      <c r="M3228" s="12">
        <f>IFERROR(E3228*MillingRate,"")</f>
        <v>711754.4</v>
      </c>
      <c r="N3228" s="12">
        <f t="shared" si="450"/>
        <v>1431.6981132075471</v>
      </c>
      <c r="O3228" s="12">
        <f t="shared" si="451"/>
        <v>824117.65</v>
      </c>
      <c r="P3228" s="13">
        <f t="shared" si="452"/>
        <v>126.54612900140209</v>
      </c>
      <c r="Q3228" s="13">
        <f t="shared" si="453"/>
        <v>146.52371442906758</v>
      </c>
      <c r="R3228" s="13">
        <f t="shared" si="454"/>
        <v>86.365629955868556</v>
      </c>
      <c r="S3228" s="13">
        <f t="shared" si="455"/>
        <v>13.634394312511084</v>
      </c>
      <c r="T3228" s="14">
        <f t="shared" si="456"/>
        <v>6.3343943248449568</v>
      </c>
      <c r="U3228" s="12">
        <f t="shared" si="457"/>
        <v>-112363.25</v>
      </c>
      <c r="V3228" s="15">
        <f t="shared" si="458"/>
        <v>5.4337602894212536</v>
      </c>
    </row>
    <row r="3229" spans="1:22" x14ac:dyDescent="0.35">
      <c r="A3229" s="4" t="s">
        <v>151</v>
      </c>
      <c r="B3229" s="4" t="s">
        <v>152</v>
      </c>
      <c r="C3229" s="4" t="s">
        <v>124</v>
      </c>
      <c r="D3229" s="4">
        <v>2007</v>
      </c>
      <c r="E3229" s="12">
        <v>588004</v>
      </c>
      <c r="F3229" s="12">
        <v>432356</v>
      </c>
      <c r="G3229" s="12">
        <v>112256.95</v>
      </c>
      <c r="H3229" s="12"/>
      <c r="I3229" s="12">
        <v>5749352</v>
      </c>
      <c r="J3229" s="12">
        <v>33875</v>
      </c>
      <c r="K3229" s="12"/>
      <c r="L3229" s="12">
        <v>1360</v>
      </c>
      <c r="M3229" s="12">
        <f>IFERROR(E3229*MillingRate,"")</f>
        <v>393962.68000000005</v>
      </c>
      <c r="N3229" s="12">
        <f t="shared" si="450"/>
        <v>1359.999629934591</v>
      </c>
      <c r="O3229" s="12">
        <f t="shared" si="451"/>
        <v>506219.63000000006</v>
      </c>
      <c r="P3229" s="13">
        <f t="shared" si="452"/>
        <v>68.522970936550777</v>
      </c>
      <c r="Q3229" s="13">
        <f t="shared" si="453"/>
        <v>88.04811916195078</v>
      </c>
      <c r="R3229" s="13">
        <f t="shared" si="454"/>
        <v>77.824457340779134</v>
      </c>
      <c r="S3229" s="13">
        <f t="shared" si="455"/>
        <v>22.175542659220856</v>
      </c>
      <c r="T3229" s="14">
        <f t="shared" si="456"/>
        <v>3.5094725092744818</v>
      </c>
      <c r="U3229" s="12">
        <f t="shared" si="457"/>
        <v>-112256.95</v>
      </c>
      <c r="V3229" s="15">
        <f t="shared" si="458"/>
        <v>5.8919683470415452</v>
      </c>
    </row>
    <row r="3230" spans="1:22" x14ac:dyDescent="0.35">
      <c r="A3230" s="4" t="s">
        <v>151</v>
      </c>
      <c r="B3230" s="4" t="s">
        <v>152</v>
      </c>
      <c r="C3230" s="4" t="s">
        <v>124</v>
      </c>
      <c r="D3230" s="4">
        <v>2008</v>
      </c>
      <c r="E3230" s="12">
        <v>680097</v>
      </c>
      <c r="F3230" s="12">
        <v>475592</v>
      </c>
      <c r="G3230" s="12">
        <v>196150.25</v>
      </c>
      <c r="H3230" s="12"/>
      <c r="I3230" s="12">
        <v>5894722</v>
      </c>
      <c r="J3230" s="12">
        <v>85295</v>
      </c>
      <c r="K3230" s="12"/>
      <c r="L3230" s="12">
        <v>1430</v>
      </c>
      <c r="M3230" s="12">
        <f>IFERROR(E3230*MillingRate,"")</f>
        <v>455664.99000000005</v>
      </c>
      <c r="N3230" s="12">
        <f t="shared" si="450"/>
        <v>1430.0009251627446</v>
      </c>
      <c r="O3230" s="12">
        <f t="shared" si="451"/>
        <v>651815.24</v>
      </c>
      <c r="P3230" s="13">
        <f t="shared" si="452"/>
        <v>77.300505435201188</v>
      </c>
      <c r="Q3230" s="13">
        <f t="shared" si="453"/>
        <v>110.57607805762511</v>
      </c>
      <c r="R3230" s="13">
        <f t="shared" si="454"/>
        <v>69.907078269602906</v>
      </c>
      <c r="S3230" s="13">
        <f t="shared" si="455"/>
        <v>30.092921730397098</v>
      </c>
      <c r="T3230" s="14">
        <f t="shared" si="456"/>
        <v>2.3230405773125451</v>
      </c>
      <c r="U3230" s="12">
        <f t="shared" si="457"/>
        <v>-196150.25</v>
      </c>
      <c r="V3230" s="15">
        <f t="shared" si="458"/>
        <v>14.469723932697759</v>
      </c>
    </row>
    <row r="3231" spans="1:22" x14ac:dyDescent="0.35">
      <c r="A3231" s="4" t="s">
        <v>151</v>
      </c>
      <c r="B3231" s="4" t="s">
        <v>152</v>
      </c>
      <c r="C3231" s="4" t="s">
        <v>124</v>
      </c>
      <c r="D3231" s="4">
        <v>2009</v>
      </c>
      <c r="E3231" s="12">
        <v>888417</v>
      </c>
      <c r="F3231" s="12">
        <v>499111</v>
      </c>
      <c r="G3231" s="12">
        <v>106270.45</v>
      </c>
      <c r="H3231" s="12"/>
      <c r="I3231" s="12">
        <v>6055646</v>
      </c>
      <c r="J3231" s="12">
        <v>45169</v>
      </c>
      <c r="K3231" s="12"/>
      <c r="L3231" s="12">
        <v>1780</v>
      </c>
      <c r="M3231" s="12">
        <f>IFERROR(E3231*MillingRate,"")</f>
        <v>595239.39</v>
      </c>
      <c r="N3231" s="12">
        <f t="shared" si="450"/>
        <v>1779.9988379338463</v>
      </c>
      <c r="O3231" s="12">
        <f t="shared" si="451"/>
        <v>701509.84</v>
      </c>
      <c r="P3231" s="13">
        <f t="shared" si="452"/>
        <v>98.294944915868598</v>
      </c>
      <c r="Q3231" s="13">
        <f t="shared" si="453"/>
        <v>115.8439314319232</v>
      </c>
      <c r="R3231" s="13">
        <f t="shared" si="454"/>
        <v>84.851181845147039</v>
      </c>
      <c r="S3231" s="13">
        <f t="shared" si="455"/>
        <v>15.148818154852966</v>
      </c>
      <c r="T3231" s="14">
        <f t="shared" si="456"/>
        <v>5.6011750209018594</v>
      </c>
      <c r="U3231" s="12">
        <f t="shared" si="457"/>
        <v>-106270.45</v>
      </c>
      <c r="V3231" s="15">
        <f t="shared" si="458"/>
        <v>7.4589895116061937</v>
      </c>
    </row>
    <row r="3232" spans="1:22" x14ac:dyDescent="0.35">
      <c r="A3232" s="4" t="s">
        <v>151</v>
      </c>
      <c r="B3232" s="4" t="s">
        <v>152</v>
      </c>
      <c r="C3232" s="4" t="s">
        <v>124</v>
      </c>
      <c r="D3232" s="4">
        <v>2010</v>
      </c>
      <c r="E3232" s="12">
        <v>1026671</v>
      </c>
      <c r="F3232" s="12">
        <v>549022</v>
      </c>
      <c r="G3232" s="12">
        <v>103497.9</v>
      </c>
      <c r="H3232" s="12">
        <v>0.28000000000000003</v>
      </c>
      <c r="I3232" s="12">
        <v>6222714</v>
      </c>
      <c r="J3232" s="12">
        <v>43950</v>
      </c>
      <c r="K3232" s="12">
        <v>0</v>
      </c>
      <c r="L3232" s="12">
        <v>1870</v>
      </c>
      <c r="M3232" s="12">
        <f>IFERROR(E3232*MillingRate,"")</f>
        <v>687869.57000000007</v>
      </c>
      <c r="N3232" s="12">
        <f t="shared" si="450"/>
        <v>1869.999745001111</v>
      </c>
      <c r="O3232" s="12">
        <f t="shared" si="451"/>
        <v>791367.19000000006</v>
      </c>
      <c r="P3232" s="13">
        <f t="shared" si="452"/>
        <v>110.54172986256481</v>
      </c>
      <c r="Q3232" s="13">
        <f t="shared" si="453"/>
        <v>127.17396139369416</v>
      </c>
      <c r="R3232" s="13">
        <f t="shared" si="454"/>
        <v>86.921669067427473</v>
      </c>
      <c r="S3232" s="13">
        <f t="shared" si="455"/>
        <v>13.078366314378032</v>
      </c>
      <c r="T3232" s="14">
        <f t="shared" si="456"/>
        <v>6.6462176527253218</v>
      </c>
      <c r="U3232" s="12">
        <f t="shared" si="457"/>
        <v>-103497.62</v>
      </c>
      <c r="V3232" s="15">
        <f t="shared" si="458"/>
        <v>7.0628346409621265</v>
      </c>
    </row>
    <row r="3233" spans="1:22" x14ac:dyDescent="0.35">
      <c r="A3233" s="4" t="s">
        <v>151</v>
      </c>
      <c r="B3233" s="4" t="s">
        <v>152</v>
      </c>
      <c r="C3233" s="4" t="s">
        <v>124</v>
      </c>
      <c r="D3233" s="4">
        <v>2011</v>
      </c>
      <c r="E3233" s="12">
        <v>1129338</v>
      </c>
      <c r="F3233" s="12">
        <v>603924</v>
      </c>
      <c r="G3233" s="12">
        <v>163660</v>
      </c>
      <c r="H3233" s="12"/>
      <c r="I3233" s="12">
        <v>6387251</v>
      </c>
      <c r="J3233" s="12">
        <v>76115</v>
      </c>
      <c r="K3233" s="12"/>
      <c r="L3233" s="12">
        <v>1870</v>
      </c>
      <c r="M3233" s="12">
        <f>IFERROR(E3233*MillingRate,"")</f>
        <v>756656.46000000008</v>
      </c>
      <c r="N3233" s="12">
        <f t="shared" si="450"/>
        <v>1870.0001987004987</v>
      </c>
      <c r="O3233" s="12">
        <f t="shared" si="451"/>
        <v>920316.46000000008</v>
      </c>
      <c r="P3233" s="13">
        <f t="shared" si="452"/>
        <v>118.4635549785033</v>
      </c>
      <c r="Q3233" s="13">
        <f t="shared" si="453"/>
        <v>144.0864716291876</v>
      </c>
      <c r="R3233" s="13">
        <f t="shared" si="454"/>
        <v>82.216986535262009</v>
      </c>
      <c r="S3233" s="13">
        <f t="shared" si="455"/>
        <v>17.783013464737987</v>
      </c>
      <c r="T3233" s="14">
        <f t="shared" si="456"/>
        <v>4.6233438836612493</v>
      </c>
      <c r="U3233" s="12">
        <f t="shared" si="457"/>
        <v>-163660</v>
      </c>
      <c r="V3233" s="15">
        <f t="shared" si="458"/>
        <v>11.916707203145766</v>
      </c>
    </row>
    <row r="3234" spans="1:22" x14ac:dyDescent="0.35">
      <c r="A3234" s="4" t="s">
        <v>151</v>
      </c>
      <c r="B3234" s="4" t="s">
        <v>152</v>
      </c>
      <c r="C3234" s="4" t="s">
        <v>124</v>
      </c>
      <c r="D3234" s="4">
        <v>2012</v>
      </c>
      <c r="E3234" s="12">
        <v>1141417</v>
      </c>
      <c r="F3234" s="12">
        <v>717872</v>
      </c>
      <c r="G3234" s="12">
        <v>231135.46</v>
      </c>
      <c r="H3234" s="12">
        <v>0.01</v>
      </c>
      <c r="I3234" s="12">
        <v>6551080</v>
      </c>
      <c r="J3234" s="12">
        <v>101434</v>
      </c>
      <c r="K3234" s="12">
        <v>0</v>
      </c>
      <c r="L3234" s="12">
        <v>1590</v>
      </c>
      <c r="M3234" s="12">
        <f>IFERROR(E3234*MillingRate,"")</f>
        <v>764749.39</v>
      </c>
      <c r="N3234" s="12">
        <f t="shared" si="450"/>
        <v>1590.0007243631176</v>
      </c>
      <c r="O3234" s="12">
        <f t="shared" si="451"/>
        <v>995884.84</v>
      </c>
      <c r="P3234" s="13">
        <f t="shared" si="452"/>
        <v>116.73638392448268</v>
      </c>
      <c r="Q3234" s="13">
        <f t="shared" si="453"/>
        <v>152.01842139006087</v>
      </c>
      <c r="R3234" s="13">
        <f t="shared" si="454"/>
        <v>76.790946029462603</v>
      </c>
      <c r="S3234" s="13">
        <f t="shared" si="455"/>
        <v>23.209054974669559</v>
      </c>
      <c r="T3234" s="14">
        <f t="shared" si="456"/>
        <v>3.3086631968976117</v>
      </c>
      <c r="U3234" s="12">
        <f t="shared" si="457"/>
        <v>-231135.44999999998</v>
      </c>
      <c r="V3234" s="15">
        <f t="shared" si="458"/>
        <v>15.483553856768655</v>
      </c>
    </row>
    <row r="3235" spans="1:22" x14ac:dyDescent="0.35">
      <c r="A3235" s="4" t="s">
        <v>151</v>
      </c>
      <c r="B3235" s="4" t="s">
        <v>152</v>
      </c>
      <c r="C3235" s="4" t="s">
        <v>124</v>
      </c>
      <c r="D3235" s="4">
        <v>2013</v>
      </c>
      <c r="E3235" s="12">
        <v>1255559</v>
      </c>
      <c r="F3235" s="12">
        <v>671422</v>
      </c>
      <c r="G3235" s="12">
        <v>259440.3</v>
      </c>
      <c r="H3235" s="12">
        <v>0.43</v>
      </c>
      <c r="I3235" s="12">
        <v>6714051</v>
      </c>
      <c r="J3235" s="12">
        <v>103287</v>
      </c>
      <c r="K3235" s="12">
        <v>0</v>
      </c>
      <c r="L3235" s="12">
        <v>1870</v>
      </c>
      <c r="M3235" s="12">
        <f>IFERROR(E3235*MillingRate,"")</f>
        <v>841224.53</v>
      </c>
      <c r="N3235" s="12">
        <f t="shared" si="450"/>
        <v>1869.9997914873209</v>
      </c>
      <c r="O3235" s="12">
        <f t="shared" si="451"/>
        <v>1100664.4000000001</v>
      </c>
      <c r="P3235" s="13">
        <f t="shared" si="452"/>
        <v>125.29313971550111</v>
      </c>
      <c r="Q3235" s="13">
        <f t="shared" si="453"/>
        <v>163.93447115608748</v>
      </c>
      <c r="R3235" s="13">
        <f t="shared" si="454"/>
        <v>76.428794280981549</v>
      </c>
      <c r="S3235" s="13">
        <f t="shared" si="455"/>
        <v>23.571244786330869</v>
      </c>
      <c r="T3235" s="14">
        <f t="shared" si="456"/>
        <v>3.2424589780384929</v>
      </c>
      <c r="U3235" s="12">
        <f t="shared" si="457"/>
        <v>-259439.87</v>
      </c>
      <c r="V3235" s="15">
        <f t="shared" si="458"/>
        <v>15.383707987919664</v>
      </c>
    </row>
    <row r="3236" spans="1:22" x14ac:dyDescent="0.35">
      <c r="A3236" s="4" t="s">
        <v>151</v>
      </c>
      <c r="B3236" s="4" t="s">
        <v>152</v>
      </c>
      <c r="C3236" s="4" t="s">
        <v>124</v>
      </c>
      <c r="D3236" s="4">
        <v>2014</v>
      </c>
      <c r="E3236" s="12">
        <v>1204020</v>
      </c>
      <c r="F3236" s="12">
        <v>741664</v>
      </c>
      <c r="G3236" s="12">
        <v>310067.02</v>
      </c>
      <c r="H3236" s="12">
        <v>0.05</v>
      </c>
      <c r="I3236" s="12">
        <v>6876385</v>
      </c>
      <c r="J3236" s="12">
        <v>122034</v>
      </c>
      <c r="K3236" s="12">
        <v>0</v>
      </c>
      <c r="L3236" s="12">
        <v>1623.4</v>
      </c>
      <c r="M3236" s="12">
        <f>IFERROR(E3236*MillingRate,"")</f>
        <v>806693.4</v>
      </c>
      <c r="N3236" s="12">
        <f t="shared" si="450"/>
        <v>1623.4035897657161</v>
      </c>
      <c r="O3236" s="12">
        <f t="shared" si="451"/>
        <v>1116760.3699999999</v>
      </c>
      <c r="P3236" s="13">
        <f t="shared" si="452"/>
        <v>117.31358846254246</v>
      </c>
      <c r="Q3236" s="13">
        <f t="shared" si="453"/>
        <v>162.40515474337167</v>
      </c>
      <c r="R3236" s="13">
        <f t="shared" si="454"/>
        <v>72.235138501556975</v>
      </c>
      <c r="S3236" s="13">
        <f t="shared" si="455"/>
        <v>27.764865975679282</v>
      </c>
      <c r="T3236" s="14">
        <f t="shared" si="456"/>
        <v>2.6016743089929397</v>
      </c>
      <c r="U3236" s="12">
        <f t="shared" si="457"/>
        <v>-310066.97000000003</v>
      </c>
      <c r="V3236" s="15">
        <f t="shared" si="458"/>
        <v>17.74682482147233</v>
      </c>
    </row>
    <row r="3237" spans="1:22" x14ac:dyDescent="0.35">
      <c r="A3237" s="4" t="s">
        <v>151</v>
      </c>
      <c r="B3237" s="4" t="s">
        <v>152</v>
      </c>
      <c r="C3237" s="4" t="s">
        <v>124</v>
      </c>
      <c r="D3237" s="4">
        <v>2015</v>
      </c>
      <c r="E3237" s="12">
        <v>871693</v>
      </c>
      <c r="F3237" s="12">
        <v>604930</v>
      </c>
      <c r="G3237" s="12">
        <v>354245.95</v>
      </c>
      <c r="H3237" s="12">
        <v>1.9</v>
      </c>
      <c r="I3237" s="12">
        <v>7037655</v>
      </c>
      <c r="J3237" s="12">
        <v>134253</v>
      </c>
      <c r="K3237" s="12">
        <v>1</v>
      </c>
      <c r="L3237" s="12">
        <v>1441</v>
      </c>
      <c r="M3237" s="12">
        <f>IFERROR(E3237*MillingRate,"")</f>
        <v>584034.31000000006</v>
      </c>
      <c r="N3237" s="12">
        <f t="shared" si="450"/>
        <v>1440.9816011769956</v>
      </c>
      <c r="O3237" s="12">
        <f t="shared" si="451"/>
        <v>938278.36</v>
      </c>
      <c r="P3237" s="13">
        <f t="shared" si="452"/>
        <v>82.987061741446553</v>
      </c>
      <c r="Q3237" s="13">
        <f t="shared" si="453"/>
        <v>133.32258543506325</v>
      </c>
      <c r="R3237" s="13">
        <f t="shared" si="454"/>
        <v>62.245313853343063</v>
      </c>
      <c r="S3237" s="13">
        <f t="shared" si="455"/>
        <v>37.754888645199067</v>
      </c>
      <c r="T3237" s="14">
        <f t="shared" si="456"/>
        <v>1.6486689826658569</v>
      </c>
      <c r="U3237" s="12">
        <f t="shared" si="457"/>
        <v>-354244.05</v>
      </c>
      <c r="V3237" s="15">
        <f t="shared" si="458"/>
        <v>19.07638268713087</v>
      </c>
    </row>
    <row r="3238" spans="1:22" x14ac:dyDescent="0.35">
      <c r="A3238" s="4" t="s">
        <v>151</v>
      </c>
      <c r="B3238" s="4" t="s">
        <v>152</v>
      </c>
      <c r="C3238" s="4" t="s">
        <v>124</v>
      </c>
      <c r="D3238" s="4">
        <v>2016</v>
      </c>
      <c r="E3238" s="12">
        <v>875304</v>
      </c>
      <c r="F3238" s="12">
        <v>765335</v>
      </c>
      <c r="G3238" s="12">
        <v>218402.61</v>
      </c>
      <c r="H3238" s="12">
        <v>2.94</v>
      </c>
      <c r="I3238" s="12">
        <v>7205328</v>
      </c>
      <c r="J3238" s="12">
        <v>79033</v>
      </c>
      <c r="K3238" s="12">
        <v>4</v>
      </c>
      <c r="L3238" s="12">
        <v>1143.7</v>
      </c>
      <c r="M3238" s="12">
        <f>IFERROR(E3238*MillingRate,"")</f>
        <v>586453.68000000005</v>
      </c>
      <c r="N3238" s="12">
        <f t="shared" si="450"/>
        <v>1143.6874048619231</v>
      </c>
      <c r="O3238" s="12">
        <f t="shared" si="451"/>
        <v>804853.35000000009</v>
      </c>
      <c r="P3238" s="13">
        <f t="shared" si="452"/>
        <v>81.391670164078576</v>
      </c>
      <c r="Q3238" s="13">
        <f t="shared" si="453"/>
        <v>111.70252762955414</v>
      </c>
      <c r="R3238" s="13">
        <f t="shared" si="454"/>
        <v>72.864662860631697</v>
      </c>
      <c r="S3238" s="13">
        <f t="shared" si="455"/>
        <v>27.135702423304814</v>
      </c>
      <c r="T3238" s="14">
        <f t="shared" si="456"/>
        <v>2.6851953829672643</v>
      </c>
      <c r="U3238" s="12">
        <f t="shared" si="457"/>
        <v>-218399.66999999998</v>
      </c>
      <c r="V3238" s="15">
        <f t="shared" si="458"/>
        <v>10.968688725898391</v>
      </c>
    </row>
    <row r="3239" spans="1:22" x14ac:dyDescent="0.35">
      <c r="A3239" s="4" t="s">
        <v>151</v>
      </c>
      <c r="B3239" s="4" t="s">
        <v>152</v>
      </c>
      <c r="C3239" s="4" t="s">
        <v>124</v>
      </c>
      <c r="D3239" s="4">
        <v>2017</v>
      </c>
      <c r="E3239" s="12">
        <v>897087</v>
      </c>
      <c r="F3239" s="12">
        <v>780642</v>
      </c>
      <c r="G3239" s="12">
        <v>377675.42</v>
      </c>
      <c r="H3239" s="12"/>
      <c r="I3239" s="12">
        <v>7379299</v>
      </c>
      <c r="J3239" s="12">
        <v>144165</v>
      </c>
      <c r="K3239" s="12"/>
      <c r="L3239" s="12">
        <v>1149.2</v>
      </c>
      <c r="M3239" s="12">
        <f>IFERROR(E3239*MillingRate,"")</f>
        <v>601048.29</v>
      </c>
      <c r="N3239" s="12">
        <f t="shared" si="450"/>
        <v>1149.1656867040206</v>
      </c>
      <c r="O3239" s="12">
        <f t="shared" si="451"/>
        <v>978723.71</v>
      </c>
      <c r="P3239" s="13">
        <f t="shared" si="452"/>
        <v>81.450594426381144</v>
      </c>
      <c r="Q3239" s="13">
        <f t="shared" si="453"/>
        <v>132.63098703548943</v>
      </c>
      <c r="R3239" s="13">
        <f t="shared" si="454"/>
        <v>61.411436532992546</v>
      </c>
      <c r="S3239" s="13">
        <f t="shared" si="455"/>
        <v>38.588563467007461</v>
      </c>
      <c r="T3239" s="14">
        <f t="shared" si="456"/>
        <v>1.5914413757718202</v>
      </c>
      <c r="U3239" s="12">
        <f t="shared" si="457"/>
        <v>-377675.42</v>
      </c>
      <c r="V3239" s="15">
        <f t="shared" si="458"/>
        <v>19.536408539618737</v>
      </c>
    </row>
    <row r="3240" spans="1:22" x14ac:dyDescent="0.35">
      <c r="A3240" s="4" t="s">
        <v>151</v>
      </c>
      <c r="B3240" s="4" t="s">
        <v>152</v>
      </c>
      <c r="C3240" s="4" t="s">
        <v>124</v>
      </c>
      <c r="D3240" s="4">
        <v>2018</v>
      </c>
      <c r="E3240" s="12">
        <v>918713</v>
      </c>
      <c r="F3240" s="12">
        <v>1169418</v>
      </c>
      <c r="G3240" s="12">
        <v>338073.91</v>
      </c>
      <c r="H3240" s="12">
        <v>8.6300000000000008</v>
      </c>
      <c r="I3240" s="12">
        <v>7554563</v>
      </c>
      <c r="J3240" s="12">
        <v>152564</v>
      </c>
      <c r="K3240" s="12">
        <v>2</v>
      </c>
      <c r="L3240" s="12">
        <v>785.6</v>
      </c>
      <c r="M3240" s="12">
        <f>IFERROR(E3240*MillingRate,"")</f>
        <v>615537.71000000008</v>
      </c>
      <c r="N3240" s="12">
        <f t="shared" si="450"/>
        <v>785.61557971572188</v>
      </c>
      <c r="O3240" s="12">
        <f t="shared" si="451"/>
        <v>953602.99000000011</v>
      </c>
      <c r="P3240" s="13">
        <f t="shared" si="452"/>
        <v>81.478930018850875</v>
      </c>
      <c r="Q3240" s="13">
        <f t="shared" si="453"/>
        <v>126.22874281411117</v>
      </c>
      <c r="R3240" s="13">
        <f t="shared" si="454"/>
        <v>64.548634647213092</v>
      </c>
      <c r="S3240" s="13">
        <f t="shared" si="455"/>
        <v>35.452270341560059</v>
      </c>
      <c r="T3240" s="14">
        <f t="shared" si="456"/>
        <v>1.8207193509845232</v>
      </c>
      <c r="U3240" s="12">
        <f t="shared" si="457"/>
        <v>-338065.27999999997</v>
      </c>
      <c r="V3240" s="15">
        <f t="shared" si="458"/>
        <v>20.194947080327481</v>
      </c>
    </row>
    <row r="3241" spans="1:22" x14ac:dyDescent="0.35">
      <c r="A3241" s="4" t="s">
        <v>151</v>
      </c>
      <c r="B3241" s="4" t="s">
        <v>152</v>
      </c>
      <c r="C3241" s="4" t="s">
        <v>124</v>
      </c>
      <c r="D3241" s="4">
        <v>2019</v>
      </c>
      <c r="E3241" s="12">
        <v>947464</v>
      </c>
      <c r="F3241" s="12">
        <v>601748</v>
      </c>
      <c r="G3241" s="12">
        <v>329315.15999999997</v>
      </c>
      <c r="H3241" s="12"/>
      <c r="I3241" s="12">
        <v>7731991</v>
      </c>
      <c r="J3241" s="12">
        <v>120625</v>
      </c>
      <c r="K3241" s="12"/>
      <c r="L3241" s="12">
        <v>1574.5</v>
      </c>
      <c r="M3241" s="12">
        <f>IFERROR(E3241*MillingRate,"")</f>
        <v>634800.88</v>
      </c>
      <c r="N3241" s="12">
        <f t="shared" si="450"/>
        <v>1574.5195663300917</v>
      </c>
      <c r="O3241" s="12">
        <f t="shared" si="451"/>
        <v>964116.04</v>
      </c>
      <c r="P3241" s="13">
        <f t="shared" si="452"/>
        <v>82.100571508683856</v>
      </c>
      <c r="Q3241" s="13">
        <f t="shared" si="453"/>
        <v>124.69182129156643</v>
      </c>
      <c r="R3241" s="13">
        <f t="shared" si="454"/>
        <v>65.842787969796674</v>
      </c>
      <c r="S3241" s="13">
        <f t="shared" si="455"/>
        <v>34.157212030203333</v>
      </c>
      <c r="T3241" s="14">
        <f t="shared" si="456"/>
        <v>1.9276394077940415</v>
      </c>
      <c r="U3241" s="12">
        <f t="shared" si="457"/>
        <v>-329315.15999999997</v>
      </c>
      <c r="V3241" s="15">
        <f t="shared" si="458"/>
        <v>15.600768288530082</v>
      </c>
    </row>
    <row r="3242" spans="1:22" x14ac:dyDescent="0.35">
      <c r="A3242" s="4" t="s">
        <v>151</v>
      </c>
      <c r="B3242" s="4" t="s">
        <v>152</v>
      </c>
      <c r="C3242" s="4" t="s">
        <v>124</v>
      </c>
      <c r="D3242" s="4">
        <v>2020</v>
      </c>
      <c r="E3242" s="12">
        <v>1049795</v>
      </c>
      <c r="F3242" s="12">
        <v>604407</v>
      </c>
      <c r="G3242" s="12">
        <v>433900.32</v>
      </c>
      <c r="H3242" s="12">
        <v>7.0000000000000007E-2</v>
      </c>
      <c r="I3242" s="12">
        <v>7912558</v>
      </c>
      <c r="J3242" s="12">
        <v>149903</v>
      </c>
      <c r="K3242" s="12">
        <v>3</v>
      </c>
      <c r="L3242" s="12">
        <v>1736.9</v>
      </c>
      <c r="M3242" s="12">
        <f>IFERROR(E3242*MillingRate,"")</f>
        <v>703362.65</v>
      </c>
      <c r="N3242" s="12">
        <f t="shared" si="450"/>
        <v>1736.9007969795189</v>
      </c>
      <c r="O3242" s="12">
        <f t="shared" si="451"/>
        <v>1137262.8999999999</v>
      </c>
      <c r="P3242" s="13">
        <f t="shared" si="452"/>
        <v>88.891942403455374</v>
      </c>
      <c r="Q3242" s="13">
        <f t="shared" si="453"/>
        <v>143.72885481534544</v>
      </c>
      <c r="R3242" s="13">
        <f t="shared" si="454"/>
        <v>61.84697047621971</v>
      </c>
      <c r="S3242" s="13">
        <f t="shared" si="455"/>
        <v>38.153035678909426</v>
      </c>
      <c r="T3242" s="14">
        <f t="shared" si="456"/>
        <v>1.6210235797936263</v>
      </c>
      <c r="U3242" s="12">
        <f t="shared" si="457"/>
        <v>-433900.25</v>
      </c>
      <c r="V3242" s="15">
        <f t="shared" si="458"/>
        <v>18.944948018074559</v>
      </c>
    </row>
    <row r="3243" spans="1:22" x14ac:dyDescent="0.35">
      <c r="A3243" s="4" t="s">
        <v>151</v>
      </c>
      <c r="B3243" s="4" t="s">
        <v>152</v>
      </c>
      <c r="C3243" s="4" t="s">
        <v>124</v>
      </c>
      <c r="D3243" s="4">
        <v>2021</v>
      </c>
      <c r="E3243" s="12">
        <v>1978905.17</v>
      </c>
      <c r="F3243" s="12">
        <v>944447</v>
      </c>
      <c r="G3243" s="12">
        <v>397137.88</v>
      </c>
      <c r="H3243" s="12">
        <v>18.47</v>
      </c>
      <c r="I3243" s="12">
        <v>8094602</v>
      </c>
      <c r="J3243" s="12">
        <v>145713</v>
      </c>
      <c r="K3243" s="12">
        <v>18</v>
      </c>
      <c r="L3243" s="12">
        <v>2095.3000000000002</v>
      </c>
      <c r="M3243" s="12">
        <f>IFERROR(E3243*MillingRate,"")</f>
        <v>1325866.4639000001</v>
      </c>
      <c r="N3243" s="12">
        <f t="shared" si="450"/>
        <v>2095.3056868199064</v>
      </c>
      <c r="O3243" s="12">
        <f t="shared" si="451"/>
        <v>1722985.8739000002</v>
      </c>
      <c r="P3243" s="13">
        <f t="shared" si="452"/>
        <v>163.79637490515285</v>
      </c>
      <c r="Q3243" s="13">
        <f t="shared" si="453"/>
        <v>212.85615696732222</v>
      </c>
      <c r="R3243" s="13">
        <f t="shared" si="454"/>
        <v>76.95167348638121</v>
      </c>
      <c r="S3243" s="13">
        <f t="shared" si="455"/>
        <v>23.049398489905983</v>
      </c>
      <c r="T3243" s="14">
        <f t="shared" si="456"/>
        <v>3.3385545188990786</v>
      </c>
      <c r="U3243" s="12">
        <f t="shared" si="457"/>
        <v>-397119.41000000003</v>
      </c>
      <c r="V3243" s="15">
        <f t="shared" si="458"/>
        <v>18.001255651605849</v>
      </c>
    </row>
    <row r="3244" spans="1:22" x14ac:dyDescent="0.35">
      <c r="A3244" s="4" t="s">
        <v>151</v>
      </c>
      <c r="B3244" s="4" t="s">
        <v>152</v>
      </c>
      <c r="C3244" s="4" t="s">
        <v>124</v>
      </c>
      <c r="D3244" s="4">
        <v>2022</v>
      </c>
      <c r="E3244" s="12">
        <v>1397000</v>
      </c>
      <c r="F3244" s="12">
        <v>662151</v>
      </c>
      <c r="G3244" s="12">
        <v>469411.19</v>
      </c>
      <c r="H3244" s="12">
        <v>0.05</v>
      </c>
      <c r="I3244" s="12">
        <v>8276807.0000000009</v>
      </c>
      <c r="J3244" s="12">
        <v>179770</v>
      </c>
      <c r="K3244" s="12">
        <v>1</v>
      </c>
      <c r="L3244" s="12">
        <v>2109.8000000000002</v>
      </c>
      <c r="M3244" s="12">
        <f>IFERROR(E3244*MillingRate,"")</f>
        <v>935990</v>
      </c>
      <c r="N3244" s="12">
        <f t="shared" si="450"/>
        <v>2109.79066708349</v>
      </c>
      <c r="O3244" s="12">
        <f t="shared" si="451"/>
        <v>1405401.14</v>
      </c>
      <c r="P3244" s="13">
        <f t="shared" si="452"/>
        <v>113.08587961517043</v>
      </c>
      <c r="Q3244" s="13">
        <f t="shared" si="453"/>
        <v>169.79991680366592</v>
      </c>
      <c r="R3244" s="13">
        <f t="shared" si="454"/>
        <v>66.599490590992403</v>
      </c>
      <c r="S3244" s="13">
        <f t="shared" si="455"/>
        <v>33.400512966710707</v>
      </c>
      <c r="T3244" s="14">
        <f t="shared" si="456"/>
        <v>1.9939661003820552</v>
      </c>
      <c r="U3244" s="12">
        <f t="shared" si="457"/>
        <v>-469411.14</v>
      </c>
      <c r="V3244" s="15">
        <f t="shared" si="458"/>
        <v>21.719728392845209</v>
      </c>
    </row>
    <row r="3245" spans="1:22" x14ac:dyDescent="0.35">
      <c r="A3245" s="4" t="s">
        <v>151</v>
      </c>
      <c r="B3245" s="4" t="s">
        <v>152</v>
      </c>
      <c r="C3245" s="4" t="s">
        <v>124</v>
      </c>
      <c r="D3245" s="4">
        <v>2023</v>
      </c>
      <c r="E3245" s="12">
        <v>1315400</v>
      </c>
      <c r="F3245" s="12">
        <v>871981</v>
      </c>
      <c r="G3245" s="12">
        <v>393968.42</v>
      </c>
      <c r="H3245" s="12">
        <v>0.13</v>
      </c>
      <c r="I3245" s="12">
        <v>8460512</v>
      </c>
      <c r="J3245" s="12">
        <v>174269</v>
      </c>
      <c r="K3245" s="12">
        <v>4</v>
      </c>
      <c r="L3245" s="12">
        <v>1508.5</v>
      </c>
      <c r="M3245" s="12">
        <f>IFERROR(E3245*MillingRate,"")</f>
        <v>881318</v>
      </c>
      <c r="N3245" s="12">
        <f t="shared" si="450"/>
        <v>1508.5191076411068</v>
      </c>
      <c r="O3245" s="12">
        <f t="shared" si="451"/>
        <v>1275286.29</v>
      </c>
      <c r="P3245" s="13">
        <f t="shared" si="452"/>
        <v>104.16840021029461</v>
      </c>
      <c r="Q3245" s="13">
        <f t="shared" si="453"/>
        <v>150.73393785151538</v>
      </c>
      <c r="R3245" s="13">
        <f t="shared" si="454"/>
        <v>69.107462921129652</v>
      </c>
      <c r="S3245" s="13">
        <f t="shared" si="455"/>
        <v>30.892547272659847</v>
      </c>
      <c r="T3245" s="14">
        <f t="shared" si="456"/>
        <v>2.2370270185615384</v>
      </c>
      <c r="U3245" s="12">
        <f t="shared" si="457"/>
        <v>-393968.29</v>
      </c>
      <c r="V3245" s="15">
        <f t="shared" si="458"/>
        <v>20.597925988403539</v>
      </c>
    </row>
    <row r="3246" spans="1:22" x14ac:dyDescent="0.35">
      <c r="A3246" s="4" t="s">
        <v>151</v>
      </c>
      <c r="B3246" s="4" t="s">
        <v>152</v>
      </c>
      <c r="C3246" s="4" t="s">
        <v>124</v>
      </c>
      <c r="D3246" s="4">
        <v>2024</v>
      </c>
      <c r="E3246" s="12">
        <v>1390800</v>
      </c>
      <c r="F3246" s="12">
        <v>987345</v>
      </c>
      <c r="G3246" s="12">
        <v>481944.56</v>
      </c>
      <c r="H3246" s="12">
        <v>3.6</v>
      </c>
      <c r="I3246" s="12">
        <v>8642022</v>
      </c>
      <c r="J3246" s="12">
        <v>253859</v>
      </c>
      <c r="K3246" s="12">
        <v>0</v>
      </c>
      <c r="L3246" s="12">
        <v>1408.6</v>
      </c>
      <c r="M3246" s="12">
        <f>IFERROR(E3246*MillingRate,"")</f>
        <v>931836</v>
      </c>
      <c r="N3246" s="12">
        <f t="shared" si="450"/>
        <v>1408.6261641067713</v>
      </c>
      <c r="O3246" s="12">
        <f t="shared" si="451"/>
        <v>1413776.96</v>
      </c>
      <c r="P3246" s="13">
        <f t="shared" si="452"/>
        <v>107.82615457354771</v>
      </c>
      <c r="Q3246" s="13">
        <f t="shared" si="453"/>
        <v>163.59330721444587</v>
      </c>
      <c r="R3246" s="13">
        <f t="shared" si="454"/>
        <v>65.911103827862632</v>
      </c>
      <c r="S3246" s="13">
        <f t="shared" si="455"/>
        <v>34.089150809191288</v>
      </c>
      <c r="T3246" s="14">
        <f t="shared" si="456"/>
        <v>1.9334921012491562</v>
      </c>
      <c r="U3246" s="12">
        <f t="shared" si="457"/>
        <v>-481940.96</v>
      </c>
      <c r="V3246" s="15">
        <f t="shared" si="458"/>
        <v>29.374954148462017</v>
      </c>
    </row>
    <row r="3247" spans="1:22" x14ac:dyDescent="0.35">
      <c r="A3247" s="4" t="s">
        <v>153</v>
      </c>
      <c r="B3247" s="4" t="s">
        <v>154</v>
      </c>
      <c r="C3247" s="4" t="s">
        <v>124</v>
      </c>
      <c r="D3247" s="4">
        <v>1961</v>
      </c>
      <c r="E3247" s="12">
        <v>19000</v>
      </c>
      <c r="F3247" s="12">
        <v>14973</v>
      </c>
      <c r="G3247" s="12">
        <v>3056</v>
      </c>
      <c r="H3247" s="12">
        <v>0</v>
      </c>
      <c r="I3247" s="12">
        <v>1702717</v>
      </c>
      <c r="J3247" s="12">
        <v>401</v>
      </c>
      <c r="K3247" s="12">
        <v>0</v>
      </c>
      <c r="L3247" s="12">
        <v>1269</v>
      </c>
      <c r="M3247" s="12">
        <f>IFERROR(E3247*MillingRate,"")</f>
        <v>12730</v>
      </c>
      <c r="N3247" s="12">
        <f t="shared" si="450"/>
        <v>1268.9507780671877</v>
      </c>
      <c r="O3247" s="12">
        <f t="shared" si="451"/>
        <v>15786</v>
      </c>
      <c r="P3247" s="13">
        <f t="shared" si="452"/>
        <v>7.4762864292774429</v>
      </c>
      <c r="Q3247" s="13">
        <f t="shared" si="453"/>
        <v>9.2710650096287281</v>
      </c>
      <c r="R3247" s="13">
        <f t="shared" si="454"/>
        <v>80.641074369694664</v>
      </c>
      <c r="S3247" s="13">
        <f t="shared" si="455"/>
        <v>19.358925630305336</v>
      </c>
      <c r="T3247" s="14">
        <f t="shared" si="456"/>
        <v>4.1655759162303667</v>
      </c>
      <c r="U3247" s="12">
        <f t="shared" si="457"/>
        <v>-3056</v>
      </c>
      <c r="V3247" s="15">
        <f t="shared" si="458"/>
        <v>0.23550595900551882</v>
      </c>
    </row>
    <row r="3248" spans="1:22" x14ac:dyDescent="0.35">
      <c r="A3248" s="4" t="s">
        <v>153</v>
      </c>
      <c r="B3248" s="4" t="s">
        <v>154</v>
      </c>
      <c r="C3248" s="4" t="s">
        <v>124</v>
      </c>
      <c r="D3248" s="4">
        <v>1962</v>
      </c>
      <c r="E3248" s="12">
        <v>17788</v>
      </c>
      <c r="F3248" s="12">
        <v>24963</v>
      </c>
      <c r="G3248" s="12">
        <v>3083</v>
      </c>
      <c r="H3248" s="12">
        <v>0</v>
      </c>
      <c r="I3248" s="12">
        <v>1732959</v>
      </c>
      <c r="J3248" s="12">
        <v>512</v>
      </c>
      <c r="K3248" s="12">
        <v>0</v>
      </c>
      <c r="L3248" s="12">
        <v>712.6</v>
      </c>
      <c r="M3248" s="12">
        <f>IFERROR(E3248*MillingRate,"")</f>
        <v>11917.960000000001</v>
      </c>
      <c r="N3248" s="12">
        <f t="shared" si="450"/>
        <v>712.57461042342663</v>
      </c>
      <c r="O3248" s="12">
        <f t="shared" si="451"/>
        <v>15000.960000000001</v>
      </c>
      <c r="P3248" s="13">
        <f t="shared" si="452"/>
        <v>6.8772313713134601</v>
      </c>
      <c r="Q3248" s="13">
        <f t="shared" si="453"/>
        <v>8.6562694212615536</v>
      </c>
      <c r="R3248" s="13">
        <f t="shared" si="454"/>
        <v>79.447981995818935</v>
      </c>
      <c r="S3248" s="13">
        <f t="shared" si="455"/>
        <v>20.552018004181065</v>
      </c>
      <c r="T3248" s="14">
        <f t="shared" si="456"/>
        <v>3.8657022380797925</v>
      </c>
      <c r="U3248" s="12">
        <f t="shared" si="457"/>
        <v>-3083</v>
      </c>
      <c r="V3248" s="15">
        <f t="shared" si="458"/>
        <v>0.29544842088012468</v>
      </c>
    </row>
    <row r="3249" spans="1:22" x14ac:dyDescent="0.35">
      <c r="A3249" s="4" t="s">
        <v>153</v>
      </c>
      <c r="B3249" s="4" t="s">
        <v>154</v>
      </c>
      <c r="C3249" s="4" t="s">
        <v>124</v>
      </c>
      <c r="D3249" s="4">
        <v>1963</v>
      </c>
      <c r="E3249" s="12">
        <v>22927</v>
      </c>
      <c r="F3249" s="12">
        <v>19940</v>
      </c>
      <c r="G3249" s="12">
        <v>2965</v>
      </c>
      <c r="H3249" s="12">
        <v>0</v>
      </c>
      <c r="I3249" s="12">
        <v>1765072</v>
      </c>
      <c r="J3249" s="12">
        <v>332</v>
      </c>
      <c r="K3249" s="12">
        <v>0</v>
      </c>
      <c r="L3249" s="12">
        <v>1149.8</v>
      </c>
      <c r="M3249" s="12">
        <f>IFERROR(E3249*MillingRate,"")</f>
        <v>15361.09</v>
      </c>
      <c r="N3249" s="12">
        <f t="shared" si="450"/>
        <v>1149.7993981945838</v>
      </c>
      <c r="O3249" s="12">
        <f t="shared" si="451"/>
        <v>18326.09</v>
      </c>
      <c r="P3249" s="13">
        <f t="shared" si="452"/>
        <v>8.702812123244831</v>
      </c>
      <c r="Q3249" s="13">
        <f t="shared" si="453"/>
        <v>10.382630283637155</v>
      </c>
      <c r="R3249" s="13">
        <f t="shared" si="454"/>
        <v>83.820880504242851</v>
      </c>
      <c r="S3249" s="13">
        <f t="shared" si="455"/>
        <v>16.179119495757142</v>
      </c>
      <c r="T3249" s="14">
        <f t="shared" si="456"/>
        <v>5.1808060708263071</v>
      </c>
      <c r="U3249" s="12">
        <f t="shared" si="457"/>
        <v>-2965</v>
      </c>
      <c r="V3249" s="15">
        <f t="shared" si="458"/>
        <v>0.18809431003381166</v>
      </c>
    </row>
    <row r="3250" spans="1:22" x14ac:dyDescent="0.35">
      <c r="A3250" s="4" t="s">
        <v>153</v>
      </c>
      <c r="B3250" s="4" t="s">
        <v>154</v>
      </c>
      <c r="C3250" s="4" t="s">
        <v>124</v>
      </c>
      <c r="D3250" s="4">
        <v>1964</v>
      </c>
      <c r="E3250" s="12">
        <v>27500</v>
      </c>
      <c r="F3250" s="12">
        <v>27100</v>
      </c>
      <c r="G3250" s="12">
        <v>3103</v>
      </c>
      <c r="H3250" s="12">
        <v>0</v>
      </c>
      <c r="I3250" s="12">
        <v>1799410</v>
      </c>
      <c r="J3250" s="12">
        <v>442</v>
      </c>
      <c r="K3250" s="12">
        <v>0</v>
      </c>
      <c r="L3250" s="12">
        <v>1014.8</v>
      </c>
      <c r="M3250" s="12">
        <f>IFERROR(E3250*MillingRate,"")</f>
        <v>18425</v>
      </c>
      <c r="N3250" s="12">
        <f t="shared" si="450"/>
        <v>1014.760147601476</v>
      </c>
      <c r="O3250" s="12">
        <f t="shared" si="451"/>
        <v>21528</v>
      </c>
      <c r="P3250" s="13">
        <f t="shared" si="452"/>
        <v>10.239467380974876</v>
      </c>
      <c r="Q3250" s="13">
        <f t="shared" si="453"/>
        <v>11.963921507605271</v>
      </c>
      <c r="R3250" s="13">
        <f t="shared" si="454"/>
        <v>85.586213303604609</v>
      </c>
      <c r="S3250" s="13">
        <f t="shared" si="455"/>
        <v>14.413786696395391</v>
      </c>
      <c r="T3250" s="14">
        <f t="shared" si="456"/>
        <v>5.9378021269738959</v>
      </c>
      <c r="U3250" s="12">
        <f t="shared" si="457"/>
        <v>-3103</v>
      </c>
      <c r="V3250" s="15">
        <f t="shared" si="458"/>
        <v>0.24563606960059131</v>
      </c>
    </row>
    <row r="3251" spans="1:22" x14ac:dyDescent="0.35">
      <c r="A3251" s="4" t="s">
        <v>153</v>
      </c>
      <c r="B3251" s="4" t="s">
        <v>154</v>
      </c>
      <c r="C3251" s="4" t="s">
        <v>124</v>
      </c>
      <c r="D3251" s="4">
        <v>1965</v>
      </c>
      <c r="E3251" s="12">
        <v>15678</v>
      </c>
      <c r="F3251" s="12">
        <v>27110</v>
      </c>
      <c r="G3251" s="12">
        <v>2888</v>
      </c>
      <c r="H3251" s="12">
        <v>0</v>
      </c>
      <c r="I3251" s="12">
        <v>1835588</v>
      </c>
      <c r="J3251" s="12">
        <v>413</v>
      </c>
      <c r="K3251" s="12">
        <v>0</v>
      </c>
      <c r="L3251" s="12">
        <v>578.29999999999995</v>
      </c>
      <c r="M3251" s="12">
        <f>IFERROR(E3251*MillingRate,"")</f>
        <v>10504.26</v>
      </c>
      <c r="N3251" s="12">
        <f t="shared" si="450"/>
        <v>578.31058649944669</v>
      </c>
      <c r="O3251" s="12">
        <f t="shared" si="451"/>
        <v>13392.26</v>
      </c>
      <c r="P3251" s="13">
        <f t="shared" si="452"/>
        <v>5.7225586569535212</v>
      </c>
      <c r="Q3251" s="13">
        <f t="shared" si="453"/>
        <v>7.2958964647840361</v>
      </c>
      <c r="R3251" s="13">
        <f t="shared" si="454"/>
        <v>78.435305168806451</v>
      </c>
      <c r="S3251" s="13">
        <f t="shared" si="455"/>
        <v>21.564694831193538</v>
      </c>
      <c r="T3251" s="14">
        <f t="shared" si="456"/>
        <v>3.6372091412742384</v>
      </c>
      <c r="U3251" s="12">
        <f t="shared" si="457"/>
        <v>-2888</v>
      </c>
      <c r="V3251" s="15">
        <f t="shared" si="458"/>
        <v>0.22499602307271566</v>
      </c>
    </row>
    <row r="3252" spans="1:22" x14ac:dyDescent="0.35">
      <c r="A3252" s="4" t="s">
        <v>153</v>
      </c>
      <c r="B3252" s="4" t="s">
        <v>154</v>
      </c>
      <c r="C3252" s="4" t="s">
        <v>124</v>
      </c>
      <c r="D3252" s="4">
        <v>1966</v>
      </c>
      <c r="E3252" s="12">
        <v>18000</v>
      </c>
      <c r="F3252" s="12">
        <v>30725</v>
      </c>
      <c r="G3252" s="12">
        <v>3700</v>
      </c>
      <c r="H3252" s="12">
        <v>0</v>
      </c>
      <c r="I3252" s="12">
        <v>1873489</v>
      </c>
      <c r="J3252" s="12">
        <v>580</v>
      </c>
      <c r="K3252" s="12">
        <v>0</v>
      </c>
      <c r="L3252" s="12">
        <v>585.79999999999995</v>
      </c>
      <c r="M3252" s="12">
        <f>IFERROR(E3252*MillingRate,"")</f>
        <v>12060</v>
      </c>
      <c r="N3252" s="12">
        <f t="shared" si="450"/>
        <v>585.84214808787635</v>
      </c>
      <c r="O3252" s="12">
        <f t="shared" si="451"/>
        <v>15760</v>
      </c>
      <c r="P3252" s="13">
        <f t="shared" si="452"/>
        <v>6.4371875148452968</v>
      </c>
      <c r="Q3252" s="13">
        <f t="shared" si="453"/>
        <v>8.412112374292029</v>
      </c>
      <c r="R3252" s="13">
        <f t="shared" si="454"/>
        <v>76.522842639593918</v>
      </c>
      <c r="S3252" s="13">
        <f t="shared" si="455"/>
        <v>23.477157360406093</v>
      </c>
      <c r="T3252" s="14">
        <f t="shared" si="456"/>
        <v>3.2594594594594595</v>
      </c>
      <c r="U3252" s="12">
        <f t="shared" si="457"/>
        <v>-3700</v>
      </c>
      <c r="V3252" s="15">
        <f t="shared" si="458"/>
        <v>0.3095828158051635</v>
      </c>
    </row>
    <row r="3253" spans="1:22" x14ac:dyDescent="0.35">
      <c r="A3253" s="4" t="s">
        <v>153</v>
      </c>
      <c r="B3253" s="4" t="s">
        <v>154</v>
      </c>
      <c r="C3253" s="4" t="s">
        <v>124</v>
      </c>
      <c r="D3253" s="4">
        <v>1967</v>
      </c>
      <c r="E3253" s="12">
        <v>28030</v>
      </c>
      <c r="F3253" s="12">
        <v>27998</v>
      </c>
      <c r="G3253" s="12">
        <v>2700</v>
      </c>
      <c r="H3253" s="12">
        <v>0</v>
      </c>
      <c r="I3253" s="12">
        <v>1912764</v>
      </c>
      <c r="J3253" s="12">
        <v>440</v>
      </c>
      <c r="K3253" s="12">
        <v>0</v>
      </c>
      <c r="L3253" s="12">
        <v>1001.1</v>
      </c>
      <c r="M3253" s="12">
        <f>IFERROR(E3253*MillingRate,"")</f>
        <v>18780.100000000002</v>
      </c>
      <c r="N3253" s="12">
        <f t="shared" si="450"/>
        <v>1001.1429387813415</v>
      </c>
      <c r="O3253" s="12">
        <f t="shared" si="451"/>
        <v>21480.100000000002</v>
      </c>
      <c r="P3253" s="13">
        <f t="shared" si="452"/>
        <v>9.818304819622286</v>
      </c>
      <c r="Q3253" s="13">
        <f t="shared" si="453"/>
        <v>11.229874673509123</v>
      </c>
      <c r="R3253" s="13">
        <f t="shared" si="454"/>
        <v>87.430226116265757</v>
      </c>
      <c r="S3253" s="13">
        <f t="shared" si="455"/>
        <v>12.569773883734245</v>
      </c>
      <c r="T3253" s="14">
        <f t="shared" si="456"/>
        <v>6.955592592592593</v>
      </c>
      <c r="U3253" s="12">
        <f t="shared" si="457"/>
        <v>-2700</v>
      </c>
      <c r="V3253" s="15">
        <f t="shared" si="458"/>
        <v>0.2300336058185955</v>
      </c>
    </row>
    <row r="3254" spans="1:22" x14ac:dyDescent="0.35">
      <c r="A3254" s="4" t="s">
        <v>153</v>
      </c>
      <c r="B3254" s="4" t="s">
        <v>154</v>
      </c>
      <c r="C3254" s="4" t="s">
        <v>124</v>
      </c>
      <c r="D3254" s="4">
        <v>1968</v>
      </c>
      <c r="E3254" s="12">
        <v>18000</v>
      </c>
      <c r="F3254" s="12">
        <v>28552</v>
      </c>
      <c r="G3254" s="12">
        <v>1293</v>
      </c>
      <c r="H3254" s="12">
        <v>0</v>
      </c>
      <c r="I3254" s="12">
        <v>1953523</v>
      </c>
      <c r="J3254" s="12">
        <v>230</v>
      </c>
      <c r="K3254" s="12">
        <v>0</v>
      </c>
      <c r="L3254" s="12">
        <v>630.4</v>
      </c>
      <c r="M3254" s="12">
        <f>IFERROR(E3254*MillingRate,"")</f>
        <v>12060</v>
      </c>
      <c r="N3254" s="12">
        <f t="shared" si="450"/>
        <v>630.42869151022694</v>
      </c>
      <c r="O3254" s="12">
        <f t="shared" si="451"/>
        <v>13353</v>
      </c>
      <c r="P3254" s="13">
        <f t="shared" si="452"/>
        <v>6.1734619966081787</v>
      </c>
      <c r="Q3254" s="13">
        <f t="shared" si="453"/>
        <v>6.8353431211201503</v>
      </c>
      <c r="R3254" s="13">
        <f t="shared" si="454"/>
        <v>90.316782745450467</v>
      </c>
      <c r="S3254" s="13">
        <f t="shared" si="455"/>
        <v>9.6832172545495396</v>
      </c>
      <c r="T3254" s="14">
        <f t="shared" si="456"/>
        <v>9.3271461716937356</v>
      </c>
      <c r="U3254" s="12">
        <f t="shared" si="457"/>
        <v>-1293</v>
      </c>
      <c r="V3254" s="15">
        <f t="shared" si="458"/>
        <v>0.11773600822718749</v>
      </c>
    </row>
    <row r="3255" spans="1:22" x14ac:dyDescent="0.35">
      <c r="A3255" s="4" t="s">
        <v>153</v>
      </c>
      <c r="B3255" s="4" t="s">
        <v>154</v>
      </c>
      <c r="C3255" s="4" t="s">
        <v>124</v>
      </c>
      <c r="D3255" s="4">
        <v>1969</v>
      </c>
      <c r="E3255" s="12">
        <v>15000</v>
      </c>
      <c r="F3255" s="12">
        <v>24000</v>
      </c>
      <c r="G3255" s="12">
        <v>2371</v>
      </c>
      <c r="H3255" s="12">
        <v>0</v>
      </c>
      <c r="I3255" s="12">
        <v>2043416</v>
      </c>
      <c r="J3255" s="12">
        <v>399</v>
      </c>
      <c r="K3255" s="12">
        <v>0</v>
      </c>
      <c r="L3255" s="12">
        <v>625</v>
      </c>
      <c r="M3255" s="12">
        <f>IFERROR(E3255*MillingRate,"")</f>
        <v>10050</v>
      </c>
      <c r="N3255" s="12">
        <f t="shared" si="450"/>
        <v>625</v>
      </c>
      <c r="O3255" s="12">
        <f t="shared" si="451"/>
        <v>12421</v>
      </c>
      <c r="P3255" s="13">
        <f t="shared" si="452"/>
        <v>4.9182349555841789</v>
      </c>
      <c r="Q3255" s="13">
        <f t="shared" si="453"/>
        <v>6.0785469038120477</v>
      </c>
      <c r="R3255" s="13">
        <f t="shared" si="454"/>
        <v>80.911359793897432</v>
      </c>
      <c r="S3255" s="13">
        <f t="shared" si="455"/>
        <v>19.088640206102568</v>
      </c>
      <c r="T3255" s="14">
        <f t="shared" si="456"/>
        <v>4.2387178405735977</v>
      </c>
      <c r="U3255" s="12">
        <f t="shared" si="457"/>
        <v>-2371</v>
      </c>
      <c r="V3255" s="15">
        <f t="shared" si="458"/>
        <v>0.19526126838587934</v>
      </c>
    </row>
    <row r="3256" spans="1:22" x14ac:dyDescent="0.35">
      <c r="A3256" s="4" t="s">
        <v>153</v>
      </c>
      <c r="B3256" s="4" t="s">
        <v>154</v>
      </c>
      <c r="C3256" s="4" t="s">
        <v>124</v>
      </c>
      <c r="D3256" s="4">
        <v>1970</v>
      </c>
      <c r="E3256" s="12">
        <v>14580</v>
      </c>
      <c r="F3256" s="12">
        <v>25011</v>
      </c>
      <c r="G3256" s="12">
        <v>3100</v>
      </c>
      <c r="H3256" s="12">
        <v>0</v>
      </c>
      <c r="I3256" s="12">
        <v>2149478</v>
      </c>
      <c r="J3256" s="12">
        <v>440</v>
      </c>
      <c r="K3256" s="12">
        <v>0</v>
      </c>
      <c r="L3256" s="12">
        <v>582.9</v>
      </c>
      <c r="M3256" s="12">
        <f>IFERROR(E3256*MillingRate,"")</f>
        <v>9768.6</v>
      </c>
      <c r="N3256" s="12">
        <f t="shared" si="450"/>
        <v>582.94350485786254</v>
      </c>
      <c r="O3256" s="12">
        <f t="shared" si="451"/>
        <v>12868.6</v>
      </c>
      <c r="P3256" s="13">
        <f t="shared" si="452"/>
        <v>4.5446382796195168</v>
      </c>
      <c r="Q3256" s="13">
        <f t="shared" si="453"/>
        <v>5.9868489000585257</v>
      </c>
      <c r="R3256" s="13">
        <f t="shared" si="454"/>
        <v>75.910355438820076</v>
      </c>
      <c r="S3256" s="13">
        <f t="shared" si="455"/>
        <v>24.089644561179927</v>
      </c>
      <c r="T3256" s="14">
        <f t="shared" si="456"/>
        <v>3.1511612903225807</v>
      </c>
      <c r="U3256" s="12">
        <f t="shared" si="457"/>
        <v>-3100</v>
      </c>
      <c r="V3256" s="15">
        <f t="shared" si="458"/>
        <v>0.20470086225585932</v>
      </c>
    </row>
    <row r="3257" spans="1:22" x14ac:dyDescent="0.35">
      <c r="A3257" s="4" t="s">
        <v>153</v>
      </c>
      <c r="B3257" s="4" t="s">
        <v>154</v>
      </c>
      <c r="C3257" s="4" t="s">
        <v>124</v>
      </c>
      <c r="D3257" s="4">
        <v>1971</v>
      </c>
      <c r="E3257" s="12">
        <v>23790</v>
      </c>
      <c r="F3257" s="12">
        <v>26290</v>
      </c>
      <c r="G3257" s="12">
        <v>1107</v>
      </c>
      <c r="H3257" s="12">
        <v>0</v>
      </c>
      <c r="I3257" s="12">
        <v>2219826</v>
      </c>
      <c r="J3257" s="12">
        <v>149</v>
      </c>
      <c r="K3257" s="12">
        <v>0</v>
      </c>
      <c r="L3257" s="12">
        <v>904.9</v>
      </c>
      <c r="M3257" s="12">
        <f>IFERROR(E3257*MillingRate,"")</f>
        <v>15939.300000000001</v>
      </c>
      <c r="N3257" s="12">
        <f t="shared" si="450"/>
        <v>904.9068086724991</v>
      </c>
      <c r="O3257" s="12">
        <f t="shared" si="451"/>
        <v>17046.300000000003</v>
      </c>
      <c r="P3257" s="13">
        <f t="shared" si="452"/>
        <v>7.180427655140539</v>
      </c>
      <c r="Q3257" s="13">
        <f t="shared" si="453"/>
        <v>7.6791153901251734</v>
      </c>
      <c r="R3257" s="13">
        <f t="shared" si="454"/>
        <v>93.505922106263512</v>
      </c>
      <c r="S3257" s="13">
        <f t="shared" si="455"/>
        <v>6.4940778937364687</v>
      </c>
      <c r="T3257" s="14">
        <f t="shared" si="456"/>
        <v>14.398644986449865</v>
      </c>
      <c r="U3257" s="12">
        <f t="shared" si="457"/>
        <v>-1107</v>
      </c>
      <c r="V3257" s="15">
        <f t="shared" si="458"/>
        <v>6.7122378060262375E-2</v>
      </c>
    </row>
    <row r="3258" spans="1:22" x14ac:dyDescent="0.35">
      <c r="A3258" s="4" t="s">
        <v>153</v>
      </c>
      <c r="B3258" s="4" t="s">
        <v>154</v>
      </c>
      <c r="C3258" s="4" t="s">
        <v>124</v>
      </c>
      <c r="D3258" s="4">
        <v>1972</v>
      </c>
      <c r="E3258" s="12">
        <v>13000</v>
      </c>
      <c r="F3258" s="12">
        <v>16000</v>
      </c>
      <c r="G3258" s="12">
        <v>5234</v>
      </c>
      <c r="H3258" s="12">
        <v>0</v>
      </c>
      <c r="I3258" s="12">
        <v>2283863</v>
      </c>
      <c r="J3258" s="12">
        <v>746</v>
      </c>
      <c r="K3258" s="12">
        <v>0</v>
      </c>
      <c r="L3258" s="12">
        <v>812.5</v>
      </c>
      <c r="M3258" s="12">
        <f>IFERROR(E3258*MillingRate,"")</f>
        <v>8710</v>
      </c>
      <c r="N3258" s="12">
        <f t="shared" si="450"/>
        <v>812.5</v>
      </c>
      <c r="O3258" s="12">
        <f t="shared" si="451"/>
        <v>13944</v>
      </c>
      <c r="P3258" s="13">
        <f t="shared" si="452"/>
        <v>3.8137138698774837</v>
      </c>
      <c r="Q3258" s="13">
        <f t="shared" si="453"/>
        <v>6.1054450288830813</v>
      </c>
      <c r="R3258" s="13">
        <f t="shared" si="454"/>
        <v>62.464142283419392</v>
      </c>
      <c r="S3258" s="13">
        <f t="shared" si="455"/>
        <v>37.535857716580608</v>
      </c>
      <c r="T3258" s="14">
        <f t="shared" si="456"/>
        <v>1.6641192204814674</v>
      </c>
      <c r="U3258" s="12">
        <f t="shared" si="457"/>
        <v>-5234</v>
      </c>
      <c r="V3258" s="15">
        <f t="shared" si="458"/>
        <v>0.32663955762670527</v>
      </c>
    </row>
    <row r="3259" spans="1:22" x14ac:dyDescent="0.35">
      <c r="A3259" s="4" t="s">
        <v>153</v>
      </c>
      <c r="B3259" s="4" t="s">
        <v>154</v>
      </c>
      <c r="C3259" s="4" t="s">
        <v>124</v>
      </c>
      <c r="D3259" s="4">
        <v>1973</v>
      </c>
      <c r="E3259" s="12">
        <v>12500</v>
      </c>
      <c r="F3259" s="12">
        <v>9530</v>
      </c>
      <c r="G3259" s="12">
        <v>4337</v>
      </c>
      <c r="H3259" s="12">
        <v>0</v>
      </c>
      <c r="I3259" s="12">
        <v>2344510</v>
      </c>
      <c r="J3259" s="12">
        <v>885</v>
      </c>
      <c r="K3259" s="12">
        <v>0</v>
      </c>
      <c r="L3259" s="12">
        <v>1311.6</v>
      </c>
      <c r="M3259" s="12">
        <f>IFERROR(E3259*MillingRate,"")</f>
        <v>8375</v>
      </c>
      <c r="N3259" s="12">
        <f t="shared" si="450"/>
        <v>1311.6474291710388</v>
      </c>
      <c r="O3259" s="12">
        <f t="shared" si="451"/>
        <v>12712</v>
      </c>
      <c r="P3259" s="13">
        <f t="shared" si="452"/>
        <v>3.5721749960546125</v>
      </c>
      <c r="Q3259" s="13">
        <f t="shared" si="453"/>
        <v>5.4220284835637296</v>
      </c>
      <c r="R3259" s="13">
        <f t="shared" si="454"/>
        <v>65.882630585273759</v>
      </c>
      <c r="S3259" s="13">
        <f t="shared" si="455"/>
        <v>34.117369414726248</v>
      </c>
      <c r="T3259" s="14">
        <f t="shared" si="456"/>
        <v>1.9310583352547843</v>
      </c>
      <c r="U3259" s="12">
        <f t="shared" si="457"/>
        <v>-4337</v>
      </c>
      <c r="V3259" s="15">
        <f t="shared" si="458"/>
        <v>0.37747759659800983</v>
      </c>
    </row>
    <row r="3260" spans="1:22" x14ac:dyDescent="0.35">
      <c r="A3260" s="4" t="s">
        <v>153</v>
      </c>
      <c r="B3260" s="4" t="s">
        <v>154</v>
      </c>
      <c r="C3260" s="4" t="s">
        <v>124</v>
      </c>
      <c r="D3260" s="4">
        <v>1974</v>
      </c>
      <c r="E3260" s="12">
        <v>13810</v>
      </c>
      <c r="F3260" s="12">
        <v>10155</v>
      </c>
      <c r="G3260" s="12">
        <v>118</v>
      </c>
      <c r="H3260" s="12">
        <v>0</v>
      </c>
      <c r="I3260" s="12">
        <v>2404292</v>
      </c>
      <c r="J3260" s="12">
        <v>31</v>
      </c>
      <c r="K3260" s="12">
        <v>0</v>
      </c>
      <c r="L3260" s="12">
        <v>1359.9</v>
      </c>
      <c r="M3260" s="12">
        <f>IFERROR(E3260*MillingRate,"")</f>
        <v>9252.7000000000007</v>
      </c>
      <c r="N3260" s="12">
        <f t="shared" si="450"/>
        <v>1359.9212210733629</v>
      </c>
      <c r="O3260" s="12">
        <f t="shared" si="451"/>
        <v>9370.7000000000007</v>
      </c>
      <c r="P3260" s="13">
        <f t="shared" si="452"/>
        <v>3.8484094278066059</v>
      </c>
      <c r="Q3260" s="13">
        <f t="shared" si="453"/>
        <v>3.8974883250453773</v>
      </c>
      <c r="R3260" s="13">
        <f t="shared" si="454"/>
        <v>98.740755759975244</v>
      </c>
      <c r="S3260" s="13">
        <f t="shared" si="455"/>
        <v>1.2592442400247579</v>
      </c>
      <c r="T3260" s="14">
        <f t="shared" si="456"/>
        <v>78.412711864406788</v>
      </c>
      <c r="U3260" s="12">
        <f t="shared" si="457"/>
        <v>-118</v>
      </c>
      <c r="V3260" s="15">
        <f t="shared" si="458"/>
        <v>1.2893608596626367E-2</v>
      </c>
    </row>
    <row r="3261" spans="1:22" x14ac:dyDescent="0.35">
      <c r="A3261" s="4" t="s">
        <v>153</v>
      </c>
      <c r="B3261" s="4" t="s">
        <v>154</v>
      </c>
      <c r="C3261" s="4" t="s">
        <v>124</v>
      </c>
      <c r="D3261" s="4">
        <v>1975</v>
      </c>
      <c r="E3261" s="12">
        <v>15120</v>
      </c>
      <c r="F3261" s="12">
        <v>10780</v>
      </c>
      <c r="G3261" s="12">
        <v>1019.2</v>
      </c>
      <c r="H3261" s="12">
        <v>1638</v>
      </c>
      <c r="I3261" s="12">
        <v>2463796</v>
      </c>
      <c r="J3261" s="12">
        <v>385</v>
      </c>
      <c r="K3261" s="12">
        <v>545</v>
      </c>
      <c r="L3261" s="12">
        <v>1402.6</v>
      </c>
      <c r="M3261" s="12">
        <f>IFERROR(E3261*MillingRate,"")</f>
        <v>10130.400000000001</v>
      </c>
      <c r="N3261" s="12">
        <f t="shared" si="450"/>
        <v>1402.5974025974026</v>
      </c>
      <c r="O3261" s="12">
        <f t="shared" si="451"/>
        <v>9511.6000000000022</v>
      </c>
      <c r="P3261" s="13">
        <f t="shared" si="452"/>
        <v>4.1117040534200076</v>
      </c>
      <c r="Q3261" s="13">
        <f t="shared" si="453"/>
        <v>3.8605468959280729</v>
      </c>
      <c r="R3261" s="13">
        <f t="shared" si="454"/>
        <v>106.5057403591404</v>
      </c>
      <c r="S3261" s="13">
        <f t="shared" si="455"/>
        <v>10.715337062113628</v>
      </c>
      <c r="T3261" s="14">
        <f t="shared" si="456"/>
        <v>9.9395604395604398</v>
      </c>
      <c r="U3261" s="12">
        <f t="shared" si="457"/>
        <v>618.79999999999995</v>
      </c>
      <c r="V3261" s="15">
        <f t="shared" si="458"/>
        <v>0.1562629373535796</v>
      </c>
    </row>
    <row r="3262" spans="1:22" x14ac:dyDescent="0.35">
      <c r="A3262" s="4" t="s">
        <v>153</v>
      </c>
      <c r="B3262" s="4" t="s">
        <v>154</v>
      </c>
      <c r="C3262" s="4" t="s">
        <v>124</v>
      </c>
      <c r="D3262" s="4">
        <v>1976</v>
      </c>
      <c r="E3262" s="12">
        <v>15250</v>
      </c>
      <c r="F3262" s="12">
        <v>11600</v>
      </c>
      <c r="G3262" s="12">
        <v>5645</v>
      </c>
      <c r="H3262" s="12">
        <v>467</v>
      </c>
      <c r="I3262" s="12">
        <v>2523488</v>
      </c>
      <c r="J3262" s="12">
        <v>1366</v>
      </c>
      <c r="K3262" s="12">
        <v>145</v>
      </c>
      <c r="L3262" s="12">
        <v>1314.7</v>
      </c>
      <c r="M3262" s="12">
        <f>IFERROR(E3262*MillingRate,"")</f>
        <v>10217.5</v>
      </c>
      <c r="N3262" s="12">
        <f t="shared" si="450"/>
        <v>1314.655172413793</v>
      </c>
      <c r="O3262" s="12">
        <f t="shared" si="451"/>
        <v>15395.5</v>
      </c>
      <c r="P3262" s="13">
        <f t="shared" si="452"/>
        <v>4.048959218351742</v>
      </c>
      <c r="Q3262" s="13">
        <f t="shared" si="453"/>
        <v>6.1008810028024705</v>
      </c>
      <c r="R3262" s="13">
        <f t="shared" si="454"/>
        <v>66.366795492189283</v>
      </c>
      <c r="S3262" s="13">
        <f t="shared" si="455"/>
        <v>36.666558409924974</v>
      </c>
      <c r="T3262" s="14">
        <f t="shared" si="456"/>
        <v>1.8100088573959257</v>
      </c>
      <c r="U3262" s="12">
        <f t="shared" si="457"/>
        <v>-5178</v>
      </c>
      <c r="V3262" s="15">
        <f t="shared" si="458"/>
        <v>0.54131424441091058</v>
      </c>
    </row>
    <row r="3263" spans="1:22" x14ac:dyDescent="0.35">
      <c r="A3263" s="4" t="s">
        <v>153</v>
      </c>
      <c r="B3263" s="4" t="s">
        <v>154</v>
      </c>
      <c r="C3263" s="4" t="s">
        <v>124</v>
      </c>
      <c r="D3263" s="4">
        <v>1977</v>
      </c>
      <c r="E3263" s="12">
        <v>15519</v>
      </c>
      <c r="F3263" s="12">
        <v>15550</v>
      </c>
      <c r="G3263" s="12">
        <v>13382</v>
      </c>
      <c r="H3263" s="12">
        <v>803</v>
      </c>
      <c r="I3263" s="12">
        <v>2583984</v>
      </c>
      <c r="J3263" s="12">
        <v>3366</v>
      </c>
      <c r="K3263" s="12">
        <v>300</v>
      </c>
      <c r="L3263" s="12">
        <v>998</v>
      </c>
      <c r="M3263" s="12">
        <f>IFERROR(E3263*MillingRate,"")</f>
        <v>10397.730000000001</v>
      </c>
      <c r="N3263" s="12">
        <f t="shared" si="450"/>
        <v>998.00643086816717</v>
      </c>
      <c r="O3263" s="12">
        <f t="shared" si="451"/>
        <v>22976.730000000003</v>
      </c>
      <c r="P3263" s="13">
        <f t="shared" si="452"/>
        <v>4.0239142347630645</v>
      </c>
      <c r="Q3263" s="13">
        <f t="shared" si="453"/>
        <v>8.8919784333029934</v>
      </c>
      <c r="R3263" s="13">
        <f t="shared" si="454"/>
        <v>45.253306279875332</v>
      </c>
      <c r="S3263" s="13">
        <f t="shared" si="455"/>
        <v>58.24153393455029</v>
      </c>
      <c r="T3263" s="14">
        <f t="shared" si="456"/>
        <v>0.77699372291137359</v>
      </c>
      <c r="U3263" s="12">
        <f t="shared" si="457"/>
        <v>-12579</v>
      </c>
      <c r="V3263" s="15">
        <f t="shared" si="458"/>
        <v>1.3026396448275221</v>
      </c>
    </row>
    <row r="3264" spans="1:22" x14ac:dyDescent="0.35">
      <c r="A3264" s="4" t="s">
        <v>153</v>
      </c>
      <c r="B3264" s="4" t="s">
        <v>154</v>
      </c>
      <c r="C3264" s="4" t="s">
        <v>124</v>
      </c>
      <c r="D3264" s="4">
        <v>1978</v>
      </c>
      <c r="E3264" s="12">
        <v>17005</v>
      </c>
      <c r="F3264" s="12">
        <v>16000</v>
      </c>
      <c r="G3264" s="12">
        <v>9221</v>
      </c>
      <c r="H3264" s="12">
        <v>623</v>
      </c>
      <c r="I3264" s="12">
        <v>2646501</v>
      </c>
      <c r="J3264" s="12">
        <v>2580</v>
      </c>
      <c r="K3264" s="12">
        <v>280</v>
      </c>
      <c r="L3264" s="12">
        <v>1062.8</v>
      </c>
      <c r="M3264" s="12">
        <f>IFERROR(E3264*MillingRate,"")</f>
        <v>11393.35</v>
      </c>
      <c r="N3264" s="12">
        <f t="shared" si="450"/>
        <v>1062.8125</v>
      </c>
      <c r="O3264" s="12">
        <f t="shared" si="451"/>
        <v>19991.349999999999</v>
      </c>
      <c r="P3264" s="13">
        <f t="shared" si="452"/>
        <v>4.3050616644391972</v>
      </c>
      <c r="Q3264" s="13">
        <f t="shared" si="453"/>
        <v>7.5538796320122303</v>
      </c>
      <c r="R3264" s="13">
        <f t="shared" si="454"/>
        <v>56.991398779972343</v>
      </c>
      <c r="S3264" s="13">
        <f t="shared" si="455"/>
        <v>46.124949040460002</v>
      </c>
      <c r="T3264" s="14">
        <f t="shared" si="456"/>
        <v>1.2355872465025486</v>
      </c>
      <c r="U3264" s="12">
        <f t="shared" si="457"/>
        <v>-8598</v>
      </c>
      <c r="V3264" s="15">
        <f t="shared" si="458"/>
        <v>0.97487210471486696</v>
      </c>
    </row>
    <row r="3265" spans="1:22" x14ac:dyDescent="0.35">
      <c r="A3265" s="4" t="s">
        <v>153</v>
      </c>
      <c r="B3265" s="4" t="s">
        <v>154</v>
      </c>
      <c r="C3265" s="4" t="s">
        <v>124</v>
      </c>
      <c r="D3265" s="4">
        <v>1979</v>
      </c>
      <c r="E3265" s="12">
        <v>14642</v>
      </c>
      <c r="F3265" s="12">
        <v>18300</v>
      </c>
      <c r="G3265" s="12">
        <v>10463</v>
      </c>
      <c r="H3265" s="12">
        <v>0</v>
      </c>
      <c r="I3265" s="12">
        <v>2714349</v>
      </c>
      <c r="J3265" s="12">
        <v>3297</v>
      </c>
      <c r="K3265" s="12">
        <v>0</v>
      </c>
      <c r="L3265" s="12">
        <v>800.1</v>
      </c>
      <c r="M3265" s="12">
        <f>IFERROR(E3265*MillingRate,"")</f>
        <v>9810.1400000000012</v>
      </c>
      <c r="N3265" s="12">
        <f t="shared" si="450"/>
        <v>800.1092896174863</v>
      </c>
      <c r="O3265" s="12">
        <f t="shared" si="451"/>
        <v>20273.14</v>
      </c>
      <c r="P3265" s="13">
        <f t="shared" si="452"/>
        <v>3.6141778378535707</v>
      </c>
      <c r="Q3265" s="13">
        <f t="shared" si="453"/>
        <v>7.4688774361734618</v>
      </c>
      <c r="R3265" s="13">
        <f t="shared" si="454"/>
        <v>48.389839955724682</v>
      </c>
      <c r="S3265" s="13">
        <f t="shared" si="455"/>
        <v>51.610160044275332</v>
      </c>
      <c r="T3265" s="14">
        <f t="shared" si="456"/>
        <v>0.93760298193634728</v>
      </c>
      <c r="U3265" s="12">
        <f t="shared" si="457"/>
        <v>-10463</v>
      </c>
      <c r="V3265" s="15">
        <f t="shared" si="458"/>
        <v>1.2146558898653048</v>
      </c>
    </row>
    <row r="3266" spans="1:22" x14ac:dyDescent="0.35">
      <c r="A3266" s="4" t="s">
        <v>153</v>
      </c>
      <c r="B3266" s="4" t="s">
        <v>154</v>
      </c>
      <c r="C3266" s="4" t="s">
        <v>124</v>
      </c>
      <c r="D3266" s="4">
        <v>1980</v>
      </c>
      <c r="E3266" s="12">
        <v>14700</v>
      </c>
      <c r="F3266" s="12">
        <v>18400</v>
      </c>
      <c r="G3266" s="12">
        <v>21524</v>
      </c>
      <c r="H3266" s="12">
        <v>0</v>
      </c>
      <c r="I3266" s="12">
        <v>2791408</v>
      </c>
      <c r="J3266" s="12">
        <v>4692</v>
      </c>
      <c r="K3266" s="12">
        <v>0</v>
      </c>
      <c r="L3266" s="12">
        <v>798.9</v>
      </c>
      <c r="M3266" s="12">
        <f>IFERROR(E3266*MillingRate,"")</f>
        <v>9849</v>
      </c>
      <c r="N3266" s="12">
        <f t="shared" ref="N3266:N3310" si="459">IFERROR(E3266*1000/F3266,"")</f>
        <v>798.91304347826087</v>
      </c>
      <c r="O3266" s="12">
        <f t="shared" ref="O3266:O3310" si="460">IFERROR(M3266+G3266-N(H3266),"")</f>
        <v>31373</v>
      </c>
      <c r="P3266" s="13">
        <f t="shared" ref="P3266:P3310" si="461">IFERROR(M3266*1000/I3266,"")</f>
        <v>3.5283269231871515</v>
      </c>
      <c r="Q3266" s="13">
        <f t="shared" ref="Q3266:Q3310" si="462">IFERROR(O3266*1000/I3266,"")</f>
        <v>11.239130933206468</v>
      </c>
      <c r="R3266" s="13">
        <f t="shared" ref="R3266:R3310" si="463">IF(N(O3266)&lt;=0,"",M3266/O3266*100)</f>
        <v>31.393236222229305</v>
      </c>
      <c r="S3266" s="13">
        <f t="shared" ref="S3266:S3310" si="464">IF(N(O3266)&lt;=0,"",G3266/O3266*100)</f>
        <v>68.606763777770695</v>
      </c>
      <c r="T3266" s="14">
        <f t="shared" ref="T3266:T3310" si="465">IFERROR(M3266/G3266,"")</f>
        <v>0.45758223378554175</v>
      </c>
      <c r="U3266" s="12">
        <f t="shared" ref="U3266:U3310" si="466">IFERROR(N(H3266)-G3266,"")</f>
        <v>-21524</v>
      </c>
      <c r="V3266" s="15">
        <f t="shared" ref="V3266:V3310" si="467">IFERROR(J3266*1000/I3266,"")</f>
        <v>1.6808721620056974</v>
      </c>
    </row>
    <row r="3267" spans="1:22" x14ac:dyDescent="0.35">
      <c r="A3267" s="4" t="s">
        <v>153</v>
      </c>
      <c r="B3267" s="4" t="s">
        <v>154</v>
      </c>
      <c r="C3267" s="4" t="s">
        <v>124</v>
      </c>
      <c r="D3267" s="4">
        <v>1981</v>
      </c>
      <c r="E3267" s="12">
        <v>14512</v>
      </c>
      <c r="F3267" s="12">
        <v>18100</v>
      </c>
      <c r="G3267" s="12">
        <v>19698</v>
      </c>
      <c r="H3267" s="12">
        <v>0</v>
      </c>
      <c r="I3267" s="12">
        <v>2879440</v>
      </c>
      <c r="J3267" s="12">
        <v>6236</v>
      </c>
      <c r="K3267" s="12">
        <v>0</v>
      </c>
      <c r="L3267" s="12">
        <v>801.8</v>
      </c>
      <c r="M3267" s="12">
        <f>IFERROR(E3267*MillingRate,"")</f>
        <v>9723.0400000000009</v>
      </c>
      <c r="N3267" s="12">
        <f t="shared" si="459"/>
        <v>801.76795580110502</v>
      </c>
      <c r="O3267" s="12">
        <f t="shared" si="460"/>
        <v>29421.040000000001</v>
      </c>
      <c r="P3267" s="13">
        <f t="shared" si="461"/>
        <v>3.3767121384713694</v>
      </c>
      <c r="Q3267" s="13">
        <f t="shared" si="462"/>
        <v>10.217625649431834</v>
      </c>
      <c r="R3267" s="13">
        <f t="shared" si="463"/>
        <v>33.047914009837861</v>
      </c>
      <c r="S3267" s="13">
        <f t="shared" si="464"/>
        <v>66.952085990162132</v>
      </c>
      <c r="T3267" s="14">
        <f t="shared" si="465"/>
        <v>0.4936054421768708</v>
      </c>
      <c r="U3267" s="12">
        <f t="shared" si="466"/>
        <v>-19698</v>
      </c>
      <c r="V3267" s="15">
        <f t="shared" si="467"/>
        <v>2.1656988858944795</v>
      </c>
    </row>
    <row r="3268" spans="1:22" x14ac:dyDescent="0.35">
      <c r="A3268" s="4" t="s">
        <v>153</v>
      </c>
      <c r="B3268" s="4" t="s">
        <v>154</v>
      </c>
      <c r="C3268" s="4" t="s">
        <v>124</v>
      </c>
      <c r="D3268" s="4">
        <v>1982</v>
      </c>
      <c r="E3268" s="12">
        <v>16304</v>
      </c>
      <c r="F3268" s="12">
        <v>28400</v>
      </c>
      <c r="G3268" s="12">
        <v>17261</v>
      </c>
      <c r="H3268" s="12">
        <v>0</v>
      </c>
      <c r="I3268" s="12">
        <v>2961652</v>
      </c>
      <c r="J3268" s="12">
        <v>6805</v>
      </c>
      <c r="K3268" s="12">
        <v>0</v>
      </c>
      <c r="L3268" s="12">
        <v>574.1</v>
      </c>
      <c r="M3268" s="12">
        <f>IFERROR(E3268*MillingRate,"")</f>
        <v>10923.68</v>
      </c>
      <c r="N3268" s="12">
        <f t="shared" si="459"/>
        <v>574.08450704225356</v>
      </c>
      <c r="O3268" s="12">
        <f t="shared" si="460"/>
        <v>28184.68</v>
      </c>
      <c r="P3268" s="13">
        <f t="shared" si="461"/>
        <v>3.6883739210413649</v>
      </c>
      <c r="Q3268" s="13">
        <f t="shared" si="462"/>
        <v>9.5165400931642203</v>
      </c>
      <c r="R3268" s="13">
        <f t="shared" si="463"/>
        <v>38.757509398722995</v>
      </c>
      <c r="S3268" s="13">
        <f t="shared" si="464"/>
        <v>61.242490601276998</v>
      </c>
      <c r="T3268" s="14">
        <f t="shared" si="465"/>
        <v>0.63285325299808814</v>
      </c>
      <c r="U3268" s="12">
        <f t="shared" si="466"/>
        <v>-17261</v>
      </c>
      <c r="V3268" s="15">
        <f t="shared" si="467"/>
        <v>2.2977041191875345</v>
      </c>
    </row>
    <row r="3269" spans="1:22" x14ac:dyDescent="0.35">
      <c r="A3269" s="4" t="s">
        <v>153</v>
      </c>
      <c r="B3269" s="4" t="s">
        <v>154</v>
      </c>
      <c r="C3269" s="4" t="s">
        <v>124</v>
      </c>
      <c r="D3269" s="4">
        <v>1983</v>
      </c>
      <c r="E3269" s="12">
        <v>10033</v>
      </c>
      <c r="F3269" s="12">
        <v>21700</v>
      </c>
      <c r="G3269" s="12">
        <v>24975</v>
      </c>
      <c r="H3269" s="12">
        <v>40</v>
      </c>
      <c r="I3269" s="12">
        <v>3033077</v>
      </c>
      <c r="J3269" s="12">
        <v>8468</v>
      </c>
      <c r="K3269" s="12">
        <v>29</v>
      </c>
      <c r="L3269" s="12">
        <v>462.4</v>
      </c>
      <c r="M3269" s="12">
        <f>IFERROR(E3269*MillingRate,"")</f>
        <v>6722.1100000000006</v>
      </c>
      <c r="N3269" s="12">
        <f t="shared" si="459"/>
        <v>462.35023041474653</v>
      </c>
      <c r="O3269" s="12">
        <f t="shared" si="460"/>
        <v>31657.11</v>
      </c>
      <c r="P3269" s="13">
        <f t="shared" si="461"/>
        <v>2.2162675065618185</v>
      </c>
      <c r="Q3269" s="13">
        <f t="shared" si="462"/>
        <v>10.437291898623082</v>
      </c>
      <c r="R3269" s="13">
        <f t="shared" si="463"/>
        <v>21.23412402458721</v>
      </c>
      <c r="S3269" s="13">
        <f t="shared" si="464"/>
        <v>78.892229897170012</v>
      </c>
      <c r="T3269" s="14">
        <f t="shared" si="465"/>
        <v>0.26915355355355358</v>
      </c>
      <c r="U3269" s="12">
        <f t="shared" si="466"/>
        <v>-24935</v>
      </c>
      <c r="V3269" s="15">
        <f t="shared" si="467"/>
        <v>2.7918842812101374</v>
      </c>
    </row>
    <row r="3270" spans="1:22" x14ac:dyDescent="0.35">
      <c r="A3270" s="4" t="s">
        <v>153</v>
      </c>
      <c r="B3270" s="4" t="s">
        <v>154</v>
      </c>
      <c r="C3270" s="4" t="s">
        <v>124</v>
      </c>
      <c r="D3270" s="4">
        <v>1984</v>
      </c>
      <c r="E3270" s="12">
        <v>17760</v>
      </c>
      <c r="F3270" s="12">
        <v>21100</v>
      </c>
      <c r="G3270" s="12">
        <v>20230</v>
      </c>
      <c r="H3270" s="12">
        <v>42</v>
      </c>
      <c r="I3270" s="12">
        <v>3105743</v>
      </c>
      <c r="J3270" s="12">
        <v>6457</v>
      </c>
      <c r="K3270" s="12">
        <v>10</v>
      </c>
      <c r="L3270" s="12">
        <v>841.7</v>
      </c>
      <c r="M3270" s="12">
        <f>IFERROR(E3270*MillingRate,"")</f>
        <v>11899.2</v>
      </c>
      <c r="N3270" s="12">
        <f t="shared" si="459"/>
        <v>841.70616113744074</v>
      </c>
      <c r="O3270" s="12">
        <f t="shared" si="460"/>
        <v>32087.200000000001</v>
      </c>
      <c r="P3270" s="13">
        <f t="shared" si="461"/>
        <v>3.831353721154648</v>
      </c>
      <c r="Q3270" s="13">
        <f t="shared" si="462"/>
        <v>10.331569611522911</v>
      </c>
      <c r="R3270" s="13">
        <f t="shared" si="463"/>
        <v>37.083946246478348</v>
      </c>
      <c r="S3270" s="13">
        <f t="shared" si="464"/>
        <v>63.046947069236325</v>
      </c>
      <c r="T3270" s="14">
        <f t="shared" si="465"/>
        <v>0.58819574888779047</v>
      </c>
      <c r="U3270" s="12">
        <f t="shared" si="466"/>
        <v>-20188</v>
      </c>
      <c r="V3270" s="15">
        <f t="shared" si="467"/>
        <v>2.0790516150241665</v>
      </c>
    </row>
    <row r="3271" spans="1:22" x14ac:dyDescent="0.35">
      <c r="A3271" s="4" t="s">
        <v>153</v>
      </c>
      <c r="B3271" s="4" t="s">
        <v>154</v>
      </c>
      <c r="C3271" s="4" t="s">
        <v>124</v>
      </c>
      <c r="D3271" s="4">
        <v>1985</v>
      </c>
      <c r="E3271" s="12">
        <v>15185</v>
      </c>
      <c r="F3271" s="12">
        <v>21700</v>
      </c>
      <c r="G3271" s="12">
        <v>17713</v>
      </c>
      <c r="H3271" s="12">
        <v>995</v>
      </c>
      <c r="I3271" s="12">
        <v>3194539</v>
      </c>
      <c r="J3271" s="12">
        <v>4605</v>
      </c>
      <c r="K3271" s="12">
        <v>180</v>
      </c>
      <c r="L3271" s="12">
        <v>699.8</v>
      </c>
      <c r="M3271" s="12">
        <f>IFERROR(E3271*MillingRate,"")</f>
        <v>10173.950000000001</v>
      </c>
      <c r="N3271" s="12">
        <f t="shared" si="459"/>
        <v>699.76958525345617</v>
      </c>
      <c r="O3271" s="12">
        <f t="shared" si="460"/>
        <v>26891.95</v>
      </c>
      <c r="P3271" s="13">
        <f t="shared" si="461"/>
        <v>3.1847944257371723</v>
      </c>
      <c r="Q3271" s="13">
        <f t="shared" si="462"/>
        <v>8.418100389445863</v>
      </c>
      <c r="R3271" s="13">
        <f t="shared" si="463"/>
        <v>37.832697145428277</v>
      </c>
      <c r="S3271" s="13">
        <f t="shared" si="464"/>
        <v>65.86729485961412</v>
      </c>
      <c r="T3271" s="14">
        <f t="shared" si="465"/>
        <v>0.57437757579179138</v>
      </c>
      <c r="U3271" s="12">
        <f t="shared" si="466"/>
        <v>-16718</v>
      </c>
      <c r="V3271" s="15">
        <f t="shared" si="467"/>
        <v>1.4415225483238741</v>
      </c>
    </row>
    <row r="3272" spans="1:22" x14ac:dyDescent="0.35">
      <c r="A3272" s="4" t="s">
        <v>153</v>
      </c>
      <c r="B3272" s="4" t="s">
        <v>154</v>
      </c>
      <c r="C3272" s="4" t="s">
        <v>124</v>
      </c>
      <c r="D3272" s="4">
        <v>1986</v>
      </c>
      <c r="E3272" s="12">
        <v>19805</v>
      </c>
      <c r="F3272" s="12">
        <v>17210</v>
      </c>
      <c r="G3272" s="12">
        <v>21600</v>
      </c>
      <c r="H3272" s="12">
        <v>0</v>
      </c>
      <c r="I3272" s="12">
        <v>3296340</v>
      </c>
      <c r="J3272" s="12">
        <v>5000</v>
      </c>
      <c r="K3272" s="12">
        <v>0</v>
      </c>
      <c r="L3272" s="12">
        <v>1150.8</v>
      </c>
      <c r="M3272" s="12">
        <f>IFERROR(E3272*MillingRate,"")</f>
        <v>13269.35</v>
      </c>
      <c r="N3272" s="12">
        <f t="shared" si="459"/>
        <v>1150.7844276583382</v>
      </c>
      <c r="O3272" s="12">
        <f t="shared" si="460"/>
        <v>34869.35</v>
      </c>
      <c r="P3272" s="13">
        <f t="shared" si="461"/>
        <v>4.0254797745378204</v>
      </c>
      <c r="Q3272" s="13">
        <f t="shared" si="462"/>
        <v>10.578201884514341</v>
      </c>
      <c r="R3272" s="13">
        <f t="shared" si="463"/>
        <v>38.054480510821108</v>
      </c>
      <c r="S3272" s="13">
        <f t="shared" si="464"/>
        <v>61.945519489178892</v>
      </c>
      <c r="T3272" s="14">
        <f t="shared" si="465"/>
        <v>0.61432175925925925</v>
      </c>
      <c r="U3272" s="12">
        <f t="shared" si="466"/>
        <v>-21600</v>
      </c>
      <c r="V3272" s="15">
        <f t="shared" si="467"/>
        <v>1.516833821753824</v>
      </c>
    </row>
    <row r="3273" spans="1:22" x14ac:dyDescent="0.35">
      <c r="A3273" s="4" t="s">
        <v>153</v>
      </c>
      <c r="B3273" s="4" t="s">
        <v>154</v>
      </c>
      <c r="C3273" s="4" t="s">
        <v>124</v>
      </c>
      <c r="D3273" s="4">
        <v>1987</v>
      </c>
      <c r="E3273" s="12">
        <v>23192</v>
      </c>
      <c r="F3273" s="12">
        <v>15500</v>
      </c>
      <c r="G3273" s="12">
        <v>23073.3</v>
      </c>
      <c r="H3273" s="12">
        <v>71.5</v>
      </c>
      <c r="I3273" s="12">
        <v>3397614</v>
      </c>
      <c r="J3273" s="12">
        <v>6101</v>
      </c>
      <c r="K3273" s="12">
        <v>28</v>
      </c>
      <c r="L3273" s="12">
        <v>1496.3</v>
      </c>
      <c r="M3273" s="12">
        <f>IFERROR(E3273*MillingRate,"")</f>
        <v>15538.640000000001</v>
      </c>
      <c r="N3273" s="12">
        <f t="shared" si="459"/>
        <v>1496.258064516129</v>
      </c>
      <c r="O3273" s="12">
        <f t="shared" si="460"/>
        <v>38540.44</v>
      </c>
      <c r="P3273" s="13">
        <f t="shared" si="461"/>
        <v>4.5733976843749771</v>
      </c>
      <c r="Q3273" s="13">
        <f t="shared" si="462"/>
        <v>11.343383915889209</v>
      </c>
      <c r="R3273" s="13">
        <f t="shared" si="463"/>
        <v>40.317754545614939</v>
      </c>
      <c r="S3273" s="13">
        <f t="shared" si="464"/>
        <v>59.867764872430094</v>
      </c>
      <c r="T3273" s="14">
        <f t="shared" si="465"/>
        <v>0.67344679781392358</v>
      </c>
      <c r="U3273" s="12">
        <f t="shared" si="466"/>
        <v>-23001.8</v>
      </c>
      <c r="V3273" s="15">
        <f t="shared" si="467"/>
        <v>1.7956719038713638</v>
      </c>
    </row>
    <row r="3274" spans="1:22" x14ac:dyDescent="0.35">
      <c r="A3274" s="4" t="s">
        <v>153</v>
      </c>
      <c r="B3274" s="4" t="s">
        <v>154</v>
      </c>
      <c r="C3274" s="4" t="s">
        <v>124</v>
      </c>
      <c r="D3274" s="4">
        <v>1988</v>
      </c>
      <c r="E3274" s="12">
        <v>28682</v>
      </c>
      <c r="F3274" s="12">
        <v>25200</v>
      </c>
      <c r="G3274" s="12">
        <v>29863.9</v>
      </c>
      <c r="H3274" s="12">
        <v>0</v>
      </c>
      <c r="I3274" s="12">
        <v>3501545</v>
      </c>
      <c r="J3274" s="12">
        <v>10328</v>
      </c>
      <c r="K3274" s="12">
        <v>0</v>
      </c>
      <c r="L3274" s="12">
        <v>1138.2</v>
      </c>
      <c r="M3274" s="12">
        <f>IFERROR(E3274*MillingRate,"")</f>
        <v>19216.940000000002</v>
      </c>
      <c r="N3274" s="12">
        <f t="shared" si="459"/>
        <v>1138.1746031746031</v>
      </c>
      <c r="O3274" s="12">
        <f t="shared" si="460"/>
        <v>49080.840000000004</v>
      </c>
      <c r="P3274" s="13">
        <f t="shared" si="461"/>
        <v>5.4881316675924499</v>
      </c>
      <c r="Q3274" s="13">
        <f t="shared" si="462"/>
        <v>14.016909678441946</v>
      </c>
      <c r="R3274" s="13">
        <f t="shared" si="463"/>
        <v>39.153649367044252</v>
      </c>
      <c r="S3274" s="13">
        <f t="shared" si="464"/>
        <v>60.846350632955748</v>
      </c>
      <c r="T3274" s="14">
        <f t="shared" si="465"/>
        <v>0.64348393880236676</v>
      </c>
      <c r="U3274" s="12">
        <f t="shared" si="466"/>
        <v>-29863.9</v>
      </c>
      <c r="V3274" s="15">
        <f t="shared" si="467"/>
        <v>2.9495551249519854</v>
      </c>
    </row>
    <row r="3275" spans="1:22" x14ac:dyDescent="0.35">
      <c r="A3275" s="4" t="s">
        <v>153</v>
      </c>
      <c r="B3275" s="4" t="s">
        <v>154</v>
      </c>
      <c r="C3275" s="4" t="s">
        <v>124</v>
      </c>
      <c r="D3275" s="4">
        <v>1989</v>
      </c>
      <c r="E3275" s="12">
        <v>27722</v>
      </c>
      <c r="F3275" s="12">
        <v>19900</v>
      </c>
      <c r="G3275" s="12">
        <v>37462.699999999997</v>
      </c>
      <c r="H3275" s="12">
        <v>14.95</v>
      </c>
      <c r="I3275" s="12">
        <v>3606918</v>
      </c>
      <c r="J3275" s="12">
        <v>10591</v>
      </c>
      <c r="K3275" s="12">
        <v>10</v>
      </c>
      <c r="L3275" s="12">
        <v>1393.1</v>
      </c>
      <c r="M3275" s="12">
        <f>IFERROR(E3275*MillingRate,"")</f>
        <v>18573.740000000002</v>
      </c>
      <c r="N3275" s="12">
        <f t="shared" si="459"/>
        <v>1393.0653266331658</v>
      </c>
      <c r="O3275" s="12">
        <f t="shared" si="460"/>
        <v>56021.490000000005</v>
      </c>
      <c r="P3275" s="13">
        <f t="shared" si="461"/>
        <v>5.1494766446035092</v>
      </c>
      <c r="Q3275" s="13">
        <f t="shared" si="462"/>
        <v>15.53167829154974</v>
      </c>
      <c r="R3275" s="13">
        <f t="shared" si="463"/>
        <v>33.154669752625288</v>
      </c>
      <c r="S3275" s="13">
        <f t="shared" si="464"/>
        <v>66.87201643512158</v>
      </c>
      <c r="T3275" s="14">
        <f t="shared" si="465"/>
        <v>0.49579288198661609</v>
      </c>
      <c r="U3275" s="12">
        <f t="shared" si="466"/>
        <v>-37447.75</v>
      </c>
      <c r="V3275" s="15">
        <f t="shared" si="467"/>
        <v>2.9363018510540022</v>
      </c>
    </row>
    <row r="3276" spans="1:22" x14ac:dyDescent="0.35">
      <c r="A3276" s="4" t="s">
        <v>153</v>
      </c>
      <c r="B3276" s="4" t="s">
        <v>154</v>
      </c>
      <c r="C3276" s="4" t="s">
        <v>124</v>
      </c>
      <c r="D3276" s="4">
        <v>1990</v>
      </c>
      <c r="E3276" s="12">
        <v>25149</v>
      </c>
      <c r="F3276" s="12">
        <v>19200</v>
      </c>
      <c r="G3276" s="12">
        <v>26772.2</v>
      </c>
      <c r="H3276" s="12">
        <v>12669</v>
      </c>
      <c r="I3276" s="12">
        <v>3714021</v>
      </c>
      <c r="J3276" s="12">
        <v>7819</v>
      </c>
      <c r="K3276" s="12">
        <v>3639</v>
      </c>
      <c r="L3276" s="12">
        <v>1309.8</v>
      </c>
      <c r="M3276" s="12">
        <f>IFERROR(E3276*MillingRate,"")</f>
        <v>16849.830000000002</v>
      </c>
      <c r="N3276" s="12">
        <f t="shared" si="459"/>
        <v>1309.84375</v>
      </c>
      <c r="O3276" s="12">
        <f t="shared" si="460"/>
        <v>30953.03</v>
      </c>
      <c r="P3276" s="13">
        <f t="shared" si="461"/>
        <v>4.536816027696128</v>
      </c>
      <c r="Q3276" s="13">
        <f t="shared" si="462"/>
        <v>8.3341020419647602</v>
      </c>
      <c r="R3276" s="13">
        <f t="shared" si="463"/>
        <v>54.436770810482862</v>
      </c>
      <c r="S3276" s="13">
        <f t="shared" si="464"/>
        <v>86.49298630861017</v>
      </c>
      <c r="T3276" s="14">
        <f t="shared" si="465"/>
        <v>0.62937786211069702</v>
      </c>
      <c r="U3276" s="12">
        <f t="shared" si="466"/>
        <v>-14103.2</v>
      </c>
      <c r="V3276" s="15">
        <f t="shared" si="467"/>
        <v>2.1052654252628082</v>
      </c>
    </row>
    <row r="3277" spans="1:22" x14ac:dyDescent="0.35">
      <c r="A3277" s="4" t="s">
        <v>153</v>
      </c>
      <c r="B3277" s="4" t="s">
        <v>154</v>
      </c>
      <c r="C3277" s="4" t="s">
        <v>124</v>
      </c>
      <c r="D3277" s="4">
        <v>1991</v>
      </c>
      <c r="E3277" s="12">
        <v>39789</v>
      </c>
      <c r="F3277" s="12">
        <v>25400</v>
      </c>
      <c r="G3277" s="12">
        <v>25801.25</v>
      </c>
      <c r="H3277" s="12">
        <v>399</v>
      </c>
      <c r="I3277" s="12">
        <v>3822636</v>
      </c>
      <c r="J3277" s="12">
        <v>6454</v>
      </c>
      <c r="K3277" s="12">
        <v>145</v>
      </c>
      <c r="L3277" s="12">
        <v>1566.5</v>
      </c>
      <c r="M3277" s="12">
        <f>IFERROR(E3277*MillingRate,"")</f>
        <v>26658.63</v>
      </c>
      <c r="N3277" s="12">
        <f t="shared" si="459"/>
        <v>1566.4960629921259</v>
      </c>
      <c r="O3277" s="12">
        <f t="shared" si="460"/>
        <v>52060.880000000005</v>
      </c>
      <c r="P3277" s="13">
        <f t="shared" si="461"/>
        <v>6.9738866059964906</v>
      </c>
      <c r="Q3277" s="13">
        <f t="shared" si="462"/>
        <v>13.619104722500392</v>
      </c>
      <c r="R3277" s="13">
        <f t="shared" si="463"/>
        <v>51.206644989481539</v>
      </c>
      <c r="S3277" s="13">
        <f t="shared" si="464"/>
        <v>49.55976541310865</v>
      </c>
      <c r="T3277" s="14">
        <f t="shared" si="465"/>
        <v>1.0332301729567366</v>
      </c>
      <c r="U3277" s="12">
        <f t="shared" si="466"/>
        <v>-25402.25</v>
      </c>
      <c r="V3277" s="15">
        <f t="shared" si="467"/>
        <v>1.6883637364373694</v>
      </c>
    </row>
    <row r="3278" spans="1:22" x14ac:dyDescent="0.35">
      <c r="A3278" s="4" t="s">
        <v>153</v>
      </c>
      <c r="B3278" s="4" t="s">
        <v>154</v>
      </c>
      <c r="C3278" s="4" t="s">
        <v>124</v>
      </c>
      <c r="D3278" s="4">
        <v>1992</v>
      </c>
      <c r="E3278" s="12">
        <v>25265</v>
      </c>
      <c r="F3278" s="12">
        <v>13650</v>
      </c>
      <c r="G3278" s="12">
        <v>23883.9</v>
      </c>
      <c r="H3278" s="12">
        <v>251</v>
      </c>
      <c r="I3278" s="12">
        <v>3932581</v>
      </c>
      <c r="J3278" s="12">
        <v>6017</v>
      </c>
      <c r="K3278" s="12">
        <v>58</v>
      </c>
      <c r="L3278" s="12">
        <v>1850.9</v>
      </c>
      <c r="M3278" s="12">
        <f>IFERROR(E3278*MillingRate,"")</f>
        <v>16927.55</v>
      </c>
      <c r="N3278" s="12">
        <f t="shared" si="459"/>
        <v>1850.915750915751</v>
      </c>
      <c r="O3278" s="12">
        <f t="shared" si="460"/>
        <v>40560.449999999997</v>
      </c>
      <c r="P3278" s="13">
        <f t="shared" si="461"/>
        <v>4.3044377216896486</v>
      </c>
      <c r="Q3278" s="13">
        <f t="shared" si="462"/>
        <v>10.313951575314023</v>
      </c>
      <c r="R3278" s="13">
        <f t="shared" si="463"/>
        <v>41.734127703218284</v>
      </c>
      <c r="S3278" s="13">
        <f t="shared" si="464"/>
        <v>58.884701722983849</v>
      </c>
      <c r="T3278" s="14">
        <f t="shared" si="465"/>
        <v>0.70874312821607854</v>
      </c>
      <c r="U3278" s="12">
        <f t="shared" si="466"/>
        <v>-23632.9</v>
      </c>
      <c r="V3278" s="15">
        <f t="shared" si="467"/>
        <v>1.5300384149747965</v>
      </c>
    </row>
    <row r="3279" spans="1:22" x14ac:dyDescent="0.35">
      <c r="A3279" s="4" t="s">
        <v>153</v>
      </c>
      <c r="B3279" s="4" t="s">
        <v>154</v>
      </c>
      <c r="C3279" s="4" t="s">
        <v>124</v>
      </c>
      <c r="D3279" s="4">
        <v>1993</v>
      </c>
      <c r="E3279" s="12">
        <v>33769</v>
      </c>
      <c r="F3279" s="12">
        <v>28200</v>
      </c>
      <c r="G3279" s="12">
        <v>30099.200000000001</v>
      </c>
      <c r="H3279" s="12">
        <v>0</v>
      </c>
      <c r="I3279" s="12">
        <v>3887974</v>
      </c>
      <c r="J3279" s="12">
        <v>6656</v>
      </c>
      <c r="K3279" s="12">
        <v>0</v>
      </c>
      <c r="L3279" s="12">
        <v>1197.5</v>
      </c>
      <c r="M3279" s="12">
        <f>IFERROR(E3279*MillingRate,"")</f>
        <v>22625.23</v>
      </c>
      <c r="N3279" s="12">
        <f t="shared" si="459"/>
        <v>1197.4822695035461</v>
      </c>
      <c r="O3279" s="12">
        <f t="shared" si="460"/>
        <v>52724.43</v>
      </c>
      <c r="P3279" s="13">
        <f t="shared" si="461"/>
        <v>5.819285314150763</v>
      </c>
      <c r="Q3279" s="13">
        <f t="shared" si="462"/>
        <v>13.560900870221868</v>
      </c>
      <c r="R3279" s="13">
        <f t="shared" si="463"/>
        <v>42.912232526743296</v>
      </c>
      <c r="S3279" s="13">
        <f t="shared" si="464"/>
        <v>57.087767473256704</v>
      </c>
      <c r="T3279" s="14">
        <f t="shared" si="465"/>
        <v>0.75168874920263662</v>
      </c>
      <c r="U3279" s="12">
        <f t="shared" si="466"/>
        <v>-30099.200000000001</v>
      </c>
      <c r="V3279" s="15">
        <f t="shared" si="467"/>
        <v>1.7119456045745163</v>
      </c>
    </row>
    <row r="3280" spans="1:22" x14ac:dyDescent="0.35">
      <c r="A3280" s="4" t="s">
        <v>153</v>
      </c>
      <c r="B3280" s="4" t="s">
        <v>154</v>
      </c>
      <c r="C3280" s="4" t="s">
        <v>124</v>
      </c>
      <c r="D3280" s="4">
        <v>1994</v>
      </c>
      <c r="E3280" s="12">
        <v>50080</v>
      </c>
      <c r="F3280" s="12">
        <v>52725</v>
      </c>
      <c r="G3280" s="12">
        <v>17735.849999999999</v>
      </c>
      <c r="H3280" s="12">
        <v>0</v>
      </c>
      <c r="I3280" s="12">
        <v>3904183</v>
      </c>
      <c r="J3280" s="12">
        <v>2857</v>
      </c>
      <c r="K3280" s="12">
        <v>0</v>
      </c>
      <c r="L3280" s="12">
        <v>949.8</v>
      </c>
      <c r="M3280" s="12">
        <f>IFERROR(E3280*MillingRate,"")</f>
        <v>33553.599999999999</v>
      </c>
      <c r="N3280" s="12">
        <f t="shared" si="459"/>
        <v>949.8340445708867</v>
      </c>
      <c r="O3280" s="12">
        <f t="shared" si="460"/>
        <v>51289.45</v>
      </c>
      <c r="P3280" s="13">
        <f t="shared" si="461"/>
        <v>8.5942692747752858</v>
      </c>
      <c r="Q3280" s="13">
        <f t="shared" si="462"/>
        <v>13.137050696650235</v>
      </c>
      <c r="R3280" s="13">
        <f t="shared" si="463"/>
        <v>65.420081517739021</v>
      </c>
      <c r="S3280" s="13">
        <f t="shared" si="464"/>
        <v>34.579918482260972</v>
      </c>
      <c r="T3280" s="14">
        <f t="shared" si="465"/>
        <v>1.8918518142632015</v>
      </c>
      <c r="U3280" s="12">
        <f t="shared" si="466"/>
        <v>-17735.849999999999</v>
      </c>
      <c r="V3280" s="15">
        <f t="shared" si="467"/>
        <v>0.73177922243911209</v>
      </c>
    </row>
    <row r="3281" spans="1:22" x14ac:dyDescent="0.35">
      <c r="A3281" s="4" t="s">
        <v>153</v>
      </c>
      <c r="B3281" s="4" t="s">
        <v>154</v>
      </c>
      <c r="C3281" s="4" t="s">
        <v>124</v>
      </c>
      <c r="D3281" s="4">
        <v>1995</v>
      </c>
      <c r="E3281" s="12">
        <v>51226</v>
      </c>
      <c r="F3281" s="12">
        <v>41916</v>
      </c>
      <c r="G3281" s="12">
        <v>11957.6</v>
      </c>
      <c r="H3281" s="12">
        <v>3.6</v>
      </c>
      <c r="I3281" s="12">
        <v>4110450</v>
      </c>
      <c r="J3281" s="12">
        <v>2765</v>
      </c>
      <c r="K3281" s="12">
        <v>3</v>
      </c>
      <c r="L3281" s="12">
        <v>1222.0999999999999</v>
      </c>
      <c r="M3281" s="12">
        <f>IFERROR(E3281*MillingRate,"")</f>
        <v>34321.420000000006</v>
      </c>
      <c r="N3281" s="12">
        <f t="shared" si="459"/>
        <v>1222.1108884435537</v>
      </c>
      <c r="O3281" s="12">
        <f t="shared" si="460"/>
        <v>46275.420000000006</v>
      </c>
      <c r="P3281" s="13">
        <f t="shared" si="461"/>
        <v>8.3497962510187467</v>
      </c>
      <c r="Q3281" s="13">
        <f t="shared" si="462"/>
        <v>11.257993650330258</v>
      </c>
      <c r="R3281" s="13">
        <f t="shared" si="463"/>
        <v>74.167711497810288</v>
      </c>
      <c r="S3281" s="13">
        <f t="shared" si="464"/>
        <v>25.840068010187693</v>
      </c>
      <c r="T3281" s="14">
        <f t="shared" si="465"/>
        <v>2.8702599183782702</v>
      </c>
      <c r="U3281" s="12">
        <f t="shared" si="466"/>
        <v>-11954</v>
      </c>
      <c r="V3281" s="15">
        <f t="shared" si="467"/>
        <v>0.67267574109890649</v>
      </c>
    </row>
    <row r="3282" spans="1:22" x14ac:dyDescent="0.35">
      <c r="A3282" s="4" t="s">
        <v>153</v>
      </c>
      <c r="B3282" s="4" t="s">
        <v>154</v>
      </c>
      <c r="C3282" s="4" t="s">
        <v>124</v>
      </c>
      <c r="D3282" s="4">
        <v>1996</v>
      </c>
      <c r="E3282" s="12">
        <v>76515</v>
      </c>
      <c r="F3282" s="12">
        <v>57442</v>
      </c>
      <c r="G3282" s="12">
        <v>37205.65</v>
      </c>
      <c r="H3282" s="12">
        <v>59</v>
      </c>
      <c r="I3282" s="12">
        <v>4291136</v>
      </c>
      <c r="J3282" s="12">
        <v>6891</v>
      </c>
      <c r="K3282" s="12">
        <v>23</v>
      </c>
      <c r="L3282" s="12">
        <v>1332</v>
      </c>
      <c r="M3282" s="12">
        <f>IFERROR(E3282*MillingRate,"")</f>
        <v>51265.05</v>
      </c>
      <c r="N3282" s="12">
        <f t="shared" si="459"/>
        <v>1332.0392743985237</v>
      </c>
      <c r="O3282" s="12">
        <f t="shared" si="460"/>
        <v>88411.700000000012</v>
      </c>
      <c r="P3282" s="13">
        <f t="shared" si="461"/>
        <v>11.946731588092291</v>
      </c>
      <c r="Q3282" s="13">
        <f t="shared" si="462"/>
        <v>20.603332078032487</v>
      </c>
      <c r="R3282" s="13">
        <f t="shared" si="463"/>
        <v>57.984463594750466</v>
      </c>
      <c r="S3282" s="13">
        <f t="shared" si="464"/>
        <v>42.082269654355699</v>
      </c>
      <c r="T3282" s="14">
        <f t="shared" si="465"/>
        <v>1.3778834666240209</v>
      </c>
      <c r="U3282" s="12">
        <f t="shared" si="466"/>
        <v>-37146.65</v>
      </c>
      <c r="V3282" s="15">
        <f t="shared" si="467"/>
        <v>1.6058684693284015</v>
      </c>
    </row>
    <row r="3283" spans="1:22" x14ac:dyDescent="0.35">
      <c r="A3283" s="4" t="s">
        <v>153</v>
      </c>
      <c r="B3283" s="4" t="s">
        <v>154</v>
      </c>
      <c r="C3283" s="4" t="s">
        <v>124</v>
      </c>
      <c r="D3283" s="4">
        <v>1997</v>
      </c>
      <c r="E3283" s="12">
        <v>86211</v>
      </c>
      <c r="F3283" s="12">
        <v>31957</v>
      </c>
      <c r="G3283" s="12">
        <v>36764.5</v>
      </c>
      <c r="H3283" s="12">
        <v>51</v>
      </c>
      <c r="I3283" s="12">
        <v>4438794</v>
      </c>
      <c r="J3283" s="12">
        <v>5650</v>
      </c>
      <c r="K3283" s="12">
        <v>9</v>
      </c>
      <c r="L3283" s="12">
        <v>2697.7</v>
      </c>
      <c r="M3283" s="12">
        <f>IFERROR(E3283*MillingRate,"")</f>
        <v>57761.37</v>
      </c>
      <c r="N3283" s="12">
        <f t="shared" si="459"/>
        <v>2697.7188096504678</v>
      </c>
      <c r="O3283" s="12">
        <f t="shared" si="460"/>
        <v>94474.87</v>
      </c>
      <c r="P3283" s="13">
        <f t="shared" si="461"/>
        <v>13.01285213956764</v>
      </c>
      <c r="Q3283" s="13">
        <f t="shared" si="462"/>
        <v>21.283905042676007</v>
      </c>
      <c r="R3283" s="13">
        <f t="shared" si="463"/>
        <v>61.139401409073123</v>
      </c>
      <c r="S3283" s="13">
        <f t="shared" si="464"/>
        <v>38.914581200270511</v>
      </c>
      <c r="T3283" s="14">
        <f t="shared" si="465"/>
        <v>1.5711180622611487</v>
      </c>
      <c r="U3283" s="12">
        <f t="shared" si="466"/>
        <v>-36713.5</v>
      </c>
      <c r="V3283" s="15">
        <f t="shared" si="467"/>
        <v>1.2728682610637034</v>
      </c>
    </row>
    <row r="3284" spans="1:22" x14ac:dyDescent="0.35">
      <c r="A3284" s="4" t="s">
        <v>153</v>
      </c>
      <c r="B3284" s="4" t="s">
        <v>154</v>
      </c>
      <c r="C3284" s="4" t="s">
        <v>124</v>
      </c>
      <c r="D3284" s="4">
        <v>1998</v>
      </c>
      <c r="E3284" s="12">
        <v>86663</v>
      </c>
      <c r="F3284" s="12">
        <v>42397</v>
      </c>
      <c r="G3284" s="12">
        <v>107350.75</v>
      </c>
      <c r="H3284" s="12">
        <v>9333</v>
      </c>
      <c r="I3284" s="12">
        <v>4551635</v>
      </c>
      <c r="J3284" s="12">
        <v>21513</v>
      </c>
      <c r="K3284" s="12">
        <v>1897</v>
      </c>
      <c r="L3284" s="12">
        <v>2044.1</v>
      </c>
      <c r="M3284" s="12">
        <f>IFERROR(E3284*MillingRate,"")</f>
        <v>58064.210000000006</v>
      </c>
      <c r="N3284" s="12">
        <f t="shared" si="459"/>
        <v>2044.083307781211</v>
      </c>
      <c r="O3284" s="12">
        <f t="shared" si="460"/>
        <v>156081.96000000002</v>
      </c>
      <c r="P3284" s="13">
        <f t="shared" si="461"/>
        <v>12.756780805139254</v>
      </c>
      <c r="Q3284" s="13">
        <f t="shared" si="462"/>
        <v>34.29140517638168</v>
      </c>
      <c r="R3284" s="13">
        <f t="shared" si="463"/>
        <v>37.201102548942877</v>
      </c>
      <c r="S3284" s="13">
        <f t="shared" si="464"/>
        <v>68.77844819478176</v>
      </c>
      <c r="T3284" s="14">
        <f t="shared" si="465"/>
        <v>0.54088313309408653</v>
      </c>
      <c r="U3284" s="12">
        <f t="shared" si="466"/>
        <v>-98017.75</v>
      </c>
      <c r="V3284" s="15">
        <f t="shared" si="467"/>
        <v>4.7264334684129992</v>
      </c>
    </row>
    <row r="3285" spans="1:22" x14ac:dyDescent="0.35">
      <c r="A3285" s="4" t="s">
        <v>153</v>
      </c>
      <c r="B3285" s="4" t="s">
        <v>154</v>
      </c>
      <c r="C3285" s="4" t="s">
        <v>124</v>
      </c>
      <c r="D3285" s="4">
        <v>1999</v>
      </c>
      <c r="E3285" s="12">
        <v>81061</v>
      </c>
      <c r="F3285" s="12">
        <v>38139</v>
      </c>
      <c r="G3285" s="12">
        <v>61509.01</v>
      </c>
      <c r="H3285" s="12">
        <v>48.33</v>
      </c>
      <c r="I3285" s="12">
        <v>4665754</v>
      </c>
      <c r="J3285" s="12">
        <v>3833</v>
      </c>
      <c r="K3285" s="12">
        <v>6</v>
      </c>
      <c r="L3285" s="12">
        <v>2125.4</v>
      </c>
      <c r="M3285" s="12">
        <f>IFERROR(E3285*MillingRate,"")</f>
        <v>54310.87</v>
      </c>
      <c r="N3285" s="12">
        <f t="shared" si="459"/>
        <v>2125.4096856236397</v>
      </c>
      <c r="O3285" s="12">
        <f t="shared" si="460"/>
        <v>115771.55</v>
      </c>
      <c r="P3285" s="13">
        <f t="shared" si="461"/>
        <v>11.640320085456713</v>
      </c>
      <c r="Q3285" s="13">
        <f t="shared" si="462"/>
        <v>24.813042007786951</v>
      </c>
      <c r="R3285" s="13">
        <f t="shared" si="463"/>
        <v>46.912104053197872</v>
      </c>
      <c r="S3285" s="13">
        <f t="shared" si="464"/>
        <v>53.129641954348884</v>
      </c>
      <c r="T3285" s="14">
        <f t="shared" si="465"/>
        <v>0.88297421792352049</v>
      </c>
      <c r="U3285" s="12">
        <f t="shared" si="466"/>
        <v>-61460.68</v>
      </c>
      <c r="V3285" s="15">
        <f t="shared" si="467"/>
        <v>0.82151780826850285</v>
      </c>
    </row>
    <row r="3286" spans="1:22" x14ac:dyDescent="0.35">
      <c r="A3286" s="4" t="s">
        <v>153</v>
      </c>
      <c r="B3286" s="4" t="s">
        <v>154</v>
      </c>
      <c r="C3286" s="4" t="s">
        <v>124</v>
      </c>
      <c r="D3286" s="4">
        <v>2000</v>
      </c>
      <c r="E3286" s="12">
        <v>62306</v>
      </c>
      <c r="F3286" s="12">
        <v>32413</v>
      </c>
      <c r="G3286" s="12">
        <v>34955.49</v>
      </c>
      <c r="H3286" s="12">
        <v>2434.66</v>
      </c>
      <c r="I3286" s="12">
        <v>4783722</v>
      </c>
      <c r="J3286" s="12">
        <v>2885</v>
      </c>
      <c r="K3286" s="12">
        <v>542</v>
      </c>
      <c r="L3286" s="12">
        <v>1922.3</v>
      </c>
      <c r="M3286" s="12">
        <f>IFERROR(E3286*MillingRate,"")</f>
        <v>41745.020000000004</v>
      </c>
      <c r="N3286" s="12">
        <f t="shared" si="459"/>
        <v>1922.2534168389227</v>
      </c>
      <c r="O3286" s="12">
        <f t="shared" si="460"/>
        <v>74265.850000000006</v>
      </c>
      <c r="P3286" s="13">
        <f t="shared" si="461"/>
        <v>8.7264728176093858</v>
      </c>
      <c r="Q3286" s="13">
        <f t="shared" si="462"/>
        <v>15.524700222964462</v>
      </c>
      <c r="R3286" s="13">
        <f t="shared" si="463"/>
        <v>56.210250067830636</v>
      </c>
      <c r="S3286" s="13">
        <f t="shared" si="464"/>
        <v>47.068053486225494</v>
      </c>
      <c r="T3286" s="14">
        <f t="shared" si="465"/>
        <v>1.1942335810483562</v>
      </c>
      <c r="U3286" s="12">
        <f t="shared" si="466"/>
        <v>-32520.829999999998</v>
      </c>
      <c r="V3286" s="15">
        <f t="shared" si="467"/>
        <v>0.60308688506564556</v>
      </c>
    </row>
    <row r="3287" spans="1:22" x14ac:dyDescent="0.35">
      <c r="A3287" s="4" t="s">
        <v>153</v>
      </c>
      <c r="B3287" s="4" t="s">
        <v>154</v>
      </c>
      <c r="C3287" s="4" t="s">
        <v>124</v>
      </c>
      <c r="D3287" s="4">
        <v>2001</v>
      </c>
      <c r="E3287" s="12">
        <v>62048</v>
      </c>
      <c r="F3287" s="12">
        <v>32110</v>
      </c>
      <c r="G3287" s="12">
        <v>52253</v>
      </c>
      <c r="H3287" s="12">
        <v>11555</v>
      </c>
      <c r="I3287" s="12">
        <v>4904144</v>
      </c>
      <c r="J3287" s="12">
        <v>4756</v>
      </c>
      <c r="K3287" s="12">
        <v>1073</v>
      </c>
      <c r="L3287" s="12">
        <v>1932.4</v>
      </c>
      <c r="M3287" s="12">
        <f>IFERROR(E3287*MillingRate,"")</f>
        <v>41572.160000000003</v>
      </c>
      <c r="N3287" s="12">
        <f t="shared" si="459"/>
        <v>1932.3575210214885</v>
      </c>
      <c r="O3287" s="12">
        <f t="shared" si="460"/>
        <v>82270.16</v>
      </c>
      <c r="P3287" s="13">
        <f t="shared" si="461"/>
        <v>8.4769452120492392</v>
      </c>
      <c r="Q3287" s="13">
        <f t="shared" si="462"/>
        <v>16.775641172037364</v>
      </c>
      <c r="R3287" s="13">
        <f t="shared" si="463"/>
        <v>50.531274036661657</v>
      </c>
      <c r="S3287" s="13">
        <f t="shared" si="464"/>
        <v>63.513915616549177</v>
      </c>
      <c r="T3287" s="14">
        <f t="shared" si="465"/>
        <v>0.79559374581363751</v>
      </c>
      <c r="U3287" s="12">
        <f t="shared" si="466"/>
        <v>-40698</v>
      </c>
      <c r="V3287" s="15">
        <f t="shared" si="467"/>
        <v>0.96979207788352051</v>
      </c>
    </row>
    <row r="3288" spans="1:22" x14ac:dyDescent="0.35">
      <c r="A3288" s="4" t="s">
        <v>153</v>
      </c>
      <c r="B3288" s="4" t="s">
        <v>154</v>
      </c>
      <c r="C3288" s="4" t="s">
        <v>124</v>
      </c>
      <c r="D3288" s="4">
        <v>2002</v>
      </c>
      <c r="E3288" s="12">
        <v>69242</v>
      </c>
      <c r="F3288" s="12">
        <v>32017</v>
      </c>
      <c r="G3288" s="12">
        <v>62790.9</v>
      </c>
      <c r="H3288" s="12">
        <v>10618.2</v>
      </c>
      <c r="I3288" s="12">
        <v>5027130</v>
      </c>
      <c r="J3288" s="12">
        <v>5407</v>
      </c>
      <c r="K3288" s="12">
        <v>1144</v>
      </c>
      <c r="L3288" s="12">
        <v>2162.6999999999998</v>
      </c>
      <c r="M3288" s="12">
        <f>IFERROR(E3288*MillingRate,"")</f>
        <v>46392.14</v>
      </c>
      <c r="N3288" s="12">
        <f t="shared" si="459"/>
        <v>2162.6635849704844</v>
      </c>
      <c r="O3288" s="12">
        <f t="shared" si="460"/>
        <v>98564.840000000011</v>
      </c>
      <c r="P3288" s="13">
        <f t="shared" si="461"/>
        <v>9.2283549460626642</v>
      </c>
      <c r="Q3288" s="13">
        <f t="shared" si="462"/>
        <v>19.606582682365488</v>
      </c>
      <c r="R3288" s="13">
        <f t="shared" si="463"/>
        <v>47.067635883140476</v>
      </c>
      <c r="S3288" s="13">
        <f t="shared" si="464"/>
        <v>63.70517113404739</v>
      </c>
      <c r="T3288" s="14">
        <f t="shared" si="465"/>
        <v>0.73883540449332619</v>
      </c>
      <c r="U3288" s="12">
        <f t="shared" si="466"/>
        <v>-52172.7</v>
      </c>
      <c r="V3288" s="15">
        <f t="shared" si="467"/>
        <v>1.075563989791392</v>
      </c>
    </row>
    <row r="3289" spans="1:22" x14ac:dyDescent="0.35">
      <c r="A3289" s="4" t="s">
        <v>153</v>
      </c>
      <c r="B3289" s="4" t="s">
        <v>154</v>
      </c>
      <c r="C3289" s="4" t="s">
        <v>124</v>
      </c>
      <c r="D3289" s="4">
        <v>2003</v>
      </c>
      <c r="E3289" s="12">
        <v>62048</v>
      </c>
      <c r="F3289" s="12">
        <v>28594</v>
      </c>
      <c r="G3289" s="12">
        <v>54700.9</v>
      </c>
      <c r="H3289" s="12">
        <v>1329.05</v>
      </c>
      <c r="I3289" s="12">
        <v>5154112</v>
      </c>
      <c r="J3289" s="12">
        <v>4711</v>
      </c>
      <c r="K3289" s="12">
        <v>379</v>
      </c>
      <c r="L3289" s="12">
        <v>2170</v>
      </c>
      <c r="M3289" s="12">
        <f>IFERROR(E3289*MillingRate,"")</f>
        <v>41572.160000000003</v>
      </c>
      <c r="N3289" s="12">
        <f t="shared" si="459"/>
        <v>2169.9657270756102</v>
      </c>
      <c r="O3289" s="12">
        <f t="shared" si="460"/>
        <v>94944.01</v>
      </c>
      <c r="P3289" s="13">
        <f t="shared" si="461"/>
        <v>8.0658239479468037</v>
      </c>
      <c r="Q3289" s="13">
        <f t="shared" si="462"/>
        <v>18.42102189475122</v>
      </c>
      <c r="R3289" s="13">
        <f t="shared" si="463"/>
        <v>43.785974491703058</v>
      </c>
      <c r="S3289" s="13">
        <f t="shared" si="464"/>
        <v>57.613850520954415</v>
      </c>
      <c r="T3289" s="14">
        <f t="shared" si="465"/>
        <v>0.75999042063293298</v>
      </c>
      <c r="U3289" s="12">
        <f t="shared" si="466"/>
        <v>-53371.85</v>
      </c>
      <c r="V3289" s="15">
        <f t="shared" si="467"/>
        <v>0.91402747941837503</v>
      </c>
    </row>
    <row r="3290" spans="1:22" x14ac:dyDescent="0.35">
      <c r="A3290" s="4" t="s">
        <v>153</v>
      </c>
      <c r="B3290" s="4" t="s">
        <v>154</v>
      </c>
      <c r="C3290" s="4" t="s">
        <v>124</v>
      </c>
      <c r="D3290" s="4">
        <v>2004</v>
      </c>
      <c r="E3290" s="12">
        <v>68515</v>
      </c>
      <c r="F3290" s="12">
        <v>32276</v>
      </c>
      <c r="G3290" s="12">
        <v>130868.1</v>
      </c>
      <c r="H3290" s="12">
        <v>726</v>
      </c>
      <c r="I3290" s="12">
        <v>5281320</v>
      </c>
      <c r="J3290" s="12">
        <v>10692</v>
      </c>
      <c r="K3290" s="12">
        <v>304</v>
      </c>
      <c r="L3290" s="12">
        <v>2122.8000000000002</v>
      </c>
      <c r="M3290" s="12">
        <f>IFERROR(E3290*MillingRate,"")</f>
        <v>45905.05</v>
      </c>
      <c r="N3290" s="12">
        <f t="shared" si="459"/>
        <v>2122.7847316891807</v>
      </c>
      <c r="O3290" s="12">
        <f t="shared" si="460"/>
        <v>176047.15000000002</v>
      </c>
      <c r="P3290" s="13">
        <f t="shared" si="461"/>
        <v>8.6919652662591922</v>
      </c>
      <c r="Q3290" s="13">
        <f t="shared" si="462"/>
        <v>33.333929775131978</v>
      </c>
      <c r="R3290" s="13">
        <f t="shared" si="463"/>
        <v>26.075429224500368</v>
      </c>
      <c r="S3290" s="13">
        <f t="shared" si="464"/>
        <v>74.33696029728398</v>
      </c>
      <c r="T3290" s="14">
        <f t="shared" si="465"/>
        <v>0.35077341231361958</v>
      </c>
      <c r="U3290" s="12">
        <f t="shared" si="466"/>
        <v>-130142.1</v>
      </c>
      <c r="V3290" s="15">
        <f t="shared" si="467"/>
        <v>2.0244938765308671</v>
      </c>
    </row>
    <row r="3291" spans="1:22" x14ac:dyDescent="0.35">
      <c r="A3291" s="4" t="s">
        <v>153</v>
      </c>
      <c r="B3291" s="4" t="s">
        <v>154</v>
      </c>
      <c r="C3291" s="4" t="s">
        <v>124</v>
      </c>
      <c r="D3291" s="4">
        <v>2005</v>
      </c>
      <c r="E3291" s="12">
        <v>72858</v>
      </c>
      <c r="F3291" s="12">
        <v>32983</v>
      </c>
      <c r="G3291" s="12">
        <v>79371.5</v>
      </c>
      <c r="H3291" s="12">
        <v>110</v>
      </c>
      <c r="I3291" s="12">
        <v>5413154</v>
      </c>
      <c r="J3291" s="12">
        <v>5786</v>
      </c>
      <c r="K3291" s="12">
        <v>26</v>
      </c>
      <c r="L3291" s="12">
        <v>2209</v>
      </c>
      <c r="M3291" s="12">
        <f>IFERROR(E3291*MillingRate,"")</f>
        <v>48814.86</v>
      </c>
      <c r="N3291" s="12">
        <f t="shared" si="459"/>
        <v>2208.9561289148955</v>
      </c>
      <c r="O3291" s="12">
        <f t="shared" si="460"/>
        <v>128076.36</v>
      </c>
      <c r="P3291" s="13">
        <f t="shared" si="461"/>
        <v>9.0178221421374669</v>
      </c>
      <c r="Q3291" s="13">
        <f t="shared" si="462"/>
        <v>23.660209925673644</v>
      </c>
      <c r="R3291" s="13">
        <f t="shared" si="463"/>
        <v>38.113872068194318</v>
      </c>
      <c r="S3291" s="13">
        <f t="shared" si="464"/>
        <v>61.972014195281623</v>
      </c>
      <c r="T3291" s="14">
        <f t="shared" si="465"/>
        <v>0.61501748108578014</v>
      </c>
      <c r="U3291" s="12">
        <f t="shared" si="466"/>
        <v>-79261.5</v>
      </c>
      <c r="V3291" s="15">
        <f t="shared" si="467"/>
        <v>1.0688777743991764</v>
      </c>
    </row>
    <row r="3292" spans="1:22" x14ac:dyDescent="0.35">
      <c r="A3292" s="4" t="s">
        <v>153</v>
      </c>
      <c r="B3292" s="4" t="s">
        <v>154</v>
      </c>
      <c r="C3292" s="4" t="s">
        <v>124</v>
      </c>
      <c r="D3292" s="4">
        <v>2006</v>
      </c>
      <c r="E3292" s="12">
        <v>76284</v>
      </c>
      <c r="F3292" s="12">
        <v>30723</v>
      </c>
      <c r="G3292" s="12">
        <v>74049.649999999994</v>
      </c>
      <c r="H3292" s="12">
        <v>30</v>
      </c>
      <c r="I3292" s="12">
        <v>5569664</v>
      </c>
      <c r="J3292" s="12">
        <v>17950</v>
      </c>
      <c r="K3292" s="12">
        <v>8</v>
      </c>
      <c r="L3292" s="12">
        <v>2483</v>
      </c>
      <c r="M3292" s="12">
        <f>IFERROR(E3292*MillingRate,"")</f>
        <v>51110.280000000006</v>
      </c>
      <c r="N3292" s="12">
        <f t="shared" si="459"/>
        <v>2482.9606483741823</v>
      </c>
      <c r="O3292" s="12">
        <f t="shared" si="460"/>
        <v>125129.93</v>
      </c>
      <c r="P3292" s="13">
        <f t="shared" si="461"/>
        <v>9.1765463769448221</v>
      </c>
      <c r="Q3292" s="13">
        <f t="shared" si="462"/>
        <v>22.466333696251695</v>
      </c>
      <c r="R3292" s="13">
        <f t="shared" si="463"/>
        <v>40.845767275662993</v>
      </c>
      <c r="S3292" s="13">
        <f t="shared" si="464"/>
        <v>59.178207803680536</v>
      </c>
      <c r="T3292" s="14">
        <f t="shared" si="465"/>
        <v>0.69021636158982536</v>
      </c>
      <c r="U3292" s="12">
        <f t="shared" si="466"/>
        <v>-74019.649999999994</v>
      </c>
      <c r="V3292" s="15">
        <f t="shared" si="467"/>
        <v>3.2228155953393238</v>
      </c>
    </row>
    <row r="3293" spans="1:22" x14ac:dyDescent="0.35">
      <c r="A3293" s="4" t="s">
        <v>153</v>
      </c>
      <c r="B3293" s="4" t="s">
        <v>154</v>
      </c>
      <c r="C3293" s="4" t="s">
        <v>124</v>
      </c>
      <c r="D3293" s="4">
        <v>2007</v>
      </c>
      <c r="E3293" s="12">
        <v>74843</v>
      </c>
      <c r="F3293" s="12">
        <v>32774</v>
      </c>
      <c r="G3293" s="12">
        <v>77001.899999999994</v>
      </c>
      <c r="H3293" s="12">
        <v>1566</v>
      </c>
      <c r="I3293" s="12">
        <v>5748443</v>
      </c>
      <c r="J3293" s="12">
        <v>8625</v>
      </c>
      <c r="K3293" s="12">
        <v>589</v>
      </c>
      <c r="L3293" s="12">
        <v>2283.6</v>
      </c>
      <c r="M3293" s="12">
        <f>IFERROR(E3293*MillingRate,"")</f>
        <v>50144.810000000005</v>
      </c>
      <c r="N3293" s="12">
        <f t="shared" si="459"/>
        <v>2283.6089583206199</v>
      </c>
      <c r="O3293" s="12">
        <f t="shared" si="460"/>
        <v>125580.70999999999</v>
      </c>
      <c r="P3293" s="13">
        <f t="shared" si="461"/>
        <v>8.7231986122155174</v>
      </c>
      <c r="Q3293" s="13">
        <f t="shared" si="462"/>
        <v>21.846039005692496</v>
      </c>
      <c r="R3293" s="13">
        <f t="shared" si="463"/>
        <v>39.930344397638784</v>
      </c>
      <c r="S3293" s="13">
        <f t="shared" si="464"/>
        <v>61.316662407785394</v>
      </c>
      <c r="T3293" s="14">
        <f t="shared" si="465"/>
        <v>0.65121522975407109</v>
      </c>
      <c r="U3293" s="12">
        <f t="shared" si="466"/>
        <v>-75435.899999999994</v>
      </c>
      <c r="V3293" s="15">
        <f t="shared" si="467"/>
        <v>1.5004062839276653</v>
      </c>
    </row>
    <row r="3294" spans="1:22" x14ac:dyDescent="0.35">
      <c r="A3294" s="4" t="s">
        <v>153</v>
      </c>
      <c r="B3294" s="4" t="s">
        <v>154</v>
      </c>
      <c r="C3294" s="4" t="s">
        <v>124</v>
      </c>
      <c r="D3294" s="4">
        <v>2008</v>
      </c>
      <c r="E3294" s="12">
        <v>85540</v>
      </c>
      <c r="F3294" s="12">
        <v>36492</v>
      </c>
      <c r="G3294" s="12">
        <v>71882.149999999994</v>
      </c>
      <c r="H3294" s="12">
        <v>2172.5</v>
      </c>
      <c r="I3294" s="12">
        <v>5936138</v>
      </c>
      <c r="J3294" s="12">
        <v>9318</v>
      </c>
      <c r="K3294" s="12">
        <v>594</v>
      </c>
      <c r="L3294" s="12">
        <v>2344.1</v>
      </c>
      <c r="M3294" s="12">
        <f>IFERROR(E3294*MillingRate,"")</f>
        <v>57311.8</v>
      </c>
      <c r="N3294" s="12">
        <f t="shared" si="459"/>
        <v>2344.0754137893236</v>
      </c>
      <c r="O3294" s="12">
        <f t="shared" si="460"/>
        <v>127021.45</v>
      </c>
      <c r="P3294" s="13">
        <f t="shared" si="461"/>
        <v>9.6547283772715531</v>
      </c>
      <c r="Q3294" s="13">
        <f t="shared" si="462"/>
        <v>21.397994790552374</v>
      </c>
      <c r="R3294" s="13">
        <f t="shared" si="463"/>
        <v>45.11978095038279</v>
      </c>
      <c r="S3294" s="13">
        <f t="shared" si="464"/>
        <v>56.5905600983141</v>
      </c>
      <c r="T3294" s="14">
        <f t="shared" si="465"/>
        <v>0.79730225097607688</v>
      </c>
      <c r="U3294" s="12">
        <f t="shared" si="466"/>
        <v>-69709.649999999994</v>
      </c>
      <c r="V3294" s="15">
        <f t="shared" si="467"/>
        <v>1.5697074427851914</v>
      </c>
    </row>
    <row r="3295" spans="1:22" x14ac:dyDescent="0.35">
      <c r="A3295" s="4" t="s">
        <v>153</v>
      </c>
      <c r="B3295" s="4" t="s">
        <v>154</v>
      </c>
      <c r="C3295" s="4" t="s">
        <v>124</v>
      </c>
      <c r="D3295" s="4">
        <v>2009</v>
      </c>
      <c r="E3295" s="12">
        <v>121295</v>
      </c>
      <c r="F3295" s="12">
        <v>45702</v>
      </c>
      <c r="G3295" s="12">
        <v>82832.100000000006</v>
      </c>
      <c r="H3295" s="12">
        <v>360.7</v>
      </c>
      <c r="I3295" s="12">
        <v>6130946</v>
      </c>
      <c r="J3295" s="12">
        <v>12191</v>
      </c>
      <c r="K3295" s="12">
        <v>145</v>
      </c>
      <c r="L3295" s="12">
        <v>2654</v>
      </c>
      <c r="M3295" s="12">
        <f>IFERROR(E3295*MillingRate,"")</f>
        <v>81267.650000000009</v>
      </c>
      <c r="N3295" s="12">
        <f t="shared" si="459"/>
        <v>2654.0413986258809</v>
      </c>
      <c r="O3295" s="12">
        <f t="shared" si="460"/>
        <v>163739.04999999999</v>
      </c>
      <c r="P3295" s="13">
        <f t="shared" si="461"/>
        <v>13.25531981524548</v>
      </c>
      <c r="Q3295" s="13">
        <f t="shared" si="462"/>
        <v>26.706979640662304</v>
      </c>
      <c r="R3295" s="13">
        <f t="shared" si="463"/>
        <v>49.632418167810314</v>
      </c>
      <c r="S3295" s="13">
        <f t="shared" si="464"/>
        <v>50.587871372161999</v>
      </c>
      <c r="T3295" s="14">
        <f t="shared" si="465"/>
        <v>0.98111299846315625</v>
      </c>
      <c r="U3295" s="12">
        <f t="shared" si="466"/>
        <v>-82471.400000000009</v>
      </c>
      <c r="V3295" s="15">
        <f t="shared" si="467"/>
        <v>1.9884370209752296</v>
      </c>
    </row>
    <row r="3296" spans="1:22" x14ac:dyDescent="0.35">
      <c r="A3296" s="4" t="s">
        <v>153</v>
      </c>
      <c r="B3296" s="4" t="s">
        <v>154</v>
      </c>
      <c r="C3296" s="4" t="s">
        <v>124</v>
      </c>
      <c r="D3296" s="4">
        <v>2010</v>
      </c>
      <c r="E3296" s="12">
        <v>110109</v>
      </c>
      <c r="F3296" s="12">
        <v>47403</v>
      </c>
      <c r="G3296" s="12">
        <v>70795</v>
      </c>
      <c r="H3296" s="12">
        <v>115</v>
      </c>
      <c r="I3296" s="12">
        <v>6325788</v>
      </c>
      <c r="J3296" s="12">
        <v>10726</v>
      </c>
      <c r="K3296" s="12">
        <v>61</v>
      </c>
      <c r="L3296" s="12">
        <v>2322.8000000000002</v>
      </c>
      <c r="M3296" s="12">
        <f>IFERROR(E3296*MillingRate,"")</f>
        <v>73773.03</v>
      </c>
      <c r="N3296" s="12">
        <f t="shared" si="459"/>
        <v>2322.8276691348647</v>
      </c>
      <c r="O3296" s="12">
        <f t="shared" si="460"/>
        <v>144453.03</v>
      </c>
      <c r="P3296" s="13">
        <f t="shared" si="461"/>
        <v>11.662267214772294</v>
      </c>
      <c r="Q3296" s="13">
        <f t="shared" si="462"/>
        <v>22.835578745288334</v>
      </c>
      <c r="R3296" s="13">
        <f t="shared" si="463"/>
        <v>51.070600595916879</v>
      </c>
      <c r="S3296" s="13">
        <f t="shared" si="464"/>
        <v>49.009010056763778</v>
      </c>
      <c r="T3296" s="14">
        <f t="shared" si="465"/>
        <v>1.0420655413517903</v>
      </c>
      <c r="U3296" s="12">
        <f t="shared" si="466"/>
        <v>-70680</v>
      </c>
      <c r="V3296" s="15">
        <f t="shared" si="467"/>
        <v>1.6955990305081359</v>
      </c>
    </row>
    <row r="3297" spans="1:22" x14ac:dyDescent="0.35">
      <c r="A3297" s="4" t="s">
        <v>153</v>
      </c>
      <c r="B3297" s="4" t="s">
        <v>154</v>
      </c>
      <c r="C3297" s="4" t="s">
        <v>124</v>
      </c>
      <c r="D3297" s="4">
        <v>2011</v>
      </c>
      <c r="E3297" s="12">
        <v>112233</v>
      </c>
      <c r="F3297" s="12">
        <v>44713</v>
      </c>
      <c r="G3297" s="12">
        <v>100948.5</v>
      </c>
      <c r="H3297" s="12">
        <v>633.9</v>
      </c>
      <c r="I3297" s="12">
        <v>6500582</v>
      </c>
      <c r="J3297" s="12">
        <v>16026</v>
      </c>
      <c r="K3297" s="12">
        <v>437</v>
      </c>
      <c r="L3297" s="12">
        <v>2510.1</v>
      </c>
      <c r="M3297" s="12">
        <f>IFERROR(E3297*MillingRate,"")</f>
        <v>75196.11</v>
      </c>
      <c r="N3297" s="12">
        <f t="shared" si="459"/>
        <v>2510.0753695793169</v>
      </c>
      <c r="O3297" s="12">
        <f t="shared" si="460"/>
        <v>175510.71</v>
      </c>
      <c r="P3297" s="13">
        <f t="shared" si="461"/>
        <v>11.567596562892369</v>
      </c>
      <c r="Q3297" s="13">
        <f t="shared" si="462"/>
        <v>26.999230222770823</v>
      </c>
      <c r="R3297" s="13">
        <f t="shared" si="463"/>
        <v>42.844171731742186</v>
      </c>
      <c r="S3297" s="13">
        <f t="shared" si="464"/>
        <v>57.517002808546557</v>
      </c>
      <c r="T3297" s="14">
        <f t="shared" si="465"/>
        <v>0.74489576368148114</v>
      </c>
      <c r="U3297" s="12">
        <f t="shared" si="466"/>
        <v>-100314.6</v>
      </c>
      <c r="V3297" s="15">
        <f t="shared" si="467"/>
        <v>2.4653177207825392</v>
      </c>
    </row>
    <row r="3298" spans="1:22" x14ac:dyDescent="0.35">
      <c r="A3298" s="4" t="s">
        <v>153</v>
      </c>
      <c r="B3298" s="4" t="s">
        <v>154</v>
      </c>
      <c r="C3298" s="4" t="s">
        <v>124</v>
      </c>
      <c r="D3298" s="4">
        <v>2012</v>
      </c>
      <c r="E3298" s="12">
        <v>160939</v>
      </c>
      <c r="F3298" s="12">
        <v>96231</v>
      </c>
      <c r="G3298" s="12">
        <v>107799.6</v>
      </c>
      <c r="H3298" s="12">
        <v>6624.3</v>
      </c>
      <c r="I3298" s="12">
        <v>6653718</v>
      </c>
      <c r="J3298" s="12">
        <v>16810</v>
      </c>
      <c r="K3298" s="12">
        <v>4092</v>
      </c>
      <c r="L3298" s="12">
        <v>1672.4</v>
      </c>
      <c r="M3298" s="12">
        <f>IFERROR(E3298*MillingRate,"")</f>
        <v>107829.13</v>
      </c>
      <c r="N3298" s="12">
        <f t="shared" si="459"/>
        <v>1672.4236472654343</v>
      </c>
      <c r="O3298" s="12">
        <f t="shared" si="460"/>
        <v>209004.43000000002</v>
      </c>
      <c r="P3298" s="13">
        <f t="shared" si="461"/>
        <v>16.205846114908987</v>
      </c>
      <c r="Q3298" s="13">
        <f t="shared" si="462"/>
        <v>31.411675397123837</v>
      </c>
      <c r="R3298" s="13">
        <f t="shared" si="463"/>
        <v>51.591791618962333</v>
      </c>
      <c r="S3298" s="13">
        <f t="shared" si="464"/>
        <v>51.577662731837783</v>
      </c>
      <c r="T3298" s="14">
        <f t="shared" si="465"/>
        <v>1.0002739342261011</v>
      </c>
      <c r="U3298" s="12">
        <f t="shared" si="466"/>
        <v>-101175.3</v>
      </c>
      <c r="V3298" s="15">
        <f t="shared" si="467"/>
        <v>2.5264070403945582</v>
      </c>
    </row>
    <row r="3299" spans="1:22" x14ac:dyDescent="0.35">
      <c r="A3299" s="4" t="s">
        <v>153</v>
      </c>
      <c r="B3299" s="4" t="s">
        <v>154</v>
      </c>
      <c r="C3299" s="4" t="s">
        <v>124</v>
      </c>
      <c r="D3299" s="4">
        <v>2013</v>
      </c>
      <c r="E3299" s="12">
        <v>167600</v>
      </c>
      <c r="F3299" s="12">
        <v>92239</v>
      </c>
      <c r="G3299" s="12">
        <v>140460.25</v>
      </c>
      <c r="H3299" s="12">
        <v>6110.4</v>
      </c>
      <c r="I3299" s="12">
        <v>6798848</v>
      </c>
      <c r="J3299" s="12">
        <v>22779</v>
      </c>
      <c r="K3299" s="12">
        <v>3660</v>
      </c>
      <c r="L3299" s="12">
        <v>1817</v>
      </c>
      <c r="M3299" s="12">
        <f>IFERROR(E3299*MillingRate,"")</f>
        <v>112292</v>
      </c>
      <c r="N3299" s="12">
        <f t="shared" si="459"/>
        <v>1817.0188315137848</v>
      </c>
      <c r="O3299" s="12">
        <f t="shared" si="460"/>
        <v>246641.85</v>
      </c>
      <c r="P3299" s="13">
        <f t="shared" si="461"/>
        <v>16.516327471948188</v>
      </c>
      <c r="Q3299" s="13">
        <f t="shared" si="462"/>
        <v>36.277006045730097</v>
      </c>
      <c r="R3299" s="13">
        <f t="shared" si="463"/>
        <v>45.528364306381903</v>
      </c>
      <c r="S3299" s="13">
        <f t="shared" si="464"/>
        <v>56.949074133201641</v>
      </c>
      <c r="T3299" s="14">
        <f t="shared" si="465"/>
        <v>0.79945749776182229</v>
      </c>
      <c r="U3299" s="12">
        <f t="shared" si="466"/>
        <v>-134349.85</v>
      </c>
      <c r="V3299" s="15">
        <f t="shared" si="467"/>
        <v>3.3504205418329693</v>
      </c>
    </row>
    <row r="3300" spans="1:22" x14ac:dyDescent="0.35">
      <c r="A3300" s="4" t="s">
        <v>153</v>
      </c>
      <c r="B3300" s="4" t="s">
        <v>154</v>
      </c>
      <c r="C3300" s="4" t="s">
        <v>124</v>
      </c>
      <c r="D3300" s="4">
        <v>2014</v>
      </c>
      <c r="E3300" s="12">
        <v>147930</v>
      </c>
      <c r="F3300" s="12">
        <v>83892</v>
      </c>
      <c r="G3300" s="12">
        <v>121465.60000000001</v>
      </c>
      <c r="H3300" s="12">
        <v>1034.3499999999999</v>
      </c>
      <c r="I3300" s="12">
        <v>6937644</v>
      </c>
      <c r="J3300" s="12">
        <v>19356</v>
      </c>
      <c r="K3300" s="12">
        <v>160</v>
      </c>
      <c r="L3300" s="12">
        <v>1763.3</v>
      </c>
      <c r="M3300" s="12">
        <f>IFERROR(E3300*MillingRate,"")</f>
        <v>99113.1</v>
      </c>
      <c r="N3300" s="12">
        <f t="shared" si="459"/>
        <v>1763.3385781719353</v>
      </c>
      <c r="O3300" s="12">
        <f t="shared" si="460"/>
        <v>219544.35</v>
      </c>
      <c r="P3300" s="13">
        <f t="shared" si="461"/>
        <v>14.286276436208027</v>
      </c>
      <c r="Q3300" s="13">
        <f t="shared" si="462"/>
        <v>31.645375577069103</v>
      </c>
      <c r="R3300" s="13">
        <f t="shared" si="463"/>
        <v>45.144910356381295</v>
      </c>
      <c r="S3300" s="13">
        <f t="shared" si="464"/>
        <v>55.326224519100585</v>
      </c>
      <c r="T3300" s="14">
        <f t="shared" si="465"/>
        <v>0.81597670451551718</v>
      </c>
      <c r="U3300" s="12">
        <f t="shared" si="466"/>
        <v>-120431.25</v>
      </c>
      <c r="V3300" s="15">
        <f t="shared" si="467"/>
        <v>2.789996142782766</v>
      </c>
    </row>
    <row r="3301" spans="1:22" x14ac:dyDescent="0.35">
      <c r="A3301" s="4" t="s">
        <v>153</v>
      </c>
      <c r="B3301" s="4" t="s">
        <v>154</v>
      </c>
      <c r="C3301" s="4" t="s">
        <v>124</v>
      </c>
      <c r="D3301" s="4">
        <v>2015</v>
      </c>
      <c r="E3301" s="12">
        <v>140952</v>
      </c>
      <c r="F3301" s="12">
        <v>81601</v>
      </c>
      <c r="G3301" s="12">
        <v>134370.16</v>
      </c>
      <c r="H3301" s="12">
        <v>660.6</v>
      </c>
      <c r="I3301" s="12">
        <v>7071502</v>
      </c>
      <c r="J3301" s="12">
        <v>17565</v>
      </c>
      <c r="K3301" s="12">
        <v>94</v>
      </c>
      <c r="L3301" s="12">
        <v>1727.3</v>
      </c>
      <c r="M3301" s="12">
        <f>IFERROR(E3301*MillingRate,"")</f>
        <v>94437.840000000011</v>
      </c>
      <c r="N3301" s="12">
        <f t="shared" si="459"/>
        <v>1727.3317728949401</v>
      </c>
      <c r="O3301" s="12">
        <f t="shared" si="460"/>
        <v>228147.4</v>
      </c>
      <c r="P3301" s="13">
        <f t="shared" si="461"/>
        <v>13.354707387482888</v>
      </c>
      <c r="Q3301" s="13">
        <f t="shared" si="462"/>
        <v>32.262933673779628</v>
      </c>
      <c r="R3301" s="13">
        <f t="shared" si="463"/>
        <v>41.393344828825576</v>
      </c>
      <c r="S3301" s="13">
        <f t="shared" si="464"/>
        <v>58.896204821970365</v>
      </c>
      <c r="T3301" s="14">
        <f t="shared" si="465"/>
        <v>0.70281854245019881</v>
      </c>
      <c r="U3301" s="12">
        <f t="shared" si="466"/>
        <v>-133709.56</v>
      </c>
      <c r="V3301" s="15">
        <f t="shared" si="467"/>
        <v>2.4839136013819978</v>
      </c>
    </row>
    <row r="3302" spans="1:22" x14ac:dyDescent="0.35">
      <c r="A3302" s="4" t="s">
        <v>153</v>
      </c>
      <c r="B3302" s="4" t="s">
        <v>154</v>
      </c>
      <c r="C3302" s="4" t="s">
        <v>124</v>
      </c>
      <c r="D3302" s="4">
        <v>2016</v>
      </c>
      <c r="E3302" s="12">
        <v>137106</v>
      </c>
      <c r="F3302" s="12">
        <v>82914</v>
      </c>
      <c r="G3302" s="12">
        <v>139138.04</v>
      </c>
      <c r="H3302" s="12">
        <v>242.27</v>
      </c>
      <c r="I3302" s="12">
        <v>7200884</v>
      </c>
      <c r="J3302" s="12">
        <v>18388</v>
      </c>
      <c r="K3302" s="12">
        <v>30</v>
      </c>
      <c r="L3302" s="12">
        <v>1653.6</v>
      </c>
      <c r="M3302" s="12">
        <f>IFERROR(E3302*MillingRate,"")</f>
        <v>91861.02</v>
      </c>
      <c r="N3302" s="12">
        <f t="shared" si="459"/>
        <v>1653.5928793689848</v>
      </c>
      <c r="O3302" s="12">
        <f t="shared" si="460"/>
        <v>230756.79</v>
      </c>
      <c r="P3302" s="13">
        <f t="shared" si="461"/>
        <v>12.756908735094191</v>
      </c>
      <c r="Q3302" s="13">
        <f t="shared" si="462"/>
        <v>32.045619676695253</v>
      </c>
      <c r="R3302" s="13">
        <f t="shared" si="463"/>
        <v>39.808588080983448</v>
      </c>
      <c r="S3302" s="13">
        <f t="shared" si="464"/>
        <v>60.296401245657826</v>
      </c>
      <c r="T3302" s="14">
        <f t="shared" si="465"/>
        <v>0.66021499224798619</v>
      </c>
      <c r="U3302" s="12">
        <f t="shared" si="466"/>
        <v>-138895.77000000002</v>
      </c>
      <c r="V3302" s="15">
        <f t="shared" si="467"/>
        <v>2.5535753665799921</v>
      </c>
    </row>
    <row r="3303" spans="1:22" x14ac:dyDescent="0.35">
      <c r="A3303" s="4" t="s">
        <v>153</v>
      </c>
      <c r="B3303" s="4" t="s">
        <v>154</v>
      </c>
      <c r="C3303" s="4" t="s">
        <v>124</v>
      </c>
      <c r="D3303" s="4">
        <v>2017</v>
      </c>
      <c r="E3303" s="12">
        <v>140519</v>
      </c>
      <c r="F3303" s="12">
        <v>84395</v>
      </c>
      <c r="G3303" s="12">
        <v>170014.45</v>
      </c>
      <c r="H3303" s="12">
        <v>1537.55</v>
      </c>
      <c r="I3303" s="12">
        <v>7324386</v>
      </c>
      <c r="J3303" s="12">
        <v>22529</v>
      </c>
      <c r="K3303" s="12">
        <v>213</v>
      </c>
      <c r="L3303" s="12">
        <v>1665</v>
      </c>
      <c r="M3303" s="12">
        <f>IFERROR(E3303*MillingRate,"")</f>
        <v>94147.73000000001</v>
      </c>
      <c r="N3303" s="12">
        <f t="shared" si="459"/>
        <v>1665.0156999822264</v>
      </c>
      <c r="O3303" s="12">
        <f t="shared" si="460"/>
        <v>262624.63000000006</v>
      </c>
      <c r="P3303" s="13">
        <f t="shared" si="461"/>
        <v>12.854009878780285</v>
      </c>
      <c r="Q3303" s="13">
        <f t="shared" si="462"/>
        <v>35.856197365895255</v>
      </c>
      <c r="R3303" s="13">
        <f t="shared" si="463"/>
        <v>35.848781586098752</v>
      </c>
      <c r="S3303" s="13">
        <f t="shared" si="464"/>
        <v>64.73667378417629</v>
      </c>
      <c r="T3303" s="14">
        <f t="shared" si="465"/>
        <v>0.55376310660652672</v>
      </c>
      <c r="U3303" s="12">
        <f t="shared" si="466"/>
        <v>-168476.90000000002</v>
      </c>
      <c r="V3303" s="15">
        <f t="shared" si="467"/>
        <v>3.0758892281209649</v>
      </c>
    </row>
    <row r="3304" spans="1:22" x14ac:dyDescent="0.35">
      <c r="A3304" s="4" t="s">
        <v>153</v>
      </c>
      <c r="B3304" s="4" t="s">
        <v>154</v>
      </c>
      <c r="C3304" s="4" t="s">
        <v>124</v>
      </c>
      <c r="D3304" s="4">
        <v>2018</v>
      </c>
      <c r="E3304" s="12">
        <v>145489</v>
      </c>
      <c r="F3304" s="12">
        <v>86805</v>
      </c>
      <c r="G3304" s="12">
        <v>191201.91</v>
      </c>
      <c r="H3304" s="12">
        <v>2405</v>
      </c>
      <c r="I3304" s="12">
        <v>7458206</v>
      </c>
      <c r="J3304" s="12">
        <v>29626</v>
      </c>
      <c r="K3304" s="12">
        <v>1402</v>
      </c>
      <c r="L3304" s="12">
        <v>1676</v>
      </c>
      <c r="M3304" s="12">
        <f>IFERROR(E3304*MillingRate,"")</f>
        <v>97477.63</v>
      </c>
      <c r="N3304" s="12">
        <f t="shared" si="459"/>
        <v>1676.0440066816427</v>
      </c>
      <c r="O3304" s="12">
        <f t="shared" si="460"/>
        <v>286274.54000000004</v>
      </c>
      <c r="P3304" s="13">
        <f t="shared" si="461"/>
        <v>13.069849505363623</v>
      </c>
      <c r="Q3304" s="13">
        <f t="shared" si="462"/>
        <v>38.383833860314404</v>
      </c>
      <c r="R3304" s="13">
        <f t="shared" si="463"/>
        <v>34.050401408382314</v>
      </c>
      <c r="S3304" s="13">
        <f t="shared" si="464"/>
        <v>66.789701242730132</v>
      </c>
      <c r="T3304" s="14">
        <f t="shared" si="465"/>
        <v>0.5098151477670908</v>
      </c>
      <c r="U3304" s="12">
        <f t="shared" si="466"/>
        <v>-188796.91</v>
      </c>
      <c r="V3304" s="15">
        <f t="shared" si="467"/>
        <v>3.9722689343791253</v>
      </c>
    </row>
    <row r="3305" spans="1:22" x14ac:dyDescent="0.35">
      <c r="A3305" s="4" t="s">
        <v>153</v>
      </c>
      <c r="B3305" s="4" t="s">
        <v>154</v>
      </c>
      <c r="C3305" s="4" t="s">
        <v>124</v>
      </c>
      <c r="D3305" s="4">
        <v>2019</v>
      </c>
      <c r="E3305" s="12">
        <v>147053</v>
      </c>
      <c r="F3305" s="12">
        <v>89678</v>
      </c>
      <c r="G3305" s="12">
        <v>212211.68</v>
      </c>
      <c r="H3305" s="12">
        <v>243</v>
      </c>
      <c r="I3305" s="12">
        <v>7619925</v>
      </c>
      <c r="J3305" s="12">
        <v>33699</v>
      </c>
      <c r="K3305" s="12">
        <v>140</v>
      </c>
      <c r="L3305" s="12">
        <v>1639.8</v>
      </c>
      <c r="M3305" s="12">
        <f>IFERROR(E3305*MillingRate,"")</f>
        <v>98525.510000000009</v>
      </c>
      <c r="N3305" s="12">
        <f t="shared" si="459"/>
        <v>1639.7890229487723</v>
      </c>
      <c r="O3305" s="12">
        <f t="shared" si="460"/>
        <v>310494.19</v>
      </c>
      <c r="P3305" s="13">
        <f t="shared" si="461"/>
        <v>12.929984219004782</v>
      </c>
      <c r="Q3305" s="13">
        <f t="shared" si="462"/>
        <v>40.74767008861636</v>
      </c>
      <c r="R3305" s="13">
        <f t="shared" si="463"/>
        <v>31.731836914565136</v>
      </c>
      <c r="S3305" s="13">
        <f t="shared" si="464"/>
        <v>68.346425419425714</v>
      </c>
      <c r="T3305" s="14">
        <f t="shared" si="465"/>
        <v>0.46427939310409311</v>
      </c>
      <c r="U3305" s="12">
        <f t="shared" si="466"/>
        <v>-211968.68</v>
      </c>
      <c r="V3305" s="15">
        <f t="shared" si="467"/>
        <v>4.4224844732723749</v>
      </c>
    </row>
    <row r="3306" spans="1:22" x14ac:dyDescent="0.35">
      <c r="A3306" s="4" t="s">
        <v>153</v>
      </c>
      <c r="B3306" s="4" t="s">
        <v>154</v>
      </c>
      <c r="C3306" s="4" t="s">
        <v>124</v>
      </c>
      <c r="D3306" s="4">
        <v>2020</v>
      </c>
      <c r="E3306" s="12">
        <v>159852</v>
      </c>
      <c r="F3306" s="12">
        <v>94895</v>
      </c>
      <c r="G3306" s="12">
        <v>285563.21000000002</v>
      </c>
      <c r="H3306" s="12">
        <v>1993.9</v>
      </c>
      <c r="I3306" s="12">
        <v>7788054</v>
      </c>
      <c r="J3306" s="12">
        <v>58442</v>
      </c>
      <c r="K3306" s="12">
        <v>399</v>
      </c>
      <c r="L3306" s="12">
        <v>1684.5</v>
      </c>
      <c r="M3306" s="12">
        <f>IFERROR(E3306*MillingRate,"")</f>
        <v>107100.84000000001</v>
      </c>
      <c r="N3306" s="12">
        <f t="shared" si="459"/>
        <v>1684.5144633542336</v>
      </c>
      <c r="O3306" s="12">
        <f t="shared" si="460"/>
        <v>390670.15</v>
      </c>
      <c r="P3306" s="13">
        <f t="shared" si="461"/>
        <v>13.751938545880655</v>
      </c>
      <c r="Q3306" s="13">
        <f t="shared" si="462"/>
        <v>50.162742836657273</v>
      </c>
      <c r="R3306" s="13">
        <f t="shared" si="463"/>
        <v>27.4146463455168</v>
      </c>
      <c r="S3306" s="13">
        <f t="shared" si="464"/>
        <v>73.095733062789662</v>
      </c>
      <c r="T3306" s="14">
        <f t="shared" si="465"/>
        <v>0.37505125397630878</v>
      </c>
      <c r="U3306" s="12">
        <f t="shared" si="466"/>
        <v>-283569.31</v>
      </c>
      <c r="V3306" s="15">
        <f t="shared" si="467"/>
        <v>7.5040568542539638</v>
      </c>
    </row>
    <row r="3307" spans="1:22" x14ac:dyDescent="0.35">
      <c r="A3307" s="4" t="s">
        <v>153</v>
      </c>
      <c r="B3307" s="4" t="s">
        <v>154</v>
      </c>
      <c r="C3307" s="4" t="s">
        <v>124</v>
      </c>
      <c r="D3307" s="4">
        <v>2021</v>
      </c>
      <c r="E3307" s="12">
        <v>165541</v>
      </c>
      <c r="F3307" s="12">
        <v>98133</v>
      </c>
      <c r="G3307" s="12">
        <v>227670.49</v>
      </c>
      <c r="H3307" s="12">
        <v>1323.64</v>
      </c>
      <c r="I3307" s="12">
        <v>7936176</v>
      </c>
      <c r="J3307" s="12">
        <v>42641</v>
      </c>
      <c r="K3307" s="12">
        <v>390</v>
      </c>
      <c r="L3307" s="12">
        <v>1686.9</v>
      </c>
      <c r="M3307" s="12">
        <f>IFERROR(E3307*MillingRate,"")</f>
        <v>110912.47</v>
      </c>
      <c r="N3307" s="12">
        <f t="shared" si="459"/>
        <v>1686.9045071484618</v>
      </c>
      <c r="O3307" s="12">
        <f t="shared" si="460"/>
        <v>337259.31999999995</v>
      </c>
      <c r="P3307" s="13">
        <f t="shared" si="461"/>
        <v>13.975555733643004</v>
      </c>
      <c r="Q3307" s="13">
        <f t="shared" si="462"/>
        <v>42.496451691595539</v>
      </c>
      <c r="R3307" s="13">
        <f t="shared" si="463"/>
        <v>32.886406222962208</v>
      </c>
      <c r="S3307" s="13">
        <f t="shared" si="464"/>
        <v>67.506063286850022</v>
      </c>
      <c r="T3307" s="14">
        <f t="shared" si="465"/>
        <v>0.48716225805109836</v>
      </c>
      <c r="U3307" s="12">
        <f t="shared" si="466"/>
        <v>-226346.84999999998</v>
      </c>
      <c r="V3307" s="15">
        <f t="shared" si="467"/>
        <v>5.3729907199638713</v>
      </c>
    </row>
    <row r="3308" spans="1:22" x14ac:dyDescent="0.35">
      <c r="A3308" s="4" t="s">
        <v>153</v>
      </c>
      <c r="B3308" s="4" t="s">
        <v>154</v>
      </c>
      <c r="C3308" s="4" t="s">
        <v>124</v>
      </c>
      <c r="D3308" s="4">
        <v>2022</v>
      </c>
      <c r="E3308" s="12">
        <v>169608</v>
      </c>
      <c r="F3308" s="12">
        <v>99958</v>
      </c>
      <c r="G3308" s="12">
        <v>314010.71000000002</v>
      </c>
      <c r="H3308" s="12">
        <v>1045.2</v>
      </c>
      <c r="I3308" s="12">
        <v>8068616</v>
      </c>
      <c r="J3308" s="12">
        <v>55467</v>
      </c>
      <c r="K3308" s="12">
        <v>174</v>
      </c>
      <c r="L3308" s="12">
        <v>1696.8</v>
      </c>
      <c r="M3308" s="12">
        <f>IFERROR(E3308*MillingRate,"")</f>
        <v>113637.36</v>
      </c>
      <c r="N3308" s="12">
        <f t="shared" si="459"/>
        <v>1696.7926529142239</v>
      </c>
      <c r="O3308" s="12">
        <f t="shared" si="460"/>
        <v>426602.87</v>
      </c>
      <c r="P3308" s="13">
        <f t="shared" si="461"/>
        <v>14.083872624499666</v>
      </c>
      <c r="Q3308" s="13">
        <f t="shared" si="462"/>
        <v>52.871876663854124</v>
      </c>
      <c r="R3308" s="13">
        <f t="shared" si="463"/>
        <v>26.637739216334854</v>
      </c>
      <c r="S3308" s="13">
        <f t="shared" si="464"/>
        <v>73.607266167712382</v>
      </c>
      <c r="T3308" s="14">
        <f t="shared" si="465"/>
        <v>0.3618900769340001</v>
      </c>
      <c r="U3308" s="12">
        <f t="shared" si="466"/>
        <v>-312965.51</v>
      </c>
      <c r="V3308" s="15">
        <f t="shared" si="467"/>
        <v>6.8744131583409098</v>
      </c>
    </row>
    <row r="3309" spans="1:22" x14ac:dyDescent="0.35">
      <c r="A3309" s="4" t="s">
        <v>153</v>
      </c>
      <c r="B3309" s="4" t="s">
        <v>154</v>
      </c>
      <c r="C3309" s="4" t="s">
        <v>124</v>
      </c>
      <c r="D3309" s="4">
        <v>2023</v>
      </c>
      <c r="E3309" s="12">
        <v>183100</v>
      </c>
      <c r="F3309" s="12">
        <v>101200</v>
      </c>
      <c r="G3309" s="12">
        <v>412055.67</v>
      </c>
      <c r="H3309" s="12">
        <v>1882.69</v>
      </c>
      <c r="I3309" s="12">
        <v>8223850</v>
      </c>
      <c r="J3309" s="12">
        <v>70890</v>
      </c>
      <c r="K3309" s="12">
        <v>482</v>
      </c>
      <c r="L3309" s="12">
        <v>1809.3</v>
      </c>
      <c r="M3309" s="12">
        <f>IFERROR(E3309*MillingRate,"")</f>
        <v>122677.00000000001</v>
      </c>
      <c r="N3309" s="12">
        <f t="shared" si="459"/>
        <v>1809.288537549407</v>
      </c>
      <c r="O3309" s="12">
        <f t="shared" si="460"/>
        <v>532849.9800000001</v>
      </c>
      <c r="P3309" s="13">
        <f t="shared" si="461"/>
        <v>14.91722246879503</v>
      </c>
      <c r="Q3309" s="13">
        <f t="shared" si="462"/>
        <v>64.793251336053075</v>
      </c>
      <c r="R3309" s="13">
        <f t="shared" si="463"/>
        <v>23.022802778373002</v>
      </c>
      <c r="S3309" s="13">
        <f t="shared" si="464"/>
        <v>77.33052181028512</v>
      </c>
      <c r="T3309" s="14">
        <f t="shared" si="465"/>
        <v>0.29771948047699481</v>
      </c>
      <c r="U3309" s="12">
        <f t="shared" si="466"/>
        <v>-410172.98</v>
      </c>
      <c r="V3309" s="15">
        <f t="shared" si="467"/>
        <v>8.6200502197875686</v>
      </c>
    </row>
    <row r="3310" spans="1:22" x14ac:dyDescent="0.35">
      <c r="A3310" s="4" t="s">
        <v>153</v>
      </c>
      <c r="B3310" s="4" t="s">
        <v>154</v>
      </c>
      <c r="C3310" s="4" t="s">
        <v>124</v>
      </c>
      <c r="D3310" s="4">
        <v>2024</v>
      </c>
      <c r="E3310" s="12">
        <v>180200</v>
      </c>
      <c r="F3310" s="12">
        <v>103600</v>
      </c>
      <c r="G3310" s="12">
        <v>456857.96</v>
      </c>
      <c r="H3310" s="12">
        <v>14674.38</v>
      </c>
      <c r="I3310" s="12">
        <v>8406558</v>
      </c>
      <c r="J3310" s="12">
        <v>74405</v>
      </c>
      <c r="K3310" s="12">
        <v>2625</v>
      </c>
      <c r="L3310" s="12">
        <v>1739.4</v>
      </c>
      <c r="M3310" s="12">
        <f>IFERROR(E3310*MillingRate,"")</f>
        <v>120734</v>
      </c>
      <c r="N3310" s="12">
        <f t="shared" si="459"/>
        <v>1739.3822393822393</v>
      </c>
      <c r="O3310" s="12">
        <f t="shared" si="460"/>
        <v>562917.57999999996</v>
      </c>
      <c r="P3310" s="13">
        <f t="shared" si="461"/>
        <v>14.361882711092935</v>
      </c>
      <c r="Q3310" s="13">
        <f t="shared" si="462"/>
        <v>66.961719647922493</v>
      </c>
      <c r="R3310" s="13">
        <f t="shared" si="463"/>
        <v>21.447900063806856</v>
      </c>
      <c r="S3310" s="13">
        <f t="shared" si="464"/>
        <v>81.158943374978634</v>
      </c>
      <c r="T3310" s="14">
        <f t="shared" si="465"/>
        <v>0.26427032156778008</v>
      </c>
      <c r="U3310" s="12">
        <f t="shared" si="466"/>
        <v>-442183.58</v>
      </c>
      <c r="V3310" s="15">
        <f t="shared" si="467"/>
        <v>8.8508281272787261</v>
      </c>
    </row>
  </sheetData>
  <autoFilter ref="A1:V1" xr:uid="{C20D5BA3-5D8C-4F4C-9F42-2D24547893B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C8C5-ABEE-4594-9D84-C768F87AEBDD}">
  <dimension ref="A1:O2473"/>
  <sheetViews>
    <sheetView workbookViewId="0">
      <pane xSplit="4" ySplit="1" topLeftCell="E2" activePane="bottomRight" state="frozenSplit"/>
      <selection pane="bottomLeft" activeCell="A2" sqref="A2"/>
      <selection pane="topRight" activeCell="E1" sqref="E1"/>
      <selection pane="bottomRight"/>
    </sheetView>
  </sheetViews>
  <sheetFormatPr defaultRowHeight="14.5" x14ac:dyDescent="0.35"/>
  <cols>
    <col min="1" max="1" width="5.26953125" bestFit="1" customWidth="1"/>
    <col min="2" max="2" width="28.54296875" bestFit="1" customWidth="1"/>
    <col min="3" max="3" width="13.26953125" bestFit="1" customWidth="1"/>
    <col min="4" max="4" width="7.08984375" bestFit="1" customWidth="1"/>
    <col min="5" max="8" width="9.54296875" bestFit="1" customWidth="1"/>
    <col min="9" max="9" width="11.7265625" bestFit="1" customWidth="1"/>
    <col min="10" max="10" width="9.54296875" bestFit="1" customWidth="1"/>
    <col min="11" max="15" width="11.90625" bestFit="1" customWidth="1"/>
  </cols>
  <sheetData>
    <row r="1" spans="1:15" ht="42" customHeight="1" x14ac:dyDescent="0.35">
      <c r="A1" s="3" t="s">
        <v>18</v>
      </c>
      <c r="B1" s="3" t="s">
        <v>19</v>
      </c>
      <c r="C1" s="3" t="s">
        <v>20</v>
      </c>
      <c r="D1" s="3" t="s">
        <v>155</v>
      </c>
      <c r="E1" s="3" t="s">
        <v>30</v>
      </c>
      <c r="F1" s="3" t="s">
        <v>23</v>
      </c>
      <c r="G1" s="3" t="s">
        <v>156</v>
      </c>
      <c r="H1" s="3" t="s">
        <v>157</v>
      </c>
      <c r="I1" s="3" t="s">
        <v>158</v>
      </c>
      <c r="J1" s="16" t="s">
        <v>32</v>
      </c>
      <c r="K1" s="16" t="s">
        <v>33</v>
      </c>
      <c r="L1" s="16" t="s">
        <v>34</v>
      </c>
      <c r="M1" s="16" t="s">
        <v>35</v>
      </c>
      <c r="N1" s="16" t="s">
        <v>36</v>
      </c>
      <c r="O1" s="16" t="s">
        <v>159</v>
      </c>
    </row>
    <row r="2" spans="1:15" x14ac:dyDescent="0.35">
      <c r="A2" s="4" t="s">
        <v>45</v>
      </c>
      <c r="B2" s="4" t="s">
        <v>46</v>
      </c>
      <c r="C2" s="4" t="s">
        <v>42</v>
      </c>
      <c r="D2" s="4">
        <v>1983</v>
      </c>
      <c r="E2" s="12">
        <v>0</v>
      </c>
      <c r="F2" s="12">
        <v>0</v>
      </c>
      <c r="G2" s="12">
        <v>39000</v>
      </c>
      <c r="H2" s="12">
        <v>0</v>
      </c>
      <c r="I2" s="12">
        <v>369553</v>
      </c>
      <c r="J2" s="12">
        <f t="shared" ref="J2:J65" si="0">IFERROR(E2+G2-N(H2),"")</f>
        <v>39000</v>
      </c>
      <c r="K2" s="13">
        <f t="shared" ref="K2:K65" si="1">IFERROR(E2*1000/I2,"")</f>
        <v>0</v>
      </c>
      <c r="L2" s="13">
        <f t="shared" ref="L2:L65" si="2">IFERROR(J2*1000/I2,"")</f>
        <v>105.53290055824199</v>
      </c>
      <c r="M2" s="13">
        <f t="shared" ref="M2:M65" si="3">IF(N(J2)&lt;=0,"",E2/J2*100)</f>
        <v>0</v>
      </c>
      <c r="N2" s="13">
        <f t="shared" ref="N2:N65" si="4">IF(N(J2)&lt;=0,"",G2/J2*100)</f>
        <v>100</v>
      </c>
      <c r="O2" s="12" t="str">
        <f t="shared" ref="O2:O65" si="5">IFERROR(E2*1000/F2,"")</f>
        <v/>
      </c>
    </row>
    <row r="3" spans="1:15" x14ac:dyDescent="0.35">
      <c r="A3" s="4" t="s">
        <v>45</v>
      </c>
      <c r="B3" s="4" t="s">
        <v>46</v>
      </c>
      <c r="C3" s="4" t="s">
        <v>42</v>
      </c>
      <c r="D3" s="4">
        <v>1984</v>
      </c>
      <c r="E3" s="12">
        <v>0</v>
      </c>
      <c r="F3" s="12">
        <v>0</v>
      </c>
      <c r="G3" s="12">
        <v>50000</v>
      </c>
      <c r="H3" s="12">
        <v>0</v>
      </c>
      <c r="I3" s="12">
        <v>384053</v>
      </c>
      <c r="J3" s="12">
        <f t="shared" si="0"/>
        <v>50000</v>
      </c>
      <c r="K3" s="13">
        <f t="shared" si="1"/>
        <v>0</v>
      </c>
      <c r="L3" s="13">
        <f t="shared" si="2"/>
        <v>130.19036435075367</v>
      </c>
      <c r="M3" s="13">
        <f t="shared" si="3"/>
        <v>0</v>
      </c>
      <c r="N3" s="13">
        <f t="shared" si="4"/>
        <v>100</v>
      </c>
      <c r="O3" s="12" t="str">
        <f t="shared" si="5"/>
        <v/>
      </c>
    </row>
    <row r="4" spans="1:15" x14ac:dyDescent="0.35">
      <c r="A4" s="4" t="s">
        <v>45</v>
      </c>
      <c r="B4" s="4" t="s">
        <v>46</v>
      </c>
      <c r="C4" s="4" t="s">
        <v>42</v>
      </c>
      <c r="D4" s="4">
        <v>1985</v>
      </c>
      <c r="E4" s="12">
        <v>0</v>
      </c>
      <c r="F4" s="12">
        <v>0</v>
      </c>
      <c r="G4" s="12">
        <v>26000</v>
      </c>
      <c r="H4" s="12">
        <v>0</v>
      </c>
      <c r="I4" s="12">
        <v>402687</v>
      </c>
      <c r="J4" s="12">
        <f t="shared" si="0"/>
        <v>26000</v>
      </c>
      <c r="K4" s="13">
        <f t="shared" si="1"/>
        <v>0</v>
      </c>
      <c r="L4" s="13">
        <f t="shared" si="2"/>
        <v>64.566276040696621</v>
      </c>
      <c r="M4" s="13">
        <f t="shared" si="3"/>
        <v>0</v>
      </c>
      <c r="N4" s="13">
        <f t="shared" si="4"/>
        <v>100</v>
      </c>
      <c r="O4" s="12" t="str">
        <f t="shared" si="5"/>
        <v/>
      </c>
    </row>
    <row r="5" spans="1:15" x14ac:dyDescent="0.35">
      <c r="A5" s="4" t="s">
        <v>45</v>
      </c>
      <c r="B5" s="4" t="s">
        <v>46</v>
      </c>
      <c r="C5" s="4" t="s">
        <v>42</v>
      </c>
      <c r="D5" s="4">
        <v>1986</v>
      </c>
      <c r="E5" s="12">
        <v>0</v>
      </c>
      <c r="F5" s="12">
        <v>0</v>
      </c>
      <c r="G5" s="12">
        <v>17000</v>
      </c>
      <c r="H5" s="12">
        <v>0</v>
      </c>
      <c r="I5" s="12">
        <v>426341</v>
      </c>
      <c r="J5" s="12">
        <f t="shared" si="0"/>
        <v>17000</v>
      </c>
      <c r="K5" s="13">
        <f t="shared" si="1"/>
        <v>0</v>
      </c>
      <c r="L5" s="13">
        <f t="shared" si="2"/>
        <v>39.874185217935874</v>
      </c>
      <c r="M5" s="13">
        <f t="shared" si="3"/>
        <v>0</v>
      </c>
      <c r="N5" s="13">
        <f t="shared" si="4"/>
        <v>100</v>
      </c>
      <c r="O5" s="12" t="str">
        <f t="shared" si="5"/>
        <v/>
      </c>
    </row>
    <row r="6" spans="1:15" x14ac:dyDescent="0.35">
      <c r="A6" s="4" t="s">
        <v>45</v>
      </c>
      <c r="B6" s="4" t="s">
        <v>46</v>
      </c>
      <c r="C6" s="4" t="s">
        <v>42</v>
      </c>
      <c r="D6" s="4">
        <v>1987</v>
      </c>
      <c r="E6" s="12">
        <v>0</v>
      </c>
      <c r="F6" s="12">
        <v>0</v>
      </c>
      <c r="G6" s="12">
        <v>21000</v>
      </c>
      <c r="H6" s="12">
        <v>0</v>
      </c>
      <c r="I6" s="12">
        <v>454399</v>
      </c>
      <c r="J6" s="12">
        <f t="shared" si="0"/>
        <v>21000</v>
      </c>
      <c r="K6" s="13">
        <f t="shared" si="1"/>
        <v>0</v>
      </c>
      <c r="L6" s="13">
        <f t="shared" si="2"/>
        <v>46.214890437699026</v>
      </c>
      <c r="M6" s="13">
        <f t="shared" si="3"/>
        <v>0</v>
      </c>
      <c r="N6" s="13">
        <f t="shared" si="4"/>
        <v>100</v>
      </c>
      <c r="O6" s="12" t="str">
        <f t="shared" si="5"/>
        <v/>
      </c>
    </row>
    <row r="7" spans="1:15" x14ac:dyDescent="0.35">
      <c r="A7" s="4" t="s">
        <v>45</v>
      </c>
      <c r="B7" s="4" t="s">
        <v>46</v>
      </c>
      <c r="C7" s="4" t="s">
        <v>42</v>
      </c>
      <c r="D7" s="4">
        <v>1988</v>
      </c>
      <c r="E7" s="12">
        <v>0</v>
      </c>
      <c r="F7" s="12">
        <v>0</v>
      </c>
      <c r="G7" s="12">
        <v>15000</v>
      </c>
      <c r="H7" s="12">
        <v>0</v>
      </c>
      <c r="I7" s="12">
        <v>484523</v>
      </c>
      <c r="J7" s="12">
        <f t="shared" si="0"/>
        <v>15000</v>
      </c>
      <c r="K7" s="13">
        <f t="shared" si="1"/>
        <v>0</v>
      </c>
      <c r="L7" s="13">
        <f t="shared" si="2"/>
        <v>30.958282682143057</v>
      </c>
      <c r="M7" s="13">
        <f t="shared" si="3"/>
        <v>0</v>
      </c>
      <c r="N7" s="13">
        <f t="shared" si="4"/>
        <v>100</v>
      </c>
      <c r="O7" s="12" t="str">
        <f t="shared" si="5"/>
        <v/>
      </c>
    </row>
    <row r="8" spans="1:15" x14ac:dyDescent="0.35">
      <c r="A8" s="4" t="s">
        <v>45</v>
      </c>
      <c r="B8" s="4" t="s">
        <v>46</v>
      </c>
      <c r="C8" s="4" t="s">
        <v>42</v>
      </c>
      <c r="D8" s="4">
        <v>1989</v>
      </c>
      <c r="E8" s="12">
        <v>0</v>
      </c>
      <c r="F8" s="12">
        <v>0</v>
      </c>
      <c r="G8" s="12">
        <v>18000</v>
      </c>
      <c r="H8" s="12">
        <v>0</v>
      </c>
      <c r="I8" s="12">
        <v>523355</v>
      </c>
      <c r="J8" s="12">
        <f t="shared" si="0"/>
        <v>18000</v>
      </c>
      <c r="K8" s="13">
        <f t="shared" si="1"/>
        <v>0</v>
      </c>
      <c r="L8" s="13">
        <f t="shared" si="2"/>
        <v>34.393480524691654</v>
      </c>
      <c r="M8" s="13">
        <f t="shared" si="3"/>
        <v>0</v>
      </c>
      <c r="N8" s="13">
        <f t="shared" si="4"/>
        <v>100</v>
      </c>
      <c r="O8" s="12" t="str">
        <f t="shared" si="5"/>
        <v/>
      </c>
    </row>
    <row r="9" spans="1:15" x14ac:dyDescent="0.35">
      <c r="A9" s="4" t="s">
        <v>45</v>
      </c>
      <c r="B9" s="4" t="s">
        <v>46</v>
      </c>
      <c r="C9" s="4" t="s">
        <v>42</v>
      </c>
      <c r="D9" s="4">
        <v>1990</v>
      </c>
      <c r="E9" s="12">
        <v>0</v>
      </c>
      <c r="F9" s="12">
        <v>0</v>
      </c>
      <c r="G9" s="12">
        <v>46000</v>
      </c>
      <c r="H9" s="12">
        <v>0</v>
      </c>
      <c r="I9" s="12">
        <v>579538</v>
      </c>
      <c r="J9" s="12">
        <f t="shared" si="0"/>
        <v>46000</v>
      </c>
      <c r="K9" s="13">
        <f t="shared" si="1"/>
        <v>0</v>
      </c>
      <c r="L9" s="13">
        <f t="shared" si="2"/>
        <v>79.373569981606039</v>
      </c>
      <c r="M9" s="13">
        <f t="shared" si="3"/>
        <v>0</v>
      </c>
      <c r="N9" s="13">
        <f t="shared" si="4"/>
        <v>100</v>
      </c>
      <c r="O9" s="12" t="str">
        <f t="shared" si="5"/>
        <v/>
      </c>
    </row>
    <row r="10" spans="1:15" x14ac:dyDescent="0.35">
      <c r="A10" s="4" t="s">
        <v>45</v>
      </c>
      <c r="B10" s="4" t="s">
        <v>46</v>
      </c>
      <c r="C10" s="4" t="s">
        <v>42</v>
      </c>
      <c r="D10" s="4">
        <v>1991</v>
      </c>
      <c r="E10" s="12">
        <v>0</v>
      </c>
      <c r="F10" s="12">
        <v>0</v>
      </c>
      <c r="G10" s="12">
        <v>60000</v>
      </c>
      <c r="H10" s="12">
        <v>0</v>
      </c>
      <c r="I10" s="12">
        <v>631092</v>
      </c>
      <c r="J10" s="12">
        <f t="shared" si="0"/>
        <v>60000</v>
      </c>
      <c r="K10" s="13">
        <f t="shared" si="1"/>
        <v>0</v>
      </c>
      <c r="L10" s="13">
        <f t="shared" si="2"/>
        <v>95.07330151546843</v>
      </c>
      <c r="M10" s="13">
        <f t="shared" si="3"/>
        <v>0</v>
      </c>
      <c r="N10" s="13">
        <f t="shared" si="4"/>
        <v>100</v>
      </c>
      <c r="O10" s="12" t="str">
        <f t="shared" si="5"/>
        <v/>
      </c>
    </row>
    <row r="11" spans="1:15" x14ac:dyDescent="0.35">
      <c r="A11" s="4" t="s">
        <v>45</v>
      </c>
      <c r="B11" s="4" t="s">
        <v>46</v>
      </c>
      <c r="C11" s="4" t="s">
        <v>42</v>
      </c>
      <c r="D11" s="4">
        <v>1992</v>
      </c>
      <c r="E11" s="12">
        <v>0</v>
      </c>
      <c r="F11" s="12">
        <v>0</v>
      </c>
      <c r="G11" s="12">
        <v>61000</v>
      </c>
      <c r="H11" s="12">
        <v>0</v>
      </c>
      <c r="I11" s="12">
        <v>626010</v>
      </c>
      <c r="J11" s="12">
        <f t="shared" si="0"/>
        <v>61000</v>
      </c>
      <c r="K11" s="13">
        <f t="shared" si="1"/>
        <v>0</v>
      </c>
      <c r="L11" s="13">
        <f t="shared" si="2"/>
        <v>97.442532866887106</v>
      </c>
      <c r="M11" s="13">
        <f t="shared" si="3"/>
        <v>0</v>
      </c>
      <c r="N11" s="13">
        <f t="shared" si="4"/>
        <v>100</v>
      </c>
      <c r="O11" s="12" t="str">
        <f t="shared" si="5"/>
        <v/>
      </c>
    </row>
    <row r="12" spans="1:15" x14ac:dyDescent="0.35">
      <c r="A12" s="4" t="s">
        <v>45</v>
      </c>
      <c r="B12" s="4" t="s">
        <v>46</v>
      </c>
      <c r="C12" s="4" t="s">
        <v>42</v>
      </c>
      <c r="D12" s="4">
        <v>1993</v>
      </c>
      <c r="E12" s="12">
        <v>0</v>
      </c>
      <c r="F12" s="12">
        <v>0</v>
      </c>
      <c r="G12" s="12">
        <v>51000</v>
      </c>
      <c r="H12" s="12">
        <v>0</v>
      </c>
      <c r="I12" s="12">
        <v>614245</v>
      </c>
      <c r="J12" s="12">
        <f t="shared" si="0"/>
        <v>51000</v>
      </c>
      <c r="K12" s="13">
        <f t="shared" si="1"/>
        <v>0</v>
      </c>
      <c r="L12" s="13">
        <f t="shared" si="2"/>
        <v>83.028758882856195</v>
      </c>
      <c r="M12" s="13">
        <f t="shared" si="3"/>
        <v>0</v>
      </c>
      <c r="N12" s="13">
        <f t="shared" si="4"/>
        <v>100</v>
      </c>
      <c r="O12" s="12" t="str">
        <f t="shared" si="5"/>
        <v/>
      </c>
    </row>
    <row r="13" spans="1:15" x14ac:dyDescent="0.35">
      <c r="A13" s="4" t="s">
        <v>45</v>
      </c>
      <c r="B13" s="4" t="s">
        <v>46</v>
      </c>
      <c r="C13" s="4" t="s">
        <v>42</v>
      </c>
      <c r="D13" s="4">
        <v>1994</v>
      </c>
      <c r="E13" s="12">
        <v>0</v>
      </c>
      <c r="F13" s="12">
        <v>0</v>
      </c>
      <c r="G13" s="12">
        <v>19000</v>
      </c>
      <c r="H13" s="12">
        <v>0</v>
      </c>
      <c r="I13" s="12">
        <v>626710</v>
      </c>
      <c r="J13" s="12">
        <f t="shared" si="0"/>
        <v>19000</v>
      </c>
      <c r="K13" s="13">
        <f t="shared" si="1"/>
        <v>0</v>
      </c>
      <c r="L13" s="13">
        <f t="shared" si="2"/>
        <v>30.317052544238962</v>
      </c>
      <c r="M13" s="13">
        <f t="shared" si="3"/>
        <v>0</v>
      </c>
      <c r="N13" s="13">
        <f t="shared" si="4"/>
        <v>100</v>
      </c>
      <c r="O13" s="12" t="str">
        <f t="shared" si="5"/>
        <v/>
      </c>
    </row>
    <row r="14" spans="1:15" x14ac:dyDescent="0.35">
      <c r="A14" s="4" t="s">
        <v>45</v>
      </c>
      <c r="B14" s="4" t="s">
        <v>46</v>
      </c>
      <c r="C14" s="4" t="s">
        <v>42</v>
      </c>
      <c r="D14" s="4">
        <v>1995</v>
      </c>
      <c r="E14" s="12">
        <v>0</v>
      </c>
      <c r="F14" s="12">
        <v>0</v>
      </c>
      <c r="G14" s="12">
        <v>18000</v>
      </c>
      <c r="H14" s="12">
        <v>0</v>
      </c>
      <c r="I14" s="12">
        <v>633074</v>
      </c>
      <c r="J14" s="12">
        <f t="shared" si="0"/>
        <v>18000</v>
      </c>
      <c r="K14" s="13">
        <f t="shared" si="1"/>
        <v>0</v>
      </c>
      <c r="L14" s="13">
        <f t="shared" si="2"/>
        <v>28.432695071982106</v>
      </c>
      <c r="M14" s="13">
        <f t="shared" si="3"/>
        <v>0</v>
      </c>
      <c r="N14" s="13">
        <f t="shared" si="4"/>
        <v>100</v>
      </c>
      <c r="O14" s="12" t="str">
        <f t="shared" si="5"/>
        <v/>
      </c>
    </row>
    <row r="15" spans="1:15" x14ac:dyDescent="0.35">
      <c r="A15" s="4" t="s">
        <v>45</v>
      </c>
      <c r="B15" s="4" t="s">
        <v>46</v>
      </c>
      <c r="C15" s="4" t="s">
        <v>42</v>
      </c>
      <c r="D15" s="4">
        <v>1996</v>
      </c>
      <c r="E15" s="12">
        <v>0</v>
      </c>
      <c r="F15" s="12">
        <v>0</v>
      </c>
      <c r="G15" s="12">
        <v>13000</v>
      </c>
      <c r="H15" s="12">
        <v>0</v>
      </c>
      <c r="I15" s="12">
        <v>648348</v>
      </c>
      <c r="J15" s="12">
        <f t="shared" si="0"/>
        <v>13000</v>
      </c>
      <c r="K15" s="13">
        <f t="shared" si="1"/>
        <v>0</v>
      </c>
      <c r="L15" s="13">
        <f t="shared" si="2"/>
        <v>20.05096028675958</v>
      </c>
      <c r="M15" s="13">
        <f t="shared" si="3"/>
        <v>0</v>
      </c>
      <c r="N15" s="13">
        <f t="shared" si="4"/>
        <v>100</v>
      </c>
      <c r="O15" s="12" t="str">
        <f t="shared" si="5"/>
        <v/>
      </c>
    </row>
    <row r="16" spans="1:15" x14ac:dyDescent="0.35">
      <c r="A16" s="4" t="s">
        <v>45</v>
      </c>
      <c r="B16" s="4" t="s">
        <v>46</v>
      </c>
      <c r="C16" s="4" t="s">
        <v>42</v>
      </c>
      <c r="D16" s="4">
        <v>1997</v>
      </c>
      <c r="E16" s="12">
        <v>0</v>
      </c>
      <c r="F16" s="12">
        <v>0</v>
      </c>
      <c r="G16" s="12">
        <v>13000</v>
      </c>
      <c r="H16" s="12">
        <v>0</v>
      </c>
      <c r="I16" s="12">
        <v>671817</v>
      </c>
      <c r="J16" s="12">
        <f t="shared" si="0"/>
        <v>13000</v>
      </c>
      <c r="K16" s="13">
        <f t="shared" si="1"/>
        <v>0</v>
      </c>
      <c r="L16" s="13">
        <f t="shared" si="2"/>
        <v>19.350507653125778</v>
      </c>
      <c r="M16" s="13">
        <f t="shared" si="3"/>
        <v>0</v>
      </c>
      <c r="N16" s="13">
        <f t="shared" si="4"/>
        <v>100</v>
      </c>
      <c r="O16" s="12" t="str">
        <f t="shared" si="5"/>
        <v/>
      </c>
    </row>
    <row r="17" spans="1:15" x14ac:dyDescent="0.35">
      <c r="A17" s="4" t="s">
        <v>45</v>
      </c>
      <c r="B17" s="4" t="s">
        <v>46</v>
      </c>
      <c r="C17" s="4" t="s">
        <v>42</v>
      </c>
      <c r="D17" s="4">
        <v>1998</v>
      </c>
      <c r="E17" s="12">
        <v>0</v>
      </c>
      <c r="F17" s="12">
        <v>0</v>
      </c>
      <c r="G17" s="12">
        <v>20000</v>
      </c>
      <c r="H17" s="12">
        <v>0</v>
      </c>
      <c r="I17" s="12">
        <v>699352</v>
      </c>
      <c r="J17" s="12">
        <f t="shared" si="0"/>
        <v>20000</v>
      </c>
      <c r="K17" s="13">
        <f t="shared" si="1"/>
        <v>0</v>
      </c>
      <c r="L17" s="13">
        <f t="shared" si="2"/>
        <v>28.597902057905031</v>
      </c>
      <c r="M17" s="13">
        <f t="shared" si="3"/>
        <v>0</v>
      </c>
      <c r="N17" s="13">
        <f t="shared" si="4"/>
        <v>100</v>
      </c>
      <c r="O17" s="12" t="str">
        <f t="shared" si="5"/>
        <v/>
      </c>
    </row>
    <row r="18" spans="1:15" x14ac:dyDescent="0.35">
      <c r="A18" s="4" t="s">
        <v>45</v>
      </c>
      <c r="B18" s="4" t="s">
        <v>46</v>
      </c>
      <c r="C18" s="4" t="s">
        <v>42</v>
      </c>
      <c r="D18" s="4">
        <v>1999</v>
      </c>
      <c r="E18" s="12">
        <v>0</v>
      </c>
      <c r="F18" s="12">
        <v>0</v>
      </c>
      <c r="G18" s="12">
        <v>14000</v>
      </c>
      <c r="H18" s="12">
        <v>0</v>
      </c>
      <c r="I18" s="12">
        <v>724218</v>
      </c>
      <c r="J18" s="12">
        <f t="shared" si="0"/>
        <v>14000</v>
      </c>
      <c r="K18" s="13">
        <f t="shared" si="1"/>
        <v>0</v>
      </c>
      <c r="L18" s="13">
        <f t="shared" si="2"/>
        <v>19.331195855391609</v>
      </c>
      <c r="M18" s="13">
        <f t="shared" si="3"/>
        <v>0</v>
      </c>
      <c r="N18" s="13">
        <f t="shared" si="4"/>
        <v>100</v>
      </c>
      <c r="O18" s="12" t="str">
        <f t="shared" si="5"/>
        <v/>
      </c>
    </row>
    <row r="19" spans="1:15" x14ac:dyDescent="0.35">
      <c r="A19" s="4" t="s">
        <v>45</v>
      </c>
      <c r="B19" s="4" t="s">
        <v>46</v>
      </c>
      <c r="C19" s="4" t="s">
        <v>42</v>
      </c>
      <c r="D19" s="4">
        <v>2000</v>
      </c>
      <c r="E19" s="12">
        <v>0</v>
      </c>
      <c r="F19" s="12">
        <v>0</v>
      </c>
      <c r="G19" s="12">
        <v>10000</v>
      </c>
      <c r="H19" s="12">
        <v>0</v>
      </c>
      <c r="I19" s="12">
        <v>747318</v>
      </c>
      <c r="J19" s="12">
        <f t="shared" si="0"/>
        <v>10000</v>
      </c>
      <c r="K19" s="13">
        <f t="shared" si="1"/>
        <v>0</v>
      </c>
      <c r="L19" s="13">
        <f t="shared" si="2"/>
        <v>13.381184448922681</v>
      </c>
      <c r="M19" s="13">
        <f t="shared" si="3"/>
        <v>0</v>
      </c>
      <c r="N19" s="13">
        <f t="shared" si="4"/>
        <v>100</v>
      </c>
      <c r="O19" s="12" t="str">
        <f t="shared" si="5"/>
        <v/>
      </c>
    </row>
    <row r="20" spans="1:15" x14ac:dyDescent="0.35">
      <c r="A20" s="4" t="s">
        <v>45</v>
      </c>
      <c r="B20" s="4" t="s">
        <v>46</v>
      </c>
      <c r="C20" s="4" t="s">
        <v>42</v>
      </c>
      <c r="D20" s="4">
        <v>2001</v>
      </c>
      <c r="E20" s="12">
        <v>0</v>
      </c>
      <c r="F20" s="12">
        <v>0</v>
      </c>
      <c r="G20" s="12">
        <v>5000</v>
      </c>
      <c r="H20" s="12">
        <v>0</v>
      </c>
      <c r="I20" s="12">
        <v>771313</v>
      </c>
      <c r="J20" s="12">
        <f t="shared" si="0"/>
        <v>5000</v>
      </c>
      <c r="K20" s="13">
        <f t="shared" si="1"/>
        <v>0</v>
      </c>
      <c r="L20" s="13">
        <f t="shared" si="2"/>
        <v>6.4824526489246264</v>
      </c>
      <c r="M20" s="13">
        <f t="shared" si="3"/>
        <v>0</v>
      </c>
      <c r="N20" s="13">
        <f t="shared" si="4"/>
        <v>100</v>
      </c>
      <c r="O20" s="12" t="str">
        <f t="shared" si="5"/>
        <v/>
      </c>
    </row>
    <row r="21" spans="1:15" x14ac:dyDescent="0.35">
      <c r="A21" s="4" t="s">
        <v>45</v>
      </c>
      <c r="B21" s="4" t="s">
        <v>46</v>
      </c>
      <c r="C21" s="4" t="s">
        <v>42</v>
      </c>
      <c r="D21" s="4">
        <v>2002</v>
      </c>
      <c r="E21" s="12">
        <v>0</v>
      </c>
      <c r="F21" s="12">
        <v>0</v>
      </c>
      <c r="G21" s="12">
        <v>10000</v>
      </c>
      <c r="H21" s="12">
        <v>0</v>
      </c>
      <c r="I21" s="12">
        <v>795574</v>
      </c>
      <c r="J21" s="12">
        <f t="shared" si="0"/>
        <v>10000</v>
      </c>
      <c r="K21" s="13">
        <f t="shared" si="1"/>
        <v>0</v>
      </c>
      <c r="L21" s="13">
        <f t="shared" si="2"/>
        <v>12.569540985502291</v>
      </c>
      <c r="M21" s="13">
        <f t="shared" si="3"/>
        <v>0</v>
      </c>
      <c r="N21" s="13">
        <f t="shared" si="4"/>
        <v>100</v>
      </c>
      <c r="O21" s="12" t="str">
        <f t="shared" si="5"/>
        <v/>
      </c>
    </row>
    <row r="22" spans="1:15" x14ac:dyDescent="0.35">
      <c r="A22" s="4" t="s">
        <v>45</v>
      </c>
      <c r="B22" s="4" t="s">
        <v>46</v>
      </c>
      <c r="C22" s="4" t="s">
        <v>42</v>
      </c>
      <c r="D22" s="4">
        <v>2003</v>
      </c>
      <c r="E22" s="12">
        <v>0</v>
      </c>
      <c r="F22" s="12">
        <v>0</v>
      </c>
      <c r="G22" s="12">
        <v>20000</v>
      </c>
      <c r="H22" s="12">
        <v>0</v>
      </c>
      <c r="I22" s="12">
        <v>813519</v>
      </c>
      <c r="J22" s="12">
        <f t="shared" si="0"/>
        <v>20000</v>
      </c>
      <c r="K22" s="13">
        <f t="shared" si="1"/>
        <v>0</v>
      </c>
      <c r="L22" s="13">
        <f t="shared" si="2"/>
        <v>24.584551805182176</v>
      </c>
      <c r="M22" s="13">
        <f t="shared" si="3"/>
        <v>0</v>
      </c>
      <c r="N22" s="13">
        <f t="shared" si="4"/>
        <v>100</v>
      </c>
      <c r="O22" s="12" t="str">
        <f t="shared" si="5"/>
        <v/>
      </c>
    </row>
    <row r="23" spans="1:15" x14ac:dyDescent="0.35">
      <c r="A23" s="4" t="s">
        <v>45</v>
      </c>
      <c r="B23" s="4" t="s">
        <v>46</v>
      </c>
      <c r="C23" s="4" t="s">
        <v>42</v>
      </c>
      <c r="D23" s="4">
        <v>2004</v>
      </c>
      <c r="E23" s="12">
        <v>0</v>
      </c>
      <c r="F23" s="12">
        <v>0</v>
      </c>
      <c r="G23" s="12">
        <v>20000</v>
      </c>
      <c r="H23" s="12">
        <v>0</v>
      </c>
      <c r="I23" s="12">
        <v>826124</v>
      </c>
      <c r="J23" s="12">
        <f t="shared" si="0"/>
        <v>20000</v>
      </c>
      <c r="K23" s="13">
        <f t="shared" si="1"/>
        <v>0</v>
      </c>
      <c r="L23" s="13">
        <f t="shared" si="2"/>
        <v>24.209440713500637</v>
      </c>
      <c r="M23" s="13">
        <f t="shared" si="3"/>
        <v>0</v>
      </c>
      <c r="N23" s="13">
        <f t="shared" si="4"/>
        <v>100</v>
      </c>
      <c r="O23" s="12" t="str">
        <f t="shared" si="5"/>
        <v/>
      </c>
    </row>
    <row r="24" spans="1:15" x14ac:dyDescent="0.35">
      <c r="A24" s="4" t="s">
        <v>45</v>
      </c>
      <c r="B24" s="4" t="s">
        <v>46</v>
      </c>
      <c r="C24" s="4" t="s">
        <v>42</v>
      </c>
      <c r="D24" s="4">
        <v>2005</v>
      </c>
      <c r="E24" s="12">
        <v>0</v>
      </c>
      <c r="F24" s="12">
        <v>0</v>
      </c>
      <c r="G24" s="12">
        <v>20000</v>
      </c>
      <c r="H24" s="12">
        <v>0</v>
      </c>
      <c r="I24" s="12">
        <v>839167</v>
      </c>
      <c r="J24" s="12">
        <f t="shared" si="0"/>
        <v>20000</v>
      </c>
      <c r="K24" s="13">
        <f t="shared" si="1"/>
        <v>0</v>
      </c>
      <c r="L24" s="13">
        <f t="shared" si="2"/>
        <v>23.833158358229053</v>
      </c>
      <c r="M24" s="13">
        <f t="shared" si="3"/>
        <v>0</v>
      </c>
      <c r="N24" s="13">
        <f t="shared" si="4"/>
        <v>100</v>
      </c>
      <c r="O24" s="12" t="str">
        <f t="shared" si="5"/>
        <v/>
      </c>
    </row>
    <row r="25" spans="1:15" x14ac:dyDescent="0.35">
      <c r="A25" s="4" t="s">
        <v>45</v>
      </c>
      <c r="B25" s="4" t="s">
        <v>46</v>
      </c>
      <c r="C25" s="4" t="s">
        <v>42</v>
      </c>
      <c r="D25" s="4">
        <v>2006</v>
      </c>
      <c r="E25" s="12">
        <v>0</v>
      </c>
      <c r="F25" s="12">
        <v>0</v>
      </c>
      <c r="G25" s="12">
        <v>20000</v>
      </c>
      <c r="H25" s="12">
        <v>0</v>
      </c>
      <c r="I25" s="12">
        <v>855764</v>
      </c>
      <c r="J25" s="12">
        <f t="shared" si="0"/>
        <v>20000</v>
      </c>
      <c r="K25" s="13">
        <f t="shared" si="1"/>
        <v>0</v>
      </c>
      <c r="L25" s="13">
        <f t="shared" si="2"/>
        <v>23.370929368377261</v>
      </c>
      <c r="M25" s="13">
        <f t="shared" si="3"/>
        <v>0</v>
      </c>
      <c r="N25" s="13">
        <f t="shared" si="4"/>
        <v>100</v>
      </c>
      <c r="O25" s="12" t="str">
        <f t="shared" si="5"/>
        <v/>
      </c>
    </row>
    <row r="26" spans="1:15" x14ac:dyDescent="0.35">
      <c r="A26" s="4" t="s">
        <v>45</v>
      </c>
      <c r="B26" s="4" t="s">
        <v>46</v>
      </c>
      <c r="C26" s="4" t="s">
        <v>42</v>
      </c>
      <c r="D26" s="4">
        <v>2007</v>
      </c>
      <c r="E26" s="12">
        <v>0</v>
      </c>
      <c r="F26" s="12">
        <v>0</v>
      </c>
      <c r="G26" s="12">
        <v>20000</v>
      </c>
      <c r="H26" s="12">
        <v>0</v>
      </c>
      <c r="I26" s="12">
        <v>874528</v>
      </c>
      <c r="J26" s="12">
        <f t="shared" si="0"/>
        <v>20000</v>
      </c>
      <c r="K26" s="13">
        <f t="shared" si="1"/>
        <v>0</v>
      </c>
      <c r="L26" s="13">
        <f t="shared" si="2"/>
        <v>22.869479307695123</v>
      </c>
      <c r="M26" s="13">
        <f t="shared" si="3"/>
        <v>0</v>
      </c>
      <c r="N26" s="13">
        <f t="shared" si="4"/>
        <v>100</v>
      </c>
      <c r="O26" s="12" t="str">
        <f t="shared" si="5"/>
        <v/>
      </c>
    </row>
    <row r="27" spans="1:15" x14ac:dyDescent="0.35">
      <c r="A27" s="4" t="s">
        <v>45</v>
      </c>
      <c r="B27" s="4" t="s">
        <v>46</v>
      </c>
      <c r="C27" s="4" t="s">
        <v>42</v>
      </c>
      <c r="D27" s="4">
        <v>2008</v>
      </c>
      <c r="E27" s="12">
        <v>0</v>
      </c>
      <c r="F27" s="12">
        <v>0</v>
      </c>
      <c r="G27" s="12">
        <v>34000</v>
      </c>
      <c r="H27" s="12">
        <v>0</v>
      </c>
      <c r="I27" s="12">
        <v>892734</v>
      </c>
      <c r="J27" s="12">
        <f t="shared" si="0"/>
        <v>34000</v>
      </c>
      <c r="K27" s="13">
        <f t="shared" si="1"/>
        <v>0</v>
      </c>
      <c r="L27" s="13">
        <f t="shared" si="2"/>
        <v>38.085252718054875</v>
      </c>
      <c r="M27" s="13">
        <f t="shared" si="3"/>
        <v>0</v>
      </c>
      <c r="N27" s="13">
        <f t="shared" si="4"/>
        <v>100</v>
      </c>
      <c r="O27" s="12" t="str">
        <f t="shared" si="5"/>
        <v/>
      </c>
    </row>
    <row r="28" spans="1:15" x14ac:dyDescent="0.35">
      <c r="A28" s="4" t="s">
        <v>45</v>
      </c>
      <c r="B28" s="4" t="s">
        <v>46</v>
      </c>
      <c r="C28" s="4" t="s">
        <v>42</v>
      </c>
      <c r="D28" s="4">
        <v>2009</v>
      </c>
      <c r="E28" s="12">
        <v>0</v>
      </c>
      <c r="F28" s="12">
        <v>0</v>
      </c>
      <c r="G28" s="12">
        <v>20000</v>
      </c>
      <c r="H28" s="12">
        <v>0</v>
      </c>
      <c r="I28" s="12">
        <v>911527</v>
      </c>
      <c r="J28" s="12">
        <f t="shared" si="0"/>
        <v>20000</v>
      </c>
      <c r="K28" s="13">
        <f t="shared" si="1"/>
        <v>0</v>
      </c>
      <c r="L28" s="13">
        <f t="shared" si="2"/>
        <v>21.941204155225243</v>
      </c>
      <c r="M28" s="13">
        <f t="shared" si="3"/>
        <v>0</v>
      </c>
      <c r="N28" s="13">
        <f t="shared" si="4"/>
        <v>100</v>
      </c>
      <c r="O28" s="12" t="str">
        <f t="shared" si="5"/>
        <v/>
      </c>
    </row>
    <row r="29" spans="1:15" x14ac:dyDescent="0.35">
      <c r="A29" s="4" t="s">
        <v>45</v>
      </c>
      <c r="B29" s="4" t="s">
        <v>46</v>
      </c>
      <c r="C29" s="4" t="s">
        <v>42</v>
      </c>
      <c r="D29" s="4">
        <v>2010</v>
      </c>
      <c r="E29" s="12">
        <v>0</v>
      </c>
      <c r="F29" s="12">
        <v>0</v>
      </c>
      <c r="G29" s="12">
        <v>40000</v>
      </c>
      <c r="H29" s="12">
        <v>0</v>
      </c>
      <c r="I29" s="12">
        <v>930251</v>
      </c>
      <c r="J29" s="12">
        <f t="shared" si="0"/>
        <v>40000</v>
      </c>
      <c r="K29" s="13">
        <f t="shared" si="1"/>
        <v>0</v>
      </c>
      <c r="L29" s="13">
        <f t="shared" si="2"/>
        <v>42.99914754189998</v>
      </c>
      <c r="M29" s="13">
        <f t="shared" si="3"/>
        <v>0</v>
      </c>
      <c r="N29" s="13">
        <f t="shared" si="4"/>
        <v>100</v>
      </c>
      <c r="O29" s="12" t="str">
        <f t="shared" si="5"/>
        <v/>
      </c>
    </row>
    <row r="30" spans="1:15" x14ac:dyDescent="0.35">
      <c r="A30" s="4" t="s">
        <v>45</v>
      </c>
      <c r="B30" s="4" t="s">
        <v>46</v>
      </c>
      <c r="C30" s="4" t="s">
        <v>42</v>
      </c>
      <c r="D30" s="4">
        <v>2011</v>
      </c>
      <c r="E30" s="12">
        <v>0</v>
      </c>
      <c r="F30" s="12">
        <v>0</v>
      </c>
      <c r="G30" s="12">
        <v>40000</v>
      </c>
      <c r="H30" s="12">
        <v>0</v>
      </c>
      <c r="I30" s="12">
        <v>948558</v>
      </c>
      <c r="J30" s="12">
        <f t="shared" si="0"/>
        <v>40000</v>
      </c>
      <c r="K30" s="13">
        <f t="shared" si="1"/>
        <v>0</v>
      </c>
      <c r="L30" s="13">
        <f t="shared" si="2"/>
        <v>42.169271673424291</v>
      </c>
      <c r="M30" s="13">
        <f t="shared" si="3"/>
        <v>0</v>
      </c>
      <c r="N30" s="13">
        <f t="shared" si="4"/>
        <v>100</v>
      </c>
      <c r="O30" s="12" t="str">
        <f t="shared" si="5"/>
        <v/>
      </c>
    </row>
    <row r="31" spans="1:15" x14ac:dyDescent="0.35">
      <c r="A31" s="4" t="s">
        <v>45</v>
      </c>
      <c r="B31" s="4" t="s">
        <v>46</v>
      </c>
      <c r="C31" s="4" t="s">
        <v>42</v>
      </c>
      <c r="D31" s="4">
        <v>2012</v>
      </c>
      <c r="E31" s="12">
        <v>0</v>
      </c>
      <c r="F31" s="12">
        <v>0</v>
      </c>
      <c r="G31" s="12">
        <v>40000</v>
      </c>
      <c r="H31" s="12">
        <v>0</v>
      </c>
      <c r="I31" s="12">
        <v>966747</v>
      </c>
      <c r="J31" s="12">
        <f t="shared" si="0"/>
        <v>40000</v>
      </c>
      <c r="K31" s="13">
        <f t="shared" si="1"/>
        <v>0</v>
      </c>
      <c r="L31" s="13">
        <f t="shared" si="2"/>
        <v>41.375871867200004</v>
      </c>
      <c r="M31" s="13">
        <f t="shared" si="3"/>
        <v>0</v>
      </c>
      <c r="N31" s="13">
        <f t="shared" si="4"/>
        <v>100</v>
      </c>
      <c r="O31" s="12" t="str">
        <f t="shared" si="5"/>
        <v/>
      </c>
    </row>
    <row r="32" spans="1:15" x14ac:dyDescent="0.35">
      <c r="A32" s="4" t="s">
        <v>45</v>
      </c>
      <c r="B32" s="4" t="s">
        <v>46</v>
      </c>
      <c r="C32" s="4" t="s">
        <v>42</v>
      </c>
      <c r="D32" s="4">
        <v>2013</v>
      </c>
      <c r="E32" s="12">
        <v>0</v>
      </c>
      <c r="F32" s="12">
        <v>0</v>
      </c>
      <c r="G32" s="12">
        <v>40000</v>
      </c>
      <c r="H32" s="12">
        <v>0</v>
      </c>
      <c r="I32" s="12">
        <v>984824</v>
      </c>
      <c r="J32" s="12">
        <f t="shared" si="0"/>
        <v>40000</v>
      </c>
      <c r="K32" s="13">
        <f t="shared" si="1"/>
        <v>0</v>
      </c>
      <c r="L32" s="13">
        <f t="shared" si="2"/>
        <v>40.616394401436196</v>
      </c>
      <c r="M32" s="13">
        <f t="shared" si="3"/>
        <v>0</v>
      </c>
      <c r="N32" s="13">
        <f t="shared" si="4"/>
        <v>100</v>
      </c>
      <c r="O32" s="12" t="str">
        <f t="shared" si="5"/>
        <v/>
      </c>
    </row>
    <row r="33" spans="1:15" x14ac:dyDescent="0.35">
      <c r="A33" s="4" t="s">
        <v>45</v>
      </c>
      <c r="B33" s="4" t="s">
        <v>46</v>
      </c>
      <c r="C33" s="4" t="s">
        <v>42</v>
      </c>
      <c r="D33" s="4">
        <v>2014</v>
      </c>
      <c r="E33" s="12">
        <v>0</v>
      </c>
      <c r="F33" s="12">
        <v>0</v>
      </c>
      <c r="G33" s="12">
        <v>0</v>
      </c>
      <c r="H33" s="12">
        <v>0</v>
      </c>
      <c r="I33" s="12">
        <v>1002717</v>
      </c>
      <c r="J33" s="12">
        <f t="shared" si="0"/>
        <v>0</v>
      </c>
      <c r="K33" s="13">
        <f t="shared" si="1"/>
        <v>0</v>
      </c>
      <c r="L33" s="13">
        <f t="shared" si="2"/>
        <v>0</v>
      </c>
      <c r="M33" s="13" t="str">
        <f t="shared" si="3"/>
        <v/>
      </c>
      <c r="N33" s="13" t="str">
        <f t="shared" si="4"/>
        <v/>
      </c>
      <c r="O33" s="12" t="str">
        <f t="shared" si="5"/>
        <v/>
      </c>
    </row>
    <row r="34" spans="1:15" x14ac:dyDescent="0.35">
      <c r="A34" s="4" t="s">
        <v>45</v>
      </c>
      <c r="B34" s="4" t="s">
        <v>46</v>
      </c>
      <c r="C34" s="4" t="s">
        <v>42</v>
      </c>
      <c r="D34" s="4">
        <v>2015</v>
      </c>
      <c r="E34" s="12">
        <v>0</v>
      </c>
      <c r="F34" s="12">
        <v>0</v>
      </c>
      <c r="G34" s="12">
        <v>0</v>
      </c>
      <c r="H34" s="12">
        <v>0</v>
      </c>
      <c r="I34" s="12">
        <v>1020313</v>
      </c>
      <c r="J34" s="12">
        <f t="shared" si="0"/>
        <v>0</v>
      </c>
      <c r="K34" s="13">
        <f t="shared" si="1"/>
        <v>0</v>
      </c>
      <c r="L34" s="13">
        <f t="shared" si="2"/>
        <v>0</v>
      </c>
      <c r="M34" s="13" t="str">
        <f t="shared" si="3"/>
        <v/>
      </c>
      <c r="N34" s="13" t="str">
        <f t="shared" si="4"/>
        <v/>
      </c>
      <c r="O34" s="12" t="str">
        <f t="shared" si="5"/>
        <v/>
      </c>
    </row>
    <row r="35" spans="1:15" x14ac:dyDescent="0.35">
      <c r="A35" s="4" t="s">
        <v>45</v>
      </c>
      <c r="B35" s="4" t="s">
        <v>46</v>
      </c>
      <c r="C35" s="4" t="s">
        <v>42</v>
      </c>
      <c r="D35" s="4">
        <v>2016</v>
      </c>
      <c r="E35" s="12">
        <v>0</v>
      </c>
      <c r="F35" s="12">
        <v>0</v>
      </c>
      <c r="G35" s="12">
        <v>0</v>
      </c>
      <c r="H35" s="12">
        <v>0</v>
      </c>
      <c r="I35" s="12">
        <v>1037653</v>
      </c>
      <c r="J35" s="12">
        <f t="shared" si="0"/>
        <v>0</v>
      </c>
      <c r="K35" s="13">
        <f t="shared" si="1"/>
        <v>0</v>
      </c>
      <c r="L35" s="13">
        <f t="shared" si="2"/>
        <v>0</v>
      </c>
      <c r="M35" s="13" t="str">
        <f t="shared" si="3"/>
        <v/>
      </c>
      <c r="N35" s="13" t="str">
        <f t="shared" si="4"/>
        <v/>
      </c>
      <c r="O35" s="12" t="str">
        <f t="shared" si="5"/>
        <v/>
      </c>
    </row>
    <row r="36" spans="1:15" x14ac:dyDescent="0.35">
      <c r="A36" s="4" t="s">
        <v>45</v>
      </c>
      <c r="B36" s="4" t="s">
        <v>46</v>
      </c>
      <c r="C36" s="4" t="s">
        <v>42</v>
      </c>
      <c r="D36" s="4">
        <v>2017</v>
      </c>
      <c r="E36" s="12">
        <v>0</v>
      </c>
      <c r="F36" s="12">
        <v>0</v>
      </c>
      <c r="G36" s="12">
        <v>0</v>
      </c>
      <c r="H36" s="12">
        <v>0</v>
      </c>
      <c r="I36" s="12">
        <v>1054841</v>
      </c>
      <c r="J36" s="12">
        <f t="shared" si="0"/>
        <v>0</v>
      </c>
      <c r="K36" s="13">
        <f t="shared" si="1"/>
        <v>0</v>
      </c>
      <c r="L36" s="13">
        <f t="shared" si="2"/>
        <v>0</v>
      </c>
      <c r="M36" s="13" t="str">
        <f t="shared" si="3"/>
        <v/>
      </c>
      <c r="N36" s="13" t="str">
        <f t="shared" si="4"/>
        <v/>
      </c>
      <c r="O36" s="12" t="str">
        <f t="shared" si="5"/>
        <v/>
      </c>
    </row>
    <row r="37" spans="1:15" x14ac:dyDescent="0.35">
      <c r="A37" s="4" t="s">
        <v>45</v>
      </c>
      <c r="B37" s="4" t="s">
        <v>46</v>
      </c>
      <c r="C37" s="4" t="s">
        <v>42</v>
      </c>
      <c r="D37" s="4">
        <v>2018</v>
      </c>
      <c r="E37" s="12">
        <v>0</v>
      </c>
      <c r="F37" s="12">
        <v>0</v>
      </c>
      <c r="G37" s="12">
        <v>0</v>
      </c>
      <c r="H37" s="12">
        <v>0</v>
      </c>
      <c r="I37" s="12">
        <v>1071882</v>
      </c>
      <c r="J37" s="12">
        <f t="shared" si="0"/>
        <v>0</v>
      </c>
      <c r="K37" s="13">
        <f t="shared" si="1"/>
        <v>0</v>
      </c>
      <c r="L37" s="13">
        <f t="shared" si="2"/>
        <v>0</v>
      </c>
      <c r="M37" s="13" t="str">
        <f t="shared" si="3"/>
        <v/>
      </c>
      <c r="N37" s="13" t="str">
        <f t="shared" si="4"/>
        <v/>
      </c>
      <c r="O37" s="12" t="str">
        <f t="shared" si="5"/>
        <v/>
      </c>
    </row>
    <row r="38" spans="1:15" x14ac:dyDescent="0.35">
      <c r="A38" s="4" t="s">
        <v>45</v>
      </c>
      <c r="B38" s="4" t="s">
        <v>46</v>
      </c>
      <c r="C38" s="4" t="s">
        <v>42</v>
      </c>
      <c r="D38" s="4">
        <v>2019</v>
      </c>
      <c r="E38" s="12">
        <v>0</v>
      </c>
      <c r="F38" s="12">
        <v>0</v>
      </c>
      <c r="G38" s="12">
        <v>0</v>
      </c>
      <c r="H38" s="12">
        <v>0</v>
      </c>
      <c r="I38" s="12">
        <v>1088709</v>
      </c>
      <c r="J38" s="12">
        <f t="shared" si="0"/>
        <v>0</v>
      </c>
      <c r="K38" s="13">
        <f t="shared" si="1"/>
        <v>0</v>
      </c>
      <c r="L38" s="13">
        <f t="shared" si="2"/>
        <v>0</v>
      </c>
      <c r="M38" s="13" t="str">
        <f t="shared" si="3"/>
        <v/>
      </c>
      <c r="N38" s="13" t="str">
        <f t="shared" si="4"/>
        <v/>
      </c>
      <c r="O38" s="12" t="str">
        <f t="shared" si="5"/>
        <v/>
      </c>
    </row>
    <row r="39" spans="1:15" x14ac:dyDescent="0.35">
      <c r="A39" s="4" t="s">
        <v>45</v>
      </c>
      <c r="B39" s="4" t="s">
        <v>46</v>
      </c>
      <c r="C39" s="4" t="s">
        <v>42</v>
      </c>
      <c r="D39" s="4">
        <v>2020</v>
      </c>
      <c r="E39" s="12">
        <v>0</v>
      </c>
      <c r="F39" s="12">
        <v>0</v>
      </c>
      <c r="G39" s="12">
        <v>0</v>
      </c>
      <c r="H39" s="12">
        <v>0</v>
      </c>
      <c r="I39" s="12">
        <v>1105188</v>
      </c>
      <c r="J39" s="12">
        <f t="shared" si="0"/>
        <v>0</v>
      </c>
      <c r="K39" s="13">
        <f t="shared" si="1"/>
        <v>0</v>
      </c>
      <c r="L39" s="13">
        <f t="shared" si="2"/>
        <v>0</v>
      </c>
      <c r="M39" s="13" t="str">
        <f t="shared" si="3"/>
        <v/>
      </c>
      <c r="N39" s="13" t="str">
        <f t="shared" si="4"/>
        <v/>
      </c>
      <c r="O39" s="12" t="str">
        <f t="shared" si="5"/>
        <v/>
      </c>
    </row>
    <row r="40" spans="1:15" x14ac:dyDescent="0.35">
      <c r="A40" s="4" t="s">
        <v>45</v>
      </c>
      <c r="B40" s="4" t="s">
        <v>46</v>
      </c>
      <c r="C40" s="4" t="s">
        <v>42</v>
      </c>
      <c r="D40" s="4">
        <v>2021</v>
      </c>
      <c r="E40" s="12">
        <v>0</v>
      </c>
      <c r="F40" s="12">
        <v>0</v>
      </c>
      <c r="G40" s="12">
        <v>0</v>
      </c>
      <c r="H40" s="12">
        <v>0</v>
      </c>
      <c r="I40" s="12">
        <v>1121248</v>
      </c>
      <c r="J40" s="12">
        <f t="shared" si="0"/>
        <v>0</v>
      </c>
      <c r="K40" s="13">
        <f t="shared" si="1"/>
        <v>0</v>
      </c>
      <c r="L40" s="13">
        <f t="shared" si="2"/>
        <v>0</v>
      </c>
      <c r="M40" s="13" t="str">
        <f t="shared" si="3"/>
        <v/>
      </c>
      <c r="N40" s="13" t="str">
        <f t="shared" si="4"/>
        <v/>
      </c>
      <c r="O40" s="12" t="str">
        <f t="shared" si="5"/>
        <v/>
      </c>
    </row>
    <row r="41" spans="1:15" x14ac:dyDescent="0.35">
      <c r="A41" s="4" t="s">
        <v>45</v>
      </c>
      <c r="B41" s="4" t="s">
        <v>46</v>
      </c>
      <c r="C41" s="4" t="s">
        <v>42</v>
      </c>
      <c r="D41" s="4">
        <v>2022</v>
      </c>
      <c r="E41" s="12">
        <v>0</v>
      </c>
      <c r="F41" s="12">
        <v>0</v>
      </c>
      <c r="G41" s="12">
        <v>0</v>
      </c>
      <c r="H41" s="12">
        <v>0</v>
      </c>
      <c r="I41" s="12">
        <v>1137096</v>
      </c>
      <c r="J41" s="12">
        <f t="shared" si="0"/>
        <v>0</v>
      </c>
      <c r="K41" s="13">
        <f t="shared" si="1"/>
        <v>0</v>
      </c>
      <c r="L41" s="13">
        <f t="shared" si="2"/>
        <v>0</v>
      </c>
      <c r="M41" s="13" t="str">
        <f t="shared" si="3"/>
        <v/>
      </c>
      <c r="N41" s="13" t="str">
        <f t="shared" si="4"/>
        <v/>
      </c>
      <c r="O41" s="12" t="str">
        <f t="shared" si="5"/>
        <v/>
      </c>
    </row>
    <row r="42" spans="1:15" x14ac:dyDescent="0.35">
      <c r="A42" s="4" t="s">
        <v>45</v>
      </c>
      <c r="B42" s="4" t="s">
        <v>46</v>
      </c>
      <c r="C42" s="4" t="s">
        <v>42</v>
      </c>
      <c r="D42" s="4">
        <v>2023</v>
      </c>
      <c r="E42" s="12">
        <v>0</v>
      </c>
      <c r="F42" s="12">
        <v>0</v>
      </c>
      <c r="G42" s="12">
        <v>0</v>
      </c>
      <c r="H42" s="12">
        <v>0</v>
      </c>
      <c r="I42" s="12">
        <v>1152944</v>
      </c>
      <c r="J42" s="12">
        <f t="shared" si="0"/>
        <v>0</v>
      </c>
      <c r="K42" s="13">
        <f t="shared" si="1"/>
        <v>0</v>
      </c>
      <c r="L42" s="13">
        <f t="shared" si="2"/>
        <v>0</v>
      </c>
      <c r="M42" s="13" t="str">
        <f t="shared" si="3"/>
        <v/>
      </c>
      <c r="N42" s="13" t="str">
        <f t="shared" si="4"/>
        <v/>
      </c>
      <c r="O42" s="12" t="str">
        <f t="shared" si="5"/>
        <v/>
      </c>
    </row>
    <row r="43" spans="1:15" x14ac:dyDescent="0.35">
      <c r="A43" s="4" t="s">
        <v>45</v>
      </c>
      <c r="B43" s="4" t="s">
        <v>46</v>
      </c>
      <c r="C43" s="4" t="s">
        <v>42</v>
      </c>
      <c r="D43" s="4">
        <v>2024</v>
      </c>
      <c r="E43" s="12">
        <v>0</v>
      </c>
      <c r="F43" s="12">
        <v>0</v>
      </c>
      <c r="G43" s="12">
        <v>0</v>
      </c>
      <c r="H43" s="12">
        <v>0</v>
      </c>
      <c r="I43" s="12">
        <v>1168722</v>
      </c>
      <c r="J43" s="12">
        <f t="shared" si="0"/>
        <v>0</v>
      </c>
      <c r="K43" s="13">
        <f t="shared" si="1"/>
        <v>0</v>
      </c>
      <c r="L43" s="13">
        <f t="shared" si="2"/>
        <v>0</v>
      </c>
      <c r="M43" s="13" t="str">
        <f t="shared" si="3"/>
        <v/>
      </c>
      <c r="N43" s="13" t="str">
        <f t="shared" si="4"/>
        <v/>
      </c>
      <c r="O43" s="12" t="str">
        <f t="shared" si="5"/>
        <v/>
      </c>
    </row>
    <row r="44" spans="1:15" x14ac:dyDescent="0.35">
      <c r="A44" s="4" t="s">
        <v>45</v>
      </c>
      <c r="B44" s="4" t="s">
        <v>46</v>
      </c>
      <c r="C44" s="4" t="s">
        <v>42</v>
      </c>
      <c r="D44" s="4">
        <v>2025</v>
      </c>
      <c r="E44" s="12">
        <v>0</v>
      </c>
      <c r="F44" s="12">
        <v>0</v>
      </c>
      <c r="G44" s="12">
        <v>0</v>
      </c>
      <c r="H44" s="12">
        <v>0</v>
      </c>
      <c r="I44" s="12">
        <v>1184076</v>
      </c>
      <c r="J44" s="12">
        <f t="shared" si="0"/>
        <v>0</v>
      </c>
      <c r="K44" s="13">
        <f t="shared" si="1"/>
        <v>0</v>
      </c>
      <c r="L44" s="13">
        <f t="shared" si="2"/>
        <v>0</v>
      </c>
      <c r="M44" s="13" t="str">
        <f t="shared" si="3"/>
        <v/>
      </c>
      <c r="N44" s="13" t="str">
        <f t="shared" si="4"/>
        <v/>
      </c>
      <c r="O44" s="12" t="str">
        <f t="shared" si="5"/>
        <v/>
      </c>
    </row>
    <row r="45" spans="1:15" x14ac:dyDescent="0.35">
      <c r="A45" s="4" t="s">
        <v>45</v>
      </c>
      <c r="B45" s="4" t="s">
        <v>46</v>
      </c>
      <c r="C45" s="4" t="s">
        <v>42</v>
      </c>
      <c r="D45" s="4">
        <v>2026</v>
      </c>
      <c r="E45" s="12">
        <v>0</v>
      </c>
      <c r="F45" s="12">
        <v>0</v>
      </c>
      <c r="G45" s="12">
        <v>0</v>
      </c>
      <c r="H45" s="12">
        <v>0</v>
      </c>
      <c r="I45" s="12">
        <v>1199459</v>
      </c>
      <c r="J45" s="12">
        <f t="shared" si="0"/>
        <v>0</v>
      </c>
      <c r="K45" s="13">
        <f t="shared" si="1"/>
        <v>0</v>
      </c>
      <c r="L45" s="13">
        <f t="shared" si="2"/>
        <v>0</v>
      </c>
      <c r="M45" s="13" t="str">
        <f t="shared" si="3"/>
        <v/>
      </c>
      <c r="N45" s="13" t="str">
        <f t="shared" si="4"/>
        <v/>
      </c>
      <c r="O45" s="12" t="str">
        <f t="shared" si="5"/>
        <v/>
      </c>
    </row>
    <row r="46" spans="1:15" x14ac:dyDescent="0.35">
      <c r="A46" s="4" t="s">
        <v>49</v>
      </c>
      <c r="B46" s="4" t="s">
        <v>50</v>
      </c>
      <c r="C46" s="4" t="s">
        <v>42</v>
      </c>
      <c r="D46" s="4">
        <v>2015</v>
      </c>
      <c r="E46" s="12">
        <v>91000</v>
      </c>
      <c r="F46" s="12">
        <v>45000</v>
      </c>
      <c r="G46" s="12">
        <v>300000</v>
      </c>
      <c r="H46" s="12">
        <v>0</v>
      </c>
      <c r="I46" s="12">
        <v>103867135</v>
      </c>
      <c r="J46" s="12">
        <f t="shared" si="0"/>
        <v>391000</v>
      </c>
      <c r="K46" s="13">
        <f t="shared" si="1"/>
        <v>0.87611928450707721</v>
      </c>
      <c r="L46" s="13">
        <f t="shared" si="2"/>
        <v>3.7644246180468923</v>
      </c>
      <c r="M46" s="13">
        <f t="shared" si="3"/>
        <v>23.273657289002557</v>
      </c>
      <c r="N46" s="13">
        <f t="shared" si="4"/>
        <v>76.726342710997443</v>
      </c>
      <c r="O46" s="12">
        <f t="shared" si="5"/>
        <v>2022.2222222222222</v>
      </c>
    </row>
    <row r="47" spans="1:15" x14ac:dyDescent="0.35">
      <c r="A47" s="4" t="s">
        <v>49</v>
      </c>
      <c r="B47" s="4" t="s">
        <v>50</v>
      </c>
      <c r="C47" s="4" t="s">
        <v>42</v>
      </c>
      <c r="D47" s="4">
        <v>2016</v>
      </c>
      <c r="E47" s="12">
        <v>88000</v>
      </c>
      <c r="F47" s="12">
        <v>48000</v>
      </c>
      <c r="G47" s="12">
        <v>330000</v>
      </c>
      <c r="H47" s="12">
        <v>0</v>
      </c>
      <c r="I47" s="12">
        <v>106718162</v>
      </c>
      <c r="J47" s="12">
        <f t="shared" si="0"/>
        <v>418000</v>
      </c>
      <c r="K47" s="13">
        <f t="shared" si="1"/>
        <v>0.82460190796764288</v>
      </c>
      <c r="L47" s="13">
        <f t="shared" si="2"/>
        <v>3.9168590628463034</v>
      </c>
      <c r="M47" s="13">
        <f t="shared" si="3"/>
        <v>21.052631578947366</v>
      </c>
      <c r="N47" s="13">
        <f t="shared" si="4"/>
        <v>78.94736842105263</v>
      </c>
      <c r="O47" s="12">
        <f t="shared" si="5"/>
        <v>1833.3333333333333</v>
      </c>
    </row>
    <row r="48" spans="1:15" x14ac:dyDescent="0.35">
      <c r="A48" s="4" t="s">
        <v>49</v>
      </c>
      <c r="B48" s="4" t="s">
        <v>50</v>
      </c>
      <c r="C48" s="4" t="s">
        <v>42</v>
      </c>
      <c r="D48" s="4">
        <v>2017</v>
      </c>
      <c r="E48" s="12">
        <v>98000</v>
      </c>
      <c r="F48" s="12">
        <v>53000</v>
      </c>
      <c r="G48" s="12">
        <v>450000</v>
      </c>
      <c r="H48" s="12">
        <v>0</v>
      </c>
      <c r="I48" s="12">
        <v>109666481</v>
      </c>
      <c r="J48" s="12">
        <f t="shared" si="0"/>
        <v>548000</v>
      </c>
      <c r="K48" s="13">
        <f t="shared" si="1"/>
        <v>0.89361853418092263</v>
      </c>
      <c r="L48" s="13">
        <f t="shared" si="2"/>
        <v>4.9969689462361799</v>
      </c>
      <c r="M48" s="13">
        <f t="shared" si="3"/>
        <v>17.883211678832119</v>
      </c>
      <c r="N48" s="13">
        <f t="shared" si="4"/>
        <v>82.116788321167888</v>
      </c>
      <c r="O48" s="12">
        <f t="shared" si="5"/>
        <v>1849.0566037735848</v>
      </c>
    </row>
    <row r="49" spans="1:15" x14ac:dyDescent="0.35">
      <c r="A49" s="4" t="s">
        <v>49</v>
      </c>
      <c r="B49" s="4" t="s">
        <v>50</v>
      </c>
      <c r="C49" s="4" t="s">
        <v>42</v>
      </c>
      <c r="D49" s="4">
        <v>2018</v>
      </c>
      <c r="E49" s="12">
        <v>112000</v>
      </c>
      <c r="F49" s="12">
        <v>63000</v>
      </c>
      <c r="G49" s="12">
        <v>580000</v>
      </c>
      <c r="H49" s="12">
        <v>0</v>
      </c>
      <c r="I49" s="12">
        <v>112664152</v>
      </c>
      <c r="J49" s="12">
        <f t="shared" si="0"/>
        <v>692000</v>
      </c>
      <c r="K49" s="13">
        <f t="shared" si="1"/>
        <v>0.99410502819033331</v>
      </c>
      <c r="L49" s="13">
        <f t="shared" si="2"/>
        <v>6.1421489241759879</v>
      </c>
      <c r="M49" s="13">
        <f t="shared" si="3"/>
        <v>16.184971098265898</v>
      </c>
      <c r="N49" s="13">
        <f t="shared" si="4"/>
        <v>83.815028901734095</v>
      </c>
      <c r="O49" s="12">
        <f t="shared" si="5"/>
        <v>1777.7777777777778</v>
      </c>
    </row>
    <row r="50" spans="1:15" x14ac:dyDescent="0.35">
      <c r="A50" s="4" t="s">
        <v>49</v>
      </c>
      <c r="B50" s="4" t="s">
        <v>50</v>
      </c>
      <c r="C50" s="4" t="s">
        <v>42</v>
      </c>
      <c r="D50" s="4">
        <v>2019</v>
      </c>
      <c r="E50" s="12">
        <v>111000</v>
      </c>
      <c r="F50" s="12">
        <v>58000</v>
      </c>
      <c r="G50" s="12">
        <v>600000</v>
      </c>
      <c r="H50" s="12">
        <v>0</v>
      </c>
      <c r="I50" s="12">
        <v>115737383</v>
      </c>
      <c r="J50" s="12">
        <f t="shared" si="0"/>
        <v>711000</v>
      </c>
      <c r="K50" s="13">
        <f t="shared" si="1"/>
        <v>0.95906782340153651</v>
      </c>
      <c r="L50" s="13">
        <f t="shared" si="2"/>
        <v>6.1432182201665988</v>
      </c>
      <c r="M50" s="13">
        <f t="shared" si="3"/>
        <v>15.611814345991561</v>
      </c>
      <c r="N50" s="13">
        <f t="shared" si="4"/>
        <v>84.388185654008439</v>
      </c>
      <c r="O50" s="12">
        <f t="shared" si="5"/>
        <v>1913.7931034482758</v>
      </c>
    </row>
    <row r="51" spans="1:15" x14ac:dyDescent="0.35">
      <c r="A51" s="4" t="s">
        <v>49</v>
      </c>
      <c r="B51" s="4" t="s">
        <v>50</v>
      </c>
      <c r="C51" s="4" t="s">
        <v>42</v>
      </c>
      <c r="D51" s="4">
        <v>2020</v>
      </c>
      <c r="E51" s="12">
        <v>174000</v>
      </c>
      <c r="F51" s="12">
        <v>85000</v>
      </c>
      <c r="G51" s="12">
        <v>800000</v>
      </c>
      <c r="H51" s="12">
        <v>0</v>
      </c>
      <c r="I51" s="12">
        <v>118917671</v>
      </c>
      <c r="J51" s="12">
        <f t="shared" si="0"/>
        <v>974000</v>
      </c>
      <c r="K51" s="13">
        <f t="shared" si="1"/>
        <v>1.4631971727734223</v>
      </c>
      <c r="L51" s="13">
        <f t="shared" si="2"/>
        <v>8.1905404958696177</v>
      </c>
      <c r="M51" s="13">
        <f t="shared" si="3"/>
        <v>17.864476386036962</v>
      </c>
      <c r="N51" s="13">
        <f t="shared" si="4"/>
        <v>82.135523613963031</v>
      </c>
      <c r="O51" s="12">
        <f t="shared" si="5"/>
        <v>2047.0588235294117</v>
      </c>
    </row>
    <row r="52" spans="1:15" x14ac:dyDescent="0.35">
      <c r="A52" s="4" t="s">
        <v>49</v>
      </c>
      <c r="B52" s="4" t="s">
        <v>50</v>
      </c>
      <c r="C52" s="4" t="s">
        <v>42</v>
      </c>
      <c r="D52" s="4">
        <v>2021</v>
      </c>
      <c r="E52" s="12">
        <v>183000</v>
      </c>
      <c r="F52" s="12">
        <v>91000</v>
      </c>
      <c r="G52" s="12">
        <v>900000</v>
      </c>
      <c r="H52" s="12">
        <v>0</v>
      </c>
      <c r="I52" s="12">
        <v>122138588</v>
      </c>
      <c r="J52" s="12">
        <f t="shared" si="0"/>
        <v>1083000</v>
      </c>
      <c r="K52" s="13">
        <f t="shared" si="1"/>
        <v>1.4982979826162719</v>
      </c>
      <c r="L52" s="13">
        <f t="shared" si="2"/>
        <v>8.8669765856471177</v>
      </c>
      <c r="M52" s="13">
        <f t="shared" si="3"/>
        <v>16.897506925207757</v>
      </c>
      <c r="N52" s="13">
        <f t="shared" si="4"/>
        <v>83.102493074792235</v>
      </c>
      <c r="O52" s="12">
        <f t="shared" si="5"/>
        <v>2010.9890109890109</v>
      </c>
    </row>
    <row r="53" spans="1:15" x14ac:dyDescent="0.35">
      <c r="A53" s="4" t="s">
        <v>49</v>
      </c>
      <c r="B53" s="4" t="s">
        <v>50</v>
      </c>
      <c r="C53" s="4" t="s">
        <v>42</v>
      </c>
      <c r="D53" s="4">
        <v>2022</v>
      </c>
      <c r="E53" s="12">
        <v>189000</v>
      </c>
      <c r="F53" s="12">
        <v>96000</v>
      </c>
      <c r="G53" s="12">
        <v>671000</v>
      </c>
      <c r="H53" s="12">
        <v>0</v>
      </c>
      <c r="I53" s="12">
        <v>125384287</v>
      </c>
      <c r="J53" s="12">
        <f t="shared" si="0"/>
        <v>860000</v>
      </c>
      <c r="K53" s="13">
        <f t="shared" si="1"/>
        <v>1.5073659110092479</v>
      </c>
      <c r="L53" s="13">
        <f t="shared" si="2"/>
        <v>6.8589136691426091</v>
      </c>
      <c r="M53" s="13">
        <f t="shared" si="3"/>
        <v>21.976744186046513</v>
      </c>
      <c r="N53" s="13">
        <f t="shared" si="4"/>
        <v>78.023255813953483</v>
      </c>
      <c r="O53" s="12">
        <f t="shared" si="5"/>
        <v>1968.75</v>
      </c>
    </row>
    <row r="54" spans="1:15" x14ac:dyDescent="0.35">
      <c r="A54" s="4" t="s">
        <v>49</v>
      </c>
      <c r="B54" s="4" t="s">
        <v>50</v>
      </c>
      <c r="C54" s="4" t="s">
        <v>42</v>
      </c>
      <c r="D54" s="4">
        <v>2023</v>
      </c>
      <c r="E54" s="12">
        <v>189000</v>
      </c>
      <c r="F54" s="12">
        <v>90000</v>
      </c>
      <c r="G54" s="12">
        <v>514000</v>
      </c>
      <c r="H54" s="12">
        <v>0</v>
      </c>
      <c r="I54" s="12">
        <v>128691692</v>
      </c>
      <c r="J54" s="12">
        <f t="shared" si="0"/>
        <v>703000</v>
      </c>
      <c r="K54" s="13">
        <f t="shared" si="1"/>
        <v>1.4686262730930604</v>
      </c>
      <c r="L54" s="13">
        <f t="shared" si="2"/>
        <v>5.462668095155669</v>
      </c>
      <c r="M54" s="13">
        <f t="shared" si="3"/>
        <v>26.884779516358464</v>
      </c>
      <c r="N54" s="13">
        <f t="shared" si="4"/>
        <v>73.115220483641536</v>
      </c>
      <c r="O54" s="12">
        <f t="shared" si="5"/>
        <v>2100</v>
      </c>
    </row>
    <row r="55" spans="1:15" x14ac:dyDescent="0.35">
      <c r="A55" s="4" t="s">
        <v>49</v>
      </c>
      <c r="B55" s="4" t="s">
        <v>50</v>
      </c>
      <c r="C55" s="4" t="s">
        <v>42</v>
      </c>
      <c r="D55" s="4">
        <v>2024</v>
      </c>
      <c r="E55" s="12">
        <v>195000</v>
      </c>
      <c r="F55" s="12">
        <v>90000</v>
      </c>
      <c r="G55" s="12">
        <v>396000</v>
      </c>
      <c r="H55" s="12">
        <v>0</v>
      </c>
      <c r="I55" s="12">
        <v>132059767</v>
      </c>
      <c r="J55" s="12">
        <f t="shared" si="0"/>
        <v>591000</v>
      </c>
      <c r="K55" s="13">
        <f t="shared" si="1"/>
        <v>1.4766041499982352</v>
      </c>
      <c r="L55" s="13">
        <f t="shared" si="2"/>
        <v>4.4752464238408054</v>
      </c>
      <c r="M55" s="13">
        <f t="shared" si="3"/>
        <v>32.994923857868017</v>
      </c>
      <c r="N55" s="13">
        <f t="shared" si="4"/>
        <v>67.005076142131983</v>
      </c>
      <c r="O55" s="12">
        <f t="shared" si="5"/>
        <v>2166.6666666666665</v>
      </c>
    </row>
    <row r="56" spans="1:15" x14ac:dyDescent="0.35">
      <c r="A56" s="4" t="s">
        <v>49</v>
      </c>
      <c r="B56" s="4" t="s">
        <v>50</v>
      </c>
      <c r="C56" s="4" t="s">
        <v>42</v>
      </c>
      <c r="D56" s="4">
        <v>2025</v>
      </c>
      <c r="E56" s="12">
        <v>195000</v>
      </c>
      <c r="F56" s="12">
        <v>90000</v>
      </c>
      <c r="G56" s="12">
        <v>475000</v>
      </c>
      <c r="H56" s="12">
        <v>0</v>
      </c>
      <c r="I56" s="12">
        <v>135472051</v>
      </c>
      <c r="J56" s="12">
        <f t="shared" si="0"/>
        <v>670000</v>
      </c>
      <c r="K56" s="13">
        <f t="shared" si="1"/>
        <v>1.439411292296741</v>
      </c>
      <c r="L56" s="13">
        <f t="shared" si="2"/>
        <v>4.9456695684041874</v>
      </c>
      <c r="M56" s="13">
        <f t="shared" si="3"/>
        <v>29.1044776119403</v>
      </c>
      <c r="N56" s="13">
        <f t="shared" si="4"/>
        <v>70.895522388059703</v>
      </c>
      <c r="O56" s="12">
        <f t="shared" si="5"/>
        <v>2166.6666666666665</v>
      </c>
    </row>
    <row r="57" spans="1:15" x14ac:dyDescent="0.35">
      <c r="A57" s="4" t="s">
        <v>49</v>
      </c>
      <c r="B57" s="4" t="s">
        <v>50</v>
      </c>
      <c r="C57" s="4" t="s">
        <v>42</v>
      </c>
      <c r="D57" s="4">
        <v>2026</v>
      </c>
      <c r="E57" s="12">
        <v>195000</v>
      </c>
      <c r="F57" s="12">
        <v>90000</v>
      </c>
      <c r="G57" s="12">
        <v>500000</v>
      </c>
      <c r="H57" s="12">
        <v>0</v>
      </c>
      <c r="I57" s="12">
        <v>138902185</v>
      </c>
      <c r="J57" s="12">
        <f t="shared" si="0"/>
        <v>695000</v>
      </c>
      <c r="K57" s="13">
        <f t="shared" si="1"/>
        <v>1.403865605137889</v>
      </c>
      <c r="L57" s="13">
        <f t="shared" si="2"/>
        <v>5.0035210029273474</v>
      </c>
      <c r="M57" s="13">
        <f t="shared" si="3"/>
        <v>28.057553956834528</v>
      </c>
      <c r="N57" s="13">
        <f t="shared" si="4"/>
        <v>71.942446043165461</v>
      </c>
      <c r="O57" s="12">
        <f t="shared" si="5"/>
        <v>2166.6666666666665</v>
      </c>
    </row>
    <row r="58" spans="1:15" x14ac:dyDescent="0.35">
      <c r="A58" s="4" t="s">
        <v>51</v>
      </c>
      <c r="B58" s="4" t="s">
        <v>52</v>
      </c>
      <c r="C58" s="4" t="s">
        <v>42</v>
      </c>
      <c r="D58" s="4">
        <v>1960</v>
      </c>
      <c r="E58" s="12">
        <v>7000</v>
      </c>
      <c r="F58" s="12">
        <v>6000</v>
      </c>
      <c r="G58" s="12">
        <v>5000</v>
      </c>
      <c r="H58" s="12">
        <v>0</v>
      </c>
      <c r="I58" s="12">
        <v>7695307</v>
      </c>
      <c r="J58" s="12">
        <f t="shared" si="0"/>
        <v>12000</v>
      </c>
      <c r="K58" s="13">
        <f t="shared" si="1"/>
        <v>0.90964532019320343</v>
      </c>
      <c r="L58" s="13">
        <f t="shared" si="2"/>
        <v>1.559391977474063</v>
      </c>
      <c r="M58" s="13">
        <f t="shared" si="3"/>
        <v>58.333333333333336</v>
      </c>
      <c r="N58" s="13">
        <f t="shared" si="4"/>
        <v>41.666666666666671</v>
      </c>
      <c r="O58" s="12">
        <f t="shared" si="5"/>
        <v>1166.6666666666667</v>
      </c>
    </row>
    <row r="59" spans="1:15" x14ac:dyDescent="0.35">
      <c r="A59" s="4" t="s">
        <v>51</v>
      </c>
      <c r="B59" s="4" t="s">
        <v>52</v>
      </c>
      <c r="C59" s="4" t="s">
        <v>42</v>
      </c>
      <c r="D59" s="4">
        <v>1961</v>
      </c>
      <c r="E59" s="12">
        <v>9000</v>
      </c>
      <c r="F59" s="12">
        <v>6000</v>
      </c>
      <c r="G59" s="12">
        <v>5000</v>
      </c>
      <c r="H59" s="12">
        <v>0</v>
      </c>
      <c r="I59" s="12">
        <v>7987770</v>
      </c>
      <c r="J59" s="12">
        <f t="shared" si="0"/>
        <v>14000</v>
      </c>
      <c r="K59" s="13">
        <f t="shared" si="1"/>
        <v>1.1267224769866935</v>
      </c>
      <c r="L59" s="13">
        <f t="shared" si="2"/>
        <v>1.7526794086459676</v>
      </c>
      <c r="M59" s="13">
        <f t="shared" si="3"/>
        <v>64.285714285714292</v>
      </c>
      <c r="N59" s="13">
        <f t="shared" si="4"/>
        <v>35.714285714285715</v>
      </c>
      <c r="O59" s="12">
        <f t="shared" si="5"/>
        <v>1500</v>
      </c>
    </row>
    <row r="60" spans="1:15" x14ac:dyDescent="0.35">
      <c r="A60" s="4" t="s">
        <v>51</v>
      </c>
      <c r="B60" s="4" t="s">
        <v>52</v>
      </c>
      <c r="C60" s="4" t="s">
        <v>42</v>
      </c>
      <c r="D60" s="4">
        <v>1962</v>
      </c>
      <c r="E60" s="12">
        <v>9000</v>
      </c>
      <c r="F60" s="12">
        <v>5000</v>
      </c>
      <c r="G60" s="12">
        <v>6000</v>
      </c>
      <c r="H60" s="12">
        <v>0</v>
      </c>
      <c r="I60" s="12">
        <v>8299308.0000000009</v>
      </c>
      <c r="J60" s="12">
        <f t="shared" si="0"/>
        <v>15000</v>
      </c>
      <c r="K60" s="13">
        <f t="shared" si="1"/>
        <v>1.0844277619290668</v>
      </c>
      <c r="L60" s="13">
        <f t="shared" si="2"/>
        <v>1.8073796032151113</v>
      </c>
      <c r="M60" s="13">
        <f t="shared" si="3"/>
        <v>60</v>
      </c>
      <c r="N60" s="13">
        <f t="shared" si="4"/>
        <v>40</v>
      </c>
      <c r="O60" s="12">
        <f t="shared" si="5"/>
        <v>1800</v>
      </c>
    </row>
    <row r="61" spans="1:15" x14ac:dyDescent="0.35">
      <c r="A61" s="4" t="s">
        <v>51</v>
      </c>
      <c r="B61" s="4" t="s">
        <v>52</v>
      </c>
      <c r="C61" s="4" t="s">
        <v>42</v>
      </c>
      <c r="D61" s="4">
        <v>1963</v>
      </c>
      <c r="E61" s="12">
        <v>8000</v>
      </c>
      <c r="F61" s="12">
        <v>5000</v>
      </c>
      <c r="G61" s="12">
        <v>3000</v>
      </c>
      <c r="H61" s="12">
        <v>0</v>
      </c>
      <c r="I61" s="12">
        <v>8627971</v>
      </c>
      <c r="J61" s="12">
        <f t="shared" si="0"/>
        <v>11000</v>
      </c>
      <c r="K61" s="13">
        <f t="shared" si="1"/>
        <v>0.92721683927773979</v>
      </c>
      <c r="L61" s="13">
        <f t="shared" si="2"/>
        <v>1.2749231540068922</v>
      </c>
      <c r="M61" s="13">
        <f t="shared" si="3"/>
        <v>72.727272727272734</v>
      </c>
      <c r="N61" s="13">
        <f t="shared" si="4"/>
        <v>27.27272727272727</v>
      </c>
      <c r="O61" s="12">
        <f t="shared" si="5"/>
        <v>1600</v>
      </c>
    </row>
    <row r="62" spans="1:15" x14ac:dyDescent="0.35">
      <c r="A62" s="4" t="s">
        <v>51</v>
      </c>
      <c r="B62" s="4" t="s">
        <v>52</v>
      </c>
      <c r="C62" s="4" t="s">
        <v>42</v>
      </c>
      <c r="D62" s="4">
        <v>1964</v>
      </c>
      <c r="E62" s="12">
        <v>8000</v>
      </c>
      <c r="F62" s="12">
        <v>2000</v>
      </c>
      <c r="G62" s="12">
        <v>4000</v>
      </c>
      <c r="H62" s="12">
        <v>0</v>
      </c>
      <c r="I62" s="12">
        <v>8973535</v>
      </c>
      <c r="J62" s="12">
        <f t="shared" si="0"/>
        <v>12000</v>
      </c>
      <c r="K62" s="13">
        <f t="shared" si="1"/>
        <v>0.89151042482143328</v>
      </c>
      <c r="L62" s="13">
        <f t="shared" si="2"/>
        <v>1.3372656372321499</v>
      </c>
      <c r="M62" s="13">
        <f t="shared" si="3"/>
        <v>66.666666666666657</v>
      </c>
      <c r="N62" s="13">
        <f t="shared" si="4"/>
        <v>33.333333333333329</v>
      </c>
      <c r="O62" s="12">
        <f t="shared" si="5"/>
        <v>4000</v>
      </c>
    </row>
    <row r="63" spans="1:15" x14ac:dyDescent="0.35">
      <c r="A63" s="4" t="s">
        <v>51</v>
      </c>
      <c r="B63" s="4" t="s">
        <v>52</v>
      </c>
      <c r="C63" s="4" t="s">
        <v>42</v>
      </c>
      <c r="D63" s="4">
        <v>1965</v>
      </c>
      <c r="E63" s="12">
        <v>9000</v>
      </c>
      <c r="F63" s="12">
        <v>3000</v>
      </c>
      <c r="G63" s="12">
        <v>3000</v>
      </c>
      <c r="H63" s="12">
        <v>0</v>
      </c>
      <c r="I63" s="12">
        <v>9338078</v>
      </c>
      <c r="J63" s="12">
        <f t="shared" si="0"/>
        <v>12000</v>
      </c>
      <c r="K63" s="13">
        <f t="shared" si="1"/>
        <v>0.96379576182593463</v>
      </c>
      <c r="L63" s="13">
        <f t="shared" si="2"/>
        <v>1.2850610157679128</v>
      </c>
      <c r="M63" s="13">
        <f t="shared" si="3"/>
        <v>75</v>
      </c>
      <c r="N63" s="13">
        <f t="shared" si="4"/>
        <v>25</v>
      </c>
      <c r="O63" s="12">
        <f t="shared" si="5"/>
        <v>3000</v>
      </c>
    </row>
    <row r="64" spans="1:15" x14ac:dyDescent="0.35">
      <c r="A64" s="4" t="s">
        <v>51</v>
      </c>
      <c r="B64" s="4" t="s">
        <v>52</v>
      </c>
      <c r="C64" s="4" t="s">
        <v>42</v>
      </c>
      <c r="D64" s="4">
        <v>1966</v>
      </c>
      <c r="E64" s="12">
        <v>11000</v>
      </c>
      <c r="F64" s="12">
        <v>3000</v>
      </c>
      <c r="G64" s="12">
        <v>0</v>
      </c>
      <c r="H64" s="12">
        <v>0</v>
      </c>
      <c r="I64" s="12">
        <v>9717816</v>
      </c>
      <c r="J64" s="12">
        <f t="shared" si="0"/>
        <v>11000</v>
      </c>
      <c r="K64" s="13">
        <f t="shared" si="1"/>
        <v>1.1319415802892336</v>
      </c>
      <c r="L64" s="13">
        <f t="shared" si="2"/>
        <v>1.1319415802892336</v>
      </c>
      <c r="M64" s="13">
        <f t="shared" si="3"/>
        <v>100</v>
      </c>
      <c r="N64" s="13">
        <f t="shared" si="4"/>
        <v>0</v>
      </c>
      <c r="O64" s="12">
        <f t="shared" si="5"/>
        <v>3666.6666666666665</v>
      </c>
    </row>
    <row r="65" spans="1:15" x14ac:dyDescent="0.35">
      <c r="A65" s="4" t="s">
        <v>51</v>
      </c>
      <c r="B65" s="4" t="s">
        <v>52</v>
      </c>
      <c r="C65" s="4" t="s">
        <v>42</v>
      </c>
      <c r="D65" s="4">
        <v>1967</v>
      </c>
      <c r="E65" s="12">
        <v>10000</v>
      </c>
      <c r="F65" s="12">
        <v>3000</v>
      </c>
      <c r="G65" s="12">
        <v>3000</v>
      </c>
      <c r="H65" s="12">
        <v>0</v>
      </c>
      <c r="I65" s="12">
        <v>10111057</v>
      </c>
      <c r="J65" s="12">
        <f t="shared" si="0"/>
        <v>13000</v>
      </c>
      <c r="K65" s="13">
        <f t="shared" si="1"/>
        <v>0.98901628187834367</v>
      </c>
      <c r="L65" s="13">
        <f t="shared" si="2"/>
        <v>1.2857211664418469</v>
      </c>
      <c r="M65" s="13">
        <f t="shared" si="3"/>
        <v>76.923076923076934</v>
      </c>
      <c r="N65" s="13">
        <f t="shared" si="4"/>
        <v>23.076923076923077</v>
      </c>
      <c r="O65" s="12">
        <f t="shared" si="5"/>
        <v>3333.3333333333335</v>
      </c>
    </row>
    <row r="66" spans="1:15" x14ac:dyDescent="0.35">
      <c r="A66" s="4" t="s">
        <v>51</v>
      </c>
      <c r="B66" s="4" t="s">
        <v>52</v>
      </c>
      <c r="C66" s="4" t="s">
        <v>42</v>
      </c>
      <c r="D66" s="4">
        <v>1968</v>
      </c>
      <c r="E66" s="12">
        <v>12000</v>
      </c>
      <c r="F66" s="12">
        <v>3000</v>
      </c>
      <c r="G66" s="12">
        <v>0</v>
      </c>
      <c r="H66" s="12">
        <v>0</v>
      </c>
      <c r="I66" s="12">
        <v>10518823</v>
      </c>
      <c r="J66" s="12">
        <f t="shared" ref="J66:J129" si="6">IFERROR(E66+G66-N(H66),"")</f>
        <v>12000</v>
      </c>
      <c r="K66" s="13">
        <f t="shared" ref="K66:K129" si="7">IFERROR(E66*1000/I66,"")</f>
        <v>1.140812047127326</v>
      </c>
      <c r="L66" s="13">
        <f t="shared" ref="L66:L129" si="8">IFERROR(J66*1000/I66,"")</f>
        <v>1.140812047127326</v>
      </c>
      <c r="M66" s="13">
        <f t="shared" ref="M66:M129" si="9">IF(N(J66)&lt;=0,"",E66/J66*100)</f>
        <v>100</v>
      </c>
      <c r="N66" s="13">
        <f t="shared" ref="N66:N129" si="10">IF(N(J66)&lt;=0,"",G66/J66*100)</f>
        <v>0</v>
      </c>
      <c r="O66" s="12">
        <f t="shared" ref="O66:O129" si="11">IFERROR(E66*1000/F66,"")</f>
        <v>4000</v>
      </c>
    </row>
    <row r="67" spans="1:15" x14ac:dyDescent="0.35">
      <c r="A67" s="4" t="s">
        <v>51</v>
      </c>
      <c r="B67" s="4" t="s">
        <v>52</v>
      </c>
      <c r="C67" s="4" t="s">
        <v>42</v>
      </c>
      <c r="D67" s="4">
        <v>1969</v>
      </c>
      <c r="E67" s="12">
        <v>14000</v>
      </c>
      <c r="F67" s="12">
        <v>5000</v>
      </c>
      <c r="G67" s="12">
        <v>1000</v>
      </c>
      <c r="H67" s="12">
        <v>0</v>
      </c>
      <c r="I67" s="12">
        <v>10939695</v>
      </c>
      <c r="J67" s="12">
        <f t="shared" si="6"/>
        <v>15000</v>
      </c>
      <c r="K67" s="13">
        <f t="shared" si="7"/>
        <v>1.2797431738270582</v>
      </c>
      <c r="L67" s="13">
        <f t="shared" si="8"/>
        <v>1.3711534005289909</v>
      </c>
      <c r="M67" s="13">
        <f t="shared" si="9"/>
        <v>93.333333333333329</v>
      </c>
      <c r="N67" s="13">
        <f t="shared" si="10"/>
        <v>6.666666666666667</v>
      </c>
      <c r="O67" s="12">
        <f t="shared" si="11"/>
        <v>2800</v>
      </c>
    </row>
    <row r="68" spans="1:15" x14ac:dyDescent="0.35">
      <c r="A68" s="4" t="s">
        <v>51</v>
      </c>
      <c r="B68" s="4" t="s">
        <v>52</v>
      </c>
      <c r="C68" s="4" t="s">
        <v>42</v>
      </c>
      <c r="D68" s="4">
        <v>1970</v>
      </c>
      <c r="E68" s="12">
        <v>18000</v>
      </c>
      <c r="F68" s="12">
        <v>5000</v>
      </c>
      <c r="G68" s="12">
        <v>10000</v>
      </c>
      <c r="H68" s="12">
        <v>0</v>
      </c>
      <c r="I68" s="12">
        <v>11368791</v>
      </c>
      <c r="J68" s="12">
        <f t="shared" si="6"/>
        <v>28000</v>
      </c>
      <c r="K68" s="13">
        <f t="shared" si="7"/>
        <v>1.58328181070441</v>
      </c>
      <c r="L68" s="13">
        <f t="shared" si="8"/>
        <v>2.4628828166513044</v>
      </c>
      <c r="M68" s="13">
        <f t="shared" si="9"/>
        <v>64.285714285714292</v>
      </c>
      <c r="N68" s="13">
        <f t="shared" si="10"/>
        <v>35.714285714285715</v>
      </c>
      <c r="O68" s="12">
        <f t="shared" si="11"/>
        <v>3600</v>
      </c>
    </row>
    <row r="69" spans="1:15" x14ac:dyDescent="0.35">
      <c r="A69" s="4" t="s">
        <v>51</v>
      </c>
      <c r="B69" s="4" t="s">
        <v>52</v>
      </c>
      <c r="C69" s="4" t="s">
        <v>42</v>
      </c>
      <c r="D69" s="4">
        <v>1971</v>
      </c>
      <c r="E69" s="12">
        <v>20000</v>
      </c>
      <c r="F69" s="12">
        <v>6000</v>
      </c>
      <c r="G69" s="12">
        <v>2000</v>
      </c>
      <c r="H69" s="12">
        <v>0</v>
      </c>
      <c r="I69" s="12">
        <v>11788904</v>
      </c>
      <c r="J69" s="12">
        <f t="shared" si="6"/>
        <v>22000</v>
      </c>
      <c r="K69" s="13">
        <f t="shared" si="7"/>
        <v>1.6965105492418973</v>
      </c>
      <c r="L69" s="13">
        <f t="shared" si="8"/>
        <v>1.8661616041660871</v>
      </c>
      <c r="M69" s="13">
        <f t="shared" si="9"/>
        <v>90.909090909090907</v>
      </c>
      <c r="N69" s="13">
        <f t="shared" si="10"/>
        <v>9.0909090909090917</v>
      </c>
      <c r="O69" s="12">
        <f t="shared" si="11"/>
        <v>3333.3333333333335</v>
      </c>
    </row>
    <row r="70" spans="1:15" x14ac:dyDescent="0.35">
      <c r="A70" s="4" t="s">
        <v>51</v>
      </c>
      <c r="B70" s="4" t="s">
        <v>52</v>
      </c>
      <c r="C70" s="4" t="s">
        <v>42</v>
      </c>
      <c r="D70" s="4">
        <v>1972</v>
      </c>
      <c r="E70" s="12">
        <v>19000</v>
      </c>
      <c r="F70" s="12">
        <v>7000</v>
      </c>
      <c r="G70" s="12">
        <v>0</v>
      </c>
      <c r="H70" s="12">
        <v>0</v>
      </c>
      <c r="I70" s="12">
        <v>12206060</v>
      </c>
      <c r="J70" s="12">
        <f t="shared" si="6"/>
        <v>19000</v>
      </c>
      <c r="K70" s="13">
        <f t="shared" si="7"/>
        <v>1.556603850874074</v>
      </c>
      <c r="L70" s="13">
        <f t="shared" si="8"/>
        <v>1.556603850874074</v>
      </c>
      <c r="M70" s="13">
        <f t="shared" si="9"/>
        <v>100</v>
      </c>
      <c r="N70" s="13">
        <f t="shared" si="10"/>
        <v>0</v>
      </c>
      <c r="O70" s="12">
        <f t="shared" si="11"/>
        <v>2714.2857142857142</v>
      </c>
    </row>
    <row r="71" spans="1:15" x14ac:dyDescent="0.35">
      <c r="A71" s="4" t="s">
        <v>51</v>
      </c>
      <c r="B71" s="4" t="s">
        <v>52</v>
      </c>
      <c r="C71" s="4" t="s">
        <v>42</v>
      </c>
      <c r="D71" s="4">
        <v>1973</v>
      </c>
      <c r="E71" s="12">
        <v>23000</v>
      </c>
      <c r="F71" s="12">
        <v>7000</v>
      </c>
      <c r="G71" s="12">
        <v>0</v>
      </c>
      <c r="H71" s="12">
        <v>0</v>
      </c>
      <c r="I71" s="12">
        <v>12634835</v>
      </c>
      <c r="J71" s="12">
        <f t="shared" si="6"/>
        <v>23000</v>
      </c>
      <c r="K71" s="13">
        <f t="shared" si="7"/>
        <v>1.8203640965631922</v>
      </c>
      <c r="L71" s="13">
        <f t="shared" si="8"/>
        <v>1.8203640965631922</v>
      </c>
      <c r="M71" s="13">
        <f t="shared" si="9"/>
        <v>100</v>
      </c>
      <c r="N71" s="13">
        <f t="shared" si="10"/>
        <v>0</v>
      </c>
      <c r="O71" s="12">
        <f t="shared" si="11"/>
        <v>3285.7142857142858</v>
      </c>
    </row>
    <row r="72" spans="1:15" x14ac:dyDescent="0.35">
      <c r="A72" s="4" t="s">
        <v>51</v>
      </c>
      <c r="B72" s="4" t="s">
        <v>52</v>
      </c>
      <c r="C72" s="4" t="s">
        <v>42</v>
      </c>
      <c r="D72" s="4">
        <v>1974</v>
      </c>
      <c r="E72" s="12">
        <v>21000</v>
      </c>
      <c r="F72" s="12">
        <v>7000</v>
      </c>
      <c r="G72" s="12">
        <v>0</v>
      </c>
      <c r="H72" s="12">
        <v>0</v>
      </c>
      <c r="I72" s="12">
        <v>13070078</v>
      </c>
      <c r="J72" s="12">
        <f t="shared" si="6"/>
        <v>21000</v>
      </c>
      <c r="K72" s="13">
        <f t="shared" si="7"/>
        <v>1.6067233875727445</v>
      </c>
      <c r="L72" s="13">
        <f t="shared" si="8"/>
        <v>1.6067233875727445</v>
      </c>
      <c r="M72" s="13">
        <f t="shared" si="9"/>
        <v>100</v>
      </c>
      <c r="N72" s="13">
        <f t="shared" si="10"/>
        <v>0</v>
      </c>
      <c r="O72" s="12">
        <f t="shared" si="11"/>
        <v>3000</v>
      </c>
    </row>
    <row r="73" spans="1:15" x14ac:dyDescent="0.35">
      <c r="A73" s="4" t="s">
        <v>51</v>
      </c>
      <c r="B73" s="4" t="s">
        <v>52</v>
      </c>
      <c r="C73" s="4" t="s">
        <v>42</v>
      </c>
      <c r="D73" s="4">
        <v>1975</v>
      </c>
      <c r="E73" s="12">
        <v>20000</v>
      </c>
      <c r="F73" s="12">
        <v>7000</v>
      </c>
      <c r="G73" s="12">
        <v>10000</v>
      </c>
      <c r="H73" s="12">
        <v>0</v>
      </c>
      <c r="I73" s="12">
        <v>13511671</v>
      </c>
      <c r="J73" s="12">
        <f t="shared" si="6"/>
        <v>30000</v>
      </c>
      <c r="K73" s="13">
        <f t="shared" si="7"/>
        <v>1.4802018195972948</v>
      </c>
      <c r="L73" s="13">
        <f t="shared" si="8"/>
        <v>2.2203027293959421</v>
      </c>
      <c r="M73" s="13">
        <f t="shared" si="9"/>
        <v>66.666666666666657</v>
      </c>
      <c r="N73" s="13">
        <f t="shared" si="10"/>
        <v>33.333333333333329</v>
      </c>
      <c r="O73" s="12">
        <f t="shared" si="11"/>
        <v>2857.1428571428573</v>
      </c>
    </row>
    <row r="74" spans="1:15" x14ac:dyDescent="0.35">
      <c r="A74" s="4" t="s">
        <v>51</v>
      </c>
      <c r="B74" s="4" t="s">
        <v>52</v>
      </c>
      <c r="C74" s="4" t="s">
        <v>42</v>
      </c>
      <c r="D74" s="4">
        <v>1976</v>
      </c>
      <c r="E74" s="12">
        <v>25000</v>
      </c>
      <c r="F74" s="12">
        <v>7000</v>
      </c>
      <c r="G74" s="12">
        <v>2000</v>
      </c>
      <c r="H74" s="12">
        <v>0</v>
      </c>
      <c r="I74" s="12">
        <v>13957623</v>
      </c>
      <c r="J74" s="12">
        <f t="shared" si="6"/>
        <v>27000</v>
      </c>
      <c r="K74" s="13">
        <f t="shared" si="7"/>
        <v>1.7911359262246873</v>
      </c>
      <c r="L74" s="13">
        <f t="shared" si="8"/>
        <v>1.9344268003226623</v>
      </c>
      <c r="M74" s="13">
        <f t="shared" si="9"/>
        <v>92.592592592592595</v>
      </c>
      <c r="N74" s="13">
        <f t="shared" si="10"/>
        <v>7.4074074074074066</v>
      </c>
      <c r="O74" s="12">
        <f t="shared" si="11"/>
        <v>3571.4285714285716</v>
      </c>
    </row>
    <row r="75" spans="1:15" x14ac:dyDescent="0.35">
      <c r="A75" s="4" t="s">
        <v>51</v>
      </c>
      <c r="B75" s="4" t="s">
        <v>52</v>
      </c>
      <c r="C75" s="4" t="s">
        <v>42</v>
      </c>
      <c r="D75" s="4">
        <v>1977</v>
      </c>
      <c r="E75" s="12">
        <v>20000</v>
      </c>
      <c r="F75" s="12">
        <v>7000</v>
      </c>
      <c r="G75" s="12">
        <v>4000</v>
      </c>
      <c r="H75" s="12">
        <v>0</v>
      </c>
      <c r="I75" s="12">
        <v>14428819</v>
      </c>
      <c r="J75" s="12">
        <f t="shared" si="6"/>
        <v>24000</v>
      </c>
      <c r="K75" s="13">
        <f t="shared" si="7"/>
        <v>1.3861148303267232</v>
      </c>
      <c r="L75" s="13">
        <f t="shared" si="8"/>
        <v>1.6633377963920679</v>
      </c>
      <c r="M75" s="13">
        <f t="shared" si="9"/>
        <v>83.333333333333343</v>
      </c>
      <c r="N75" s="13">
        <f t="shared" si="10"/>
        <v>16.666666666666664</v>
      </c>
      <c r="O75" s="12">
        <f t="shared" si="11"/>
        <v>2857.1428571428573</v>
      </c>
    </row>
    <row r="76" spans="1:15" x14ac:dyDescent="0.35">
      <c r="A76" s="4" t="s">
        <v>51</v>
      </c>
      <c r="B76" s="4" t="s">
        <v>52</v>
      </c>
      <c r="C76" s="4" t="s">
        <v>42</v>
      </c>
      <c r="D76" s="4">
        <v>1978</v>
      </c>
      <c r="E76" s="12">
        <v>25000</v>
      </c>
      <c r="F76" s="12">
        <v>7000</v>
      </c>
      <c r="G76" s="12">
        <v>4000</v>
      </c>
      <c r="H76" s="12">
        <v>0</v>
      </c>
      <c r="I76" s="12">
        <v>14934126</v>
      </c>
      <c r="J76" s="12">
        <f t="shared" si="6"/>
        <v>29000</v>
      </c>
      <c r="K76" s="13">
        <f t="shared" si="7"/>
        <v>1.6740182853686918</v>
      </c>
      <c r="L76" s="13">
        <f t="shared" si="8"/>
        <v>1.9418612110276825</v>
      </c>
      <c r="M76" s="13">
        <f t="shared" si="9"/>
        <v>86.206896551724128</v>
      </c>
      <c r="N76" s="13">
        <f t="shared" si="10"/>
        <v>13.793103448275861</v>
      </c>
      <c r="O76" s="12">
        <f t="shared" si="11"/>
        <v>3571.4285714285716</v>
      </c>
    </row>
    <row r="77" spans="1:15" x14ac:dyDescent="0.35">
      <c r="A77" s="4" t="s">
        <v>51</v>
      </c>
      <c r="B77" s="4" t="s">
        <v>52</v>
      </c>
      <c r="C77" s="4" t="s">
        <v>42</v>
      </c>
      <c r="D77" s="4">
        <v>1979</v>
      </c>
      <c r="E77" s="12">
        <v>22000</v>
      </c>
      <c r="F77" s="12">
        <v>7000</v>
      </c>
      <c r="G77" s="12">
        <v>11000</v>
      </c>
      <c r="H77" s="12">
        <v>0</v>
      </c>
      <c r="I77" s="12">
        <v>15460666</v>
      </c>
      <c r="J77" s="12">
        <f t="shared" si="6"/>
        <v>33000</v>
      </c>
      <c r="K77" s="13">
        <f t="shared" si="7"/>
        <v>1.4229658670590257</v>
      </c>
      <c r="L77" s="13">
        <f t="shared" si="8"/>
        <v>2.1344488005885385</v>
      </c>
      <c r="M77" s="13">
        <f t="shared" si="9"/>
        <v>66.666666666666657</v>
      </c>
      <c r="N77" s="13">
        <f t="shared" si="10"/>
        <v>33.333333333333329</v>
      </c>
      <c r="O77" s="12">
        <f t="shared" si="11"/>
        <v>3142.8571428571427</v>
      </c>
    </row>
    <row r="78" spans="1:15" x14ac:dyDescent="0.35">
      <c r="A78" s="4" t="s">
        <v>51</v>
      </c>
      <c r="B78" s="4" t="s">
        <v>52</v>
      </c>
      <c r="C78" s="4" t="s">
        <v>42</v>
      </c>
      <c r="D78" s="4">
        <v>1980</v>
      </c>
      <c r="E78" s="12">
        <v>24000</v>
      </c>
      <c r="F78" s="12">
        <v>8000</v>
      </c>
      <c r="G78" s="12">
        <v>11000</v>
      </c>
      <c r="H78" s="12">
        <v>0</v>
      </c>
      <c r="I78" s="12">
        <v>16018459</v>
      </c>
      <c r="J78" s="12">
        <f t="shared" si="6"/>
        <v>35000</v>
      </c>
      <c r="K78" s="13">
        <f t="shared" si="7"/>
        <v>1.4982714629415976</v>
      </c>
      <c r="L78" s="13">
        <f t="shared" si="8"/>
        <v>2.1849792167898299</v>
      </c>
      <c r="M78" s="13">
        <f t="shared" si="9"/>
        <v>68.571428571428569</v>
      </c>
      <c r="N78" s="13">
        <f t="shared" si="10"/>
        <v>31.428571428571427</v>
      </c>
      <c r="O78" s="12">
        <f t="shared" si="11"/>
        <v>3000</v>
      </c>
    </row>
    <row r="79" spans="1:15" x14ac:dyDescent="0.35">
      <c r="A79" s="4" t="s">
        <v>51</v>
      </c>
      <c r="B79" s="4" t="s">
        <v>52</v>
      </c>
      <c r="C79" s="4" t="s">
        <v>42</v>
      </c>
      <c r="D79" s="4">
        <v>1981</v>
      </c>
      <c r="E79" s="12">
        <v>25000</v>
      </c>
      <c r="F79" s="12">
        <v>8000</v>
      </c>
      <c r="G79" s="12">
        <v>16000</v>
      </c>
      <c r="H79" s="12">
        <v>0</v>
      </c>
      <c r="I79" s="12">
        <v>16601507.000000002</v>
      </c>
      <c r="J79" s="12">
        <f t="shared" si="6"/>
        <v>41000</v>
      </c>
      <c r="K79" s="13">
        <f t="shared" si="7"/>
        <v>1.5058873872112934</v>
      </c>
      <c r="L79" s="13">
        <f t="shared" si="8"/>
        <v>2.4696553150265212</v>
      </c>
      <c r="M79" s="13">
        <f t="shared" si="9"/>
        <v>60.975609756097562</v>
      </c>
      <c r="N79" s="13">
        <f t="shared" si="10"/>
        <v>39.024390243902438</v>
      </c>
      <c r="O79" s="12">
        <f t="shared" si="11"/>
        <v>3125</v>
      </c>
    </row>
    <row r="80" spans="1:15" x14ac:dyDescent="0.35">
      <c r="A80" s="4" t="s">
        <v>51</v>
      </c>
      <c r="B80" s="4" t="s">
        <v>52</v>
      </c>
      <c r="C80" s="4" t="s">
        <v>42</v>
      </c>
      <c r="D80" s="4">
        <v>1982</v>
      </c>
      <c r="E80" s="12">
        <v>24000</v>
      </c>
      <c r="F80" s="12">
        <v>8000</v>
      </c>
      <c r="G80" s="12">
        <v>21000</v>
      </c>
      <c r="H80" s="12">
        <v>0</v>
      </c>
      <c r="I80" s="12">
        <v>17206175</v>
      </c>
      <c r="J80" s="12">
        <f t="shared" si="6"/>
        <v>45000</v>
      </c>
      <c r="K80" s="13">
        <f t="shared" si="7"/>
        <v>1.3948480705328175</v>
      </c>
      <c r="L80" s="13">
        <f t="shared" si="8"/>
        <v>2.6153401322490328</v>
      </c>
      <c r="M80" s="13">
        <f t="shared" si="9"/>
        <v>53.333333333333336</v>
      </c>
      <c r="N80" s="13">
        <f t="shared" si="10"/>
        <v>46.666666666666664</v>
      </c>
      <c r="O80" s="12">
        <f t="shared" si="11"/>
        <v>3000</v>
      </c>
    </row>
    <row r="81" spans="1:15" x14ac:dyDescent="0.35">
      <c r="A81" s="4" t="s">
        <v>51</v>
      </c>
      <c r="B81" s="4" t="s">
        <v>52</v>
      </c>
      <c r="C81" s="4" t="s">
        <v>42</v>
      </c>
      <c r="D81" s="4">
        <v>1983</v>
      </c>
      <c r="E81" s="12">
        <v>24000</v>
      </c>
      <c r="F81" s="12">
        <v>9000</v>
      </c>
      <c r="G81" s="12">
        <v>8000</v>
      </c>
      <c r="H81" s="12">
        <v>0</v>
      </c>
      <c r="I81" s="12">
        <v>17846374</v>
      </c>
      <c r="J81" s="12">
        <f t="shared" si="6"/>
        <v>32000</v>
      </c>
      <c r="K81" s="13">
        <f t="shared" si="7"/>
        <v>1.3448109963402088</v>
      </c>
      <c r="L81" s="13">
        <f t="shared" si="8"/>
        <v>1.793081328453612</v>
      </c>
      <c r="M81" s="13">
        <f t="shared" si="9"/>
        <v>75</v>
      </c>
      <c r="N81" s="13">
        <f t="shared" si="10"/>
        <v>25</v>
      </c>
      <c r="O81" s="12">
        <f t="shared" si="11"/>
        <v>2666.6666666666665</v>
      </c>
    </row>
    <row r="82" spans="1:15" x14ac:dyDescent="0.35">
      <c r="A82" s="4" t="s">
        <v>51</v>
      </c>
      <c r="B82" s="4" t="s">
        <v>52</v>
      </c>
      <c r="C82" s="4" t="s">
        <v>42</v>
      </c>
      <c r="D82" s="4">
        <v>1984</v>
      </c>
      <c r="E82" s="12">
        <v>21000</v>
      </c>
      <c r="F82" s="12">
        <v>9000</v>
      </c>
      <c r="G82" s="12">
        <v>6000</v>
      </c>
      <c r="H82" s="12">
        <v>0</v>
      </c>
      <c r="I82" s="12">
        <v>18514906</v>
      </c>
      <c r="J82" s="12">
        <f t="shared" si="6"/>
        <v>27000</v>
      </c>
      <c r="K82" s="13">
        <f t="shared" si="7"/>
        <v>1.1342212593463883</v>
      </c>
      <c r="L82" s="13">
        <f t="shared" si="8"/>
        <v>1.4582844763024991</v>
      </c>
      <c r="M82" s="13">
        <f t="shared" si="9"/>
        <v>77.777777777777786</v>
      </c>
      <c r="N82" s="13">
        <f t="shared" si="10"/>
        <v>22.222222222222221</v>
      </c>
      <c r="O82" s="12">
        <f t="shared" si="11"/>
        <v>2333.3333333333335</v>
      </c>
    </row>
    <row r="83" spans="1:15" x14ac:dyDescent="0.35">
      <c r="A83" s="4" t="s">
        <v>51</v>
      </c>
      <c r="B83" s="4" t="s">
        <v>52</v>
      </c>
      <c r="C83" s="4" t="s">
        <v>42</v>
      </c>
      <c r="D83" s="4">
        <v>1985</v>
      </c>
      <c r="E83" s="12">
        <v>23000</v>
      </c>
      <c r="F83" s="12">
        <v>9000</v>
      </c>
      <c r="G83" s="12">
        <v>70000</v>
      </c>
      <c r="H83" s="12">
        <v>0</v>
      </c>
      <c r="I83" s="12">
        <v>19201768</v>
      </c>
      <c r="J83" s="12">
        <f t="shared" si="6"/>
        <v>93000</v>
      </c>
      <c r="K83" s="13">
        <f t="shared" si="7"/>
        <v>1.1978063686635523</v>
      </c>
      <c r="L83" s="13">
        <f t="shared" si="8"/>
        <v>4.8433040124221893</v>
      </c>
      <c r="M83" s="13">
        <f t="shared" si="9"/>
        <v>24.731182795698924</v>
      </c>
      <c r="N83" s="13">
        <f t="shared" si="10"/>
        <v>75.268817204301072</v>
      </c>
      <c r="O83" s="12">
        <f t="shared" si="11"/>
        <v>2555.5555555555557</v>
      </c>
    </row>
    <row r="84" spans="1:15" x14ac:dyDescent="0.35">
      <c r="A84" s="4" t="s">
        <v>51</v>
      </c>
      <c r="B84" s="4" t="s">
        <v>52</v>
      </c>
      <c r="C84" s="4" t="s">
        <v>42</v>
      </c>
      <c r="D84" s="4">
        <v>1986</v>
      </c>
      <c r="E84" s="12">
        <v>24000</v>
      </c>
      <c r="F84" s="12">
        <v>9000</v>
      </c>
      <c r="G84" s="12">
        <v>25000</v>
      </c>
      <c r="H84" s="12">
        <v>0</v>
      </c>
      <c r="I84" s="12">
        <v>19901646</v>
      </c>
      <c r="J84" s="12">
        <f t="shared" si="6"/>
        <v>49000</v>
      </c>
      <c r="K84" s="13">
        <f t="shared" si="7"/>
        <v>1.2059304039474925</v>
      </c>
      <c r="L84" s="13">
        <f t="shared" si="8"/>
        <v>2.4621079080594641</v>
      </c>
      <c r="M84" s="13">
        <f t="shared" si="9"/>
        <v>48.979591836734691</v>
      </c>
      <c r="N84" s="13">
        <f t="shared" si="10"/>
        <v>51.020408163265309</v>
      </c>
      <c r="O84" s="12">
        <f t="shared" si="11"/>
        <v>2666.6666666666665</v>
      </c>
    </row>
    <row r="85" spans="1:15" x14ac:dyDescent="0.35">
      <c r="A85" s="4" t="s">
        <v>51</v>
      </c>
      <c r="B85" s="4" t="s">
        <v>52</v>
      </c>
      <c r="C85" s="4" t="s">
        <v>42</v>
      </c>
      <c r="D85" s="4">
        <v>1987</v>
      </c>
      <c r="E85" s="12">
        <v>25000</v>
      </c>
      <c r="F85" s="12">
        <v>10000</v>
      </c>
      <c r="G85" s="12">
        <v>15000</v>
      </c>
      <c r="H85" s="12">
        <v>0</v>
      </c>
      <c r="I85" s="12">
        <v>20616096</v>
      </c>
      <c r="J85" s="12">
        <f t="shared" si="6"/>
        <v>40000</v>
      </c>
      <c r="K85" s="13">
        <f t="shared" si="7"/>
        <v>1.2126447218716871</v>
      </c>
      <c r="L85" s="13">
        <f t="shared" si="8"/>
        <v>1.9402315549946993</v>
      </c>
      <c r="M85" s="13">
        <f t="shared" si="9"/>
        <v>62.5</v>
      </c>
      <c r="N85" s="13">
        <f t="shared" si="10"/>
        <v>37.5</v>
      </c>
      <c r="O85" s="12">
        <f t="shared" si="11"/>
        <v>2500</v>
      </c>
    </row>
    <row r="86" spans="1:15" x14ac:dyDescent="0.35">
      <c r="A86" s="4" t="s">
        <v>51</v>
      </c>
      <c r="B86" s="4" t="s">
        <v>52</v>
      </c>
      <c r="C86" s="4" t="s">
        <v>42</v>
      </c>
      <c r="D86" s="4">
        <v>1988</v>
      </c>
      <c r="E86" s="12">
        <v>23000</v>
      </c>
      <c r="F86" s="12">
        <v>11000</v>
      </c>
      <c r="G86" s="12">
        <v>83000</v>
      </c>
      <c r="H86" s="12">
        <v>0</v>
      </c>
      <c r="I86" s="12">
        <v>21356219</v>
      </c>
      <c r="J86" s="12">
        <f t="shared" si="6"/>
        <v>106000</v>
      </c>
      <c r="K86" s="13">
        <f t="shared" si="7"/>
        <v>1.0769696639653301</v>
      </c>
      <c r="L86" s="13">
        <f t="shared" si="8"/>
        <v>4.9634254078402176</v>
      </c>
      <c r="M86" s="13">
        <f t="shared" si="9"/>
        <v>21.69811320754717</v>
      </c>
      <c r="N86" s="13">
        <f t="shared" si="10"/>
        <v>78.301886792452834</v>
      </c>
      <c r="O86" s="12">
        <f t="shared" si="11"/>
        <v>2090.909090909091</v>
      </c>
    </row>
    <row r="87" spans="1:15" x14ac:dyDescent="0.35">
      <c r="A87" s="4" t="s">
        <v>51</v>
      </c>
      <c r="B87" s="4" t="s">
        <v>52</v>
      </c>
      <c r="C87" s="4" t="s">
        <v>42</v>
      </c>
      <c r="D87" s="4">
        <v>1989</v>
      </c>
      <c r="E87" s="12">
        <v>25000</v>
      </c>
      <c r="F87" s="12">
        <v>12000</v>
      </c>
      <c r="G87" s="12">
        <v>67000</v>
      </c>
      <c r="H87" s="12">
        <v>0</v>
      </c>
      <c r="I87" s="12">
        <v>22118434</v>
      </c>
      <c r="J87" s="12">
        <f t="shared" si="6"/>
        <v>92000</v>
      </c>
      <c r="K87" s="13">
        <f t="shared" si="7"/>
        <v>1.1302789338521886</v>
      </c>
      <c r="L87" s="13">
        <f t="shared" si="8"/>
        <v>4.159426476576054</v>
      </c>
      <c r="M87" s="13">
        <f t="shared" si="9"/>
        <v>27.173913043478258</v>
      </c>
      <c r="N87" s="13">
        <f t="shared" si="10"/>
        <v>72.826086956521735</v>
      </c>
      <c r="O87" s="12">
        <f t="shared" si="11"/>
        <v>2083.3333333333335</v>
      </c>
    </row>
    <row r="88" spans="1:15" x14ac:dyDescent="0.35">
      <c r="A88" s="4" t="s">
        <v>51</v>
      </c>
      <c r="B88" s="4" t="s">
        <v>52</v>
      </c>
      <c r="C88" s="4" t="s">
        <v>42</v>
      </c>
      <c r="D88" s="4">
        <v>1990</v>
      </c>
      <c r="E88" s="12">
        <v>27000</v>
      </c>
      <c r="F88" s="12">
        <v>13000</v>
      </c>
      <c r="G88" s="12">
        <v>69000</v>
      </c>
      <c r="H88" s="12">
        <v>0</v>
      </c>
      <c r="I88" s="12">
        <v>22892652</v>
      </c>
      <c r="J88" s="12">
        <f t="shared" si="6"/>
        <v>96000</v>
      </c>
      <c r="K88" s="13">
        <f t="shared" si="7"/>
        <v>1.1794177450476249</v>
      </c>
      <c r="L88" s="13">
        <f t="shared" si="8"/>
        <v>4.1934853157248888</v>
      </c>
      <c r="M88" s="13">
        <f t="shared" si="9"/>
        <v>28.125</v>
      </c>
      <c r="N88" s="13">
        <f t="shared" si="10"/>
        <v>71.875</v>
      </c>
      <c r="O88" s="12">
        <f t="shared" si="11"/>
        <v>2076.9230769230771</v>
      </c>
    </row>
    <row r="89" spans="1:15" x14ac:dyDescent="0.35">
      <c r="A89" s="4" t="s">
        <v>51</v>
      </c>
      <c r="B89" s="4" t="s">
        <v>52</v>
      </c>
      <c r="C89" s="4" t="s">
        <v>42</v>
      </c>
      <c r="D89" s="4">
        <v>1991</v>
      </c>
      <c r="E89" s="12">
        <v>28000</v>
      </c>
      <c r="F89" s="12">
        <v>13000</v>
      </c>
      <c r="G89" s="12">
        <v>122000</v>
      </c>
      <c r="H89" s="12">
        <v>0</v>
      </c>
      <c r="I89" s="12">
        <v>23646514</v>
      </c>
      <c r="J89" s="12">
        <f t="shared" si="6"/>
        <v>150000</v>
      </c>
      <c r="K89" s="13">
        <f t="shared" si="7"/>
        <v>1.1841068835770041</v>
      </c>
      <c r="L89" s="13">
        <f t="shared" si="8"/>
        <v>6.3434297334482368</v>
      </c>
      <c r="M89" s="13">
        <f t="shared" si="9"/>
        <v>18.666666666666668</v>
      </c>
      <c r="N89" s="13">
        <f t="shared" si="10"/>
        <v>81.333333333333329</v>
      </c>
      <c r="O89" s="12">
        <f t="shared" si="11"/>
        <v>2153.8461538461538</v>
      </c>
    </row>
    <row r="90" spans="1:15" x14ac:dyDescent="0.35">
      <c r="A90" s="4" t="s">
        <v>51</v>
      </c>
      <c r="B90" s="4" t="s">
        <v>52</v>
      </c>
      <c r="C90" s="4" t="s">
        <v>42</v>
      </c>
      <c r="D90" s="4">
        <v>1992</v>
      </c>
      <c r="E90" s="12">
        <v>29000</v>
      </c>
      <c r="F90" s="12">
        <v>13000</v>
      </c>
      <c r="G90" s="12">
        <v>79000</v>
      </c>
      <c r="H90" s="12">
        <v>0</v>
      </c>
      <c r="I90" s="12">
        <v>24382460</v>
      </c>
      <c r="J90" s="12">
        <f t="shared" si="6"/>
        <v>108000</v>
      </c>
      <c r="K90" s="13">
        <f t="shared" si="7"/>
        <v>1.189379578598714</v>
      </c>
      <c r="L90" s="13">
        <f t="shared" si="8"/>
        <v>4.4294136030572799</v>
      </c>
      <c r="M90" s="13">
        <f t="shared" si="9"/>
        <v>26.851851851851855</v>
      </c>
      <c r="N90" s="13">
        <f t="shared" si="10"/>
        <v>73.148148148148152</v>
      </c>
      <c r="O90" s="12">
        <f t="shared" si="11"/>
        <v>2230.7692307692309</v>
      </c>
    </row>
    <row r="91" spans="1:15" x14ac:dyDescent="0.35">
      <c r="A91" s="4" t="s">
        <v>51</v>
      </c>
      <c r="B91" s="4" t="s">
        <v>52</v>
      </c>
      <c r="C91" s="4" t="s">
        <v>42</v>
      </c>
      <c r="D91" s="4">
        <v>1993</v>
      </c>
      <c r="E91" s="12">
        <v>20000</v>
      </c>
      <c r="F91" s="12">
        <v>10000</v>
      </c>
      <c r="G91" s="12">
        <v>113000</v>
      </c>
      <c r="H91" s="12">
        <v>0</v>
      </c>
      <c r="I91" s="12">
        <v>25117188</v>
      </c>
      <c r="J91" s="12">
        <f t="shared" si="6"/>
        <v>133000</v>
      </c>
      <c r="K91" s="13">
        <f t="shared" si="7"/>
        <v>0.79626748026092731</v>
      </c>
      <c r="L91" s="13">
        <f t="shared" si="8"/>
        <v>5.2951787437351667</v>
      </c>
      <c r="M91" s="13">
        <f t="shared" si="9"/>
        <v>15.037593984962406</v>
      </c>
      <c r="N91" s="13">
        <f t="shared" si="10"/>
        <v>84.962406015037601</v>
      </c>
      <c r="O91" s="12">
        <f t="shared" si="11"/>
        <v>2000</v>
      </c>
    </row>
    <row r="92" spans="1:15" x14ac:dyDescent="0.35">
      <c r="A92" s="4" t="s">
        <v>51</v>
      </c>
      <c r="B92" s="4" t="s">
        <v>52</v>
      </c>
      <c r="C92" s="4" t="s">
        <v>42</v>
      </c>
      <c r="D92" s="4">
        <v>1994</v>
      </c>
      <c r="E92" s="12">
        <v>35000</v>
      </c>
      <c r="F92" s="12">
        <v>20000</v>
      </c>
      <c r="G92" s="12">
        <v>376000</v>
      </c>
      <c r="H92" s="12">
        <v>0</v>
      </c>
      <c r="I92" s="12">
        <v>25857130</v>
      </c>
      <c r="J92" s="12">
        <f t="shared" si="6"/>
        <v>411000</v>
      </c>
      <c r="K92" s="13">
        <f t="shared" si="7"/>
        <v>1.353591833277707</v>
      </c>
      <c r="L92" s="13">
        <f t="shared" si="8"/>
        <v>15.895035527918218</v>
      </c>
      <c r="M92" s="13">
        <f t="shared" si="9"/>
        <v>8.5158150851581507</v>
      </c>
      <c r="N92" s="13">
        <f t="shared" si="10"/>
        <v>91.484184914841848</v>
      </c>
      <c r="O92" s="12">
        <f t="shared" si="11"/>
        <v>1750</v>
      </c>
    </row>
    <row r="93" spans="1:15" x14ac:dyDescent="0.35">
      <c r="A93" s="4" t="s">
        <v>51</v>
      </c>
      <c r="B93" s="4" t="s">
        <v>52</v>
      </c>
      <c r="C93" s="4" t="s">
        <v>42</v>
      </c>
      <c r="D93" s="4">
        <v>1995</v>
      </c>
      <c r="E93" s="12">
        <v>30000</v>
      </c>
      <c r="F93" s="12">
        <v>15000</v>
      </c>
      <c r="G93" s="12">
        <v>391000</v>
      </c>
      <c r="H93" s="12">
        <v>0</v>
      </c>
      <c r="I93" s="12">
        <v>26601751</v>
      </c>
      <c r="J93" s="12">
        <f t="shared" si="6"/>
        <v>421000</v>
      </c>
      <c r="K93" s="13">
        <f t="shared" si="7"/>
        <v>1.1277453127051673</v>
      </c>
      <c r="L93" s="13">
        <f t="shared" si="8"/>
        <v>15.826025888295849</v>
      </c>
      <c r="M93" s="13">
        <f t="shared" si="9"/>
        <v>7.1258907363420425</v>
      </c>
      <c r="N93" s="13">
        <f t="shared" si="10"/>
        <v>92.874109263657957</v>
      </c>
      <c r="O93" s="12">
        <f t="shared" si="11"/>
        <v>2000</v>
      </c>
    </row>
    <row r="94" spans="1:15" x14ac:dyDescent="0.35">
      <c r="A94" s="4" t="s">
        <v>51</v>
      </c>
      <c r="B94" s="4" t="s">
        <v>52</v>
      </c>
      <c r="C94" s="4" t="s">
        <v>42</v>
      </c>
      <c r="D94" s="4">
        <v>1996</v>
      </c>
      <c r="E94" s="12">
        <v>30000</v>
      </c>
      <c r="F94" s="12">
        <v>15000</v>
      </c>
      <c r="G94" s="12">
        <v>406000</v>
      </c>
      <c r="H94" s="12">
        <v>0</v>
      </c>
      <c r="I94" s="12">
        <v>27344211</v>
      </c>
      <c r="J94" s="12">
        <f t="shared" si="6"/>
        <v>436000</v>
      </c>
      <c r="K94" s="13">
        <f t="shared" si="7"/>
        <v>1.0971243602530716</v>
      </c>
      <c r="L94" s="13">
        <f t="shared" si="8"/>
        <v>15.944874035677973</v>
      </c>
      <c r="M94" s="13">
        <f t="shared" si="9"/>
        <v>6.8807339449541285</v>
      </c>
      <c r="N94" s="13">
        <f t="shared" si="10"/>
        <v>93.11926605504587</v>
      </c>
      <c r="O94" s="12">
        <f t="shared" si="11"/>
        <v>2000</v>
      </c>
    </row>
    <row r="95" spans="1:15" x14ac:dyDescent="0.35">
      <c r="A95" s="4" t="s">
        <v>51</v>
      </c>
      <c r="B95" s="4" t="s">
        <v>52</v>
      </c>
      <c r="C95" s="4" t="s">
        <v>42</v>
      </c>
      <c r="D95" s="4">
        <v>1997</v>
      </c>
      <c r="E95" s="12">
        <v>36000</v>
      </c>
      <c r="F95" s="12">
        <v>19000</v>
      </c>
      <c r="G95" s="12">
        <v>300000</v>
      </c>
      <c r="H95" s="12">
        <v>0</v>
      </c>
      <c r="I95" s="12">
        <v>28101768</v>
      </c>
      <c r="J95" s="12">
        <f t="shared" si="6"/>
        <v>336000</v>
      </c>
      <c r="K95" s="13">
        <f t="shared" si="7"/>
        <v>1.2810581882250256</v>
      </c>
      <c r="L95" s="13">
        <f t="shared" si="8"/>
        <v>11.956543090100238</v>
      </c>
      <c r="M95" s="13">
        <f t="shared" si="9"/>
        <v>10.714285714285714</v>
      </c>
      <c r="N95" s="13">
        <f t="shared" si="10"/>
        <v>89.285714285714292</v>
      </c>
      <c r="O95" s="12">
        <f t="shared" si="11"/>
        <v>1894.7368421052631</v>
      </c>
    </row>
    <row r="96" spans="1:15" x14ac:dyDescent="0.35">
      <c r="A96" s="4" t="s">
        <v>51</v>
      </c>
      <c r="B96" s="4" t="s">
        <v>52</v>
      </c>
      <c r="C96" s="4" t="s">
        <v>42</v>
      </c>
      <c r="D96" s="4">
        <v>1998</v>
      </c>
      <c r="E96" s="12">
        <v>30000</v>
      </c>
      <c r="F96" s="12">
        <v>15000</v>
      </c>
      <c r="G96" s="12">
        <v>350000</v>
      </c>
      <c r="H96" s="12">
        <v>0</v>
      </c>
      <c r="I96" s="12">
        <v>28888057</v>
      </c>
      <c r="J96" s="12">
        <f t="shared" si="6"/>
        <v>380000</v>
      </c>
      <c r="K96" s="13">
        <f t="shared" si="7"/>
        <v>1.0384914430208996</v>
      </c>
      <c r="L96" s="13">
        <f t="shared" si="8"/>
        <v>13.154224944931395</v>
      </c>
      <c r="M96" s="13">
        <f t="shared" si="9"/>
        <v>7.8947368421052628</v>
      </c>
      <c r="N96" s="13">
        <f t="shared" si="10"/>
        <v>92.10526315789474</v>
      </c>
      <c r="O96" s="12">
        <f t="shared" si="11"/>
        <v>2000</v>
      </c>
    </row>
    <row r="97" spans="1:15" x14ac:dyDescent="0.35">
      <c r="A97" s="4" t="s">
        <v>51</v>
      </c>
      <c r="B97" s="4" t="s">
        <v>52</v>
      </c>
      <c r="C97" s="4" t="s">
        <v>42</v>
      </c>
      <c r="D97" s="4">
        <v>1999</v>
      </c>
      <c r="E97" s="12">
        <v>43000</v>
      </c>
      <c r="F97" s="12">
        <v>15000</v>
      </c>
      <c r="G97" s="12">
        <v>350000</v>
      </c>
      <c r="H97" s="12">
        <v>0</v>
      </c>
      <c r="I97" s="12">
        <v>29733408</v>
      </c>
      <c r="J97" s="12">
        <f t="shared" si="6"/>
        <v>393000</v>
      </c>
      <c r="K97" s="13">
        <f t="shared" si="7"/>
        <v>1.446184709132569</v>
      </c>
      <c r="L97" s="13">
        <f t="shared" si="8"/>
        <v>13.217455597420921</v>
      </c>
      <c r="M97" s="13">
        <f t="shared" si="9"/>
        <v>10.941475826972011</v>
      </c>
      <c r="N97" s="13">
        <f t="shared" si="10"/>
        <v>89.05852417302799</v>
      </c>
      <c r="O97" s="12">
        <f t="shared" si="11"/>
        <v>2866.6666666666665</v>
      </c>
    </row>
    <row r="98" spans="1:15" x14ac:dyDescent="0.35">
      <c r="A98" s="4" t="s">
        <v>51</v>
      </c>
      <c r="B98" s="4" t="s">
        <v>52</v>
      </c>
      <c r="C98" s="4" t="s">
        <v>42</v>
      </c>
      <c r="D98" s="4">
        <v>2000</v>
      </c>
      <c r="E98" s="12">
        <v>33000</v>
      </c>
      <c r="F98" s="12">
        <v>17000</v>
      </c>
      <c r="G98" s="12">
        <v>147000</v>
      </c>
      <c r="H98" s="12">
        <v>0</v>
      </c>
      <c r="I98" s="12">
        <v>30642890</v>
      </c>
      <c r="J98" s="12">
        <f t="shared" si="6"/>
        <v>180000</v>
      </c>
      <c r="K98" s="13">
        <f t="shared" si="7"/>
        <v>1.076921922181622</v>
      </c>
      <c r="L98" s="13">
        <f t="shared" si="8"/>
        <v>5.8741195755361195</v>
      </c>
      <c r="M98" s="13">
        <f t="shared" si="9"/>
        <v>18.333333333333332</v>
      </c>
      <c r="N98" s="13">
        <f t="shared" si="10"/>
        <v>81.666666666666671</v>
      </c>
      <c r="O98" s="12">
        <f t="shared" si="11"/>
        <v>1941.1764705882354</v>
      </c>
    </row>
    <row r="99" spans="1:15" x14ac:dyDescent="0.35">
      <c r="A99" s="4" t="s">
        <v>51</v>
      </c>
      <c r="B99" s="4" t="s">
        <v>52</v>
      </c>
      <c r="C99" s="4" t="s">
        <v>42</v>
      </c>
      <c r="D99" s="4">
        <v>2001</v>
      </c>
      <c r="E99" s="12">
        <v>36000</v>
      </c>
      <c r="F99" s="12">
        <v>17000</v>
      </c>
      <c r="G99" s="12">
        <v>117000</v>
      </c>
      <c r="H99" s="12">
        <v>0</v>
      </c>
      <c r="I99" s="12">
        <v>31619170</v>
      </c>
      <c r="J99" s="12">
        <f t="shared" si="6"/>
        <v>153000</v>
      </c>
      <c r="K99" s="13">
        <f t="shared" si="7"/>
        <v>1.1385498101310059</v>
      </c>
      <c r="L99" s="13">
        <f t="shared" si="8"/>
        <v>4.8388366930567752</v>
      </c>
      <c r="M99" s="13">
        <f t="shared" si="9"/>
        <v>23.52941176470588</v>
      </c>
      <c r="N99" s="13">
        <f t="shared" si="10"/>
        <v>76.470588235294116</v>
      </c>
      <c r="O99" s="12">
        <f t="shared" si="11"/>
        <v>2117.6470588235293</v>
      </c>
    </row>
    <row r="100" spans="1:15" x14ac:dyDescent="0.35">
      <c r="A100" s="4" t="s">
        <v>51</v>
      </c>
      <c r="B100" s="4" t="s">
        <v>52</v>
      </c>
      <c r="C100" s="4" t="s">
        <v>42</v>
      </c>
      <c r="D100" s="4">
        <v>2002</v>
      </c>
      <c r="E100" s="12">
        <v>24000</v>
      </c>
      <c r="F100" s="12">
        <v>13000</v>
      </c>
      <c r="G100" s="12">
        <v>233000</v>
      </c>
      <c r="H100" s="12">
        <v>0</v>
      </c>
      <c r="I100" s="12">
        <v>32629808</v>
      </c>
      <c r="J100" s="12">
        <f t="shared" si="6"/>
        <v>257000</v>
      </c>
      <c r="K100" s="13">
        <f t="shared" si="7"/>
        <v>0.73552378855554401</v>
      </c>
      <c r="L100" s="13">
        <f t="shared" si="8"/>
        <v>7.8762339024489512</v>
      </c>
      <c r="M100" s="13">
        <f t="shared" si="9"/>
        <v>9.3385214007782107</v>
      </c>
      <c r="N100" s="13">
        <f t="shared" si="10"/>
        <v>90.661478599221795</v>
      </c>
      <c r="O100" s="12">
        <f t="shared" si="11"/>
        <v>1846.1538461538462</v>
      </c>
    </row>
    <row r="101" spans="1:15" x14ac:dyDescent="0.35">
      <c r="A101" s="4" t="s">
        <v>51</v>
      </c>
      <c r="B101" s="4" t="s">
        <v>52</v>
      </c>
      <c r="C101" s="4" t="s">
        <v>42</v>
      </c>
      <c r="D101" s="4">
        <v>2003</v>
      </c>
      <c r="E101" s="12">
        <v>33000</v>
      </c>
      <c r="F101" s="12">
        <v>17000</v>
      </c>
      <c r="G101" s="12">
        <v>250000</v>
      </c>
      <c r="H101" s="12">
        <v>0</v>
      </c>
      <c r="I101" s="12">
        <v>33652223</v>
      </c>
      <c r="J101" s="12">
        <f t="shared" si="6"/>
        <v>283000</v>
      </c>
      <c r="K101" s="13">
        <f t="shared" si="7"/>
        <v>0.98061872465304889</v>
      </c>
      <c r="L101" s="13">
        <f t="shared" si="8"/>
        <v>8.4095484568731163</v>
      </c>
      <c r="M101" s="13">
        <f t="shared" si="9"/>
        <v>11.66077738515901</v>
      </c>
      <c r="N101" s="13">
        <f t="shared" si="10"/>
        <v>88.339222614840978</v>
      </c>
      <c r="O101" s="12">
        <f t="shared" si="11"/>
        <v>1941.1764705882354</v>
      </c>
    </row>
    <row r="102" spans="1:15" x14ac:dyDescent="0.35">
      <c r="A102" s="4" t="s">
        <v>51</v>
      </c>
      <c r="B102" s="4" t="s">
        <v>52</v>
      </c>
      <c r="C102" s="4" t="s">
        <v>42</v>
      </c>
      <c r="D102" s="4">
        <v>2004</v>
      </c>
      <c r="E102" s="12">
        <v>40000</v>
      </c>
      <c r="F102" s="12">
        <v>17000</v>
      </c>
      <c r="G102" s="12">
        <v>225000</v>
      </c>
      <c r="H102" s="12">
        <v>0</v>
      </c>
      <c r="I102" s="12">
        <v>34713455</v>
      </c>
      <c r="J102" s="12">
        <f t="shared" si="6"/>
        <v>265000</v>
      </c>
      <c r="K102" s="13">
        <f t="shared" si="7"/>
        <v>1.1522909488554223</v>
      </c>
      <c r="L102" s="13">
        <f t="shared" si="8"/>
        <v>7.6339275361671719</v>
      </c>
      <c r="M102" s="13">
        <f t="shared" si="9"/>
        <v>15.09433962264151</v>
      </c>
      <c r="N102" s="13">
        <f t="shared" si="10"/>
        <v>84.905660377358487</v>
      </c>
      <c r="O102" s="12">
        <f t="shared" si="11"/>
        <v>2352.9411764705883</v>
      </c>
    </row>
    <row r="103" spans="1:15" x14ac:dyDescent="0.35">
      <c r="A103" s="4" t="s">
        <v>51</v>
      </c>
      <c r="B103" s="4" t="s">
        <v>52</v>
      </c>
      <c r="C103" s="4" t="s">
        <v>42</v>
      </c>
      <c r="D103" s="4">
        <v>2005</v>
      </c>
      <c r="E103" s="12">
        <v>40000</v>
      </c>
      <c r="F103" s="12">
        <v>17000</v>
      </c>
      <c r="G103" s="12">
        <v>250000</v>
      </c>
      <c r="H103" s="12">
        <v>0</v>
      </c>
      <c r="I103" s="12">
        <v>35796484</v>
      </c>
      <c r="J103" s="12">
        <f t="shared" si="6"/>
        <v>290000</v>
      </c>
      <c r="K103" s="13">
        <f t="shared" si="7"/>
        <v>1.1174281809353119</v>
      </c>
      <c r="L103" s="13">
        <f t="shared" si="8"/>
        <v>8.1013543117810123</v>
      </c>
      <c r="M103" s="13">
        <f t="shared" si="9"/>
        <v>13.793103448275861</v>
      </c>
      <c r="N103" s="13">
        <f t="shared" si="10"/>
        <v>86.206896551724128</v>
      </c>
      <c r="O103" s="12">
        <f t="shared" si="11"/>
        <v>2352.9411764705883</v>
      </c>
    </row>
    <row r="104" spans="1:15" x14ac:dyDescent="0.35">
      <c r="A104" s="4" t="s">
        <v>51</v>
      </c>
      <c r="B104" s="4" t="s">
        <v>52</v>
      </c>
      <c r="C104" s="4" t="s">
        <v>42</v>
      </c>
      <c r="D104" s="4">
        <v>2006</v>
      </c>
      <c r="E104" s="12">
        <v>46000</v>
      </c>
      <c r="F104" s="12">
        <v>16000</v>
      </c>
      <c r="G104" s="12">
        <v>280000</v>
      </c>
      <c r="H104" s="12">
        <v>0</v>
      </c>
      <c r="I104" s="12">
        <v>36904008</v>
      </c>
      <c r="J104" s="12">
        <f t="shared" si="6"/>
        <v>326000</v>
      </c>
      <c r="K104" s="13">
        <f t="shared" si="7"/>
        <v>1.2464770764194502</v>
      </c>
      <c r="L104" s="13">
        <f t="shared" si="8"/>
        <v>8.8337288459291461</v>
      </c>
      <c r="M104" s="13">
        <f t="shared" si="9"/>
        <v>14.110429447852759</v>
      </c>
      <c r="N104" s="13">
        <f t="shared" si="10"/>
        <v>85.889570552147248</v>
      </c>
      <c r="O104" s="12">
        <f t="shared" si="11"/>
        <v>2875</v>
      </c>
    </row>
    <row r="105" spans="1:15" x14ac:dyDescent="0.35">
      <c r="A105" s="4" t="s">
        <v>51</v>
      </c>
      <c r="B105" s="4" t="s">
        <v>52</v>
      </c>
      <c r="C105" s="4" t="s">
        <v>42</v>
      </c>
      <c r="D105" s="4">
        <v>2007</v>
      </c>
      <c r="E105" s="12">
        <v>31000</v>
      </c>
      <c r="F105" s="12">
        <v>23000</v>
      </c>
      <c r="G105" s="12">
        <v>295000</v>
      </c>
      <c r="H105" s="12">
        <v>0</v>
      </c>
      <c r="I105" s="12">
        <v>38036349</v>
      </c>
      <c r="J105" s="12">
        <f t="shared" si="6"/>
        <v>326000</v>
      </c>
      <c r="K105" s="13">
        <f t="shared" si="7"/>
        <v>0.81500987384462165</v>
      </c>
      <c r="L105" s="13">
        <f t="shared" si="8"/>
        <v>8.5707489959144088</v>
      </c>
      <c r="M105" s="13">
        <f t="shared" si="9"/>
        <v>9.5092024539877311</v>
      </c>
      <c r="N105" s="13">
        <f t="shared" si="10"/>
        <v>90.490797546012274</v>
      </c>
      <c r="O105" s="12">
        <f t="shared" si="11"/>
        <v>1347.8260869565217</v>
      </c>
    </row>
    <row r="106" spans="1:15" x14ac:dyDescent="0.35">
      <c r="A106" s="4" t="s">
        <v>51</v>
      </c>
      <c r="B106" s="4" t="s">
        <v>52</v>
      </c>
      <c r="C106" s="4" t="s">
        <v>42</v>
      </c>
      <c r="D106" s="4">
        <v>2008</v>
      </c>
      <c r="E106" s="12">
        <v>15000</v>
      </c>
      <c r="F106" s="12">
        <v>16000</v>
      </c>
      <c r="G106" s="12">
        <v>300000</v>
      </c>
      <c r="H106" s="12">
        <v>0</v>
      </c>
      <c r="I106" s="12">
        <v>39206351</v>
      </c>
      <c r="J106" s="12">
        <f t="shared" si="6"/>
        <v>315000</v>
      </c>
      <c r="K106" s="13">
        <f t="shared" si="7"/>
        <v>0.38259107561425443</v>
      </c>
      <c r="L106" s="13">
        <f t="shared" si="8"/>
        <v>8.0344125878993431</v>
      </c>
      <c r="M106" s="13">
        <f t="shared" si="9"/>
        <v>4.7619047619047619</v>
      </c>
      <c r="N106" s="13">
        <f t="shared" si="10"/>
        <v>95.238095238095227</v>
      </c>
      <c r="O106" s="12">
        <f t="shared" si="11"/>
        <v>937.5</v>
      </c>
    </row>
    <row r="107" spans="1:15" x14ac:dyDescent="0.35">
      <c r="A107" s="4" t="s">
        <v>51</v>
      </c>
      <c r="B107" s="4" t="s">
        <v>52</v>
      </c>
      <c r="C107" s="4" t="s">
        <v>42</v>
      </c>
      <c r="D107" s="4">
        <v>2009</v>
      </c>
      <c r="E107" s="12">
        <v>28000</v>
      </c>
      <c r="F107" s="12">
        <v>22000</v>
      </c>
      <c r="G107" s="12">
        <v>280000</v>
      </c>
      <c r="H107" s="12">
        <v>0</v>
      </c>
      <c r="I107" s="12">
        <v>40408891</v>
      </c>
      <c r="J107" s="12">
        <f t="shared" si="6"/>
        <v>308000</v>
      </c>
      <c r="K107" s="13">
        <f t="shared" si="7"/>
        <v>0.69291681377744319</v>
      </c>
      <c r="L107" s="13">
        <f t="shared" si="8"/>
        <v>7.6220849515518747</v>
      </c>
      <c r="M107" s="13">
        <f t="shared" si="9"/>
        <v>9.0909090909090917</v>
      </c>
      <c r="N107" s="13">
        <f t="shared" si="10"/>
        <v>90.909090909090907</v>
      </c>
      <c r="O107" s="12">
        <f t="shared" si="11"/>
        <v>1272.7272727272727</v>
      </c>
    </row>
    <row r="108" spans="1:15" x14ac:dyDescent="0.35">
      <c r="A108" s="4" t="s">
        <v>51</v>
      </c>
      <c r="B108" s="4" t="s">
        <v>52</v>
      </c>
      <c r="C108" s="4" t="s">
        <v>42</v>
      </c>
      <c r="D108" s="4">
        <v>2010</v>
      </c>
      <c r="E108" s="12">
        <v>57000</v>
      </c>
      <c r="F108" s="12">
        <v>20000</v>
      </c>
      <c r="G108" s="12">
        <v>305000</v>
      </c>
      <c r="H108" s="12">
        <v>10000</v>
      </c>
      <c r="I108" s="12">
        <v>41598567</v>
      </c>
      <c r="J108" s="12">
        <f t="shared" si="6"/>
        <v>352000</v>
      </c>
      <c r="K108" s="13">
        <f t="shared" si="7"/>
        <v>1.3702395084907613</v>
      </c>
      <c r="L108" s="13">
        <f t="shared" si="8"/>
        <v>8.461829947171017</v>
      </c>
      <c r="M108" s="13">
        <f t="shared" si="9"/>
        <v>16.193181818181817</v>
      </c>
      <c r="N108" s="13">
        <f t="shared" si="10"/>
        <v>86.647727272727266</v>
      </c>
      <c r="O108" s="12">
        <f t="shared" si="11"/>
        <v>2850</v>
      </c>
    </row>
    <row r="109" spans="1:15" x14ac:dyDescent="0.35">
      <c r="A109" s="4" t="s">
        <v>51</v>
      </c>
      <c r="B109" s="4" t="s">
        <v>52</v>
      </c>
      <c r="C109" s="4" t="s">
        <v>42</v>
      </c>
      <c r="D109" s="4">
        <v>2011</v>
      </c>
      <c r="E109" s="12">
        <v>73000</v>
      </c>
      <c r="F109" s="12">
        <v>28000</v>
      </c>
      <c r="G109" s="12">
        <v>425000</v>
      </c>
      <c r="H109" s="12">
        <v>10000</v>
      </c>
      <c r="I109" s="12">
        <v>42758461</v>
      </c>
      <c r="J109" s="12">
        <f t="shared" si="6"/>
        <v>488000</v>
      </c>
      <c r="K109" s="13">
        <f t="shared" si="7"/>
        <v>1.7072644405980841</v>
      </c>
      <c r="L109" s="13">
        <f t="shared" si="8"/>
        <v>11.412945849477603</v>
      </c>
      <c r="M109" s="13">
        <f t="shared" si="9"/>
        <v>14.959016393442623</v>
      </c>
      <c r="N109" s="13">
        <f t="shared" si="10"/>
        <v>87.090163934426229</v>
      </c>
      <c r="O109" s="12">
        <f t="shared" si="11"/>
        <v>2607.1428571428573</v>
      </c>
    </row>
    <row r="110" spans="1:15" x14ac:dyDescent="0.35">
      <c r="A110" s="4" t="s">
        <v>51</v>
      </c>
      <c r="B110" s="4" t="s">
        <v>52</v>
      </c>
      <c r="C110" s="4" t="s">
        <v>42</v>
      </c>
      <c r="D110" s="4">
        <v>2012</v>
      </c>
      <c r="E110" s="12">
        <v>91000</v>
      </c>
      <c r="F110" s="12">
        <v>30000</v>
      </c>
      <c r="G110" s="12">
        <v>375000</v>
      </c>
      <c r="H110" s="12">
        <v>5000</v>
      </c>
      <c r="I110" s="12">
        <v>43888303</v>
      </c>
      <c r="J110" s="12">
        <f t="shared" si="6"/>
        <v>461000</v>
      </c>
      <c r="K110" s="13">
        <f t="shared" si="7"/>
        <v>2.0734454007027794</v>
      </c>
      <c r="L110" s="13">
        <f t="shared" si="8"/>
        <v>10.503937689274521</v>
      </c>
      <c r="M110" s="13">
        <f t="shared" si="9"/>
        <v>19.739696312364423</v>
      </c>
      <c r="N110" s="13">
        <f t="shared" si="10"/>
        <v>81.344902386117141</v>
      </c>
      <c r="O110" s="12">
        <f t="shared" si="11"/>
        <v>3033.3333333333335</v>
      </c>
    </row>
    <row r="111" spans="1:15" x14ac:dyDescent="0.35">
      <c r="A111" s="4" t="s">
        <v>51</v>
      </c>
      <c r="B111" s="4" t="s">
        <v>52</v>
      </c>
      <c r="C111" s="4" t="s">
        <v>42</v>
      </c>
      <c r="D111" s="4">
        <v>2013</v>
      </c>
      <c r="E111" s="12">
        <v>83000</v>
      </c>
      <c r="F111" s="12">
        <v>31000</v>
      </c>
      <c r="G111" s="12">
        <v>460000</v>
      </c>
      <c r="H111" s="12">
        <v>3000</v>
      </c>
      <c r="I111" s="12">
        <v>44986791</v>
      </c>
      <c r="J111" s="12">
        <f t="shared" si="6"/>
        <v>540000</v>
      </c>
      <c r="K111" s="13">
        <f t="shared" si="7"/>
        <v>1.8449860093377186</v>
      </c>
      <c r="L111" s="13">
        <f t="shared" si="8"/>
        <v>12.003523434245398</v>
      </c>
      <c r="M111" s="13">
        <f t="shared" si="9"/>
        <v>15.37037037037037</v>
      </c>
      <c r="N111" s="13">
        <f t="shared" si="10"/>
        <v>85.18518518518519</v>
      </c>
      <c r="O111" s="12">
        <f t="shared" si="11"/>
        <v>2677.4193548387098</v>
      </c>
    </row>
    <row r="112" spans="1:15" x14ac:dyDescent="0.35">
      <c r="A112" s="4" t="s">
        <v>51</v>
      </c>
      <c r="B112" s="4" t="s">
        <v>52</v>
      </c>
      <c r="C112" s="4" t="s">
        <v>42</v>
      </c>
      <c r="D112" s="4">
        <v>2014</v>
      </c>
      <c r="E112" s="12">
        <v>74000</v>
      </c>
      <c r="F112" s="12">
        <v>28000</v>
      </c>
      <c r="G112" s="12">
        <v>420000</v>
      </c>
      <c r="H112" s="12">
        <v>0</v>
      </c>
      <c r="I112" s="12">
        <v>46051440</v>
      </c>
      <c r="J112" s="12">
        <f t="shared" si="6"/>
        <v>494000</v>
      </c>
      <c r="K112" s="13">
        <f t="shared" si="7"/>
        <v>1.6068987202137437</v>
      </c>
      <c r="L112" s="13">
        <f t="shared" si="8"/>
        <v>10.727134699805262</v>
      </c>
      <c r="M112" s="13">
        <f t="shared" si="9"/>
        <v>14.979757085020243</v>
      </c>
      <c r="N112" s="13">
        <f t="shared" si="10"/>
        <v>85.020242914979761</v>
      </c>
      <c r="O112" s="12">
        <f t="shared" si="11"/>
        <v>2642.8571428571427</v>
      </c>
    </row>
    <row r="113" spans="1:15" x14ac:dyDescent="0.35">
      <c r="A113" s="4" t="s">
        <v>51</v>
      </c>
      <c r="B113" s="4" t="s">
        <v>52</v>
      </c>
      <c r="C113" s="4" t="s">
        <v>42</v>
      </c>
      <c r="D113" s="4">
        <v>2015</v>
      </c>
      <c r="E113" s="12">
        <v>77000</v>
      </c>
      <c r="F113" s="12">
        <v>29000</v>
      </c>
      <c r="G113" s="12">
        <v>490000</v>
      </c>
      <c r="H113" s="12">
        <v>0</v>
      </c>
      <c r="I113" s="12">
        <v>47088526</v>
      </c>
      <c r="J113" s="12">
        <f t="shared" si="6"/>
        <v>567000</v>
      </c>
      <c r="K113" s="13">
        <f t="shared" si="7"/>
        <v>1.6352178872619627</v>
      </c>
      <c r="L113" s="13">
        <f t="shared" si="8"/>
        <v>12.041149897110817</v>
      </c>
      <c r="M113" s="13">
        <f t="shared" si="9"/>
        <v>13.580246913580247</v>
      </c>
      <c r="N113" s="13">
        <f t="shared" si="10"/>
        <v>86.419753086419746</v>
      </c>
      <c r="O113" s="12">
        <f t="shared" si="11"/>
        <v>2655.1724137931033</v>
      </c>
    </row>
    <row r="114" spans="1:15" x14ac:dyDescent="0.35">
      <c r="A114" s="4" t="s">
        <v>51</v>
      </c>
      <c r="B114" s="4" t="s">
        <v>52</v>
      </c>
      <c r="C114" s="4" t="s">
        <v>42</v>
      </c>
      <c r="D114" s="4">
        <v>2016</v>
      </c>
      <c r="E114" s="12">
        <v>67000</v>
      </c>
      <c r="F114" s="12">
        <v>29000</v>
      </c>
      <c r="G114" s="12">
        <v>650000</v>
      </c>
      <c r="H114" s="12">
        <v>0</v>
      </c>
      <c r="I114" s="12">
        <v>48139687</v>
      </c>
      <c r="J114" s="12">
        <f t="shared" si="6"/>
        <v>717000</v>
      </c>
      <c r="K114" s="13">
        <f t="shared" si="7"/>
        <v>1.3917830417135866</v>
      </c>
      <c r="L114" s="13">
        <f t="shared" si="8"/>
        <v>14.894155834457337</v>
      </c>
      <c r="M114" s="13">
        <f t="shared" si="9"/>
        <v>9.3444909344490927</v>
      </c>
      <c r="N114" s="13">
        <f t="shared" si="10"/>
        <v>90.655509065550916</v>
      </c>
      <c r="O114" s="12">
        <f t="shared" si="11"/>
        <v>2310.344827586207</v>
      </c>
    </row>
    <row r="115" spans="1:15" x14ac:dyDescent="0.35">
      <c r="A115" s="4" t="s">
        <v>51</v>
      </c>
      <c r="B115" s="4" t="s">
        <v>52</v>
      </c>
      <c r="C115" s="4" t="s">
        <v>42</v>
      </c>
      <c r="D115" s="4">
        <v>2017</v>
      </c>
      <c r="E115" s="12">
        <v>81000</v>
      </c>
      <c r="F115" s="12">
        <v>30000</v>
      </c>
      <c r="G115" s="12">
        <v>575000</v>
      </c>
      <c r="H115" s="12">
        <v>0</v>
      </c>
      <c r="I115" s="12">
        <v>49197766</v>
      </c>
      <c r="J115" s="12">
        <f t="shared" si="6"/>
        <v>656000</v>
      </c>
      <c r="K115" s="13">
        <f t="shared" si="7"/>
        <v>1.6464162214194848</v>
      </c>
      <c r="L115" s="13">
        <f t="shared" si="8"/>
        <v>13.333938780878791</v>
      </c>
      <c r="M115" s="13">
        <f t="shared" si="9"/>
        <v>12.347560975609756</v>
      </c>
      <c r="N115" s="13">
        <f t="shared" si="10"/>
        <v>87.652439024390233</v>
      </c>
      <c r="O115" s="12">
        <f t="shared" si="11"/>
        <v>2700</v>
      </c>
    </row>
    <row r="116" spans="1:15" x14ac:dyDescent="0.35">
      <c r="A116" s="4" t="s">
        <v>51</v>
      </c>
      <c r="B116" s="4" t="s">
        <v>52</v>
      </c>
      <c r="C116" s="4" t="s">
        <v>42</v>
      </c>
      <c r="D116" s="4">
        <v>2018</v>
      </c>
      <c r="E116" s="12">
        <v>75000</v>
      </c>
      <c r="F116" s="12">
        <v>26000</v>
      </c>
      <c r="G116" s="12">
        <v>625000</v>
      </c>
      <c r="H116" s="12">
        <v>0</v>
      </c>
      <c r="I116" s="12">
        <v>50207108</v>
      </c>
      <c r="J116" s="12">
        <f t="shared" si="6"/>
        <v>700000</v>
      </c>
      <c r="K116" s="13">
        <f t="shared" si="7"/>
        <v>1.4938123900703462</v>
      </c>
      <c r="L116" s="13">
        <f t="shared" si="8"/>
        <v>13.942248973989898</v>
      </c>
      <c r="M116" s="13">
        <f t="shared" si="9"/>
        <v>10.714285714285714</v>
      </c>
      <c r="N116" s="13">
        <f t="shared" si="10"/>
        <v>89.285714285714292</v>
      </c>
      <c r="O116" s="12">
        <f t="shared" si="11"/>
        <v>2884.6153846153848</v>
      </c>
    </row>
    <row r="117" spans="1:15" x14ac:dyDescent="0.35">
      <c r="A117" s="4" t="s">
        <v>51</v>
      </c>
      <c r="B117" s="4" t="s">
        <v>52</v>
      </c>
      <c r="C117" s="4" t="s">
        <v>42</v>
      </c>
      <c r="D117" s="4">
        <v>2019</v>
      </c>
      <c r="E117" s="12">
        <v>106000</v>
      </c>
      <c r="F117" s="12">
        <v>35000</v>
      </c>
      <c r="G117" s="12">
        <v>600000</v>
      </c>
      <c r="H117" s="12">
        <v>0</v>
      </c>
      <c r="I117" s="12">
        <v>51202827</v>
      </c>
      <c r="J117" s="12">
        <f t="shared" si="6"/>
        <v>706000</v>
      </c>
      <c r="K117" s="13">
        <f t="shared" si="7"/>
        <v>2.0701981943301684</v>
      </c>
      <c r="L117" s="13">
        <f t="shared" si="8"/>
        <v>13.788301181104707</v>
      </c>
      <c r="M117" s="13">
        <f t="shared" si="9"/>
        <v>15.014164305949009</v>
      </c>
      <c r="N117" s="13">
        <f t="shared" si="10"/>
        <v>84.985835694050991</v>
      </c>
      <c r="O117" s="12">
        <f t="shared" si="11"/>
        <v>3028.5714285714284</v>
      </c>
    </row>
    <row r="118" spans="1:15" x14ac:dyDescent="0.35">
      <c r="A118" s="4" t="s">
        <v>51</v>
      </c>
      <c r="B118" s="4" t="s">
        <v>52</v>
      </c>
      <c r="C118" s="4" t="s">
        <v>42</v>
      </c>
      <c r="D118" s="4">
        <v>2020</v>
      </c>
      <c r="E118" s="12">
        <v>119000</v>
      </c>
      <c r="F118" s="12">
        <v>38000</v>
      </c>
      <c r="G118" s="12">
        <v>600000</v>
      </c>
      <c r="H118" s="12">
        <v>0</v>
      </c>
      <c r="I118" s="12">
        <v>52217334</v>
      </c>
      <c r="J118" s="12">
        <f t="shared" si="6"/>
        <v>719000</v>
      </c>
      <c r="K118" s="13">
        <f t="shared" si="7"/>
        <v>2.2789367224301418</v>
      </c>
      <c r="L118" s="13">
        <f t="shared" si="8"/>
        <v>13.769373978380436</v>
      </c>
      <c r="M118" s="13">
        <f t="shared" si="9"/>
        <v>16.550764951321277</v>
      </c>
      <c r="N118" s="13">
        <f t="shared" si="10"/>
        <v>83.449235048678716</v>
      </c>
      <c r="O118" s="12">
        <f t="shared" si="11"/>
        <v>3131.5789473684213</v>
      </c>
    </row>
    <row r="119" spans="1:15" x14ac:dyDescent="0.35">
      <c r="A119" s="4" t="s">
        <v>51</v>
      </c>
      <c r="B119" s="4" t="s">
        <v>52</v>
      </c>
      <c r="C119" s="4" t="s">
        <v>42</v>
      </c>
      <c r="D119" s="4">
        <v>2021</v>
      </c>
      <c r="E119" s="12">
        <v>123000</v>
      </c>
      <c r="F119" s="12">
        <v>40000</v>
      </c>
      <c r="G119" s="12">
        <v>675000</v>
      </c>
      <c r="H119" s="12">
        <v>0</v>
      </c>
      <c r="I119" s="12">
        <v>53219166</v>
      </c>
      <c r="J119" s="12">
        <f t="shared" si="6"/>
        <v>798000</v>
      </c>
      <c r="K119" s="13">
        <f t="shared" si="7"/>
        <v>2.3111974359011938</v>
      </c>
      <c r="L119" s="13">
        <f t="shared" si="8"/>
        <v>14.9945979987736</v>
      </c>
      <c r="M119" s="13">
        <f t="shared" si="9"/>
        <v>15.413533834586465</v>
      </c>
      <c r="N119" s="13">
        <f t="shared" si="10"/>
        <v>84.586466165413526</v>
      </c>
      <c r="O119" s="12">
        <f t="shared" si="11"/>
        <v>3075</v>
      </c>
    </row>
    <row r="120" spans="1:15" x14ac:dyDescent="0.35">
      <c r="A120" s="4" t="s">
        <v>51</v>
      </c>
      <c r="B120" s="4" t="s">
        <v>52</v>
      </c>
      <c r="C120" s="4" t="s">
        <v>42</v>
      </c>
      <c r="D120" s="4">
        <v>2022</v>
      </c>
      <c r="E120" s="12">
        <v>127000</v>
      </c>
      <c r="F120" s="12">
        <v>45000</v>
      </c>
      <c r="G120" s="12">
        <v>1043000</v>
      </c>
      <c r="H120" s="12">
        <v>0</v>
      </c>
      <c r="I120" s="12">
        <v>54252461</v>
      </c>
      <c r="J120" s="12">
        <f t="shared" si="6"/>
        <v>1170000</v>
      </c>
      <c r="K120" s="13">
        <f t="shared" si="7"/>
        <v>2.3409076318215316</v>
      </c>
      <c r="L120" s="13">
        <f t="shared" si="8"/>
        <v>21.565841962450332</v>
      </c>
      <c r="M120" s="13">
        <f t="shared" si="9"/>
        <v>10.854700854700855</v>
      </c>
      <c r="N120" s="13">
        <f t="shared" si="10"/>
        <v>89.145299145299148</v>
      </c>
      <c r="O120" s="12">
        <f t="shared" si="11"/>
        <v>2822.2222222222222</v>
      </c>
    </row>
    <row r="121" spans="1:15" x14ac:dyDescent="0.35">
      <c r="A121" s="4" t="s">
        <v>51</v>
      </c>
      <c r="B121" s="4" t="s">
        <v>52</v>
      </c>
      <c r="C121" s="4" t="s">
        <v>42</v>
      </c>
      <c r="D121" s="4">
        <v>2023</v>
      </c>
      <c r="E121" s="12">
        <v>151000</v>
      </c>
      <c r="F121" s="12">
        <v>50000</v>
      </c>
      <c r="G121" s="12">
        <v>610000</v>
      </c>
      <c r="H121" s="12">
        <v>0</v>
      </c>
      <c r="I121" s="12">
        <v>55339002</v>
      </c>
      <c r="J121" s="12">
        <f t="shared" si="6"/>
        <v>761000</v>
      </c>
      <c r="K121" s="13">
        <f t="shared" si="7"/>
        <v>2.7286361253858535</v>
      </c>
      <c r="L121" s="13">
        <f t="shared" si="8"/>
        <v>13.751603254428044</v>
      </c>
      <c r="M121" s="13">
        <f t="shared" si="9"/>
        <v>19.842312746386334</v>
      </c>
      <c r="N121" s="13">
        <f t="shared" si="10"/>
        <v>80.157687253613659</v>
      </c>
      <c r="O121" s="12">
        <f t="shared" si="11"/>
        <v>3020</v>
      </c>
    </row>
    <row r="122" spans="1:15" x14ac:dyDescent="0.35">
      <c r="A122" s="4" t="s">
        <v>51</v>
      </c>
      <c r="B122" s="4" t="s">
        <v>52</v>
      </c>
      <c r="C122" s="4" t="s">
        <v>42</v>
      </c>
      <c r="D122" s="4">
        <v>2024</v>
      </c>
      <c r="E122" s="12">
        <v>186000</v>
      </c>
      <c r="F122" s="12">
        <v>55000</v>
      </c>
      <c r="G122" s="12">
        <v>736000</v>
      </c>
      <c r="H122" s="12">
        <v>0</v>
      </c>
      <c r="I122" s="12">
        <v>56432944</v>
      </c>
      <c r="J122" s="12">
        <f t="shared" si="6"/>
        <v>922000</v>
      </c>
      <c r="K122" s="13">
        <f t="shared" si="7"/>
        <v>3.2959471332915045</v>
      </c>
      <c r="L122" s="13">
        <f t="shared" si="8"/>
        <v>16.337974499434232</v>
      </c>
      <c r="M122" s="13">
        <f t="shared" si="9"/>
        <v>20.17353579175705</v>
      </c>
      <c r="N122" s="13">
        <f t="shared" si="10"/>
        <v>79.826464208242953</v>
      </c>
      <c r="O122" s="12">
        <f t="shared" si="11"/>
        <v>3381.818181818182</v>
      </c>
    </row>
    <row r="123" spans="1:15" x14ac:dyDescent="0.35">
      <c r="A123" s="4" t="s">
        <v>51</v>
      </c>
      <c r="B123" s="4" t="s">
        <v>52</v>
      </c>
      <c r="C123" s="4" t="s">
        <v>42</v>
      </c>
      <c r="D123" s="4">
        <v>2025</v>
      </c>
      <c r="E123" s="12">
        <v>180000</v>
      </c>
      <c r="F123" s="12">
        <v>60000</v>
      </c>
      <c r="G123" s="12">
        <v>1000000</v>
      </c>
      <c r="H123" s="12">
        <v>0</v>
      </c>
      <c r="I123" s="12">
        <v>57532493</v>
      </c>
      <c r="J123" s="12">
        <f t="shared" si="6"/>
        <v>1180000</v>
      </c>
      <c r="K123" s="13">
        <f t="shared" si="7"/>
        <v>3.1286667866104811</v>
      </c>
      <c r="L123" s="13">
        <f t="shared" si="8"/>
        <v>20.510148934446487</v>
      </c>
      <c r="M123" s="13">
        <f t="shared" si="9"/>
        <v>15.254237288135593</v>
      </c>
      <c r="N123" s="13">
        <f t="shared" si="10"/>
        <v>84.745762711864401</v>
      </c>
      <c r="O123" s="12">
        <f t="shared" si="11"/>
        <v>3000</v>
      </c>
    </row>
    <row r="124" spans="1:15" x14ac:dyDescent="0.35">
      <c r="A124" s="4" t="s">
        <v>51</v>
      </c>
      <c r="B124" s="4" t="s">
        <v>52</v>
      </c>
      <c r="C124" s="4" t="s">
        <v>42</v>
      </c>
      <c r="D124" s="4">
        <v>2026</v>
      </c>
      <c r="E124" s="12">
        <v>225000</v>
      </c>
      <c r="F124" s="12">
        <v>60000</v>
      </c>
      <c r="G124" s="12">
        <v>800000</v>
      </c>
      <c r="H124" s="12">
        <v>0</v>
      </c>
      <c r="I124" s="12">
        <v>58636412</v>
      </c>
      <c r="J124" s="12">
        <f t="shared" si="6"/>
        <v>1025000</v>
      </c>
      <c r="K124" s="13">
        <f t="shared" si="7"/>
        <v>3.8372061373741628</v>
      </c>
      <c r="L124" s="13">
        <f t="shared" si="8"/>
        <v>17.480605736926741</v>
      </c>
      <c r="M124" s="13">
        <f t="shared" si="9"/>
        <v>21.951219512195124</v>
      </c>
      <c r="N124" s="13">
        <f t="shared" si="10"/>
        <v>78.048780487804876</v>
      </c>
      <c r="O124" s="12">
        <f t="shared" si="11"/>
        <v>3750</v>
      </c>
    </row>
    <row r="125" spans="1:15" x14ac:dyDescent="0.35">
      <c r="A125" s="4" t="s">
        <v>53</v>
      </c>
      <c r="B125" s="4" t="s">
        <v>54</v>
      </c>
      <c r="C125" s="4" t="s">
        <v>42</v>
      </c>
      <c r="D125" s="4">
        <v>1960</v>
      </c>
      <c r="E125" s="12">
        <v>776000</v>
      </c>
      <c r="F125" s="12">
        <v>742000</v>
      </c>
      <c r="G125" s="12">
        <v>0</v>
      </c>
      <c r="H125" s="12">
        <v>25000</v>
      </c>
      <c r="I125" s="12">
        <v>5111029</v>
      </c>
      <c r="J125" s="12">
        <f t="shared" si="6"/>
        <v>751000</v>
      </c>
      <c r="K125" s="13">
        <f t="shared" si="7"/>
        <v>151.82852611479998</v>
      </c>
      <c r="L125" s="13">
        <f t="shared" si="8"/>
        <v>146.93714318584378</v>
      </c>
      <c r="M125" s="13">
        <f t="shared" si="9"/>
        <v>103.32889480692411</v>
      </c>
      <c r="N125" s="13">
        <f t="shared" si="10"/>
        <v>0</v>
      </c>
      <c r="O125" s="12">
        <f t="shared" si="11"/>
        <v>1045.822102425876</v>
      </c>
    </row>
    <row r="126" spans="1:15" x14ac:dyDescent="0.35">
      <c r="A126" s="4" t="s">
        <v>53</v>
      </c>
      <c r="B126" s="4" t="s">
        <v>54</v>
      </c>
      <c r="C126" s="4" t="s">
        <v>42</v>
      </c>
      <c r="D126" s="4">
        <v>1961</v>
      </c>
      <c r="E126" s="12">
        <v>747000</v>
      </c>
      <c r="F126" s="12">
        <v>717000</v>
      </c>
      <c r="G126" s="12">
        <v>0</v>
      </c>
      <c r="H126" s="12">
        <v>50000</v>
      </c>
      <c r="I126" s="12">
        <v>5246158</v>
      </c>
      <c r="J126" s="12">
        <f t="shared" si="6"/>
        <v>697000</v>
      </c>
      <c r="K126" s="13">
        <f t="shared" si="7"/>
        <v>142.38991658276399</v>
      </c>
      <c r="L126" s="13">
        <f t="shared" si="8"/>
        <v>132.85913234027646</v>
      </c>
      <c r="M126" s="13">
        <f t="shared" si="9"/>
        <v>107.17360114777618</v>
      </c>
      <c r="N126" s="13">
        <f t="shared" si="10"/>
        <v>0</v>
      </c>
      <c r="O126" s="12">
        <f t="shared" si="11"/>
        <v>1041.8410041841005</v>
      </c>
    </row>
    <row r="127" spans="1:15" x14ac:dyDescent="0.35">
      <c r="A127" s="4" t="s">
        <v>53</v>
      </c>
      <c r="B127" s="4" t="s">
        <v>54</v>
      </c>
      <c r="C127" s="4" t="s">
        <v>42</v>
      </c>
      <c r="D127" s="4">
        <v>1962</v>
      </c>
      <c r="E127" s="12">
        <v>993000</v>
      </c>
      <c r="F127" s="12">
        <v>857000</v>
      </c>
      <c r="G127" s="12">
        <v>2000</v>
      </c>
      <c r="H127" s="12">
        <v>27000</v>
      </c>
      <c r="I127" s="12">
        <v>5384150</v>
      </c>
      <c r="J127" s="12">
        <f t="shared" si="6"/>
        <v>968000</v>
      </c>
      <c r="K127" s="13">
        <f t="shared" si="7"/>
        <v>184.43022575522599</v>
      </c>
      <c r="L127" s="13">
        <f t="shared" si="8"/>
        <v>179.78696730217396</v>
      </c>
      <c r="M127" s="13">
        <f t="shared" si="9"/>
        <v>102.58264462809919</v>
      </c>
      <c r="N127" s="13">
        <f t="shared" si="10"/>
        <v>0.20661157024793389</v>
      </c>
      <c r="O127" s="12">
        <f t="shared" si="11"/>
        <v>1158.6931155192533</v>
      </c>
    </row>
    <row r="128" spans="1:15" x14ac:dyDescent="0.35">
      <c r="A128" s="4" t="s">
        <v>53</v>
      </c>
      <c r="B128" s="4" t="s">
        <v>54</v>
      </c>
      <c r="C128" s="4" t="s">
        <v>42</v>
      </c>
      <c r="D128" s="4">
        <v>1963</v>
      </c>
      <c r="E128" s="12">
        <v>888000</v>
      </c>
      <c r="F128" s="12">
        <v>775000</v>
      </c>
      <c r="G128" s="12">
        <v>5000</v>
      </c>
      <c r="H128" s="12">
        <v>28000</v>
      </c>
      <c r="I128" s="12">
        <v>5525185</v>
      </c>
      <c r="J128" s="12">
        <f t="shared" si="6"/>
        <v>865000</v>
      </c>
      <c r="K128" s="13">
        <f t="shared" si="7"/>
        <v>160.71860037265719</v>
      </c>
      <c r="L128" s="13">
        <f t="shared" si="8"/>
        <v>156.55584383147351</v>
      </c>
      <c r="M128" s="13">
        <f t="shared" si="9"/>
        <v>102.65895953757224</v>
      </c>
      <c r="N128" s="13">
        <f t="shared" si="10"/>
        <v>0.57803468208092479</v>
      </c>
      <c r="O128" s="12">
        <f t="shared" si="11"/>
        <v>1145.8064516129032</v>
      </c>
    </row>
    <row r="129" spans="1:15" x14ac:dyDescent="0.35">
      <c r="A129" s="4" t="s">
        <v>53</v>
      </c>
      <c r="B129" s="4" t="s">
        <v>54</v>
      </c>
      <c r="C129" s="4" t="s">
        <v>42</v>
      </c>
      <c r="D129" s="4">
        <v>1964</v>
      </c>
      <c r="E129" s="12">
        <v>1055000</v>
      </c>
      <c r="F129" s="12">
        <v>854000</v>
      </c>
      <c r="G129" s="12">
        <v>78000</v>
      </c>
      <c r="H129" s="12">
        <v>11000</v>
      </c>
      <c r="I129" s="12">
        <v>5669863</v>
      </c>
      <c r="J129" s="12">
        <f t="shared" si="6"/>
        <v>1122000</v>
      </c>
      <c r="K129" s="13">
        <f t="shared" si="7"/>
        <v>186.07151530821821</v>
      </c>
      <c r="L129" s="13">
        <f t="shared" si="8"/>
        <v>197.88837931357423</v>
      </c>
      <c r="M129" s="13">
        <f t="shared" si="9"/>
        <v>94.028520499108737</v>
      </c>
      <c r="N129" s="13">
        <f t="shared" si="10"/>
        <v>6.9518716577540109</v>
      </c>
      <c r="O129" s="12">
        <f t="shared" si="11"/>
        <v>1235.3629976580796</v>
      </c>
    </row>
    <row r="130" spans="1:15" x14ac:dyDescent="0.35">
      <c r="A130" s="4" t="s">
        <v>53</v>
      </c>
      <c r="B130" s="4" t="s">
        <v>54</v>
      </c>
      <c r="C130" s="4" t="s">
        <v>42</v>
      </c>
      <c r="D130" s="4">
        <v>1965</v>
      </c>
      <c r="E130" s="12">
        <v>1017000</v>
      </c>
      <c r="F130" s="12">
        <v>848000</v>
      </c>
      <c r="G130" s="12">
        <v>13000</v>
      </c>
      <c r="H130" s="12">
        <v>20000</v>
      </c>
      <c r="I130" s="12">
        <v>5819116</v>
      </c>
      <c r="J130" s="12">
        <f t="shared" ref="J130:J193" si="12">IFERROR(E130+G130-N(H130),"")</f>
        <v>1010000</v>
      </c>
      <c r="K130" s="13">
        <f t="shared" ref="K130:K193" si="13">IFERROR(E130*1000/I130,"")</f>
        <v>174.76881368235314</v>
      </c>
      <c r="L130" s="13">
        <f t="shared" ref="L130:L193" si="14">IFERROR(J130*1000/I130,"")</f>
        <v>173.56588182809898</v>
      </c>
      <c r="M130" s="13">
        <f t="shared" ref="M130:M193" si="15">IF(N(J130)&lt;=0,"",E130/J130*100)</f>
        <v>100.6930693069307</v>
      </c>
      <c r="N130" s="13">
        <f t="shared" ref="N130:N193" si="16">IF(N(J130)&lt;=0,"",G130/J130*100)</f>
        <v>1.2871287128712872</v>
      </c>
      <c r="O130" s="12">
        <f t="shared" ref="O130:O193" si="17">IFERROR(E130*1000/F130,"")</f>
        <v>1199.2924528301887</v>
      </c>
    </row>
    <row r="131" spans="1:15" x14ac:dyDescent="0.35">
      <c r="A131" s="4" t="s">
        <v>53</v>
      </c>
      <c r="B131" s="4" t="s">
        <v>54</v>
      </c>
      <c r="C131" s="4" t="s">
        <v>42</v>
      </c>
      <c r="D131" s="4">
        <v>1966</v>
      </c>
      <c r="E131" s="12">
        <v>1088000</v>
      </c>
      <c r="F131" s="12">
        <v>882000</v>
      </c>
      <c r="G131" s="12">
        <v>0</v>
      </c>
      <c r="H131" s="12">
        <v>40000</v>
      </c>
      <c r="I131" s="12">
        <v>5974279</v>
      </c>
      <c r="J131" s="12">
        <f t="shared" si="12"/>
        <v>1048000</v>
      </c>
      <c r="K131" s="13">
        <f t="shared" si="13"/>
        <v>182.11402580964165</v>
      </c>
      <c r="L131" s="13">
        <f t="shared" si="14"/>
        <v>175.41865721369894</v>
      </c>
      <c r="M131" s="13">
        <f t="shared" si="15"/>
        <v>103.81679389312977</v>
      </c>
      <c r="N131" s="13">
        <f t="shared" si="16"/>
        <v>0</v>
      </c>
      <c r="O131" s="12">
        <f t="shared" si="17"/>
        <v>1233.5600907029479</v>
      </c>
    </row>
    <row r="132" spans="1:15" x14ac:dyDescent="0.35">
      <c r="A132" s="4" t="s">
        <v>53</v>
      </c>
      <c r="B132" s="4" t="s">
        <v>54</v>
      </c>
      <c r="C132" s="4" t="s">
        <v>42</v>
      </c>
      <c r="D132" s="4">
        <v>1967</v>
      </c>
      <c r="E132" s="12">
        <v>1171000</v>
      </c>
      <c r="F132" s="12">
        <v>900000</v>
      </c>
      <c r="G132" s="12">
        <v>0</v>
      </c>
      <c r="H132" s="12">
        <v>69000</v>
      </c>
      <c r="I132" s="12">
        <v>6136486</v>
      </c>
      <c r="J132" s="12">
        <f t="shared" si="12"/>
        <v>1102000</v>
      </c>
      <c r="K132" s="13">
        <f t="shared" si="13"/>
        <v>190.82582442133821</v>
      </c>
      <c r="L132" s="13">
        <f t="shared" si="14"/>
        <v>179.58160419497412</v>
      </c>
      <c r="M132" s="13">
        <f t="shared" si="15"/>
        <v>106.26134301270417</v>
      </c>
      <c r="N132" s="13">
        <f t="shared" si="16"/>
        <v>0</v>
      </c>
      <c r="O132" s="12">
        <f t="shared" si="17"/>
        <v>1301.1111111111111</v>
      </c>
    </row>
    <row r="133" spans="1:15" x14ac:dyDescent="0.35">
      <c r="A133" s="4" t="s">
        <v>53</v>
      </c>
      <c r="B133" s="4" t="s">
        <v>54</v>
      </c>
      <c r="C133" s="4" t="s">
        <v>42</v>
      </c>
      <c r="D133" s="4">
        <v>1968</v>
      </c>
      <c r="E133" s="12">
        <v>1198000</v>
      </c>
      <c r="F133" s="12">
        <v>913000</v>
      </c>
      <c r="G133" s="12">
        <v>43000</v>
      </c>
      <c r="H133" s="12">
        <v>52000</v>
      </c>
      <c r="I133" s="12">
        <v>6306493</v>
      </c>
      <c r="J133" s="12">
        <f t="shared" si="12"/>
        <v>1189000</v>
      </c>
      <c r="K133" s="13">
        <f t="shared" si="13"/>
        <v>189.96294771119227</v>
      </c>
      <c r="L133" s="13">
        <f t="shared" si="14"/>
        <v>188.53584710234358</v>
      </c>
      <c r="M133" s="13">
        <f t="shared" si="15"/>
        <v>100.7569386038688</v>
      </c>
      <c r="N133" s="13">
        <f t="shared" si="16"/>
        <v>3.616484440706476</v>
      </c>
      <c r="O133" s="12">
        <f t="shared" si="17"/>
        <v>1312.1577217962761</v>
      </c>
    </row>
    <row r="134" spans="1:15" x14ac:dyDescent="0.35">
      <c r="A134" s="4" t="s">
        <v>53</v>
      </c>
      <c r="B134" s="4" t="s">
        <v>54</v>
      </c>
      <c r="C134" s="4" t="s">
        <v>42</v>
      </c>
      <c r="D134" s="4">
        <v>1969</v>
      </c>
      <c r="E134" s="12">
        <v>1189000</v>
      </c>
      <c r="F134" s="12">
        <v>912000</v>
      </c>
      <c r="G134" s="12">
        <v>20000</v>
      </c>
      <c r="H134" s="12">
        <v>68000</v>
      </c>
      <c r="I134" s="12">
        <v>6484716</v>
      </c>
      <c r="J134" s="12">
        <f t="shared" si="12"/>
        <v>1141000</v>
      </c>
      <c r="K134" s="13">
        <f t="shared" si="13"/>
        <v>183.35421319915937</v>
      </c>
      <c r="L134" s="13">
        <f t="shared" si="14"/>
        <v>175.95219281769624</v>
      </c>
      <c r="M134" s="13">
        <f t="shared" si="15"/>
        <v>104.2068361086766</v>
      </c>
      <c r="N134" s="13">
        <f t="shared" si="16"/>
        <v>1.7528483786152498</v>
      </c>
      <c r="O134" s="12">
        <f t="shared" si="17"/>
        <v>1303.7280701754387</v>
      </c>
    </row>
    <row r="135" spans="1:15" x14ac:dyDescent="0.35">
      <c r="A135" s="4" t="s">
        <v>53</v>
      </c>
      <c r="B135" s="4" t="s">
        <v>54</v>
      </c>
      <c r="C135" s="4" t="s">
        <v>42</v>
      </c>
      <c r="D135" s="4">
        <v>1970</v>
      </c>
      <c r="E135" s="12">
        <v>1196000</v>
      </c>
      <c r="F135" s="12">
        <v>930000</v>
      </c>
      <c r="G135" s="12">
        <v>61000</v>
      </c>
      <c r="H135" s="12">
        <v>36000</v>
      </c>
      <c r="I135" s="12">
        <v>6672003</v>
      </c>
      <c r="J135" s="12">
        <f t="shared" si="12"/>
        <v>1221000</v>
      </c>
      <c r="K135" s="13">
        <f t="shared" si="13"/>
        <v>179.25651412327002</v>
      </c>
      <c r="L135" s="13">
        <f t="shared" si="14"/>
        <v>183.00351483654907</v>
      </c>
      <c r="M135" s="13">
        <f t="shared" si="15"/>
        <v>97.95249795249795</v>
      </c>
      <c r="N135" s="13">
        <f t="shared" si="16"/>
        <v>4.9959049959049953</v>
      </c>
      <c r="O135" s="12">
        <f t="shared" si="17"/>
        <v>1286.0215053763441</v>
      </c>
    </row>
    <row r="136" spans="1:15" x14ac:dyDescent="0.35">
      <c r="A136" s="4" t="s">
        <v>53</v>
      </c>
      <c r="B136" s="4" t="s">
        <v>54</v>
      </c>
      <c r="C136" s="4" t="s">
        <v>42</v>
      </c>
      <c r="D136" s="4">
        <v>1971</v>
      </c>
      <c r="E136" s="12">
        <v>1198000</v>
      </c>
      <c r="F136" s="12">
        <v>943000</v>
      </c>
      <c r="G136" s="12">
        <v>49000</v>
      </c>
      <c r="H136" s="12">
        <v>26000</v>
      </c>
      <c r="I136" s="12">
        <v>6868868</v>
      </c>
      <c r="J136" s="12">
        <f t="shared" si="12"/>
        <v>1221000</v>
      </c>
      <c r="K136" s="13">
        <f t="shared" si="13"/>
        <v>174.41010658524812</v>
      </c>
      <c r="L136" s="13">
        <f t="shared" si="14"/>
        <v>177.75854769665102</v>
      </c>
      <c r="M136" s="13">
        <f t="shared" si="15"/>
        <v>98.116298116298111</v>
      </c>
      <c r="N136" s="13">
        <f t="shared" si="16"/>
        <v>4.0131040131040132</v>
      </c>
      <c r="O136" s="12">
        <f t="shared" si="17"/>
        <v>1270.4135737009544</v>
      </c>
    </row>
    <row r="137" spans="1:15" x14ac:dyDescent="0.35">
      <c r="A137" s="4" t="s">
        <v>53</v>
      </c>
      <c r="B137" s="4" t="s">
        <v>54</v>
      </c>
      <c r="C137" s="4" t="s">
        <v>42</v>
      </c>
      <c r="D137" s="4">
        <v>1972</v>
      </c>
      <c r="E137" s="12">
        <v>1149000</v>
      </c>
      <c r="F137" s="12">
        <v>938000</v>
      </c>
      <c r="G137" s="12">
        <v>69000</v>
      </c>
      <c r="H137" s="12">
        <v>6000</v>
      </c>
      <c r="I137" s="12">
        <v>7074398</v>
      </c>
      <c r="J137" s="12">
        <f t="shared" si="12"/>
        <v>1212000</v>
      </c>
      <c r="K137" s="13">
        <f t="shared" si="13"/>
        <v>162.41664661784648</v>
      </c>
      <c r="L137" s="13">
        <f t="shared" si="14"/>
        <v>171.32199799898169</v>
      </c>
      <c r="M137" s="13">
        <f t="shared" si="15"/>
        <v>94.801980198019791</v>
      </c>
      <c r="N137" s="13">
        <f t="shared" si="16"/>
        <v>5.6930693069306937</v>
      </c>
      <c r="O137" s="12">
        <f t="shared" si="17"/>
        <v>1224.9466950959488</v>
      </c>
    </row>
    <row r="138" spans="1:15" x14ac:dyDescent="0.35">
      <c r="A138" s="4" t="s">
        <v>53</v>
      </c>
      <c r="B138" s="4" t="s">
        <v>54</v>
      </c>
      <c r="C138" s="4" t="s">
        <v>42</v>
      </c>
      <c r="D138" s="4">
        <v>1973</v>
      </c>
      <c r="E138" s="12">
        <v>1107000</v>
      </c>
      <c r="F138" s="12">
        <v>1055000</v>
      </c>
      <c r="G138" s="12">
        <v>99000</v>
      </c>
      <c r="H138" s="12">
        <v>7000</v>
      </c>
      <c r="I138" s="12">
        <v>7288048</v>
      </c>
      <c r="J138" s="12">
        <f t="shared" si="12"/>
        <v>1199000</v>
      </c>
      <c r="K138" s="13">
        <f t="shared" si="13"/>
        <v>151.89252321060454</v>
      </c>
      <c r="L138" s="13">
        <f t="shared" si="14"/>
        <v>164.51593074030248</v>
      </c>
      <c r="M138" s="13">
        <f t="shared" si="15"/>
        <v>92.326939115929946</v>
      </c>
      <c r="N138" s="13">
        <f t="shared" si="16"/>
        <v>8.2568807339449553</v>
      </c>
      <c r="O138" s="12">
        <f t="shared" si="17"/>
        <v>1049.2890995260664</v>
      </c>
    </row>
    <row r="139" spans="1:15" x14ac:dyDescent="0.35">
      <c r="A139" s="4" t="s">
        <v>53</v>
      </c>
      <c r="B139" s="4" t="s">
        <v>54</v>
      </c>
      <c r="C139" s="4" t="s">
        <v>42</v>
      </c>
      <c r="D139" s="4">
        <v>1974</v>
      </c>
      <c r="E139" s="12">
        <v>1262000</v>
      </c>
      <c r="F139" s="12">
        <v>1172000</v>
      </c>
      <c r="G139" s="12">
        <v>57000</v>
      </c>
      <c r="H139" s="12">
        <v>5000</v>
      </c>
      <c r="I139" s="12">
        <v>7509726</v>
      </c>
      <c r="J139" s="12">
        <f t="shared" si="12"/>
        <v>1314000</v>
      </c>
      <c r="K139" s="13">
        <f t="shared" si="13"/>
        <v>168.048741059261</v>
      </c>
      <c r="L139" s="13">
        <f t="shared" si="14"/>
        <v>174.97309489054595</v>
      </c>
      <c r="M139" s="13">
        <f t="shared" si="15"/>
        <v>96.042617960426185</v>
      </c>
      <c r="N139" s="13">
        <f t="shared" si="16"/>
        <v>4.3378995433789953</v>
      </c>
      <c r="O139" s="12">
        <f t="shared" si="17"/>
        <v>1076.7918088737201</v>
      </c>
    </row>
    <row r="140" spans="1:15" x14ac:dyDescent="0.35">
      <c r="A140" s="4" t="s">
        <v>53</v>
      </c>
      <c r="B140" s="4" t="s">
        <v>54</v>
      </c>
      <c r="C140" s="4" t="s">
        <v>42</v>
      </c>
      <c r="D140" s="4">
        <v>1975</v>
      </c>
      <c r="E140" s="12">
        <v>1178000</v>
      </c>
      <c r="F140" s="12">
        <v>1177000</v>
      </c>
      <c r="G140" s="12">
        <v>71000</v>
      </c>
      <c r="H140" s="12">
        <v>4000</v>
      </c>
      <c r="I140" s="12">
        <v>7739336</v>
      </c>
      <c r="J140" s="12">
        <f t="shared" si="12"/>
        <v>1245000</v>
      </c>
      <c r="K140" s="13">
        <f t="shared" si="13"/>
        <v>152.20944018970104</v>
      </c>
      <c r="L140" s="13">
        <f t="shared" si="14"/>
        <v>160.86651361305414</v>
      </c>
      <c r="M140" s="13">
        <f t="shared" si="15"/>
        <v>94.618473895582326</v>
      </c>
      <c r="N140" s="13">
        <f t="shared" si="16"/>
        <v>5.7028112449799195</v>
      </c>
      <c r="O140" s="12">
        <f t="shared" si="17"/>
        <v>1000.8496176720475</v>
      </c>
    </row>
    <row r="141" spans="1:15" x14ac:dyDescent="0.35">
      <c r="A141" s="4" t="s">
        <v>53</v>
      </c>
      <c r="B141" s="4" t="s">
        <v>54</v>
      </c>
      <c r="C141" s="4" t="s">
        <v>42</v>
      </c>
      <c r="D141" s="4">
        <v>1976</v>
      </c>
      <c r="E141" s="12">
        <v>1307000</v>
      </c>
      <c r="F141" s="12">
        <v>1063000</v>
      </c>
      <c r="G141" s="12">
        <v>105000</v>
      </c>
      <c r="H141" s="12">
        <v>4000</v>
      </c>
      <c r="I141" s="12">
        <v>7976831</v>
      </c>
      <c r="J141" s="12">
        <f t="shared" si="12"/>
        <v>1408000</v>
      </c>
      <c r="K141" s="13">
        <f t="shared" si="13"/>
        <v>163.84952871635366</v>
      </c>
      <c r="L141" s="13">
        <f t="shared" si="14"/>
        <v>176.51119849474057</v>
      </c>
      <c r="M141" s="13">
        <f t="shared" si="15"/>
        <v>92.826704545454547</v>
      </c>
      <c r="N141" s="13">
        <f t="shared" si="16"/>
        <v>7.4573863636363633</v>
      </c>
      <c r="O141" s="12">
        <f t="shared" si="17"/>
        <v>1229.5390404515522</v>
      </c>
    </row>
    <row r="142" spans="1:15" x14ac:dyDescent="0.35">
      <c r="A142" s="4" t="s">
        <v>53</v>
      </c>
      <c r="B142" s="4" t="s">
        <v>54</v>
      </c>
      <c r="C142" s="4" t="s">
        <v>42</v>
      </c>
      <c r="D142" s="4">
        <v>1977</v>
      </c>
      <c r="E142" s="12">
        <v>1379000</v>
      </c>
      <c r="F142" s="12">
        <v>1210000</v>
      </c>
      <c r="G142" s="12">
        <v>154000</v>
      </c>
      <c r="H142" s="12">
        <v>3000</v>
      </c>
      <c r="I142" s="12">
        <v>8222240</v>
      </c>
      <c r="J142" s="12">
        <f t="shared" si="12"/>
        <v>1530000</v>
      </c>
      <c r="K142" s="13">
        <f t="shared" si="13"/>
        <v>167.71585358734359</v>
      </c>
      <c r="L142" s="13">
        <f t="shared" si="14"/>
        <v>186.08067874447838</v>
      </c>
      <c r="M142" s="13">
        <f t="shared" si="15"/>
        <v>90.130718954248366</v>
      </c>
      <c r="N142" s="13">
        <f t="shared" si="16"/>
        <v>10.065359477124183</v>
      </c>
      <c r="O142" s="12">
        <f t="shared" si="17"/>
        <v>1139.6694214876034</v>
      </c>
    </row>
    <row r="143" spans="1:15" x14ac:dyDescent="0.35">
      <c r="A143" s="4" t="s">
        <v>53</v>
      </c>
      <c r="B143" s="4" t="s">
        <v>54</v>
      </c>
      <c r="C143" s="4" t="s">
        <v>42</v>
      </c>
      <c r="D143" s="4">
        <v>1978</v>
      </c>
      <c r="E143" s="12">
        <v>1225000</v>
      </c>
      <c r="F143" s="12">
        <v>1140000</v>
      </c>
      <c r="G143" s="12">
        <v>158000</v>
      </c>
      <c r="H143" s="12">
        <v>1000</v>
      </c>
      <c r="I143" s="12">
        <v>8475864</v>
      </c>
      <c r="J143" s="12">
        <f t="shared" si="12"/>
        <v>1382000</v>
      </c>
      <c r="K143" s="13">
        <f t="shared" si="13"/>
        <v>144.52803867546717</v>
      </c>
      <c r="L143" s="13">
        <f t="shared" si="14"/>
        <v>163.05122404040461</v>
      </c>
      <c r="M143" s="13">
        <f t="shared" si="15"/>
        <v>88.639652677279301</v>
      </c>
      <c r="N143" s="13">
        <f t="shared" si="16"/>
        <v>11.432706222865413</v>
      </c>
      <c r="O143" s="12">
        <f t="shared" si="17"/>
        <v>1074.5614035087719</v>
      </c>
    </row>
    <row r="144" spans="1:15" x14ac:dyDescent="0.35">
      <c r="A144" s="4" t="s">
        <v>53</v>
      </c>
      <c r="B144" s="4" t="s">
        <v>54</v>
      </c>
      <c r="C144" s="4" t="s">
        <v>42</v>
      </c>
      <c r="D144" s="4">
        <v>1979</v>
      </c>
      <c r="E144" s="12">
        <v>1309000</v>
      </c>
      <c r="F144" s="12">
        <v>1125000</v>
      </c>
      <c r="G144" s="12">
        <v>177000</v>
      </c>
      <c r="H144" s="12">
        <v>1000</v>
      </c>
      <c r="I144" s="12">
        <v>8737581</v>
      </c>
      <c r="J144" s="12">
        <f t="shared" si="12"/>
        <v>1485000</v>
      </c>
      <c r="K144" s="13">
        <f t="shared" si="13"/>
        <v>149.81263120765348</v>
      </c>
      <c r="L144" s="13">
        <f t="shared" si="14"/>
        <v>169.95550599187578</v>
      </c>
      <c r="M144" s="13">
        <f t="shared" si="15"/>
        <v>88.148148148148152</v>
      </c>
      <c r="N144" s="13">
        <f t="shared" si="16"/>
        <v>11.91919191919192</v>
      </c>
      <c r="O144" s="12">
        <f t="shared" si="17"/>
        <v>1163.5555555555557</v>
      </c>
    </row>
    <row r="145" spans="1:15" x14ac:dyDescent="0.35">
      <c r="A145" s="4" t="s">
        <v>53</v>
      </c>
      <c r="B145" s="4" t="s">
        <v>54</v>
      </c>
      <c r="C145" s="4" t="s">
        <v>42</v>
      </c>
      <c r="D145" s="4">
        <v>1980</v>
      </c>
      <c r="E145" s="12">
        <v>1350000</v>
      </c>
      <c r="F145" s="12">
        <v>1180000</v>
      </c>
      <c r="G145" s="12">
        <v>192000</v>
      </c>
      <c r="H145" s="12">
        <v>1000</v>
      </c>
      <c r="I145" s="12">
        <v>9006032</v>
      </c>
      <c r="J145" s="12">
        <f t="shared" si="12"/>
        <v>1541000</v>
      </c>
      <c r="K145" s="13">
        <f t="shared" si="13"/>
        <v>149.89953400121163</v>
      </c>
      <c r="L145" s="13">
        <f t="shared" si="14"/>
        <v>171.10754214508677</v>
      </c>
      <c r="M145" s="13">
        <f t="shared" si="15"/>
        <v>87.605451005840365</v>
      </c>
      <c r="N145" s="13">
        <f t="shared" si="16"/>
        <v>12.45944192083063</v>
      </c>
      <c r="O145" s="12">
        <f t="shared" si="17"/>
        <v>1144.0677966101696</v>
      </c>
    </row>
    <row r="146" spans="1:15" x14ac:dyDescent="0.35">
      <c r="A146" s="4" t="s">
        <v>53</v>
      </c>
      <c r="B146" s="4" t="s">
        <v>54</v>
      </c>
      <c r="C146" s="4" t="s">
        <v>42</v>
      </c>
      <c r="D146" s="4">
        <v>1981</v>
      </c>
      <c r="E146" s="12">
        <v>1287000</v>
      </c>
      <c r="F146" s="12">
        <v>1185000</v>
      </c>
      <c r="G146" s="12">
        <v>357000</v>
      </c>
      <c r="H146" s="12">
        <v>0</v>
      </c>
      <c r="I146" s="12">
        <v>9279011</v>
      </c>
      <c r="J146" s="12">
        <f t="shared" si="12"/>
        <v>1644000</v>
      </c>
      <c r="K146" s="13">
        <f t="shared" si="13"/>
        <v>138.7001265544356</v>
      </c>
      <c r="L146" s="13">
        <f t="shared" si="14"/>
        <v>177.17405443317182</v>
      </c>
      <c r="M146" s="13">
        <f t="shared" si="15"/>
        <v>78.284671532846716</v>
      </c>
      <c r="N146" s="13">
        <f t="shared" si="16"/>
        <v>21.715328467153284</v>
      </c>
      <c r="O146" s="12">
        <f t="shared" si="17"/>
        <v>1086.0759493670887</v>
      </c>
    </row>
    <row r="147" spans="1:15" x14ac:dyDescent="0.35">
      <c r="A147" s="4" t="s">
        <v>53</v>
      </c>
      <c r="B147" s="4" t="s">
        <v>54</v>
      </c>
      <c r="C147" s="4" t="s">
        <v>42</v>
      </c>
      <c r="D147" s="4">
        <v>1982</v>
      </c>
      <c r="E147" s="12">
        <v>1347000</v>
      </c>
      <c r="F147" s="12">
        <v>1188000</v>
      </c>
      <c r="G147" s="12">
        <v>187000</v>
      </c>
      <c r="H147" s="12">
        <v>0</v>
      </c>
      <c r="I147" s="12">
        <v>9557671</v>
      </c>
      <c r="J147" s="12">
        <f t="shared" si="12"/>
        <v>1534000</v>
      </c>
      <c r="K147" s="13">
        <f t="shared" si="13"/>
        <v>140.93391580438373</v>
      </c>
      <c r="L147" s="13">
        <f t="shared" si="14"/>
        <v>160.49935177722691</v>
      </c>
      <c r="M147" s="13">
        <f t="shared" si="15"/>
        <v>87.809647979139498</v>
      </c>
      <c r="N147" s="13">
        <f t="shared" si="16"/>
        <v>12.190352020860495</v>
      </c>
      <c r="O147" s="12">
        <f t="shared" si="17"/>
        <v>1133.8383838383838</v>
      </c>
    </row>
    <row r="148" spans="1:15" x14ac:dyDescent="0.35">
      <c r="A148" s="4" t="s">
        <v>53</v>
      </c>
      <c r="B148" s="4" t="s">
        <v>54</v>
      </c>
      <c r="C148" s="4" t="s">
        <v>42</v>
      </c>
      <c r="D148" s="4">
        <v>1983</v>
      </c>
      <c r="E148" s="12">
        <v>1374000</v>
      </c>
      <c r="F148" s="12">
        <v>1189000</v>
      </c>
      <c r="G148" s="12">
        <v>340000</v>
      </c>
      <c r="H148" s="12">
        <v>0</v>
      </c>
      <c r="I148" s="12">
        <v>9843044</v>
      </c>
      <c r="J148" s="12">
        <f t="shared" si="12"/>
        <v>1714000</v>
      </c>
      <c r="K148" s="13">
        <f t="shared" si="13"/>
        <v>139.59096393351487</v>
      </c>
      <c r="L148" s="13">
        <f t="shared" si="14"/>
        <v>174.13312385883879</v>
      </c>
      <c r="M148" s="13">
        <f t="shared" si="15"/>
        <v>80.163360560093338</v>
      </c>
      <c r="N148" s="13">
        <f t="shared" si="16"/>
        <v>19.836639439906651</v>
      </c>
      <c r="O148" s="12">
        <f t="shared" si="17"/>
        <v>1155.5929352396972</v>
      </c>
    </row>
    <row r="149" spans="1:15" x14ac:dyDescent="0.35">
      <c r="A149" s="4" t="s">
        <v>53</v>
      </c>
      <c r="B149" s="4" t="s">
        <v>54</v>
      </c>
      <c r="C149" s="4" t="s">
        <v>42</v>
      </c>
      <c r="D149" s="4">
        <v>1984</v>
      </c>
      <c r="E149" s="12">
        <v>1364000</v>
      </c>
      <c r="F149" s="12">
        <v>1190000</v>
      </c>
      <c r="G149" s="12">
        <v>188000</v>
      </c>
      <c r="H149" s="12">
        <v>0</v>
      </c>
      <c r="I149" s="12">
        <v>10134550</v>
      </c>
      <c r="J149" s="12">
        <f t="shared" si="12"/>
        <v>1552000</v>
      </c>
      <c r="K149" s="13">
        <f t="shared" si="13"/>
        <v>134.58910361091515</v>
      </c>
      <c r="L149" s="13">
        <f t="shared" si="14"/>
        <v>153.13950792092396</v>
      </c>
      <c r="M149" s="13">
        <f t="shared" si="15"/>
        <v>87.886597938144334</v>
      </c>
      <c r="N149" s="13">
        <f t="shared" si="16"/>
        <v>12.11340206185567</v>
      </c>
      <c r="O149" s="12">
        <f t="shared" si="17"/>
        <v>1146.2184873949579</v>
      </c>
    </row>
    <row r="150" spans="1:15" x14ac:dyDescent="0.35">
      <c r="A150" s="4" t="s">
        <v>53</v>
      </c>
      <c r="B150" s="4" t="s">
        <v>54</v>
      </c>
      <c r="C150" s="4" t="s">
        <v>42</v>
      </c>
      <c r="D150" s="4">
        <v>1985</v>
      </c>
      <c r="E150" s="12">
        <v>1394000</v>
      </c>
      <c r="F150" s="12">
        <v>1180000</v>
      </c>
      <c r="G150" s="12">
        <v>262000</v>
      </c>
      <c r="H150" s="12">
        <v>0</v>
      </c>
      <c r="I150" s="12">
        <v>10433142</v>
      </c>
      <c r="J150" s="12">
        <f t="shared" si="12"/>
        <v>1656000</v>
      </c>
      <c r="K150" s="13">
        <f t="shared" si="13"/>
        <v>133.61267391932364</v>
      </c>
      <c r="L150" s="13">
        <f t="shared" si="14"/>
        <v>158.72495553113339</v>
      </c>
      <c r="M150" s="13">
        <f t="shared" si="15"/>
        <v>84.178743961352652</v>
      </c>
      <c r="N150" s="13">
        <f t="shared" si="16"/>
        <v>15.821256038647343</v>
      </c>
      <c r="O150" s="12">
        <f t="shared" si="17"/>
        <v>1181.3559322033898</v>
      </c>
    </row>
    <row r="151" spans="1:15" x14ac:dyDescent="0.35">
      <c r="A151" s="4" t="s">
        <v>53</v>
      </c>
      <c r="B151" s="4" t="s">
        <v>54</v>
      </c>
      <c r="C151" s="4" t="s">
        <v>42</v>
      </c>
      <c r="D151" s="4">
        <v>1986</v>
      </c>
      <c r="E151" s="12">
        <v>1427000</v>
      </c>
      <c r="F151" s="12">
        <v>1180000</v>
      </c>
      <c r="G151" s="12">
        <v>123000</v>
      </c>
      <c r="H151" s="12">
        <v>0</v>
      </c>
      <c r="I151" s="12">
        <v>10736857</v>
      </c>
      <c r="J151" s="12">
        <f t="shared" si="12"/>
        <v>1550000</v>
      </c>
      <c r="K151" s="13">
        <f t="shared" si="13"/>
        <v>132.90667836965696</v>
      </c>
      <c r="L151" s="13">
        <f t="shared" si="14"/>
        <v>144.36254483039124</v>
      </c>
      <c r="M151" s="13">
        <f t="shared" si="15"/>
        <v>92.064516129032256</v>
      </c>
      <c r="N151" s="13">
        <f t="shared" si="16"/>
        <v>7.9354838709677429</v>
      </c>
      <c r="O151" s="12">
        <f t="shared" si="17"/>
        <v>1209.3220338983051</v>
      </c>
    </row>
    <row r="152" spans="1:15" x14ac:dyDescent="0.35">
      <c r="A152" s="4" t="s">
        <v>53</v>
      </c>
      <c r="B152" s="4" t="s">
        <v>54</v>
      </c>
      <c r="C152" s="4" t="s">
        <v>42</v>
      </c>
      <c r="D152" s="4">
        <v>1987</v>
      </c>
      <c r="E152" s="12">
        <v>1376000</v>
      </c>
      <c r="F152" s="12">
        <v>1195000</v>
      </c>
      <c r="G152" s="12">
        <v>218000</v>
      </c>
      <c r="H152" s="12">
        <v>0</v>
      </c>
      <c r="I152" s="12">
        <v>11047291</v>
      </c>
      <c r="J152" s="12">
        <f t="shared" si="12"/>
        <v>1594000</v>
      </c>
      <c r="K152" s="13">
        <f t="shared" si="13"/>
        <v>124.55542268235715</v>
      </c>
      <c r="L152" s="13">
        <f t="shared" si="14"/>
        <v>144.28876726430036</v>
      </c>
      <c r="M152" s="13">
        <f t="shared" si="15"/>
        <v>86.323713927227104</v>
      </c>
      <c r="N152" s="13">
        <f t="shared" si="16"/>
        <v>13.676286072772898</v>
      </c>
      <c r="O152" s="12">
        <f t="shared" si="17"/>
        <v>1151.4644351464435</v>
      </c>
    </row>
    <row r="153" spans="1:15" x14ac:dyDescent="0.35">
      <c r="A153" s="4" t="s">
        <v>53</v>
      </c>
      <c r="B153" s="4" t="s">
        <v>54</v>
      </c>
      <c r="C153" s="4" t="s">
        <v>42</v>
      </c>
      <c r="D153" s="4">
        <v>1988</v>
      </c>
      <c r="E153" s="12">
        <v>1408000</v>
      </c>
      <c r="F153" s="12">
        <v>1200000</v>
      </c>
      <c r="G153" s="12">
        <v>104000</v>
      </c>
      <c r="H153" s="12">
        <v>0</v>
      </c>
      <c r="I153" s="12">
        <v>11369462</v>
      </c>
      <c r="J153" s="12">
        <f t="shared" si="12"/>
        <v>1512000</v>
      </c>
      <c r="K153" s="13">
        <f t="shared" si="13"/>
        <v>123.8405124182657</v>
      </c>
      <c r="L153" s="13">
        <f t="shared" si="14"/>
        <v>132.98782299461487</v>
      </c>
      <c r="M153" s="13">
        <f t="shared" si="15"/>
        <v>93.121693121693113</v>
      </c>
      <c r="N153" s="13">
        <f t="shared" si="16"/>
        <v>6.8783068783068781</v>
      </c>
      <c r="O153" s="12">
        <f t="shared" si="17"/>
        <v>1173.3333333333333</v>
      </c>
    </row>
    <row r="154" spans="1:15" x14ac:dyDescent="0.35">
      <c r="A154" s="4" t="s">
        <v>53</v>
      </c>
      <c r="B154" s="4" t="s">
        <v>54</v>
      </c>
      <c r="C154" s="4" t="s">
        <v>42</v>
      </c>
      <c r="D154" s="4">
        <v>1989</v>
      </c>
      <c r="E154" s="12">
        <v>1475000</v>
      </c>
      <c r="F154" s="12">
        <v>1220000</v>
      </c>
      <c r="G154" s="12">
        <v>80000</v>
      </c>
      <c r="H154" s="12">
        <v>0</v>
      </c>
      <c r="I154" s="12">
        <v>11704998</v>
      </c>
      <c r="J154" s="12">
        <f t="shared" si="12"/>
        <v>1555000</v>
      </c>
      <c r="K154" s="13">
        <f t="shared" si="13"/>
        <v>126.01454523956347</v>
      </c>
      <c r="L154" s="13">
        <f t="shared" si="14"/>
        <v>132.84923243899743</v>
      </c>
      <c r="M154" s="13">
        <f t="shared" si="15"/>
        <v>94.855305466237937</v>
      </c>
      <c r="N154" s="13">
        <f t="shared" si="16"/>
        <v>5.144694533762058</v>
      </c>
      <c r="O154" s="12">
        <f t="shared" si="17"/>
        <v>1209.016393442623</v>
      </c>
    </row>
    <row r="155" spans="1:15" x14ac:dyDescent="0.35">
      <c r="A155" s="4" t="s">
        <v>53</v>
      </c>
      <c r="B155" s="4" t="s">
        <v>54</v>
      </c>
      <c r="C155" s="4" t="s">
        <v>42</v>
      </c>
      <c r="D155" s="4">
        <v>1990</v>
      </c>
      <c r="E155" s="12">
        <v>1540000</v>
      </c>
      <c r="F155" s="12">
        <v>1240000</v>
      </c>
      <c r="G155" s="12">
        <v>71000</v>
      </c>
      <c r="H155" s="12">
        <v>0</v>
      </c>
      <c r="I155" s="12">
        <v>12055639</v>
      </c>
      <c r="J155" s="12">
        <f t="shared" si="12"/>
        <v>1611000</v>
      </c>
      <c r="K155" s="13">
        <f t="shared" si="13"/>
        <v>127.74105130387531</v>
      </c>
      <c r="L155" s="13">
        <f t="shared" si="14"/>
        <v>133.63041146139165</v>
      </c>
      <c r="M155" s="13">
        <f t="shared" si="15"/>
        <v>95.592799503414028</v>
      </c>
      <c r="N155" s="13">
        <f t="shared" si="16"/>
        <v>4.4072004965859719</v>
      </c>
      <c r="O155" s="12">
        <f t="shared" si="17"/>
        <v>1241.9354838709678</v>
      </c>
    </row>
    <row r="156" spans="1:15" x14ac:dyDescent="0.35">
      <c r="A156" s="4" t="s">
        <v>53</v>
      </c>
      <c r="B156" s="4" t="s">
        <v>54</v>
      </c>
      <c r="C156" s="4" t="s">
        <v>42</v>
      </c>
      <c r="D156" s="4">
        <v>1991</v>
      </c>
      <c r="E156" s="12">
        <v>1413000</v>
      </c>
      <c r="F156" s="12">
        <v>1200000</v>
      </c>
      <c r="G156" s="12">
        <v>23000</v>
      </c>
      <c r="H156" s="12">
        <v>0</v>
      </c>
      <c r="I156" s="12">
        <v>12421412</v>
      </c>
      <c r="J156" s="12">
        <f t="shared" si="12"/>
        <v>1436000</v>
      </c>
      <c r="K156" s="13">
        <f t="shared" si="13"/>
        <v>113.75518338816875</v>
      </c>
      <c r="L156" s="13">
        <f t="shared" si="14"/>
        <v>115.60682473135904</v>
      </c>
      <c r="M156" s="13">
        <f t="shared" si="15"/>
        <v>98.398328690807801</v>
      </c>
      <c r="N156" s="13">
        <f t="shared" si="16"/>
        <v>1.6016713091922006</v>
      </c>
      <c r="O156" s="12">
        <f t="shared" si="17"/>
        <v>1177.5</v>
      </c>
    </row>
    <row r="157" spans="1:15" x14ac:dyDescent="0.35">
      <c r="A157" s="4" t="s">
        <v>53</v>
      </c>
      <c r="B157" s="4" t="s">
        <v>54</v>
      </c>
      <c r="C157" s="4" t="s">
        <v>42</v>
      </c>
      <c r="D157" s="4">
        <v>1992</v>
      </c>
      <c r="E157" s="12">
        <v>1550000</v>
      </c>
      <c r="F157" s="12">
        <v>1158000</v>
      </c>
      <c r="G157" s="12">
        <v>133000</v>
      </c>
      <c r="H157" s="12">
        <v>0</v>
      </c>
      <c r="I157" s="12">
        <v>12800870</v>
      </c>
      <c r="J157" s="12">
        <f t="shared" si="12"/>
        <v>1683000</v>
      </c>
      <c r="K157" s="13">
        <f t="shared" si="13"/>
        <v>121.08551996856464</v>
      </c>
      <c r="L157" s="13">
        <f t="shared" si="14"/>
        <v>131.4754387787705</v>
      </c>
      <c r="M157" s="13">
        <f t="shared" si="15"/>
        <v>92.097445038621501</v>
      </c>
      <c r="N157" s="13">
        <f t="shared" si="16"/>
        <v>7.9025549613784909</v>
      </c>
      <c r="O157" s="12">
        <f t="shared" si="17"/>
        <v>1338.5146804835924</v>
      </c>
    </row>
    <row r="158" spans="1:15" x14ac:dyDescent="0.35">
      <c r="A158" s="4" t="s">
        <v>53</v>
      </c>
      <c r="B158" s="4" t="s">
        <v>54</v>
      </c>
      <c r="C158" s="4" t="s">
        <v>42</v>
      </c>
      <c r="D158" s="4">
        <v>1993</v>
      </c>
      <c r="E158" s="12">
        <v>1632000</v>
      </c>
      <c r="F158" s="12">
        <v>1209000</v>
      </c>
      <c r="G158" s="12">
        <v>107000</v>
      </c>
      <c r="H158" s="12">
        <v>0</v>
      </c>
      <c r="I158" s="12">
        <v>13197345</v>
      </c>
      <c r="J158" s="12">
        <f t="shared" si="12"/>
        <v>1739000</v>
      </c>
      <c r="K158" s="13">
        <f t="shared" si="13"/>
        <v>123.66123640777748</v>
      </c>
      <c r="L158" s="13">
        <f t="shared" si="14"/>
        <v>131.76892776539523</v>
      </c>
      <c r="M158" s="13">
        <f t="shared" si="15"/>
        <v>93.847038527889595</v>
      </c>
      <c r="N158" s="13">
        <f t="shared" si="16"/>
        <v>6.152961472110408</v>
      </c>
      <c r="O158" s="12">
        <f t="shared" si="17"/>
        <v>1349.8759305210917</v>
      </c>
    </row>
    <row r="159" spans="1:15" x14ac:dyDescent="0.35">
      <c r="A159" s="4" t="s">
        <v>53</v>
      </c>
      <c r="B159" s="4" t="s">
        <v>54</v>
      </c>
      <c r="C159" s="4" t="s">
        <v>42</v>
      </c>
      <c r="D159" s="4">
        <v>1994</v>
      </c>
      <c r="E159" s="12">
        <v>1510000</v>
      </c>
      <c r="F159" s="12">
        <v>1180000</v>
      </c>
      <c r="G159" s="12">
        <v>105000</v>
      </c>
      <c r="H159" s="12">
        <v>0</v>
      </c>
      <c r="I159" s="12">
        <v>13613850</v>
      </c>
      <c r="J159" s="12">
        <f t="shared" si="12"/>
        <v>1615000</v>
      </c>
      <c r="K159" s="13">
        <f t="shared" si="13"/>
        <v>110.91645640285445</v>
      </c>
      <c r="L159" s="13">
        <f t="shared" si="14"/>
        <v>118.62919012623175</v>
      </c>
      <c r="M159" s="13">
        <f t="shared" si="15"/>
        <v>93.498452012383908</v>
      </c>
      <c r="N159" s="13">
        <f t="shared" si="16"/>
        <v>6.5015479876160995</v>
      </c>
      <c r="O159" s="12">
        <f t="shared" si="17"/>
        <v>1279.6610169491526</v>
      </c>
    </row>
    <row r="160" spans="1:15" x14ac:dyDescent="0.35">
      <c r="A160" s="4" t="s">
        <v>53</v>
      </c>
      <c r="B160" s="4" t="s">
        <v>54</v>
      </c>
      <c r="C160" s="4" t="s">
        <v>42</v>
      </c>
      <c r="D160" s="4">
        <v>1995</v>
      </c>
      <c r="E160" s="12">
        <v>1600000</v>
      </c>
      <c r="F160" s="12">
        <v>1150000</v>
      </c>
      <c r="G160" s="12">
        <v>19000</v>
      </c>
      <c r="H160" s="12">
        <v>0</v>
      </c>
      <c r="I160" s="12">
        <v>14051275</v>
      </c>
      <c r="J160" s="12">
        <f t="shared" si="12"/>
        <v>1619000</v>
      </c>
      <c r="K160" s="13">
        <f t="shared" si="13"/>
        <v>113.86867028081082</v>
      </c>
      <c r="L160" s="13">
        <f t="shared" si="14"/>
        <v>115.22086074039544</v>
      </c>
      <c r="M160" s="13">
        <f t="shared" si="15"/>
        <v>98.826436071649169</v>
      </c>
      <c r="N160" s="13">
        <f t="shared" si="16"/>
        <v>1.1735639283508339</v>
      </c>
      <c r="O160" s="12">
        <f t="shared" si="17"/>
        <v>1391.304347826087</v>
      </c>
    </row>
    <row r="161" spans="1:15" x14ac:dyDescent="0.35">
      <c r="A161" s="4" t="s">
        <v>53</v>
      </c>
      <c r="B161" s="4" t="s">
        <v>54</v>
      </c>
      <c r="C161" s="4" t="s">
        <v>42</v>
      </c>
      <c r="D161" s="4">
        <v>1996</v>
      </c>
      <c r="E161" s="12">
        <v>1650000</v>
      </c>
      <c r="F161" s="12">
        <v>1200000</v>
      </c>
      <c r="G161" s="12">
        <v>51000</v>
      </c>
      <c r="H161" s="12">
        <v>0</v>
      </c>
      <c r="I161" s="12">
        <v>14510711</v>
      </c>
      <c r="J161" s="12">
        <f t="shared" si="12"/>
        <v>1701000</v>
      </c>
      <c r="K161" s="13">
        <f t="shared" si="13"/>
        <v>113.70910770671402</v>
      </c>
      <c r="L161" s="13">
        <f t="shared" si="14"/>
        <v>117.22375285401246</v>
      </c>
      <c r="M161" s="13">
        <f t="shared" si="15"/>
        <v>97.001763668430328</v>
      </c>
      <c r="N161" s="13">
        <f t="shared" si="16"/>
        <v>2.9982363315696645</v>
      </c>
      <c r="O161" s="12">
        <f t="shared" si="17"/>
        <v>1375</v>
      </c>
    </row>
    <row r="162" spans="1:15" x14ac:dyDescent="0.35">
      <c r="A162" s="4" t="s">
        <v>53</v>
      </c>
      <c r="B162" s="4" t="s">
        <v>54</v>
      </c>
      <c r="C162" s="4" t="s">
        <v>42</v>
      </c>
      <c r="D162" s="4">
        <v>1997</v>
      </c>
      <c r="E162" s="12">
        <v>1650000</v>
      </c>
      <c r="F162" s="12">
        <v>1200000</v>
      </c>
      <c r="G162" s="12">
        <v>57000</v>
      </c>
      <c r="H162" s="12">
        <v>0</v>
      </c>
      <c r="I162" s="12">
        <v>14990814</v>
      </c>
      <c r="J162" s="12">
        <f t="shared" si="12"/>
        <v>1707000</v>
      </c>
      <c r="K162" s="13">
        <f t="shared" si="13"/>
        <v>110.06740527899285</v>
      </c>
      <c r="L162" s="13">
        <f t="shared" si="14"/>
        <v>113.86973382499443</v>
      </c>
      <c r="M162" s="13">
        <f t="shared" si="15"/>
        <v>96.660808435852374</v>
      </c>
      <c r="N162" s="13">
        <f t="shared" si="16"/>
        <v>3.3391915641476277</v>
      </c>
      <c r="O162" s="12">
        <f t="shared" si="17"/>
        <v>1375</v>
      </c>
    </row>
    <row r="163" spans="1:15" x14ac:dyDescent="0.35">
      <c r="A163" s="4" t="s">
        <v>53</v>
      </c>
      <c r="B163" s="4" t="s">
        <v>54</v>
      </c>
      <c r="C163" s="4" t="s">
        <v>42</v>
      </c>
      <c r="D163" s="4">
        <v>1998</v>
      </c>
      <c r="E163" s="12">
        <v>1550000</v>
      </c>
      <c r="F163" s="12">
        <v>1200000</v>
      </c>
      <c r="G163" s="12">
        <v>87000</v>
      </c>
      <c r="H163" s="12">
        <v>0</v>
      </c>
      <c r="I163" s="12">
        <v>15489364</v>
      </c>
      <c r="J163" s="12">
        <f t="shared" si="12"/>
        <v>1637000</v>
      </c>
      <c r="K163" s="13">
        <f t="shared" si="13"/>
        <v>100.0686664733297</v>
      </c>
      <c r="L163" s="13">
        <f t="shared" si="14"/>
        <v>105.68542388183272</v>
      </c>
      <c r="M163" s="13">
        <f t="shared" si="15"/>
        <v>94.685400122174713</v>
      </c>
      <c r="N163" s="13">
        <f t="shared" si="16"/>
        <v>5.3145998778252901</v>
      </c>
      <c r="O163" s="12">
        <f t="shared" si="17"/>
        <v>1291.6666666666667</v>
      </c>
    </row>
    <row r="164" spans="1:15" x14ac:dyDescent="0.35">
      <c r="A164" s="4" t="s">
        <v>53</v>
      </c>
      <c r="B164" s="4" t="s">
        <v>54</v>
      </c>
      <c r="C164" s="4" t="s">
        <v>42</v>
      </c>
      <c r="D164" s="4">
        <v>1999</v>
      </c>
      <c r="E164" s="12">
        <v>1690000</v>
      </c>
      <c r="F164" s="12">
        <v>1227000</v>
      </c>
      <c r="G164" s="12">
        <v>208000</v>
      </c>
      <c r="H164" s="12">
        <v>0</v>
      </c>
      <c r="I164" s="12">
        <v>16000506</v>
      </c>
      <c r="J164" s="12">
        <f t="shared" si="12"/>
        <v>1898000</v>
      </c>
      <c r="K164" s="13">
        <f t="shared" si="13"/>
        <v>105.62165971501152</v>
      </c>
      <c r="L164" s="13">
        <f t="shared" si="14"/>
        <v>118.62124860301293</v>
      </c>
      <c r="M164" s="13">
        <f t="shared" si="15"/>
        <v>89.041095890410958</v>
      </c>
      <c r="N164" s="13">
        <f t="shared" si="16"/>
        <v>10.95890410958904</v>
      </c>
      <c r="O164" s="12">
        <f t="shared" si="17"/>
        <v>1377.3431132844337</v>
      </c>
    </row>
    <row r="165" spans="1:15" x14ac:dyDescent="0.35">
      <c r="A165" s="4" t="s">
        <v>53</v>
      </c>
      <c r="B165" s="4" t="s">
        <v>54</v>
      </c>
      <c r="C165" s="4" t="s">
        <v>42</v>
      </c>
      <c r="D165" s="4">
        <v>2000</v>
      </c>
      <c r="E165" s="12">
        <v>1587000</v>
      </c>
      <c r="F165" s="12">
        <v>1209000</v>
      </c>
      <c r="G165" s="12">
        <v>330000</v>
      </c>
      <c r="H165" s="12">
        <v>0</v>
      </c>
      <c r="I165" s="12">
        <v>16516338</v>
      </c>
      <c r="J165" s="12">
        <f t="shared" si="12"/>
        <v>1917000</v>
      </c>
      <c r="K165" s="13">
        <f t="shared" si="13"/>
        <v>96.086674903359324</v>
      </c>
      <c r="L165" s="13">
        <f t="shared" si="14"/>
        <v>116.06689085679889</v>
      </c>
      <c r="M165" s="13">
        <f t="shared" si="15"/>
        <v>82.785602503912358</v>
      </c>
      <c r="N165" s="13">
        <f t="shared" si="16"/>
        <v>17.214397496087635</v>
      </c>
      <c r="O165" s="12">
        <f t="shared" si="17"/>
        <v>1312.6550868486352</v>
      </c>
    </row>
    <row r="166" spans="1:15" x14ac:dyDescent="0.35">
      <c r="A166" s="4" t="s">
        <v>53</v>
      </c>
      <c r="B166" s="4" t="s">
        <v>54</v>
      </c>
      <c r="C166" s="4" t="s">
        <v>42</v>
      </c>
      <c r="D166" s="4">
        <v>2001</v>
      </c>
      <c r="E166" s="12">
        <v>1702000</v>
      </c>
      <c r="F166" s="12">
        <v>1213000</v>
      </c>
      <c r="G166" s="12">
        <v>171000</v>
      </c>
      <c r="H166" s="12">
        <v>0</v>
      </c>
      <c r="I166" s="12">
        <v>17032939</v>
      </c>
      <c r="J166" s="12">
        <f t="shared" si="12"/>
        <v>1873000</v>
      </c>
      <c r="K166" s="13">
        <f t="shared" si="13"/>
        <v>99.924035423364103</v>
      </c>
      <c r="L166" s="13">
        <f t="shared" si="14"/>
        <v>109.96340678493594</v>
      </c>
      <c r="M166" s="13">
        <f t="shared" si="15"/>
        <v>90.870261612386543</v>
      </c>
      <c r="N166" s="13">
        <f t="shared" si="16"/>
        <v>9.1297383876134557</v>
      </c>
      <c r="O166" s="12">
        <f t="shared" si="17"/>
        <v>1403.1327287716406</v>
      </c>
    </row>
    <row r="167" spans="1:15" x14ac:dyDescent="0.35">
      <c r="A167" s="4" t="s">
        <v>53</v>
      </c>
      <c r="B167" s="4" t="s">
        <v>54</v>
      </c>
      <c r="C167" s="4" t="s">
        <v>42</v>
      </c>
      <c r="D167" s="4">
        <v>2002</v>
      </c>
      <c r="E167" s="12">
        <v>1664000</v>
      </c>
      <c r="F167" s="12">
        <v>1216000</v>
      </c>
      <c r="G167" s="12">
        <v>284000</v>
      </c>
      <c r="H167" s="12">
        <v>0</v>
      </c>
      <c r="I167" s="12">
        <v>17549913</v>
      </c>
      <c r="J167" s="12">
        <f t="shared" si="12"/>
        <v>1948000</v>
      </c>
      <c r="K167" s="13">
        <f t="shared" si="13"/>
        <v>94.815284839303757</v>
      </c>
      <c r="L167" s="13">
        <f t="shared" si="14"/>
        <v>110.9977012421657</v>
      </c>
      <c r="M167" s="13">
        <f t="shared" si="15"/>
        <v>85.420944558521555</v>
      </c>
      <c r="N167" s="13">
        <f t="shared" si="16"/>
        <v>14.579055441478438</v>
      </c>
      <c r="O167" s="12">
        <f t="shared" si="17"/>
        <v>1368.421052631579</v>
      </c>
    </row>
    <row r="168" spans="1:15" x14ac:dyDescent="0.35">
      <c r="A168" s="4" t="s">
        <v>53</v>
      </c>
      <c r="B168" s="4" t="s">
        <v>54</v>
      </c>
      <c r="C168" s="4" t="s">
        <v>42</v>
      </c>
      <c r="D168" s="4">
        <v>2003</v>
      </c>
      <c r="E168" s="12">
        <v>1792000</v>
      </c>
      <c r="F168" s="12">
        <v>1219000</v>
      </c>
      <c r="G168" s="12">
        <v>151000</v>
      </c>
      <c r="H168" s="12">
        <v>0</v>
      </c>
      <c r="I168" s="12">
        <v>18071854</v>
      </c>
      <c r="J168" s="12">
        <f t="shared" si="12"/>
        <v>1943000</v>
      </c>
      <c r="K168" s="13">
        <f t="shared" si="13"/>
        <v>99.159720967201267</v>
      </c>
      <c r="L168" s="13">
        <f t="shared" si="14"/>
        <v>107.51525549066521</v>
      </c>
      <c r="M168" s="13">
        <f t="shared" si="15"/>
        <v>92.228512609366959</v>
      </c>
      <c r="N168" s="13">
        <f t="shared" si="16"/>
        <v>7.7714873906330419</v>
      </c>
      <c r="O168" s="12">
        <f t="shared" si="17"/>
        <v>1470.0574241181296</v>
      </c>
    </row>
    <row r="169" spans="1:15" x14ac:dyDescent="0.35">
      <c r="A169" s="4" t="s">
        <v>53</v>
      </c>
      <c r="B169" s="4" t="s">
        <v>54</v>
      </c>
      <c r="C169" s="4" t="s">
        <v>42</v>
      </c>
      <c r="D169" s="4">
        <v>2004</v>
      </c>
      <c r="E169" s="12">
        <v>1939000</v>
      </c>
      <c r="F169" s="12">
        <v>1238000</v>
      </c>
      <c r="G169" s="12">
        <v>278000</v>
      </c>
      <c r="H169" s="12">
        <v>0</v>
      </c>
      <c r="I169" s="12">
        <v>18606608</v>
      </c>
      <c r="J169" s="12">
        <f t="shared" si="12"/>
        <v>2217000</v>
      </c>
      <c r="K169" s="13">
        <f t="shared" si="13"/>
        <v>104.21028916178597</v>
      </c>
      <c r="L169" s="13">
        <f t="shared" si="14"/>
        <v>119.15121767492495</v>
      </c>
      <c r="M169" s="13">
        <f t="shared" si="15"/>
        <v>87.460532250789356</v>
      </c>
      <c r="N169" s="13">
        <f t="shared" si="16"/>
        <v>12.539467749210646</v>
      </c>
      <c r="O169" s="12">
        <f t="shared" si="17"/>
        <v>1566.2358642972536</v>
      </c>
    </row>
    <row r="170" spans="1:15" x14ac:dyDescent="0.35">
      <c r="A170" s="4" t="s">
        <v>53</v>
      </c>
      <c r="B170" s="4" t="s">
        <v>54</v>
      </c>
      <c r="C170" s="4" t="s">
        <v>42</v>
      </c>
      <c r="D170" s="4">
        <v>2005</v>
      </c>
      <c r="E170" s="12">
        <v>2171000</v>
      </c>
      <c r="F170" s="12">
        <v>1250000</v>
      </c>
      <c r="G170" s="12">
        <v>145000</v>
      </c>
      <c r="H170" s="12">
        <v>0</v>
      </c>
      <c r="I170" s="12">
        <v>19159706</v>
      </c>
      <c r="J170" s="12">
        <f t="shared" si="12"/>
        <v>2316000</v>
      </c>
      <c r="K170" s="13">
        <f t="shared" si="13"/>
        <v>113.31071572810147</v>
      </c>
      <c r="L170" s="13">
        <f t="shared" si="14"/>
        <v>120.87868154135559</v>
      </c>
      <c r="M170" s="13">
        <f t="shared" si="15"/>
        <v>93.739205526770291</v>
      </c>
      <c r="N170" s="13">
        <f t="shared" si="16"/>
        <v>6.2607944732297067</v>
      </c>
      <c r="O170" s="12">
        <f t="shared" si="17"/>
        <v>1736.8</v>
      </c>
    </row>
    <row r="171" spans="1:15" x14ac:dyDescent="0.35">
      <c r="A171" s="4" t="s">
        <v>53</v>
      </c>
      <c r="B171" s="4" t="s">
        <v>54</v>
      </c>
      <c r="C171" s="4" t="s">
        <v>42</v>
      </c>
      <c r="D171" s="4">
        <v>2006</v>
      </c>
      <c r="E171" s="12">
        <v>2232000</v>
      </c>
      <c r="F171" s="12">
        <v>1261000</v>
      </c>
      <c r="G171" s="12">
        <v>160000</v>
      </c>
      <c r="H171" s="12">
        <v>0</v>
      </c>
      <c r="I171" s="12">
        <v>19730909</v>
      </c>
      <c r="J171" s="12">
        <f t="shared" si="12"/>
        <v>2392000</v>
      </c>
      <c r="K171" s="13">
        <f t="shared" si="13"/>
        <v>113.1220056815426</v>
      </c>
      <c r="L171" s="13">
        <f t="shared" si="14"/>
        <v>121.23111003147397</v>
      </c>
      <c r="M171" s="13">
        <f t="shared" si="15"/>
        <v>93.31103678929766</v>
      </c>
      <c r="N171" s="13">
        <f t="shared" si="16"/>
        <v>6.6889632107023411</v>
      </c>
      <c r="O171" s="12">
        <f t="shared" si="17"/>
        <v>1770.0237906423474</v>
      </c>
    </row>
    <row r="172" spans="1:15" x14ac:dyDescent="0.35">
      <c r="A172" s="4" t="s">
        <v>53</v>
      </c>
      <c r="B172" s="4" t="s">
        <v>54</v>
      </c>
      <c r="C172" s="4" t="s">
        <v>42</v>
      </c>
      <c r="D172" s="4">
        <v>2007</v>
      </c>
      <c r="E172" s="12">
        <v>2301000</v>
      </c>
      <c r="F172" s="12">
        <v>1272000</v>
      </c>
      <c r="G172" s="12">
        <v>195000</v>
      </c>
      <c r="H172" s="12">
        <v>0</v>
      </c>
      <c r="I172" s="12">
        <v>20318583</v>
      </c>
      <c r="J172" s="12">
        <f t="shared" si="12"/>
        <v>2496000</v>
      </c>
      <c r="K172" s="13">
        <f t="shared" si="13"/>
        <v>113.24608610748102</v>
      </c>
      <c r="L172" s="13">
        <f t="shared" si="14"/>
        <v>122.84321204879296</v>
      </c>
      <c r="M172" s="13">
        <f t="shared" si="15"/>
        <v>92.1875</v>
      </c>
      <c r="N172" s="13">
        <f t="shared" si="16"/>
        <v>7.8125</v>
      </c>
      <c r="O172" s="12">
        <f t="shared" si="17"/>
        <v>1808.9622641509434</v>
      </c>
    </row>
    <row r="173" spans="1:15" x14ac:dyDescent="0.35">
      <c r="A173" s="4" t="s">
        <v>53</v>
      </c>
      <c r="B173" s="4" t="s">
        <v>54</v>
      </c>
      <c r="C173" s="4" t="s">
        <v>42</v>
      </c>
      <c r="D173" s="4">
        <v>2008</v>
      </c>
      <c r="E173" s="12">
        <v>2505000</v>
      </c>
      <c r="F173" s="12">
        <v>1284000</v>
      </c>
      <c r="G173" s="12">
        <v>110000</v>
      </c>
      <c r="H173" s="12">
        <v>0</v>
      </c>
      <c r="I173" s="12">
        <v>20923840</v>
      </c>
      <c r="J173" s="12">
        <f t="shared" si="12"/>
        <v>2615000</v>
      </c>
      <c r="K173" s="13">
        <f t="shared" si="13"/>
        <v>119.71989845076239</v>
      </c>
      <c r="L173" s="13">
        <f t="shared" si="14"/>
        <v>124.9770596601771</v>
      </c>
      <c r="M173" s="13">
        <f t="shared" si="15"/>
        <v>95.793499043977064</v>
      </c>
      <c r="N173" s="13">
        <f t="shared" si="16"/>
        <v>4.2065009560229445</v>
      </c>
      <c r="O173" s="12">
        <f t="shared" si="17"/>
        <v>1950.9345794392523</v>
      </c>
    </row>
    <row r="174" spans="1:15" x14ac:dyDescent="0.35">
      <c r="A174" s="4" t="s">
        <v>53</v>
      </c>
      <c r="B174" s="4" t="s">
        <v>54</v>
      </c>
      <c r="C174" s="4" t="s">
        <v>42</v>
      </c>
      <c r="D174" s="4">
        <v>2009</v>
      </c>
      <c r="E174" s="12">
        <v>2906000</v>
      </c>
      <c r="F174" s="12">
        <v>1545000</v>
      </c>
      <c r="G174" s="12">
        <v>110000</v>
      </c>
      <c r="H174" s="12">
        <v>0</v>
      </c>
      <c r="I174" s="12">
        <v>21547280</v>
      </c>
      <c r="J174" s="12">
        <f t="shared" si="12"/>
        <v>3016000</v>
      </c>
      <c r="K174" s="13">
        <f t="shared" si="13"/>
        <v>134.86621049153302</v>
      </c>
      <c r="L174" s="13">
        <f t="shared" si="14"/>
        <v>139.97126319424075</v>
      </c>
      <c r="M174" s="13">
        <f t="shared" si="15"/>
        <v>96.352785145888603</v>
      </c>
      <c r="N174" s="13">
        <f t="shared" si="16"/>
        <v>3.647214854111406</v>
      </c>
      <c r="O174" s="12">
        <f t="shared" si="17"/>
        <v>1880.906148867314</v>
      </c>
    </row>
    <row r="175" spans="1:15" x14ac:dyDescent="0.35">
      <c r="A175" s="4" t="s">
        <v>53</v>
      </c>
      <c r="B175" s="4" t="s">
        <v>54</v>
      </c>
      <c r="C175" s="4" t="s">
        <v>42</v>
      </c>
      <c r="D175" s="4">
        <v>2010</v>
      </c>
      <c r="E175" s="12">
        <v>3032000</v>
      </c>
      <c r="F175" s="12">
        <v>1613000</v>
      </c>
      <c r="G175" s="12">
        <v>140000</v>
      </c>
      <c r="H175" s="12">
        <v>0</v>
      </c>
      <c r="I175" s="12">
        <v>22183340</v>
      </c>
      <c r="J175" s="12">
        <f t="shared" si="12"/>
        <v>3172000</v>
      </c>
      <c r="K175" s="13">
        <f t="shared" si="13"/>
        <v>136.67914750438842</v>
      </c>
      <c r="L175" s="13">
        <f t="shared" si="14"/>
        <v>142.99018993532985</v>
      </c>
      <c r="M175" s="13">
        <f t="shared" si="15"/>
        <v>95.586380832282472</v>
      </c>
      <c r="N175" s="13">
        <f t="shared" si="16"/>
        <v>4.4136191677175285</v>
      </c>
      <c r="O175" s="12">
        <f t="shared" si="17"/>
        <v>1879.7272163670179</v>
      </c>
    </row>
    <row r="176" spans="1:15" x14ac:dyDescent="0.35">
      <c r="A176" s="4" t="s">
        <v>53</v>
      </c>
      <c r="B176" s="4" t="s">
        <v>54</v>
      </c>
      <c r="C176" s="4" t="s">
        <v>42</v>
      </c>
      <c r="D176" s="4">
        <v>2011</v>
      </c>
      <c r="E176" s="12">
        <v>2752000</v>
      </c>
      <c r="F176" s="12">
        <v>1464000</v>
      </c>
      <c r="G176" s="12">
        <v>150000</v>
      </c>
      <c r="H176" s="12">
        <v>0</v>
      </c>
      <c r="I176" s="12">
        <v>22822300</v>
      </c>
      <c r="J176" s="12">
        <f t="shared" si="12"/>
        <v>2902000</v>
      </c>
      <c r="K176" s="13">
        <f t="shared" si="13"/>
        <v>120.58381495291886</v>
      </c>
      <c r="L176" s="13">
        <f t="shared" si="14"/>
        <v>127.15633393654451</v>
      </c>
      <c r="M176" s="13">
        <f t="shared" si="15"/>
        <v>94.831150930392837</v>
      </c>
      <c r="N176" s="13">
        <f t="shared" si="16"/>
        <v>5.1688490696071678</v>
      </c>
      <c r="O176" s="12">
        <f t="shared" si="17"/>
        <v>1879.7814207650274</v>
      </c>
    </row>
    <row r="177" spans="1:15" x14ac:dyDescent="0.35">
      <c r="A177" s="4" t="s">
        <v>53</v>
      </c>
      <c r="B177" s="4" t="s">
        <v>54</v>
      </c>
      <c r="C177" s="4" t="s">
        <v>42</v>
      </c>
      <c r="D177" s="4">
        <v>2012</v>
      </c>
      <c r="E177" s="12">
        <v>2913000</v>
      </c>
      <c r="F177" s="12">
        <v>1549000</v>
      </c>
      <c r="G177" s="12">
        <v>220000</v>
      </c>
      <c r="H177" s="12">
        <v>0</v>
      </c>
      <c r="I177" s="12">
        <v>23462438</v>
      </c>
      <c r="J177" s="12">
        <f t="shared" si="12"/>
        <v>3133000</v>
      </c>
      <c r="K177" s="13">
        <f t="shared" si="13"/>
        <v>124.15589547855171</v>
      </c>
      <c r="L177" s="13">
        <f t="shared" si="14"/>
        <v>133.5325851473747</v>
      </c>
      <c r="M177" s="13">
        <f t="shared" si="15"/>
        <v>92.977976380466004</v>
      </c>
      <c r="N177" s="13">
        <f t="shared" si="16"/>
        <v>7.0220236195339929</v>
      </c>
      <c r="O177" s="12">
        <f t="shared" si="17"/>
        <v>1880.568108457069</v>
      </c>
    </row>
    <row r="178" spans="1:15" x14ac:dyDescent="0.35">
      <c r="A178" s="4" t="s">
        <v>53</v>
      </c>
      <c r="B178" s="4" t="s">
        <v>54</v>
      </c>
      <c r="C178" s="4" t="s">
        <v>42</v>
      </c>
      <c r="D178" s="4">
        <v>2013</v>
      </c>
      <c r="E178" s="12">
        <v>2311000</v>
      </c>
      <c r="F178" s="12">
        <v>1300000</v>
      </c>
      <c r="G178" s="12">
        <v>560000</v>
      </c>
      <c r="H178" s="12">
        <v>0</v>
      </c>
      <c r="I178" s="12">
        <v>24109290</v>
      </c>
      <c r="J178" s="12">
        <f t="shared" si="12"/>
        <v>2871000</v>
      </c>
      <c r="K178" s="13">
        <f t="shared" si="13"/>
        <v>95.85516620356718</v>
      </c>
      <c r="L178" s="13">
        <f t="shared" si="14"/>
        <v>119.08272703177903</v>
      </c>
      <c r="M178" s="13">
        <f t="shared" si="15"/>
        <v>80.494601184256354</v>
      </c>
      <c r="N178" s="13">
        <f t="shared" si="16"/>
        <v>19.505398815743643</v>
      </c>
      <c r="O178" s="12">
        <f t="shared" si="17"/>
        <v>1777.6923076923076</v>
      </c>
    </row>
    <row r="179" spans="1:15" x14ac:dyDescent="0.35">
      <c r="A179" s="4" t="s">
        <v>53</v>
      </c>
      <c r="B179" s="4" t="s">
        <v>54</v>
      </c>
      <c r="C179" s="4" t="s">
        <v>42</v>
      </c>
      <c r="D179" s="4">
        <v>2014</v>
      </c>
      <c r="E179" s="12">
        <v>2546000</v>
      </c>
      <c r="F179" s="12">
        <v>1500000</v>
      </c>
      <c r="G179" s="12">
        <v>200000</v>
      </c>
      <c r="H179" s="12">
        <v>0</v>
      </c>
      <c r="I179" s="12">
        <v>24764348</v>
      </c>
      <c r="J179" s="12">
        <f t="shared" si="12"/>
        <v>2746000</v>
      </c>
      <c r="K179" s="13">
        <f t="shared" si="13"/>
        <v>102.80908667573239</v>
      </c>
      <c r="L179" s="13">
        <f t="shared" si="14"/>
        <v>110.88521288749456</v>
      </c>
      <c r="M179" s="13">
        <f t="shared" si="15"/>
        <v>92.716678805535324</v>
      </c>
      <c r="N179" s="13">
        <f t="shared" si="16"/>
        <v>7.2833211944646763</v>
      </c>
      <c r="O179" s="12">
        <f t="shared" si="17"/>
        <v>1697.3333333333333</v>
      </c>
    </row>
    <row r="180" spans="1:15" x14ac:dyDescent="0.35">
      <c r="A180" s="4" t="s">
        <v>53</v>
      </c>
      <c r="B180" s="4" t="s">
        <v>54</v>
      </c>
      <c r="C180" s="4" t="s">
        <v>42</v>
      </c>
      <c r="D180" s="4">
        <v>2015</v>
      </c>
      <c r="E180" s="12">
        <v>2382000</v>
      </c>
      <c r="F180" s="12">
        <v>1450000</v>
      </c>
      <c r="G180" s="12">
        <v>175000</v>
      </c>
      <c r="H180" s="12">
        <v>0</v>
      </c>
      <c r="I180" s="12">
        <v>25426702</v>
      </c>
      <c r="J180" s="12">
        <f t="shared" si="12"/>
        <v>2557000</v>
      </c>
      <c r="K180" s="13">
        <f t="shared" si="13"/>
        <v>93.681044439031069</v>
      </c>
      <c r="L180" s="13">
        <f t="shared" si="14"/>
        <v>100.5635728927802</v>
      </c>
      <c r="M180" s="13">
        <f t="shared" si="15"/>
        <v>93.156042236996484</v>
      </c>
      <c r="N180" s="13">
        <f t="shared" si="16"/>
        <v>6.8439577630035195</v>
      </c>
      <c r="O180" s="12">
        <f t="shared" si="17"/>
        <v>1642.7586206896551</v>
      </c>
    </row>
    <row r="181" spans="1:15" x14ac:dyDescent="0.35">
      <c r="A181" s="4" t="s">
        <v>53</v>
      </c>
      <c r="B181" s="4" t="s">
        <v>54</v>
      </c>
      <c r="C181" s="4" t="s">
        <v>42</v>
      </c>
      <c r="D181" s="4">
        <v>2016</v>
      </c>
      <c r="E181" s="12">
        <v>2442000</v>
      </c>
      <c r="F181" s="12">
        <v>1475000</v>
      </c>
      <c r="G181" s="12">
        <v>299000</v>
      </c>
      <c r="H181" s="12">
        <v>0</v>
      </c>
      <c r="I181" s="12">
        <v>26099952</v>
      </c>
      <c r="J181" s="12">
        <f t="shared" si="12"/>
        <v>2741000</v>
      </c>
      <c r="K181" s="13">
        <f t="shared" si="13"/>
        <v>93.563390461407749</v>
      </c>
      <c r="L181" s="13">
        <f t="shared" si="14"/>
        <v>105.0193502271575</v>
      </c>
      <c r="M181" s="13">
        <f t="shared" si="15"/>
        <v>89.091572418825251</v>
      </c>
      <c r="N181" s="13">
        <f t="shared" si="16"/>
        <v>10.908427581174754</v>
      </c>
      <c r="O181" s="12">
        <f t="shared" si="17"/>
        <v>1655.593220338983</v>
      </c>
    </row>
    <row r="182" spans="1:15" x14ac:dyDescent="0.35">
      <c r="A182" s="4" t="s">
        <v>53</v>
      </c>
      <c r="B182" s="4" t="s">
        <v>54</v>
      </c>
      <c r="C182" s="4" t="s">
        <v>42</v>
      </c>
      <c r="D182" s="4">
        <v>2017</v>
      </c>
      <c r="E182" s="12">
        <v>2305000</v>
      </c>
      <c r="F182" s="12">
        <v>1425000</v>
      </c>
      <c r="G182" s="12">
        <v>620000</v>
      </c>
      <c r="H182" s="12">
        <v>0</v>
      </c>
      <c r="I182" s="12">
        <v>26788375</v>
      </c>
      <c r="J182" s="12">
        <f t="shared" si="12"/>
        <v>2925000</v>
      </c>
      <c r="K182" s="13">
        <f t="shared" si="13"/>
        <v>86.044786217902356</v>
      </c>
      <c r="L182" s="13">
        <f t="shared" si="14"/>
        <v>109.18915387738151</v>
      </c>
      <c r="M182" s="13">
        <f t="shared" si="15"/>
        <v>78.803418803418808</v>
      </c>
      <c r="N182" s="13">
        <f t="shared" si="16"/>
        <v>21.196581196581196</v>
      </c>
      <c r="O182" s="12">
        <f t="shared" si="17"/>
        <v>1617.5438596491229</v>
      </c>
    </row>
    <row r="183" spans="1:15" x14ac:dyDescent="0.35">
      <c r="A183" s="4" t="s">
        <v>53</v>
      </c>
      <c r="B183" s="4" t="s">
        <v>54</v>
      </c>
      <c r="C183" s="4" t="s">
        <v>42</v>
      </c>
      <c r="D183" s="4">
        <v>2018</v>
      </c>
      <c r="E183" s="12">
        <v>2579000</v>
      </c>
      <c r="F183" s="12">
        <v>1480000</v>
      </c>
      <c r="G183" s="12">
        <v>360000</v>
      </c>
      <c r="H183" s="12">
        <v>0</v>
      </c>
      <c r="I183" s="12">
        <v>27494926</v>
      </c>
      <c r="J183" s="12">
        <f t="shared" si="12"/>
        <v>2939000</v>
      </c>
      <c r="K183" s="13">
        <f t="shared" si="13"/>
        <v>93.799124973095033</v>
      </c>
      <c r="L183" s="13">
        <f t="shared" si="14"/>
        <v>106.89244990148364</v>
      </c>
      <c r="M183" s="13">
        <f t="shared" si="15"/>
        <v>87.750935692412384</v>
      </c>
      <c r="N183" s="13">
        <f t="shared" si="16"/>
        <v>12.249064307587615</v>
      </c>
      <c r="O183" s="12">
        <f t="shared" si="17"/>
        <v>1742.5675675675675</v>
      </c>
    </row>
    <row r="184" spans="1:15" x14ac:dyDescent="0.35">
      <c r="A184" s="4" t="s">
        <v>53</v>
      </c>
      <c r="B184" s="4" t="s">
        <v>54</v>
      </c>
      <c r="C184" s="4" t="s">
        <v>42</v>
      </c>
      <c r="D184" s="4">
        <v>2019</v>
      </c>
      <c r="E184" s="12">
        <v>2503000</v>
      </c>
      <c r="F184" s="12">
        <v>1600000</v>
      </c>
      <c r="G184" s="12">
        <v>382000</v>
      </c>
      <c r="H184" s="12">
        <v>0</v>
      </c>
      <c r="I184" s="12">
        <v>28219554</v>
      </c>
      <c r="J184" s="12">
        <f t="shared" si="12"/>
        <v>2885000</v>
      </c>
      <c r="K184" s="13">
        <f t="shared" si="13"/>
        <v>88.697362119897434</v>
      </c>
      <c r="L184" s="13">
        <f t="shared" si="14"/>
        <v>102.23407499636599</v>
      </c>
      <c r="M184" s="13">
        <f t="shared" si="15"/>
        <v>86.759098786828432</v>
      </c>
      <c r="N184" s="13">
        <f t="shared" si="16"/>
        <v>13.240901213171577</v>
      </c>
      <c r="O184" s="12">
        <f t="shared" si="17"/>
        <v>1564.375</v>
      </c>
    </row>
    <row r="185" spans="1:15" x14ac:dyDescent="0.35">
      <c r="A185" s="4" t="s">
        <v>53</v>
      </c>
      <c r="B185" s="4" t="s">
        <v>54</v>
      </c>
      <c r="C185" s="4" t="s">
        <v>42</v>
      </c>
      <c r="D185" s="4">
        <v>2020</v>
      </c>
      <c r="E185" s="12">
        <v>2708000</v>
      </c>
      <c r="F185" s="12">
        <v>1675000</v>
      </c>
      <c r="G185" s="12">
        <v>560000</v>
      </c>
      <c r="H185" s="12">
        <v>0</v>
      </c>
      <c r="I185" s="12">
        <v>28953556</v>
      </c>
      <c r="J185" s="12">
        <f t="shared" si="12"/>
        <v>3268000</v>
      </c>
      <c r="K185" s="13">
        <f t="shared" si="13"/>
        <v>93.52909880914109</v>
      </c>
      <c r="L185" s="13">
        <f t="shared" si="14"/>
        <v>112.87041909463557</v>
      </c>
      <c r="M185" s="13">
        <f t="shared" si="15"/>
        <v>82.864137086903298</v>
      </c>
      <c r="N185" s="13">
        <f t="shared" si="16"/>
        <v>17.135862913096695</v>
      </c>
      <c r="O185" s="12">
        <f t="shared" si="17"/>
        <v>1616.7164179104477</v>
      </c>
    </row>
    <row r="186" spans="1:15" x14ac:dyDescent="0.35">
      <c r="A186" s="4" t="s">
        <v>53</v>
      </c>
      <c r="B186" s="4" t="s">
        <v>54</v>
      </c>
      <c r="C186" s="4" t="s">
        <v>42</v>
      </c>
      <c r="D186" s="4">
        <v>2021</v>
      </c>
      <c r="E186" s="12">
        <v>2925000</v>
      </c>
      <c r="F186" s="12">
        <v>1865000</v>
      </c>
      <c r="G186" s="12">
        <v>680000</v>
      </c>
      <c r="H186" s="12">
        <v>0</v>
      </c>
      <c r="I186" s="12">
        <v>29691083</v>
      </c>
      <c r="J186" s="12">
        <f t="shared" si="12"/>
        <v>3605000</v>
      </c>
      <c r="K186" s="13">
        <f t="shared" si="13"/>
        <v>98.514426031546236</v>
      </c>
      <c r="L186" s="13">
        <f t="shared" si="14"/>
        <v>121.4169250747775</v>
      </c>
      <c r="M186" s="13">
        <f t="shared" si="15"/>
        <v>81.137309292649093</v>
      </c>
      <c r="N186" s="13">
        <f t="shared" si="16"/>
        <v>18.8626907073509</v>
      </c>
      <c r="O186" s="12">
        <f t="shared" si="17"/>
        <v>1568.3646112600536</v>
      </c>
    </row>
    <row r="187" spans="1:15" x14ac:dyDescent="0.35">
      <c r="A187" s="4" t="s">
        <v>53</v>
      </c>
      <c r="B187" s="4" t="s">
        <v>54</v>
      </c>
      <c r="C187" s="4" t="s">
        <v>42</v>
      </c>
      <c r="D187" s="4">
        <v>2022</v>
      </c>
      <c r="E187" s="12">
        <v>3119000</v>
      </c>
      <c r="F187" s="12">
        <v>1990000</v>
      </c>
      <c r="G187" s="12">
        <v>600000</v>
      </c>
      <c r="H187" s="12">
        <v>0</v>
      </c>
      <c r="I187" s="12">
        <v>30437260</v>
      </c>
      <c r="J187" s="12">
        <f t="shared" si="12"/>
        <v>3719000</v>
      </c>
      <c r="K187" s="13">
        <f t="shared" si="13"/>
        <v>102.47308726212543</v>
      </c>
      <c r="L187" s="13">
        <f t="shared" si="14"/>
        <v>122.18576836416945</v>
      </c>
      <c r="M187" s="13">
        <f t="shared" si="15"/>
        <v>83.866630814735146</v>
      </c>
      <c r="N187" s="13">
        <f t="shared" si="16"/>
        <v>16.133369185264858</v>
      </c>
      <c r="O187" s="12">
        <f t="shared" si="17"/>
        <v>1567.3366834170854</v>
      </c>
    </row>
    <row r="188" spans="1:15" x14ac:dyDescent="0.35">
      <c r="A188" s="4" t="s">
        <v>53</v>
      </c>
      <c r="B188" s="4" t="s">
        <v>54</v>
      </c>
      <c r="C188" s="4" t="s">
        <v>42</v>
      </c>
      <c r="D188" s="4">
        <v>2023</v>
      </c>
      <c r="E188" s="12">
        <v>3275000</v>
      </c>
      <c r="F188" s="12">
        <v>1895000</v>
      </c>
      <c r="G188" s="12">
        <v>303000</v>
      </c>
      <c r="H188" s="12">
        <v>0</v>
      </c>
      <c r="I188" s="12">
        <v>31195932</v>
      </c>
      <c r="J188" s="12">
        <f t="shared" si="12"/>
        <v>3578000</v>
      </c>
      <c r="K188" s="13">
        <f t="shared" si="13"/>
        <v>104.98163670827337</v>
      </c>
      <c r="L188" s="13">
        <f t="shared" si="14"/>
        <v>114.69444157013805</v>
      </c>
      <c r="M188" s="13">
        <f t="shared" si="15"/>
        <v>91.531581889323647</v>
      </c>
      <c r="N188" s="13">
        <f t="shared" si="16"/>
        <v>8.468418110676355</v>
      </c>
      <c r="O188" s="12">
        <f t="shared" si="17"/>
        <v>1728.2321899736148</v>
      </c>
    </row>
    <row r="189" spans="1:15" x14ac:dyDescent="0.35">
      <c r="A189" s="4" t="s">
        <v>53</v>
      </c>
      <c r="B189" s="4" t="s">
        <v>54</v>
      </c>
      <c r="C189" s="4" t="s">
        <v>42</v>
      </c>
      <c r="D189" s="4">
        <v>2024</v>
      </c>
      <c r="E189" s="12">
        <v>3328000</v>
      </c>
      <c r="F189" s="12">
        <v>1900000</v>
      </c>
      <c r="G189" s="12">
        <v>479000</v>
      </c>
      <c r="H189" s="12">
        <v>0</v>
      </c>
      <c r="I189" s="12">
        <v>31964956</v>
      </c>
      <c r="J189" s="12">
        <f t="shared" si="12"/>
        <v>3807000</v>
      </c>
      <c r="K189" s="13">
        <f t="shared" si="13"/>
        <v>104.1140178638131</v>
      </c>
      <c r="L189" s="13">
        <f t="shared" si="14"/>
        <v>119.0991784878415</v>
      </c>
      <c r="M189" s="13">
        <f t="shared" si="15"/>
        <v>87.417914368268981</v>
      </c>
      <c r="N189" s="13">
        <f t="shared" si="16"/>
        <v>12.582085631731022</v>
      </c>
      <c r="O189" s="12">
        <f t="shared" si="17"/>
        <v>1751.578947368421</v>
      </c>
    </row>
    <row r="190" spans="1:15" x14ac:dyDescent="0.35">
      <c r="A190" s="4" t="s">
        <v>53</v>
      </c>
      <c r="B190" s="4" t="s">
        <v>54</v>
      </c>
      <c r="C190" s="4" t="s">
        <v>42</v>
      </c>
      <c r="D190" s="4">
        <v>2025</v>
      </c>
      <c r="E190" s="12">
        <v>2688000</v>
      </c>
      <c r="F190" s="12">
        <v>1750000</v>
      </c>
      <c r="G190" s="12">
        <v>857000</v>
      </c>
      <c r="H190" s="12">
        <v>0</v>
      </c>
      <c r="I190" s="12">
        <v>32740678</v>
      </c>
      <c r="J190" s="12">
        <f t="shared" si="12"/>
        <v>3545000</v>
      </c>
      <c r="K190" s="13">
        <f t="shared" si="13"/>
        <v>82.099704838122165</v>
      </c>
      <c r="L190" s="13">
        <f t="shared" si="14"/>
        <v>108.27509436426455</v>
      </c>
      <c r="M190" s="13">
        <f t="shared" si="15"/>
        <v>75.825105782792662</v>
      </c>
      <c r="N190" s="13">
        <f t="shared" si="16"/>
        <v>24.174894217207335</v>
      </c>
      <c r="O190" s="12">
        <f t="shared" si="17"/>
        <v>1536</v>
      </c>
    </row>
    <row r="191" spans="1:15" x14ac:dyDescent="0.35">
      <c r="A191" s="4" t="s">
        <v>53</v>
      </c>
      <c r="B191" s="4" t="s">
        <v>54</v>
      </c>
      <c r="C191" s="4" t="s">
        <v>42</v>
      </c>
      <c r="D191" s="4">
        <v>2026</v>
      </c>
      <c r="E191" s="12">
        <v>2688000</v>
      </c>
      <c r="F191" s="12">
        <v>1800000</v>
      </c>
      <c r="G191" s="12">
        <v>850000</v>
      </c>
      <c r="H191" s="12">
        <v>0</v>
      </c>
      <c r="I191" s="12">
        <v>33522052.000000004</v>
      </c>
      <c r="J191" s="12">
        <f t="shared" si="12"/>
        <v>3538000</v>
      </c>
      <c r="K191" s="13">
        <f t="shared" si="13"/>
        <v>80.186022025143316</v>
      </c>
      <c r="L191" s="13">
        <f t="shared" si="14"/>
        <v>105.54246500184415</v>
      </c>
      <c r="M191" s="13">
        <f t="shared" si="15"/>
        <v>75.975127190503116</v>
      </c>
      <c r="N191" s="13">
        <f t="shared" si="16"/>
        <v>24.024872809496891</v>
      </c>
      <c r="O191" s="12">
        <f t="shared" si="17"/>
        <v>1493.3333333333333</v>
      </c>
    </row>
    <row r="192" spans="1:15" x14ac:dyDescent="0.35">
      <c r="A192" s="4" t="s">
        <v>55</v>
      </c>
      <c r="B192" s="4" t="s">
        <v>56</v>
      </c>
      <c r="C192" s="4" t="s">
        <v>42</v>
      </c>
      <c r="D192" s="4">
        <v>1975</v>
      </c>
      <c r="E192" s="12">
        <v>22000</v>
      </c>
      <c r="F192" s="12">
        <v>40000</v>
      </c>
      <c r="G192" s="12">
        <v>0</v>
      </c>
      <c r="H192" s="12">
        <v>5000</v>
      </c>
      <c r="I192" s="12">
        <v>5287367</v>
      </c>
      <c r="J192" s="12">
        <f t="shared" si="12"/>
        <v>17000</v>
      </c>
      <c r="K192" s="13">
        <f t="shared" si="13"/>
        <v>4.1608611620869143</v>
      </c>
      <c r="L192" s="13">
        <f t="shared" si="14"/>
        <v>3.2152108979762515</v>
      </c>
      <c r="M192" s="13">
        <f t="shared" si="15"/>
        <v>129.41176470588235</v>
      </c>
      <c r="N192" s="13">
        <f t="shared" si="16"/>
        <v>0</v>
      </c>
      <c r="O192" s="12">
        <f t="shared" si="17"/>
        <v>550</v>
      </c>
    </row>
    <row r="193" spans="1:15" x14ac:dyDescent="0.35">
      <c r="A193" s="4" t="s">
        <v>55</v>
      </c>
      <c r="B193" s="4" t="s">
        <v>56</v>
      </c>
      <c r="C193" s="4" t="s">
        <v>42</v>
      </c>
      <c r="D193" s="4">
        <v>1976</v>
      </c>
      <c r="E193" s="12">
        <v>28000</v>
      </c>
      <c r="F193" s="12">
        <v>45000</v>
      </c>
      <c r="G193" s="12">
        <v>0</v>
      </c>
      <c r="H193" s="12">
        <v>4000</v>
      </c>
      <c r="I193" s="12">
        <v>5443384</v>
      </c>
      <c r="J193" s="12">
        <f t="shared" si="12"/>
        <v>24000</v>
      </c>
      <c r="K193" s="13">
        <f t="shared" si="13"/>
        <v>5.1438590406261984</v>
      </c>
      <c r="L193" s="13">
        <f t="shared" si="14"/>
        <v>4.4090220348224562</v>
      </c>
      <c r="M193" s="13">
        <f t="shared" si="15"/>
        <v>116.66666666666667</v>
      </c>
      <c r="N193" s="13">
        <f t="shared" si="16"/>
        <v>0</v>
      </c>
      <c r="O193" s="12">
        <f t="shared" si="17"/>
        <v>622.22222222222217</v>
      </c>
    </row>
    <row r="194" spans="1:15" x14ac:dyDescent="0.35">
      <c r="A194" s="4" t="s">
        <v>55</v>
      </c>
      <c r="B194" s="4" t="s">
        <v>56</v>
      </c>
      <c r="C194" s="4" t="s">
        <v>42</v>
      </c>
      <c r="D194" s="4">
        <v>1977</v>
      </c>
      <c r="E194" s="12">
        <v>28000</v>
      </c>
      <c r="F194" s="12">
        <v>47000</v>
      </c>
      <c r="G194" s="12">
        <v>0</v>
      </c>
      <c r="H194" s="12">
        <v>12000</v>
      </c>
      <c r="I194" s="12">
        <v>5614983</v>
      </c>
      <c r="J194" s="12">
        <f t="shared" ref="J194:J257" si="18">IFERROR(E194+G194-N(H194),"")</f>
        <v>16000</v>
      </c>
      <c r="K194" s="13">
        <f t="shared" ref="K194:K257" si="19">IFERROR(E194*1000/I194,"")</f>
        <v>4.9866580183769038</v>
      </c>
      <c r="L194" s="13">
        <f t="shared" ref="L194:L257" si="20">IFERROR(J194*1000/I194,"")</f>
        <v>2.8495188676439449</v>
      </c>
      <c r="M194" s="13">
        <f t="shared" ref="M194:M257" si="21">IF(N(J194)&lt;=0,"",E194/J194*100)</f>
        <v>175</v>
      </c>
      <c r="N194" s="13">
        <f t="shared" ref="N194:N257" si="22">IF(N(J194)&lt;=0,"",G194/J194*100)</f>
        <v>0</v>
      </c>
      <c r="O194" s="12">
        <f t="shared" ref="O194:O257" si="23">IFERROR(E194*1000/F194,"")</f>
        <v>595.74468085106378</v>
      </c>
    </row>
    <row r="195" spans="1:15" x14ac:dyDescent="0.35">
      <c r="A195" s="4" t="s">
        <v>55</v>
      </c>
      <c r="B195" s="4" t="s">
        <v>56</v>
      </c>
      <c r="C195" s="4" t="s">
        <v>42</v>
      </c>
      <c r="D195" s="4">
        <v>1978</v>
      </c>
      <c r="E195" s="12">
        <v>33000</v>
      </c>
      <c r="F195" s="12">
        <v>47000</v>
      </c>
      <c r="G195" s="12">
        <v>0</v>
      </c>
      <c r="H195" s="12">
        <v>8000</v>
      </c>
      <c r="I195" s="12">
        <v>5810132</v>
      </c>
      <c r="J195" s="12">
        <f t="shared" si="18"/>
        <v>25000</v>
      </c>
      <c r="K195" s="13">
        <f t="shared" si="19"/>
        <v>5.6797332659567807</v>
      </c>
      <c r="L195" s="13">
        <f t="shared" si="20"/>
        <v>4.3028282317854396</v>
      </c>
      <c r="M195" s="13">
        <f t="shared" si="21"/>
        <v>132</v>
      </c>
      <c r="N195" s="13">
        <f t="shared" si="22"/>
        <v>0</v>
      </c>
      <c r="O195" s="12">
        <f t="shared" si="23"/>
        <v>702.12765957446811</v>
      </c>
    </row>
    <row r="196" spans="1:15" x14ac:dyDescent="0.35">
      <c r="A196" s="4" t="s">
        <v>55</v>
      </c>
      <c r="B196" s="4" t="s">
        <v>56</v>
      </c>
      <c r="C196" s="4" t="s">
        <v>42</v>
      </c>
      <c r="D196" s="4">
        <v>1979</v>
      </c>
      <c r="E196" s="12">
        <v>33000</v>
      </c>
      <c r="F196" s="12">
        <v>47000</v>
      </c>
      <c r="G196" s="12">
        <v>0</v>
      </c>
      <c r="H196" s="12">
        <v>7000</v>
      </c>
      <c r="I196" s="12">
        <v>6028749</v>
      </c>
      <c r="J196" s="12">
        <f t="shared" si="18"/>
        <v>26000</v>
      </c>
      <c r="K196" s="13">
        <f t="shared" si="19"/>
        <v>5.4737724194521951</v>
      </c>
      <c r="L196" s="13">
        <f t="shared" si="20"/>
        <v>4.3126691789623353</v>
      </c>
      <c r="M196" s="13">
        <f t="shared" si="21"/>
        <v>126.92307692307692</v>
      </c>
      <c r="N196" s="13">
        <f t="shared" si="22"/>
        <v>0</v>
      </c>
      <c r="O196" s="12">
        <f t="shared" si="23"/>
        <v>702.12765957446811</v>
      </c>
    </row>
    <row r="197" spans="1:15" x14ac:dyDescent="0.35">
      <c r="A197" s="4" t="s">
        <v>55</v>
      </c>
      <c r="B197" s="4" t="s">
        <v>56</v>
      </c>
      <c r="C197" s="4" t="s">
        <v>42</v>
      </c>
      <c r="D197" s="4">
        <v>1980</v>
      </c>
      <c r="E197" s="12">
        <v>25000</v>
      </c>
      <c r="F197" s="12">
        <v>43000</v>
      </c>
      <c r="G197" s="12">
        <v>2000</v>
      </c>
      <c r="H197" s="12">
        <v>10000</v>
      </c>
      <c r="I197" s="12">
        <v>6265529</v>
      </c>
      <c r="J197" s="12">
        <f t="shared" si="18"/>
        <v>17000</v>
      </c>
      <c r="K197" s="13">
        <f t="shared" si="19"/>
        <v>3.9900860725407226</v>
      </c>
      <c r="L197" s="13">
        <f t="shared" si="20"/>
        <v>2.7132585293276912</v>
      </c>
      <c r="M197" s="13">
        <f t="shared" si="21"/>
        <v>147.05882352941177</v>
      </c>
      <c r="N197" s="13">
        <f t="shared" si="22"/>
        <v>11.76470588235294</v>
      </c>
      <c r="O197" s="12">
        <f t="shared" si="23"/>
        <v>581.39534883720933</v>
      </c>
    </row>
    <row r="198" spans="1:15" x14ac:dyDescent="0.35">
      <c r="A198" s="4" t="s">
        <v>55</v>
      </c>
      <c r="B198" s="4" t="s">
        <v>56</v>
      </c>
      <c r="C198" s="4" t="s">
        <v>42</v>
      </c>
      <c r="D198" s="4">
        <v>1981</v>
      </c>
      <c r="E198" s="12">
        <v>22000</v>
      </c>
      <c r="F198" s="12">
        <v>42000</v>
      </c>
      <c r="G198" s="12">
        <v>0</v>
      </c>
      <c r="H198" s="12">
        <v>8000</v>
      </c>
      <c r="I198" s="12">
        <v>6516454</v>
      </c>
      <c r="J198" s="12">
        <f t="shared" si="18"/>
        <v>14000</v>
      </c>
      <c r="K198" s="13">
        <f t="shared" si="19"/>
        <v>3.3760692548432014</v>
      </c>
      <c r="L198" s="13">
        <f t="shared" si="20"/>
        <v>2.1484077076274919</v>
      </c>
      <c r="M198" s="13">
        <f t="shared" si="21"/>
        <v>157.14285714285714</v>
      </c>
      <c r="N198" s="13">
        <f t="shared" si="22"/>
        <v>0</v>
      </c>
      <c r="O198" s="12">
        <f t="shared" si="23"/>
        <v>523.80952380952385</v>
      </c>
    </row>
    <row r="199" spans="1:15" x14ac:dyDescent="0.35">
      <c r="A199" s="4" t="s">
        <v>55</v>
      </c>
      <c r="B199" s="4" t="s">
        <v>56</v>
      </c>
      <c r="C199" s="4" t="s">
        <v>42</v>
      </c>
      <c r="D199" s="4">
        <v>1982</v>
      </c>
      <c r="E199" s="12">
        <v>22000</v>
      </c>
      <c r="F199" s="12">
        <v>42000</v>
      </c>
      <c r="G199" s="12">
        <v>0</v>
      </c>
      <c r="H199" s="12">
        <v>2000</v>
      </c>
      <c r="I199" s="12">
        <v>6778879</v>
      </c>
      <c r="J199" s="12">
        <f t="shared" si="18"/>
        <v>20000</v>
      </c>
      <c r="K199" s="13">
        <f t="shared" si="19"/>
        <v>3.2453743458173543</v>
      </c>
      <c r="L199" s="13">
        <f t="shared" si="20"/>
        <v>2.9503403143794129</v>
      </c>
      <c r="M199" s="13">
        <f t="shared" si="21"/>
        <v>110.00000000000001</v>
      </c>
      <c r="N199" s="13">
        <f t="shared" si="22"/>
        <v>0</v>
      </c>
      <c r="O199" s="12">
        <f t="shared" si="23"/>
        <v>523.80952380952385</v>
      </c>
    </row>
    <row r="200" spans="1:15" x14ac:dyDescent="0.35">
      <c r="A200" s="4" t="s">
        <v>55</v>
      </c>
      <c r="B200" s="4" t="s">
        <v>56</v>
      </c>
      <c r="C200" s="4" t="s">
        <v>42</v>
      </c>
      <c r="D200" s="4">
        <v>1983</v>
      </c>
      <c r="E200" s="12">
        <v>22000</v>
      </c>
      <c r="F200" s="12">
        <v>42000</v>
      </c>
      <c r="G200" s="12">
        <v>0</v>
      </c>
      <c r="H200" s="12">
        <v>0</v>
      </c>
      <c r="I200" s="12">
        <v>7051709</v>
      </c>
      <c r="J200" s="12">
        <f t="shared" si="18"/>
        <v>22000</v>
      </c>
      <c r="K200" s="13">
        <f t="shared" si="19"/>
        <v>3.1198110982741913</v>
      </c>
      <c r="L200" s="13">
        <f t="shared" si="20"/>
        <v>3.1198110982741913</v>
      </c>
      <c r="M200" s="13">
        <f t="shared" si="21"/>
        <v>100</v>
      </c>
      <c r="N200" s="13">
        <f t="shared" si="22"/>
        <v>0</v>
      </c>
      <c r="O200" s="12">
        <f t="shared" si="23"/>
        <v>523.80952380952385</v>
      </c>
    </row>
    <row r="201" spans="1:15" x14ac:dyDescent="0.35">
      <c r="A201" s="4" t="s">
        <v>55</v>
      </c>
      <c r="B201" s="4" t="s">
        <v>56</v>
      </c>
      <c r="C201" s="4" t="s">
        <v>42</v>
      </c>
      <c r="D201" s="4">
        <v>1984</v>
      </c>
      <c r="E201" s="12">
        <v>23000</v>
      </c>
      <c r="F201" s="12">
        <v>43000</v>
      </c>
      <c r="G201" s="12">
        <v>0</v>
      </c>
      <c r="H201" s="12">
        <v>0</v>
      </c>
      <c r="I201" s="12">
        <v>7332810</v>
      </c>
      <c r="J201" s="12">
        <f t="shared" si="18"/>
        <v>23000</v>
      </c>
      <c r="K201" s="13">
        <f t="shared" si="19"/>
        <v>3.1365874746516003</v>
      </c>
      <c r="L201" s="13">
        <f t="shared" si="20"/>
        <v>3.1365874746516003</v>
      </c>
      <c r="M201" s="13">
        <f t="shared" si="21"/>
        <v>100</v>
      </c>
      <c r="N201" s="13">
        <f t="shared" si="22"/>
        <v>0</v>
      </c>
      <c r="O201" s="12">
        <f t="shared" si="23"/>
        <v>534.88372093023258</v>
      </c>
    </row>
    <row r="202" spans="1:15" x14ac:dyDescent="0.35">
      <c r="A202" s="4" t="s">
        <v>55</v>
      </c>
      <c r="B202" s="4" t="s">
        <v>56</v>
      </c>
      <c r="C202" s="4" t="s">
        <v>42</v>
      </c>
      <c r="D202" s="4">
        <v>1985</v>
      </c>
      <c r="E202" s="12">
        <v>22000</v>
      </c>
      <c r="F202" s="12">
        <v>21000</v>
      </c>
      <c r="G202" s="12">
        <v>0</v>
      </c>
      <c r="H202" s="12">
        <v>0</v>
      </c>
      <c r="I202" s="12">
        <v>7620508</v>
      </c>
      <c r="J202" s="12">
        <f t="shared" si="18"/>
        <v>22000</v>
      </c>
      <c r="K202" s="13">
        <f t="shared" si="19"/>
        <v>2.886946644501915</v>
      </c>
      <c r="L202" s="13">
        <f t="shared" si="20"/>
        <v>2.886946644501915</v>
      </c>
      <c r="M202" s="13">
        <f t="shared" si="21"/>
        <v>100</v>
      </c>
      <c r="N202" s="13">
        <f t="shared" si="22"/>
        <v>0</v>
      </c>
      <c r="O202" s="12">
        <f t="shared" si="23"/>
        <v>1047.6190476190477</v>
      </c>
    </row>
    <row r="203" spans="1:15" x14ac:dyDescent="0.35">
      <c r="A203" s="4" t="s">
        <v>55</v>
      </c>
      <c r="B203" s="4" t="s">
        <v>56</v>
      </c>
      <c r="C203" s="4" t="s">
        <v>42</v>
      </c>
      <c r="D203" s="4">
        <v>1986</v>
      </c>
      <c r="E203" s="12">
        <v>24000</v>
      </c>
      <c r="F203" s="12">
        <v>23000</v>
      </c>
      <c r="G203" s="12">
        <v>3000</v>
      </c>
      <c r="H203" s="12">
        <v>0</v>
      </c>
      <c r="I203" s="12">
        <v>7906480</v>
      </c>
      <c r="J203" s="12">
        <f t="shared" si="18"/>
        <v>27000</v>
      </c>
      <c r="K203" s="13">
        <f t="shared" si="19"/>
        <v>3.035484817516771</v>
      </c>
      <c r="L203" s="13">
        <f t="shared" si="20"/>
        <v>3.4149204197063674</v>
      </c>
      <c r="M203" s="13">
        <f t="shared" si="21"/>
        <v>88.888888888888886</v>
      </c>
      <c r="N203" s="13">
        <f t="shared" si="22"/>
        <v>11.111111111111111</v>
      </c>
      <c r="O203" s="12">
        <f t="shared" si="23"/>
        <v>1043.4782608695652</v>
      </c>
    </row>
    <row r="204" spans="1:15" x14ac:dyDescent="0.35">
      <c r="A204" s="4" t="s">
        <v>55</v>
      </c>
      <c r="B204" s="4" t="s">
        <v>56</v>
      </c>
      <c r="C204" s="4" t="s">
        <v>42</v>
      </c>
      <c r="D204" s="4">
        <v>1987</v>
      </c>
      <c r="E204" s="12">
        <v>18000</v>
      </c>
      <c r="F204" s="12">
        <v>19000</v>
      </c>
      <c r="G204" s="12">
        <v>0</v>
      </c>
      <c r="H204" s="12">
        <v>0</v>
      </c>
      <c r="I204" s="12">
        <v>8293174.0000000009</v>
      </c>
      <c r="J204" s="12">
        <f t="shared" si="18"/>
        <v>18000</v>
      </c>
      <c r="K204" s="13">
        <f t="shared" si="19"/>
        <v>2.1704597057773052</v>
      </c>
      <c r="L204" s="13">
        <f t="shared" si="20"/>
        <v>2.1704597057773052</v>
      </c>
      <c r="M204" s="13">
        <f t="shared" si="21"/>
        <v>100</v>
      </c>
      <c r="N204" s="13">
        <f t="shared" si="22"/>
        <v>0</v>
      </c>
      <c r="O204" s="12">
        <f t="shared" si="23"/>
        <v>947.36842105263156</v>
      </c>
    </row>
    <row r="205" spans="1:15" x14ac:dyDescent="0.35">
      <c r="A205" s="4" t="s">
        <v>55</v>
      </c>
      <c r="B205" s="4" t="s">
        <v>56</v>
      </c>
      <c r="C205" s="4" t="s">
        <v>42</v>
      </c>
      <c r="D205" s="4">
        <v>1988</v>
      </c>
      <c r="E205" s="12">
        <v>21000</v>
      </c>
      <c r="F205" s="12">
        <v>23000</v>
      </c>
      <c r="G205" s="12">
        <v>19000</v>
      </c>
      <c r="H205" s="12">
        <v>0</v>
      </c>
      <c r="I205" s="12">
        <v>8753262</v>
      </c>
      <c r="J205" s="12">
        <f t="shared" si="18"/>
        <v>40000</v>
      </c>
      <c r="K205" s="13">
        <f t="shared" si="19"/>
        <v>2.3991056134273143</v>
      </c>
      <c r="L205" s="13">
        <f t="shared" si="20"/>
        <v>4.5697249779567892</v>
      </c>
      <c r="M205" s="13">
        <f t="shared" si="21"/>
        <v>52.5</v>
      </c>
      <c r="N205" s="13">
        <f t="shared" si="22"/>
        <v>47.5</v>
      </c>
      <c r="O205" s="12">
        <f t="shared" si="23"/>
        <v>913.04347826086962</v>
      </c>
    </row>
    <row r="206" spans="1:15" x14ac:dyDescent="0.35">
      <c r="A206" s="4" t="s">
        <v>55</v>
      </c>
      <c r="B206" s="4" t="s">
        <v>56</v>
      </c>
      <c r="C206" s="4" t="s">
        <v>42</v>
      </c>
      <c r="D206" s="4">
        <v>1989</v>
      </c>
      <c r="E206" s="12">
        <v>30000</v>
      </c>
      <c r="F206" s="12">
        <v>26000</v>
      </c>
      <c r="G206" s="12">
        <v>0</v>
      </c>
      <c r="H206" s="12">
        <v>0</v>
      </c>
      <c r="I206" s="12">
        <v>9176220</v>
      </c>
      <c r="J206" s="12">
        <f t="shared" si="18"/>
        <v>30000</v>
      </c>
      <c r="K206" s="13">
        <f t="shared" si="19"/>
        <v>3.269320046816663</v>
      </c>
      <c r="L206" s="13">
        <f t="shared" si="20"/>
        <v>3.269320046816663</v>
      </c>
      <c r="M206" s="13">
        <f t="shared" si="21"/>
        <v>100</v>
      </c>
      <c r="N206" s="13">
        <f t="shared" si="22"/>
        <v>0</v>
      </c>
      <c r="O206" s="12">
        <f t="shared" si="23"/>
        <v>1153.8461538461538</v>
      </c>
    </row>
    <row r="207" spans="1:15" x14ac:dyDescent="0.35">
      <c r="A207" s="4" t="s">
        <v>55</v>
      </c>
      <c r="B207" s="4" t="s">
        <v>56</v>
      </c>
      <c r="C207" s="4" t="s">
        <v>42</v>
      </c>
      <c r="D207" s="4">
        <v>1990</v>
      </c>
      <c r="E207" s="12">
        <v>29000</v>
      </c>
      <c r="F207" s="12">
        <v>25000</v>
      </c>
      <c r="G207" s="12">
        <v>1000</v>
      </c>
      <c r="H207" s="12">
        <v>0</v>
      </c>
      <c r="I207" s="12">
        <v>9545852</v>
      </c>
      <c r="J207" s="12">
        <f t="shared" si="18"/>
        <v>30000</v>
      </c>
      <c r="K207" s="13">
        <f t="shared" si="19"/>
        <v>3.0379687428633924</v>
      </c>
      <c r="L207" s="13">
        <f t="shared" si="20"/>
        <v>3.1427262857207507</v>
      </c>
      <c r="M207" s="13">
        <f t="shared" si="21"/>
        <v>96.666666666666671</v>
      </c>
      <c r="N207" s="13">
        <f t="shared" si="22"/>
        <v>3.3333333333333335</v>
      </c>
      <c r="O207" s="12">
        <f t="shared" si="23"/>
        <v>1160</v>
      </c>
    </row>
    <row r="208" spans="1:15" x14ac:dyDescent="0.35">
      <c r="A208" s="4" t="s">
        <v>55</v>
      </c>
      <c r="B208" s="4" t="s">
        <v>56</v>
      </c>
      <c r="C208" s="4" t="s">
        <v>42</v>
      </c>
      <c r="D208" s="4">
        <v>1991</v>
      </c>
      <c r="E208" s="12">
        <v>10000</v>
      </c>
      <c r="F208" s="12">
        <v>10000</v>
      </c>
      <c r="G208" s="12">
        <v>1000</v>
      </c>
      <c r="H208" s="12">
        <v>0</v>
      </c>
      <c r="I208" s="12">
        <v>9844227</v>
      </c>
      <c r="J208" s="12">
        <f t="shared" si="18"/>
        <v>11000</v>
      </c>
      <c r="K208" s="13">
        <f t="shared" si="19"/>
        <v>1.0158237919544115</v>
      </c>
      <c r="L208" s="13">
        <f t="shared" si="20"/>
        <v>1.1174061711498526</v>
      </c>
      <c r="M208" s="13">
        <f t="shared" si="21"/>
        <v>90.909090909090907</v>
      </c>
      <c r="N208" s="13">
        <f t="shared" si="22"/>
        <v>9.0909090909090917</v>
      </c>
      <c r="O208" s="12">
        <f t="shared" si="23"/>
        <v>1000</v>
      </c>
    </row>
    <row r="209" spans="1:15" x14ac:dyDescent="0.35">
      <c r="A209" s="4" t="s">
        <v>55</v>
      </c>
      <c r="B209" s="4" t="s">
        <v>56</v>
      </c>
      <c r="C209" s="4" t="s">
        <v>42</v>
      </c>
      <c r="D209" s="4">
        <v>1992</v>
      </c>
      <c r="E209" s="12">
        <v>16000</v>
      </c>
      <c r="F209" s="12">
        <v>18000</v>
      </c>
      <c r="G209" s="12">
        <v>1000</v>
      </c>
      <c r="H209" s="12">
        <v>0</v>
      </c>
      <c r="I209" s="12">
        <v>10135079</v>
      </c>
      <c r="J209" s="12">
        <f t="shared" si="18"/>
        <v>17000</v>
      </c>
      <c r="K209" s="13">
        <f t="shared" si="19"/>
        <v>1.5786754104235399</v>
      </c>
      <c r="L209" s="13">
        <f t="shared" si="20"/>
        <v>1.6773426235750111</v>
      </c>
      <c r="M209" s="13">
        <f t="shared" si="21"/>
        <v>94.117647058823522</v>
      </c>
      <c r="N209" s="13">
        <f t="shared" si="22"/>
        <v>5.8823529411764701</v>
      </c>
      <c r="O209" s="12">
        <f t="shared" si="23"/>
        <v>888.88888888888891</v>
      </c>
    </row>
    <row r="210" spans="1:15" x14ac:dyDescent="0.35">
      <c r="A210" s="4" t="s">
        <v>55</v>
      </c>
      <c r="B210" s="4" t="s">
        <v>56</v>
      </c>
      <c r="C210" s="4" t="s">
        <v>42</v>
      </c>
      <c r="D210" s="4">
        <v>1993</v>
      </c>
      <c r="E210" s="12">
        <v>43000</v>
      </c>
      <c r="F210" s="12">
        <v>39000</v>
      </c>
      <c r="G210" s="12">
        <v>0</v>
      </c>
      <c r="H210" s="12">
        <v>0</v>
      </c>
      <c r="I210" s="12">
        <v>10284024</v>
      </c>
      <c r="J210" s="12">
        <f t="shared" si="18"/>
        <v>43000</v>
      </c>
      <c r="K210" s="13">
        <f t="shared" si="19"/>
        <v>4.1812426731015018</v>
      </c>
      <c r="L210" s="13">
        <f t="shared" si="20"/>
        <v>4.1812426731015018</v>
      </c>
      <c r="M210" s="13">
        <f t="shared" si="21"/>
        <v>100</v>
      </c>
      <c r="N210" s="13">
        <f t="shared" si="22"/>
        <v>0</v>
      </c>
      <c r="O210" s="12">
        <f t="shared" si="23"/>
        <v>1102.5641025641025</v>
      </c>
    </row>
    <row r="211" spans="1:15" x14ac:dyDescent="0.35">
      <c r="A211" s="4" t="s">
        <v>55</v>
      </c>
      <c r="B211" s="4" t="s">
        <v>56</v>
      </c>
      <c r="C211" s="4" t="s">
        <v>42</v>
      </c>
      <c r="D211" s="4">
        <v>1994</v>
      </c>
      <c r="E211" s="12">
        <v>28000</v>
      </c>
      <c r="F211" s="12">
        <v>27000</v>
      </c>
      <c r="G211" s="12">
        <v>2000</v>
      </c>
      <c r="H211" s="12">
        <v>0</v>
      </c>
      <c r="I211" s="12">
        <v>10164894</v>
      </c>
      <c r="J211" s="12">
        <f t="shared" si="18"/>
        <v>30000</v>
      </c>
      <c r="K211" s="13">
        <f t="shared" si="19"/>
        <v>2.7545786507955716</v>
      </c>
      <c r="L211" s="13">
        <f t="shared" si="20"/>
        <v>2.951334268709541</v>
      </c>
      <c r="M211" s="13">
        <f t="shared" si="21"/>
        <v>93.333333333333329</v>
      </c>
      <c r="N211" s="13">
        <f t="shared" si="22"/>
        <v>6.666666666666667</v>
      </c>
      <c r="O211" s="12">
        <f t="shared" si="23"/>
        <v>1037.037037037037</v>
      </c>
    </row>
    <row r="212" spans="1:15" x14ac:dyDescent="0.35">
      <c r="A212" s="4" t="s">
        <v>55</v>
      </c>
      <c r="B212" s="4" t="s">
        <v>56</v>
      </c>
      <c r="C212" s="4" t="s">
        <v>42</v>
      </c>
      <c r="D212" s="4">
        <v>1995</v>
      </c>
      <c r="E212" s="12">
        <v>33000</v>
      </c>
      <c r="F212" s="12">
        <v>35000</v>
      </c>
      <c r="G212" s="12">
        <v>0</v>
      </c>
      <c r="H212" s="12">
        <v>0</v>
      </c>
      <c r="I212" s="12">
        <v>10150117</v>
      </c>
      <c r="J212" s="12">
        <f t="shared" si="18"/>
        <v>33000</v>
      </c>
      <c r="K212" s="13">
        <f t="shared" si="19"/>
        <v>3.2511940502754797</v>
      </c>
      <c r="L212" s="13">
        <f t="shared" si="20"/>
        <v>3.2511940502754797</v>
      </c>
      <c r="M212" s="13">
        <f t="shared" si="21"/>
        <v>100</v>
      </c>
      <c r="N212" s="13">
        <f t="shared" si="22"/>
        <v>0</v>
      </c>
      <c r="O212" s="12">
        <f t="shared" si="23"/>
        <v>942.85714285714289</v>
      </c>
    </row>
    <row r="213" spans="1:15" x14ac:dyDescent="0.35">
      <c r="A213" s="4" t="s">
        <v>55</v>
      </c>
      <c r="B213" s="4" t="s">
        <v>56</v>
      </c>
      <c r="C213" s="4" t="s">
        <v>42</v>
      </c>
      <c r="D213" s="4">
        <v>1996</v>
      </c>
      <c r="E213" s="12">
        <v>45000</v>
      </c>
      <c r="F213" s="12">
        <v>40000</v>
      </c>
      <c r="G213" s="12">
        <v>0</v>
      </c>
      <c r="H213" s="12">
        <v>0</v>
      </c>
      <c r="I213" s="12">
        <v>10352228</v>
      </c>
      <c r="J213" s="12">
        <f t="shared" si="18"/>
        <v>45000</v>
      </c>
      <c r="K213" s="13">
        <f t="shared" si="19"/>
        <v>4.3468903505602849</v>
      </c>
      <c r="L213" s="13">
        <f t="shared" si="20"/>
        <v>4.3468903505602849</v>
      </c>
      <c r="M213" s="13">
        <f t="shared" si="21"/>
        <v>100</v>
      </c>
      <c r="N213" s="13">
        <f t="shared" si="22"/>
        <v>0</v>
      </c>
      <c r="O213" s="12">
        <f t="shared" si="23"/>
        <v>1125</v>
      </c>
    </row>
    <row r="214" spans="1:15" x14ac:dyDescent="0.35">
      <c r="A214" s="4" t="s">
        <v>55</v>
      </c>
      <c r="B214" s="4" t="s">
        <v>56</v>
      </c>
      <c r="C214" s="4" t="s">
        <v>42</v>
      </c>
      <c r="D214" s="4">
        <v>1997</v>
      </c>
      <c r="E214" s="12">
        <v>45000</v>
      </c>
      <c r="F214" s="12">
        <v>40000</v>
      </c>
      <c r="G214" s="12">
        <v>0</v>
      </c>
      <c r="H214" s="12">
        <v>0</v>
      </c>
      <c r="I214" s="12">
        <v>10562035</v>
      </c>
      <c r="J214" s="12">
        <f t="shared" si="18"/>
        <v>45000</v>
      </c>
      <c r="K214" s="13">
        <f t="shared" si="19"/>
        <v>4.2605425943011932</v>
      </c>
      <c r="L214" s="13">
        <f t="shared" si="20"/>
        <v>4.2605425943011932</v>
      </c>
      <c r="M214" s="13">
        <f t="shared" si="21"/>
        <v>100</v>
      </c>
      <c r="N214" s="13">
        <f t="shared" si="22"/>
        <v>0</v>
      </c>
      <c r="O214" s="12">
        <f t="shared" si="23"/>
        <v>1125</v>
      </c>
    </row>
    <row r="215" spans="1:15" x14ac:dyDescent="0.35">
      <c r="A215" s="4" t="s">
        <v>55</v>
      </c>
      <c r="B215" s="4" t="s">
        <v>56</v>
      </c>
      <c r="C215" s="4" t="s">
        <v>42</v>
      </c>
      <c r="D215" s="4">
        <v>1998</v>
      </c>
      <c r="E215" s="12">
        <v>45000</v>
      </c>
      <c r="F215" s="12">
        <v>40000</v>
      </c>
      <c r="G215" s="12">
        <v>0</v>
      </c>
      <c r="H215" s="12">
        <v>0</v>
      </c>
      <c r="I215" s="12">
        <v>10792876</v>
      </c>
      <c r="J215" s="12">
        <f t="shared" si="18"/>
        <v>45000</v>
      </c>
      <c r="K215" s="13">
        <f t="shared" si="19"/>
        <v>4.1694169376169983</v>
      </c>
      <c r="L215" s="13">
        <f t="shared" si="20"/>
        <v>4.1694169376169983</v>
      </c>
      <c r="M215" s="13">
        <f t="shared" si="21"/>
        <v>100</v>
      </c>
      <c r="N215" s="13">
        <f t="shared" si="22"/>
        <v>0</v>
      </c>
      <c r="O215" s="12">
        <f t="shared" si="23"/>
        <v>1125</v>
      </c>
    </row>
    <row r="216" spans="1:15" x14ac:dyDescent="0.35">
      <c r="A216" s="4" t="s">
        <v>55</v>
      </c>
      <c r="B216" s="4" t="s">
        <v>56</v>
      </c>
      <c r="C216" s="4" t="s">
        <v>42</v>
      </c>
      <c r="D216" s="4">
        <v>1999</v>
      </c>
      <c r="E216" s="12">
        <v>60000</v>
      </c>
      <c r="F216" s="12">
        <v>46000</v>
      </c>
      <c r="G216" s="12">
        <v>0</v>
      </c>
      <c r="H216" s="12">
        <v>0</v>
      </c>
      <c r="I216" s="12">
        <v>11047804</v>
      </c>
      <c r="J216" s="12">
        <f t="shared" si="18"/>
        <v>60000</v>
      </c>
      <c r="K216" s="13">
        <f t="shared" si="19"/>
        <v>5.4309435612724482</v>
      </c>
      <c r="L216" s="13">
        <f t="shared" si="20"/>
        <v>5.4309435612724482</v>
      </c>
      <c r="M216" s="13">
        <f t="shared" si="21"/>
        <v>100</v>
      </c>
      <c r="N216" s="13">
        <f t="shared" si="22"/>
        <v>0</v>
      </c>
      <c r="O216" s="12">
        <f t="shared" si="23"/>
        <v>1304.3478260869565</v>
      </c>
    </row>
    <row r="217" spans="1:15" x14ac:dyDescent="0.35">
      <c r="A217" s="4" t="s">
        <v>55</v>
      </c>
      <c r="B217" s="4" t="s">
        <v>56</v>
      </c>
      <c r="C217" s="4" t="s">
        <v>42</v>
      </c>
      <c r="D217" s="4">
        <v>2000</v>
      </c>
      <c r="E217" s="12">
        <v>47000</v>
      </c>
      <c r="F217" s="12">
        <v>44000</v>
      </c>
      <c r="G217" s="12">
        <v>15000</v>
      </c>
      <c r="H217" s="12">
        <v>0</v>
      </c>
      <c r="I217" s="12">
        <v>11315942</v>
      </c>
      <c r="J217" s="12">
        <f t="shared" si="18"/>
        <v>62000</v>
      </c>
      <c r="K217" s="13">
        <f t="shared" si="19"/>
        <v>4.1534323876880954</v>
      </c>
      <c r="L217" s="13">
        <f t="shared" si="20"/>
        <v>5.4789959156736572</v>
      </c>
      <c r="M217" s="13">
        <f t="shared" si="21"/>
        <v>75.806451612903231</v>
      </c>
      <c r="N217" s="13">
        <f t="shared" si="22"/>
        <v>24.193548387096776</v>
      </c>
      <c r="O217" s="12">
        <f t="shared" si="23"/>
        <v>1068.1818181818182</v>
      </c>
    </row>
    <row r="218" spans="1:15" x14ac:dyDescent="0.35">
      <c r="A218" s="4" t="s">
        <v>55</v>
      </c>
      <c r="B218" s="4" t="s">
        <v>56</v>
      </c>
      <c r="C218" s="4" t="s">
        <v>42</v>
      </c>
      <c r="D218" s="4">
        <v>2001</v>
      </c>
      <c r="E218" s="12">
        <v>62000</v>
      </c>
      <c r="F218" s="12">
        <v>50000</v>
      </c>
      <c r="G218" s="12">
        <v>5000</v>
      </c>
      <c r="H218" s="12">
        <v>0</v>
      </c>
      <c r="I218" s="12">
        <v>11593058</v>
      </c>
      <c r="J218" s="12">
        <f t="shared" si="18"/>
        <v>67000</v>
      </c>
      <c r="K218" s="13">
        <f t="shared" si="19"/>
        <v>5.3480281044052393</v>
      </c>
      <c r="L218" s="13">
        <f t="shared" si="20"/>
        <v>5.7793206934701784</v>
      </c>
      <c r="M218" s="13">
        <f t="shared" si="21"/>
        <v>92.537313432835816</v>
      </c>
      <c r="N218" s="13">
        <f t="shared" si="22"/>
        <v>7.4626865671641784</v>
      </c>
      <c r="O218" s="12">
        <f t="shared" si="23"/>
        <v>1240</v>
      </c>
    </row>
    <row r="219" spans="1:15" x14ac:dyDescent="0.35">
      <c r="A219" s="4" t="s">
        <v>55</v>
      </c>
      <c r="B219" s="4" t="s">
        <v>56</v>
      </c>
      <c r="C219" s="4" t="s">
        <v>42</v>
      </c>
      <c r="D219" s="4">
        <v>2002</v>
      </c>
      <c r="E219" s="12">
        <v>63000</v>
      </c>
      <c r="F219" s="12">
        <v>55000</v>
      </c>
      <c r="G219" s="12">
        <v>1000</v>
      </c>
      <c r="H219" s="12">
        <v>0</v>
      </c>
      <c r="I219" s="12">
        <v>11880440</v>
      </c>
      <c r="J219" s="12">
        <f t="shared" si="18"/>
        <v>64000</v>
      </c>
      <c r="K219" s="13">
        <f t="shared" si="19"/>
        <v>5.3028339017746822</v>
      </c>
      <c r="L219" s="13">
        <f t="shared" si="20"/>
        <v>5.3870058684695179</v>
      </c>
      <c r="M219" s="13">
        <f t="shared" si="21"/>
        <v>98.4375</v>
      </c>
      <c r="N219" s="13">
        <f t="shared" si="22"/>
        <v>1.5625</v>
      </c>
      <c r="O219" s="12">
        <f t="shared" si="23"/>
        <v>1145.4545454545455</v>
      </c>
    </row>
    <row r="220" spans="1:15" x14ac:dyDescent="0.35">
      <c r="A220" s="4" t="s">
        <v>55</v>
      </c>
      <c r="B220" s="4" t="s">
        <v>56</v>
      </c>
      <c r="C220" s="4" t="s">
        <v>42</v>
      </c>
      <c r="D220" s="4">
        <v>2003</v>
      </c>
      <c r="E220" s="12">
        <v>58000</v>
      </c>
      <c r="F220" s="12">
        <v>55000</v>
      </c>
      <c r="G220" s="12">
        <v>10000</v>
      </c>
      <c r="H220" s="12">
        <v>0</v>
      </c>
      <c r="I220" s="12">
        <v>12181574</v>
      </c>
      <c r="J220" s="12">
        <f t="shared" si="18"/>
        <v>68000</v>
      </c>
      <c r="K220" s="13">
        <f t="shared" si="19"/>
        <v>4.7612894688321887</v>
      </c>
      <c r="L220" s="13">
        <f t="shared" si="20"/>
        <v>5.5822014462170486</v>
      </c>
      <c r="M220" s="13">
        <f t="shared" si="21"/>
        <v>85.294117647058826</v>
      </c>
      <c r="N220" s="13">
        <f t="shared" si="22"/>
        <v>14.705882352941178</v>
      </c>
      <c r="O220" s="12">
        <f t="shared" si="23"/>
        <v>1054.5454545454545</v>
      </c>
    </row>
    <row r="221" spans="1:15" x14ac:dyDescent="0.35">
      <c r="A221" s="4" t="s">
        <v>55</v>
      </c>
      <c r="B221" s="4" t="s">
        <v>56</v>
      </c>
      <c r="C221" s="4" t="s">
        <v>42</v>
      </c>
      <c r="D221" s="4">
        <v>2004</v>
      </c>
      <c r="E221" s="12">
        <v>33000</v>
      </c>
      <c r="F221" s="12">
        <v>45000</v>
      </c>
      <c r="G221" s="12">
        <v>35000</v>
      </c>
      <c r="H221" s="12">
        <v>0</v>
      </c>
      <c r="I221" s="12">
        <v>12500737</v>
      </c>
      <c r="J221" s="12">
        <f t="shared" si="18"/>
        <v>68000</v>
      </c>
      <c r="K221" s="13">
        <f t="shared" si="19"/>
        <v>2.6398443547768422</v>
      </c>
      <c r="L221" s="13">
        <f t="shared" si="20"/>
        <v>5.4396792765098567</v>
      </c>
      <c r="M221" s="13">
        <f t="shared" si="21"/>
        <v>48.529411764705884</v>
      </c>
      <c r="N221" s="13">
        <f t="shared" si="22"/>
        <v>51.470588235294116</v>
      </c>
      <c r="O221" s="12">
        <f t="shared" si="23"/>
        <v>733.33333333333337</v>
      </c>
    </row>
    <row r="222" spans="1:15" x14ac:dyDescent="0.35">
      <c r="A222" s="4" t="s">
        <v>55</v>
      </c>
      <c r="B222" s="4" t="s">
        <v>56</v>
      </c>
      <c r="C222" s="4" t="s">
        <v>42</v>
      </c>
      <c r="D222" s="4">
        <v>2005</v>
      </c>
      <c r="E222" s="12">
        <v>27000</v>
      </c>
      <c r="F222" s="12">
        <v>45000</v>
      </c>
      <c r="G222" s="12">
        <v>30000</v>
      </c>
      <c r="H222" s="12">
        <v>0</v>
      </c>
      <c r="I222" s="12">
        <v>12840031</v>
      </c>
      <c r="J222" s="12">
        <f t="shared" si="18"/>
        <v>57000</v>
      </c>
      <c r="K222" s="13">
        <f t="shared" si="19"/>
        <v>2.1027986614674061</v>
      </c>
      <c r="L222" s="13">
        <f t="shared" si="20"/>
        <v>4.4392416186534129</v>
      </c>
      <c r="M222" s="13">
        <f t="shared" si="21"/>
        <v>47.368421052631575</v>
      </c>
      <c r="N222" s="13">
        <f t="shared" si="22"/>
        <v>52.631578947368418</v>
      </c>
      <c r="O222" s="12">
        <f t="shared" si="23"/>
        <v>600</v>
      </c>
    </row>
    <row r="223" spans="1:15" x14ac:dyDescent="0.35">
      <c r="A223" s="4" t="s">
        <v>55</v>
      </c>
      <c r="B223" s="4" t="s">
        <v>56</v>
      </c>
      <c r="C223" s="4" t="s">
        <v>42</v>
      </c>
      <c r="D223" s="4">
        <v>2006</v>
      </c>
      <c r="E223" s="12">
        <v>61000</v>
      </c>
      <c r="F223" s="12">
        <v>55000</v>
      </c>
      <c r="G223" s="12">
        <v>5000</v>
      </c>
      <c r="H223" s="12">
        <v>0</v>
      </c>
      <c r="I223" s="12">
        <v>13198701</v>
      </c>
      <c r="J223" s="12">
        <f t="shared" si="18"/>
        <v>66000</v>
      </c>
      <c r="K223" s="13">
        <f t="shared" si="19"/>
        <v>4.6216669352537041</v>
      </c>
      <c r="L223" s="13">
        <f t="shared" si="20"/>
        <v>5.0004920938810571</v>
      </c>
      <c r="M223" s="13">
        <f t="shared" si="21"/>
        <v>92.424242424242422</v>
      </c>
      <c r="N223" s="13">
        <f t="shared" si="22"/>
        <v>7.5757575757575761</v>
      </c>
      <c r="O223" s="12">
        <f t="shared" si="23"/>
        <v>1109.090909090909</v>
      </c>
    </row>
    <row r="224" spans="1:15" x14ac:dyDescent="0.35">
      <c r="A224" s="4" t="s">
        <v>55</v>
      </c>
      <c r="B224" s="4" t="s">
        <v>56</v>
      </c>
      <c r="C224" s="4" t="s">
        <v>42</v>
      </c>
      <c r="D224" s="4">
        <v>2007</v>
      </c>
      <c r="E224" s="12">
        <v>75000</v>
      </c>
      <c r="F224" s="12">
        <v>60000</v>
      </c>
      <c r="G224" s="12">
        <v>5000</v>
      </c>
      <c r="H224" s="12">
        <v>0</v>
      </c>
      <c r="I224" s="12">
        <v>13576343</v>
      </c>
      <c r="J224" s="12">
        <f t="shared" si="18"/>
        <v>80000</v>
      </c>
      <c r="K224" s="13">
        <f t="shared" si="19"/>
        <v>5.5243153476602647</v>
      </c>
      <c r="L224" s="13">
        <f t="shared" si="20"/>
        <v>5.8926030375042826</v>
      </c>
      <c r="M224" s="13">
        <f t="shared" si="21"/>
        <v>93.75</v>
      </c>
      <c r="N224" s="13">
        <f t="shared" si="22"/>
        <v>6.25</v>
      </c>
      <c r="O224" s="12">
        <f t="shared" si="23"/>
        <v>1250</v>
      </c>
    </row>
    <row r="225" spans="1:15" x14ac:dyDescent="0.35">
      <c r="A225" s="4" t="s">
        <v>55</v>
      </c>
      <c r="B225" s="4" t="s">
        <v>56</v>
      </c>
      <c r="C225" s="4" t="s">
        <v>42</v>
      </c>
      <c r="D225" s="4">
        <v>2008</v>
      </c>
      <c r="E225" s="12">
        <v>76000</v>
      </c>
      <c r="F225" s="12">
        <v>60000</v>
      </c>
      <c r="G225" s="12">
        <v>5000</v>
      </c>
      <c r="H225" s="12">
        <v>0</v>
      </c>
      <c r="I225" s="12">
        <v>13976417</v>
      </c>
      <c r="J225" s="12">
        <f t="shared" si="18"/>
        <v>81000</v>
      </c>
      <c r="K225" s="13">
        <f t="shared" si="19"/>
        <v>5.4377312869242527</v>
      </c>
      <c r="L225" s="13">
        <f t="shared" si="20"/>
        <v>5.7954767663271642</v>
      </c>
      <c r="M225" s="13">
        <f t="shared" si="21"/>
        <v>93.827160493827151</v>
      </c>
      <c r="N225" s="13">
        <f t="shared" si="22"/>
        <v>6.1728395061728394</v>
      </c>
      <c r="O225" s="12">
        <f t="shared" si="23"/>
        <v>1266.6666666666667</v>
      </c>
    </row>
    <row r="226" spans="1:15" x14ac:dyDescent="0.35">
      <c r="A226" s="4" t="s">
        <v>55</v>
      </c>
      <c r="B226" s="4" t="s">
        <v>56</v>
      </c>
      <c r="C226" s="4" t="s">
        <v>42</v>
      </c>
      <c r="D226" s="4">
        <v>2009</v>
      </c>
      <c r="E226" s="12">
        <v>90000</v>
      </c>
      <c r="F226" s="12">
        <v>63000</v>
      </c>
      <c r="G226" s="12">
        <v>5000</v>
      </c>
      <c r="H226" s="12">
        <v>0</v>
      </c>
      <c r="I226" s="12">
        <v>14395788</v>
      </c>
      <c r="J226" s="12">
        <f t="shared" si="18"/>
        <v>95000</v>
      </c>
      <c r="K226" s="13">
        <f t="shared" si="19"/>
        <v>6.2518286598830155</v>
      </c>
      <c r="L226" s="13">
        <f t="shared" si="20"/>
        <v>6.5991524743209613</v>
      </c>
      <c r="M226" s="13">
        <f t="shared" si="21"/>
        <v>94.73684210526315</v>
      </c>
      <c r="N226" s="13">
        <f t="shared" si="22"/>
        <v>5.2631578947368416</v>
      </c>
      <c r="O226" s="12">
        <f t="shared" si="23"/>
        <v>1428.5714285714287</v>
      </c>
    </row>
    <row r="227" spans="1:15" x14ac:dyDescent="0.35">
      <c r="A227" s="4" t="s">
        <v>55</v>
      </c>
      <c r="B227" s="4" t="s">
        <v>56</v>
      </c>
      <c r="C227" s="4" t="s">
        <v>42</v>
      </c>
      <c r="D227" s="4">
        <v>2010</v>
      </c>
      <c r="E227" s="12">
        <v>73000</v>
      </c>
      <c r="F227" s="12">
        <v>59000</v>
      </c>
      <c r="G227" s="12">
        <v>5000</v>
      </c>
      <c r="H227" s="12">
        <v>0</v>
      </c>
      <c r="I227" s="12">
        <v>14826463</v>
      </c>
      <c r="J227" s="12">
        <f t="shared" si="18"/>
        <v>78000</v>
      </c>
      <c r="K227" s="13">
        <f t="shared" si="19"/>
        <v>4.9236287845590683</v>
      </c>
      <c r="L227" s="13">
        <f t="shared" si="20"/>
        <v>5.2608636328165392</v>
      </c>
      <c r="M227" s="13">
        <f t="shared" si="21"/>
        <v>93.589743589743591</v>
      </c>
      <c r="N227" s="13">
        <f t="shared" si="22"/>
        <v>6.4102564102564097</v>
      </c>
      <c r="O227" s="12">
        <f t="shared" si="23"/>
        <v>1237.2881355932204</v>
      </c>
    </row>
    <row r="228" spans="1:15" x14ac:dyDescent="0.35">
      <c r="A228" s="4" t="s">
        <v>55</v>
      </c>
      <c r="B228" s="4" t="s">
        <v>56</v>
      </c>
      <c r="C228" s="4" t="s">
        <v>42</v>
      </c>
      <c r="D228" s="4">
        <v>2011</v>
      </c>
      <c r="E228" s="12">
        <v>78000</v>
      </c>
      <c r="F228" s="12">
        <v>62000</v>
      </c>
      <c r="G228" s="12">
        <v>5000</v>
      </c>
      <c r="H228" s="12">
        <v>0</v>
      </c>
      <c r="I228" s="12">
        <v>15265022</v>
      </c>
      <c r="J228" s="12">
        <f t="shared" si="18"/>
        <v>83000</v>
      </c>
      <c r="K228" s="13">
        <f t="shared" si="19"/>
        <v>5.1097207721023921</v>
      </c>
      <c r="L228" s="13">
        <f t="shared" si="20"/>
        <v>5.4372669754422889</v>
      </c>
      <c r="M228" s="13">
        <f t="shared" si="21"/>
        <v>93.975903614457835</v>
      </c>
      <c r="N228" s="13">
        <f t="shared" si="22"/>
        <v>6.024096385542169</v>
      </c>
      <c r="O228" s="12">
        <f t="shared" si="23"/>
        <v>1258.0645161290322</v>
      </c>
    </row>
    <row r="229" spans="1:15" x14ac:dyDescent="0.35">
      <c r="A229" s="4" t="s">
        <v>55</v>
      </c>
      <c r="B229" s="4" t="s">
        <v>56</v>
      </c>
      <c r="C229" s="4" t="s">
        <v>42</v>
      </c>
      <c r="D229" s="4">
        <v>2012</v>
      </c>
      <c r="E229" s="12">
        <v>73000</v>
      </c>
      <c r="F229" s="12">
        <v>60000</v>
      </c>
      <c r="G229" s="12">
        <v>15000</v>
      </c>
      <c r="H229" s="12">
        <v>0</v>
      </c>
      <c r="I229" s="12">
        <v>15709577</v>
      </c>
      <c r="J229" s="12">
        <f t="shared" si="18"/>
        <v>88000</v>
      </c>
      <c r="K229" s="13">
        <f t="shared" si="19"/>
        <v>4.6468469520216873</v>
      </c>
      <c r="L229" s="13">
        <f t="shared" si="20"/>
        <v>5.6016785175055954</v>
      </c>
      <c r="M229" s="13">
        <f t="shared" si="21"/>
        <v>82.954545454545453</v>
      </c>
      <c r="N229" s="13">
        <f t="shared" si="22"/>
        <v>17.045454545454543</v>
      </c>
      <c r="O229" s="12">
        <f t="shared" si="23"/>
        <v>1216.6666666666667</v>
      </c>
    </row>
    <row r="230" spans="1:15" x14ac:dyDescent="0.35">
      <c r="A230" s="4" t="s">
        <v>55</v>
      </c>
      <c r="B230" s="4" t="s">
        <v>56</v>
      </c>
      <c r="C230" s="4" t="s">
        <v>42</v>
      </c>
      <c r="D230" s="4">
        <v>2013</v>
      </c>
      <c r="E230" s="12">
        <v>83000</v>
      </c>
      <c r="F230" s="12">
        <v>65000</v>
      </c>
      <c r="G230" s="12">
        <v>15000</v>
      </c>
      <c r="H230" s="12">
        <v>0</v>
      </c>
      <c r="I230" s="12">
        <v>16161816</v>
      </c>
      <c r="J230" s="12">
        <f t="shared" si="18"/>
        <v>98000</v>
      </c>
      <c r="K230" s="13">
        <f t="shared" si="19"/>
        <v>5.1355614987820672</v>
      </c>
      <c r="L230" s="13">
        <f t="shared" si="20"/>
        <v>6.0636750226583445</v>
      </c>
      <c r="M230" s="13">
        <f t="shared" si="21"/>
        <v>84.693877551020407</v>
      </c>
      <c r="N230" s="13">
        <f t="shared" si="22"/>
        <v>15.306122448979592</v>
      </c>
      <c r="O230" s="12">
        <f t="shared" si="23"/>
        <v>1276.9230769230769</v>
      </c>
    </row>
    <row r="231" spans="1:15" x14ac:dyDescent="0.35">
      <c r="A231" s="4" t="s">
        <v>55</v>
      </c>
      <c r="B231" s="4" t="s">
        <v>56</v>
      </c>
      <c r="C231" s="4" t="s">
        <v>42</v>
      </c>
      <c r="D231" s="4">
        <v>2014</v>
      </c>
      <c r="E231" s="12">
        <v>0</v>
      </c>
      <c r="F231" s="12">
        <v>0</v>
      </c>
      <c r="G231" s="12">
        <v>0</v>
      </c>
      <c r="H231" s="12">
        <v>0</v>
      </c>
      <c r="I231" s="12">
        <v>16621538</v>
      </c>
      <c r="J231" s="12">
        <f t="shared" si="18"/>
        <v>0</v>
      </c>
      <c r="K231" s="13">
        <f t="shared" si="19"/>
        <v>0</v>
      </c>
      <c r="L231" s="13">
        <f t="shared" si="20"/>
        <v>0</v>
      </c>
      <c r="M231" s="13" t="str">
        <f t="shared" si="21"/>
        <v/>
      </c>
      <c r="N231" s="13" t="str">
        <f t="shared" si="22"/>
        <v/>
      </c>
      <c r="O231" s="12" t="str">
        <f t="shared" si="23"/>
        <v/>
      </c>
    </row>
    <row r="232" spans="1:15" x14ac:dyDescent="0.35">
      <c r="A232" s="4" t="s">
        <v>55</v>
      </c>
      <c r="B232" s="4" t="s">
        <v>56</v>
      </c>
      <c r="C232" s="4" t="s">
        <v>42</v>
      </c>
      <c r="D232" s="4">
        <v>2015</v>
      </c>
      <c r="E232" s="12">
        <v>0</v>
      </c>
      <c r="F232" s="12">
        <v>0</v>
      </c>
      <c r="G232" s="12">
        <v>0</v>
      </c>
      <c r="H232" s="12">
        <v>0</v>
      </c>
      <c r="I232" s="12">
        <v>17085587</v>
      </c>
      <c r="J232" s="12">
        <f t="shared" si="18"/>
        <v>0</v>
      </c>
      <c r="K232" s="13">
        <f t="shared" si="19"/>
        <v>0</v>
      </c>
      <c r="L232" s="13">
        <f t="shared" si="20"/>
        <v>0</v>
      </c>
      <c r="M232" s="13" t="str">
        <f t="shared" si="21"/>
        <v/>
      </c>
      <c r="N232" s="13" t="str">
        <f t="shared" si="22"/>
        <v/>
      </c>
      <c r="O232" s="12" t="str">
        <f t="shared" si="23"/>
        <v/>
      </c>
    </row>
    <row r="233" spans="1:15" x14ac:dyDescent="0.35">
      <c r="A233" s="4" t="s">
        <v>55</v>
      </c>
      <c r="B233" s="4" t="s">
        <v>56</v>
      </c>
      <c r="C233" s="4" t="s">
        <v>42</v>
      </c>
      <c r="D233" s="4">
        <v>2016</v>
      </c>
      <c r="E233" s="12">
        <v>0</v>
      </c>
      <c r="F233" s="12">
        <v>0</v>
      </c>
      <c r="G233" s="12">
        <v>0</v>
      </c>
      <c r="H233" s="12">
        <v>0</v>
      </c>
      <c r="I233" s="12">
        <v>17557739</v>
      </c>
      <c r="J233" s="12">
        <f t="shared" si="18"/>
        <v>0</v>
      </c>
      <c r="K233" s="13">
        <f t="shared" si="19"/>
        <v>0</v>
      </c>
      <c r="L233" s="13">
        <f t="shared" si="20"/>
        <v>0</v>
      </c>
      <c r="M233" s="13" t="str">
        <f t="shared" si="21"/>
        <v/>
      </c>
      <c r="N233" s="13" t="str">
        <f t="shared" si="22"/>
        <v/>
      </c>
      <c r="O233" s="12" t="str">
        <f t="shared" si="23"/>
        <v/>
      </c>
    </row>
    <row r="234" spans="1:15" x14ac:dyDescent="0.35">
      <c r="A234" s="4" t="s">
        <v>55</v>
      </c>
      <c r="B234" s="4" t="s">
        <v>56</v>
      </c>
      <c r="C234" s="4" t="s">
        <v>42</v>
      </c>
      <c r="D234" s="4">
        <v>2017</v>
      </c>
      <c r="E234" s="12">
        <v>0</v>
      </c>
      <c r="F234" s="12">
        <v>0</v>
      </c>
      <c r="G234" s="12">
        <v>0</v>
      </c>
      <c r="H234" s="12">
        <v>0</v>
      </c>
      <c r="I234" s="12">
        <v>18039715</v>
      </c>
      <c r="J234" s="12">
        <f t="shared" si="18"/>
        <v>0</v>
      </c>
      <c r="K234" s="13">
        <f t="shared" si="19"/>
        <v>0</v>
      </c>
      <c r="L234" s="13">
        <f t="shared" si="20"/>
        <v>0</v>
      </c>
      <c r="M234" s="13" t="str">
        <f t="shared" si="21"/>
        <v/>
      </c>
      <c r="N234" s="13" t="str">
        <f t="shared" si="22"/>
        <v/>
      </c>
      <c r="O234" s="12" t="str">
        <f t="shared" si="23"/>
        <v/>
      </c>
    </row>
    <row r="235" spans="1:15" x14ac:dyDescent="0.35">
      <c r="A235" s="4" t="s">
        <v>55</v>
      </c>
      <c r="B235" s="4" t="s">
        <v>56</v>
      </c>
      <c r="C235" s="4" t="s">
        <v>42</v>
      </c>
      <c r="D235" s="4">
        <v>2018</v>
      </c>
      <c r="E235" s="12">
        <v>0</v>
      </c>
      <c r="F235" s="12">
        <v>0</v>
      </c>
      <c r="G235" s="12">
        <v>0</v>
      </c>
      <c r="H235" s="12">
        <v>0</v>
      </c>
      <c r="I235" s="12">
        <v>18528081</v>
      </c>
      <c r="J235" s="12">
        <f t="shared" si="18"/>
        <v>0</v>
      </c>
      <c r="K235" s="13">
        <f t="shared" si="19"/>
        <v>0</v>
      </c>
      <c r="L235" s="13">
        <f t="shared" si="20"/>
        <v>0</v>
      </c>
      <c r="M235" s="13" t="str">
        <f t="shared" si="21"/>
        <v/>
      </c>
      <c r="N235" s="13" t="str">
        <f t="shared" si="22"/>
        <v/>
      </c>
      <c r="O235" s="12" t="str">
        <f t="shared" si="23"/>
        <v/>
      </c>
    </row>
    <row r="236" spans="1:15" x14ac:dyDescent="0.35">
      <c r="A236" s="4" t="s">
        <v>55</v>
      </c>
      <c r="B236" s="4" t="s">
        <v>56</v>
      </c>
      <c r="C236" s="4" t="s">
        <v>42</v>
      </c>
      <c r="D236" s="4">
        <v>2019</v>
      </c>
      <c r="E236" s="12">
        <v>0</v>
      </c>
      <c r="F236" s="12">
        <v>0</v>
      </c>
      <c r="G236" s="12">
        <v>0</v>
      </c>
      <c r="H236" s="12">
        <v>0</v>
      </c>
      <c r="I236" s="12">
        <v>19025752</v>
      </c>
      <c r="J236" s="12">
        <f t="shared" si="18"/>
        <v>0</v>
      </c>
      <c r="K236" s="13">
        <f t="shared" si="19"/>
        <v>0</v>
      </c>
      <c r="L236" s="13">
        <f t="shared" si="20"/>
        <v>0</v>
      </c>
      <c r="M236" s="13" t="str">
        <f t="shared" si="21"/>
        <v/>
      </c>
      <c r="N236" s="13" t="str">
        <f t="shared" si="22"/>
        <v/>
      </c>
      <c r="O236" s="12" t="str">
        <f t="shared" si="23"/>
        <v/>
      </c>
    </row>
    <row r="237" spans="1:15" x14ac:dyDescent="0.35">
      <c r="A237" s="4" t="s">
        <v>55</v>
      </c>
      <c r="B237" s="4" t="s">
        <v>56</v>
      </c>
      <c r="C237" s="4" t="s">
        <v>42</v>
      </c>
      <c r="D237" s="4">
        <v>2020</v>
      </c>
      <c r="E237" s="12">
        <v>0</v>
      </c>
      <c r="F237" s="12">
        <v>0</v>
      </c>
      <c r="G237" s="12">
        <v>0</v>
      </c>
      <c r="H237" s="12">
        <v>0</v>
      </c>
      <c r="I237" s="12">
        <v>19533888</v>
      </c>
      <c r="J237" s="12">
        <f t="shared" si="18"/>
        <v>0</v>
      </c>
      <c r="K237" s="13">
        <f t="shared" si="19"/>
        <v>0</v>
      </c>
      <c r="L237" s="13">
        <f t="shared" si="20"/>
        <v>0</v>
      </c>
      <c r="M237" s="13" t="str">
        <f t="shared" si="21"/>
        <v/>
      </c>
      <c r="N237" s="13" t="str">
        <f t="shared" si="22"/>
        <v/>
      </c>
      <c r="O237" s="12" t="str">
        <f t="shared" si="23"/>
        <v/>
      </c>
    </row>
    <row r="238" spans="1:15" x14ac:dyDescent="0.35">
      <c r="A238" s="4" t="s">
        <v>55</v>
      </c>
      <c r="B238" s="4" t="s">
        <v>56</v>
      </c>
      <c r="C238" s="4" t="s">
        <v>42</v>
      </c>
      <c r="D238" s="4">
        <v>2021</v>
      </c>
      <c r="E238" s="12">
        <v>0</v>
      </c>
      <c r="F238" s="12">
        <v>0</v>
      </c>
      <c r="G238" s="12">
        <v>0</v>
      </c>
      <c r="H238" s="12">
        <v>0</v>
      </c>
      <c r="I238" s="12">
        <v>20047258</v>
      </c>
      <c r="J238" s="12">
        <f t="shared" si="18"/>
        <v>0</v>
      </c>
      <c r="K238" s="13">
        <f t="shared" si="19"/>
        <v>0</v>
      </c>
      <c r="L238" s="13">
        <f t="shared" si="20"/>
        <v>0</v>
      </c>
      <c r="M238" s="13" t="str">
        <f t="shared" si="21"/>
        <v/>
      </c>
      <c r="N238" s="13" t="str">
        <f t="shared" si="22"/>
        <v/>
      </c>
      <c r="O238" s="12" t="str">
        <f t="shared" si="23"/>
        <v/>
      </c>
    </row>
    <row r="239" spans="1:15" x14ac:dyDescent="0.35">
      <c r="A239" s="4" t="s">
        <v>55</v>
      </c>
      <c r="B239" s="4" t="s">
        <v>56</v>
      </c>
      <c r="C239" s="4" t="s">
        <v>42</v>
      </c>
      <c r="D239" s="4">
        <v>2022</v>
      </c>
      <c r="E239" s="12">
        <v>0</v>
      </c>
      <c r="F239" s="12">
        <v>0</v>
      </c>
      <c r="G239" s="12">
        <v>0</v>
      </c>
      <c r="H239" s="12">
        <v>0</v>
      </c>
      <c r="I239" s="12">
        <v>20568728</v>
      </c>
      <c r="J239" s="12">
        <f t="shared" si="18"/>
        <v>0</v>
      </c>
      <c r="K239" s="13">
        <f t="shared" si="19"/>
        <v>0</v>
      </c>
      <c r="L239" s="13">
        <f t="shared" si="20"/>
        <v>0</v>
      </c>
      <c r="M239" s="13" t="str">
        <f t="shared" si="21"/>
        <v/>
      </c>
      <c r="N239" s="13" t="str">
        <f t="shared" si="22"/>
        <v/>
      </c>
      <c r="O239" s="12" t="str">
        <f t="shared" si="23"/>
        <v/>
      </c>
    </row>
    <row r="240" spans="1:15" x14ac:dyDescent="0.35">
      <c r="A240" s="4" t="s">
        <v>55</v>
      </c>
      <c r="B240" s="4" t="s">
        <v>56</v>
      </c>
      <c r="C240" s="4" t="s">
        <v>42</v>
      </c>
      <c r="D240" s="4">
        <v>2023</v>
      </c>
      <c r="E240" s="12">
        <v>0</v>
      </c>
      <c r="F240" s="12">
        <v>0</v>
      </c>
      <c r="G240" s="12">
        <v>0</v>
      </c>
      <c r="H240" s="12">
        <v>0</v>
      </c>
      <c r="I240" s="12">
        <v>21104482</v>
      </c>
      <c r="J240" s="12">
        <f t="shared" si="18"/>
        <v>0</v>
      </c>
      <c r="K240" s="13">
        <f t="shared" si="19"/>
        <v>0</v>
      </c>
      <c r="L240" s="13">
        <f t="shared" si="20"/>
        <v>0</v>
      </c>
      <c r="M240" s="13" t="str">
        <f t="shared" si="21"/>
        <v/>
      </c>
      <c r="N240" s="13" t="str">
        <f t="shared" si="22"/>
        <v/>
      </c>
      <c r="O240" s="12" t="str">
        <f t="shared" si="23"/>
        <v/>
      </c>
    </row>
    <row r="241" spans="1:15" x14ac:dyDescent="0.35">
      <c r="A241" s="4" t="s">
        <v>55</v>
      </c>
      <c r="B241" s="4" t="s">
        <v>56</v>
      </c>
      <c r="C241" s="4" t="s">
        <v>42</v>
      </c>
      <c r="D241" s="4">
        <v>2024</v>
      </c>
      <c r="E241" s="12">
        <v>0</v>
      </c>
      <c r="F241" s="12">
        <v>0</v>
      </c>
      <c r="G241" s="12">
        <v>0</v>
      </c>
      <c r="H241" s="12">
        <v>0</v>
      </c>
      <c r="I241" s="12">
        <v>21655286</v>
      </c>
      <c r="J241" s="12">
        <f t="shared" si="18"/>
        <v>0</v>
      </c>
      <c r="K241" s="13">
        <f t="shared" si="19"/>
        <v>0</v>
      </c>
      <c r="L241" s="13">
        <f t="shared" si="20"/>
        <v>0</v>
      </c>
      <c r="M241" s="13" t="str">
        <f t="shared" si="21"/>
        <v/>
      </c>
      <c r="N241" s="13" t="str">
        <f t="shared" si="22"/>
        <v/>
      </c>
      <c r="O241" s="12" t="str">
        <f t="shared" si="23"/>
        <v/>
      </c>
    </row>
    <row r="242" spans="1:15" x14ac:dyDescent="0.35">
      <c r="A242" s="4" t="s">
        <v>55</v>
      </c>
      <c r="B242" s="4" t="s">
        <v>56</v>
      </c>
      <c r="C242" s="4" t="s">
        <v>42</v>
      </c>
      <c r="D242" s="4">
        <v>2025</v>
      </c>
      <c r="E242" s="12">
        <v>0</v>
      </c>
      <c r="F242" s="12">
        <v>0</v>
      </c>
      <c r="G242" s="12">
        <v>0</v>
      </c>
      <c r="H242" s="12">
        <v>0</v>
      </c>
      <c r="I242" s="12">
        <v>22216120</v>
      </c>
      <c r="J242" s="12">
        <f t="shared" si="18"/>
        <v>0</v>
      </c>
      <c r="K242" s="13">
        <f t="shared" si="19"/>
        <v>0</v>
      </c>
      <c r="L242" s="13">
        <f t="shared" si="20"/>
        <v>0</v>
      </c>
      <c r="M242" s="13" t="str">
        <f t="shared" si="21"/>
        <v/>
      </c>
      <c r="N242" s="13" t="str">
        <f t="shared" si="22"/>
        <v/>
      </c>
      <c r="O242" s="12" t="str">
        <f t="shared" si="23"/>
        <v/>
      </c>
    </row>
    <row r="243" spans="1:15" x14ac:dyDescent="0.35">
      <c r="A243" s="4" t="s">
        <v>55</v>
      </c>
      <c r="B243" s="4" t="s">
        <v>56</v>
      </c>
      <c r="C243" s="4" t="s">
        <v>42</v>
      </c>
      <c r="D243" s="4">
        <v>2026</v>
      </c>
      <c r="E243" s="12">
        <v>0</v>
      </c>
      <c r="F243" s="12">
        <v>0</v>
      </c>
      <c r="G243" s="12">
        <v>0</v>
      </c>
      <c r="H243" s="12">
        <v>0</v>
      </c>
      <c r="I243" s="12">
        <v>22785535</v>
      </c>
      <c r="J243" s="12">
        <f t="shared" si="18"/>
        <v>0</v>
      </c>
      <c r="K243" s="13">
        <f t="shared" si="19"/>
        <v>0</v>
      </c>
      <c r="L243" s="13">
        <f t="shared" si="20"/>
        <v>0</v>
      </c>
      <c r="M243" s="13" t="str">
        <f t="shared" si="21"/>
        <v/>
      </c>
      <c r="N243" s="13" t="str">
        <f t="shared" si="22"/>
        <v/>
      </c>
      <c r="O243" s="12" t="str">
        <f t="shared" si="23"/>
        <v/>
      </c>
    </row>
    <row r="244" spans="1:15" x14ac:dyDescent="0.35">
      <c r="A244" s="4" t="s">
        <v>57</v>
      </c>
      <c r="B244" s="4" t="s">
        <v>58</v>
      </c>
      <c r="C244" s="4" t="s">
        <v>42</v>
      </c>
      <c r="D244" s="4">
        <v>1960</v>
      </c>
      <c r="E244" s="12">
        <v>0</v>
      </c>
      <c r="F244" s="12">
        <v>0</v>
      </c>
      <c r="G244" s="12">
        <v>61000</v>
      </c>
      <c r="H244" s="12">
        <v>0</v>
      </c>
      <c r="I244" s="12">
        <v>680331</v>
      </c>
      <c r="J244" s="12">
        <f t="shared" si="18"/>
        <v>61000</v>
      </c>
      <c r="K244" s="13">
        <f t="shared" si="19"/>
        <v>0</v>
      </c>
      <c r="L244" s="13">
        <f t="shared" si="20"/>
        <v>89.66223794006153</v>
      </c>
      <c r="M244" s="13">
        <f t="shared" si="21"/>
        <v>0</v>
      </c>
      <c r="N244" s="13">
        <f t="shared" si="22"/>
        <v>100</v>
      </c>
      <c r="O244" s="12" t="str">
        <f t="shared" si="23"/>
        <v/>
      </c>
    </row>
    <row r="245" spans="1:15" x14ac:dyDescent="0.35">
      <c r="A245" s="4" t="s">
        <v>57</v>
      </c>
      <c r="B245" s="4" t="s">
        <v>58</v>
      </c>
      <c r="C245" s="4" t="s">
        <v>42</v>
      </c>
      <c r="D245" s="4">
        <v>1961</v>
      </c>
      <c r="E245" s="12">
        <v>0</v>
      </c>
      <c r="F245" s="12">
        <v>0</v>
      </c>
      <c r="G245" s="12">
        <v>67000</v>
      </c>
      <c r="H245" s="12">
        <v>0</v>
      </c>
      <c r="I245" s="12">
        <v>692529</v>
      </c>
      <c r="J245" s="12">
        <f t="shared" si="18"/>
        <v>67000</v>
      </c>
      <c r="K245" s="13">
        <f t="shared" si="19"/>
        <v>0</v>
      </c>
      <c r="L245" s="13">
        <f t="shared" si="20"/>
        <v>96.74685103439711</v>
      </c>
      <c r="M245" s="13">
        <f t="shared" si="21"/>
        <v>0</v>
      </c>
      <c r="N245" s="13">
        <f t="shared" si="22"/>
        <v>100</v>
      </c>
      <c r="O245" s="12" t="str">
        <f t="shared" si="23"/>
        <v/>
      </c>
    </row>
    <row r="246" spans="1:15" x14ac:dyDescent="0.35">
      <c r="A246" s="4" t="s">
        <v>57</v>
      </c>
      <c r="B246" s="4" t="s">
        <v>58</v>
      </c>
      <c r="C246" s="4" t="s">
        <v>42</v>
      </c>
      <c r="D246" s="4">
        <v>1962</v>
      </c>
      <c r="E246" s="12">
        <v>0</v>
      </c>
      <c r="F246" s="12">
        <v>0</v>
      </c>
      <c r="G246" s="12">
        <v>68000</v>
      </c>
      <c r="H246" s="12">
        <v>0</v>
      </c>
      <c r="I246" s="12">
        <v>705274</v>
      </c>
      <c r="J246" s="12">
        <f t="shared" si="18"/>
        <v>68000</v>
      </c>
      <c r="K246" s="13">
        <f t="shared" si="19"/>
        <v>0</v>
      </c>
      <c r="L246" s="13">
        <f t="shared" si="20"/>
        <v>96.416428225058624</v>
      </c>
      <c r="M246" s="13">
        <f t="shared" si="21"/>
        <v>0</v>
      </c>
      <c r="N246" s="13">
        <f t="shared" si="22"/>
        <v>100</v>
      </c>
      <c r="O246" s="12" t="str">
        <f t="shared" si="23"/>
        <v/>
      </c>
    </row>
    <row r="247" spans="1:15" x14ac:dyDescent="0.35">
      <c r="A247" s="4" t="s">
        <v>57</v>
      </c>
      <c r="B247" s="4" t="s">
        <v>58</v>
      </c>
      <c r="C247" s="4" t="s">
        <v>42</v>
      </c>
      <c r="D247" s="4">
        <v>1963</v>
      </c>
      <c r="E247" s="12">
        <v>0</v>
      </c>
      <c r="F247" s="12">
        <v>0</v>
      </c>
      <c r="G247" s="12">
        <v>70000</v>
      </c>
      <c r="H247" s="12">
        <v>0</v>
      </c>
      <c r="I247" s="12">
        <v>720351</v>
      </c>
      <c r="J247" s="12">
        <f t="shared" si="18"/>
        <v>70000</v>
      </c>
      <c r="K247" s="13">
        <f t="shared" si="19"/>
        <v>0</v>
      </c>
      <c r="L247" s="13">
        <f t="shared" si="20"/>
        <v>97.174849483099209</v>
      </c>
      <c r="M247" s="13">
        <f t="shared" si="21"/>
        <v>0</v>
      </c>
      <c r="N247" s="13">
        <f t="shared" si="22"/>
        <v>100</v>
      </c>
      <c r="O247" s="12" t="str">
        <f t="shared" si="23"/>
        <v/>
      </c>
    </row>
    <row r="248" spans="1:15" x14ac:dyDescent="0.35">
      <c r="A248" s="4" t="s">
        <v>57</v>
      </c>
      <c r="B248" s="4" t="s">
        <v>58</v>
      </c>
      <c r="C248" s="4" t="s">
        <v>42</v>
      </c>
      <c r="D248" s="4">
        <v>1964</v>
      </c>
      <c r="E248" s="12">
        <v>0</v>
      </c>
      <c r="F248" s="12">
        <v>0</v>
      </c>
      <c r="G248" s="12">
        <v>68000</v>
      </c>
      <c r="H248" s="12">
        <v>0</v>
      </c>
      <c r="I248" s="12">
        <v>736537</v>
      </c>
      <c r="J248" s="12">
        <f t="shared" si="18"/>
        <v>68000</v>
      </c>
      <c r="K248" s="13">
        <f t="shared" si="19"/>
        <v>0</v>
      </c>
      <c r="L248" s="13">
        <f t="shared" si="20"/>
        <v>92.323942992680614</v>
      </c>
      <c r="M248" s="13">
        <f t="shared" si="21"/>
        <v>0</v>
      </c>
      <c r="N248" s="13">
        <f t="shared" si="22"/>
        <v>100</v>
      </c>
      <c r="O248" s="12" t="str">
        <f t="shared" si="23"/>
        <v/>
      </c>
    </row>
    <row r="249" spans="1:15" x14ac:dyDescent="0.35">
      <c r="A249" s="4" t="s">
        <v>57</v>
      </c>
      <c r="B249" s="4" t="s">
        <v>58</v>
      </c>
      <c r="C249" s="4" t="s">
        <v>42</v>
      </c>
      <c r="D249" s="4">
        <v>1965</v>
      </c>
      <c r="E249" s="12">
        <v>0</v>
      </c>
      <c r="F249" s="12">
        <v>0</v>
      </c>
      <c r="G249" s="12">
        <v>61000</v>
      </c>
      <c r="H249" s="12">
        <v>0</v>
      </c>
      <c r="I249" s="12">
        <v>752660</v>
      </c>
      <c r="J249" s="12">
        <f t="shared" si="18"/>
        <v>61000</v>
      </c>
      <c r="K249" s="13">
        <f t="shared" si="19"/>
        <v>0</v>
      </c>
      <c r="L249" s="13">
        <f t="shared" si="20"/>
        <v>81.045890574761515</v>
      </c>
      <c r="M249" s="13">
        <f t="shared" si="21"/>
        <v>0</v>
      </c>
      <c r="N249" s="13">
        <f t="shared" si="22"/>
        <v>100</v>
      </c>
      <c r="O249" s="12" t="str">
        <f t="shared" si="23"/>
        <v/>
      </c>
    </row>
    <row r="250" spans="1:15" x14ac:dyDescent="0.35">
      <c r="A250" s="4" t="s">
        <v>57</v>
      </c>
      <c r="B250" s="4" t="s">
        <v>58</v>
      </c>
      <c r="C250" s="4" t="s">
        <v>42</v>
      </c>
      <c r="D250" s="4">
        <v>1966</v>
      </c>
      <c r="E250" s="12">
        <v>0</v>
      </c>
      <c r="F250" s="12">
        <v>0</v>
      </c>
      <c r="G250" s="12">
        <v>67000</v>
      </c>
      <c r="H250" s="12">
        <v>0</v>
      </c>
      <c r="I250" s="12">
        <v>768650</v>
      </c>
      <c r="J250" s="12">
        <f t="shared" si="18"/>
        <v>67000</v>
      </c>
      <c r="K250" s="13">
        <f t="shared" si="19"/>
        <v>0</v>
      </c>
      <c r="L250" s="13">
        <f t="shared" si="20"/>
        <v>87.165810186690948</v>
      </c>
      <c r="M250" s="13">
        <f t="shared" si="21"/>
        <v>0</v>
      </c>
      <c r="N250" s="13">
        <f t="shared" si="22"/>
        <v>100</v>
      </c>
      <c r="O250" s="12" t="str">
        <f t="shared" si="23"/>
        <v/>
      </c>
    </row>
    <row r="251" spans="1:15" x14ac:dyDescent="0.35">
      <c r="A251" s="4" t="s">
        <v>57</v>
      </c>
      <c r="B251" s="4" t="s">
        <v>58</v>
      </c>
      <c r="C251" s="4" t="s">
        <v>42</v>
      </c>
      <c r="D251" s="4">
        <v>1967</v>
      </c>
      <c r="E251" s="12">
        <v>0</v>
      </c>
      <c r="F251" s="12">
        <v>0</v>
      </c>
      <c r="G251" s="12">
        <v>67000</v>
      </c>
      <c r="H251" s="12">
        <v>0</v>
      </c>
      <c r="I251" s="12">
        <v>784257</v>
      </c>
      <c r="J251" s="12">
        <f t="shared" si="18"/>
        <v>67000</v>
      </c>
      <c r="K251" s="13">
        <f t="shared" si="19"/>
        <v>0</v>
      </c>
      <c r="L251" s="13">
        <f t="shared" si="20"/>
        <v>85.431178810007438</v>
      </c>
      <c r="M251" s="13">
        <f t="shared" si="21"/>
        <v>0</v>
      </c>
      <c r="N251" s="13">
        <f t="shared" si="22"/>
        <v>100</v>
      </c>
      <c r="O251" s="12" t="str">
        <f t="shared" si="23"/>
        <v/>
      </c>
    </row>
    <row r="252" spans="1:15" x14ac:dyDescent="0.35">
      <c r="A252" s="4" t="s">
        <v>57</v>
      </c>
      <c r="B252" s="4" t="s">
        <v>58</v>
      </c>
      <c r="C252" s="4" t="s">
        <v>42</v>
      </c>
      <c r="D252" s="4">
        <v>1968</v>
      </c>
      <c r="E252" s="12">
        <v>0</v>
      </c>
      <c r="F252" s="12">
        <v>0</v>
      </c>
      <c r="G252" s="12">
        <v>62000</v>
      </c>
      <c r="H252" s="12">
        <v>0</v>
      </c>
      <c r="I252" s="12">
        <v>799280</v>
      </c>
      <c r="J252" s="12">
        <f t="shared" si="18"/>
        <v>62000</v>
      </c>
      <c r="K252" s="13">
        <f t="shared" si="19"/>
        <v>0</v>
      </c>
      <c r="L252" s="13">
        <f t="shared" si="20"/>
        <v>77.56981283154839</v>
      </c>
      <c r="M252" s="13">
        <f t="shared" si="21"/>
        <v>0</v>
      </c>
      <c r="N252" s="13">
        <f t="shared" si="22"/>
        <v>100</v>
      </c>
      <c r="O252" s="12" t="str">
        <f t="shared" si="23"/>
        <v/>
      </c>
    </row>
    <row r="253" spans="1:15" x14ac:dyDescent="0.35">
      <c r="A253" s="4" t="s">
        <v>57</v>
      </c>
      <c r="B253" s="4" t="s">
        <v>58</v>
      </c>
      <c r="C253" s="4" t="s">
        <v>42</v>
      </c>
      <c r="D253" s="4">
        <v>1969</v>
      </c>
      <c r="E253" s="12">
        <v>0</v>
      </c>
      <c r="F253" s="12">
        <v>0</v>
      </c>
      <c r="G253" s="12">
        <v>64000</v>
      </c>
      <c r="H253" s="12">
        <v>0</v>
      </c>
      <c r="I253" s="12">
        <v>813741</v>
      </c>
      <c r="J253" s="12">
        <f t="shared" si="18"/>
        <v>64000</v>
      </c>
      <c r="K253" s="13">
        <f t="shared" si="19"/>
        <v>0</v>
      </c>
      <c r="L253" s="13">
        <f t="shared" si="20"/>
        <v>78.649103338777323</v>
      </c>
      <c r="M253" s="13">
        <f t="shared" si="21"/>
        <v>0</v>
      </c>
      <c r="N253" s="13">
        <f t="shared" si="22"/>
        <v>100</v>
      </c>
      <c r="O253" s="12" t="str">
        <f t="shared" si="23"/>
        <v/>
      </c>
    </row>
    <row r="254" spans="1:15" x14ac:dyDescent="0.35">
      <c r="A254" s="4" t="s">
        <v>57</v>
      </c>
      <c r="B254" s="4" t="s">
        <v>58</v>
      </c>
      <c r="C254" s="4" t="s">
        <v>42</v>
      </c>
      <c r="D254" s="4">
        <v>1970</v>
      </c>
      <c r="E254" s="12">
        <v>0</v>
      </c>
      <c r="F254" s="12">
        <v>0</v>
      </c>
      <c r="G254" s="12">
        <v>59000</v>
      </c>
      <c r="H254" s="12">
        <v>0</v>
      </c>
      <c r="I254" s="12">
        <v>827696</v>
      </c>
      <c r="J254" s="12">
        <f t="shared" si="18"/>
        <v>59000</v>
      </c>
      <c r="K254" s="13">
        <f t="shared" si="19"/>
        <v>0</v>
      </c>
      <c r="L254" s="13">
        <f t="shared" si="20"/>
        <v>71.282209893487462</v>
      </c>
      <c r="M254" s="13">
        <f t="shared" si="21"/>
        <v>0</v>
      </c>
      <c r="N254" s="13">
        <f t="shared" si="22"/>
        <v>100</v>
      </c>
      <c r="O254" s="12" t="str">
        <f t="shared" si="23"/>
        <v/>
      </c>
    </row>
    <row r="255" spans="1:15" x14ac:dyDescent="0.35">
      <c r="A255" s="4" t="s">
        <v>57</v>
      </c>
      <c r="B255" s="4" t="s">
        <v>58</v>
      </c>
      <c r="C255" s="4" t="s">
        <v>42</v>
      </c>
      <c r="D255" s="4">
        <v>1971</v>
      </c>
      <c r="E255" s="12">
        <v>0</v>
      </c>
      <c r="F255" s="12">
        <v>0</v>
      </c>
      <c r="G255" s="12">
        <v>54000</v>
      </c>
      <c r="H255" s="12">
        <v>0</v>
      </c>
      <c r="I255" s="12">
        <v>841106</v>
      </c>
      <c r="J255" s="12">
        <f t="shared" si="18"/>
        <v>54000</v>
      </c>
      <c r="K255" s="13">
        <f t="shared" si="19"/>
        <v>0</v>
      </c>
      <c r="L255" s="13">
        <f t="shared" si="20"/>
        <v>64.201182728455152</v>
      </c>
      <c r="M255" s="13">
        <f t="shared" si="21"/>
        <v>0</v>
      </c>
      <c r="N255" s="13">
        <f t="shared" si="22"/>
        <v>100</v>
      </c>
      <c r="O255" s="12" t="str">
        <f t="shared" si="23"/>
        <v/>
      </c>
    </row>
    <row r="256" spans="1:15" x14ac:dyDescent="0.35">
      <c r="A256" s="4" t="s">
        <v>57</v>
      </c>
      <c r="B256" s="4" t="s">
        <v>58</v>
      </c>
      <c r="C256" s="4" t="s">
        <v>42</v>
      </c>
      <c r="D256" s="4">
        <v>1972</v>
      </c>
      <c r="E256" s="12">
        <v>0</v>
      </c>
      <c r="F256" s="12">
        <v>0</v>
      </c>
      <c r="G256" s="12">
        <v>72000</v>
      </c>
      <c r="H256" s="12">
        <v>0</v>
      </c>
      <c r="I256" s="12">
        <v>853604</v>
      </c>
      <c r="J256" s="12">
        <f t="shared" si="18"/>
        <v>72000</v>
      </c>
      <c r="K256" s="13">
        <f t="shared" si="19"/>
        <v>0</v>
      </c>
      <c r="L256" s="13">
        <f t="shared" si="20"/>
        <v>84.348245790788241</v>
      </c>
      <c r="M256" s="13">
        <f t="shared" si="21"/>
        <v>0</v>
      </c>
      <c r="N256" s="13">
        <f t="shared" si="22"/>
        <v>100</v>
      </c>
      <c r="O256" s="12" t="str">
        <f t="shared" si="23"/>
        <v/>
      </c>
    </row>
    <row r="257" spans="1:15" x14ac:dyDescent="0.35">
      <c r="A257" s="4" t="s">
        <v>57</v>
      </c>
      <c r="B257" s="4" t="s">
        <v>58</v>
      </c>
      <c r="C257" s="4" t="s">
        <v>42</v>
      </c>
      <c r="D257" s="4">
        <v>1973</v>
      </c>
      <c r="E257" s="12">
        <v>0</v>
      </c>
      <c r="F257" s="12">
        <v>0</v>
      </c>
      <c r="G257" s="12">
        <v>58000</v>
      </c>
      <c r="H257" s="12">
        <v>0</v>
      </c>
      <c r="I257" s="12">
        <v>865144</v>
      </c>
      <c r="J257" s="12">
        <f t="shared" si="18"/>
        <v>58000</v>
      </c>
      <c r="K257" s="13">
        <f t="shared" si="19"/>
        <v>0</v>
      </c>
      <c r="L257" s="13">
        <f t="shared" si="20"/>
        <v>67.040862561608236</v>
      </c>
      <c r="M257" s="13">
        <f t="shared" si="21"/>
        <v>0</v>
      </c>
      <c r="N257" s="13">
        <f t="shared" si="22"/>
        <v>100</v>
      </c>
      <c r="O257" s="12" t="str">
        <f t="shared" si="23"/>
        <v/>
      </c>
    </row>
    <row r="258" spans="1:15" x14ac:dyDescent="0.35">
      <c r="A258" s="4" t="s">
        <v>57</v>
      </c>
      <c r="B258" s="4" t="s">
        <v>58</v>
      </c>
      <c r="C258" s="4" t="s">
        <v>42</v>
      </c>
      <c r="D258" s="4">
        <v>1974</v>
      </c>
      <c r="E258" s="12">
        <v>0</v>
      </c>
      <c r="F258" s="12">
        <v>0</v>
      </c>
      <c r="G258" s="12">
        <v>88000</v>
      </c>
      <c r="H258" s="12">
        <v>0</v>
      </c>
      <c r="I258" s="12">
        <v>876463</v>
      </c>
      <c r="J258" s="12">
        <f t="shared" ref="J258:J321" si="24">IFERROR(E258+G258-N(H258),"")</f>
        <v>88000</v>
      </c>
      <c r="K258" s="13">
        <f t="shared" ref="K258:K321" si="25">IFERROR(E258*1000/I258,"")</f>
        <v>0</v>
      </c>
      <c r="L258" s="13">
        <f t="shared" ref="L258:L321" si="26">IFERROR(J258*1000/I258,"")</f>
        <v>100.40355382942577</v>
      </c>
      <c r="M258" s="13">
        <f t="shared" ref="M258:M321" si="27">IF(N(J258)&lt;=0,"",E258/J258*100)</f>
        <v>0</v>
      </c>
      <c r="N258" s="13">
        <f t="shared" ref="N258:N321" si="28">IF(N(J258)&lt;=0,"",G258/J258*100)</f>
        <v>100</v>
      </c>
      <c r="O258" s="12" t="str">
        <f t="shared" ref="O258:O321" si="29">IFERROR(E258*1000/F258,"")</f>
        <v/>
      </c>
    </row>
    <row r="259" spans="1:15" x14ac:dyDescent="0.35">
      <c r="A259" s="4" t="s">
        <v>57</v>
      </c>
      <c r="B259" s="4" t="s">
        <v>58</v>
      </c>
      <c r="C259" s="4" t="s">
        <v>42</v>
      </c>
      <c r="D259" s="4">
        <v>1975</v>
      </c>
      <c r="E259" s="12">
        <v>0</v>
      </c>
      <c r="F259" s="12">
        <v>0</v>
      </c>
      <c r="G259" s="12">
        <v>66000</v>
      </c>
      <c r="H259" s="12">
        <v>0</v>
      </c>
      <c r="I259" s="12">
        <v>888023</v>
      </c>
      <c r="J259" s="12">
        <f t="shared" si="24"/>
        <v>66000</v>
      </c>
      <c r="K259" s="13">
        <f t="shared" si="25"/>
        <v>0</v>
      </c>
      <c r="L259" s="13">
        <f t="shared" si="26"/>
        <v>74.322399307225155</v>
      </c>
      <c r="M259" s="13">
        <f t="shared" si="27"/>
        <v>0</v>
      </c>
      <c r="N259" s="13">
        <f t="shared" si="28"/>
        <v>100</v>
      </c>
      <c r="O259" s="12" t="str">
        <f t="shared" si="29"/>
        <v/>
      </c>
    </row>
    <row r="260" spans="1:15" x14ac:dyDescent="0.35">
      <c r="A260" s="4" t="s">
        <v>57</v>
      </c>
      <c r="B260" s="4" t="s">
        <v>58</v>
      </c>
      <c r="C260" s="4" t="s">
        <v>42</v>
      </c>
      <c r="D260" s="4">
        <v>1976</v>
      </c>
      <c r="E260" s="12">
        <v>0</v>
      </c>
      <c r="F260" s="12">
        <v>0</v>
      </c>
      <c r="G260" s="12">
        <v>79000</v>
      </c>
      <c r="H260" s="12">
        <v>0</v>
      </c>
      <c r="I260" s="12">
        <v>899852</v>
      </c>
      <c r="J260" s="12">
        <f t="shared" si="24"/>
        <v>79000</v>
      </c>
      <c r="K260" s="13">
        <f t="shared" si="25"/>
        <v>0</v>
      </c>
      <c r="L260" s="13">
        <f t="shared" si="26"/>
        <v>87.792214719753915</v>
      </c>
      <c r="M260" s="13">
        <f t="shared" si="27"/>
        <v>0</v>
      </c>
      <c r="N260" s="13">
        <f t="shared" si="28"/>
        <v>100</v>
      </c>
      <c r="O260" s="12" t="str">
        <f t="shared" si="29"/>
        <v/>
      </c>
    </row>
    <row r="261" spans="1:15" x14ac:dyDescent="0.35">
      <c r="A261" s="4" t="s">
        <v>57</v>
      </c>
      <c r="B261" s="4" t="s">
        <v>58</v>
      </c>
      <c r="C261" s="4" t="s">
        <v>42</v>
      </c>
      <c r="D261" s="4">
        <v>1977</v>
      </c>
      <c r="E261" s="12">
        <v>0</v>
      </c>
      <c r="F261" s="12">
        <v>0</v>
      </c>
      <c r="G261" s="12">
        <v>75000</v>
      </c>
      <c r="H261" s="12">
        <v>0</v>
      </c>
      <c r="I261" s="12">
        <v>912147</v>
      </c>
      <c r="J261" s="12">
        <f t="shared" si="24"/>
        <v>75000</v>
      </c>
      <c r="K261" s="13">
        <f t="shared" si="25"/>
        <v>0</v>
      </c>
      <c r="L261" s="13">
        <f t="shared" si="26"/>
        <v>82.223588960989844</v>
      </c>
      <c r="M261" s="13">
        <f t="shared" si="27"/>
        <v>0</v>
      </c>
      <c r="N261" s="13">
        <f t="shared" si="28"/>
        <v>100</v>
      </c>
      <c r="O261" s="12" t="str">
        <f t="shared" si="29"/>
        <v/>
      </c>
    </row>
    <row r="262" spans="1:15" x14ac:dyDescent="0.35">
      <c r="A262" s="4" t="s">
        <v>57</v>
      </c>
      <c r="B262" s="4" t="s">
        <v>58</v>
      </c>
      <c r="C262" s="4" t="s">
        <v>42</v>
      </c>
      <c r="D262" s="4">
        <v>1978</v>
      </c>
      <c r="E262" s="12">
        <v>0</v>
      </c>
      <c r="F262" s="12">
        <v>0</v>
      </c>
      <c r="G262" s="12">
        <v>86000</v>
      </c>
      <c r="H262" s="12">
        <v>0</v>
      </c>
      <c r="I262" s="12">
        <v>925277</v>
      </c>
      <c r="J262" s="12">
        <f t="shared" si="24"/>
        <v>86000</v>
      </c>
      <c r="K262" s="13">
        <f t="shared" si="25"/>
        <v>0</v>
      </c>
      <c r="L262" s="13">
        <f t="shared" si="26"/>
        <v>92.9451396716875</v>
      </c>
      <c r="M262" s="13">
        <f t="shared" si="27"/>
        <v>0</v>
      </c>
      <c r="N262" s="13">
        <f t="shared" si="28"/>
        <v>100</v>
      </c>
      <c r="O262" s="12" t="str">
        <f t="shared" si="29"/>
        <v/>
      </c>
    </row>
    <row r="263" spans="1:15" x14ac:dyDescent="0.35">
      <c r="A263" s="4" t="s">
        <v>57</v>
      </c>
      <c r="B263" s="4" t="s">
        <v>58</v>
      </c>
      <c r="C263" s="4" t="s">
        <v>42</v>
      </c>
      <c r="D263" s="4">
        <v>1979</v>
      </c>
      <c r="E263" s="12">
        <v>0</v>
      </c>
      <c r="F263" s="12">
        <v>0</v>
      </c>
      <c r="G263" s="12">
        <v>72000</v>
      </c>
      <c r="H263" s="12">
        <v>0</v>
      </c>
      <c r="I263" s="12">
        <v>939387</v>
      </c>
      <c r="J263" s="12">
        <f t="shared" si="24"/>
        <v>72000</v>
      </c>
      <c r="K263" s="13">
        <f t="shared" si="25"/>
        <v>0</v>
      </c>
      <c r="L263" s="13">
        <f t="shared" si="26"/>
        <v>76.645727479728805</v>
      </c>
      <c r="M263" s="13">
        <f t="shared" si="27"/>
        <v>0</v>
      </c>
      <c r="N263" s="13">
        <f t="shared" si="28"/>
        <v>100</v>
      </c>
      <c r="O263" s="12" t="str">
        <f t="shared" si="29"/>
        <v/>
      </c>
    </row>
    <row r="264" spans="1:15" x14ac:dyDescent="0.35">
      <c r="A264" s="4" t="s">
        <v>57</v>
      </c>
      <c r="B264" s="4" t="s">
        <v>58</v>
      </c>
      <c r="C264" s="4" t="s">
        <v>42</v>
      </c>
      <c r="D264" s="4">
        <v>1980</v>
      </c>
      <c r="E264" s="12">
        <v>0</v>
      </c>
      <c r="F264" s="12">
        <v>0</v>
      </c>
      <c r="G264" s="12">
        <v>88000</v>
      </c>
      <c r="H264" s="12">
        <v>0</v>
      </c>
      <c r="I264" s="12">
        <v>954216</v>
      </c>
      <c r="J264" s="12">
        <f t="shared" si="24"/>
        <v>88000</v>
      </c>
      <c r="K264" s="13">
        <f t="shared" si="25"/>
        <v>0</v>
      </c>
      <c r="L264" s="13">
        <f t="shared" si="26"/>
        <v>92.222306060682271</v>
      </c>
      <c r="M264" s="13">
        <f t="shared" si="27"/>
        <v>0</v>
      </c>
      <c r="N264" s="13">
        <f t="shared" si="28"/>
        <v>100</v>
      </c>
      <c r="O264" s="12" t="str">
        <f t="shared" si="29"/>
        <v/>
      </c>
    </row>
    <row r="265" spans="1:15" x14ac:dyDescent="0.35">
      <c r="A265" s="4" t="s">
        <v>57</v>
      </c>
      <c r="B265" s="4" t="s">
        <v>58</v>
      </c>
      <c r="C265" s="4" t="s">
        <v>42</v>
      </c>
      <c r="D265" s="4">
        <v>1981</v>
      </c>
      <c r="E265" s="12">
        <v>0</v>
      </c>
      <c r="F265" s="12">
        <v>0</v>
      </c>
      <c r="G265" s="12">
        <v>80000</v>
      </c>
      <c r="H265" s="12">
        <v>0</v>
      </c>
      <c r="I265" s="12">
        <v>969218</v>
      </c>
      <c r="J265" s="12">
        <f t="shared" si="24"/>
        <v>80000</v>
      </c>
      <c r="K265" s="13">
        <f t="shared" si="25"/>
        <v>0</v>
      </c>
      <c r="L265" s="13">
        <f t="shared" si="26"/>
        <v>82.54076998157278</v>
      </c>
      <c r="M265" s="13">
        <f t="shared" si="27"/>
        <v>0</v>
      </c>
      <c r="N265" s="13">
        <f t="shared" si="28"/>
        <v>100</v>
      </c>
      <c r="O265" s="12" t="str">
        <f t="shared" si="29"/>
        <v/>
      </c>
    </row>
    <row r="266" spans="1:15" x14ac:dyDescent="0.35">
      <c r="A266" s="4" t="s">
        <v>57</v>
      </c>
      <c r="B266" s="4" t="s">
        <v>58</v>
      </c>
      <c r="C266" s="4" t="s">
        <v>42</v>
      </c>
      <c r="D266" s="4">
        <v>1982</v>
      </c>
      <c r="E266" s="12">
        <v>0</v>
      </c>
      <c r="F266" s="12">
        <v>0</v>
      </c>
      <c r="G266" s="12">
        <v>35000</v>
      </c>
      <c r="H266" s="12">
        <v>0</v>
      </c>
      <c r="I266" s="12">
        <v>983610</v>
      </c>
      <c r="J266" s="12">
        <f t="shared" si="24"/>
        <v>35000</v>
      </c>
      <c r="K266" s="13">
        <f t="shared" si="25"/>
        <v>0</v>
      </c>
      <c r="L266" s="13">
        <f t="shared" si="26"/>
        <v>35.58320879210256</v>
      </c>
      <c r="M266" s="13">
        <f t="shared" si="27"/>
        <v>0</v>
      </c>
      <c r="N266" s="13">
        <f t="shared" si="28"/>
        <v>100</v>
      </c>
      <c r="O266" s="12" t="str">
        <f t="shared" si="29"/>
        <v/>
      </c>
    </row>
    <row r="267" spans="1:15" x14ac:dyDescent="0.35">
      <c r="A267" s="4" t="s">
        <v>57</v>
      </c>
      <c r="B267" s="4" t="s">
        <v>58</v>
      </c>
      <c r="C267" s="4" t="s">
        <v>42</v>
      </c>
      <c r="D267" s="4">
        <v>1983</v>
      </c>
      <c r="E267" s="12">
        <v>0</v>
      </c>
      <c r="F267" s="12">
        <v>0</v>
      </c>
      <c r="G267" s="12">
        <v>86000</v>
      </c>
      <c r="H267" s="12">
        <v>0</v>
      </c>
      <c r="I267" s="12">
        <v>997366</v>
      </c>
      <c r="J267" s="12">
        <f t="shared" si="24"/>
        <v>86000</v>
      </c>
      <c r="K267" s="13">
        <f t="shared" si="25"/>
        <v>0</v>
      </c>
      <c r="L267" s="13">
        <f t="shared" si="26"/>
        <v>86.227122239980105</v>
      </c>
      <c r="M267" s="13">
        <f t="shared" si="27"/>
        <v>0</v>
      </c>
      <c r="N267" s="13">
        <f t="shared" si="28"/>
        <v>100</v>
      </c>
      <c r="O267" s="12" t="str">
        <f t="shared" si="29"/>
        <v/>
      </c>
    </row>
    <row r="268" spans="1:15" x14ac:dyDescent="0.35">
      <c r="A268" s="4" t="s">
        <v>57</v>
      </c>
      <c r="B268" s="4" t="s">
        <v>58</v>
      </c>
      <c r="C268" s="4" t="s">
        <v>42</v>
      </c>
      <c r="D268" s="4">
        <v>1984</v>
      </c>
      <c r="E268" s="12">
        <v>0</v>
      </c>
      <c r="F268" s="12">
        <v>0</v>
      </c>
      <c r="G268" s="12">
        <v>80000</v>
      </c>
      <c r="H268" s="12">
        <v>0</v>
      </c>
      <c r="I268" s="12">
        <v>1011238</v>
      </c>
      <c r="J268" s="12">
        <f t="shared" si="24"/>
        <v>80000</v>
      </c>
      <c r="K268" s="13">
        <f t="shared" si="25"/>
        <v>0</v>
      </c>
      <c r="L268" s="13">
        <f t="shared" si="26"/>
        <v>79.110951131187718</v>
      </c>
      <c r="M268" s="13">
        <f t="shared" si="27"/>
        <v>0</v>
      </c>
      <c r="N268" s="13">
        <f t="shared" si="28"/>
        <v>100</v>
      </c>
      <c r="O268" s="12" t="str">
        <f t="shared" si="29"/>
        <v/>
      </c>
    </row>
    <row r="269" spans="1:15" x14ac:dyDescent="0.35">
      <c r="A269" s="4" t="s">
        <v>57</v>
      </c>
      <c r="B269" s="4" t="s">
        <v>58</v>
      </c>
      <c r="C269" s="4" t="s">
        <v>42</v>
      </c>
      <c r="D269" s="4">
        <v>1985</v>
      </c>
      <c r="E269" s="12">
        <v>0</v>
      </c>
      <c r="F269" s="12">
        <v>0</v>
      </c>
      <c r="G269" s="12">
        <v>42000</v>
      </c>
      <c r="H269" s="12">
        <v>0</v>
      </c>
      <c r="I269" s="12">
        <v>1025063.0000000001</v>
      </c>
      <c r="J269" s="12">
        <f t="shared" si="24"/>
        <v>42000</v>
      </c>
      <c r="K269" s="13">
        <f t="shared" si="25"/>
        <v>0</v>
      </c>
      <c r="L269" s="13">
        <f t="shared" si="26"/>
        <v>40.973091409991383</v>
      </c>
      <c r="M269" s="13">
        <f t="shared" si="27"/>
        <v>0</v>
      </c>
      <c r="N269" s="13">
        <f t="shared" si="28"/>
        <v>100</v>
      </c>
      <c r="O269" s="12" t="str">
        <f t="shared" si="29"/>
        <v/>
      </c>
    </row>
    <row r="270" spans="1:15" x14ac:dyDescent="0.35">
      <c r="A270" s="4" t="s">
        <v>57</v>
      </c>
      <c r="B270" s="4" t="s">
        <v>58</v>
      </c>
      <c r="C270" s="4" t="s">
        <v>42</v>
      </c>
      <c r="D270" s="4">
        <v>1986</v>
      </c>
      <c r="E270" s="12">
        <v>0</v>
      </c>
      <c r="F270" s="12">
        <v>0</v>
      </c>
      <c r="G270" s="12">
        <v>75000</v>
      </c>
      <c r="H270" s="12">
        <v>0</v>
      </c>
      <c r="I270" s="12">
        <v>1038344</v>
      </c>
      <c r="J270" s="12">
        <f t="shared" si="24"/>
        <v>75000</v>
      </c>
      <c r="K270" s="13">
        <f t="shared" si="25"/>
        <v>0</v>
      </c>
      <c r="L270" s="13">
        <f t="shared" si="26"/>
        <v>72.230397633154325</v>
      </c>
      <c r="M270" s="13">
        <f t="shared" si="27"/>
        <v>0</v>
      </c>
      <c r="N270" s="13">
        <f t="shared" si="28"/>
        <v>100</v>
      </c>
      <c r="O270" s="12" t="str">
        <f t="shared" si="29"/>
        <v/>
      </c>
    </row>
    <row r="271" spans="1:15" x14ac:dyDescent="0.35">
      <c r="A271" s="4" t="s">
        <v>57</v>
      </c>
      <c r="B271" s="4" t="s">
        <v>58</v>
      </c>
      <c r="C271" s="4" t="s">
        <v>42</v>
      </c>
      <c r="D271" s="4">
        <v>1987</v>
      </c>
      <c r="E271" s="12">
        <v>0</v>
      </c>
      <c r="F271" s="12">
        <v>0</v>
      </c>
      <c r="G271" s="12">
        <v>80000</v>
      </c>
      <c r="H271" s="12">
        <v>0</v>
      </c>
      <c r="I271" s="12">
        <v>1051111</v>
      </c>
      <c r="J271" s="12">
        <f t="shared" si="24"/>
        <v>80000</v>
      </c>
      <c r="K271" s="13">
        <f t="shared" si="25"/>
        <v>0</v>
      </c>
      <c r="L271" s="13">
        <f t="shared" si="26"/>
        <v>76.109944620501551</v>
      </c>
      <c r="M271" s="13">
        <f t="shared" si="27"/>
        <v>0</v>
      </c>
      <c r="N271" s="13">
        <f t="shared" si="28"/>
        <v>100</v>
      </c>
      <c r="O271" s="12" t="str">
        <f t="shared" si="29"/>
        <v/>
      </c>
    </row>
    <row r="272" spans="1:15" x14ac:dyDescent="0.35">
      <c r="A272" s="4" t="s">
        <v>57</v>
      </c>
      <c r="B272" s="4" t="s">
        <v>58</v>
      </c>
      <c r="C272" s="4" t="s">
        <v>42</v>
      </c>
      <c r="D272" s="4">
        <v>1988</v>
      </c>
      <c r="E272" s="12">
        <v>0</v>
      </c>
      <c r="F272" s="12">
        <v>0</v>
      </c>
      <c r="G272" s="12">
        <v>59000</v>
      </c>
      <c r="H272" s="12">
        <v>0</v>
      </c>
      <c r="I272" s="12">
        <v>1063593</v>
      </c>
      <c r="J272" s="12">
        <f t="shared" si="24"/>
        <v>59000</v>
      </c>
      <c r="K272" s="13">
        <f t="shared" si="25"/>
        <v>0</v>
      </c>
      <c r="L272" s="13">
        <f t="shared" si="26"/>
        <v>55.472347035003054</v>
      </c>
      <c r="M272" s="13">
        <f t="shared" si="27"/>
        <v>0</v>
      </c>
      <c r="N272" s="13">
        <f t="shared" si="28"/>
        <v>100</v>
      </c>
      <c r="O272" s="12" t="str">
        <f t="shared" si="29"/>
        <v/>
      </c>
    </row>
    <row r="273" spans="1:15" x14ac:dyDescent="0.35">
      <c r="A273" s="4" t="s">
        <v>57</v>
      </c>
      <c r="B273" s="4" t="s">
        <v>58</v>
      </c>
      <c r="C273" s="4" t="s">
        <v>42</v>
      </c>
      <c r="D273" s="4">
        <v>1989</v>
      </c>
      <c r="E273" s="12">
        <v>0</v>
      </c>
      <c r="F273" s="12">
        <v>0</v>
      </c>
      <c r="G273" s="12">
        <v>62000</v>
      </c>
      <c r="H273" s="12">
        <v>0</v>
      </c>
      <c r="I273" s="12">
        <v>1075982</v>
      </c>
      <c r="J273" s="12">
        <f t="shared" si="24"/>
        <v>62000</v>
      </c>
      <c r="K273" s="13">
        <f t="shared" si="25"/>
        <v>0</v>
      </c>
      <c r="L273" s="13">
        <f t="shared" si="26"/>
        <v>57.621781777018576</v>
      </c>
      <c r="M273" s="13">
        <f t="shared" si="27"/>
        <v>0</v>
      </c>
      <c r="N273" s="13">
        <f t="shared" si="28"/>
        <v>100</v>
      </c>
      <c r="O273" s="12" t="str">
        <f t="shared" si="29"/>
        <v/>
      </c>
    </row>
    <row r="274" spans="1:15" x14ac:dyDescent="0.35">
      <c r="A274" s="4" t="s">
        <v>57</v>
      </c>
      <c r="B274" s="4" t="s">
        <v>58</v>
      </c>
      <c r="C274" s="4" t="s">
        <v>42</v>
      </c>
      <c r="D274" s="4">
        <v>1990</v>
      </c>
      <c r="E274" s="12">
        <v>0</v>
      </c>
      <c r="F274" s="12">
        <v>0</v>
      </c>
      <c r="G274" s="12">
        <v>92000</v>
      </c>
      <c r="H274" s="12">
        <v>0</v>
      </c>
      <c r="I274" s="12">
        <v>1089024</v>
      </c>
      <c r="J274" s="12">
        <f t="shared" si="24"/>
        <v>92000</v>
      </c>
      <c r="K274" s="13">
        <f t="shared" si="25"/>
        <v>0</v>
      </c>
      <c r="L274" s="13">
        <f t="shared" si="26"/>
        <v>84.479313587212033</v>
      </c>
      <c r="M274" s="13">
        <f t="shared" si="27"/>
        <v>0</v>
      </c>
      <c r="N274" s="13">
        <f t="shared" si="28"/>
        <v>100</v>
      </c>
      <c r="O274" s="12" t="str">
        <f t="shared" si="29"/>
        <v/>
      </c>
    </row>
    <row r="275" spans="1:15" x14ac:dyDescent="0.35">
      <c r="A275" s="4" t="s">
        <v>57</v>
      </c>
      <c r="B275" s="4" t="s">
        <v>58</v>
      </c>
      <c r="C275" s="4" t="s">
        <v>42</v>
      </c>
      <c r="D275" s="4">
        <v>1991</v>
      </c>
      <c r="E275" s="12">
        <v>0</v>
      </c>
      <c r="F275" s="12">
        <v>0</v>
      </c>
      <c r="G275" s="12">
        <v>62000</v>
      </c>
      <c r="H275" s="12">
        <v>0</v>
      </c>
      <c r="I275" s="12">
        <v>1103041</v>
      </c>
      <c r="J275" s="12">
        <f t="shared" si="24"/>
        <v>62000</v>
      </c>
      <c r="K275" s="13">
        <f t="shared" si="25"/>
        <v>0</v>
      </c>
      <c r="L275" s="13">
        <f t="shared" si="26"/>
        <v>56.208246112338529</v>
      </c>
      <c r="M275" s="13">
        <f t="shared" si="27"/>
        <v>0</v>
      </c>
      <c r="N275" s="13">
        <f t="shared" si="28"/>
        <v>100</v>
      </c>
      <c r="O275" s="12" t="str">
        <f t="shared" si="29"/>
        <v/>
      </c>
    </row>
    <row r="276" spans="1:15" x14ac:dyDescent="0.35">
      <c r="A276" s="4" t="s">
        <v>57</v>
      </c>
      <c r="B276" s="4" t="s">
        <v>58</v>
      </c>
      <c r="C276" s="4" t="s">
        <v>42</v>
      </c>
      <c r="D276" s="4">
        <v>1992</v>
      </c>
      <c r="E276" s="12">
        <v>0</v>
      </c>
      <c r="F276" s="12">
        <v>0</v>
      </c>
      <c r="G276" s="12">
        <v>59000</v>
      </c>
      <c r="H276" s="12">
        <v>0</v>
      </c>
      <c r="I276" s="12">
        <v>1117670</v>
      </c>
      <c r="J276" s="12">
        <f t="shared" si="24"/>
        <v>59000</v>
      </c>
      <c r="K276" s="13">
        <f t="shared" si="25"/>
        <v>0</v>
      </c>
      <c r="L276" s="13">
        <f t="shared" si="26"/>
        <v>52.788390133044636</v>
      </c>
      <c r="M276" s="13">
        <f t="shared" si="27"/>
        <v>0</v>
      </c>
      <c r="N276" s="13">
        <f t="shared" si="28"/>
        <v>100</v>
      </c>
      <c r="O276" s="12" t="str">
        <f t="shared" si="29"/>
        <v/>
      </c>
    </row>
    <row r="277" spans="1:15" x14ac:dyDescent="0.35">
      <c r="A277" s="4" t="s">
        <v>57</v>
      </c>
      <c r="B277" s="4" t="s">
        <v>58</v>
      </c>
      <c r="C277" s="4" t="s">
        <v>42</v>
      </c>
      <c r="D277" s="4">
        <v>1993</v>
      </c>
      <c r="E277" s="12">
        <v>0</v>
      </c>
      <c r="F277" s="12">
        <v>0</v>
      </c>
      <c r="G277" s="12">
        <v>44000</v>
      </c>
      <c r="H277" s="12">
        <v>0</v>
      </c>
      <c r="I277" s="12">
        <v>1132393</v>
      </c>
      <c r="J277" s="12">
        <f t="shared" si="24"/>
        <v>44000</v>
      </c>
      <c r="K277" s="13">
        <f t="shared" si="25"/>
        <v>0</v>
      </c>
      <c r="L277" s="13">
        <f t="shared" si="26"/>
        <v>38.855768271262718</v>
      </c>
      <c r="M277" s="13">
        <f t="shared" si="27"/>
        <v>0</v>
      </c>
      <c r="N277" s="13">
        <f t="shared" si="28"/>
        <v>100</v>
      </c>
      <c r="O277" s="12" t="str">
        <f t="shared" si="29"/>
        <v/>
      </c>
    </row>
    <row r="278" spans="1:15" x14ac:dyDescent="0.35">
      <c r="A278" s="4" t="s">
        <v>57</v>
      </c>
      <c r="B278" s="4" t="s">
        <v>58</v>
      </c>
      <c r="C278" s="4" t="s">
        <v>42</v>
      </c>
      <c r="D278" s="4">
        <v>1994</v>
      </c>
      <c r="E278" s="12">
        <v>0</v>
      </c>
      <c r="F278" s="12">
        <v>0</v>
      </c>
      <c r="G278" s="12">
        <v>33000</v>
      </c>
      <c r="H278" s="12">
        <v>0</v>
      </c>
      <c r="I278" s="12">
        <v>1146548</v>
      </c>
      <c r="J278" s="12">
        <f t="shared" si="24"/>
        <v>33000</v>
      </c>
      <c r="K278" s="13">
        <f t="shared" si="25"/>
        <v>0</v>
      </c>
      <c r="L278" s="13">
        <f t="shared" si="26"/>
        <v>28.78204837477367</v>
      </c>
      <c r="M278" s="13">
        <f t="shared" si="27"/>
        <v>0</v>
      </c>
      <c r="N278" s="13">
        <f t="shared" si="28"/>
        <v>100</v>
      </c>
      <c r="O278" s="12" t="str">
        <f t="shared" si="29"/>
        <v/>
      </c>
    </row>
    <row r="279" spans="1:15" x14ac:dyDescent="0.35">
      <c r="A279" s="4" t="s">
        <v>57</v>
      </c>
      <c r="B279" s="4" t="s">
        <v>58</v>
      </c>
      <c r="C279" s="4" t="s">
        <v>42</v>
      </c>
      <c r="D279" s="4">
        <v>1995</v>
      </c>
      <c r="E279" s="12">
        <v>0</v>
      </c>
      <c r="F279" s="12">
        <v>0</v>
      </c>
      <c r="G279" s="12">
        <v>81000</v>
      </c>
      <c r="H279" s="12">
        <v>0</v>
      </c>
      <c r="I279" s="12">
        <v>1159821</v>
      </c>
      <c r="J279" s="12">
        <f t="shared" si="24"/>
        <v>81000</v>
      </c>
      <c r="K279" s="13">
        <f t="shared" si="25"/>
        <v>0</v>
      </c>
      <c r="L279" s="13">
        <f t="shared" si="26"/>
        <v>69.83836298877155</v>
      </c>
      <c r="M279" s="13">
        <f t="shared" si="27"/>
        <v>0</v>
      </c>
      <c r="N279" s="13">
        <f t="shared" si="28"/>
        <v>100</v>
      </c>
      <c r="O279" s="12" t="str">
        <f t="shared" si="29"/>
        <v/>
      </c>
    </row>
    <row r="280" spans="1:15" x14ac:dyDescent="0.35">
      <c r="A280" s="4" t="s">
        <v>57</v>
      </c>
      <c r="B280" s="4" t="s">
        <v>58</v>
      </c>
      <c r="C280" s="4" t="s">
        <v>42</v>
      </c>
      <c r="D280" s="4">
        <v>1996</v>
      </c>
      <c r="E280" s="12">
        <v>0</v>
      </c>
      <c r="F280" s="12">
        <v>0</v>
      </c>
      <c r="G280" s="12">
        <v>34000</v>
      </c>
      <c r="H280" s="12">
        <v>0</v>
      </c>
      <c r="I280" s="12">
        <v>1172383</v>
      </c>
      <c r="J280" s="12">
        <f t="shared" si="24"/>
        <v>34000</v>
      </c>
      <c r="K280" s="13">
        <f t="shared" si="25"/>
        <v>0</v>
      </c>
      <c r="L280" s="13">
        <f t="shared" si="26"/>
        <v>29.000761696476321</v>
      </c>
      <c r="M280" s="13">
        <f t="shared" si="27"/>
        <v>0</v>
      </c>
      <c r="N280" s="13">
        <f t="shared" si="28"/>
        <v>100</v>
      </c>
      <c r="O280" s="12" t="str">
        <f t="shared" si="29"/>
        <v/>
      </c>
    </row>
    <row r="281" spans="1:15" x14ac:dyDescent="0.35">
      <c r="A281" s="4" t="s">
        <v>57</v>
      </c>
      <c r="B281" s="4" t="s">
        <v>58</v>
      </c>
      <c r="C281" s="4" t="s">
        <v>42</v>
      </c>
      <c r="D281" s="4">
        <v>1997</v>
      </c>
      <c r="E281" s="12">
        <v>0</v>
      </c>
      <c r="F281" s="12">
        <v>0</v>
      </c>
      <c r="G281" s="12">
        <v>61000</v>
      </c>
      <c r="H281" s="12">
        <v>0</v>
      </c>
      <c r="I281" s="12">
        <v>1184299</v>
      </c>
      <c r="J281" s="12">
        <f t="shared" si="24"/>
        <v>61000</v>
      </c>
      <c r="K281" s="13">
        <f t="shared" si="25"/>
        <v>0</v>
      </c>
      <c r="L281" s="13">
        <f t="shared" si="26"/>
        <v>51.507262946266103</v>
      </c>
      <c r="M281" s="13">
        <f t="shared" si="27"/>
        <v>0</v>
      </c>
      <c r="N281" s="13">
        <f t="shared" si="28"/>
        <v>100</v>
      </c>
      <c r="O281" s="12" t="str">
        <f t="shared" si="29"/>
        <v/>
      </c>
    </row>
    <row r="282" spans="1:15" x14ac:dyDescent="0.35">
      <c r="A282" s="4" t="s">
        <v>57</v>
      </c>
      <c r="B282" s="4" t="s">
        <v>58</v>
      </c>
      <c r="C282" s="4" t="s">
        <v>42</v>
      </c>
      <c r="D282" s="4">
        <v>1998</v>
      </c>
      <c r="E282" s="12">
        <v>0</v>
      </c>
      <c r="F282" s="12">
        <v>0</v>
      </c>
      <c r="G282" s="12">
        <v>83000</v>
      </c>
      <c r="H282" s="12">
        <v>0</v>
      </c>
      <c r="I282" s="12">
        <v>1195105</v>
      </c>
      <c r="J282" s="12">
        <f t="shared" si="24"/>
        <v>83000</v>
      </c>
      <c r="K282" s="13">
        <f t="shared" si="25"/>
        <v>0</v>
      </c>
      <c r="L282" s="13">
        <f t="shared" si="26"/>
        <v>69.449964647457762</v>
      </c>
      <c r="M282" s="13">
        <f t="shared" si="27"/>
        <v>0</v>
      </c>
      <c r="N282" s="13">
        <f t="shared" si="28"/>
        <v>100</v>
      </c>
      <c r="O282" s="12" t="str">
        <f t="shared" si="29"/>
        <v/>
      </c>
    </row>
    <row r="283" spans="1:15" x14ac:dyDescent="0.35">
      <c r="A283" s="4" t="s">
        <v>57</v>
      </c>
      <c r="B283" s="4" t="s">
        <v>58</v>
      </c>
      <c r="C283" s="4" t="s">
        <v>42</v>
      </c>
      <c r="D283" s="4">
        <v>1999</v>
      </c>
      <c r="E283" s="12">
        <v>0</v>
      </c>
      <c r="F283" s="12">
        <v>0</v>
      </c>
      <c r="G283" s="12">
        <v>73000</v>
      </c>
      <c r="H283" s="12">
        <v>0</v>
      </c>
      <c r="I283" s="12">
        <v>1205891</v>
      </c>
      <c r="J283" s="12">
        <f t="shared" si="24"/>
        <v>73000</v>
      </c>
      <c r="K283" s="13">
        <f t="shared" si="25"/>
        <v>0</v>
      </c>
      <c r="L283" s="13">
        <f t="shared" si="26"/>
        <v>60.536151277354257</v>
      </c>
      <c r="M283" s="13">
        <f t="shared" si="27"/>
        <v>0</v>
      </c>
      <c r="N283" s="13">
        <f t="shared" si="28"/>
        <v>100</v>
      </c>
      <c r="O283" s="12" t="str">
        <f t="shared" si="29"/>
        <v/>
      </c>
    </row>
    <row r="284" spans="1:15" x14ac:dyDescent="0.35">
      <c r="A284" s="4" t="s">
        <v>57</v>
      </c>
      <c r="B284" s="4" t="s">
        <v>58</v>
      </c>
      <c r="C284" s="4" t="s">
        <v>42</v>
      </c>
      <c r="D284" s="4">
        <v>2000</v>
      </c>
      <c r="E284" s="12">
        <v>0</v>
      </c>
      <c r="F284" s="12">
        <v>0</v>
      </c>
      <c r="G284" s="12">
        <v>64000</v>
      </c>
      <c r="H284" s="12">
        <v>0</v>
      </c>
      <c r="I284" s="12">
        <v>1216629</v>
      </c>
      <c r="J284" s="12">
        <f t="shared" si="24"/>
        <v>64000</v>
      </c>
      <c r="K284" s="13">
        <f t="shared" si="25"/>
        <v>0</v>
      </c>
      <c r="L284" s="13">
        <f t="shared" si="26"/>
        <v>52.604368299621328</v>
      </c>
      <c r="M284" s="13">
        <f t="shared" si="27"/>
        <v>0</v>
      </c>
      <c r="N284" s="13">
        <f t="shared" si="28"/>
        <v>100</v>
      </c>
      <c r="O284" s="12" t="str">
        <f t="shared" si="29"/>
        <v/>
      </c>
    </row>
    <row r="285" spans="1:15" x14ac:dyDescent="0.35">
      <c r="A285" s="4" t="s">
        <v>57</v>
      </c>
      <c r="B285" s="4" t="s">
        <v>58</v>
      </c>
      <c r="C285" s="4" t="s">
        <v>42</v>
      </c>
      <c r="D285" s="4">
        <v>2001</v>
      </c>
      <c r="E285" s="12">
        <v>0</v>
      </c>
      <c r="F285" s="12">
        <v>0</v>
      </c>
      <c r="G285" s="12">
        <v>68000</v>
      </c>
      <c r="H285" s="12">
        <v>0</v>
      </c>
      <c r="I285" s="12">
        <v>1225801</v>
      </c>
      <c r="J285" s="12">
        <f t="shared" si="24"/>
        <v>68000</v>
      </c>
      <c r="K285" s="13">
        <f t="shared" si="25"/>
        <v>0</v>
      </c>
      <c r="L285" s="13">
        <f t="shared" si="26"/>
        <v>55.473930923534894</v>
      </c>
      <c r="M285" s="13">
        <f t="shared" si="27"/>
        <v>0</v>
      </c>
      <c r="N285" s="13">
        <f t="shared" si="28"/>
        <v>100</v>
      </c>
      <c r="O285" s="12" t="str">
        <f t="shared" si="29"/>
        <v/>
      </c>
    </row>
    <row r="286" spans="1:15" x14ac:dyDescent="0.35">
      <c r="A286" s="4" t="s">
        <v>57</v>
      </c>
      <c r="B286" s="4" t="s">
        <v>58</v>
      </c>
      <c r="C286" s="4" t="s">
        <v>42</v>
      </c>
      <c r="D286" s="4">
        <v>2002</v>
      </c>
      <c r="E286" s="12">
        <v>0</v>
      </c>
      <c r="F286" s="12">
        <v>0</v>
      </c>
      <c r="G286" s="12">
        <v>41000</v>
      </c>
      <c r="H286" s="12">
        <v>0</v>
      </c>
      <c r="I286" s="12">
        <v>1234085</v>
      </c>
      <c r="J286" s="12">
        <f t="shared" si="24"/>
        <v>41000</v>
      </c>
      <c r="K286" s="13">
        <f t="shared" si="25"/>
        <v>0</v>
      </c>
      <c r="L286" s="13">
        <f t="shared" si="26"/>
        <v>33.222995174562527</v>
      </c>
      <c r="M286" s="13">
        <f t="shared" si="27"/>
        <v>0</v>
      </c>
      <c r="N286" s="13">
        <f t="shared" si="28"/>
        <v>100</v>
      </c>
      <c r="O286" s="12" t="str">
        <f t="shared" si="29"/>
        <v/>
      </c>
    </row>
    <row r="287" spans="1:15" x14ac:dyDescent="0.35">
      <c r="A287" s="4" t="s">
        <v>57</v>
      </c>
      <c r="B287" s="4" t="s">
        <v>58</v>
      </c>
      <c r="C287" s="4" t="s">
        <v>42</v>
      </c>
      <c r="D287" s="4">
        <v>2003</v>
      </c>
      <c r="E287" s="12">
        <v>0</v>
      </c>
      <c r="F287" s="12">
        <v>0</v>
      </c>
      <c r="G287" s="12">
        <v>72000</v>
      </c>
      <c r="H287" s="12">
        <v>0</v>
      </c>
      <c r="I287" s="12">
        <v>1242099</v>
      </c>
      <c r="J287" s="12">
        <f t="shared" si="24"/>
        <v>72000</v>
      </c>
      <c r="K287" s="13">
        <f t="shared" si="25"/>
        <v>0</v>
      </c>
      <c r="L287" s="13">
        <f t="shared" si="26"/>
        <v>57.966393983088302</v>
      </c>
      <c r="M287" s="13">
        <f t="shared" si="27"/>
        <v>0</v>
      </c>
      <c r="N287" s="13">
        <f t="shared" si="28"/>
        <v>100</v>
      </c>
      <c r="O287" s="12" t="str">
        <f t="shared" si="29"/>
        <v/>
      </c>
    </row>
    <row r="288" spans="1:15" x14ac:dyDescent="0.35">
      <c r="A288" s="4" t="s">
        <v>57</v>
      </c>
      <c r="B288" s="4" t="s">
        <v>58</v>
      </c>
      <c r="C288" s="4" t="s">
        <v>42</v>
      </c>
      <c r="D288" s="4">
        <v>2004</v>
      </c>
      <c r="E288" s="12">
        <v>0</v>
      </c>
      <c r="F288" s="12">
        <v>0</v>
      </c>
      <c r="G288" s="12">
        <v>81000</v>
      </c>
      <c r="H288" s="12">
        <v>0</v>
      </c>
      <c r="I288" s="12">
        <v>1249800</v>
      </c>
      <c r="J288" s="12">
        <f t="shared" si="24"/>
        <v>81000</v>
      </c>
      <c r="K288" s="13">
        <f t="shared" si="25"/>
        <v>0</v>
      </c>
      <c r="L288" s="13">
        <f t="shared" si="26"/>
        <v>64.810369659145465</v>
      </c>
      <c r="M288" s="13">
        <f t="shared" si="27"/>
        <v>0</v>
      </c>
      <c r="N288" s="13">
        <f t="shared" si="28"/>
        <v>100</v>
      </c>
      <c r="O288" s="12" t="str">
        <f t="shared" si="29"/>
        <v/>
      </c>
    </row>
    <row r="289" spans="1:15" x14ac:dyDescent="0.35">
      <c r="A289" s="4" t="s">
        <v>57</v>
      </c>
      <c r="B289" s="4" t="s">
        <v>58</v>
      </c>
      <c r="C289" s="4" t="s">
        <v>42</v>
      </c>
      <c r="D289" s="4">
        <v>2005</v>
      </c>
      <c r="E289" s="12">
        <v>0</v>
      </c>
      <c r="F289" s="12">
        <v>0</v>
      </c>
      <c r="G289" s="12">
        <v>60000</v>
      </c>
      <c r="H289" s="12">
        <v>0</v>
      </c>
      <c r="I289" s="12">
        <v>1257215</v>
      </c>
      <c r="J289" s="12">
        <f t="shared" si="24"/>
        <v>60000</v>
      </c>
      <c r="K289" s="13">
        <f t="shared" si="25"/>
        <v>0</v>
      </c>
      <c r="L289" s="13">
        <f t="shared" si="26"/>
        <v>47.724533989810809</v>
      </c>
      <c r="M289" s="13">
        <f t="shared" si="27"/>
        <v>0</v>
      </c>
      <c r="N289" s="13">
        <f t="shared" si="28"/>
        <v>100</v>
      </c>
      <c r="O289" s="12" t="str">
        <f t="shared" si="29"/>
        <v/>
      </c>
    </row>
    <row r="290" spans="1:15" x14ac:dyDescent="0.35">
      <c r="A290" s="4" t="s">
        <v>57</v>
      </c>
      <c r="B290" s="4" t="s">
        <v>58</v>
      </c>
      <c r="C290" s="4" t="s">
        <v>42</v>
      </c>
      <c r="D290" s="4">
        <v>2006</v>
      </c>
      <c r="E290" s="12">
        <v>0</v>
      </c>
      <c r="F290" s="12">
        <v>0</v>
      </c>
      <c r="G290" s="12">
        <v>60000</v>
      </c>
      <c r="H290" s="12">
        <v>0</v>
      </c>
      <c r="I290" s="12">
        <v>1263781</v>
      </c>
      <c r="J290" s="12">
        <f t="shared" si="24"/>
        <v>60000</v>
      </c>
      <c r="K290" s="13">
        <f t="shared" si="25"/>
        <v>0</v>
      </c>
      <c r="L290" s="13">
        <f t="shared" si="26"/>
        <v>47.476580198626188</v>
      </c>
      <c r="M290" s="13">
        <f t="shared" si="27"/>
        <v>0</v>
      </c>
      <c r="N290" s="13">
        <f t="shared" si="28"/>
        <v>100</v>
      </c>
      <c r="O290" s="12" t="str">
        <f t="shared" si="29"/>
        <v/>
      </c>
    </row>
    <row r="291" spans="1:15" x14ac:dyDescent="0.35">
      <c r="A291" s="4" t="s">
        <v>57</v>
      </c>
      <c r="B291" s="4" t="s">
        <v>58</v>
      </c>
      <c r="C291" s="4" t="s">
        <v>42</v>
      </c>
      <c r="D291" s="4">
        <v>2007</v>
      </c>
      <c r="E291" s="12">
        <v>0</v>
      </c>
      <c r="F291" s="12">
        <v>0</v>
      </c>
      <c r="G291" s="12">
        <v>75000</v>
      </c>
      <c r="H291" s="12">
        <v>0</v>
      </c>
      <c r="I291" s="12">
        <v>1269518</v>
      </c>
      <c r="J291" s="12">
        <f t="shared" si="24"/>
        <v>75000</v>
      </c>
      <c r="K291" s="13">
        <f t="shared" si="25"/>
        <v>0</v>
      </c>
      <c r="L291" s="13">
        <f t="shared" si="26"/>
        <v>59.077539664660129</v>
      </c>
      <c r="M291" s="13">
        <f t="shared" si="27"/>
        <v>0</v>
      </c>
      <c r="N291" s="13">
        <f t="shared" si="28"/>
        <v>100</v>
      </c>
      <c r="O291" s="12" t="str">
        <f t="shared" si="29"/>
        <v/>
      </c>
    </row>
    <row r="292" spans="1:15" x14ac:dyDescent="0.35">
      <c r="A292" s="4" t="s">
        <v>57</v>
      </c>
      <c r="B292" s="4" t="s">
        <v>58</v>
      </c>
      <c r="C292" s="4" t="s">
        <v>42</v>
      </c>
      <c r="D292" s="4">
        <v>2008</v>
      </c>
      <c r="E292" s="12">
        <v>0</v>
      </c>
      <c r="F292" s="12">
        <v>0</v>
      </c>
      <c r="G292" s="12">
        <v>55000</v>
      </c>
      <c r="H292" s="12">
        <v>0</v>
      </c>
      <c r="I292" s="12">
        <v>1274635</v>
      </c>
      <c r="J292" s="12">
        <f t="shared" si="24"/>
        <v>55000</v>
      </c>
      <c r="K292" s="13">
        <f t="shared" si="25"/>
        <v>0</v>
      </c>
      <c r="L292" s="13">
        <f t="shared" si="26"/>
        <v>43.149607534706014</v>
      </c>
      <c r="M292" s="13">
        <f t="shared" si="27"/>
        <v>0</v>
      </c>
      <c r="N292" s="13">
        <f t="shared" si="28"/>
        <v>100</v>
      </c>
      <c r="O292" s="12" t="str">
        <f t="shared" si="29"/>
        <v/>
      </c>
    </row>
    <row r="293" spans="1:15" x14ac:dyDescent="0.35">
      <c r="A293" s="4" t="s">
        <v>57</v>
      </c>
      <c r="B293" s="4" t="s">
        <v>58</v>
      </c>
      <c r="C293" s="4" t="s">
        <v>42</v>
      </c>
      <c r="D293" s="4">
        <v>2009</v>
      </c>
      <c r="E293" s="12">
        <v>0</v>
      </c>
      <c r="F293" s="12">
        <v>0</v>
      </c>
      <c r="G293" s="12">
        <v>95000</v>
      </c>
      <c r="H293" s="12">
        <v>0</v>
      </c>
      <c r="I293" s="12">
        <v>1278972</v>
      </c>
      <c r="J293" s="12">
        <f t="shared" si="24"/>
        <v>95000</v>
      </c>
      <c r="K293" s="13">
        <f t="shared" si="25"/>
        <v>0</v>
      </c>
      <c r="L293" s="13">
        <f t="shared" si="26"/>
        <v>74.278404843890243</v>
      </c>
      <c r="M293" s="13">
        <f t="shared" si="27"/>
        <v>0</v>
      </c>
      <c r="N293" s="13">
        <f t="shared" si="28"/>
        <v>100</v>
      </c>
      <c r="O293" s="12" t="str">
        <f t="shared" si="29"/>
        <v/>
      </c>
    </row>
    <row r="294" spans="1:15" x14ac:dyDescent="0.35">
      <c r="A294" s="4" t="s">
        <v>57</v>
      </c>
      <c r="B294" s="4" t="s">
        <v>58</v>
      </c>
      <c r="C294" s="4" t="s">
        <v>42</v>
      </c>
      <c r="D294" s="4">
        <v>2010</v>
      </c>
      <c r="E294" s="12">
        <v>0</v>
      </c>
      <c r="F294" s="12">
        <v>0</v>
      </c>
      <c r="G294" s="12">
        <v>65000</v>
      </c>
      <c r="H294" s="12">
        <v>0</v>
      </c>
      <c r="I294" s="12">
        <v>1282709</v>
      </c>
      <c r="J294" s="12">
        <f t="shared" si="24"/>
        <v>65000</v>
      </c>
      <c r="K294" s="13">
        <f t="shared" si="25"/>
        <v>0</v>
      </c>
      <c r="L294" s="13">
        <f t="shared" si="26"/>
        <v>50.674003222866602</v>
      </c>
      <c r="M294" s="13">
        <f t="shared" si="27"/>
        <v>0</v>
      </c>
      <c r="N294" s="13">
        <f t="shared" si="28"/>
        <v>100</v>
      </c>
      <c r="O294" s="12" t="str">
        <f t="shared" si="29"/>
        <v/>
      </c>
    </row>
    <row r="295" spans="1:15" x14ac:dyDescent="0.35">
      <c r="A295" s="4" t="s">
        <v>57</v>
      </c>
      <c r="B295" s="4" t="s">
        <v>58</v>
      </c>
      <c r="C295" s="4" t="s">
        <v>42</v>
      </c>
      <c r="D295" s="4">
        <v>2011</v>
      </c>
      <c r="E295" s="12">
        <v>0</v>
      </c>
      <c r="F295" s="12">
        <v>0</v>
      </c>
      <c r="G295" s="12">
        <v>55000</v>
      </c>
      <c r="H295" s="12">
        <v>0</v>
      </c>
      <c r="I295" s="12">
        <v>1286267</v>
      </c>
      <c r="J295" s="12">
        <f t="shared" si="24"/>
        <v>55000</v>
      </c>
      <c r="K295" s="13">
        <f t="shared" si="25"/>
        <v>0</v>
      </c>
      <c r="L295" s="13">
        <f t="shared" si="26"/>
        <v>42.7593959885467</v>
      </c>
      <c r="M295" s="13">
        <f t="shared" si="27"/>
        <v>0</v>
      </c>
      <c r="N295" s="13">
        <f t="shared" si="28"/>
        <v>100</v>
      </c>
      <c r="O295" s="12" t="str">
        <f t="shared" si="29"/>
        <v/>
      </c>
    </row>
    <row r="296" spans="1:15" x14ac:dyDescent="0.35">
      <c r="A296" s="4" t="s">
        <v>57</v>
      </c>
      <c r="B296" s="4" t="s">
        <v>58</v>
      </c>
      <c r="C296" s="4" t="s">
        <v>42</v>
      </c>
      <c r="D296" s="4">
        <v>2012</v>
      </c>
      <c r="E296" s="12">
        <v>0</v>
      </c>
      <c r="F296" s="12">
        <v>0</v>
      </c>
      <c r="G296" s="12">
        <v>55000</v>
      </c>
      <c r="H296" s="12">
        <v>0</v>
      </c>
      <c r="I296" s="12">
        <v>1289170</v>
      </c>
      <c r="J296" s="12">
        <f t="shared" si="24"/>
        <v>55000</v>
      </c>
      <c r="K296" s="13">
        <f t="shared" si="25"/>
        <v>0</v>
      </c>
      <c r="L296" s="13">
        <f t="shared" si="26"/>
        <v>42.663108821955213</v>
      </c>
      <c r="M296" s="13">
        <f t="shared" si="27"/>
        <v>0</v>
      </c>
      <c r="N296" s="13">
        <f t="shared" si="28"/>
        <v>100</v>
      </c>
      <c r="O296" s="12" t="str">
        <f t="shared" si="29"/>
        <v/>
      </c>
    </row>
    <row r="297" spans="1:15" x14ac:dyDescent="0.35">
      <c r="A297" s="4" t="s">
        <v>57</v>
      </c>
      <c r="B297" s="4" t="s">
        <v>58</v>
      </c>
      <c r="C297" s="4" t="s">
        <v>42</v>
      </c>
      <c r="D297" s="4">
        <v>2013</v>
      </c>
      <c r="E297" s="12">
        <v>0</v>
      </c>
      <c r="F297" s="12">
        <v>0</v>
      </c>
      <c r="G297" s="12">
        <v>59000</v>
      </c>
      <c r="H297" s="12">
        <v>0</v>
      </c>
      <c r="I297" s="12">
        <v>1290984</v>
      </c>
      <c r="J297" s="12">
        <f t="shared" si="24"/>
        <v>59000</v>
      </c>
      <c r="K297" s="13">
        <f t="shared" si="25"/>
        <v>0</v>
      </c>
      <c r="L297" s="13">
        <f t="shared" si="26"/>
        <v>45.701573373488749</v>
      </c>
      <c r="M297" s="13">
        <f t="shared" si="27"/>
        <v>0</v>
      </c>
      <c r="N297" s="13">
        <f t="shared" si="28"/>
        <v>100</v>
      </c>
      <c r="O297" s="12" t="str">
        <f t="shared" si="29"/>
        <v/>
      </c>
    </row>
    <row r="298" spans="1:15" x14ac:dyDescent="0.35">
      <c r="A298" s="4" t="s">
        <v>57</v>
      </c>
      <c r="B298" s="4" t="s">
        <v>58</v>
      </c>
      <c r="C298" s="4" t="s">
        <v>42</v>
      </c>
      <c r="D298" s="4">
        <v>2014</v>
      </c>
      <c r="E298" s="12">
        <v>0</v>
      </c>
      <c r="F298" s="12">
        <v>0</v>
      </c>
      <c r="G298" s="12">
        <v>64000</v>
      </c>
      <c r="H298" s="12">
        <v>0</v>
      </c>
      <c r="I298" s="12">
        <v>1292005</v>
      </c>
      <c r="J298" s="12">
        <f t="shared" si="24"/>
        <v>64000</v>
      </c>
      <c r="K298" s="13">
        <f t="shared" si="25"/>
        <v>0</v>
      </c>
      <c r="L298" s="13">
        <f t="shared" si="26"/>
        <v>49.535412014659386</v>
      </c>
      <c r="M298" s="13">
        <f t="shared" si="27"/>
        <v>0</v>
      </c>
      <c r="N298" s="13">
        <f t="shared" si="28"/>
        <v>100</v>
      </c>
      <c r="O298" s="12" t="str">
        <f t="shared" si="29"/>
        <v/>
      </c>
    </row>
    <row r="299" spans="1:15" x14ac:dyDescent="0.35">
      <c r="A299" s="4" t="s">
        <v>57</v>
      </c>
      <c r="B299" s="4" t="s">
        <v>58</v>
      </c>
      <c r="C299" s="4" t="s">
        <v>42</v>
      </c>
      <c r="D299" s="4">
        <v>2015</v>
      </c>
      <c r="E299" s="12">
        <v>0</v>
      </c>
      <c r="F299" s="12">
        <v>0</v>
      </c>
      <c r="G299" s="12">
        <v>55000</v>
      </c>
      <c r="H299" s="12">
        <v>0</v>
      </c>
      <c r="I299" s="12">
        <v>1292275</v>
      </c>
      <c r="J299" s="12">
        <f t="shared" si="24"/>
        <v>55000</v>
      </c>
      <c r="K299" s="13">
        <f t="shared" si="25"/>
        <v>0</v>
      </c>
      <c r="L299" s="13">
        <f t="shared" si="26"/>
        <v>42.560600491381479</v>
      </c>
      <c r="M299" s="13">
        <f t="shared" si="27"/>
        <v>0</v>
      </c>
      <c r="N299" s="13">
        <f t="shared" si="28"/>
        <v>100</v>
      </c>
      <c r="O299" s="12" t="str">
        <f t="shared" si="29"/>
        <v/>
      </c>
    </row>
    <row r="300" spans="1:15" x14ac:dyDescent="0.35">
      <c r="A300" s="4" t="s">
        <v>57</v>
      </c>
      <c r="B300" s="4" t="s">
        <v>58</v>
      </c>
      <c r="C300" s="4" t="s">
        <v>42</v>
      </c>
      <c r="D300" s="4">
        <v>2016</v>
      </c>
      <c r="E300" s="12">
        <v>0</v>
      </c>
      <c r="F300" s="12">
        <v>0</v>
      </c>
      <c r="G300" s="12">
        <v>53000</v>
      </c>
      <c r="H300" s="12">
        <v>0</v>
      </c>
      <c r="I300" s="12">
        <v>1291803</v>
      </c>
      <c r="J300" s="12">
        <f t="shared" si="24"/>
        <v>53000</v>
      </c>
      <c r="K300" s="13">
        <f t="shared" si="25"/>
        <v>0</v>
      </c>
      <c r="L300" s="13">
        <f t="shared" si="26"/>
        <v>41.027927632928552</v>
      </c>
      <c r="M300" s="13">
        <f t="shared" si="27"/>
        <v>0</v>
      </c>
      <c r="N300" s="13">
        <f t="shared" si="28"/>
        <v>100</v>
      </c>
      <c r="O300" s="12" t="str">
        <f t="shared" si="29"/>
        <v/>
      </c>
    </row>
    <row r="301" spans="1:15" x14ac:dyDescent="0.35">
      <c r="A301" s="4" t="s">
        <v>57</v>
      </c>
      <c r="B301" s="4" t="s">
        <v>58</v>
      </c>
      <c r="C301" s="4" t="s">
        <v>42</v>
      </c>
      <c r="D301" s="4">
        <v>2017</v>
      </c>
      <c r="E301" s="12">
        <v>0</v>
      </c>
      <c r="F301" s="12">
        <v>0</v>
      </c>
      <c r="G301" s="12">
        <v>60000</v>
      </c>
      <c r="H301" s="12">
        <v>0</v>
      </c>
      <c r="I301" s="12">
        <v>1290655</v>
      </c>
      <c r="J301" s="12">
        <f t="shared" si="24"/>
        <v>60000</v>
      </c>
      <c r="K301" s="13">
        <f t="shared" si="25"/>
        <v>0</v>
      </c>
      <c r="L301" s="13">
        <f t="shared" si="26"/>
        <v>46.488023522939905</v>
      </c>
      <c r="M301" s="13">
        <f t="shared" si="27"/>
        <v>0</v>
      </c>
      <c r="N301" s="13">
        <f t="shared" si="28"/>
        <v>100</v>
      </c>
      <c r="O301" s="12" t="str">
        <f t="shared" si="29"/>
        <v/>
      </c>
    </row>
    <row r="302" spans="1:15" x14ac:dyDescent="0.35">
      <c r="A302" s="4" t="s">
        <v>57</v>
      </c>
      <c r="B302" s="4" t="s">
        <v>58</v>
      </c>
      <c r="C302" s="4" t="s">
        <v>42</v>
      </c>
      <c r="D302" s="4">
        <v>2018</v>
      </c>
      <c r="E302" s="12">
        <v>0</v>
      </c>
      <c r="F302" s="12">
        <v>0</v>
      </c>
      <c r="G302" s="12">
        <v>59000</v>
      </c>
      <c r="H302" s="12">
        <v>0</v>
      </c>
      <c r="I302" s="12">
        <v>1288833</v>
      </c>
      <c r="J302" s="12">
        <f t="shared" si="24"/>
        <v>59000</v>
      </c>
      <c r="K302" s="13">
        <f t="shared" si="25"/>
        <v>0</v>
      </c>
      <c r="L302" s="13">
        <f t="shared" si="26"/>
        <v>45.777847091128173</v>
      </c>
      <c r="M302" s="13">
        <f t="shared" si="27"/>
        <v>0</v>
      </c>
      <c r="N302" s="13">
        <f t="shared" si="28"/>
        <v>100</v>
      </c>
      <c r="O302" s="12" t="str">
        <f t="shared" si="29"/>
        <v/>
      </c>
    </row>
    <row r="303" spans="1:15" x14ac:dyDescent="0.35">
      <c r="A303" s="4" t="s">
        <v>57</v>
      </c>
      <c r="B303" s="4" t="s">
        <v>58</v>
      </c>
      <c r="C303" s="4" t="s">
        <v>42</v>
      </c>
      <c r="D303" s="4">
        <v>2019</v>
      </c>
      <c r="E303" s="12">
        <v>0</v>
      </c>
      <c r="F303" s="12">
        <v>0</v>
      </c>
      <c r="G303" s="12">
        <v>66000</v>
      </c>
      <c r="H303" s="12">
        <v>0</v>
      </c>
      <c r="I303" s="12">
        <v>1286270</v>
      </c>
      <c r="J303" s="12">
        <f t="shared" si="24"/>
        <v>66000</v>
      </c>
      <c r="K303" s="13">
        <f t="shared" si="25"/>
        <v>0</v>
      </c>
      <c r="L303" s="13">
        <f t="shared" si="26"/>
        <v>51.311155511673284</v>
      </c>
      <c r="M303" s="13">
        <f t="shared" si="27"/>
        <v>0</v>
      </c>
      <c r="N303" s="13">
        <f t="shared" si="28"/>
        <v>100</v>
      </c>
      <c r="O303" s="12" t="str">
        <f t="shared" si="29"/>
        <v/>
      </c>
    </row>
    <row r="304" spans="1:15" x14ac:dyDescent="0.35">
      <c r="A304" s="4" t="s">
        <v>57</v>
      </c>
      <c r="B304" s="4" t="s">
        <v>58</v>
      </c>
      <c r="C304" s="4" t="s">
        <v>42</v>
      </c>
      <c r="D304" s="4">
        <v>2020</v>
      </c>
      <c r="E304" s="12">
        <v>0</v>
      </c>
      <c r="F304" s="12">
        <v>0</v>
      </c>
      <c r="G304" s="12">
        <v>57000</v>
      </c>
      <c r="H304" s="12">
        <v>0</v>
      </c>
      <c r="I304" s="12">
        <v>1283223</v>
      </c>
      <c r="J304" s="12">
        <f t="shared" si="24"/>
        <v>57000</v>
      </c>
      <c r="K304" s="13">
        <f t="shared" si="25"/>
        <v>0</v>
      </c>
      <c r="L304" s="13">
        <f t="shared" si="26"/>
        <v>44.419403330520105</v>
      </c>
      <c r="M304" s="13">
        <f t="shared" si="27"/>
        <v>0</v>
      </c>
      <c r="N304" s="13">
        <f t="shared" si="28"/>
        <v>100</v>
      </c>
      <c r="O304" s="12" t="str">
        <f t="shared" si="29"/>
        <v/>
      </c>
    </row>
    <row r="305" spans="1:15" x14ac:dyDescent="0.35">
      <c r="A305" s="4" t="s">
        <v>57</v>
      </c>
      <c r="B305" s="4" t="s">
        <v>58</v>
      </c>
      <c r="C305" s="4" t="s">
        <v>42</v>
      </c>
      <c r="D305" s="4">
        <v>2021</v>
      </c>
      <c r="E305" s="12">
        <v>0</v>
      </c>
      <c r="F305" s="12">
        <v>0</v>
      </c>
      <c r="G305" s="12">
        <v>57000</v>
      </c>
      <c r="H305" s="12">
        <v>0</v>
      </c>
      <c r="I305" s="12">
        <v>1279623</v>
      </c>
      <c r="J305" s="12">
        <f t="shared" si="24"/>
        <v>57000</v>
      </c>
      <c r="K305" s="13">
        <f t="shared" si="25"/>
        <v>0</v>
      </c>
      <c r="L305" s="13">
        <f t="shared" si="26"/>
        <v>44.544369708890819</v>
      </c>
      <c r="M305" s="13">
        <f t="shared" si="27"/>
        <v>0</v>
      </c>
      <c r="N305" s="13">
        <f t="shared" si="28"/>
        <v>100</v>
      </c>
      <c r="O305" s="12" t="str">
        <f t="shared" si="29"/>
        <v/>
      </c>
    </row>
    <row r="306" spans="1:15" x14ac:dyDescent="0.35">
      <c r="A306" s="4" t="s">
        <v>57</v>
      </c>
      <c r="B306" s="4" t="s">
        <v>58</v>
      </c>
      <c r="C306" s="4" t="s">
        <v>42</v>
      </c>
      <c r="D306" s="4">
        <v>2022</v>
      </c>
      <c r="E306" s="12">
        <v>0</v>
      </c>
      <c r="F306" s="12">
        <v>0</v>
      </c>
      <c r="G306" s="12">
        <v>60000</v>
      </c>
      <c r="H306" s="12">
        <v>0</v>
      </c>
      <c r="I306" s="12">
        <v>1276130</v>
      </c>
      <c r="J306" s="12">
        <f t="shared" si="24"/>
        <v>60000</v>
      </c>
      <c r="K306" s="13">
        <f t="shared" si="25"/>
        <v>0</v>
      </c>
      <c r="L306" s="13">
        <f t="shared" si="26"/>
        <v>47.017153424807816</v>
      </c>
      <c r="M306" s="13">
        <f t="shared" si="27"/>
        <v>0</v>
      </c>
      <c r="N306" s="13">
        <f t="shared" si="28"/>
        <v>100</v>
      </c>
      <c r="O306" s="12" t="str">
        <f t="shared" si="29"/>
        <v/>
      </c>
    </row>
    <row r="307" spans="1:15" x14ac:dyDescent="0.35">
      <c r="A307" s="4" t="s">
        <v>57</v>
      </c>
      <c r="B307" s="4" t="s">
        <v>58</v>
      </c>
      <c r="C307" s="4" t="s">
        <v>42</v>
      </c>
      <c r="D307" s="4">
        <v>2023</v>
      </c>
      <c r="E307" s="12">
        <v>0</v>
      </c>
      <c r="F307" s="12">
        <v>0</v>
      </c>
      <c r="G307" s="12">
        <v>63000</v>
      </c>
      <c r="H307" s="12">
        <v>0</v>
      </c>
      <c r="I307" s="12">
        <v>1273588</v>
      </c>
      <c r="J307" s="12">
        <f t="shared" si="24"/>
        <v>63000</v>
      </c>
      <c r="K307" s="13">
        <f t="shared" si="25"/>
        <v>0</v>
      </c>
      <c r="L307" s="13">
        <f t="shared" si="26"/>
        <v>49.466546481279657</v>
      </c>
      <c r="M307" s="13">
        <f t="shared" si="27"/>
        <v>0</v>
      </c>
      <c r="N307" s="13">
        <f t="shared" si="28"/>
        <v>100</v>
      </c>
      <c r="O307" s="12" t="str">
        <f t="shared" si="29"/>
        <v/>
      </c>
    </row>
    <row r="308" spans="1:15" x14ac:dyDescent="0.35">
      <c r="A308" s="4" t="s">
        <v>57</v>
      </c>
      <c r="B308" s="4" t="s">
        <v>58</v>
      </c>
      <c r="C308" s="4" t="s">
        <v>42</v>
      </c>
      <c r="D308" s="4">
        <v>2024</v>
      </c>
      <c r="E308" s="12">
        <v>0</v>
      </c>
      <c r="F308" s="12">
        <v>0</v>
      </c>
      <c r="G308" s="12">
        <v>55000</v>
      </c>
      <c r="H308" s="12">
        <v>0</v>
      </c>
      <c r="I308" s="12">
        <v>1271169</v>
      </c>
      <c r="J308" s="12">
        <f t="shared" si="24"/>
        <v>55000</v>
      </c>
      <c r="K308" s="13">
        <f t="shared" si="25"/>
        <v>0</v>
      </c>
      <c r="L308" s="13">
        <f t="shared" si="26"/>
        <v>43.267260293477896</v>
      </c>
      <c r="M308" s="13">
        <f t="shared" si="27"/>
        <v>0</v>
      </c>
      <c r="N308" s="13">
        <f t="shared" si="28"/>
        <v>100</v>
      </c>
      <c r="O308" s="12" t="str">
        <f t="shared" si="29"/>
        <v/>
      </c>
    </row>
    <row r="309" spans="1:15" x14ac:dyDescent="0.35">
      <c r="A309" s="4" t="s">
        <v>57</v>
      </c>
      <c r="B309" s="4" t="s">
        <v>58</v>
      </c>
      <c r="C309" s="4" t="s">
        <v>42</v>
      </c>
      <c r="D309" s="4">
        <v>2025</v>
      </c>
      <c r="E309" s="12">
        <v>0</v>
      </c>
      <c r="F309" s="12">
        <v>0</v>
      </c>
      <c r="G309" s="12">
        <v>70000</v>
      </c>
      <c r="H309" s="12">
        <v>0</v>
      </c>
      <c r="I309" s="12">
        <v>1268280</v>
      </c>
      <c r="J309" s="12">
        <f t="shared" si="24"/>
        <v>70000</v>
      </c>
      <c r="K309" s="13">
        <f t="shared" si="25"/>
        <v>0</v>
      </c>
      <c r="L309" s="13">
        <f t="shared" si="26"/>
        <v>55.192859620903903</v>
      </c>
      <c r="M309" s="13">
        <f t="shared" si="27"/>
        <v>0</v>
      </c>
      <c r="N309" s="13">
        <f t="shared" si="28"/>
        <v>100</v>
      </c>
      <c r="O309" s="12" t="str">
        <f t="shared" si="29"/>
        <v/>
      </c>
    </row>
    <row r="310" spans="1:15" x14ac:dyDescent="0.35">
      <c r="A310" s="4" t="s">
        <v>57</v>
      </c>
      <c r="B310" s="4" t="s">
        <v>58</v>
      </c>
      <c r="C310" s="4" t="s">
        <v>42</v>
      </c>
      <c r="D310" s="4">
        <v>2026</v>
      </c>
      <c r="E310" s="12">
        <v>0</v>
      </c>
      <c r="F310" s="12">
        <v>0</v>
      </c>
      <c r="G310" s="12">
        <v>75000</v>
      </c>
      <c r="H310" s="12">
        <v>0</v>
      </c>
      <c r="I310" s="12">
        <v>1265059</v>
      </c>
      <c r="J310" s="12">
        <f t="shared" si="24"/>
        <v>75000</v>
      </c>
      <c r="K310" s="13">
        <f t="shared" si="25"/>
        <v>0</v>
      </c>
      <c r="L310" s="13">
        <f t="shared" si="26"/>
        <v>59.28577244223392</v>
      </c>
      <c r="M310" s="13">
        <f t="shared" si="27"/>
        <v>0</v>
      </c>
      <c r="N310" s="13">
        <f t="shared" si="28"/>
        <v>100</v>
      </c>
      <c r="O310" s="12" t="str">
        <f t="shared" si="29"/>
        <v/>
      </c>
    </row>
    <row r="311" spans="1:15" x14ac:dyDescent="0.35">
      <c r="A311" s="4" t="s">
        <v>59</v>
      </c>
      <c r="B311" s="4" t="s">
        <v>60</v>
      </c>
      <c r="C311" s="4" t="s">
        <v>42</v>
      </c>
      <c r="D311" s="4">
        <v>1960</v>
      </c>
      <c r="E311" s="12">
        <v>77000</v>
      </c>
      <c r="F311" s="12">
        <v>80000</v>
      </c>
      <c r="G311" s="12">
        <v>1000</v>
      </c>
      <c r="H311" s="12">
        <v>1000</v>
      </c>
      <c r="I311" s="12">
        <v>6713695</v>
      </c>
      <c r="J311" s="12">
        <f t="shared" si="24"/>
        <v>77000</v>
      </c>
      <c r="K311" s="13">
        <f t="shared" si="25"/>
        <v>11.469094142644252</v>
      </c>
      <c r="L311" s="13">
        <f t="shared" si="26"/>
        <v>11.469094142644252</v>
      </c>
      <c r="M311" s="13">
        <f t="shared" si="27"/>
        <v>100</v>
      </c>
      <c r="N311" s="13">
        <f t="shared" si="28"/>
        <v>1.2987012987012987</v>
      </c>
      <c r="O311" s="12">
        <f t="shared" si="29"/>
        <v>962.5</v>
      </c>
    </row>
    <row r="312" spans="1:15" x14ac:dyDescent="0.35">
      <c r="A312" s="4" t="s">
        <v>59</v>
      </c>
      <c r="B312" s="4" t="s">
        <v>60</v>
      </c>
      <c r="C312" s="4" t="s">
        <v>42</v>
      </c>
      <c r="D312" s="4">
        <v>1961</v>
      </c>
      <c r="E312" s="12">
        <v>79000</v>
      </c>
      <c r="F312" s="12">
        <v>80000</v>
      </c>
      <c r="G312" s="12">
        <v>3000</v>
      </c>
      <c r="H312" s="12">
        <v>4000</v>
      </c>
      <c r="I312" s="12">
        <v>6834936</v>
      </c>
      <c r="J312" s="12">
        <f t="shared" si="24"/>
        <v>78000</v>
      </c>
      <c r="K312" s="13">
        <f t="shared" si="25"/>
        <v>11.558264773803295</v>
      </c>
      <c r="L312" s="13">
        <f t="shared" si="26"/>
        <v>11.41195762476781</v>
      </c>
      <c r="M312" s="13">
        <f t="shared" si="27"/>
        <v>101.28205128205127</v>
      </c>
      <c r="N312" s="13">
        <f t="shared" si="28"/>
        <v>3.8461538461538463</v>
      </c>
      <c r="O312" s="12">
        <f t="shared" si="29"/>
        <v>987.5</v>
      </c>
    </row>
    <row r="313" spans="1:15" x14ac:dyDescent="0.35">
      <c r="A313" s="4" t="s">
        <v>59</v>
      </c>
      <c r="B313" s="4" t="s">
        <v>60</v>
      </c>
      <c r="C313" s="4" t="s">
        <v>42</v>
      </c>
      <c r="D313" s="4">
        <v>1962</v>
      </c>
      <c r="E313" s="12">
        <v>86000</v>
      </c>
      <c r="F313" s="12">
        <v>90000</v>
      </c>
      <c r="G313" s="12">
        <v>6000</v>
      </c>
      <c r="H313" s="12">
        <v>7000</v>
      </c>
      <c r="I313" s="12">
        <v>6969364</v>
      </c>
      <c r="J313" s="12">
        <f t="shared" si="24"/>
        <v>85000</v>
      </c>
      <c r="K313" s="13">
        <f t="shared" si="25"/>
        <v>12.339719951490553</v>
      </c>
      <c r="L313" s="13">
        <f t="shared" si="26"/>
        <v>12.196234835775545</v>
      </c>
      <c r="M313" s="13">
        <f t="shared" si="27"/>
        <v>101.17647058823529</v>
      </c>
      <c r="N313" s="13">
        <f t="shared" si="28"/>
        <v>7.0588235294117645</v>
      </c>
      <c r="O313" s="12">
        <f t="shared" si="29"/>
        <v>955.55555555555554</v>
      </c>
    </row>
    <row r="314" spans="1:15" x14ac:dyDescent="0.35">
      <c r="A314" s="4" t="s">
        <v>59</v>
      </c>
      <c r="B314" s="4" t="s">
        <v>60</v>
      </c>
      <c r="C314" s="4" t="s">
        <v>42</v>
      </c>
      <c r="D314" s="4">
        <v>1963</v>
      </c>
      <c r="E314" s="12">
        <v>89000</v>
      </c>
      <c r="F314" s="12">
        <v>90000</v>
      </c>
      <c r="G314" s="12">
        <v>0</v>
      </c>
      <c r="H314" s="12">
        <v>0</v>
      </c>
      <c r="I314" s="12">
        <v>7109828</v>
      </c>
      <c r="J314" s="12">
        <f t="shared" si="24"/>
        <v>89000</v>
      </c>
      <c r="K314" s="13">
        <f t="shared" si="25"/>
        <v>12.517883695639332</v>
      </c>
      <c r="L314" s="13">
        <f t="shared" si="26"/>
        <v>12.517883695639332</v>
      </c>
      <c r="M314" s="13">
        <f t="shared" si="27"/>
        <v>100</v>
      </c>
      <c r="N314" s="13">
        <f t="shared" si="28"/>
        <v>0</v>
      </c>
      <c r="O314" s="12">
        <f t="shared" si="29"/>
        <v>988.88888888888891</v>
      </c>
    </row>
    <row r="315" spans="1:15" x14ac:dyDescent="0.35">
      <c r="A315" s="4" t="s">
        <v>59</v>
      </c>
      <c r="B315" s="4" t="s">
        <v>60</v>
      </c>
      <c r="C315" s="4" t="s">
        <v>42</v>
      </c>
      <c r="D315" s="4">
        <v>1964</v>
      </c>
      <c r="E315" s="12">
        <v>96000</v>
      </c>
      <c r="F315" s="12">
        <v>100000</v>
      </c>
      <c r="G315" s="12">
        <v>1000</v>
      </c>
      <c r="H315" s="12">
        <v>4000</v>
      </c>
      <c r="I315" s="12">
        <v>7255061</v>
      </c>
      <c r="J315" s="12">
        <f t="shared" si="24"/>
        <v>93000</v>
      </c>
      <c r="K315" s="13">
        <f t="shared" si="25"/>
        <v>13.23214236241432</v>
      </c>
      <c r="L315" s="13">
        <f t="shared" si="26"/>
        <v>12.818637913588873</v>
      </c>
      <c r="M315" s="13">
        <f t="shared" si="27"/>
        <v>103.2258064516129</v>
      </c>
      <c r="N315" s="13">
        <f t="shared" si="28"/>
        <v>1.0752688172043012</v>
      </c>
      <c r="O315" s="12">
        <f t="shared" si="29"/>
        <v>960</v>
      </c>
    </row>
    <row r="316" spans="1:15" x14ac:dyDescent="0.35">
      <c r="A316" s="4" t="s">
        <v>59</v>
      </c>
      <c r="B316" s="4" t="s">
        <v>60</v>
      </c>
      <c r="C316" s="4" t="s">
        <v>42</v>
      </c>
      <c r="D316" s="4">
        <v>1965</v>
      </c>
      <c r="E316" s="12">
        <v>96000</v>
      </c>
      <c r="F316" s="12">
        <v>100000</v>
      </c>
      <c r="G316" s="12">
        <v>4000</v>
      </c>
      <c r="H316" s="12">
        <v>5000</v>
      </c>
      <c r="I316" s="12">
        <v>7406421</v>
      </c>
      <c r="J316" s="12">
        <f t="shared" si="24"/>
        <v>95000</v>
      </c>
      <c r="K316" s="13">
        <f t="shared" si="25"/>
        <v>12.961726048249215</v>
      </c>
      <c r="L316" s="13">
        <f t="shared" si="26"/>
        <v>12.826708068579952</v>
      </c>
      <c r="M316" s="13">
        <f t="shared" si="27"/>
        <v>101.05263157894737</v>
      </c>
      <c r="N316" s="13">
        <f t="shared" si="28"/>
        <v>4.2105263157894735</v>
      </c>
      <c r="O316" s="12">
        <f t="shared" si="29"/>
        <v>960</v>
      </c>
    </row>
    <row r="317" spans="1:15" x14ac:dyDescent="0.35">
      <c r="A317" s="4" t="s">
        <v>59</v>
      </c>
      <c r="B317" s="4" t="s">
        <v>60</v>
      </c>
      <c r="C317" s="4" t="s">
        <v>42</v>
      </c>
      <c r="D317" s="4">
        <v>1966</v>
      </c>
      <c r="E317" s="12">
        <v>99000</v>
      </c>
      <c r="F317" s="12">
        <v>100000</v>
      </c>
      <c r="G317" s="12">
        <v>5000</v>
      </c>
      <c r="H317" s="12">
        <v>5000</v>
      </c>
      <c r="I317" s="12">
        <v>7562990</v>
      </c>
      <c r="J317" s="12">
        <f t="shared" si="24"/>
        <v>99000</v>
      </c>
      <c r="K317" s="13">
        <f t="shared" si="25"/>
        <v>13.090060941505939</v>
      </c>
      <c r="L317" s="13">
        <f t="shared" si="26"/>
        <v>13.090060941505939</v>
      </c>
      <c r="M317" s="13">
        <f t="shared" si="27"/>
        <v>100</v>
      </c>
      <c r="N317" s="13">
        <f t="shared" si="28"/>
        <v>5.0505050505050502</v>
      </c>
      <c r="O317" s="12">
        <f t="shared" si="29"/>
        <v>990</v>
      </c>
    </row>
    <row r="318" spans="1:15" x14ac:dyDescent="0.35">
      <c r="A318" s="4" t="s">
        <v>59</v>
      </c>
      <c r="B318" s="4" t="s">
        <v>60</v>
      </c>
      <c r="C318" s="4" t="s">
        <v>42</v>
      </c>
      <c r="D318" s="4">
        <v>1967</v>
      </c>
      <c r="E318" s="12">
        <v>109000</v>
      </c>
      <c r="F318" s="12">
        <v>100000</v>
      </c>
      <c r="G318" s="12">
        <v>4000</v>
      </c>
      <c r="H318" s="12">
        <v>4000</v>
      </c>
      <c r="I318" s="12">
        <v>7724550</v>
      </c>
      <c r="J318" s="12">
        <f t="shared" si="24"/>
        <v>109000</v>
      </c>
      <c r="K318" s="13">
        <f t="shared" si="25"/>
        <v>14.110854353975313</v>
      </c>
      <c r="L318" s="13">
        <f t="shared" si="26"/>
        <v>14.110854353975313</v>
      </c>
      <c r="M318" s="13">
        <f t="shared" si="27"/>
        <v>100</v>
      </c>
      <c r="N318" s="13">
        <f t="shared" si="28"/>
        <v>3.669724770642202</v>
      </c>
      <c r="O318" s="12">
        <f t="shared" si="29"/>
        <v>1090</v>
      </c>
    </row>
    <row r="319" spans="1:15" x14ac:dyDescent="0.35">
      <c r="A319" s="4" t="s">
        <v>59</v>
      </c>
      <c r="B319" s="4" t="s">
        <v>60</v>
      </c>
      <c r="C319" s="4" t="s">
        <v>42</v>
      </c>
      <c r="D319" s="4">
        <v>1968</v>
      </c>
      <c r="E319" s="12">
        <v>59000</v>
      </c>
      <c r="F319" s="12">
        <v>80000</v>
      </c>
      <c r="G319" s="12">
        <v>0</v>
      </c>
      <c r="H319" s="12">
        <v>0</v>
      </c>
      <c r="I319" s="12">
        <v>7892613</v>
      </c>
      <c r="J319" s="12">
        <f t="shared" si="24"/>
        <v>59000</v>
      </c>
      <c r="K319" s="13">
        <f t="shared" si="25"/>
        <v>7.4753443504704968</v>
      </c>
      <c r="L319" s="13">
        <f t="shared" si="26"/>
        <v>7.4753443504704968</v>
      </c>
      <c r="M319" s="13">
        <f t="shared" si="27"/>
        <v>100</v>
      </c>
      <c r="N319" s="13">
        <f t="shared" si="28"/>
        <v>0</v>
      </c>
      <c r="O319" s="12">
        <f t="shared" si="29"/>
        <v>737.5</v>
      </c>
    </row>
    <row r="320" spans="1:15" x14ac:dyDescent="0.35">
      <c r="A320" s="4" t="s">
        <v>59</v>
      </c>
      <c r="B320" s="4" t="s">
        <v>60</v>
      </c>
      <c r="C320" s="4" t="s">
        <v>42</v>
      </c>
      <c r="D320" s="4">
        <v>1969</v>
      </c>
      <c r="E320" s="12">
        <v>67000</v>
      </c>
      <c r="F320" s="12">
        <v>74000</v>
      </c>
      <c r="G320" s="12">
        <v>1000</v>
      </c>
      <c r="H320" s="12">
        <v>1000</v>
      </c>
      <c r="I320" s="12">
        <v>8066951</v>
      </c>
      <c r="J320" s="12">
        <f t="shared" si="24"/>
        <v>67000</v>
      </c>
      <c r="K320" s="13">
        <f t="shared" si="25"/>
        <v>8.3054923725209182</v>
      </c>
      <c r="L320" s="13">
        <f t="shared" si="26"/>
        <v>8.3054923725209182</v>
      </c>
      <c r="M320" s="13">
        <f t="shared" si="27"/>
        <v>100</v>
      </c>
      <c r="N320" s="13">
        <f t="shared" si="28"/>
        <v>1.4925373134328357</v>
      </c>
      <c r="O320" s="12">
        <f t="shared" si="29"/>
        <v>905.40540540540542</v>
      </c>
    </row>
    <row r="321" spans="1:15" x14ac:dyDescent="0.35">
      <c r="A321" s="4" t="s">
        <v>59</v>
      </c>
      <c r="B321" s="4" t="s">
        <v>60</v>
      </c>
      <c r="C321" s="4" t="s">
        <v>42</v>
      </c>
      <c r="D321" s="4">
        <v>1970</v>
      </c>
      <c r="E321" s="12">
        <v>78000</v>
      </c>
      <c r="F321" s="12">
        <v>75000</v>
      </c>
      <c r="G321" s="12">
        <v>1000</v>
      </c>
      <c r="H321" s="12">
        <v>1000</v>
      </c>
      <c r="I321" s="12">
        <v>8250505.9999999991</v>
      </c>
      <c r="J321" s="12">
        <f t="shared" si="24"/>
        <v>78000</v>
      </c>
      <c r="K321" s="13">
        <f t="shared" si="25"/>
        <v>9.4539656113212942</v>
      </c>
      <c r="L321" s="13">
        <f t="shared" si="26"/>
        <v>9.4539656113212942</v>
      </c>
      <c r="M321" s="13">
        <f t="shared" si="27"/>
        <v>100</v>
      </c>
      <c r="N321" s="13">
        <f t="shared" si="28"/>
        <v>1.2820512820512819</v>
      </c>
      <c r="O321" s="12">
        <f t="shared" si="29"/>
        <v>1040</v>
      </c>
    </row>
    <row r="322" spans="1:15" x14ac:dyDescent="0.35">
      <c r="A322" s="4" t="s">
        <v>59</v>
      </c>
      <c r="B322" s="4" t="s">
        <v>60</v>
      </c>
      <c r="C322" s="4" t="s">
        <v>42</v>
      </c>
      <c r="D322" s="4">
        <v>1971</v>
      </c>
      <c r="E322" s="12">
        <v>79000</v>
      </c>
      <c r="F322" s="12">
        <v>75000</v>
      </c>
      <c r="G322" s="12">
        <v>0</v>
      </c>
      <c r="H322" s="12">
        <v>0</v>
      </c>
      <c r="I322" s="12">
        <v>8456317</v>
      </c>
      <c r="J322" s="12">
        <f t="shared" ref="J322:J385" si="30">IFERROR(E322+G322-N(H322),"")</f>
        <v>79000</v>
      </c>
      <c r="K322" s="13">
        <f t="shared" ref="K322:K385" si="31">IFERROR(E322*1000/I322,"")</f>
        <v>9.3421284940004021</v>
      </c>
      <c r="L322" s="13">
        <f t="shared" ref="L322:L385" si="32">IFERROR(J322*1000/I322,"")</f>
        <v>9.3421284940004021</v>
      </c>
      <c r="M322" s="13">
        <f t="shared" ref="M322:M385" si="33">IF(N(J322)&lt;=0,"",E322/J322*100)</f>
        <v>100</v>
      </c>
      <c r="N322" s="13">
        <f t="shared" ref="N322:N385" si="34">IF(N(J322)&lt;=0,"",G322/J322*100)</f>
        <v>0</v>
      </c>
      <c r="O322" s="12">
        <f t="shared" ref="O322:O385" si="35">IFERROR(E322*1000/F322,"")</f>
        <v>1053.3333333333333</v>
      </c>
    </row>
    <row r="323" spans="1:15" x14ac:dyDescent="0.35">
      <c r="A323" s="4" t="s">
        <v>59</v>
      </c>
      <c r="B323" s="4" t="s">
        <v>60</v>
      </c>
      <c r="C323" s="4" t="s">
        <v>42</v>
      </c>
      <c r="D323" s="4">
        <v>1972</v>
      </c>
      <c r="E323" s="12">
        <v>79000</v>
      </c>
      <c r="F323" s="12">
        <v>75000</v>
      </c>
      <c r="G323" s="12">
        <v>0</v>
      </c>
      <c r="H323" s="12">
        <v>1000</v>
      </c>
      <c r="I323" s="12">
        <v>8692935</v>
      </c>
      <c r="J323" s="12">
        <f t="shared" si="30"/>
        <v>78000</v>
      </c>
      <c r="K323" s="13">
        <f t="shared" si="31"/>
        <v>9.0878397227173568</v>
      </c>
      <c r="L323" s="13">
        <f t="shared" si="32"/>
        <v>8.9728037768601752</v>
      </c>
      <c r="M323" s="13">
        <f t="shared" si="33"/>
        <v>101.28205128205127</v>
      </c>
      <c r="N323" s="13">
        <f t="shared" si="34"/>
        <v>0</v>
      </c>
      <c r="O323" s="12">
        <f t="shared" si="35"/>
        <v>1053.3333333333333</v>
      </c>
    </row>
    <row r="324" spans="1:15" x14ac:dyDescent="0.35">
      <c r="A324" s="4" t="s">
        <v>59</v>
      </c>
      <c r="B324" s="4" t="s">
        <v>60</v>
      </c>
      <c r="C324" s="4" t="s">
        <v>42</v>
      </c>
      <c r="D324" s="4">
        <v>1973</v>
      </c>
      <c r="E324" s="12">
        <v>79000</v>
      </c>
      <c r="F324" s="12">
        <v>75000</v>
      </c>
      <c r="G324" s="12">
        <v>0</v>
      </c>
      <c r="H324" s="12">
        <v>0</v>
      </c>
      <c r="I324" s="12">
        <v>8954242</v>
      </c>
      <c r="J324" s="12">
        <f t="shared" si="30"/>
        <v>79000</v>
      </c>
      <c r="K324" s="13">
        <f t="shared" si="31"/>
        <v>8.8226340096682669</v>
      </c>
      <c r="L324" s="13">
        <f t="shared" si="32"/>
        <v>8.8226340096682669</v>
      </c>
      <c r="M324" s="13">
        <f t="shared" si="33"/>
        <v>100</v>
      </c>
      <c r="N324" s="13">
        <f t="shared" si="34"/>
        <v>0</v>
      </c>
      <c r="O324" s="12">
        <f t="shared" si="35"/>
        <v>1053.3333333333333</v>
      </c>
    </row>
    <row r="325" spans="1:15" x14ac:dyDescent="0.35">
      <c r="A325" s="4" t="s">
        <v>59</v>
      </c>
      <c r="B325" s="4" t="s">
        <v>60</v>
      </c>
      <c r="C325" s="4" t="s">
        <v>42</v>
      </c>
      <c r="D325" s="4">
        <v>1974</v>
      </c>
      <c r="E325" s="12">
        <v>67000</v>
      </c>
      <c r="F325" s="12">
        <v>75000</v>
      </c>
      <c r="G325" s="12">
        <v>0</v>
      </c>
      <c r="H325" s="12">
        <v>0</v>
      </c>
      <c r="I325" s="12">
        <v>9236093</v>
      </c>
      <c r="J325" s="12">
        <f t="shared" si="30"/>
        <v>67000</v>
      </c>
      <c r="K325" s="13">
        <f t="shared" si="31"/>
        <v>7.2541495630241055</v>
      </c>
      <c r="L325" s="13">
        <f t="shared" si="32"/>
        <v>7.2541495630241055</v>
      </c>
      <c r="M325" s="13">
        <f t="shared" si="33"/>
        <v>100</v>
      </c>
      <c r="N325" s="13">
        <f t="shared" si="34"/>
        <v>0</v>
      </c>
      <c r="O325" s="12">
        <f t="shared" si="35"/>
        <v>893.33333333333337</v>
      </c>
    </row>
    <row r="326" spans="1:15" x14ac:dyDescent="0.35">
      <c r="A326" s="4" t="s">
        <v>59</v>
      </c>
      <c r="B326" s="4" t="s">
        <v>60</v>
      </c>
      <c r="C326" s="4" t="s">
        <v>42</v>
      </c>
      <c r="D326" s="4">
        <v>1975</v>
      </c>
      <c r="E326" s="12">
        <v>52000</v>
      </c>
      <c r="F326" s="12">
        <v>65000</v>
      </c>
      <c r="G326" s="12">
        <v>53000</v>
      </c>
      <c r="H326" s="12">
        <v>0</v>
      </c>
      <c r="I326" s="12">
        <v>9540817</v>
      </c>
      <c r="J326" s="12">
        <f t="shared" si="30"/>
        <v>105000</v>
      </c>
      <c r="K326" s="13">
        <f t="shared" si="31"/>
        <v>5.4502669949544149</v>
      </c>
      <c r="L326" s="13">
        <f t="shared" si="32"/>
        <v>11.005346816734876</v>
      </c>
      <c r="M326" s="13">
        <f t="shared" si="33"/>
        <v>49.523809523809526</v>
      </c>
      <c r="N326" s="13">
        <f t="shared" si="34"/>
        <v>50.476190476190474</v>
      </c>
      <c r="O326" s="12">
        <f t="shared" si="35"/>
        <v>800</v>
      </c>
    </row>
    <row r="327" spans="1:15" x14ac:dyDescent="0.35">
      <c r="A327" s="4" t="s">
        <v>59</v>
      </c>
      <c r="B327" s="4" t="s">
        <v>60</v>
      </c>
      <c r="C327" s="4" t="s">
        <v>42</v>
      </c>
      <c r="D327" s="4">
        <v>1976</v>
      </c>
      <c r="E327" s="12">
        <v>45000</v>
      </c>
      <c r="F327" s="12">
        <v>65000</v>
      </c>
      <c r="G327" s="12">
        <v>37000</v>
      </c>
      <c r="H327" s="12">
        <v>0</v>
      </c>
      <c r="I327" s="12">
        <v>9867209</v>
      </c>
      <c r="J327" s="12">
        <f t="shared" si="30"/>
        <v>82000</v>
      </c>
      <c r="K327" s="13">
        <f t="shared" si="31"/>
        <v>4.5605601340764137</v>
      </c>
      <c r="L327" s="13">
        <f t="shared" si="32"/>
        <v>8.3103540220947991</v>
      </c>
      <c r="M327" s="13">
        <f t="shared" si="33"/>
        <v>54.878048780487809</v>
      </c>
      <c r="N327" s="13">
        <f t="shared" si="34"/>
        <v>45.121951219512198</v>
      </c>
      <c r="O327" s="12">
        <f t="shared" si="35"/>
        <v>692.30769230769226</v>
      </c>
    </row>
    <row r="328" spans="1:15" x14ac:dyDescent="0.35">
      <c r="A328" s="4" t="s">
        <v>59</v>
      </c>
      <c r="B328" s="4" t="s">
        <v>60</v>
      </c>
      <c r="C328" s="4" t="s">
        <v>42</v>
      </c>
      <c r="D328" s="4">
        <v>1977</v>
      </c>
      <c r="E328" s="12">
        <v>46000</v>
      </c>
      <c r="F328" s="12">
        <v>65000</v>
      </c>
      <c r="G328" s="12">
        <v>84000</v>
      </c>
      <c r="H328" s="12">
        <v>0</v>
      </c>
      <c r="I328" s="12">
        <v>10224975</v>
      </c>
      <c r="J328" s="12">
        <f t="shared" si="30"/>
        <v>130000</v>
      </c>
      <c r="K328" s="13">
        <f t="shared" si="31"/>
        <v>4.4987885055953685</v>
      </c>
      <c r="L328" s="13">
        <f t="shared" si="32"/>
        <v>12.713967515812998</v>
      </c>
      <c r="M328" s="13">
        <f t="shared" si="33"/>
        <v>35.384615384615387</v>
      </c>
      <c r="N328" s="13">
        <f t="shared" si="34"/>
        <v>64.615384615384613</v>
      </c>
      <c r="O328" s="12">
        <f t="shared" si="35"/>
        <v>707.69230769230774</v>
      </c>
    </row>
    <row r="329" spans="1:15" x14ac:dyDescent="0.35">
      <c r="A329" s="4" t="s">
        <v>59</v>
      </c>
      <c r="B329" s="4" t="s">
        <v>60</v>
      </c>
      <c r="C329" s="4" t="s">
        <v>42</v>
      </c>
      <c r="D329" s="4">
        <v>1978</v>
      </c>
      <c r="E329" s="12">
        <v>32000</v>
      </c>
      <c r="F329" s="12">
        <v>65000</v>
      </c>
      <c r="G329" s="12">
        <v>80000</v>
      </c>
      <c r="H329" s="12">
        <v>0</v>
      </c>
      <c r="I329" s="12">
        <v>10618250</v>
      </c>
      <c r="J329" s="12">
        <f t="shared" si="30"/>
        <v>112000</v>
      </c>
      <c r="K329" s="13">
        <f t="shared" si="31"/>
        <v>3.0136792786005229</v>
      </c>
      <c r="L329" s="13">
        <f t="shared" si="32"/>
        <v>10.54787747510183</v>
      </c>
      <c r="M329" s="13">
        <f t="shared" si="33"/>
        <v>28.571428571428569</v>
      </c>
      <c r="N329" s="13">
        <f t="shared" si="34"/>
        <v>71.428571428571431</v>
      </c>
      <c r="O329" s="12">
        <f t="shared" si="35"/>
        <v>492.30769230769232</v>
      </c>
    </row>
    <row r="330" spans="1:15" x14ac:dyDescent="0.35">
      <c r="A330" s="4" t="s">
        <v>59</v>
      </c>
      <c r="B330" s="4" t="s">
        <v>60</v>
      </c>
      <c r="C330" s="4" t="s">
        <v>42</v>
      </c>
      <c r="D330" s="4">
        <v>1979</v>
      </c>
      <c r="E330" s="12">
        <v>46000</v>
      </c>
      <c r="F330" s="12">
        <v>75000</v>
      </c>
      <c r="G330" s="12">
        <v>74000</v>
      </c>
      <c r="H330" s="12">
        <v>0</v>
      </c>
      <c r="I330" s="12">
        <v>11028809</v>
      </c>
      <c r="J330" s="12">
        <f t="shared" si="30"/>
        <v>120000</v>
      </c>
      <c r="K330" s="13">
        <f t="shared" si="31"/>
        <v>4.170894608837636</v>
      </c>
      <c r="L330" s="13">
        <f t="shared" si="32"/>
        <v>10.880594631750355</v>
      </c>
      <c r="M330" s="13">
        <f t="shared" si="33"/>
        <v>38.333333333333336</v>
      </c>
      <c r="N330" s="13">
        <f t="shared" si="34"/>
        <v>61.666666666666671</v>
      </c>
      <c r="O330" s="12">
        <f t="shared" si="35"/>
        <v>613.33333333333337</v>
      </c>
    </row>
    <row r="331" spans="1:15" x14ac:dyDescent="0.35">
      <c r="A331" s="4" t="s">
        <v>59</v>
      </c>
      <c r="B331" s="4" t="s">
        <v>60</v>
      </c>
      <c r="C331" s="4" t="s">
        <v>42</v>
      </c>
      <c r="D331" s="4">
        <v>1980</v>
      </c>
      <c r="E331" s="12">
        <v>46000</v>
      </c>
      <c r="F331" s="12">
        <v>75000</v>
      </c>
      <c r="G331" s="12">
        <v>68000</v>
      </c>
      <c r="H331" s="12">
        <v>0</v>
      </c>
      <c r="I331" s="12">
        <v>11336221</v>
      </c>
      <c r="J331" s="12">
        <f t="shared" si="30"/>
        <v>114000</v>
      </c>
      <c r="K331" s="13">
        <f t="shared" si="31"/>
        <v>4.0577896284837776</v>
      </c>
      <c r="L331" s="13">
        <f t="shared" si="32"/>
        <v>10.056261253198928</v>
      </c>
      <c r="M331" s="13">
        <f t="shared" si="33"/>
        <v>40.350877192982452</v>
      </c>
      <c r="N331" s="13">
        <f t="shared" si="34"/>
        <v>59.649122807017541</v>
      </c>
      <c r="O331" s="12">
        <f t="shared" si="35"/>
        <v>613.33333333333337</v>
      </c>
    </row>
    <row r="332" spans="1:15" x14ac:dyDescent="0.35">
      <c r="A332" s="4" t="s">
        <v>59</v>
      </c>
      <c r="B332" s="4" t="s">
        <v>60</v>
      </c>
      <c r="C332" s="4" t="s">
        <v>42</v>
      </c>
      <c r="D332" s="4">
        <v>1981</v>
      </c>
      <c r="E332" s="12">
        <v>40000</v>
      </c>
      <c r="F332" s="12">
        <v>70000</v>
      </c>
      <c r="G332" s="12">
        <v>27000</v>
      </c>
      <c r="H332" s="12">
        <v>0</v>
      </c>
      <c r="I332" s="12">
        <v>11568127</v>
      </c>
      <c r="J332" s="12">
        <f t="shared" si="30"/>
        <v>67000</v>
      </c>
      <c r="K332" s="13">
        <f t="shared" si="31"/>
        <v>3.4577766997198425</v>
      </c>
      <c r="L332" s="13">
        <f t="shared" si="32"/>
        <v>5.7917759720307362</v>
      </c>
      <c r="M332" s="13">
        <f t="shared" si="33"/>
        <v>59.701492537313428</v>
      </c>
      <c r="N332" s="13">
        <f t="shared" si="34"/>
        <v>40.298507462686565</v>
      </c>
      <c r="O332" s="12">
        <f t="shared" si="35"/>
        <v>571.42857142857144</v>
      </c>
    </row>
    <row r="333" spans="1:15" x14ac:dyDescent="0.35">
      <c r="A333" s="4" t="s">
        <v>59</v>
      </c>
      <c r="B333" s="4" t="s">
        <v>60</v>
      </c>
      <c r="C333" s="4" t="s">
        <v>42</v>
      </c>
      <c r="D333" s="4">
        <v>1982</v>
      </c>
      <c r="E333" s="12">
        <v>40000</v>
      </c>
      <c r="F333" s="12">
        <v>70000</v>
      </c>
      <c r="G333" s="12">
        <v>57000</v>
      </c>
      <c r="H333" s="12">
        <v>0</v>
      </c>
      <c r="I333" s="12">
        <v>11824370</v>
      </c>
      <c r="J333" s="12">
        <f t="shared" si="30"/>
        <v>97000</v>
      </c>
      <c r="K333" s="13">
        <f t="shared" si="31"/>
        <v>3.3828440754137428</v>
      </c>
      <c r="L333" s="13">
        <f t="shared" si="32"/>
        <v>8.2033968828783266</v>
      </c>
      <c r="M333" s="13">
        <f t="shared" si="33"/>
        <v>41.237113402061851</v>
      </c>
      <c r="N333" s="13">
        <f t="shared" si="34"/>
        <v>58.762886597938149</v>
      </c>
      <c r="O333" s="12">
        <f t="shared" si="35"/>
        <v>571.42857142857144</v>
      </c>
    </row>
    <row r="334" spans="1:15" x14ac:dyDescent="0.35">
      <c r="A334" s="4" t="s">
        <v>59</v>
      </c>
      <c r="B334" s="4" t="s">
        <v>60</v>
      </c>
      <c r="C334" s="4" t="s">
        <v>42</v>
      </c>
      <c r="D334" s="4">
        <v>1983</v>
      </c>
      <c r="E334" s="12">
        <v>36000</v>
      </c>
      <c r="F334" s="12">
        <v>55000</v>
      </c>
      <c r="G334" s="12">
        <v>35000</v>
      </c>
      <c r="H334" s="12">
        <v>0</v>
      </c>
      <c r="I334" s="12">
        <v>12073822</v>
      </c>
      <c r="J334" s="12">
        <f t="shared" si="30"/>
        <v>71000</v>
      </c>
      <c r="K334" s="13">
        <f t="shared" si="31"/>
        <v>2.9816573409811742</v>
      </c>
      <c r="L334" s="13">
        <f t="shared" si="32"/>
        <v>5.8804908669350935</v>
      </c>
      <c r="M334" s="13">
        <f t="shared" si="33"/>
        <v>50.704225352112672</v>
      </c>
      <c r="N334" s="13">
        <f t="shared" si="34"/>
        <v>49.295774647887328</v>
      </c>
      <c r="O334" s="12">
        <f t="shared" si="35"/>
        <v>654.5454545454545</v>
      </c>
    </row>
    <row r="335" spans="1:15" x14ac:dyDescent="0.35">
      <c r="A335" s="4" t="s">
        <v>59</v>
      </c>
      <c r="B335" s="4" t="s">
        <v>60</v>
      </c>
      <c r="C335" s="4" t="s">
        <v>42</v>
      </c>
      <c r="D335" s="4">
        <v>1984</v>
      </c>
      <c r="E335" s="12">
        <v>36000</v>
      </c>
      <c r="F335" s="12">
        <v>45000</v>
      </c>
      <c r="G335" s="12">
        <v>69000</v>
      </c>
      <c r="H335" s="12">
        <v>0</v>
      </c>
      <c r="I335" s="12">
        <v>12315954</v>
      </c>
      <c r="J335" s="12">
        <f t="shared" si="30"/>
        <v>105000</v>
      </c>
      <c r="K335" s="13">
        <f t="shared" si="31"/>
        <v>2.92303787428891</v>
      </c>
      <c r="L335" s="13">
        <f t="shared" si="32"/>
        <v>8.5255271333426546</v>
      </c>
      <c r="M335" s="13">
        <f t="shared" si="33"/>
        <v>34.285714285714285</v>
      </c>
      <c r="N335" s="13">
        <f t="shared" si="34"/>
        <v>65.714285714285708</v>
      </c>
      <c r="O335" s="12">
        <f t="shared" si="35"/>
        <v>800</v>
      </c>
    </row>
    <row r="336" spans="1:15" x14ac:dyDescent="0.35">
      <c r="A336" s="4" t="s">
        <v>59</v>
      </c>
      <c r="B336" s="4" t="s">
        <v>60</v>
      </c>
      <c r="C336" s="4" t="s">
        <v>42</v>
      </c>
      <c r="D336" s="4">
        <v>1985</v>
      </c>
      <c r="E336" s="12">
        <v>36000</v>
      </c>
      <c r="F336" s="12">
        <v>70000</v>
      </c>
      <c r="G336" s="12">
        <v>52000</v>
      </c>
      <c r="H336" s="12">
        <v>0</v>
      </c>
      <c r="I336" s="12">
        <v>12548949</v>
      </c>
      <c r="J336" s="12">
        <f t="shared" si="30"/>
        <v>88000</v>
      </c>
      <c r="K336" s="13">
        <f t="shared" si="31"/>
        <v>2.8687661412919918</v>
      </c>
      <c r="L336" s="13">
        <f t="shared" si="32"/>
        <v>7.0125394564915355</v>
      </c>
      <c r="M336" s="13">
        <f t="shared" si="33"/>
        <v>40.909090909090914</v>
      </c>
      <c r="N336" s="13">
        <f t="shared" si="34"/>
        <v>59.090909090909093</v>
      </c>
      <c r="O336" s="12">
        <f t="shared" si="35"/>
        <v>514.28571428571433</v>
      </c>
    </row>
    <row r="337" spans="1:15" x14ac:dyDescent="0.35">
      <c r="A337" s="4" t="s">
        <v>59</v>
      </c>
      <c r="B337" s="4" t="s">
        <v>60</v>
      </c>
      <c r="C337" s="4" t="s">
        <v>42</v>
      </c>
      <c r="D337" s="4">
        <v>1986</v>
      </c>
      <c r="E337" s="12">
        <v>40000</v>
      </c>
      <c r="F337" s="12">
        <v>70000</v>
      </c>
      <c r="G337" s="12">
        <v>62000</v>
      </c>
      <c r="H337" s="12">
        <v>0</v>
      </c>
      <c r="I337" s="12">
        <v>12770578</v>
      </c>
      <c r="J337" s="12">
        <f t="shared" si="30"/>
        <v>102000</v>
      </c>
      <c r="K337" s="13">
        <f t="shared" si="31"/>
        <v>3.1321996545497002</v>
      </c>
      <c r="L337" s="13">
        <f t="shared" si="32"/>
        <v>7.9871091191017349</v>
      </c>
      <c r="M337" s="13">
        <f t="shared" si="33"/>
        <v>39.215686274509807</v>
      </c>
      <c r="N337" s="13">
        <f t="shared" si="34"/>
        <v>60.784313725490193</v>
      </c>
      <c r="O337" s="12">
        <f t="shared" si="35"/>
        <v>571.42857142857144</v>
      </c>
    </row>
    <row r="338" spans="1:15" x14ac:dyDescent="0.35">
      <c r="A338" s="4" t="s">
        <v>59</v>
      </c>
      <c r="B338" s="4" t="s">
        <v>60</v>
      </c>
      <c r="C338" s="4" t="s">
        <v>42</v>
      </c>
      <c r="D338" s="4">
        <v>1987</v>
      </c>
      <c r="E338" s="12">
        <v>36000</v>
      </c>
      <c r="F338" s="12">
        <v>55000</v>
      </c>
      <c r="G338" s="12">
        <v>43000</v>
      </c>
      <c r="H338" s="12">
        <v>0</v>
      </c>
      <c r="I338" s="12">
        <v>12822574</v>
      </c>
      <c r="J338" s="12">
        <f t="shared" si="30"/>
        <v>79000</v>
      </c>
      <c r="K338" s="13">
        <f t="shared" si="31"/>
        <v>2.8075486247924948</v>
      </c>
      <c r="L338" s="13">
        <f t="shared" si="32"/>
        <v>6.1610094821835304</v>
      </c>
      <c r="M338" s="13">
        <f t="shared" si="33"/>
        <v>45.569620253164558</v>
      </c>
      <c r="N338" s="13">
        <f t="shared" si="34"/>
        <v>54.430379746835442</v>
      </c>
      <c r="O338" s="12">
        <f t="shared" si="35"/>
        <v>654.5454545454545</v>
      </c>
    </row>
    <row r="339" spans="1:15" x14ac:dyDescent="0.35">
      <c r="A339" s="4" t="s">
        <v>59</v>
      </c>
      <c r="B339" s="4" t="s">
        <v>60</v>
      </c>
      <c r="C339" s="4" t="s">
        <v>42</v>
      </c>
      <c r="D339" s="4">
        <v>1988</v>
      </c>
      <c r="E339" s="12">
        <v>36000</v>
      </c>
      <c r="F339" s="12">
        <v>50000</v>
      </c>
      <c r="G339" s="12">
        <v>51000</v>
      </c>
      <c r="H339" s="12">
        <v>0</v>
      </c>
      <c r="I339" s="12">
        <v>12800558</v>
      </c>
      <c r="J339" s="12">
        <f t="shared" si="30"/>
        <v>87000</v>
      </c>
      <c r="K339" s="13">
        <f t="shared" si="31"/>
        <v>2.8123773979228095</v>
      </c>
      <c r="L339" s="13">
        <f t="shared" si="32"/>
        <v>6.7965787116467888</v>
      </c>
      <c r="M339" s="13">
        <f t="shared" si="33"/>
        <v>41.379310344827587</v>
      </c>
      <c r="N339" s="13">
        <f t="shared" si="34"/>
        <v>58.620689655172406</v>
      </c>
      <c r="O339" s="12">
        <f t="shared" si="35"/>
        <v>720</v>
      </c>
    </row>
    <row r="340" spans="1:15" x14ac:dyDescent="0.35">
      <c r="A340" s="4" t="s">
        <v>59</v>
      </c>
      <c r="B340" s="4" t="s">
        <v>60</v>
      </c>
      <c r="C340" s="4" t="s">
        <v>42</v>
      </c>
      <c r="D340" s="4">
        <v>1989</v>
      </c>
      <c r="E340" s="12">
        <v>36000</v>
      </c>
      <c r="F340" s="12">
        <v>50000</v>
      </c>
      <c r="G340" s="12">
        <v>32000</v>
      </c>
      <c r="H340" s="12">
        <v>0</v>
      </c>
      <c r="I340" s="12">
        <v>12906842</v>
      </c>
      <c r="J340" s="12">
        <f t="shared" si="30"/>
        <v>68000</v>
      </c>
      <c r="K340" s="13">
        <f t="shared" si="31"/>
        <v>2.7892183076231971</v>
      </c>
      <c r="L340" s="13">
        <f t="shared" si="32"/>
        <v>5.2685234699549275</v>
      </c>
      <c r="M340" s="13">
        <f t="shared" si="33"/>
        <v>52.941176470588239</v>
      </c>
      <c r="N340" s="13">
        <f t="shared" si="34"/>
        <v>47.058823529411761</v>
      </c>
      <c r="O340" s="12">
        <f t="shared" si="35"/>
        <v>720</v>
      </c>
    </row>
    <row r="341" spans="1:15" x14ac:dyDescent="0.35">
      <c r="A341" s="4" t="s">
        <v>59</v>
      </c>
      <c r="B341" s="4" t="s">
        <v>60</v>
      </c>
      <c r="C341" s="4" t="s">
        <v>42</v>
      </c>
      <c r="D341" s="4">
        <v>1990</v>
      </c>
      <c r="E341" s="12">
        <v>42000</v>
      </c>
      <c r="F341" s="12">
        <v>70000</v>
      </c>
      <c r="G341" s="12">
        <v>44000</v>
      </c>
      <c r="H341" s="12">
        <v>0</v>
      </c>
      <c r="I341" s="12">
        <v>13094537</v>
      </c>
      <c r="J341" s="12">
        <f t="shared" si="30"/>
        <v>86000</v>
      </c>
      <c r="K341" s="13">
        <f t="shared" si="31"/>
        <v>3.2074444480167568</v>
      </c>
      <c r="L341" s="13">
        <f t="shared" si="32"/>
        <v>6.5676243459390733</v>
      </c>
      <c r="M341" s="13">
        <f t="shared" si="33"/>
        <v>48.837209302325576</v>
      </c>
      <c r="N341" s="13">
        <f t="shared" si="34"/>
        <v>51.162790697674424</v>
      </c>
      <c r="O341" s="12">
        <f t="shared" si="35"/>
        <v>600</v>
      </c>
    </row>
    <row r="342" spans="1:15" x14ac:dyDescent="0.35">
      <c r="A342" s="4" t="s">
        <v>59</v>
      </c>
      <c r="B342" s="4" t="s">
        <v>60</v>
      </c>
      <c r="C342" s="4" t="s">
        <v>42</v>
      </c>
      <c r="D342" s="4">
        <v>1991</v>
      </c>
      <c r="E342" s="12">
        <v>40000</v>
      </c>
      <c r="F342" s="12">
        <v>60000</v>
      </c>
      <c r="G342" s="12">
        <v>60000</v>
      </c>
      <c r="H342" s="12">
        <v>0</v>
      </c>
      <c r="I342" s="12">
        <v>13352090</v>
      </c>
      <c r="J342" s="12">
        <f t="shared" si="30"/>
        <v>100000</v>
      </c>
      <c r="K342" s="13">
        <f t="shared" si="31"/>
        <v>2.9957856784967745</v>
      </c>
      <c r="L342" s="13">
        <f t="shared" si="32"/>
        <v>7.4894641962419364</v>
      </c>
      <c r="M342" s="13">
        <f t="shared" si="33"/>
        <v>40</v>
      </c>
      <c r="N342" s="13">
        <f t="shared" si="34"/>
        <v>60</v>
      </c>
      <c r="O342" s="12">
        <f t="shared" si="35"/>
        <v>666.66666666666663</v>
      </c>
    </row>
    <row r="343" spans="1:15" x14ac:dyDescent="0.35">
      <c r="A343" s="4" t="s">
        <v>59</v>
      </c>
      <c r="B343" s="4" t="s">
        <v>60</v>
      </c>
      <c r="C343" s="4" t="s">
        <v>42</v>
      </c>
      <c r="D343" s="4">
        <v>1992</v>
      </c>
      <c r="E343" s="12">
        <v>20000</v>
      </c>
      <c r="F343" s="12">
        <v>109000</v>
      </c>
      <c r="G343" s="12">
        <v>113000</v>
      </c>
      <c r="H343" s="12">
        <v>0</v>
      </c>
      <c r="I343" s="12">
        <v>13613316</v>
      </c>
      <c r="J343" s="12">
        <f t="shared" si="30"/>
        <v>133000</v>
      </c>
      <c r="K343" s="13">
        <f t="shared" si="31"/>
        <v>1.469149764833197</v>
      </c>
      <c r="L343" s="13">
        <f t="shared" si="32"/>
        <v>9.7698459361407615</v>
      </c>
      <c r="M343" s="13">
        <f t="shared" si="33"/>
        <v>15.037593984962406</v>
      </c>
      <c r="N343" s="13">
        <f t="shared" si="34"/>
        <v>84.962406015037601</v>
      </c>
      <c r="O343" s="12">
        <f t="shared" si="35"/>
        <v>183.48623853211009</v>
      </c>
    </row>
    <row r="344" spans="1:15" x14ac:dyDescent="0.35">
      <c r="A344" s="4" t="s">
        <v>59</v>
      </c>
      <c r="B344" s="4" t="s">
        <v>60</v>
      </c>
      <c r="C344" s="4" t="s">
        <v>42</v>
      </c>
      <c r="D344" s="4">
        <v>1993</v>
      </c>
      <c r="E344" s="12">
        <v>40000</v>
      </c>
      <c r="F344" s="12">
        <v>105000</v>
      </c>
      <c r="G344" s="12">
        <v>80000</v>
      </c>
      <c r="H344" s="12">
        <v>0</v>
      </c>
      <c r="I344" s="12">
        <v>14051192</v>
      </c>
      <c r="J344" s="12">
        <f t="shared" si="30"/>
        <v>120000</v>
      </c>
      <c r="K344" s="13">
        <f t="shared" si="31"/>
        <v>2.8467335724969098</v>
      </c>
      <c r="L344" s="13">
        <f t="shared" si="32"/>
        <v>8.5402007174907304</v>
      </c>
      <c r="M344" s="13">
        <f t="shared" si="33"/>
        <v>33.333333333333329</v>
      </c>
      <c r="N344" s="13">
        <f t="shared" si="34"/>
        <v>66.666666666666657</v>
      </c>
      <c r="O344" s="12">
        <f t="shared" si="35"/>
        <v>380.95238095238096</v>
      </c>
    </row>
    <row r="345" spans="1:15" x14ac:dyDescent="0.35">
      <c r="A345" s="4" t="s">
        <v>59</v>
      </c>
      <c r="B345" s="4" t="s">
        <v>60</v>
      </c>
      <c r="C345" s="4" t="s">
        <v>42</v>
      </c>
      <c r="D345" s="4">
        <v>1994</v>
      </c>
      <c r="E345" s="12">
        <v>65000</v>
      </c>
      <c r="F345" s="12">
        <v>121000</v>
      </c>
      <c r="G345" s="12">
        <v>54000</v>
      </c>
      <c r="H345" s="12">
        <v>0</v>
      </c>
      <c r="I345" s="12">
        <v>15033853</v>
      </c>
      <c r="J345" s="12">
        <f t="shared" si="30"/>
        <v>119000</v>
      </c>
      <c r="K345" s="13">
        <f t="shared" si="31"/>
        <v>4.3235755996815985</v>
      </c>
      <c r="L345" s="13">
        <f t="shared" si="32"/>
        <v>7.9154691748016957</v>
      </c>
      <c r="M345" s="13">
        <f t="shared" si="33"/>
        <v>54.621848739495796</v>
      </c>
      <c r="N345" s="13">
        <f t="shared" si="34"/>
        <v>45.378151260504204</v>
      </c>
      <c r="O345" s="12">
        <f t="shared" si="35"/>
        <v>537.19008264462809</v>
      </c>
    </row>
    <row r="346" spans="1:15" x14ac:dyDescent="0.35">
      <c r="A346" s="4" t="s">
        <v>59</v>
      </c>
      <c r="B346" s="4" t="s">
        <v>60</v>
      </c>
      <c r="C346" s="4" t="s">
        <v>42</v>
      </c>
      <c r="D346" s="4">
        <v>1995</v>
      </c>
      <c r="E346" s="12">
        <v>75000</v>
      </c>
      <c r="F346" s="12">
        <v>130000</v>
      </c>
      <c r="G346" s="12">
        <v>66000</v>
      </c>
      <c r="H346" s="12">
        <v>0</v>
      </c>
      <c r="I346" s="12">
        <v>15960530</v>
      </c>
      <c r="J346" s="12">
        <f t="shared" si="30"/>
        <v>141000</v>
      </c>
      <c r="K346" s="13">
        <f t="shared" si="31"/>
        <v>4.699092072756982</v>
      </c>
      <c r="L346" s="13">
        <f t="shared" si="32"/>
        <v>8.8342930967831261</v>
      </c>
      <c r="M346" s="13">
        <f t="shared" si="33"/>
        <v>53.191489361702125</v>
      </c>
      <c r="N346" s="13">
        <f t="shared" si="34"/>
        <v>46.808510638297875</v>
      </c>
      <c r="O346" s="12">
        <f t="shared" si="35"/>
        <v>576.92307692307691</v>
      </c>
    </row>
    <row r="347" spans="1:15" x14ac:dyDescent="0.35">
      <c r="A347" s="4" t="s">
        <v>59</v>
      </c>
      <c r="B347" s="4" t="s">
        <v>60</v>
      </c>
      <c r="C347" s="4" t="s">
        <v>42</v>
      </c>
      <c r="D347" s="4">
        <v>1996</v>
      </c>
      <c r="E347" s="12">
        <v>90000</v>
      </c>
      <c r="F347" s="12">
        <v>145000</v>
      </c>
      <c r="G347" s="12">
        <v>84000</v>
      </c>
      <c r="H347" s="12">
        <v>0</v>
      </c>
      <c r="I347" s="12">
        <v>16492480</v>
      </c>
      <c r="J347" s="12">
        <f t="shared" si="30"/>
        <v>174000</v>
      </c>
      <c r="K347" s="13">
        <f t="shared" si="31"/>
        <v>5.4570325384660157</v>
      </c>
      <c r="L347" s="13">
        <f t="shared" si="32"/>
        <v>10.550262907700965</v>
      </c>
      <c r="M347" s="13">
        <f t="shared" si="33"/>
        <v>51.724137931034484</v>
      </c>
      <c r="N347" s="13">
        <f t="shared" si="34"/>
        <v>48.275862068965516</v>
      </c>
      <c r="O347" s="12">
        <f t="shared" si="35"/>
        <v>620.68965517241384</v>
      </c>
    </row>
    <row r="348" spans="1:15" x14ac:dyDescent="0.35">
      <c r="A348" s="4" t="s">
        <v>59</v>
      </c>
      <c r="B348" s="4" t="s">
        <v>60</v>
      </c>
      <c r="C348" s="4" t="s">
        <v>42</v>
      </c>
      <c r="D348" s="4">
        <v>1997</v>
      </c>
      <c r="E348" s="12">
        <v>120000</v>
      </c>
      <c r="F348" s="12">
        <v>165000</v>
      </c>
      <c r="G348" s="12">
        <v>122000</v>
      </c>
      <c r="H348" s="12">
        <v>0</v>
      </c>
      <c r="I348" s="12">
        <v>16949982</v>
      </c>
      <c r="J348" s="12">
        <f t="shared" si="30"/>
        <v>242000</v>
      </c>
      <c r="K348" s="13">
        <f t="shared" si="31"/>
        <v>7.0796535359152593</v>
      </c>
      <c r="L348" s="13">
        <f t="shared" si="32"/>
        <v>14.277301297429107</v>
      </c>
      <c r="M348" s="13">
        <f t="shared" si="33"/>
        <v>49.586776859504134</v>
      </c>
      <c r="N348" s="13">
        <f t="shared" si="34"/>
        <v>50.413223140495866</v>
      </c>
      <c r="O348" s="12">
        <f t="shared" si="35"/>
        <v>727.27272727272725</v>
      </c>
    </row>
    <row r="349" spans="1:15" x14ac:dyDescent="0.35">
      <c r="A349" s="4" t="s">
        <v>59</v>
      </c>
      <c r="B349" s="4" t="s">
        <v>60</v>
      </c>
      <c r="C349" s="4" t="s">
        <v>42</v>
      </c>
      <c r="D349" s="4">
        <v>1998</v>
      </c>
      <c r="E349" s="12">
        <v>125000</v>
      </c>
      <c r="F349" s="12">
        <v>180000</v>
      </c>
      <c r="G349" s="12">
        <v>95000</v>
      </c>
      <c r="H349" s="12">
        <v>0</v>
      </c>
      <c r="I349" s="12">
        <v>17340464</v>
      </c>
      <c r="J349" s="12">
        <f t="shared" si="30"/>
        <v>220000</v>
      </c>
      <c r="K349" s="13">
        <f t="shared" si="31"/>
        <v>7.2085729655215687</v>
      </c>
      <c r="L349" s="13">
        <f t="shared" si="32"/>
        <v>12.687088419317961</v>
      </c>
      <c r="M349" s="13">
        <f t="shared" si="33"/>
        <v>56.81818181818182</v>
      </c>
      <c r="N349" s="13">
        <f t="shared" si="34"/>
        <v>43.18181818181818</v>
      </c>
      <c r="O349" s="12">
        <f t="shared" si="35"/>
        <v>694.44444444444446</v>
      </c>
    </row>
    <row r="350" spans="1:15" x14ac:dyDescent="0.35">
      <c r="A350" s="4" t="s">
        <v>59</v>
      </c>
      <c r="B350" s="4" t="s">
        <v>60</v>
      </c>
      <c r="C350" s="4" t="s">
        <v>42</v>
      </c>
      <c r="D350" s="4">
        <v>1999</v>
      </c>
      <c r="E350" s="12">
        <v>125000</v>
      </c>
      <c r="F350" s="12">
        <v>170000</v>
      </c>
      <c r="G350" s="12">
        <v>135000</v>
      </c>
      <c r="H350" s="12">
        <v>0</v>
      </c>
      <c r="I350" s="12">
        <v>17734506</v>
      </c>
      <c r="J350" s="12">
        <f t="shared" si="30"/>
        <v>260000</v>
      </c>
      <c r="K350" s="13">
        <f t="shared" si="31"/>
        <v>7.0484060847254497</v>
      </c>
      <c r="L350" s="13">
        <f t="shared" si="32"/>
        <v>14.660684656228936</v>
      </c>
      <c r="M350" s="13">
        <f t="shared" si="33"/>
        <v>48.07692307692308</v>
      </c>
      <c r="N350" s="13">
        <f t="shared" si="34"/>
        <v>51.923076923076927</v>
      </c>
      <c r="O350" s="12">
        <f t="shared" si="35"/>
        <v>735.29411764705878</v>
      </c>
    </row>
    <row r="351" spans="1:15" x14ac:dyDescent="0.35">
      <c r="A351" s="4" t="s">
        <v>59</v>
      </c>
      <c r="B351" s="4" t="s">
        <v>60</v>
      </c>
      <c r="C351" s="4" t="s">
        <v>42</v>
      </c>
      <c r="D351" s="4">
        <v>2000</v>
      </c>
      <c r="E351" s="12">
        <v>100000</v>
      </c>
      <c r="F351" s="12">
        <v>155000</v>
      </c>
      <c r="G351" s="12">
        <v>193000</v>
      </c>
      <c r="H351" s="12">
        <v>0</v>
      </c>
      <c r="I351" s="12">
        <v>18129653</v>
      </c>
      <c r="J351" s="12">
        <f t="shared" si="30"/>
        <v>293000</v>
      </c>
      <c r="K351" s="13">
        <f t="shared" si="31"/>
        <v>5.5158253718369572</v>
      </c>
      <c r="L351" s="13">
        <f t="shared" si="32"/>
        <v>16.161368339482284</v>
      </c>
      <c r="M351" s="13">
        <f t="shared" si="33"/>
        <v>34.129692832764505</v>
      </c>
      <c r="N351" s="13">
        <f t="shared" si="34"/>
        <v>65.870307167235495</v>
      </c>
      <c r="O351" s="12">
        <f t="shared" si="35"/>
        <v>645.16129032258061</v>
      </c>
    </row>
    <row r="352" spans="1:15" x14ac:dyDescent="0.35">
      <c r="A352" s="4" t="s">
        <v>59</v>
      </c>
      <c r="B352" s="4" t="s">
        <v>60</v>
      </c>
      <c r="C352" s="4" t="s">
        <v>42</v>
      </c>
      <c r="D352" s="4">
        <v>2001</v>
      </c>
      <c r="E352" s="12">
        <v>110000</v>
      </c>
      <c r="F352" s="12">
        <v>174000</v>
      </c>
      <c r="G352" s="12">
        <v>362000</v>
      </c>
      <c r="H352" s="12">
        <v>0</v>
      </c>
      <c r="I352" s="12">
        <v>18537729</v>
      </c>
      <c r="J352" s="12">
        <f t="shared" si="30"/>
        <v>472000</v>
      </c>
      <c r="K352" s="13">
        <f t="shared" si="31"/>
        <v>5.9338444315374339</v>
      </c>
      <c r="L352" s="13">
        <f t="shared" si="32"/>
        <v>25.461587015324262</v>
      </c>
      <c r="M352" s="13">
        <f t="shared" si="33"/>
        <v>23.305084745762709</v>
      </c>
      <c r="N352" s="13">
        <f t="shared" si="34"/>
        <v>76.694915254237287</v>
      </c>
      <c r="O352" s="12">
        <f t="shared" si="35"/>
        <v>632.18390804597698</v>
      </c>
    </row>
    <row r="353" spans="1:15" x14ac:dyDescent="0.35">
      <c r="A353" s="4" t="s">
        <v>59</v>
      </c>
      <c r="B353" s="4" t="s">
        <v>60</v>
      </c>
      <c r="C353" s="4" t="s">
        <v>42</v>
      </c>
      <c r="D353" s="4">
        <v>2002</v>
      </c>
      <c r="E353" s="12">
        <v>132000</v>
      </c>
      <c r="F353" s="12">
        <v>180000</v>
      </c>
      <c r="G353" s="12">
        <v>232000</v>
      </c>
      <c r="H353" s="12">
        <v>0</v>
      </c>
      <c r="I353" s="12">
        <v>18958338</v>
      </c>
      <c r="J353" s="12">
        <f t="shared" si="30"/>
        <v>364000</v>
      </c>
      <c r="K353" s="13">
        <f t="shared" si="31"/>
        <v>6.9626356487578187</v>
      </c>
      <c r="L353" s="13">
        <f t="shared" si="32"/>
        <v>19.199995273847318</v>
      </c>
      <c r="M353" s="13">
        <f t="shared" si="33"/>
        <v>36.263736263736263</v>
      </c>
      <c r="N353" s="13">
        <f t="shared" si="34"/>
        <v>63.73626373626373</v>
      </c>
      <c r="O353" s="12">
        <f t="shared" si="35"/>
        <v>733.33333333333337</v>
      </c>
    </row>
    <row r="354" spans="1:15" x14ac:dyDescent="0.35">
      <c r="A354" s="4" t="s">
        <v>59</v>
      </c>
      <c r="B354" s="4" t="s">
        <v>60</v>
      </c>
      <c r="C354" s="4" t="s">
        <v>42</v>
      </c>
      <c r="D354" s="4">
        <v>2003</v>
      </c>
      <c r="E354" s="12">
        <v>119000</v>
      </c>
      <c r="F354" s="12">
        <v>180000</v>
      </c>
      <c r="G354" s="12">
        <v>375000</v>
      </c>
      <c r="H354" s="12">
        <v>0</v>
      </c>
      <c r="I354" s="12">
        <v>19392475</v>
      </c>
      <c r="J354" s="12">
        <f t="shared" si="30"/>
        <v>494000</v>
      </c>
      <c r="K354" s="13">
        <f t="shared" si="31"/>
        <v>6.1364008462045199</v>
      </c>
      <c r="L354" s="13">
        <f t="shared" si="32"/>
        <v>25.473798470798595</v>
      </c>
      <c r="M354" s="13">
        <f t="shared" si="33"/>
        <v>24.089068825910932</v>
      </c>
      <c r="N354" s="13">
        <f t="shared" si="34"/>
        <v>75.910931174089072</v>
      </c>
      <c r="O354" s="12">
        <f t="shared" si="35"/>
        <v>661.11111111111109</v>
      </c>
    </row>
    <row r="355" spans="1:15" x14ac:dyDescent="0.35">
      <c r="A355" s="4" t="s">
        <v>59</v>
      </c>
      <c r="B355" s="4" t="s">
        <v>60</v>
      </c>
      <c r="C355" s="4" t="s">
        <v>42</v>
      </c>
      <c r="D355" s="4">
        <v>2004</v>
      </c>
      <c r="E355" s="12">
        <v>119000</v>
      </c>
      <c r="F355" s="12">
        <v>180000</v>
      </c>
      <c r="G355" s="12">
        <v>350000</v>
      </c>
      <c r="H355" s="12">
        <v>0</v>
      </c>
      <c r="I355" s="12">
        <v>19840313</v>
      </c>
      <c r="J355" s="12">
        <f t="shared" si="30"/>
        <v>469000</v>
      </c>
      <c r="K355" s="13">
        <f t="shared" si="31"/>
        <v>5.9978892470093594</v>
      </c>
      <c r="L355" s="13">
        <f t="shared" si="32"/>
        <v>23.638739973507473</v>
      </c>
      <c r="M355" s="13">
        <f t="shared" si="33"/>
        <v>25.373134328358208</v>
      </c>
      <c r="N355" s="13">
        <f t="shared" si="34"/>
        <v>74.626865671641795</v>
      </c>
      <c r="O355" s="12">
        <f t="shared" si="35"/>
        <v>661.11111111111109</v>
      </c>
    </row>
    <row r="356" spans="1:15" x14ac:dyDescent="0.35">
      <c r="A356" s="4" t="s">
        <v>59</v>
      </c>
      <c r="B356" s="4" t="s">
        <v>60</v>
      </c>
      <c r="C356" s="4" t="s">
        <v>42</v>
      </c>
      <c r="D356" s="4">
        <v>2005</v>
      </c>
      <c r="E356" s="12">
        <v>115000</v>
      </c>
      <c r="F356" s="12">
        <v>180000</v>
      </c>
      <c r="G356" s="12">
        <v>390000</v>
      </c>
      <c r="H356" s="12">
        <v>0</v>
      </c>
      <c r="I356" s="12">
        <v>20304569</v>
      </c>
      <c r="J356" s="12">
        <f t="shared" si="30"/>
        <v>505000</v>
      </c>
      <c r="K356" s="13">
        <f t="shared" si="31"/>
        <v>5.6637498683178151</v>
      </c>
      <c r="L356" s="13">
        <f t="shared" si="32"/>
        <v>24.87124942174345</v>
      </c>
      <c r="M356" s="13">
        <f t="shared" si="33"/>
        <v>22.772277227722775</v>
      </c>
      <c r="N356" s="13">
        <f t="shared" si="34"/>
        <v>77.227722772277232</v>
      </c>
      <c r="O356" s="12">
        <f t="shared" si="35"/>
        <v>638.88888888888891</v>
      </c>
    </row>
    <row r="357" spans="1:15" x14ac:dyDescent="0.35">
      <c r="A357" s="4" t="s">
        <v>59</v>
      </c>
      <c r="B357" s="4" t="s">
        <v>60</v>
      </c>
      <c r="C357" s="4" t="s">
        <v>42</v>
      </c>
      <c r="D357" s="4">
        <v>2006</v>
      </c>
      <c r="E357" s="12">
        <v>130000</v>
      </c>
      <c r="F357" s="12">
        <v>200000</v>
      </c>
      <c r="G357" s="12">
        <v>335000</v>
      </c>
      <c r="H357" s="12">
        <v>0</v>
      </c>
      <c r="I357" s="12">
        <v>20787087</v>
      </c>
      <c r="J357" s="12">
        <f t="shared" si="30"/>
        <v>465000</v>
      </c>
      <c r="K357" s="13">
        <f t="shared" si="31"/>
        <v>6.2538825185077638</v>
      </c>
      <c r="L357" s="13">
        <f t="shared" si="32"/>
        <v>22.369656700816233</v>
      </c>
      <c r="M357" s="13">
        <f t="shared" si="33"/>
        <v>27.956989247311824</v>
      </c>
      <c r="N357" s="13">
        <f t="shared" si="34"/>
        <v>72.043010752688176</v>
      </c>
      <c r="O357" s="12">
        <f t="shared" si="35"/>
        <v>650</v>
      </c>
    </row>
    <row r="358" spans="1:15" x14ac:dyDescent="0.35">
      <c r="A358" s="4" t="s">
        <v>59</v>
      </c>
      <c r="B358" s="4" t="s">
        <v>60</v>
      </c>
      <c r="C358" s="4" t="s">
        <v>42</v>
      </c>
      <c r="D358" s="4">
        <v>2007</v>
      </c>
      <c r="E358" s="12">
        <v>127000</v>
      </c>
      <c r="F358" s="12">
        <v>215000</v>
      </c>
      <c r="G358" s="12">
        <v>450000</v>
      </c>
      <c r="H358" s="12">
        <v>0</v>
      </c>
      <c r="I358" s="12">
        <v>21287635</v>
      </c>
      <c r="J358" s="12">
        <f t="shared" si="30"/>
        <v>577000</v>
      </c>
      <c r="K358" s="13">
        <f t="shared" si="31"/>
        <v>5.9659046202173229</v>
      </c>
      <c r="L358" s="13">
        <f t="shared" si="32"/>
        <v>27.104936739097603</v>
      </c>
      <c r="M358" s="13">
        <f t="shared" si="33"/>
        <v>22.010398613518198</v>
      </c>
      <c r="N358" s="13">
        <f t="shared" si="34"/>
        <v>77.989601386481795</v>
      </c>
      <c r="O358" s="12">
        <f t="shared" si="35"/>
        <v>590.69767441860461</v>
      </c>
    </row>
    <row r="359" spans="1:15" x14ac:dyDescent="0.35">
      <c r="A359" s="4" t="s">
        <v>59</v>
      </c>
      <c r="B359" s="4" t="s">
        <v>60</v>
      </c>
      <c r="C359" s="4" t="s">
        <v>42</v>
      </c>
      <c r="D359" s="4">
        <v>2008</v>
      </c>
      <c r="E359" s="12">
        <v>139000</v>
      </c>
      <c r="F359" s="12">
        <v>230000</v>
      </c>
      <c r="G359" s="12">
        <v>235000</v>
      </c>
      <c r="H359" s="12">
        <v>0</v>
      </c>
      <c r="I359" s="12">
        <v>21819036</v>
      </c>
      <c r="J359" s="12">
        <f t="shared" si="30"/>
        <v>374000</v>
      </c>
      <c r="K359" s="13">
        <f t="shared" si="31"/>
        <v>6.3705839249726708</v>
      </c>
      <c r="L359" s="13">
        <f t="shared" si="32"/>
        <v>17.140995596689056</v>
      </c>
      <c r="M359" s="13">
        <f t="shared" si="33"/>
        <v>37.165775401069517</v>
      </c>
      <c r="N359" s="13">
        <f t="shared" si="34"/>
        <v>62.834224598930476</v>
      </c>
      <c r="O359" s="12">
        <f t="shared" si="35"/>
        <v>604.3478260869565</v>
      </c>
    </row>
    <row r="360" spans="1:15" x14ac:dyDescent="0.35">
      <c r="A360" s="4" t="s">
        <v>59</v>
      </c>
      <c r="B360" s="4" t="s">
        <v>60</v>
      </c>
      <c r="C360" s="4" t="s">
        <v>42</v>
      </c>
      <c r="D360" s="4">
        <v>2009</v>
      </c>
      <c r="E360" s="12">
        <v>116000</v>
      </c>
      <c r="F360" s="12">
        <v>182000</v>
      </c>
      <c r="G360" s="12">
        <v>345000</v>
      </c>
      <c r="H360" s="12">
        <v>0</v>
      </c>
      <c r="I360" s="12">
        <v>22391745</v>
      </c>
      <c r="J360" s="12">
        <f t="shared" si="30"/>
        <v>461000</v>
      </c>
      <c r="K360" s="13">
        <f t="shared" si="31"/>
        <v>5.1804805744259772</v>
      </c>
      <c r="L360" s="13">
        <f t="shared" si="32"/>
        <v>20.587944351813583</v>
      </c>
      <c r="M360" s="13">
        <f t="shared" si="33"/>
        <v>25.162689804772238</v>
      </c>
      <c r="N360" s="13">
        <f t="shared" si="34"/>
        <v>74.837310195227772</v>
      </c>
      <c r="O360" s="12">
        <f t="shared" si="35"/>
        <v>637.36263736263732</v>
      </c>
    </row>
    <row r="361" spans="1:15" x14ac:dyDescent="0.35">
      <c r="A361" s="4" t="s">
        <v>59</v>
      </c>
      <c r="B361" s="4" t="s">
        <v>60</v>
      </c>
      <c r="C361" s="4" t="s">
        <v>42</v>
      </c>
      <c r="D361" s="4">
        <v>2010</v>
      </c>
      <c r="E361" s="12">
        <v>168000</v>
      </c>
      <c r="F361" s="12">
        <v>227000</v>
      </c>
      <c r="G361" s="12">
        <v>365000</v>
      </c>
      <c r="H361" s="12">
        <v>0</v>
      </c>
      <c r="I361" s="12">
        <v>22999235</v>
      </c>
      <c r="J361" s="12">
        <f t="shared" si="30"/>
        <v>533000</v>
      </c>
      <c r="K361" s="13">
        <f t="shared" si="31"/>
        <v>7.3045907831282211</v>
      </c>
      <c r="L361" s="13">
        <f t="shared" si="32"/>
        <v>23.174683853615132</v>
      </c>
      <c r="M361" s="13">
        <f t="shared" si="33"/>
        <v>31.51969981238274</v>
      </c>
      <c r="N361" s="13">
        <f t="shared" si="34"/>
        <v>68.48030018761726</v>
      </c>
      <c r="O361" s="12">
        <f t="shared" si="35"/>
        <v>740.0881057268723</v>
      </c>
    </row>
    <row r="362" spans="1:15" x14ac:dyDescent="0.35">
      <c r="A362" s="4" t="s">
        <v>59</v>
      </c>
      <c r="B362" s="4" t="s">
        <v>60</v>
      </c>
      <c r="C362" s="4" t="s">
        <v>42</v>
      </c>
      <c r="D362" s="4">
        <v>2011</v>
      </c>
      <c r="E362" s="12">
        <v>176000</v>
      </c>
      <c r="F362" s="12">
        <v>239000</v>
      </c>
      <c r="G362" s="12">
        <v>355000</v>
      </c>
      <c r="H362" s="12">
        <v>0</v>
      </c>
      <c r="I362" s="12">
        <v>23649039</v>
      </c>
      <c r="J362" s="12">
        <f t="shared" si="30"/>
        <v>531000</v>
      </c>
      <c r="K362" s="13">
        <f t="shared" si="31"/>
        <v>7.4421628718190194</v>
      </c>
      <c r="L362" s="13">
        <f t="shared" si="32"/>
        <v>22.453343664408521</v>
      </c>
      <c r="M362" s="13">
        <f t="shared" si="33"/>
        <v>33.145009416195862</v>
      </c>
      <c r="N362" s="13">
        <f t="shared" si="34"/>
        <v>66.854990583804138</v>
      </c>
      <c r="O362" s="12">
        <f t="shared" si="35"/>
        <v>736.40167364016736</v>
      </c>
    </row>
    <row r="363" spans="1:15" x14ac:dyDescent="0.35">
      <c r="A363" s="4" t="s">
        <v>59</v>
      </c>
      <c r="B363" s="4" t="s">
        <v>60</v>
      </c>
      <c r="C363" s="4" t="s">
        <v>42</v>
      </c>
      <c r="D363" s="4">
        <v>2012</v>
      </c>
      <c r="E363" s="12">
        <v>132000</v>
      </c>
      <c r="F363" s="12">
        <v>363000</v>
      </c>
      <c r="G363" s="12">
        <v>480000</v>
      </c>
      <c r="H363" s="12">
        <v>0</v>
      </c>
      <c r="I363" s="12">
        <v>24337846</v>
      </c>
      <c r="J363" s="12">
        <f t="shared" si="30"/>
        <v>612000</v>
      </c>
      <c r="K363" s="13">
        <f t="shared" si="31"/>
        <v>5.4236517068930423</v>
      </c>
      <c r="L363" s="13">
        <f t="shared" si="32"/>
        <v>25.146021550140468</v>
      </c>
      <c r="M363" s="13">
        <f t="shared" si="33"/>
        <v>21.568627450980394</v>
      </c>
      <c r="N363" s="13">
        <f t="shared" si="34"/>
        <v>78.431372549019613</v>
      </c>
      <c r="O363" s="12">
        <f t="shared" si="35"/>
        <v>363.63636363636363</v>
      </c>
    </row>
    <row r="364" spans="1:15" x14ac:dyDescent="0.35">
      <c r="A364" s="4" t="s">
        <v>59</v>
      </c>
      <c r="B364" s="4" t="s">
        <v>60</v>
      </c>
      <c r="C364" s="4" t="s">
        <v>42</v>
      </c>
      <c r="D364" s="4">
        <v>2013</v>
      </c>
      <c r="E364" s="12">
        <v>74000</v>
      </c>
      <c r="F364" s="12">
        <v>404000</v>
      </c>
      <c r="G364" s="12">
        <v>540000</v>
      </c>
      <c r="H364" s="12">
        <v>0</v>
      </c>
      <c r="I364" s="12">
        <v>25051611</v>
      </c>
      <c r="J364" s="12">
        <f t="shared" si="30"/>
        <v>614000</v>
      </c>
      <c r="K364" s="13">
        <f t="shared" si="31"/>
        <v>2.9539018468712452</v>
      </c>
      <c r="L364" s="13">
        <f t="shared" si="32"/>
        <v>24.509401810526278</v>
      </c>
      <c r="M364" s="13">
        <f t="shared" si="33"/>
        <v>12.052117263843648</v>
      </c>
      <c r="N364" s="13">
        <f t="shared" si="34"/>
        <v>87.947882736156345</v>
      </c>
      <c r="O364" s="12">
        <f t="shared" si="35"/>
        <v>183.16831683168317</v>
      </c>
    </row>
    <row r="365" spans="1:15" x14ac:dyDescent="0.35">
      <c r="A365" s="4" t="s">
        <v>59</v>
      </c>
      <c r="B365" s="4" t="s">
        <v>60</v>
      </c>
      <c r="C365" s="4" t="s">
        <v>42</v>
      </c>
      <c r="D365" s="4">
        <v>2014</v>
      </c>
      <c r="E365" s="12">
        <v>101000</v>
      </c>
      <c r="F365" s="12">
        <v>377000</v>
      </c>
      <c r="G365" s="12">
        <v>615000</v>
      </c>
      <c r="H365" s="12">
        <v>0</v>
      </c>
      <c r="I365" s="12">
        <v>25788475</v>
      </c>
      <c r="J365" s="12">
        <f t="shared" si="30"/>
        <v>716000</v>
      </c>
      <c r="K365" s="13">
        <f t="shared" si="31"/>
        <v>3.9164781942321132</v>
      </c>
      <c r="L365" s="13">
        <f t="shared" si="32"/>
        <v>27.764340466041517</v>
      </c>
      <c r="M365" s="13">
        <f t="shared" si="33"/>
        <v>14.106145251396649</v>
      </c>
      <c r="N365" s="13">
        <f t="shared" si="34"/>
        <v>85.893854748603346</v>
      </c>
      <c r="O365" s="12">
        <f t="shared" si="35"/>
        <v>267.90450928381961</v>
      </c>
    </row>
    <row r="366" spans="1:15" x14ac:dyDescent="0.35">
      <c r="A366" s="4" t="s">
        <v>59</v>
      </c>
      <c r="B366" s="4" t="s">
        <v>60</v>
      </c>
      <c r="C366" s="4" t="s">
        <v>42</v>
      </c>
      <c r="D366" s="4">
        <v>2015</v>
      </c>
      <c r="E366" s="12">
        <v>83000</v>
      </c>
      <c r="F366" s="12">
        <v>235000</v>
      </c>
      <c r="G366" s="12">
        <v>550000</v>
      </c>
      <c r="H366" s="12">
        <v>0</v>
      </c>
      <c r="I366" s="12">
        <v>26547572</v>
      </c>
      <c r="J366" s="12">
        <f t="shared" si="30"/>
        <v>633000</v>
      </c>
      <c r="K366" s="13">
        <f t="shared" si="31"/>
        <v>3.1264629398123489</v>
      </c>
      <c r="L366" s="13">
        <f t="shared" si="32"/>
        <v>23.843988444592974</v>
      </c>
      <c r="M366" s="13">
        <f t="shared" si="33"/>
        <v>13.112164296998422</v>
      </c>
      <c r="N366" s="13">
        <f t="shared" si="34"/>
        <v>86.887835703001585</v>
      </c>
      <c r="O366" s="12">
        <f t="shared" si="35"/>
        <v>353.19148936170211</v>
      </c>
    </row>
    <row r="367" spans="1:15" x14ac:dyDescent="0.35">
      <c r="A367" s="4" t="s">
        <v>59</v>
      </c>
      <c r="B367" s="4" t="s">
        <v>60</v>
      </c>
      <c r="C367" s="4" t="s">
        <v>42</v>
      </c>
      <c r="D367" s="4">
        <v>2016</v>
      </c>
      <c r="E367" s="12">
        <v>86000</v>
      </c>
      <c r="F367" s="12">
        <v>327000</v>
      </c>
      <c r="G367" s="12">
        <v>715000</v>
      </c>
      <c r="H367" s="12">
        <v>0</v>
      </c>
      <c r="I367" s="12">
        <v>27337105</v>
      </c>
      <c r="J367" s="12">
        <f t="shared" si="30"/>
        <v>801000</v>
      </c>
      <c r="K367" s="13">
        <f t="shared" si="31"/>
        <v>3.1459073665627724</v>
      </c>
      <c r="L367" s="13">
        <f t="shared" si="32"/>
        <v>29.300834890892798</v>
      </c>
      <c r="M367" s="13">
        <f t="shared" si="33"/>
        <v>10.736579275905118</v>
      </c>
      <c r="N367" s="13">
        <f t="shared" si="34"/>
        <v>89.263420724094871</v>
      </c>
      <c r="O367" s="12">
        <f t="shared" si="35"/>
        <v>262.99694189602445</v>
      </c>
    </row>
    <row r="368" spans="1:15" x14ac:dyDescent="0.35">
      <c r="A368" s="4" t="s">
        <v>59</v>
      </c>
      <c r="B368" s="4" t="s">
        <v>60</v>
      </c>
      <c r="C368" s="4" t="s">
        <v>42</v>
      </c>
      <c r="D368" s="4">
        <v>2017</v>
      </c>
      <c r="E368" s="12">
        <v>90000</v>
      </c>
      <c r="F368" s="12">
        <v>325000</v>
      </c>
      <c r="G368" s="12">
        <v>650000</v>
      </c>
      <c r="H368" s="12">
        <v>0</v>
      </c>
      <c r="I368" s="12">
        <v>28166393</v>
      </c>
      <c r="J368" s="12">
        <f t="shared" si="30"/>
        <v>740000</v>
      </c>
      <c r="K368" s="13">
        <f t="shared" si="31"/>
        <v>3.1952973176224586</v>
      </c>
      <c r="L368" s="13">
        <f t="shared" si="32"/>
        <v>26.272444611562438</v>
      </c>
      <c r="M368" s="13">
        <f t="shared" si="33"/>
        <v>12.162162162162163</v>
      </c>
      <c r="N368" s="13">
        <f t="shared" si="34"/>
        <v>87.837837837837839</v>
      </c>
      <c r="O368" s="12">
        <f t="shared" si="35"/>
        <v>276.92307692307691</v>
      </c>
    </row>
    <row r="369" spans="1:15" x14ac:dyDescent="0.35">
      <c r="A369" s="4" t="s">
        <v>59</v>
      </c>
      <c r="B369" s="4" t="s">
        <v>60</v>
      </c>
      <c r="C369" s="4" t="s">
        <v>42</v>
      </c>
      <c r="D369" s="4">
        <v>2018</v>
      </c>
      <c r="E369" s="12">
        <v>111000</v>
      </c>
      <c r="F369" s="12">
        <v>350000</v>
      </c>
      <c r="G369" s="12">
        <v>530000</v>
      </c>
      <c r="H369" s="12">
        <v>0</v>
      </c>
      <c r="I369" s="12">
        <v>29018644</v>
      </c>
      <c r="J369" s="12">
        <f t="shared" si="30"/>
        <v>641000</v>
      </c>
      <c r="K369" s="13">
        <f t="shared" si="31"/>
        <v>3.8251270459088302</v>
      </c>
      <c r="L369" s="13">
        <f t="shared" si="32"/>
        <v>22.089247175023065</v>
      </c>
      <c r="M369" s="13">
        <f t="shared" si="33"/>
        <v>17.316692667706711</v>
      </c>
      <c r="N369" s="13">
        <f t="shared" si="34"/>
        <v>82.683307332293282</v>
      </c>
      <c r="O369" s="12">
        <f t="shared" si="35"/>
        <v>317.14285714285717</v>
      </c>
    </row>
    <row r="370" spans="1:15" x14ac:dyDescent="0.35">
      <c r="A370" s="4" t="s">
        <v>59</v>
      </c>
      <c r="B370" s="4" t="s">
        <v>60</v>
      </c>
      <c r="C370" s="4" t="s">
        <v>42</v>
      </c>
      <c r="D370" s="4">
        <v>2019</v>
      </c>
      <c r="E370" s="12">
        <v>117000</v>
      </c>
      <c r="F370" s="12">
        <v>270000</v>
      </c>
      <c r="G370" s="12">
        <v>640000</v>
      </c>
      <c r="H370" s="12">
        <v>0</v>
      </c>
      <c r="I370" s="12">
        <v>29884380</v>
      </c>
      <c r="J370" s="12">
        <f t="shared" si="30"/>
        <v>757000</v>
      </c>
      <c r="K370" s="13">
        <f t="shared" si="31"/>
        <v>3.9150887520504023</v>
      </c>
      <c r="L370" s="13">
        <f t="shared" si="32"/>
        <v>25.330958848736362</v>
      </c>
      <c r="M370" s="13">
        <f t="shared" si="33"/>
        <v>15.455746367239101</v>
      </c>
      <c r="N370" s="13">
        <f t="shared" si="34"/>
        <v>84.544253632760899</v>
      </c>
      <c r="O370" s="12">
        <f t="shared" si="35"/>
        <v>433.33333333333331</v>
      </c>
    </row>
    <row r="371" spans="1:15" x14ac:dyDescent="0.35">
      <c r="A371" s="4" t="s">
        <v>59</v>
      </c>
      <c r="B371" s="4" t="s">
        <v>60</v>
      </c>
      <c r="C371" s="4" t="s">
        <v>42</v>
      </c>
      <c r="D371" s="4">
        <v>2020</v>
      </c>
      <c r="E371" s="12">
        <v>114000</v>
      </c>
      <c r="F371" s="12">
        <v>284000</v>
      </c>
      <c r="G371" s="12">
        <v>650000</v>
      </c>
      <c r="H371" s="12">
        <v>0</v>
      </c>
      <c r="I371" s="12">
        <v>30783688</v>
      </c>
      <c r="J371" s="12">
        <f t="shared" si="30"/>
        <v>764000</v>
      </c>
      <c r="K371" s="13">
        <f t="shared" si="31"/>
        <v>3.7032599862628546</v>
      </c>
      <c r="L371" s="13">
        <f t="shared" si="32"/>
        <v>24.818338855305445</v>
      </c>
      <c r="M371" s="13">
        <f t="shared" si="33"/>
        <v>14.921465968586386</v>
      </c>
      <c r="N371" s="13">
        <f t="shared" si="34"/>
        <v>85.078534031413611</v>
      </c>
      <c r="O371" s="12">
        <f t="shared" si="35"/>
        <v>401.40845070422534</v>
      </c>
    </row>
    <row r="372" spans="1:15" x14ac:dyDescent="0.35">
      <c r="A372" s="4" t="s">
        <v>59</v>
      </c>
      <c r="B372" s="4" t="s">
        <v>60</v>
      </c>
      <c r="C372" s="4" t="s">
        <v>42</v>
      </c>
      <c r="D372" s="4">
        <v>2021</v>
      </c>
      <c r="E372" s="12">
        <v>135000</v>
      </c>
      <c r="F372" s="12">
        <v>227000</v>
      </c>
      <c r="G372" s="12">
        <v>665000</v>
      </c>
      <c r="H372" s="12">
        <v>0</v>
      </c>
      <c r="I372" s="12">
        <v>31707800</v>
      </c>
      <c r="J372" s="12">
        <f t="shared" si="30"/>
        <v>800000</v>
      </c>
      <c r="K372" s="13">
        <f t="shared" si="31"/>
        <v>4.2576274607509825</v>
      </c>
      <c r="L372" s="13">
        <f t="shared" si="32"/>
        <v>25.230384952598413</v>
      </c>
      <c r="M372" s="13">
        <f t="shared" si="33"/>
        <v>16.875</v>
      </c>
      <c r="N372" s="13">
        <f t="shared" si="34"/>
        <v>83.125</v>
      </c>
      <c r="O372" s="12">
        <f t="shared" si="35"/>
        <v>594.7136563876652</v>
      </c>
    </row>
    <row r="373" spans="1:15" x14ac:dyDescent="0.35">
      <c r="A373" s="4" t="s">
        <v>59</v>
      </c>
      <c r="B373" s="4" t="s">
        <v>60</v>
      </c>
      <c r="C373" s="4" t="s">
        <v>42</v>
      </c>
      <c r="D373" s="4">
        <v>2022</v>
      </c>
      <c r="E373" s="12">
        <v>160000</v>
      </c>
      <c r="F373" s="12">
        <v>255000</v>
      </c>
      <c r="G373" s="12">
        <v>810000</v>
      </c>
      <c r="H373" s="12">
        <v>0</v>
      </c>
      <c r="I373" s="12">
        <v>32656246</v>
      </c>
      <c r="J373" s="12">
        <f t="shared" si="30"/>
        <v>970000</v>
      </c>
      <c r="K373" s="13">
        <f t="shared" si="31"/>
        <v>4.8995221312333328</v>
      </c>
      <c r="L373" s="13">
        <f t="shared" si="32"/>
        <v>29.703352920602079</v>
      </c>
      <c r="M373" s="13">
        <f t="shared" si="33"/>
        <v>16.494845360824741</v>
      </c>
      <c r="N373" s="13">
        <f t="shared" si="34"/>
        <v>83.505154639175259</v>
      </c>
      <c r="O373" s="12">
        <f t="shared" si="35"/>
        <v>627.45098039215691</v>
      </c>
    </row>
    <row r="374" spans="1:15" x14ac:dyDescent="0.35">
      <c r="A374" s="4" t="s">
        <v>59</v>
      </c>
      <c r="B374" s="4" t="s">
        <v>60</v>
      </c>
      <c r="C374" s="4" t="s">
        <v>42</v>
      </c>
      <c r="D374" s="4">
        <v>2023</v>
      </c>
      <c r="E374" s="12">
        <v>105000</v>
      </c>
      <c r="F374" s="12">
        <v>366000</v>
      </c>
      <c r="G374" s="12">
        <v>785000</v>
      </c>
      <c r="H374" s="12">
        <v>0</v>
      </c>
      <c r="I374" s="12">
        <v>33635160</v>
      </c>
      <c r="J374" s="12">
        <f t="shared" si="30"/>
        <v>890000</v>
      </c>
      <c r="K374" s="13">
        <f t="shared" si="31"/>
        <v>3.1217333290520992</v>
      </c>
      <c r="L374" s="13">
        <f t="shared" si="32"/>
        <v>26.46040631291779</v>
      </c>
      <c r="M374" s="13">
        <f t="shared" si="33"/>
        <v>11.797752808988763</v>
      </c>
      <c r="N374" s="13">
        <f t="shared" si="34"/>
        <v>88.202247191011239</v>
      </c>
      <c r="O374" s="12">
        <f t="shared" si="35"/>
        <v>286.88524590163934</v>
      </c>
    </row>
    <row r="375" spans="1:15" x14ac:dyDescent="0.35">
      <c r="A375" s="4" t="s">
        <v>59</v>
      </c>
      <c r="B375" s="4" t="s">
        <v>60</v>
      </c>
      <c r="C375" s="4" t="s">
        <v>42</v>
      </c>
      <c r="D375" s="4">
        <v>2024</v>
      </c>
      <c r="E375" s="12">
        <v>110000</v>
      </c>
      <c r="F375" s="12">
        <v>273000</v>
      </c>
      <c r="G375" s="12">
        <v>800000</v>
      </c>
      <c r="H375" s="12">
        <v>0</v>
      </c>
      <c r="I375" s="12">
        <v>34631766</v>
      </c>
      <c r="J375" s="12">
        <f t="shared" si="30"/>
        <v>910000</v>
      </c>
      <c r="K375" s="13">
        <f t="shared" si="31"/>
        <v>3.1762746375682949</v>
      </c>
      <c r="L375" s="13">
        <f t="shared" si="32"/>
        <v>26.276453819883166</v>
      </c>
      <c r="M375" s="13">
        <f t="shared" si="33"/>
        <v>12.087912087912088</v>
      </c>
      <c r="N375" s="13">
        <f t="shared" si="34"/>
        <v>87.912087912087912</v>
      </c>
      <c r="O375" s="12">
        <f t="shared" si="35"/>
        <v>402.93040293040292</v>
      </c>
    </row>
    <row r="376" spans="1:15" x14ac:dyDescent="0.35">
      <c r="A376" s="4" t="s">
        <v>59</v>
      </c>
      <c r="B376" s="4" t="s">
        <v>60</v>
      </c>
      <c r="C376" s="4" t="s">
        <v>42</v>
      </c>
      <c r="D376" s="4">
        <v>2025</v>
      </c>
      <c r="E376" s="12">
        <v>110000</v>
      </c>
      <c r="F376" s="12">
        <v>290000</v>
      </c>
      <c r="G376" s="12">
        <v>1050000</v>
      </c>
      <c r="H376" s="12">
        <v>0</v>
      </c>
      <c r="I376" s="12">
        <v>35631653</v>
      </c>
      <c r="J376" s="12">
        <f t="shared" si="30"/>
        <v>1160000</v>
      </c>
      <c r="K376" s="13">
        <f t="shared" si="31"/>
        <v>3.0871427716249933</v>
      </c>
      <c r="L376" s="13">
        <f t="shared" si="32"/>
        <v>32.555323773499929</v>
      </c>
      <c r="M376" s="13">
        <f t="shared" si="33"/>
        <v>9.4827586206896548</v>
      </c>
      <c r="N376" s="13">
        <f t="shared" si="34"/>
        <v>90.517241379310349</v>
      </c>
      <c r="O376" s="12">
        <f t="shared" si="35"/>
        <v>379.31034482758622</v>
      </c>
    </row>
    <row r="377" spans="1:15" x14ac:dyDescent="0.35">
      <c r="A377" s="4" t="s">
        <v>59</v>
      </c>
      <c r="B377" s="4" t="s">
        <v>60</v>
      </c>
      <c r="C377" s="4" t="s">
        <v>42</v>
      </c>
      <c r="D377" s="4">
        <v>2026</v>
      </c>
      <c r="E377" s="12">
        <v>124000</v>
      </c>
      <c r="F377" s="12">
        <v>290000</v>
      </c>
      <c r="G377" s="12">
        <v>925000</v>
      </c>
      <c r="H377" s="12">
        <v>0</v>
      </c>
      <c r="I377" s="12">
        <v>36639851</v>
      </c>
      <c r="J377" s="12">
        <f t="shared" si="30"/>
        <v>1049000</v>
      </c>
      <c r="K377" s="13">
        <f t="shared" si="31"/>
        <v>3.3842932385287265</v>
      </c>
      <c r="L377" s="13">
        <f t="shared" si="32"/>
        <v>28.630029090456727</v>
      </c>
      <c r="M377" s="13">
        <f t="shared" si="33"/>
        <v>11.820781696854146</v>
      </c>
      <c r="N377" s="13">
        <f t="shared" si="34"/>
        <v>88.179218303145859</v>
      </c>
      <c r="O377" s="12">
        <f t="shared" si="35"/>
        <v>427.58620689655174</v>
      </c>
    </row>
    <row r="378" spans="1:15" x14ac:dyDescent="0.35">
      <c r="A378" s="4" t="s">
        <v>61</v>
      </c>
      <c r="B378" s="4" t="s">
        <v>62</v>
      </c>
      <c r="C378" s="4" t="s">
        <v>42</v>
      </c>
      <c r="D378" s="4">
        <v>1960</v>
      </c>
      <c r="E378" s="12">
        <v>0</v>
      </c>
      <c r="F378" s="12">
        <v>0</v>
      </c>
      <c r="G378" s="12">
        <v>32000</v>
      </c>
      <c r="H378" s="12">
        <v>0</v>
      </c>
      <c r="I378" s="12">
        <v>359556</v>
      </c>
      <c r="J378" s="12">
        <f t="shared" si="30"/>
        <v>32000</v>
      </c>
      <c r="K378" s="13">
        <f t="shared" si="31"/>
        <v>0</v>
      </c>
      <c r="L378" s="13">
        <f t="shared" si="32"/>
        <v>88.998653895359837</v>
      </c>
      <c r="M378" s="13">
        <f t="shared" si="33"/>
        <v>0</v>
      </c>
      <c r="N378" s="13">
        <f t="shared" si="34"/>
        <v>100</v>
      </c>
      <c r="O378" s="12" t="str">
        <f t="shared" si="35"/>
        <v/>
      </c>
    </row>
    <row r="379" spans="1:15" x14ac:dyDescent="0.35">
      <c r="A379" s="4" t="s">
        <v>61</v>
      </c>
      <c r="B379" s="4" t="s">
        <v>62</v>
      </c>
      <c r="C379" s="4" t="s">
        <v>42</v>
      </c>
      <c r="D379" s="4">
        <v>1961</v>
      </c>
      <c r="E379" s="12">
        <v>0</v>
      </c>
      <c r="F379" s="12">
        <v>0</v>
      </c>
      <c r="G379" s="12">
        <v>44000</v>
      </c>
      <c r="H379" s="12">
        <v>0</v>
      </c>
      <c r="I379" s="12">
        <v>372075</v>
      </c>
      <c r="J379" s="12">
        <f t="shared" si="30"/>
        <v>44000</v>
      </c>
      <c r="K379" s="13">
        <f t="shared" si="31"/>
        <v>0</v>
      </c>
      <c r="L379" s="13">
        <f t="shared" si="32"/>
        <v>118.25572801182557</v>
      </c>
      <c r="M379" s="13">
        <f t="shared" si="33"/>
        <v>0</v>
      </c>
      <c r="N379" s="13">
        <f t="shared" si="34"/>
        <v>100</v>
      </c>
      <c r="O379" s="12" t="str">
        <f t="shared" si="35"/>
        <v/>
      </c>
    </row>
    <row r="380" spans="1:15" x14ac:dyDescent="0.35">
      <c r="A380" s="4" t="s">
        <v>61</v>
      </c>
      <c r="B380" s="4" t="s">
        <v>62</v>
      </c>
      <c r="C380" s="4" t="s">
        <v>42</v>
      </c>
      <c r="D380" s="4">
        <v>1962</v>
      </c>
      <c r="E380" s="12">
        <v>0</v>
      </c>
      <c r="F380" s="12">
        <v>0</v>
      </c>
      <c r="G380" s="12">
        <v>37000</v>
      </c>
      <c r="H380" s="12">
        <v>0</v>
      </c>
      <c r="I380" s="12">
        <v>383844</v>
      </c>
      <c r="J380" s="12">
        <f t="shared" si="30"/>
        <v>37000</v>
      </c>
      <c r="K380" s="13">
        <f t="shared" si="31"/>
        <v>0</v>
      </c>
      <c r="L380" s="13">
        <f t="shared" si="32"/>
        <v>96.393326455539224</v>
      </c>
      <c r="M380" s="13">
        <f t="shared" si="33"/>
        <v>0</v>
      </c>
      <c r="N380" s="13">
        <f t="shared" si="34"/>
        <v>100</v>
      </c>
      <c r="O380" s="12" t="str">
        <f t="shared" si="35"/>
        <v/>
      </c>
    </row>
    <row r="381" spans="1:15" x14ac:dyDescent="0.35">
      <c r="A381" s="4" t="s">
        <v>61</v>
      </c>
      <c r="B381" s="4" t="s">
        <v>62</v>
      </c>
      <c r="C381" s="4" t="s">
        <v>42</v>
      </c>
      <c r="D381" s="4">
        <v>1963</v>
      </c>
      <c r="E381" s="12">
        <v>0</v>
      </c>
      <c r="F381" s="12">
        <v>0</v>
      </c>
      <c r="G381" s="12">
        <v>44000</v>
      </c>
      <c r="H381" s="12">
        <v>0</v>
      </c>
      <c r="I381" s="12">
        <v>395327</v>
      </c>
      <c r="J381" s="12">
        <f t="shared" si="30"/>
        <v>44000</v>
      </c>
      <c r="K381" s="13">
        <f t="shared" si="31"/>
        <v>0</v>
      </c>
      <c r="L381" s="13">
        <f t="shared" si="32"/>
        <v>111.30026534995081</v>
      </c>
      <c r="M381" s="13">
        <f t="shared" si="33"/>
        <v>0</v>
      </c>
      <c r="N381" s="13">
        <f t="shared" si="34"/>
        <v>100</v>
      </c>
      <c r="O381" s="12" t="str">
        <f t="shared" si="35"/>
        <v/>
      </c>
    </row>
    <row r="382" spans="1:15" x14ac:dyDescent="0.35">
      <c r="A382" s="4" t="s">
        <v>61</v>
      </c>
      <c r="B382" s="4" t="s">
        <v>62</v>
      </c>
      <c r="C382" s="4" t="s">
        <v>42</v>
      </c>
      <c r="D382" s="4">
        <v>1964</v>
      </c>
      <c r="E382" s="12">
        <v>0</v>
      </c>
      <c r="F382" s="12">
        <v>0</v>
      </c>
      <c r="G382" s="12">
        <v>43000</v>
      </c>
      <c r="H382" s="12">
        <v>0</v>
      </c>
      <c r="I382" s="12">
        <v>407167</v>
      </c>
      <c r="J382" s="12">
        <f t="shared" si="30"/>
        <v>43000</v>
      </c>
      <c r="K382" s="13">
        <f t="shared" si="31"/>
        <v>0</v>
      </c>
      <c r="L382" s="13">
        <f t="shared" si="32"/>
        <v>105.60777273207309</v>
      </c>
      <c r="M382" s="13">
        <f t="shared" si="33"/>
        <v>0</v>
      </c>
      <c r="N382" s="13">
        <f t="shared" si="34"/>
        <v>100</v>
      </c>
      <c r="O382" s="12" t="str">
        <f t="shared" si="35"/>
        <v/>
      </c>
    </row>
    <row r="383" spans="1:15" x14ac:dyDescent="0.35">
      <c r="A383" s="4" t="s">
        <v>61</v>
      </c>
      <c r="B383" s="4" t="s">
        <v>62</v>
      </c>
      <c r="C383" s="4" t="s">
        <v>42</v>
      </c>
      <c r="D383" s="4">
        <v>1965</v>
      </c>
      <c r="E383" s="12">
        <v>0</v>
      </c>
      <c r="F383" s="12">
        <v>0</v>
      </c>
      <c r="G383" s="12">
        <v>40000</v>
      </c>
      <c r="H383" s="12">
        <v>0</v>
      </c>
      <c r="I383" s="12">
        <v>418711</v>
      </c>
      <c r="J383" s="12">
        <f t="shared" si="30"/>
        <v>40000</v>
      </c>
      <c r="K383" s="13">
        <f t="shared" si="31"/>
        <v>0</v>
      </c>
      <c r="L383" s="13">
        <f t="shared" si="32"/>
        <v>95.531285301795265</v>
      </c>
      <c r="M383" s="13">
        <f t="shared" si="33"/>
        <v>0</v>
      </c>
      <c r="N383" s="13">
        <f t="shared" si="34"/>
        <v>100</v>
      </c>
      <c r="O383" s="12" t="str">
        <f t="shared" si="35"/>
        <v/>
      </c>
    </row>
    <row r="384" spans="1:15" x14ac:dyDescent="0.35">
      <c r="A384" s="4" t="s">
        <v>61</v>
      </c>
      <c r="B384" s="4" t="s">
        <v>62</v>
      </c>
      <c r="C384" s="4" t="s">
        <v>42</v>
      </c>
      <c r="D384" s="4">
        <v>1966</v>
      </c>
      <c r="E384" s="12">
        <v>0</v>
      </c>
      <c r="F384" s="12">
        <v>0</v>
      </c>
      <c r="G384" s="12">
        <v>44000</v>
      </c>
      <c r="H384" s="12">
        <v>0</v>
      </c>
      <c r="I384" s="12">
        <v>429729</v>
      </c>
      <c r="J384" s="12">
        <f t="shared" si="30"/>
        <v>44000</v>
      </c>
      <c r="K384" s="13">
        <f t="shared" si="31"/>
        <v>0</v>
      </c>
      <c r="L384" s="13">
        <f t="shared" si="32"/>
        <v>102.39011097691801</v>
      </c>
      <c r="M384" s="13">
        <f t="shared" si="33"/>
        <v>0</v>
      </c>
      <c r="N384" s="13">
        <f t="shared" si="34"/>
        <v>100</v>
      </c>
      <c r="O384" s="12" t="str">
        <f t="shared" si="35"/>
        <v/>
      </c>
    </row>
    <row r="385" spans="1:15" x14ac:dyDescent="0.35">
      <c r="A385" s="4" t="s">
        <v>61</v>
      </c>
      <c r="B385" s="4" t="s">
        <v>62</v>
      </c>
      <c r="C385" s="4" t="s">
        <v>42</v>
      </c>
      <c r="D385" s="4">
        <v>1967</v>
      </c>
      <c r="E385" s="12">
        <v>0</v>
      </c>
      <c r="F385" s="12">
        <v>0</v>
      </c>
      <c r="G385" s="12">
        <v>50000</v>
      </c>
      <c r="H385" s="12">
        <v>0</v>
      </c>
      <c r="I385" s="12">
        <v>440311</v>
      </c>
      <c r="J385" s="12">
        <f t="shared" si="30"/>
        <v>50000</v>
      </c>
      <c r="K385" s="13">
        <f t="shared" si="31"/>
        <v>0</v>
      </c>
      <c r="L385" s="13">
        <f t="shared" si="32"/>
        <v>113.55610012014236</v>
      </c>
      <c r="M385" s="13">
        <f t="shared" si="33"/>
        <v>0</v>
      </c>
      <c r="N385" s="13">
        <f t="shared" si="34"/>
        <v>100</v>
      </c>
      <c r="O385" s="12" t="str">
        <f t="shared" si="35"/>
        <v/>
      </c>
    </row>
    <row r="386" spans="1:15" x14ac:dyDescent="0.35">
      <c r="A386" s="4" t="s">
        <v>61</v>
      </c>
      <c r="B386" s="4" t="s">
        <v>62</v>
      </c>
      <c r="C386" s="4" t="s">
        <v>42</v>
      </c>
      <c r="D386" s="4">
        <v>1968</v>
      </c>
      <c r="E386" s="12">
        <v>0</v>
      </c>
      <c r="F386" s="12">
        <v>0</v>
      </c>
      <c r="G386" s="12">
        <v>43000</v>
      </c>
      <c r="H386" s="12">
        <v>0</v>
      </c>
      <c r="I386" s="12">
        <v>450380</v>
      </c>
      <c r="J386" s="12">
        <f t="shared" ref="J386:J449" si="36">IFERROR(E386+G386-N(H386),"")</f>
        <v>43000</v>
      </c>
      <c r="K386" s="13">
        <f t="shared" ref="K386:K449" si="37">IFERROR(E386*1000/I386,"")</f>
        <v>0</v>
      </c>
      <c r="L386" s="13">
        <f t="shared" ref="L386:L449" si="38">IFERROR(J386*1000/I386,"")</f>
        <v>95.474932279408506</v>
      </c>
      <c r="M386" s="13">
        <f t="shared" ref="M386:M449" si="39">IF(N(J386)&lt;=0,"",E386/J386*100)</f>
        <v>0</v>
      </c>
      <c r="N386" s="13">
        <f t="shared" ref="N386:N449" si="40">IF(N(J386)&lt;=0,"",G386/J386*100)</f>
        <v>100</v>
      </c>
      <c r="O386" s="12" t="str">
        <f t="shared" ref="O386:O449" si="41">IFERROR(E386*1000/F386,"")</f>
        <v/>
      </c>
    </row>
    <row r="387" spans="1:15" x14ac:dyDescent="0.35">
      <c r="A387" s="4" t="s">
        <v>61</v>
      </c>
      <c r="B387" s="4" t="s">
        <v>62</v>
      </c>
      <c r="C387" s="4" t="s">
        <v>42</v>
      </c>
      <c r="D387" s="4">
        <v>1969</v>
      </c>
      <c r="E387" s="12">
        <v>0</v>
      </c>
      <c r="F387" s="12">
        <v>0</v>
      </c>
      <c r="G387" s="12">
        <v>47000</v>
      </c>
      <c r="H387" s="12">
        <v>0</v>
      </c>
      <c r="I387" s="12">
        <v>460060</v>
      </c>
      <c r="J387" s="12">
        <f t="shared" si="36"/>
        <v>47000</v>
      </c>
      <c r="K387" s="13">
        <f t="shared" si="37"/>
        <v>0</v>
      </c>
      <c r="L387" s="13">
        <f t="shared" si="38"/>
        <v>102.16058774942398</v>
      </c>
      <c r="M387" s="13">
        <f t="shared" si="39"/>
        <v>0</v>
      </c>
      <c r="N387" s="13">
        <f t="shared" si="40"/>
        <v>100</v>
      </c>
      <c r="O387" s="12" t="str">
        <f t="shared" si="41"/>
        <v/>
      </c>
    </row>
    <row r="388" spans="1:15" x14ac:dyDescent="0.35">
      <c r="A388" s="4" t="s">
        <v>61</v>
      </c>
      <c r="B388" s="4" t="s">
        <v>62</v>
      </c>
      <c r="C388" s="4" t="s">
        <v>42</v>
      </c>
      <c r="D388" s="4">
        <v>1970</v>
      </c>
      <c r="E388" s="12">
        <v>0</v>
      </c>
      <c r="F388" s="12">
        <v>0</v>
      </c>
      <c r="G388" s="12">
        <v>56000</v>
      </c>
      <c r="H388" s="12">
        <v>0</v>
      </c>
      <c r="I388" s="12">
        <v>469088</v>
      </c>
      <c r="J388" s="12">
        <f t="shared" si="36"/>
        <v>56000</v>
      </c>
      <c r="K388" s="13">
        <f t="shared" si="37"/>
        <v>0</v>
      </c>
      <c r="L388" s="13">
        <f t="shared" si="38"/>
        <v>119.38058530595539</v>
      </c>
      <c r="M388" s="13">
        <f t="shared" si="39"/>
        <v>0</v>
      </c>
      <c r="N388" s="13">
        <f t="shared" si="40"/>
        <v>100</v>
      </c>
      <c r="O388" s="12" t="str">
        <f t="shared" si="41"/>
        <v/>
      </c>
    </row>
    <row r="389" spans="1:15" x14ac:dyDescent="0.35">
      <c r="A389" s="4" t="s">
        <v>61</v>
      </c>
      <c r="B389" s="4" t="s">
        <v>62</v>
      </c>
      <c r="C389" s="4" t="s">
        <v>42</v>
      </c>
      <c r="D389" s="4">
        <v>1971</v>
      </c>
      <c r="E389" s="12">
        <v>0</v>
      </c>
      <c r="F389" s="12">
        <v>0</v>
      </c>
      <c r="G389" s="12">
        <v>43000</v>
      </c>
      <c r="H389" s="12">
        <v>0</v>
      </c>
      <c r="I389" s="12">
        <v>477601</v>
      </c>
      <c r="J389" s="12">
        <f t="shared" si="36"/>
        <v>43000</v>
      </c>
      <c r="K389" s="13">
        <f t="shared" si="37"/>
        <v>0</v>
      </c>
      <c r="L389" s="13">
        <f t="shared" si="38"/>
        <v>90.033312325560459</v>
      </c>
      <c r="M389" s="13">
        <f t="shared" si="39"/>
        <v>0</v>
      </c>
      <c r="N389" s="13">
        <f t="shared" si="40"/>
        <v>100</v>
      </c>
      <c r="O389" s="12" t="str">
        <f t="shared" si="41"/>
        <v/>
      </c>
    </row>
    <row r="390" spans="1:15" x14ac:dyDescent="0.35">
      <c r="A390" s="4" t="s">
        <v>61</v>
      </c>
      <c r="B390" s="4" t="s">
        <v>62</v>
      </c>
      <c r="C390" s="4" t="s">
        <v>42</v>
      </c>
      <c r="D390" s="4">
        <v>1972</v>
      </c>
      <c r="E390" s="12">
        <v>0</v>
      </c>
      <c r="F390" s="12">
        <v>0</v>
      </c>
      <c r="G390" s="12">
        <v>59000</v>
      </c>
      <c r="H390" s="12">
        <v>0</v>
      </c>
      <c r="I390" s="12">
        <v>486031</v>
      </c>
      <c r="J390" s="12">
        <f t="shared" si="36"/>
        <v>59000</v>
      </c>
      <c r="K390" s="13">
        <f t="shared" si="37"/>
        <v>0</v>
      </c>
      <c r="L390" s="13">
        <f t="shared" si="38"/>
        <v>121.39143387973195</v>
      </c>
      <c r="M390" s="13">
        <f t="shared" si="39"/>
        <v>0</v>
      </c>
      <c r="N390" s="13">
        <f t="shared" si="40"/>
        <v>100</v>
      </c>
      <c r="O390" s="12" t="str">
        <f t="shared" si="41"/>
        <v/>
      </c>
    </row>
    <row r="391" spans="1:15" x14ac:dyDescent="0.35">
      <c r="A391" s="4" t="s">
        <v>61</v>
      </c>
      <c r="B391" s="4" t="s">
        <v>62</v>
      </c>
      <c r="C391" s="4" t="s">
        <v>42</v>
      </c>
      <c r="D391" s="4">
        <v>1973</v>
      </c>
      <c r="E391" s="12">
        <v>0</v>
      </c>
      <c r="F391" s="12">
        <v>0</v>
      </c>
      <c r="G391" s="12">
        <v>44000</v>
      </c>
      <c r="H391" s="12">
        <v>0</v>
      </c>
      <c r="I391" s="12">
        <v>494459</v>
      </c>
      <c r="J391" s="12">
        <f t="shared" si="36"/>
        <v>44000</v>
      </c>
      <c r="K391" s="13">
        <f t="shared" si="37"/>
        <v>0</v>
      </c>
      <c r="L391" s="13">
        <f t="shared" si="38"/>
        <v>88.986144452826224</v>
      </c>
      <c r="M391" s="13">
        <f t="shared" si="39"/>
        <v>0</v>
      </c>
      <c r="N391" s="13">
        <f t="shared" si="40"/>
        <v>100</v>
      </c>
      <c r="O391" s="12" t="str">
        <f t="shared" si="41"/>
        <v/>
      </c>
    </row>
    <row r="392" spans="1:15" x14ac:dyDescent="0.35">
      <c r="A392" s="4" t="s">
        <v>61</v>
      </c>
      <c r="B392" s="4" t="s">
        <v>62</v>
      </c>
      <c r="C392" s="4" t="s">
        <v>42</v>
      </c>
      <c r="D392" s="4">
        <v>1974</v>
      </c>
      <c r="E392" s="12">
        <v>0</v>
      </c>
      <c r="F392" s="12">
        <v>0</v>
      </c>
      <c r="G392" s="12">
        <v>50000</v>
      </c>
      <c r="H392" s="12">
        <v>0</v>
      </c>
      <c r="I392" s="12">
        <v>502827</v>
      </c>
      <c r="J392" s="12">
        <f t="shared" si="36"/>
        <v>50000</v>
      </c>
      <c r="K392" s="13">
        <f t="shared" si="37"/>
        <v>0</v>
      </c>
      <c r="L392" s="13">
        <f t="shared" si="38"/>
        <v>99.437778798672312</v>
      </c>
      <c r="M392" s="13">
        <f t="shared" si="39"/>
        <v>0</v>
      </c>
      <c r="N392" s="13">
        <f t="shared" si="40"/>
        <v>100</v>
      </c>
      <c r="O392" s="12" t="str">
        <f t="shared" si="41"/>
        <v/>
      </c>
    </row>
    <row r="393" spans="1:15" x14ac:dyDescent="0.35">
      <c r="A393" s="4" t="s">
        <v>61</v>
      </c>
      <c r="B393" s="4" t="s">
        <v>62</v>
      </c>
      <c r="C393" s="4" t="s">
        <v>42</v>
      </c>
      <c r="D393" s="4">
        <v>1975</v>
      </c>
      <c r="E393" s="12">
        <v>0</v>
      </c>
      <c r="F393" s="12">
        <v>0</v>
      </c>
      <c r="G393" s="12">
        <v>44000</v>
      </c>
      <c r="H393" s="12">
        <v>0</v>
      </c>
      <c r="I393" s="12">
        <v>511301</v>
      </c>
      <c r="J393" s="12">
        <f t="shared" si="36"/>
        <v>44000</v>
      </c>
      <c r="K393" s="13">
        <f t="shared" si="37"/>
        <v>0</v>
      </c>
      <c r="L393" s="13">
        <f t="shared" si="38"/>
        <v>86.054985223967876</v>
      </c>
      <c r="M393" s="13">
        <f t="shared" si="39"/>
        <v>0</v>
      </c>
      <c r="N393" s="13">
        <f t="shared" si="40"/>
        <v>100</v>
      </c>
      <c r="O393" s="12" t="str">
        <f t="shared" si="41"/>
        <v/>
      </c>
    </row>
    <row r="394" spans="1:15" x14ac:dyDescent="0.35">
      <c r="A394" s="4" t="s">
        <v>61</v>
      </c>
      <c r="B394" s="4" t="s">
        <v>62</v>
      </c>
      <c r="C394" s="4" t="s">
        <v>42</v>
      </c>
      <c r="D394" s="4">
        <v>1976</v>
      </c>
      <c r="E394" s="12">
        <v>0</v>
      </c>
      <c r="F394" s="12">
        <v>0</v>
      </c>
      <c r="G394" s="12">
        <v>57000</v>
      </c>
      <c r="H394" s="12">
        <v>0</v>
      </c>
      <c r="I394" s="12">
        <v>519933.99999999994</v>
      </c>
      <c r="J394" s="12">
        <f t="shared" si="36"/>
        <v>57000</v>
      </c>
      <c r="K394" s="13">
        <f t="shared" si="37"/>
        <v>0</v>
      </c>
      <c r="L394" s="13">
        <f t="shared" si="38"/>
        <v>109.62929910334775</v>
      </c>
      <c r="M394" s="13">
        <f t="shared" si="39"/>
        <v>0</v>
      </c>
      <c r="N394" s="13">
        <f t="shared" si="40"/>
        <v>100</v>
      </c>
      <c r="O394" s="12" t="str">
        <f t="shared" si="41"/>
        <v/>
      </c>
    </row>
    <row r="395" spans="1:15" x14ac:dyDescent="0.35">
      <c r="A395" s="4" t="s">
        <v>61</v>
      </c>
      <c r="B395" s="4" t="s">
        <v>62</v>
      </c>
      <c r="C395" s="4" t="s">
        <v>42</v>
      </c>
      <c r="D395" s="4">
        <v>1977</v>
      </c>
      <c r="E395" s="12">
        <v>0</v>
      </c>
      <c r="F395" s="12">
        <v>0</v>
      </c>
      <c r="G395" s="12">
        <v>55000</v>
      </c>
      <c r="H395" s="12">
        <v>0</v>
      </c>
      <c r="I395" s="12">
        <v>528559</v>
      </c>
      <c r="J395" s="12">
        <f t="shared" si="36"/>
        <v>55000</v>
      </c>
      <c r="K395" s="13">
        <f t="shared" si="37"/>
        <v>0</v>
      </c>
      <c r="L395" s="13">
        <f t="shared" si="38"/>
        <v>104.0565007879915</v>
      </c>
      <c r="M395" s="13">
        <f t="shared" si="39"/>
        <v>0</v>
      </c>
      <c r="N395" s="13">
        <f t="shared" si="40"/>
        <v>100</v>
      </c>
      <c r="O395" s="12" t="str">
        <f t="shared" si="41"/>
        <v/>
      </c>
    </row>
    <row r="396" spans="1:15" x14ac:dyDescent="0.35">
      <c r="A396" s="4" t="s">
        <v>61</v>
      </c>
      <c r="B396" s="4" t="s">
        <v>62</v>
      </c>
      <c r="C396" s="4" t="s">
        <v>42</v>
      </c>
      <c r="D396" s="4">
        <v>1978</v>
      </c>
      <c r="E396" s="12">
        <v>0</v>
      </c>
      <c r="F396" s="12">
        <v>0</v>
      </c>
      <c r="G396" s="12">
        <v>54000</v>
      </c>
      <c r="H396" s="12">
        <v>0</v>
      </c>
      <c r="I396" s="12">
        <v>537082</v>
      </c>
      <c r="J396" s="12">
        <f t="shared" si="36"/>
        <v>54000</v>
      </c>
      <c r="K396" s="13">
        <f t="shared" si="37"/>
        <v>0</v>
      </c>
      <c r="L396" s="13">
        <f t="shared" si="38"/>
        <v>100.54330623629167</v>
      </c>
      <c r="M396" s="13">
        <f t="shared" si="39"/>
        <v>0</v>
      </c>
      <c r="N396" s="13">
        <f t="shared" si="40"/>
        <v>100</v>
      </c>
      <c r="O396" s="12" t="str">
        <f t="shared" si="41"/>
        <v/>
      </c>
    </row>
    <row r="397" spans="1:15" x14ac:dyDescent="0.35">
      <c r="A397" s="4" t="s">
        <v>61</v>
      </c>
      <c r="B397" s="4" t="s">
        <v>62</v>
      </c>
      <c r="C397" s="4" t="s">
        <v>42</v>
      </c>
      <c r="D397" s="4">
        <v>1979</v>
      </c>
      <c r="E397" s="12">
        <v>0</v>
      </c>
      <c r="F397" s="12">
        <v>0</v>
      </c>
      <c r="G397" s="12">
        <v>44000</v>
      </c>
      <c r="H397" s="12">
        <v>0</v>
      </c>
      <c r="I397" s="12">
        <v>545367</v>
      </c>
      <c r="J397" s="12">
        <f t="shared" si="36"/>
        <v>44000</v>
      </c>
      <c r="K397" s="13">
        <f t="shared" si="37"/>
        <v>0</v>
      </c>
      <c r="L397" s="13">
        <f t="shared" si="38"/>
        <v>80.67961574499374</v>
      </c>
      <c r="M397" s="13">
        <f t="shared" si="39"/>
        <v>0</v>
      </c>
      <c r="N397" s="13">
        <f t="shared" si="40"/>
        <v>100</v>
      </c>
      <c r="O397" s="12" t="str">
        <f t="shared" si="41"/>
        <v/>
      </c>
    </row>
    <row r="398" spans="1:15" x14ac:dyDescent="0.35">
      <c r="A398" s="4" t="s">
        <v>61</v>
      </c>
      <c r="B398" s="4" t="s">
        <v>62</v>
      </c>
      <c r="C398" s="4" t="s">
        <v>42</v>
      </c>
      <c r="D398" s="4">
        <v>1980</v>
      </c>
      <c r="E398" s="12">
        <v>0</v>
      </c>
      <c r="F398" s="12">
        <v>0</v>
      </c>
      <c r="G398" s="12">
        <v>49000</v>
      </c>
      <c r="H398" s="12">
        <v>0</v>
      </c>
      <c r="I398" s="12">
        <v>553134</v>
      </c>
      <c r="J398" s="12">
        <f t="shared" si="36"/>
        <v>49000</v>
      </c>
      <c r="K398" s="13">
        <f t="shared" si="37"/>
        <v>0</v>
      </c>
      <c r="L398" s="13">
        <f t="shared" si="38"/>
        <v>88.586129220044327</v>
      </c>
      <c r="M398" s="13">
        <f t="shared" si="39"/>
        <v>0</v>
      </c>
      <c r="N398" s="13">
        <f t="shared" si="40"/>
        <v>100</v>
      </c>
      <c r="O398" s="12" t="str">
        <f t="shared" si="41"/>
        <v/>
      </c>
    </row>
    <row r="399" spans="1:15" x14ac:dyDescent="0.35">
      <c r="A399" s="4" t="s">
        <v>61</v>
      </c>
      <c r="B399" s="4" t="s">
        <v>62</v>
      </c>
      <c r="C399" s="4" t="s">
        <v>42</v>
      </c>
      <c r="D399" s="4">
        <v>1981</v>
      </c>
      <c r="E399" s="12">
        <v>0</v>
      </c>
      <c r="F399" s="12">
        <v>0</v>
      </c>
      <c r="G399" s="12">
        <v>38000</v>
      </c>
      <c r="H399" s="12">
        <v>0</v>
      </c>
      <c r="I399" s="12">
        <v>560977</v>
      </c>
      <c r="J399" s="12">
        <f t="shared" si="36"/>
        <v>38000</v>
      </c>
      <c r="K399" s="13">
        <f t="shared" si="37"/>
        <v>0</v>
      </c>
      <c r="L399" s="13">
        <f t="shared" si="38"/>
        <v>67.738962559962346</v>
      </c>
      <c r="M399" s="13">
        <f t="shared" si="39"/>
        <v>0</v>
      </c>
      <c r="N399" s="13">
        <f t="shared" si="40"/>
        <v>100</v>
      </c>
      <c r="O399" s="12" t="str">
        <f t="shared" si="41"/>
        <v/>
      </c>
    </row>
    <row r="400" spans="1:15" x14ac:dyDescent="0.35">
      <c r="A400" s="4" t="s">
        <v>61</v>
      </c>
      <c r="B400" s="4" t="s">
        <v>62</v>
      </c>
      <c r="C400" s="4" t="s">
        <v>42</v>
      </c>
      <c r="D400" s="4">
        <v>1982</v>
      </c>
      <c r="E400" s="12">
        <v>0</v>
      </c>
      <c r="F400" s="12">
        <v>0</v>
      </c>
      <c r="G400" s="12">
        <v>63000</v>
      </c>
      <c r="H400" s="12">
        <v>0</v>
      </c>
      <c r="I400" s="12">
        <v>569639</v>
      </c>
      <c r="J400" s="12">
        <f t="shared" si="36"/>
        <v>63000</v>
      </c>
      <c r="K400" s="13">
        <f t="shared" si="37"/>
        <v>0</v>
      </c>
      <c r="L400" s="13">
        <f t="shared" si="38"/>
        <v>110.59636015090258</v>
      </c>
      <c r="M400" s="13">
        <f t="shared" si="39"/>
        <v>0</v>
      </c>
      <c r="N400" s="13">
        <f t="shared" si="40"/>
        <v>100</v>
      </c>
      <c r="O400" s="12" t="str">
        <f t="shared" si="41"/>
        <v/>
      </c>
    </row>
    <row r="401" spans="1:15" x14ac:dyDescent="0.35">
      <c r="A401" s="4" t="s">
        <v>61</v>
      </c>
      <c r="B401" s="4" t="s">
        <v>62</v>
      </c>
      <c r="C401" s="4" t="s">
        <v>42</v>
      </c>
      <c r="D401" s="4">
        <v>1983</v>
      </c>
      <c r="E401" s="12">
        <v>0</v>
      </c>
      <c r="F401" s="12">
        <v>0</v>
      </c>
      <c r="G401" s="12">
        <v>51000</v>
      </c>
      <c r="H401" s="12">
        <v>0</v>
      </c>
      <c r="I401" s="12">
        <v>579232</v>
      </c>
      <c r="J401" s="12">
        <f t="shared" si="36"/>
        <v>51000</v>
      </c>
      <c r="K401" s="13">
        <f t="shared" si="37"/>
        <v>0</v>
      </c>
      <c r="L401" s="13">
        <f t="shared" si="38"/>
        <v>88.047621678360315</v>
      </c>
      <c r="M401" s="13">
        <f t="shared" si="39"/>
        <v>0</v>
      </c>
      <c r="N401" s="13">
        <f t="shared" si="40"/>
        <v>100</v>
      </c>
      <c r="O401" s="12" t="str">
        <f t="shared" si="41"/>
        <v/>
      </c>
    </row>
    <row r="402" spans="1:15" x14ac:dyDescent="0.35">
      <c r="A402" s="4" t="s">
        <v>61</v>
      </c>
      <c r="B402" s="4" t="s">
        <v>62</v>
      </c>
      <c r="C402" s="4" t="s">
        <v>42</v>
      </c>
      <c r="D402" s="4">
        <v>1984</v>
      </c>
      <c r="E402" s="12">
        <v>0</v>
      </c>
      <c r="F402" s="12">
        <v>0</v>
      </c>
      <c r="G402" s="12">
        <v>83000</v>
      </c>
      <c r="H402" s="12">
        <v>0</v>
      </c>
      <c r="I402" s="12">
        <v>589683</v>
      </c>
      <c r="J402" s="12">
        <f t="shared" si="36"/>
        <v>83000</v>
      </c>
      <c r="K402" s="13">
        <f t="shared" si="37"/>
        <v>0</v>
      </c>
      <c r="L402" s="13">
        <f t="shared" si="38"/>
        <v>140.75359133636209</v>
      </c>
      <c r="M402" s="13">
        <f t="shared" si="39"/>
        <v>0</v>
      </c>
      <c r="N402" s="13">
        <f t="shared" si="40"/>
        <v>100</v>
      </c>
      <c r="O402" s="12" t="str">
        <f t="shared" si="41"/>
        <v/>
      </c>
    </row>
    <row r="403" spans="1:15" x14ac:dyDescent="0.35">
      <c r="A403" s="4" t="s">
        <v>61</v>
      </c>
      <c r="B403" s="4" t="s">
        <v>62</v>
      </c>
      <c r="C403" s="4" t="s">
        <v>42</v>
      </c>
      <c r="D403" s="4">
        <v>1985</v>
      </c>
      <c r="E403" s="12">
        <v>0</v>
      </c>
      <c r="F403" s="12">
        <v>0</v>
      </c>
      <c r="G403" s="12">
        <v>29000</v>
      </c>
      <c r="H403" s="12">
        <v>0</v>
      </c>
      <c r="I403" s="12">
        <v>600411</v>
      </c>
      <c r="J403" s="12">
        <f t="shared" si="36"/>
        <v>29000</v>
      </c>
      <c r="K403" s="13">
        <f t="shared" si="37"/>
        <v>0</v>
      </c>
      <c r="L403" s="13">
        <f t="shared" si="38"/>
        <v>48.300247663683713</v>
      </c>
      <c r="M403" s="13">
        <f t="shared" si="39"/>
        <v>0</v>
      </c>
      <c r="N403" s="13">
        <f t="shared" si="40"/>
        <v>100</v>
      </c>
      <c r="O403" s="12" t="str">
        <f t="shared" si="41"/>
        <v/>
      </c>
    </row>
    <row r="404" spans="1:15" x14ac:dyDescent="0.35">
      <c r="A404" s="4" t="s">
        <v>61</v>
      </c>
      <c r="B404" s="4" t="s">
        <v>62</v>
      </c>
      <c r="C404" s="4" t="s">
        <v>42</v>
      </c>
      <c r="D404" s="4">
        <v>1986</v>
      </c>
      <c r="E404" s="12">
        <v>0</v>
      </c>
      <c r="F404" s="12">
        <v>0</v>
      </c>
      <c r="G404" s="12">
        <v>65000</v>
      </c>
      <c r="H404" s="12">
        <v>0</v>
      </c>
      <c r="I404" s="12">
        <v>610883</v>
      </c>
      <c r="J404" s="12">
        <f t="shared" si="36"/>
        <v>65000</v>
      </c>
      <c r="K404" s="13">
        <f t="shared" si="37"/>
        <v>0</v>
      </c>
      <c r="L404" s="13">
        <f t="shared" si="38"/>
        <v>106.40335383371284</v>
      </c>
      <c r="M404" s="13">
        <f t="shared" si="39"/>
        <v>0</v>
      </c>
      <c r="N404" s="13">
        <f t="shared" si="40"/>
        <v>100</v>
      </c>
      <c r="O404" s="12" t="str">
        <f t="shared" si="41"/>
        <v/>
      </c>
    </row>
    <row r="405" spans="1:15" x14ac:dyDescent="0.35">
      <c r="A405" s="4" t="s">
        <v>61</v>
      </c>
      <c r="B405" s="4" t="s">
        <v>62</v>
      </c>
      <c r="C405" s="4" t="s">
        <v>42</v>
      </c>
      <c r="D405" s="4">
        <v>1987</v>
      </c>
      <c r="E405" s="12">
        <v>0</v>
      </c>
      <c r="F405" s="12">
        <v>0</v>
      </c>
      <c r="G405" s="12">
        <v>47000</v>
      </c>
      <c r="H405" s="12">
        <v>0</v>
      </c>
      <c r="I405" s="12">
        <v>621104</v>
      </c>
      <c r="J405" s="12">
        <f t="shared" si="36"/>
        <v>47000</v>
      </c>
      <c r="K405" s="13">
        <f t="shared" si="37"/>
        <v>0</v>
      </c>
      <c r="L405" s="13">
        <f t="shared" si="38"/>
        <v>75.671707153713385</v>
      </c>
      <c r="M405" s="13">
        <f t="shared" si="39"/>
        <v>0</v>
      </c>
      <c r="N405" s="13">
        <f t="shared" si="40"/>
        <v>100</v>
      </c>
      <c r="O405" s="12" t="str">
        <f t="shared" si="41"/>
        <v/>
      </c>
    </row>
    <row r="406" spans="1:15" x14ac:dyDescent="0.35">
      <c r="A406" s="4" t="s">
        <v>61</v>
      </c>
      <c r="B406" s="4" t="s">
        <v>62</v>
      </c>
      <c r="C406" s="4" t="s">
        <v>42</v>
      </c>
      <c r="D406" s="4">
        <v>1988</v>
      </c>
      <c r="E406" s="12">
        <v>0</v>
      </c>
      <c r="F406" s="12">
        <v>0</v>
      </c>
      <c r="G406" s="12">
        <v>69000</v>
      </c>
      <c r="H406" s="12">
        <v>0</v>
      </c>
      <c r="I406" s="12">
        <v>631260</v>
      </c>
      <c r="J406" s="12">
        <f t="shared" si="36"/>
        <v>69000</v>
      </c>
      <c r="K406" s="13">
        <f t="shared" si="37"/>
        <v>0</v>
      </c>
      <c r="L406" s="13">
        <f t="shared" si="38"/>
        <v>109.3051991255584</v>
      </c>
      <c r="M406" s="13">
        <f t="shared" si="39"/>
        <v>0</v>
      </c>
      <c r="N406" s="13">
        <f t="shared" si="40"/>
        <v>100</v>
      </c>
      <c r="O406" s="12" t="str">
        <f t="shared" si="41"/>
        <v/>
      </c>
    </row>
    <row r="407" spans="1:15" x14ac:dyDescent="0.35">
      <c r="A407" s="4" t="s">
        <v>61</v>
      </c>
      <c r="B407" s="4" t="s">
        <v>62</v>
      </c>
      <c r="C407" s="4" t="s">
        <v>42</v>
      </c>
      <c r="D407" s="4">
        <v>1989</v>
      </c>
      <c r="E407" s="12">
        <v>0</v>
      </c>
      <c r="F407" s="12">
        <v>0</v>
      </c>
      <c r="G407" s="12">
        <v>19000</v>
      </c>
      <c r="H407" s="12">
        <v>0</v>
      </c>
      <c r="I407" s="12">
        <v>641485</v>
      </c>
      <c r="J407" s="12">
        <f t="shared" si="36"/>
        <v>19000</v>
      </c>
      <c r="K407" s="13">
        <f t="shared" si="37"/>
        <v>0</v>
      </c>
      <c r="L407" s="13">
        <f t="shared" si="38"/>
        <v>29.618775185701924</v>
      </c>
      <c r="M407" s="13">
        <f t="shared" si="39"/>
        <v>0</v>
      </c>
      <c r="N407" s="13">
        <f t="shared" si="40"/>
        <v>100</v>
      </c>
      <c r="O407" s="12" t="str">
        <f t="shared" si="41"/>
        <v/>
      </c>
    </row>
    <row r="408" spans="1:15" x14ac:dyDescent="0.35">
      <c r="A408" s="4" t="s">
        <v>61</v>
      </c>
      <c r="B408" s="4" t="s">
        <v>62</v>
      </c>
      <c r="C408" s="4" t="s">
        <v>42</v>
      </c>
      <c r="D408" s="4">
        <v>1990</v>
      </c>
      <c r="E408" s="12">
        <v>0</v>
      </c>
      <c r="F408" s="12">
        <v>0</v>
      </c>
      <c r="G408" s="12">
        <v>61000</v>
      </c>
      <c r="H408" s="12">
        <v>0</v>
      </c>
      <c r="I408" s="12">
        <v>652572</v>
      </c>
      <c r="J408" s="12">
        <f t="shared" si="36"/>
        <v>61000</v>
      </c>
      <c r="K408" s="13">
        <f t="shared" si="37"/>
        <v>0</v>
      </c>
      <c r="L408" s="13">
        <f t="shared" si="38"/>
        <v>93.476275414820122</v>
      </c>
      <c r="M408" s="13">
        <f t="shared" si="39"/>
        <v>0</v>
      </c>
      <c r="N408" s="13">
        <f t="shared" si="40"/>
        <v>100</v>
      </c>
      <c r="O408" s="12" t="str">
        <f t="shared" si="41"/>
        <v/>
      </c>
    </row>
    <row r="409" spans="1:15" x14ac:dyDescent="0.35">
      <c r="A409" s="4" t="s">
        <v>61</v>
      </c>
      <c r="B409" s="4" t="s">
        <v>62</v>
      </c>
      <c r="C409" s="4" t="s">
        <v>42</v>
      </c>
      <c r="D409" s="4">
        <v>1991</v>
      </c>
      <c r="E409" s="12">
        <v>0</v>
      </c>
      <c r="F409" s="12">
        <v>0</v>
      </c>
      <c r="G409" s="12">
        <v>57000</v>
      </c>
      <c r="H409" s="12">
        <v>0</v>
      </c>
      <c r="I409" s="12">
        <v>664455</v>
      </c>
      <c r="J409" s="12">
        <f t="shared" si="36"/>
        <v>57000</v>
      </c>
      <c r="K409" s="13">
        <f t="shared" si="37"/>
        <v>0</v>
      </c>
      <c r="L409" s="13">
        <f t="shared" si="38"/>
        <v>85.784590378580944</v>
      </c>
      <c r="M409" s="13">
        <f t="shared" si="39"/>
        <v>0</v>
      </c>
      <c r="N409" s="13">
        <f t="shared" si="40"/>
        <v>100</v>
      </c>
      <c r="O409" s="12" t="str">
        <f t="shared" si="41"/>
        <v/>
      </c>
    </row>
    <row r="410" spans="1:15" x14ac:dyDescent="0.35">
      <c r="A410" s="4" t="s">
        <v>61</v>
      </c>
      <c r="B410" s="4" t="s">
        <v>62</v>
      </c>
      <c r="C410" s="4" t="s">
        <v>42</v>
      </c>
      <c r="D410" s="4">
        <v>1992</v>
      </c>
      <c r="E410" s="12">
        <v>0</v>
      </c>
      <c r="F410" s="12">
        <v>0</v>
      </c>
      <c r="G410" s="12">
        <v>52000</v>
      </c>
      <c r="H410" s="12">
        <v>0</v>
      </c>
      <c r="I410" s="12">
        <v>676420</v>
      </c>
      <c r="J410" s="12">
        <f t="shared" si="36"/>
        <v>52000</v>
      </c>
      <c r="K410" s="13">
        <f t="shared" si="37"/>
        <v>0</v>
      </c>
      <c r="L410" s="13">
        <f t="shared" si="38"/>
        <v>76.875314153928031</v>
      </c>
      <c r="M410" s="13">
        <f t="shared" si="39"/>
        <v>0</v>
      </c>
      <c r="N410" s="13">
        <f t="shared" si="40"/>
        <v>100</v>
      </c>
      <c r="O410" s="12" t="str">
        <f t="shared" si="41"/>
        <v/>
      </c>
    </row>
    <row r="411" spans="1:15" x14ac:dyDescent="0.35">
      <c r="A411" s="4" t="s">
        <v>61</v>
      </c>
      <c r="B411" s="4" t="s">
        <v>62</v>
      </c>
      <c r="C411" s="4" t="s">
        <v>42</v>
      </c>
      <c r="D411" s="4">
        <v>1993</v>
      </c>
      <c r="E411" s="12">
        <v>0</v>
      </c>
      <c r="F411" s="12">
        <v>0</v>
      </c>
      <c r="G411" s="12">
        <v>59000</v>
      </c>
      <c r="H411" s="12">
        <v>0</v>
      </c>
      <c r="I411" s="12">
        <v>688100</v>
      </c>
      <c r="J411" s="12">
        <f t="shared" si="36"/>
        <v>59000</v>
      </c>
      <c r="K411" s="13">
        <f t="shared" si="37"/>
        <v>0</v>
      </c>
      <c r="L411" s="13">
        <f t="shared" si="38"/>
        <v>85.743351257084726</v>
      </c>
      <c r="M411" s="13">
        <f t="shared" si="39"/>
        <v>0</v>
      </c>
      <c r="N411" s="13">
        <f t="shared" si="40"/>
        <v>100</v>
      </c>
      <c r="O411" s="12" t="str">
        <f t="shared" si="41"/>
        <v/>
      </c>
    </row>
    <row r="412" spans="1:15" x14ac:dyDescent="0.35">
      <c r="A412" s="4" t="s">
        <v>61</v>
      </c>
      <c r="B412" s="4" t="s">
        <v>62</v>
      </c>
      <c r="C412" s="4" t="s">
        <v>42</v>
      </c>
      <c r="D412" s="4">
        <v>1994</v>
      </c>
      <c r="E412" s="12">
        <v>0</v>
      </c>
      <c r="F412" s="12">
        <v>0</v>
      </c>
      <c r="G412" s="12">
        <v>58000</v>
      </c>
      <c r="H412" s="12">
        <v>0</v>
      </c>
      <c r="I412" s="12">
        <v>699365</v>
      </c>
      <c r="J412" s="12">
        <f t="shared" si="36"/>
        <v>58000</v>
      </c>
      <c r="K412" s="13">
        <f t="shared" si="37"/>
        <v>0</v>
      </c>
      <c r="L412" s="13">
        <f t="shared" si="38"/>
        <v>82.932374368176852</v>
      </c>
      <c r="M412" s="13">
        <f t="shared" si="39"/>
        <v>0</v>
      </c>
      <c r="N412" s="13">
        <f t="shared" si="40"/>
        <v>100</v>
      </c>
      <c r="O412" s="12" t="str">
        <f t="shared" si="41"/>
        <v/>
      </c>
    </row>
    <row r="413" spans="1:15" x14ac:dyDescent="0.35">
      <c r="A413" s="4" t="s">
        <v>61</v>
      </c>
      <c r="B413" s="4" t="s">
        <v>62</v>
      </c>
      <c r="C413" s="4" t="s">
        <v>42</v>
      </c>
      <c r="D413" s="4">
        <v>1995</v>
      </c>
      <c r="E413" s="12">
        <v>0</v>
      </c>
      <c r="F413" s="12">
        <v>0</v>
      </c>
      <c r="G413" s="12">
        <v>56000</v>
      </c>
      <c r="H413" s="12">
        <v>0</v>
      </c>
      <c r="I413" s="12">
        <v>710455</v>
      </c>
      <c r="J413" s="12">
        <f t="shared" si="36"/>
        <v>56000</v>
      </c>
      <c r="K413" s="13">
        <f t="shared" si="37"/>
        <v>0</v>
      </c>
      <c r="L413" s="13">
        <f t="shared" si="38"/>
        <v>78.822726281045249</v>
      </c>
      <c r="M413" s="13">
        <f t="shared" si="39"/>
        <v>0</v>
      </c>
      <c r="N413" s="13">
        <f t="shared" si="40"/>
        <v>100</v>
      </c>
      <c r="O413" s="12" t="str">
        <f t="shared" si="41"/>
        <v/>
      </c>
    </row>
    <row r="414" spans="1:15" x14ac:dyDescent="0.35">
      <c r="A414" s="4" t="s">
        <v>61</v>
      </c>
      <c r="B414" s="4" t="s">
        <v>62</v>
      </c>
      <c r="C414" s="4" t="s">
        <v>42</v>
      </c>
      <c r="D414" s="4">
        <v>1996</v>
      </c>
      <c r="E414" s="12">
        <v>0</v>
      </c>
      <c r="F414" s="12">
        <v>0</v>
      </c>
      <c r="G414" s="12">
        <v>39000</v>
      </c>
      <c r="H414" s="12">
        <v>0</v>
      </c>
      <c r="I414" s="12">
        <v>721452</v>
      </c>
      <c r="J414" s="12">
        <f t="shared" si="36"/>
        <v>39000</v>
      </c>
      <c r="K414" s="13">
        <f t="shared" si="37"/>
        <v>0</v>
      </c>
      <c r="L414" s="13">
        <f t="shared" si="38"/>
        <v>54.057650405016552</v>
      </c>
      <c r="M414" s="13">
        <f t="shared" si="39"/>
        <v>0</v>
      </c>
      <c r="N414" s="13">
        <f t="shared" si="40"/>
        <v>100</v>
      </c>
      <c r="O414" s="12" t="str">
        <f t="shared" si="41"/>
        <v/>
      </c>
    </row>
    <row r="415" spans="1:15" x14ac:dyDescent="0.35">
      <c r="A415" s="4" t="s">
        <v>61</v>
      </c>
      <c r="B415" s="4" t="s">
        <v>62</v>
      </c>
      <c r="C415" s="4" t="s">
        <v>42</v>
      </c>
      <c r="D415" s="4">
        <v>1997</v>
      </c>
      <c r="E415" s="12">
        <v>0</v>
      </c>
      <c r="F415" s="12">
        <v>0</v>
      </c>
      <c r="G415" s="12">
        <v>22000</v>
      </c>
      <c r="H415" s="12">
        <v>0</v>
      </c>
      <c r="I415" s="12">
        <v>732712</v>
      </c>
      <c r="J415" s="12">
        <f t="shared" si="36"/>
        <v>22000</v>
      </c>
      <c r="K415" s="13">
        <f t="shared" si="37"/>
        <v>0</v>
      </c>
      <c r="L415" s="13">
        <f t="shared" si="38"/>
        <v>30.025439736212864</v>
      </c>
      <c r="M415" s="13">
        <f t="shared" si="39"/>
        <v>0</v>
      </c>
      <c r="N415" s="13">
        <f t="shared" si="40"/>
        <v>100</v>
      </c>
      <c r="O415" s="12" t="str">
        <f t="shared" si="41"/>
        <v/>
      </c>
    </row>
    <row r="416" spans="1:15" x14ac:dyDescent="0.35">
      <c r="A416" s="4" t="s">
        <v>61</v>
      </c>
      <c r="B416" s="4" t="s">
        <v>62</v>
      </c>
      <c r="C416" s="4" t="s">
        <v>42</v>
      </c>
      <c r="D416" s="4">
        <v>1998</v>
      </c>
      <c r="E416" s="12">
        <v>0</v>
      </c>
      <c r="F416" s="12">
        <v>0</v>
      </c>
      <c r="G416" s="12">
        <v>17000</v>
      </c>
      <c r="H416" s="12">
        <v>0</v>
      </c>
      <c r="I416" s="12">
        <v>744065</v>
      </c>
      <c r="J416" s="12">
        <f t="shared" si="36"/>
        <v>17000</v>
      </c>
      <c r="K416" s="13">
        <f t="shared" si="37"/>
        <v>0</v>
      </c>
      <c r="L416" s="13">
        <f t="shared" si="38"/>
        <v>22.847466283187625</v>
      </c>
      <c r="M416" s="13">
        <f t="shared" si="39"/>
        <v>0</v>
      </c>
      <c r="N416" s="13">
        <f t="shared" si="40"/>
        <v>100</v>
      </c>
      <c r="O416" s="12" t="str">
        <f t="shared" si="41"/>
        <v/>
      </c>
    </row>
    <row r="417" spans="1:15" x14ac:dyDescent="0.35">
      <c r="A417" s="4" t="s">
        <v>61</v>
      </c>
      <c r="B417" s="4" t="s">
        <v>62</v>
      </c>
      <c r="C417" s="4" t="s">
        <v>42</v>
      </c>
      <c r="D417" s="4">
        <v>1999</v>
      </c>
      <c r="E417" s="12">
        <v>0</v>
      </c>
      <c r="F417" s="12">
        <v>0</v>
      </c>
      <c r="G417" s="12">
        <v>20000</v>
      </c>
      <c r="H417" s="12">
        <v>0</v>
      </c>
      <c r="I417" s="12">
        <v>754114</v>
      </c>
      <c r="J417" s="12">
        <f t="shared" si="36"/>
        <v>20000</v>
      </c>
      <c r="K417" s="13">
        <f t="shared" si="37"/>
        <v>0</v>
      </c>
      <c r="L417" s="13">
        <f t="shared" si="38"/>
        <v>26.521189104034669</v>
      </c>
      <c r="M417" s="13">
        <f t="shared" si="39"/>
        <v>0</v>
      </c>
      <c r="N417" s="13">
        <f t="shared" si="40"/>
        <v>100</v>
      </c>
      <c r="O417" s="12" t="str">
        <f t="shared" si="41"/>
        <v/>
      </c>
    </row>
    <row r="418" spans="1:15" x14ac:dyDescent="0.35">
      <c r="A418" s="4" t="s">
        <v>61</v>
      </c>
      <c r="B418" s="4" t="s">
        <v>62</v>
      </c>
      <c r="C418" s="4" t="s">
        <v>42</v>
      </c>
      <c r="D418" s="4">
        <v>2000</v>
      </c>
      <c r="E418" s="12">
        <v>0</v>
      </c>
      <c r="F418" s="12">
        <v>0</v>
      </c>
      <c r="G418" s="12">
        <v>21000</v>
      </c>
      <c r="H418" s="12">
        <v>0</v>
      </c>
      <c r="I418" s="12">
        <v>763140</v>
      </c>
      <c r="J418" s="12">
        <f t="shared" si="36"/>
        <v>21000</v>
      </c>
      <c r="K418" s="13">
        <f t="shared" si="37"/>
        <v>0</v>
      </c>
      <c r="L418" s="13">
        <f t="shared" si="38"/>
        <v>27.517886626307099</v>
      </c>
      <c r="M418" s="13">
        <f t="shared" si="39"/>
        <v>0</v>
      </c>
      <c r="N418" s="13">
        <f t="shared" si="40"/>
        <v>100</v>
      </c>
      <c r="O418" s="12" t="str">
        <f t="shared" si="41"/>
        <v/>
      </c>
    </row>
    <row r="419" spans="1:15" x14ac:dyDescent="0.35">
      <c r="A419" s="4" t="s">
        <v>61</v>
      </c>
      <c r="B419" s="4" t="s">
        <v>62</v>
      </c>
      <c r="C419" s="4" t="s">
        <v>42</v>
      </c>
      <c r="D419" s="4">
        <v>2001</v>
      </c>
      <c r="E419" s="12">
        <v>0</v>
      </c>
      <c r="F419" s="12">
        <v>0</v>
      </c>
      <c r="G419" s="12">
        <v>23000</v>
      </c>
      <c r="H419" s="12">
        <v>0</v>
      </c>
      <c r="I419" s="12">
        <v>772236</v>
      </c>
      <c r="J419" s="12">
        <f t="shared" si="36"/>
        <v>23000</v>
      </c>
      <c r="K419" s="13">
        <f t="shared" si="37"/>
        <v>0</v>
      </c>
      <c r="L419" s="13">
        <f t="shared" si="38"/>
        <v>29.783641270285251</v>
      </c>
      <c r="M419" s="13">
        <f t="shared" si="39"/>
        <v>0</v>
      </c>
      <c r="N419" s="13">
        <f t="shared" si="40"/>
        <v>100</v>
      </c>
      <c r="O419" s="12" t="str">
        <f t="shared" si="41"/>
        <v/>
      </c>
    </row>
    <row r="420" spans="1:15" x14ac:dyDescent="0.35">
      <c r="A420" s="4" t="s">
        <v>61</v>
      </c>
      <c r="B420" s="4" t="s">
        <v>62</v>
      </c>
      <c r="C420" s="4" t="s">
        <v>42</v>
      </c>
      <c r="D420" s="4">
        <v>2002</v>
      </c>
      <c r="E420" s="12">
        <v>0</v>
      </c>
      <c r="F420" s="12">
        <v>0</v>
      </c>
      <c r="G420" s="12">
        <v>24000</v>
      </c>
      <c r="H420" s="12">
        <v>0</v>
      </c>
      <c r="I420" s="12">
        <v>781303</v>
      </c>
      <c r="J420" s="12">
        <f t="shared" si="36"/>
        <v>24000</v>
      </c>
      <c r="K420" s="13">
        <f t="shared" si="37"/>
        <v>0</v>
      </c>
      <c r="L420" s="13">
        <f t="shared" si="38"/>
        <v>30.717916096572008</v>
      </c>
      <c r="M420" s="13">
        <f t="shared" si="39"/>
        <v>0</v>
      </c>
      <c r="N420" s="13">
        <f t="shared" si="40"/>
        <v>100</v>
      </c>
      <c r="O420" s="12" t="str">
        <f t="shared" si="41"/>
        <v/>
      </c>
    </row>
    <row r="421" spans="1:15" x14ac:dyDescent="0.35">
      <c r="A421" s="4" t="s">
        <v>61</v>
      </c>
      <c r="B421" s="4" t="s">
        <v>62</v>
      </c>
      <c r="C421" s="4" t="s">
        <v>42</v>
      </c>
      <c r="D421" s="4">
        <v>2003</v>
      </c>
      <c r="E421" s="12">
        <v>0</v>
      </c>
      <c r="F421" s="12">
        <v>0</v>
      </c>
      <c r="G421" s="12">
        <v>25000</v>
      </c>
      <c r="H421" s="12">
        <v>0</v>
      </c>
      <c r="I421" s="12">
        <v>790561</v>
      </c>
      <c r="J421" s="12">
        <f t="shared" si="36"/>
        <v>25000</v>
      </c>
      <c r="K421" s="13">
        <f t="shared" si="37"/>
        <v>0</v>
      </c>
      <c r="L421" s="13">
        <f t="shared" si="38"/>
        <v>31.623113206950507</v>
      </c>
      <c r="M421" s="13">
        <f t="shared" si="39"/>
        <v>0</v>
      </c>
      <c r="N421" s="13">
        <f t="shared" si="40"/>
        <v>100</v>
      </c>
      <c r="O421" s="12" t="str">
        <f t="shared" si="41"/>
        <v/>
      </c>
    </row>
    <row r="422" spans="1:15" x14ac:dyDescent="0.35">
      <c r="A422" s="4" t="s">
        <v>61</v>
      </c>
      <c r="B422" s="4" t="s">
        <v>62</v>
      </c>
      <c r="C422" s="4" t="s">
        <v>42</v>
      </c>
      <c r="D422" s="4">
        <v>2004</v>
      </c>
      <c r="E422" s="12">
        <v>0</v>
      </c>
      <c r="F422" s="12">
        <v>0</v>
      </c>
      <c r="G422" s="12">
        <v>25000</v>
      </c>
      <c r="H422" s="12">
        <v>0</v>
      </c>
      <c r="I422" s="12">
        <v>797000</v>
      </c>
      <c r="J422" s="12">
        <f t="shared" si="36"/>
        <v>25000</v>
      </c>
      <c r="K422" s="13">
        <f t="shared" si="37"/>
        <v>0</v>
      </c>
      <c r="L422" s="13">
        <f t="shared" si="38"/>
        <v>31.36762860727729</v>
      </c>
      <c r="M422" s="13">
        <f t="shared" si="39"/>
        <v>0</v>
      </c>
      <c r="N422" s="13">
        <f t="shared" si="40"/>
        <v>100</v>
      </c>
      <c r="O422" s="12" t="str">
        <f t="shared" si="41"/>
        <v/>
      </c>
    </row>
    <row r="423" spans="1:15" x14ac:dyDescent="0.35">
      <c r="A423" s="4" t="s">
        <v>61</v>
      </c>
      <c r="B423" s="4" t="s">
        <v>62</v>
      </c>
      <c r="C423" s="4" t="s">
        <v>42</v>
      </c>
      <c r="D423" s="4">
        <v>2005</v>
      </c>
      <c r="E423" s="12">
        <v>0</v>
      </c>
      <c r="F423" s="12">
        <v>0</v>
      </c>
      <c r="G423" s="12">
        <v>50000</v>
      </c>
      <c r="H423" s="12">
        <v>0</v>
      </c>
      <c r="I423" s="12">
        <v>800224</v>
      </c>
      <c r="J423" s="12">
        <f t="shared" si="36"/>
        <v>50000</v>
      </c>
      <c r="K423" s="13">
        <f t="shared" si="37"/>
        <v>0</v>
      </c>
      <c r="L423" s="13">
        <f t="shared" si="38"/>
        <v>62.482504898628385</v>
      </c>
      <c r="M423" s="13">
        <f t="shared" si="39"/>
        <v>0</v>
      </c>
      <c r="N423" s="13">
        <f t="shared" si="40"/>
        <v>100</v>
      </c>
      <c r="O423" s="12" t="str">
        <f t="shared" si="41"/>
        <v/>
      </c>
    </row>
    <row r="424" spans="1:15" x14ac:dyDescent="0.35">
      <c r="A424" s="4" t="s">
        <v>61</v>
      </c>
      <c r="B424" s="4" t="s">
        <v>62</v>
      </c>
      <c r="C424" s="4" t="s">
        <v>42</v>
      </c>
      <c r="D424" s="4">
        <v>2006</v>
      </c>
      <c r="E424" s="12">
        <v>0</v>
      </c>
      <c r="F424" s="12">
        <v>0</v>
      </c>
      <c r="G424" s="12">
        <v>55000</v>
      </c>
      <c r="H424" s="12">
        <v>0</v>
      </c>
      <c r="I424" s="12">
        <v>806679</v>
      </c>
      <c r="J424" s="12">
        <f t="shared" si="36"/>
        <v>55000</v>
      </c>
      <c r="K424" s="13">
        <f t="shared" si="37"/>
        <v>0</v>
      </c>
      <c r="L424" s="13">
        <f t="shared" si="38"/>
        <v>68.180775748469955</v>
      </c>
      <c r="M424" s="13">
        <f t="shared" si="39"/>
        <v>0</v>
      </c>
      <c r="N424" s="13">
        <f t="shared" si="40"/>
        <v>100</v>
      </c>
      <c r="O424" s="12" t="str">
        <f t="shared" si="41"/>
        <v/>
      </c>
    </row>
    <row r="425" spans="1:15" x14ac:dyDescent="0.35">
      <c r="A425" s="4" t="s">
        <v>61</v>
      </c>
      <c r="B425" s="4" t="s">
        <v>62</v>
      </c>
      <c r="C425" s="4" t="s">
        <v>42</v>
      </c>
      <c r="D425" s="4">
        <v>2007</v>
      </c>
      <c r="E425" s="12">
        <v>0</v>
      </c>
      <c r="F425" s="12">
        <v>0</v>
      </c>
      <c r="G425" s="12">
        <v>55000</v>
      </c>
      <c r="H425" s="12">
        <v>0</v>
      </c>
      <c r="I425" s="12">
        <v>818729</v>
      </c>
      <c r="J425" s="12">
        <f t="shared" si="36"/>
        <v>55000</v>
      </c>
      <c r="K425" s="13">
        <f t="shared" si="37"/>
        <v>0</v>
      </c>
      <c r="L425" s="13">
        <f t="shared" si="38"/>
        <v>67.177295539794002</v>
      </c>
      <c r="M425" s="13">
        <f t="shared" si="39"/>
        <v>0</v>
      </c>
      <c r="N425" s="13">
        <f t="shared" si="40"/>
        <v>100</v>
      </c>
      <c r="O425" s="12" t="str">
        <f t="shared" si="41"/>
        <v/>
      </c>
    </row>
    <row r="426" spans="1:15" x14ac:dyDescent="0.35">
      <c r="A426" s="4" t="s">
        <v>61</v>
      </c>
      <c r="B426" s="4" t="s">
        <v>62</v>
      </c>
      <c r="C426" s="4" t="s">
        <v>42</v>
      </c>
      <c r="D426" s="4">
        <v>2008</v>
      </c>
      <c r="E426" s="12">
        <v>0</v>
      </c>
      <c r="F426" s="12">
        <v>0</v>
      </c>
      <c r="G426" s="12">
        <v>40000</v>
      </c>
      <c r="H426" s="12">
        <v>0</v>
      </c>
      <c r="I426" s="12">
        <v>830488</v>
      </c>
      <c r="J426" s="12">
        <f t="shared" si="36"/>
        <v>40000</v>
      </c>
      <c r="K426" s="13">
        <f t="shared" si="37"/>
        <v>0</v>
      </c>
      <c r="L426" s="13">
        <f t="shared" si="38"/>
        <v>48.164452707323889</v>
      </c>
      <c r="M426" s="13">
        <f t="shared" si="39"/>
        <v>0</v>
      </c>
      <c r="N426" s="13">
        <f t="shared" si="40"/>
        <v>100</v>
      </c>
      <c r="O426" s="12" t="str">
        <f t="shared" si="41"/>
        <v/>
      </c>
    </row>
    <row r="427" spans="1:15" x14ac:dyDescent="0.35">
      <c r="A427" s="4" t="s">
        <v>61</v>
      </c>
      <c r="B427" s="4" t="s">
        <v>62</v>
      </c>
      <c r="C427" s="4" t="s">
        <v>42</v>
      </c>
      <c r="D427" s="4">
        <v>2009</v>
      </c>
      <c r="E427" s="12">
        <v>0</v>
      </c>
      <c r="F427" s="12">
        <v>0</v>
      </c>
      <c r="G427" s="12">
        <v>40000</v>
      </c>
      <c r="H427" s="12">
        <v>0</v>
      </c>
      <c r="I427" s="12">
        <v>838467</v>
      </c>
      <c r="J427" s="12">
        <f t="shared" si="36"/>
        <v>40000</v>
      </c>
      <c r="K427" s="13">
        <f t="shared" si="37"/>
        <v>0</v>
      </c>
      <c r="L427" s="13">
        <f t="shared" si="38"/>
        <v>47.706111272119237</v>
      </c>
      <c r="M427" s="13">
        <f t="shared" si="39"/>
        <v>0</v>
      </c>
      <c r="N427" s="13">
        <f t="shared" si="40"/>
        <v>100</v>
      </c>
      <c r="O427" s="12" t="str">
        <f t="shared" si="41"/>
        <v/>
      </c>
    </row>
    <row r="428" spans="1:15" x14ac:dyDescent="0.35">
      <c r="A428" s="4" t="s">
        <v>61</v>
      </c>
      <c r="B428" s="4" t="s">
        <v>62</v>
      </c>
      <c r="C428" s="4" t="s">
        <v>42</v>
      </c>
      <c r="D428" s="4">
        <v>2010</v>
      </c>
      <c r="E428" s="12">
        <v>0</v>
      </c>
      <c r="F428" s="12">
        <v>0</v>
      </c>
      <c r="G428" s="12">
        <v>25000</v>
      </c>
      <c r="H428" s="12">
        <v>0</v>
      </c>
      <c r="I428" s="12">
        <v>844471</v>
      </c>
      <c r="J428" s="12">
        <f t="shared" si="36"/>
        <v>25000</v>
      </c>
      <c r="K428" s="13">
        <f t="shared" si="37"/>
        <v>0</v>
      </c>
      <c r="L428" s="13">
        <f t="shared" si="38"/>
        <v>29.604332179553825</v>
      </c>
      <c r="M428" s="13">
        <f t="shared" si="39"/>
        <v>0</v>
      </c>
      <c r="N428" s="13">
        <f t="shared" si="40"/>
        <v>100</v>
      </c>
      <c r="O428" s="12" t="str">
        <f t="shared" si="41"/>
        <v/>
      </c>
    </row>
    <row r="429" spans="1:15" x14ac:dyDescent="0.35">
      <c r="A429" s="4" t="s">
        <v>61</v>
      </c>
      <c r="B429" s="4" t="s">
        <v>62</v>
      </c>
      <c r="C429" s="4" t="s">
        <v>42</v>
      </c>
      <c r="D429" s="4">
        <v>2011</v>
      </c>
      <c r="E429" s="12">
        <v>0</v>
      </c>
      <c r="F429" s="12">
        <v>0</v>
      </c>
      <c r="G429" s="12">
        <v>30000</v>
      </c>
      <c r="H429" s="12">
        <v>0</v>
      </c>
      <c r="I429" s="12">
        <v>846782</v>
      </c>
      <c r="J429" s="12">
        <f t="shared" si="36"/>
        <v>30000</v>
      </c>
      <c r="K429" s="13">
        <f t="shared" si="37"/>
        <v>0</v>
      </c>
      <c r="L429" s="13">
        <f t="shared" si="38"/>
        <v>35.428244813895432</v>
      </c>
      <c r="M429" s="13">
        <f t="shared" si="39"/>
        <v>0</v>
      </c>
      <c r="N429" s="13">
        <f t="shared" si="40"/>
        <v>100</v>
      </c>
      <c r="O429" s="12" t="str">
        <f t="shared" si="41"/>
        <v/>
      </c>
    </row>
    <row r="430" spans="1:15" x14ac:dyDescent="0.35">
      <c r="A430" s="4" t="s">
        <v>61</v>
      </c>
      <c r="B430" s="4" t="s">
        <v>62</v>
      </c>
      <c r="C430" s="4" t="s">
        <v>42</v>
      </c>
      <c r="D430" s="4">
        <v>2012</v>
      </c>
      <c r="E430" s="12">
        <v>0</v>
      </c>
      <c r="F430" s="12">
        <v>0</v>
      </c>
      <c r="G430" s="12">
        <v>20000</v>
      </c>
      <c r="H430" s="12">
        <v>0</v>
      </c>
      <c r="I430" s="12">
        <v>845058</v>
      </c>
      <c r="J430" s="12">
        <f t="shared" si="36"/>
        <v>20000</v>
      </c>
      <c r="K430" s="13">
        <f t="shared" si="37"/>
        <v>0</v>
      </c>
      <c r="L430" s="13">
        <f t="shared" si="38"/>
        <v>23.667014571780872</v>
      </c>
      <c r="M430" s="13">
        <f t="shared" si="39"/>
        <v>0</v>
      </c>
      <c r="N430" s="13">
        <f t="shared" si="40"/>
        <v>100</v>
      </c>
      <c r="O430" s="12" t="str">
        <f t="shared" si="41"/>
        <v/>
      </c>
    </row>
    <row r="431" spans="1:15" x14ac:dyDescent="0.35">
      <c r="A431" s="4" t="s">
        <v>61</v>
      </c>
      <c r="B431" s="4" t="s">
        <v>62</v>
      </c>
      <c r="C431" s="4" t="s">
        <v>42</v>
      </c>
      <c r="D431" s="4">
        <v>2013</v>
      </c>
      <c r="E431" s="12">
        <v>0</v>
      </c>
      <c r="F431" s="12">
        <v>0</v>
      </c>
      <c r="G431" s="12">
        <v>20000</v>
      </c>
      <c r="H431" s="12">
        <v>0</v>
      </c>
      <c r="I431" s="12">
        <v>847596</v>
      </c>
      <c r="J431" s="12">
        <f t="shared" si="36"/>
        <v>20000</v>
      </c>
      <c r="K431" s="13">
        <f t="shared" si="37"/>
        <v>0</v>
      </c>
      <c r="L431" s="13">
        <f t="shared" si="38"/>
        <v>23.596147221081743</v>
      </c>
      <c r="M431" s="13">
        <f t="shared" si="39"/>
        <v>0</v>
      </c>
      <c r="N431" s="13">
        <f t="shared" si="40"/>
        <v>100</v>
      </c>
      <c r="O431" s="12" t="str">
        <f t="shared" si="41"/>
        <v/>
      </c>
    </row>
    <row r="432" spans="1:15" x14ac:dyDescent="0.35">
      <c r="A432" s="4" t="s">
        <v>61</v>
      </c>
      <c r="B432" s="4" t="s">
        <v>62</v>
      </c>
      <c r="C432" s="4" t="s">
        <v>42</v>
      </c>
      <c r="D432" s="4">
        <v>2014</v>
      </c>
      <c r="E432" s="12">
        <v>0</v>
      </c>
      <c r="F432" s="12">
        <v>0</v>
      </c>
      <c r="G432" s="12">
        <v>15000</v>
      </c>
      <c r="H432" s="12">
        <v>0</v>
      </c>
      <c r="I432" s="12">
        <v>858670</v>
      </c>
      <c r="J432" s="12">
        <f t="shared" si="36"/>
        <v>15000</v>
      </c>
      <c r="K432" s="13">
        <f t="shared" si="37"/>
        <v>0</v>
      </c>
      <c r="L432" s="13">
        <f t="shared" si="38"/>
        <v>17.468876285418148</v>
      </c>
      <c r="M432" s="13">
        <f t="shared" si="39"/>
        <v>0</v>
      </c>
      <c r="N432" s="13">
        <f t="shared" si="40"/>
        <v>100</v>
      </c>
      <c r="O432" s="12" t="str">
        <f t="shared" si="41"/>
        <v/>
      </c>
    </row>
    <row r="433" spans="1:15" x14ac:dyDescent="0.35">
      <c r="A433" s="4" t="s">
        <v>61</v>
      </c>
      <c r="B433" s="4" t="s">
        <v>62</v>
      </c>
      <c r="C433" s="4" t="s">
        <v>42</v>
      </c>
      <c r="D433" s="4">
        <v>2015</v>
      </c>
      <c r="E433" s="12">
        <v>0</v>
      </c>
      <c r="F433" s="12">
        <v>0</v>
      </c>
      <c r="G433" s="12">
        <v>20000</v>
      </c>
      <c r="H433" s="12">
        <v>0</v>
      </c>
      <c r="I433" s="12">
        <v>865012</v>
      </c>
      <c r="J433" s="12">
        <f t="shared" si="36"/>
        <v>20000</v>
      </c>
      <c r="K433" s="13">
        <f t="shared" si="37"/>
        <v>0</v>
      </c>
      <c r="L433" s="13">
        <f t="shared" si="38"/>
        <v>23.121066528556828</v>
      </c>
      <c r="M433" s="13">
        <f t="shared" si="39"/>
        <v>0</v>
      </c>
      <c r="N433" s="13">
        <f t="shared" si="40"/>
        <v>100</v>
      </c>
      <c r="O433" s="12" t="str">
        <f t="shared" si="41"/>
        <v/>
      </c>
    </row>
    <row r="434" spans="1:15" x14ac:dyDescent="0.35">
      <c r="A434" s="4" t="s">
        <v>61</v>
      </c>
      <c r="B434" s="4" t="s">
        <v>62</v>
      </c>
      <c r="C434" s="4" t="s">
        <v>42</v>
      </c>
      <c r="D434" s="4">
        <v>2016</v>
      </c>
      <c r="E434" s="12">
        <v>0</v>
      </c>
      <c r="F434" s="12">
        <v>0</v>
      </c>
      <c r="G434" s="12">
        <v>23000</v>
      </c>
      <c r="H434" s="12">
        <v>0</v>
      </c>
      <c r="I434" s="12">
        <v>862860</v>
      </c>
      <c r="J434" s="12">
        <f t="shared" si="36"/>
        <v>23000</v>
      </c>
      <c r="K434" s="13">
        <f t="shared" si="37"/>
        <v>0</v>
      </c>
      <c r="L434" s="13">
        <f t="shared" si="38"/>
        <v>26.655540875692466</v>
      </c>
      <c r="M434" s="13">
        <f t="shared" si="39"/>
        <v>0</v>
      </c>
      <c r="N434" s="13">
        <f t="shared" si="40"/>
        <v>100</v>
      </c>
      <c r="O434" s="12" t="str">
        <f t="shared" si="41"/>
        <v/>
      </c>
    </row>
    <row r="435" spans="1:15" x14ac:dyDescent="0.35">
      <c r="A435" s="4" t="s">
        <v>61</v>
      </c>
      <c r="B435" s="4" t="s">
        <v>62</v>
      </c>
      <c r="C435" s="4" t="s">
        <v>42</v>
      </c>
      <c r="D435" s="4">
        <v>2017</v>
      </c>
      <c r="E435" s="12">
        <v>0</v>
      </c>
      <c r="F435" s="12">
        <v>0</v>
      </c>
      <c r="G435" s="12">
        <v>22000</v>
      </c>
      <c r="H435" s="12">
        <v>0</v>
      </c>
      <c r="I435" s="12">
        <v>858754</v>
      </c>
      <c r="J435" s="12">
        <f t="shared" si="36"/>
        <v>22000</v>
      </c>
      <c r="K435" s="13">
        <f t="shared" si="37"/>
        <v>0</v>
      </c>
      <c r="L435" s="13">
        <f t="shared" si="38"/>
        <v>25.618512402853437</v>
      </c>
      <c r="M435" s="13">
        <f t="shared" si="39"/>
        <v>0</v>
      </c>
      <c r="N435" s="13">
        <f t="shared" si="40"/>
        <v>100</v>
      </c>
      <c r="O435" s="12" t="str">
        <f t="shared" si="41"/>
        <v/>
      </c>
    </row>
    <row r="436" spans="1:15" x14ac:dyDescent="0.35">
      <c r="A436" s="4" t="s">
        <v>61</v>
      </c>
      <c r="B436" s="4" t="s">
        <v>62</v>
      </c>
      <c r="C436" s="4" t="s">
        <v>42</v>
      </c>
      <c r="D436" s="4">
        <v>2018</v>
      </c>
      <c r="E436" s="12">
        <v>0</v>
      </c>
      <c r="F436" s="12">
        <v>0</v>
      </c>
      <c r="G436" s="12">
        <v>24000</v>
      </c>
      <c r="H436" s="12">
        <v>0</v>
      </c>
      <c r="I436" s="12">
        <v>856942</v>
      </c>
      <c r="J436" s="12">
        <f t="shared" si="36"/>
        <v>24000</v>
      </c>
      <c r="K436" s="13">
        <f t="shared" si="37"/>
        <v>0</v>
      </c>
      <c r="L436" s="13">
        <f t="shared" si="38"/>
        <v>28.006562871232827</v>
      </c>
      <c r="M436" s="13">
        <f t="shared" si="39"/>
        <v>0</v>
      </c>
      <c r="N436" s="13">
        <f t="shared" si="40"/>
        <v>100</v>
      </c>
      <c r="O436" s="12" t="str">
        <f t="shared" si="41"/>
        <v/>
      </c>
    </row>
    <row r="437" spans="1:15" x14ac:dyDescent="0.35">
      <c r="A437" s="4" t="s">
        <v>61</v>
      </c>
      <c r="B437" s="4" t="s">
        <v>62</v>
      </c>
      <c r="C437" s="4" t="s">
        <v>42</v>
      </c>
      <c r="D437" s="4">
        <v>2019</v>
      </c>
      <c r="E437" s="12">
        <v>0</v>
      </c>
      <c r="F437" s="12">
        <v>0</v>
      </c>
      <c r="G437" s="12">
        <v>24000</v>
      </c>
      <c r="H437" s="12">
        <v>0</v>
      </c>
      <c r="I437" s="12">
        <v>857327</v>
      </c>
      <c r="J437" s="12">
        <f t="shared" si="36"/>
        <v>24000</v>
      </c>
      <c r="K437" s="13">
        <f t="shared" si="37"/>
        <v>0</v>
      </c>
      <c r="L437" s="13">
        <f t="shared" si="38"/>
        <v>27.993985958683208</v>
      </c>
      <c r="M437" s="13">
        <f t="shared" si="39"/>
        <v>0</v>
      </c>
      <c r="N437" s="13">
        <f t="shared" si="40"/>
        <v>100</v>
      </c>
      <c r="O437" s="12" t="str">
        <f t="shared" si="41"/>
        <v/>
      </c>
    </row>
    <row r="438" spans="1:15" x14ac:dyDescent="0.35">
      <c r="A438" s="4" t="s">
        <v>61</v>
      </c>
      <c r="B438" s="4" t="s">
        <v>62</v>
      </c>
      <c r="C438" s="4" t="s">
        <v>42</v>
      </c>
      <c r="D438" s="4">
        <v>2020</v>
      </c>
      <c r="E438" s="12">
        <v>0</v>
      </c>
      <c r="F438" s="12">
        <v>0</v>
      </c>
      <c r="G438" s="12">
        <v>23000</v>
      </c>
      <c r="H438" s="12">
        <v>0</v>
      </c>
      <c r="I438" s="12">
        <v>861446</v>
      </c>
      <c r="J438" s="12">
        <f t="shared" si="36"/>
        <v>23000</v>
      </c>
      <c r="K438" s="13">
        <f t="shared" si="37"/>
        <v>0</v>
      </c>
      <c r="L438" s="13">
        <f t="shared" si="38"/>
        <v>26.699293977800117</v>
      </c>
      <c r="M438" s="13">
        <f t="shared" si="39"/>
        <v>0</v>
      </c>
      <c r="N438" s="13">
        <f t="shared" si="40"/>
        <v>100</v>
      </c>
      <c r="O438" s="12" t="str">
        <f t="shared" si="41"/>
        <v/>
      </c>
    </row>
    <row r="439" spans="1:15" x14ac:dyDescent="0.35">
      <c r="A439" s="4" t="s">
        <v>61</v>
      </c>
      <c r="B439" s="4" t="s">
        <v>62</v>
      </c>
      <c r="C439" s="4" t="s">
        <v>42</v>
      </c>
      <c r="D439" s="4">
        <v>2021</v>
      </c>
      <c r="E439" s="12">
        <v>0</v>
      </c>
      <c r="F439" s="12">
        <v>0</v>
      </c>
      <c r="G439" s="12">
        <v>32000</v>
      </c>
      <c r="H439" s="12">
        <v>0</v>
      </c>
      <c r="I439" s="12">
        <v>868079</v>
      </c>
      <c r="J439" s="12">
        <f t="shared" si="36"/>
        <v>32000</v>
      </c>
      <c r="K439" s="13">
        <f t="shared" si="37"/>
        <v>0</v>
      </c>
      <c r="L439" s="13">
        <f t="shared" si="38"/>
        <v>36.863004403977058</v>
      </c>
      <c r="M439" s="13">
        <f t="shared" si="39"/>
        <v>0</v>
      </c>
      <c r="N439" s="13">
        <f t="shared" si="40"/>
        <v>100</v>
      </c>
      <c r="O439" s="12" t="str">
        <f t="shared" si="41"/>
        <v/>
      </c>
    </row>
    <row r="440" spans="1:15" x14ac:dyDescent="0.35">
      <c r="A440" s="4" t="s">
        <v>61</v>
      </c>
      <c r="B440" s="4" t="s">
        <v>62</v>
      </c>
      <c r="C440" s="4" t="s">
        <v>42</v>
      </c>
      <c r="D440" s="4">
        <v>2022</v>
      </c>
      <c r="E440" s="12">
        <v>0</v>
      </c>
      <c r="F440" s="12">
        <v>0</v>
      </c>
      <c r="G440" s="12">
        <v>30000</v>
      </c>
      <c r="H440" s="12">
        <v>0</v>
      </c>
      <c r="I440" s="12">
        <v>871540</v>
      </c>
      <c r="J440" s="12">
        <f t="shared" si="36"/>
        <v>30000</v>
      </c>
      <c r="K440" s="13">
        <f t="shared" si="37"/>
        <v>0</v>
      </c>
      <c r="L440" s="13">
        <f t="shared" si="38"/>
        <v>34.421828028547168</v>
      </c>
      <c r="M440" s="13">
        <f t="shared" si="39"/>
        <v>0</v>
      </c>
      <c r="N440" s="13">
        <f t="shared" si="40"/>
        <v>100</v>
      </c>
      <c r="O440" s="12" t="str">
        <f t="shared" si="41"/>
        <v/>
      </c>
    </row>
    <row r="441" spans="1:15" x14ac:dyDescent="0.35">
      <c r="A441" s="4" t="s">
        <v>63</v>
      </c>
      <c r="B441" s="4" t="s">
        <v>64</v>
      </c>
      <c r="C441" s="4" t="s">
        <v>42</v>
      </c>
      <c r="D441" s="4">
        <v>2000</v>
      </c>
      <c r="E441" s="12">
        <v>8000</v>
      </c>
      <c r="F441" s="12">
        <v>4000</v>
      </c>
      <c r="G441" s="12">
        <v>20000</v>
      </c>
      <c r="H441" s="12">
        <v>0</v>
      </c>
      <c r="I441" s="12">
        <v>8213931.0000000009</v>
      </c>
      <c r="J441" s="12">
        <f t="shared" si="36"/>
        <v>28000</v>
      </c>
      <c r="K441" s="13">
        <f t="shared" si="37"/>
        <v>0.97395510140029162</v>
      </c>
      <c r="L441" s="13">
        <f t="shared" si="38"/>
        <v>3.408842854901021</v>
      </c>
      <c r="M441" s="13">
        <f t="shared" si="39"/>
        <v>28.571428571428569</v>
      </c>
      <c r="N441" s="13">
        <f t="shared" si="40"/>
        <v>71.428571428571431</v>
      </c>
      <c r="O441" s="12">
        <f t="shared" si="41"/>
        <v>2000</v>
      </c>
    </row>
    <row r="442" spans="1:15" x14ac:dyDescent="0.35">
      <c r="A442" s="4" t="s">
        <v>63</v>
      </c>
      <c r="B442" s="4" t="s">
        <v>64</v>
      </c>
      <c r="C442" s="4" t="s">
        <v>42</v>
      </c>
      <c r="D442" s="4">
        <v>2001</v>
      </c>
      <c r="E442" s="12">
        <v>10000</v>
      </c>
      <c r="F442" s="12">
        <v>5000</v>
      </c>
      <c r="G442" s="12">
        <v>15000</v>
      </c>
      <c r="H442" s="12">
        <v>0</v>
      </c>
      <c r="I442" s="12">
        <v>8287093.9999999991</v>
      </c>
      <c r="J442" s="12">
        <f t="shared" si="36"/>
        <v>25000</v>
      </c>
      <c r="K442" s="13">
        <f t="shared" si="37"/>
        <v>1.2066956160989608</v>
      </c>
      <c r="L442" s="13">
        <f t="shared" si="38"/>
        <v>3.0167390402474017</v>
      </c>
      <c r="M442" s="13">
        <f t="shared" si="39"/>
        <v>40</v>
      </c>
      <c r="N442" s="13">
        <f t="shared" si="40"/>
        <v>60</v>
      </c>
      <c r="O442" s="12">
        <f t="shared" si="41"/>
        <v>2000</v>
      </c>
    </row>
    <row r="443" spans="1:15" x14ac:dyDescent="0.35">
      <c r="A443" s="4" t="s">
        <v>63</v>
      </c>
      <c r="B443" s="4" t="s">
        <v>64</v>
      </c>
      <c r="C443" s="4" t="s">
        <v>42</v>
      </c>
      <c r="D443" s="4">
        <v>2002</v>
      </c>
      <c r="E443" s="12">
        <v>14000</v>
      </c>
      <c r="F443" s="12">
        <v>6000</v>
      </c>
      <c r="G443" s="12">
        <v>10000</v>
      </c>
      <c r="H443" s="12">
        <v>0</v>
      </c>
      <c r="I443" s="12">
        <v>8400180</v>
      </c>
      <c r="J443" s="12">
        <f t="shared" si="36"/>
        <v>24000</v>
      </c>
      <c r="K443" s="13">
        <f t="shared" si="37"/>
        <v>1.6666309531462422</v>
      </c>
      <c r="L443" s="13">
        <f t="shared" si="38"/>
        <v>2.8570816339649863</v>
      </c>
      <c r="M443" s="13">
        <f t="shared" si="39"/>
        <v>58.333333333333336</v>
      </c>
      <c r="N443" s="13">
        <f t="shared" si="40"/>
        <v>41.666666666666671</v>
      </c>
      <c r="O443" s="12">
        <f t="shared" si="41"/>
        <v>2333.3333333333335</v>
      </c>
    </row>
    <row r="444" spans="1:15" x14ac:dyDescent="0.35">
      <c r="A444" s="4" t="s">
        <v>63</v>
      </c>
      <c r="B444" s="4" t="s">
        <v>64</v>
      </c>
      <c r="C444" s="4" t="s">
        <v>42</v>
      </c>
      <c r="D444" s="4">
        <v>2003</v>
      </c>
      <c r="E444" s="12">
        <v>18000</v>
      </c>
      <c r="F444" s="12">
        <v>8000</v>
      </c>
      <c r="G444" s="12">
        <v>5000</v>
      </c>
      <c r="H444" s="12">
        <v>0</v>
      </c>
      <c r="I444" s="12">
        <v>8586875</v>
      </c>
      <c r="J444" s="12">
        <f t="shared" si="36"/>
        <v>23000</v>
      </c>
      <c r="K444" s="13">
        <f t="shared" si="37"/>
        <v>2.0962224324914476</v>
      </c>
      <c r="L444" s="13">
        <f t="shared" si="38"/>
        <v>2.6785064415168498</v>
      </c>
      <c r="M444" s="13">
        <f t="shared" si="39"/>
        <v>78.260869565217391</v>
      </c>
      <c r="N444" s="13">
        <f t="shared" si="40"/>
        <v>21.739130434782609</v>
      </c>
      <c r="O444" s="12">
        <f t="shared" si="41"/>
        <v>2250</v>
      </c>
    </row>
    <row r="445" spans="1:15" x14ac:dyDescent="0.35">
      <c r="A445" s="4" t="s">
        <v>63</v>
      </c>
      <c r="B445" s="4" t="s">
        <v>64</v>
      </c>
      <c r="C445" s="4" t="s">
        <v>42</v>
      </c>
      <c r="D445" s="4">
        <v>2004</v>
      </c>
      <c r="E445" s="12">
        <v>30000</v>
      </c>
      <c r="F445" s="12">
        <v>12000</v>
      </c>
      <c r="G445" s="12">
        <v>10000</v>
      </c>
      <c r="H445" s="12">
        <v>0</v>
      </c>
      <c r="I445" s="12">
        <v>8816844</v>
      </c>
      <c r="J445" s="12">
        <f t="shared" si="36"/>
        <v>40000</v>
      </c>
      <c r="K445" s="13">
        <f t="shared" si="37"/>
        <v>3.4025780653485533</v>
      </c>
      <c r="L445" s="13">
        <f t="shared" si="38"/>
        <v>4.5367707537980708</v>
      </c>
      <c r="M445" s="13">
        <f t="shared" si="39"/>
        <v>75</v>
      </c>
      <c r="N445" s="13">
        <f t="shared" si="40"/>
        <v>25</v>
      </c>
      <c r="O445" s="12">
        <f t="shared" si="41"/>
        <v>2500</v>
      </c>
    </row>
    <row r="446" spans="1:15" x14ac:dyDescent="0.35">
      <c r="A446" s="4" t="s">
        <v>63</v>
      </c>
      <c r="B446" s="4" t="s">
        <v>64</v>
      </c>
      <c r="C446" s="4" t="s">
        <v>42</v>
      </c>
      <c r="D446" s="4">
        <v>2005</v>
      </c>
      <c r="E446" s="12">
        <v>40000</v>
      </c>
      <c r="F446" s="12">
        <v>14000</v>
      </c>
      <c r="G446" s="12">
        <v>15000</v>
      </c>
      <c r="H446" s="12">
        <v>0</v>
      </c>
      <c r="I446" s="12">
        <v>9054528</v>
      </c>
      <c r="J446" s="12">
        <f t="shared" si="36"/>
        <v>55000</v>
      </c>
      <c r="K446" s="13">
        <f t="shared" si="37"/>
        <v>4.4176791987390178</v>
      </c>
      <c r="L446" s="13">
        <f t="shared" si="38"/>
        <v>6.0743088982661488</v>
      </c>
      <c r="M446" s="13">
        <f t="shared" si="39"/>
        <v>72.727272727272734</v>
      </c>
      <c r="N446" s="13">
        <f t="shared" si="40"/>
        <v>27.27272727272727</v>
      </c>
      <c r="O446" s="12">
        <f t="shared" si="41"/>
        <v>2857.1428571428573</v>
      </c>
    </row>
    <row r="447" spans="1:15" x14ac:dyDescent="0.35">
      <c r="A447" s="4" t="s">
        <v>63</v>
      </c>
      <c r="B447" s="4" t="s">
        <v>64</v>
      </c>
      <c r="C447" s="4" t="s">
        <v>42</v>
      </c>
      <c r="D447" s="4">
        <v>2006</v>
      </c>
      <c r="E447" s="12">
        <v>41000</v>
      </c>
      <c r="F447" s="12">
        <v>14000</v>
      </c>
      <c r="G447" s="12">
        <v>20000</v>
      </c>
      <c r="H447" s="12">
        <v>0</v>
      </c>
      <c r="I447" s="12">
        <v>9299246</v>
      </c>
      <c r="J447" s="12">
        <f t="shared" si="36"/>
        <v>61000</v>
      </c>
      <c r="K447" s="13">
        <f t="shared" si="37"/>
        <v>4.4089596081230669</v>
      </c>
      <c r="L447" s="13">
        <f t="shared" si="38"/>
        <v>6.5596716120855394</v>
      </c>
      <c r="M447" s="13">
        <f t="shared" si="39"/>
        <v>67.213114754098356</v>
      </c>
      <c r="N447" s="13">
        <f t="shared" si="40"/>
        <v>32.786885245901637</v>
      </c>
      <c r="O447" s="12">
        <f t="shared" si="41"/>
        <v>2928.5714285714284</v>
      </c>
    </row>
    <row r="448" spans="1:15" x14ac:dyDescent="0.35">
      <c r="A448" s="4" t="s">
        <v>63</v>
      </c>
      <c r="B448" s="4" t="s">
        <v>64</v>
      </c>
      <c r="C448" s="4" t="s">
        <v>42</v>
      </c>
      <c r="D448" s="4">
        <v>2007</v>
      </c>
      <c r="E448" s="12">
        <v>39000</v>
      </c>
      <c r="F448" s="12">
        <v>14000</v>
      </c>
      <c r="G448" s="12">
        <v>15000</v>
      </c>
      <c r="H448" s="12">
        <v>0</v>
      </c>
      <c r="I448" s="12">
        <v>9549933</v>
      </c>
      <c r="J448" s="12">
        <f t="shared" si="36"/>
        <v>54000</v>
      </c>
      <c r="K448" s="13">
        <f t="shared" si="37"/>
        <v>4.0837982842392719</v>
      </c>
      <c r="L448" s="13">
        <f t="shared" si="38"/>
        <v>5.6544899320236066</v>
      </c>
      <c r="M448" s="13">
        <f t="shared" si="39"/>
        <v>72.222222222222214</v>
      </c>
      <c r="N448" s="13">
        <f t="shared" si="40"/>
        <v>27.777777777777779</v>
      </c>
      <c r="O448" s="12">
        <f t="shared" si="41"/>
        <v>2785.7142857142858</v>
      </c>
    </row>
    <row r="449" spans="1:15" x14ac:dyDescent="0.35">
      <c r="A449" s="4" t="s">
        <v>63</v>
      </c>
      <c r="B449" s="4" t="s">
        <v>64</v>
      </c>
      <c r="C449" s="4" t="s">
        <v>42</v>
      </c>
      <c r="D449" s="4">
        <v>2008</v>
      </c>
      <c r="E449" s="12">
        <v>53000</v>
      </c>
      <c r="F449" s="12">
        <v>18000</v>
      </c>
      <c r="G449" s="12">
        <v>25000</v>
      </c>
      <c r="H449" s="12">
        <v>0</v>
      </c>
      <c r="I449" s="12">
        <v>9804269</v>
      </c>
      <c r="J449" s="12">
        <f t="shared" si="36"/>
        <v>78000</v>
      </c>
      <c r="K449" s="13">
        <f t="shared" si="37"/>
        <v>5.4058084289608948</v>
      </c>
      <c r="L449" s="13">
        <f t="shared" si="38"/>
        <v>7.9557180652632029</v>
      </c>
      <c r="M449" s="13">
        <f t="shared" si="39"/>
        <v>67.948717948717956</v>
      </c>
      <c r="N449" s="13">
        <f t="shared" si="40"/>
        <v>32.051282051282051</v>
      </c>
      <c r="O449" s="12">
        <f t="shared" si="41"/>
        <v>2944.4444444444443</v>
      </c>
    </row>
    <row r="450" spans="1:15" x14ac:dyDescent="0.35">
      <c r="A450" s="4" t="s">
        <v>63</v>
      </c>
      <c r="B450" s="4" t="s">
        <v>64</v>
      </c>
      <c r="C450" s="4" t="s">
        <v>42</v>
      </c>
      <c r="D450" s="4">
        <v>2009</v>
      </c>
      <c r="E450" s="12">
        <v>53000</v>
      </c>
      <c r="F450" s="12">
        <v>14000</v>
      </c>
      <c r="G450" s="12">
        <v>20000</v>
      </c>
      <c r="H450" s="12">
        <v>0</v>
      </c>
      <c r="I450" s="12">
        <v>10060432</v>
      </c>
      <c r="J450" s="12">
        <f t="shared" ref="J450:J513" si="42">IFERROR(E450+G450-N(H450),"")</f>
        <v>73000</v>
      </c>
      <c r="K450" s="13">
        <f t="shared" ref="K450:K513" si="43">IFERROR(E450*1000/I450,"")</f>
        <v>5.2681634347312318</v>
      </c>
      <c r="L450" s="13">
        <f t="shared" ref="L450:L513" si="44">IFERROR(J450*1000/I450,"")</f>
        <v>7.2561496365166027</v>
      </c>
      <c r="M450" s="13">
        <f t="shared" ref="M450:M513" si="45">IF(N(J450)&lt;=0,"",E450/J450*100)</f>
        <v>72.602739726027394</v>
      </c>
      <c r="N450" s="13">
        <f t="shared" ref="N450:N513" si="46">IF(N(J450)&lt;=0,"",G450/J450*100)</f>
        <v>27.397260273972602</v>
      </c>
      <c r="O450" s="12">
        <f t="shared" ref="O450:O513" si="47">IFERROR(E450*1000/F450,"")</f>
        <v>3785.7142857142858</v>
      </c>
    </row>
    <row r="451" spans="1:15" x14ac:dyDescent="0.35">
      <c r="A451" s="4" t="s">
        <v>63</v>
      </c>
      <c r="B451" s="4" t="s">
        <v>64</v>
      </c>
      <c r="C451" s="4" t="s">
        <v>42</v>
      </c>
      <c r="D451" s="4">
        <v>2010</v>
      </c>
      <c r="E451" s="12">
        <v>44000</v>
      </c>
      <c r="F451" s="12">
        <v>13000</v>
      </c>
      <c r="G451" s="12">
        <v>35000</v>
      </c>
      <c r="H451" s="12">
        <v>0</v>
      </c>
      <c r="I451" s="12">
        <v>10317553</v>
      </c>
      <c r="J451" s="12">
        <f t="shared" si="42"/>
        <v>79000</v>
      </c>
      <c r="K451" s="13">
        <f t="shared" si="43"/>
        <v>4.26457707559147</v>
      </c>
      <c r="L451" s="13">
        <f t="shared" si="44"/>
        <v>7.656854294811958</v>
      </c>
      <c r="M451" s="13">
        <f t="shared" si="45"/>
        <v>55.696202531645568</v>
      </c>
      <c r="N451" s="13">
        <f t="shared" si="46"/>
        <v>44.303797468354425</v>
      </c>
      <c r="O451" s="12">
        <f t="shared" si="47"/>
        <v>3384.6153846153848</v>
      </c>
    </row>
    <row r="452" spans="1:15" x14ac:dyDescent="0.35">
      <c r="A452" s="4" t="s">
        <v>63</v>
      </c>
      <c r="B452" s="4" t="s">
        <v>64</v>
      </c>
      <c r="C452" s="4" t="s">
        <v>42</v>
      </c>
      <c r="D452" s="4">
        <v>2011</v>
      </c>
      <c r="E452" s="12">
        <v>53000</v>
      </c>
      <c r="F452" s="12">
        <v>15000</v>
      </c>
      <c r="G452" s="12">
        <v>40000</v>
      </c>
      <c r="H452" s="12">
        <v>0</v>
      </c>
      <c r="I452" s="12">
        <v>10573733</v>
      </c>
      <c r="J452" s="12">
        <f t="shared" si="42"/>
        <v>93000</v>
      </c>
      <c r="K452" s="13">
        <f t="shared" si="43"/>
        <v>5.0124208734985078</v>
      </c>
      <c r="L452" s="13">
        <f t="shared" si="44"/>
        <v>8.7953800233087023</v>
      </c>
      <c r="M452" s="13">
        <f t="shared" si="45"/>
        <v>56.98924731182796</v>
      </c>
      <c r="N452" s="13">
        <f t="shared" si="46"/>
        <v>43.01075268817204</v>
      </c>
      <c r="O452" s="12">
        <f t="shared" si="47"/>
        <v>3533.3333333333335</v>
      </c>
    </row>
    <row r="453" spans="1:15" x14ac:dyDescent="0.35">
      <c r="A453" s="4" t="s">
        <v>63</v>
      </c>
      <c r="B453" s="4" t="s">
        <v>64</v>
      </c>
      <c r="C453" s="4" t="s">
        <v>42</v>
      </c>
      <c r="D453" s="4">
        <v>2012</v>
      </c>
      <c r="E453" s="12">
        <v>55000</v>
      </c>
      <c r="F453" s="12">
        <v>16000</v>
      </c>
      <c r="G453" s="12">
        <v>60000</v>
      </c>
      <c r="H453" s="12">
        <v>0</v>
      </c>
      <c r="I453" s="12">
        <v>10829901</v>
      </c>
      <c r="J453" s="12">
        <f t="shared" si="42"/>
        <v>115000</v>
      </c>
      <c r="K453" s="13">
        <f t="shared" si="43"/>
        <v>5.0785321121587357</v>
      </c>
      <c r="L453" s="13">
        <f t="shared" si="44"/>
        <v>10.618748961786446</v>
      </c>
      <c r="M453" s="13">
        <f t="shared" si="45"/>
        <v>47.826086956521742</v>
      </c>
      <c r="N453" s="13">
        <f t="shared" si="46"/>
        <v>52.173913043478258</v>
      </c>
      <c r="O453" s="12">
        <f t="shared" si="47"/>
        <v>3437.5</v>
      </c>
    </row>
    <row r="454" spans="1:15" x14ac:dyDescent="0.35">
      <c r="A454" s="4" t="s">
        <v>63</v>
      </c>
      <c r="B454" s="4" t="s">
        <v>64</v>
      </c>
      <c r="C454" s="4" t="s">
        <v>42</v>
      </c>
      <c r="D454" s="4">
        <v>2013</v>
      </c>
      <c r="E454" s="12">
        <v>58000</v>
      </c>
      <c r="F454" s="12">
        <v>16000</v>
      </c>
      <c r="G454" s="12">
        <v>40000</v>
      </c>
      <c r="H454" s="12">
        <v>0</v>
      </c>
      <c r="I454" s="12">
        <v>11093340</v>
      </c>
      <c r="J454" s="12">
        <f t="shared" si="42"/>
        <v>98000</v>
      </c>
      <c r="K454" s="13">
        <f t="shared" si="43"/>
        <v>5.2283622425707676</v>
      </c>
      <c r="L454" s="13">
        <f t="shared" si="44"/>
        <v>8.8341293064126756</v>
      </c>
      <c r="M454" s="13">
        <f t="shared" si="45"/>
        <v>59.183673469387756</v>
      </c>
      <c r="N454" s="13">
        <f t="shared" si="46"/>
        <v>40.816326530612244</v>
      </c>
      <c r="O454" s="12">
        <f t="shared" si="47"/>
        <v>3625</v>
      </c>
    </row>
    <row r="455" spans="1:15" x14ac:dyDescent="0.35">
      <c r="A455" s="4" t="s">
        <v>63</v>
      </c>
      <c r="B455" s="4" t="s">
        <v>64</v>
      </c>
      <c r="C455" s="4" t="s">
        <v>42</v>
      </c>
      <c r="D455" s="4">
        <v>2014</v>
      </c>
      <c r="E455" s="12">
        <v>0</v>
      </c>
      <c r="F455" s="12">
        <v>0</v>
      </c>
      <c r="G455" s="12">
        <v>0</v>
      </c>
      <c r="H455" s="12">
        <v>0</v>
      </c>
      <c r="I455" s="12">
        <v>11364757</v>
      </c>
      <c r="J455" s="12">
        <f t="shared" si="42"/>
        <v>0</v>
      </c>
      <c r="K455" s="13">
        <f t="shared" si="43"/>
        <v>0</v>
      </c>
      <c r="L455" s="13">
        <f t="shared" si="44"/>
        <v>0</v>
      </c>
      <c r="M455" s="13" t="str">
        <f t="shared" si="45"/>
        <v/>
      </c>
      <c r="N455" s="13" t="str">
        <f t="shared" si="46"/>
        <v/>
      </c>
      <c r="O455" s="12" t="str">
        <f t="shared" si="47"/>
        <v/>
      </c>
    </row>
    <row r="456" spans="1:15" x14ac:dyDescent="0.35">
      <c r="A456" s="4" t="s">
        <v>63</v>
      </c>
      <c r="B456" s="4" t="s">
        <v>64</v>
      </c>
      <c r="C456" s="4" t="s">
        <v>42</v>
      </c>
      <c r="D456" s="4">
        <v>2015</v>
      </c>
      <c r="E456" s="12">
        <v>0</v>
      </c>
      <c r="F456" s="12">
        <v>0</v>
      </c>
      <c r="G456" s="12">
        <v>0</v>
      </c>
      <c r="H456" s="12">
        <v>0</v>
      </c>
      <c r="I456" s="12">
        <v>11640022</v>
      </c>
      <c r="J456" s="12">
        <f t="shared" si="42"/>
        <v>0</v>
      </c>
      <c r="K456" s="13">
        <f t="shared" si="43"/>
        <v>0</v>
      </c>
      <c r="L456" s="13">
        <f t="shared" si="44"/>
        <v>0</v>
      </c>
      <c r="M456" s="13" t="str">
        <f t="shared" si="45"/>
        <v/>
      </c>
      <c r="N456" s="13" t="str">
        <f t="shared" si="46"/>
        <v/>
      </c>
      <c r="O456" s="12" t="str">
        <f t="shared" si="47"/>
        <v/>
      </c>
    </row>
    <row r="457" spans="1:15" x14ac:dyDescent="0.35">
      <c r="A457" s="4" t="s">
        <v>63</v>
      </c>
      <c r="B457" s="4" t="s">
        <v>64</v>
      </c>
      <c r="C457" s="4" t="s">
        <v>42</v>
      </c>
      <c r="D457" s="4">
        <v>2016</v>
      </c>
      <c r="E457" s="12">
        <v>0</v>
      </c>
      <c r="F457" s="12">
        <v>0</v>
      </c>
      <c r="G457" s="12">
        <v>0</v>
      </c>
      <c r="H457" s="12">
        <v>0</v>
      </c>
      <c r="I457" s="12">
        <v>11919183</v>
      </c>
      <c r="J457" s="12">
        <f t="shared" si="42"/>
        <v>0</v>
      </c>
      <c r="K457" s="13">
        <f t="shared" si="43"/>
        <v>0</v>
      </c>
      <c r="L457" s="13">
        <f t="shared" si="44"/>
        <v>0</v>
      </c>
      <c r="M457" s="13" t="str">
        <f t="shared" si="45"/>
        <v/>
      </c>
      <c r="N457" s="13" t="str">
        <f t="shared" si="46"/>
        <v/>
      </c>
      <c r="O457" s="12" t="str">
        <f t="shared" si="47"/>
        <v/>
      </c>
    </row>
    <row r="458" spans="1:15" x14ac:dyDescent="0.35">
      <c r="A458" s="4" t="s">
        <v>63</v>
      </c>
      <c r="B458" s="4" t="s">
        <v>64</v>
      </c>
      <c r="C458" s="4" t="s">
        <v>42</v>
      </c>
      <c r="D458" s="4">
        <v>2017</v>
      </c>
      <c r="E458" s="12">
        <v>0</v>
      </c>
      <c r="F458" s="12">
        <v>0</v>
      </c>
      <c r="G458" s="12">
        <v>0</v>
      </c>
      <c r="H458" s="12">
        <v>0</v>
      </c>
      <c r="I458" s="12">
        <v>12202060</v>
      </c>
      <c r="J458" s="12">
        <f t="shared" si="42"/>
        <v>0</v>
      </c>
      <c r="K458" s="13">
        <f t="shared" si="43"/>
        <v>0</v>
      </c>
      <c r="L458" s="13">
        <f t="shared" si="44"/>
        <v>0</v>
      </c>
      <c r="M458" s="13" t="str">
        <f t="shared" si="45"/>
        <v/>
      </c>
      <c r="N458" s="13" t="str">
        <f t="shared" si="46"/>
        <v/>
      </c>
      <c r="O458" s="12" t="str">
        <f t="shared" si="47"/>
        <v/>
      </c>
    </row>
    <row r="459" spans="1:15" x14ac:dyDescent="0.35">
      <c r="A459" s="4" t="s">
        <v>63</v>
      </c>
      <c r="B459" s="4" t="s">
        <v>64</v>
      </c>
      <c r="C459" s="4" t="s">
        <v>42</v>
      </c>
      <c r="D459" s="4">
        <v>2018</v>
      </c>
      <c r="E459" s="12">
        <v>0</v>
      </c>
      <c r="F459" s="12">
        <v>0</v>
      </c>
      <c r="G459" s="12">
        <v>0</v>
      </c>
      <c r="H459" s="12">
        <v>0</v>
      </c>
      <c r="I459" s="12">
        <v>12487996</v>
      </c>
      <c r="J459" s="12">
        <f t="shared" si="42"/>
        <v>0</v>
      </c>
      <c r="K459" s="13">
        <f t="shared" si="43"/>
        <v>0</v>
      </c>
      <c r="L459" s="13">
        <f t="shared" si="44"/>
        <v>0</v>
      </c>
      <c r="M459" s="13" t="str">
        <f t="shared" si="45"/>
        <v/>
      </c>
      <c r="N459" s="13" t="str">
        <f t="shared" si="46"/>
        <v/>
      </c>
      <c r="O459" s="12" t="str">
        <f t="shared" si="47"/>
        <v/>
      </c>
    </row>
    <row r="460" spans="1:15" x14ac:dyDescent="0.35">
      <c r="A460" s="4" t="s">
        <v>63</v>
      </c>
      <c r="B460" s="4" t="s">
        <v>64</v>
      </c>
      <c r="C460" s="4" t="s">
        <v>42</v>
      </c>
      <c r="D460" s="4">
        <v>2019</v>
      </c>
      <c r="E460" s="12">
        <v>0</v>
      </c>
      <c r="F460" s="12">
        <v>0</v>
      </c>
      <c r="G460" s="12">
        <v>0</v>
      </c>
      <c r="H460" s="12">
        <v>0</v>
      </c>
      <c r="I460" s="12">
        <v>12776103</v>
      </c>
      <c r="J460" s="12">
        <f t="shared" si="42"/>
        <v>0</v>
      </c>
      <c r="K460" s="13">
        <f t="shared" si="43"/>
        <v>0</v>
      </c>
      <c r="L460" s="13">
        <f t="shared" si="44"/>
        <v>0</v>
      </c>
      <c r="M460" s="13" t="str">
        <f t="shared" si="45"/>
        <v/>
      </c>
      <c r="N460" s="13" t="str">
        <f t="shared" si="46"/>
        <v/>
      </c>
      <c r="O460" s="12" t="str">
        <f t="shared" si="47"/>
        <v/>
      </c>
    </row>
    <row r="461" spans="1:15" x14ac:dyDescent="0.35">
      <c r="A461" s="4" t="s">
        <v>63</v>
      </c>
      <c r="B461" s="4" t="s">
        <v>64</v>
      </c>
      <c r="C461" s="4" t="s">
        <v>42</v>
      </c>
      <c r="D461" s="4">
        <v>2020</v>
      </c>
      <c r="E461" s="12">
        <v>0</v>
      </c>
      <c r="F461" s="12">
        <v>0</v>
      </c>
      <c r="G461" s="12">
        <v>0</v>
      </c>
      <c r="H461" s="12">
        <v>0</v>
      </c>
      <c r="I461" s="12">
        <v>13065837</v>
      </c>
      <c r="J461" s="12">
        <f t="shared" si="42"/>
        <v>0</v>
      </c>
      <c r="K461" s="13">
        <f t="shared" si="43"/>
        <v>0</v>
      </c>
      <c r="L461" s="13">
        <f t="shared" si="44"/>
        <v>0</v>
      </c>
      <c r="M461" s="13" t="str">
        <f t="shared" si="45"/>
        <v/>
      </c>
      <c r="N461" s="13" t="str">
        <f t="shared" si="46"/>
        <v/>
      </c>
      <c r="O461" s="12" t="str">
        <f t="shared" si="47"/>
        <v/>
      </c>
    </row>
    <row r="462" spans="1:15" x14ac:dyDescent="0.35">
      <c r="A462" s="4" t="s">
        <v>63</v>
      </c>
      <c r="B462" s="4" t="s">
        <v>64</v>
      </c>
      <c r="C462" s="4" t="s">
        <v>42</v>
      </c>
      <c r="D462" s="4">
        <v>2021</v>
      </c>
      <c r="E462" s="12">
        <v>0</v>
      </c>
      <c r="F462" s="12">
        <v>0</v>
      </c>
      <c r="G462" s="12">
        <v>0</v>
      </c>
      <c r="H462" s="12">
        <v>0</v>
      </c>
      <c r="I462" s="12">
        <v>13355260</v>
      </c>
      <c r="J462" s="12">
        <f t="shared" si="42"/>
        <v>0</v>
      </c>
      <c r="K462" s="13">
        <f t="shared" si="43"/>
        <v>0</v>
      </c>
      <c r="L462" s="13">
        <f t="shared" si="44"/>
        <v>0</v>
      </c>
      <c r="M462" s="13" t="str">
        <f t="shared" si="45"/>
        <v/>
      </c>
      <c r="N462" s="13" t="str">
        <f t="shared" si="46"/>
        <v/>
      </c>
      <c r="O462" s="12" t="str">
        <f t="shared" si="47"/>
        <v/>
      </c>
    </row>
    <row r="463" spans="1:15" x14ac:dyDescent="0.35">
      <c r="A463" s="4" t="s">
        <v>63</v>
      </c>
      <c r="B463" s="4" t="s">
        <v>64</v>
      </c>
      <c r="C463" s="4" t="s">
        <v>42</v>
      </c>
      <c r="D463" s="4">
        <v>2022</v>
      </c>
      <c r="E463" s="12">
        <v>0</v>
      </c>
      <c r="F463" s="12">
        <v>0</v>
      </c>
      <c r="G463" s="12">
        <v>0</v>
      </c>
      <c r="H463" s="12">
        <v>0</v>
      </c>
      <c r="I463" s="12">
        <v>13651030</v>
      </c>
      <c r="J463" s="12">
        <f t="shared" si="42"/>
        <v>0</v>
      </c>
      <c r="K463" s="13">
        <f t="shared" si="43"/>
        <v>0</v>
      </c>
      <c r="L463" s="13">
        <f t="shared" si="44"/>
        <v>0</v>
      </c>
      <c r="M463" s="13" t="str">
        <f t="shared" si="45"/>
        <v/>
      </c>
      <c r="N463" s="13" t="str">
        <f t="shared" si="46"/>
        <v/>
      </c>
      <c r="O463" s="12" t="str">
        <f t="shared" si="47"/>
        <v/>
      </c>
    </row>
    <row r="464" spans="1:15" x14ac:dyDescent="0.35">
      <c r="A464" s="4" t="s">
        <v>63</v>
      </c>
      <c r="B464" s="4" t="s">
        <v>64</v>
      </c>
      <c r="C464" s="4" t="s">
        <v>42</v>
      </c>
      <c r="D464" s="4">
        <v>2023</v>
      </c>
      <c r="E464" s="12">
        <v>0</v>
      </c>
      <c r="F464" s="12">
        <v>0</v>
      </c>
      <c r="G464" s="12">
        <v>0</v>
      </c>
      <c r="H464" s="12">
        <v>0</v>
      </c>
      <c r="I464" s="12">
        <v>13954471</v>
      </c>
      <c r="J464" s="12">
        <f t="shared" si="42"/>
        <v>0</v>
      </c>
      <c r="K464" s="13">
        <f t="shared" si="43"/>
        <v>0</v>
      </c>
      <c r="L464" s="13">
        <f t="shared" si="44"/>
        <v>0</v>
      </c>
      <c r="M464" s="13" t="str">
        <f t="shared" si="45"/>
        <v/>
      </c>
      <c r="N464" s="13" t="str">
        <f t="shared" si="46"/>
        <v/>
      </c>
      <c r="O464" s="12" t="str">
        <f t="shared" si="47"/>
        <v/>
      </c>
    </row>
    <row r="465" spans="1:15" x14ac:dyDescent="0.35">
      <c r="A465" s="4" t="s">
        <v>63</v>
      </c>
      <c r="B465" s="4" t="s">
        <v>64</v>
      </c>
      <c r="C465" s="4" t="s">
        <v>42</v>
      </c>
      <c r="D465" s="4">
        <v>2024</v>
      </c>
      <c r="E465" s="12">
        <v>0</v>
      </c>
      <c r="F465" s="12">
        <v>0</v>
      </c>
      <c r="G465" s="12">
        <v>0</v>
      </c>
      <c r="H465" s="12">
        <v>0</v>
      </c>
      <c r="I465" s="12">
        <v>14256567</v>
      </c>
      <c r="J465" s="12">
        <f t="shared" si="42"/>
        <v>0</v>
      </c>
      <c r="K465" s="13">
        <f t="shared" si="43"/>
        <v>0</v>
      </c>
      <c r="L465" s="13">
        <f t="shared" si="44"/>
        <v>0</v>
      </c>
      <c r="M465" s="13" t="str">
        <f t="shared" si="45"/>
        <v/>
      </c>
      <c r="N465" s="13" t="str">
        <f t="shared" si="46"/>
        <v/>
      </c>
      <c r="O465" s="12" t="str">
        <f t="shared" si="47"/>
        <v/>
      </c>
    </row>
    <row r="466" spans="1:15" x14ac:dyDescent="0.35">
      <c r="A466" s="4" t="s">
        <v>63</v>
      </c>
      <c r="B466" s="4" t="s">
        <v>64</v>
      </c>
      <c r="C466" s="4" t="s">
        <v>42</v>
      </c>
      <c r="D466" s="4">
        <v>2025</v>
      </c>
      <c r="E466" s="12">
        <v>0</v>
      </c>
      <c r="F466" s="12">
        <v>0</v>
      </c>
      <c r="G466" s="12">
        <v>0</v>
      </c>
      <c r="H466" s="12">
        <v>0</v>
      </c>
      <c r="I466" s="12">
        <v>14569341</v>
      </c>
      <c r="J466" s="12">
        <f t="shared" si="42"/>
        <v>0</v>
      </c>
      <c r="K466" s="13">
        <f t="shared" si="43"/>
        <v>0</v>
      </c>
      <c r="L466" s="13">
        <f t="shared" si="44"/>
        <v>0</v>
      </c>
      <c r="M466" s="13" t="str">
        <f t="shared" si="45"/>
        <v/>
      </c>
      <c r="N466" s="13" t="str">
        <f t="shared" si="46"/>
        <v/>
      </c>
      <c r="O466" s="12" t="str">
        <f t="shared" si="47"/>
        <v/>
      </c>
    </row>
    <row r="467" spans="1:15" x14ac:dyDescent="0.35">
      <c r="A467" s="4" t="s">
        <v>63</v>
      </c>
      <c r="B467" s="4" t="s">
        <v>64</v>
      </c>
      <c r="C467" s="4" t="s">
        <v>42</v>
      </c>
      <c r="D467" s="4">
        <v>2026</v>
      </c>
      <c r="E467" s="12">
        <v>0</v>
      </c>
      <c r="F467" s="12">
        <v>0</v>
      </c>
      <c r="G467" s="12">
        <v>0</v>
      </c>
      <c r="H467" s="12">
        <v>0</v>
      </c>
      <c r="I467" s="12">
        <v>14889693</v>
      </c>
      <c r="J467" s="12">
        <f t="shared" si="42"/>
        <v>0</v>
      </c>
      <c r="K467" s="13">
        <f t="shared" si="43"/>
        <v>0</v>
      </c>
      <c r="L467" s="13">
        <f t="shared" si="44"/>
        <v>0</v>
      </c>
      <c r="M467" s="13" t="str">
        <f t="shared" si="45"/>
        <v/>
      </c>
      <c r="N467" s="13" t="str">
        <f t="shared" si="46"/>
        <v/>
      </c>
      <c r="O467" s="12" t="str">
        <f t="shared" si="47"/>
        <v/>
      </c>
    </row>
    <row r="468" spans="1:15" x14ac:dyDescent="0.35">
      <c r="A468" s="4" t="s">
        <v>67</v>
      </c>
      <c r="B468" s="4" t="s">
        <v>68</v>
      </c>
      <c r="C468" s="4" t="s">
        <v>42</v>
      </c>
      <c r="D468" s="4">
        <v>1960</v>
      </c>
      <c r="E468" s="12">
        <v>0</v>
      </c>
      <c r="F468" s="12">
        <v>0</v>
      </c>
      <c r="G468" s="12">
        <v>18000</v>
      </c>
      <c r="H468" s="12">
        <v>0</v>
      </c>
      <c r="I468" s="12">
        <v>2876331</v>
      </c>
      <c r="J468" s="12">
        <f t="shared" si="42"/>
        <v>18000</v>
      </c>
      <c r="K468" s="13">
        <f t="shared" si="43"/>
        <v>0</v>
      </c>
      <c r="L468" s="13">
        <f t="shared" si="44"/>
        <v>6.257972396083761</v>
      </c>
      <c r="M468" s="13">
        <f t="shared" si="45"/>
        <v>0</v>
      </c>
      <c r="N468" s="13">
        <f t="shared" si="46"/>
        <v>100</v>
      </c>
      <c r="O468" s="12" t="str">
        <f t="shared" si="47"/>
        <v/>
      </c>
    </row>
    <row r="469" spans="1:15" x14ac:dyDescent="0.35">
      <c r="A469" s="4" t="s">
        <v>67</v>
      </c>
      <c r="B469" s="4" t="s">
        <v>68</v>
      </c>
      <c r="C469" s="4" t="s">
        <v>42</v>
      </c>
      <c r="D469" s="4">
        <v>1961</v>
      </c>
      <c r="E469" s="12">
        <v>0</v>
      </c>
      <c r="F469" s="12">
        <v>0</v>
      </c>
      <c r="G469" s="12">
        <v>16000</v>
      </c>
      <c r="H469" s="12">
        <v>0</v>
      </c>
      <c r="I469" s="12">
        <v>2952054</v>
      </c>
      <c r="J469" s="12">
        <f t="shared" si="42"/>
        <v>16000</v>
      </c>
      <c r="K469" s="13">
        <f t="shared" si="43"/>
        <v>0</v>
      </c>
      <c r="L469" s="13">
        <f t="shared" si="44"/>
        <v>5.4199550550227062</v>
      </c>
      <c r="M469" s="13">
        <f t="shared" si="45"/>
        <v>0</v>
      </c>
      <c r="N469" s="13">
        <f t="shared" si="46"/>
        <v>100</v>
      </c>
      <c r="O469" s="12" t="str">
        <f t="shared" si="47"/>
        <v/>
      </c>
    </row>
    <row r="470" spans="1:15" x14ac:dyDescent="0.35">
      <c r="A470" s="4" t="s">
        <v>67</v>
      </c>
      <c r="B470" s="4" t="s">
        <v>68</v>
      </c>
      <c r="C470" s="4" t="s">
        <v>42</v>
      </c>
      <c r="D470" s="4">
        <v>1962</v>
      </c>
      <c r="E470" s="12">
        <v>0</v>
      </c>
      <c r="F470" s="12">
        <v>0</v>
      </c>
      <c r="G470" s="12">
        <v>17000</v>
      </c>
      <c r="H470" s="12">
        <v>0</v>
      </c>
      <c r="I470" s="12">
        <v>3030091</v>
      </c>
      <c r="J470" s="12">
        <f t="shared" si="42"/>
        <v>17000</v>
      </c>
      <c r="K470" s="13">
        <f t="shared" si="43"/>
        <v>0</v>
      </c>
      <c r="L470" s="13">
        <f t="shared" si="44"/>
        <v>5.6103925591673649</v>
      </c>
      <c r="M470" s="13">
        <f t="shared" si="45"/>
        <v>0</v>
      </c>
      <c r="N470" s="13">
        <f t="shared" si="46"/>
        <v>100</v>
      </c>
      <c r="O470" s="12" t="str">
        <f t="shared" si="47"/>
        <v/>
      </c>
    </row>
    <row r="471" spans="1:15" x14ac:dyDescent="0.35">
      <c r="A471" s="4" t="s">
        <v>67</v>
      </c>
      <c r="B471" s="4" t="s">
        <v>68</v>
      </c>
      <c r="C471" s="4" t="s">
        <v>42</v>
      </c>
      <c r="D471" s="4">
        <v>1963</v>
      </c>
      <c r="E471" s="12">
        <v>0</v>
      </c>
      <c r="F471" s="12">
        <v>0</v>
      </c>
      <c r="G471" s="12">
        <v>23000</v>
      </c>
      <c r="H471" s="12">
        <v>0</v>
      </c>
      <c r="I471" s="12">
        <v>3110361</v>
      </c>
      <c r="J471" s="12">
        <f t="shared" si="42"/>
        <v>23000</v>
      </c>
      <c r="K471" s="13">
        <f t="shared" si="43"/>
        <v>0</v>
      </c>
      <c r="L471" s="13">
        <f t="shared" si="44"/>
        <v>7.3946400433904618</v>
      </c>
      <c r="M471" s="13">
        <f t="shared" si="45"/>
        <v>0</v>
      </c>
      <c r="N471" s="13">
        <f t="shared" si="46"/>
        <v>100</v>
      </c>
      <c r="O471" s="12" t="str">
        <f t="shared" si="47"/>
        <v/>
      </c>
    </row>
    <row r="472" spans="1:15" x14ac:dyDescent="0.35">
      <c r="A472" s="4" t="s">
        <v>67</v>
      </c>
      <c r="B472" s="4" t="s">
        <v>68</v>
      </c>
      <c r="C472" s="4" t="s">
        <v>42</v>
      </c>
      <c r="D472" s="4">
        <v>1964</v>
      </c>
      <c r="E472" s="12">
        <v>0</v>
      </c>
      <c r="F472" s="12">
        <v>0</v>
      </c>
      <c r="G472" s="12">
        <v>37000</v>
      </c>
      <c r="H472" s="12">
        <v>0</v>
      </c>
      <c r="I472" s="12">
        <v>3192796</v>
      </c>
      <c r="J472" s="12">
        <f t="shared" si="42"/>
        <v>37000</v>
      </c>
      <c r="K472" s="13">
        <f t="shared" si="43"/>
        <v>0</v>
      </c>
      <c r="L472" s="13">
        <f t="shared" si="44"/>
        <v>11.588588810559772</v>
      </c>
      <c r="M472" s="13">
        <f t="shared" si="45"/>
        <v>0</v>
      </c>
      <c r="N472" s="13">
        <f t="shared" si="46"/>
        <v>100</v>
      </c>
      <c r="O472" s="12" t="str">
        <f t="shared" si="47"/>
        <v/>
      </c>
    </row>
    <row r="473" spans="1:15" x14ac:dyDescent="0.35">
      <c r="A473" s="4" t="s">
        <v>67</v>
      </c>
      <c r="B473" s="4" t="s">
        <v>68</v>
      </c>
      <c r="C473" s="4" t="s">
        <v>42</v>
      </c>
      <c r="D473" s="4">
        <v>1965</v>
      </c>
      <c r="E473" s="12">
        <v>0</v>
      </c>
      <c r="F473" s="12">
        <v>0</v>
      </c>
      <c r="G473" s="12">
        <v>29000</v>
      </c>
      <c r="H473" s="12">
        <v>0</v>
      </c>
      <c r="I473" s="12">
        <v>3277874</v>
      </c>
      <c r="J473" s="12">
        <f t="shared" si="42"/>
        <v>29000</v>
      </c>
      <c r="K473" s="13">
        <f t="shared" si="43"/>
        <v>0</v>
      </c>
      <c r="L473" s="13">
        <f t="shared" si="44"/>
        <v>8.8471979093766269</v>
      </c>
      <c r="M473" s="13">
        <f t="shared" si="45"/>
        <v>0</v>
      </c>
      <c r="N473" s="13">
        <f t="shared" si="46"/>
        <v>100</v>
      </c>
      <c r="O473" s="12" t="str">
        <f t="shared" si="47"/>
        <v/>
      </c>
    </row>
    <row r="474" spans="1:15" x14ac:dyDescent="0.35">
      <c r="A474" s="4" t="s">
        <v>67</v>
      </c>
      <c r="B474" s="4" t="s">
        <v>68</v>
      </c>
      <c r="C474" s="4" t="s">
        <v>42</v>
      </c>
      <c r="D474" s="4">
        <v>1966</v>
      </c>
      <c r="E474" s="12">
        <v>0</v>
      </c>
      <c r="F474" s="12">
        <v>0</v>
      </c>
      <c r="G474" s="12">
        <v>22000</v>
      </c>
      <c r="H474" s="12">
        <v>0</v>
      </c>
      <c r="I474" s="12">
        <v>3365106</v>
      </c>
      <c r="J474" s="12">
        <f t="shared" si="42"/>
        <v>22000</v>
      </c>
      <c r="K474" s="13">
        <f t="shared" si="43"/>
        <v>0</v>
      </c>
      <c r="L474" s="13">
        <f t="shared" si="44"/>
        <v>6.5376841026701689</v>
      </c>
      <c r="M474" s="13">
        <f t="shared" si="45"/>
        <v>0</v>
      </c>
      <c r="N474" s="13">
        <f t="shared" si="46"/>
        <v>100</v>
      </c>
      <c r="O474" s="12" t="str">
        <f t="shared" si="47"/>
        <v/>
      </c>
    </row>
    <row r="475" spans="1:15" x14ac:dyDescent="0.35">
      <c r="A475" s="4" t="s">
        <v>67</v>
      </c>
      <c r="B475" s="4" t="s">
        <v>68</v>
      </c>
      <c r="C475" s="4" t="s">
        <v>42</v>
      </c>
      <c r="D475" s="4">
        <v>1967</v>
      </c>
      <c r="E475" s="12">
        <v>0</v>
      </c>
      <c r="F475" s="12">
        <v>0</v>
      </c>
      <c r="G475" s="12">
        <v>17000</v>
      </c>
      <c r="H475" s="12">
        <v>0</v>
      </c>
      <c r="I475" s="12">
        <v>3454537</v>
      </c>
      <c r="J475" s="12">
        <f t="shared" si="42"/>
        <v>17000</v>
      </c>
      <c r="K475" s="13">
        <f t="shared" si="43"/>
        <v>0</v>
      </c>
      <c r="L475" s="13">
        <f t="shared" si="44"/>
        <v>4.9210646752372318</v>
      </c>
      <c r="M475" s="13">
        <f t="shared" si="45"/>
        <v>0</v>
      </c>
      <c r="N475" s="13">
        <f t="shared" si="46"/>
        <v>100</v>
      </c>
      <c r="O475" s="12" t="str">
        <f t="shared" si="47"/>
        <v/>
      </c>
    </row>
    <row r="476" spans="1:15" x14ac:dyDescent="0.35">
      <c r="A476" s="4" t="s">
        <v>67</v>
      </c>
      <c r="B476" s="4" t="s">
        <v>68</v>
      </c>
      <c r="C476" s="4" t="s">
        <v>42</v>
      </c>
      <c r="D476" s="4">
        <v>1968</v>
      </c>
      <c r="E476" s="12">
        <v>0</v>
      </c>
      <c r="F476" s="12">
        <v>0</v>
      </c>
      <c r="G476" s="12">
        <v>15000</v>
      </c>
      <c r="H476" s="12">
        <v>0</v>
      </c>
      <c r="I476" s="12">
        <v>3546590</v>
      </c>
      <c r="J476" s="12">
        <f t="shared" si="42"/>
        <v>15000</v>
      </c>
      <c r="K476" s="13">
        <f t="shared" si="43"/>
        <v>0</v>
      </c>
      <c r="L476" s="13">
        <f t="shared" si="44"/>
        <v>4.2294147335891656</v>
      </c>
      <c r="M476" s="13">
        <f t="shared" si="45"/>
        <v>0</v>
      </c>
      <c r="N476" s="13">
        <f t="shared" si="46"/>
        <v>100</v>
      </c>
      <c r="O476" s="12" t="str">
        <f t="shared" si="47"/>
        <v/>
      </c>
    </row>
    <row r="477" spans="1:15" x14ac:dyDescent="0.35">
      <c r="A477" s="4" t="s">
        <v>67</v>
      </c>
      <c r="B477" s="4" t="s">
        <v>68</v>
      </c>
      <c r="C477" s="4" t="s">
        <v>42</v>
      </c>
      <c r="D477" s="4">
        <v>1969</v>
      </c>
      <c r="E477" s="12">
        <v>0</v>
      </c>
      <c r="F477" s="12">
        <v>0</v>
      </c>
      <c r="G477" s="12">
        <v>16000</v>
      </c>
      <c r="H477" s="12">
        <v>0</v>
      </c>
      <c r="I477" s="12">
        <v>3641015</v>
      </c>
      <c r="J477" s="12">
        <f t="shared" si="42"/>
        <v>16000</v>
      </c>
      <c r="K477" s="13">
        <f t="shared" si="43"/>
        <v>0</v>
      </c>
      <c r="L477" s="13">
        <f t="shared" si="44"/>
        <v>4.3943790399105742</v>
      </c>
      <c r="M477" s="13">
        <f t="shared" si="45"/>
        <v>0</v>
      </c>
      <c r="N477" s="13">
        <f t="shared" si="46"/>
        <v>100</v>
      </c>
      <c r="O477" s="12" t="str">
        <f t="shared" si="47"/>
        <v/>
      </c>
    </row>
    <row r="478" spans="1:15" x14ac:dyDescent="0.35">
      <c r="A478" s="4" t="s">
        <v>67</v>
      </c>
      <c r="B478" s="4" t="s">
        <v>68</v>
      </c>
      <c r="C478" s="4" t="s">
        <v>42</v>
      </c>
      <c r="D478" s="4">
        <v>1970</v>
      </c>
      <c r="E478" s="12">
        <v>0</v>
      </c>
      <c r="F478" s="12">
        <v>0</v>
      </c>
      <c r="G478" s="12">
        <v>23000</v>
      </c>
      <c r="H478" s="12">
        <v>0</v>
      </c>
      <c r="I478" s="12">
        <v>3738448</v>
      </c>
      <c r="J478" s="12">
        <f t="shared" si="42"/>
        <v>23000</v>
      </c>
      <c r="K478" s="13">
        <f t="shared" si="43"/>
        <v>0</v>
      </c>
      <c r="L478" s="13">
        <f t="shared" si="44"/>
        <v>6.1522856543678017</v>
      </c>
      <c r="M478" s="13">
        <f t="shared" si="45"/>
        <v>0</v>
      </c>
      <c r="N478" s="13">
        <f t="shared" si="46"/>
        <v>100</v>
      </c>
      <c r="O478" s="12" t="str">
        <f t="shared" si="47"/>
        <v/>
      </c>
    </row>
    <row r="479" spans="1:15" x14ac:dyDescent="0.35">
      <c r="A479" s="4" t="s">
        <v>67</v>
      </c>
      <c r="B479" s="4" t="s">
        <v>68</v>
      </c>
      <c r="C479" s="4" t="s">
        <v>42</v>
      </c>
      <c r="D479" s="4">
        <v>1971</v>
      </c>
      <c r="E479" s="12">
        <v>0</v>
      </c>
      <c r="F479" s="12">
        <v>0</v>
      </c>
      <c r="G479" s="12">
        <v>38000</v>
      </c>
      <c r="H479" s="12">
        <v>0</v>
      </c>
      <c r="I479" s="12">
        <v>3837691</v>
      </c>
      <c r="J479" s="12">
        <f t="shared" si="42"/>
        <v>38000</v>
      </c>
      <c r="K479" s="13">
        <f t="shared" si="43"/>
        <v>0</v>
      </c>
      <c r="L479" s="13">
        <f t="shared" si="44"/>
        <v>9.9017872986647433</v>
      </c>
      <c r="M479" s="13">
        <f t="shared" si="45"/>
        <v>0</v>
      </c>
      <c r="N479" s="13">
        <f t="shared" si="46"/>
        <v>100</v>
      </c>
      <c r="O479" s="12" t="str">
        <f t="shared" si="47"/>
        <v/>
      </c>
    </row>
    <row r="480" spans="1:15" x14ac:dyDescent="0.35">
      <c r="A480" s="4" t="s">
        <v>67</v>
      </c>
      <c r="B480" s="4" t="s">
        <v>68</v>
      </c>
      <c r="C480" s="4" t="s">
        <v>42</v>
      </c>
      <c r="D480" s="4">
        <v>1972</v>
      </c>
      <c r="E480" s="12">
        <v>0</v>
      </c>
      <c r="F480" s="12">
        <v>0</v>
      </c>
      <c r="G480" s="12">
        <v>36000</v>
      </c>
      <c r="H480" s="12">
        <v>0</v>
      </c>
      <c r="I480" s="12">
        <v>3939436</v>
      </c>
      <c r="J480" s="12">
        <f t="shared" si="42"/>
        <v>36000</v>
      </c>
      <c r="K480" s="13">
        <f t="shared" si="43"/>
        <v>0</v>
      </c>
      <c r="L480" s="13">
        <f t="shared" si="44"/>
        <v>9.1383639688523939</v>
      </c>
      <c r="M480" s="13">
        <f t="shared" si="45"/>
        <v>0</v>
      </c>
      <c r="N480" s="13">
        <f t="shared" si="46"/>
        <v>100</v>
      </c>
      <c r="O480" s="12" t="str">
        <f t="shared" si="47"/>
        <v/>
      </c>
    </row>
    <row r="481" spans="1:15" x14ac:dyDescent="0.35">
      <c r="A481" s="4" t="s">
        <v>67</v>
      </c>
      <c r="B481" s="4" t="s">
        <v>68</v>
      </c>
      <c r="C481" s="4" t="s">
        <v>42</v>
      </c>
      <c r="D481" s="4">
        <v>1973</v>
      </c>
      <c r="E481" s="12">
        <v>0</v>
      </c>
      <c r="F481" s="12">
        <v>0</v>
      </c>
      <c r="G481" s="12">
        <v>40000</v>
      </c>
      <c r="H481" s="12">
        <v>0</v>
      </c>
      <c r="I481" s="12">
        <v>4045592</v>
      </c>
      <c r="J481" s="12">
        <f t="shared" si="42"/>
        <v>40000</v>
      </c>
      <c r="K481" s="13">
        <f t="shared" si="43"/>
        <v>0</v>
      </c>
      <c r="L481" s="13">
        <f t="shared" si="44"/>
        <v>9.8873045032717091</v>
      </c>
      <c r="M481" s="13">
        <f t="shared" si="45"/>
        <v>0</v>
      </c>
      <c r="N481" s="13">
        <f t="shared" si="46"/>
        <v>100</v>
      </c>
      <c r="O481" s="12" t="str">
        <f t="shared" si="47"/>
        <v/>
      </c>
    </row>
    <row r="482" spans="1:15" x14ac:dyDescent="0.35">
      <c r="A482" s="4" t="s">
        <v>67</v>
      </c>
      <c r="B482" s="4" t="s">
        <v>68</v>
      </c>
      <c r="C482" s="4" t="s">
        <v>42</v>
      </c>
      <c r="D482" s="4">
        <v>1974</v>
      </c>
      <c r="E482" s="12">
        <v>0</v>
      </c>
      <c r="F482" s="12">
        <v>0</v>
      </c>
      <c r="G482" s="12">
        <v>13000</v>
      </c>
      <c r="H482" s="12">
        <v>0</v>
      </c>
      <c r="I482" s="12">
        <v>4151841.9999999995</v>
      </c>
      <c r="J482" s="12">
        <f t="shared" si="42"/>
        <v>13000</v>
      </c>
      <c r="K482" s="13">
        <f t="shared" si="43"/>
        <v>0</v>
      </c>
      <c r="L482" s="13">
        <f t="shared" si="44"/>
        <v>3.1311403468629107</v>
      </c>
      <c r="M482" s="13">
        <f t="shared" si="45"/>
        <v>0</v>
      </c>
      <c r="N482" s="13">
        <f t="shared" si="46"/>
        <v>100</v>
      </c>
      <c r="O482" s="12" t="str">
        <f t="shared" si="47"/>
        <v/>
      </c>
    </row>
    <row r="483" spans="1:15" x14ac:dyDescent="0.35">
      <c r="A483" s="4" t="s">
        <v>67</v>
      </c>
      <c r="B483" s="4" t="s">
        <v>68</v>
      </c>
      <c r="C483" s="4" t="s">
        <v>42</v>
      </c>
      <c r="D483" s="4">
        <v>1975</v>
      </c>
      <c r="E483" s="12">
        <v>3000</v>
      </c>
      <c r="F483" s="12">
        <v>2000</v>
      </c>
      <c r="G483" s="12">
        <v>19000</v>
      </c>
      <c r="H483" s="12">
        <v>0</v>
      </c>
      <c r="I483" s="12">
        <v>4257535</v>
      </c>
      <c r="J483" s="12">
        <f t="shared" si="42"/>
        <v>22000</v>
      </c>
      <c r="K483" s="13">
        <f t="shared" si="43"/>
        <v>0.70463307993944857</v>
      </c>
      <c r="L483" s="13">
        <f t="shared" si="44"/>
        <v>5.1673092528892894</v>
      </c>
      <c r="M483" s="13">
        <f t="shared" si="45"/>
        <v>13.636363636363635</v>
      </c>
      <c r="N483" s="13">
        <f t="shared" si="46"/>
        <v>86.36363636363636</v>
      </c>
      <c r="O483" s="12">
        <f t="shared" si="47"/>
        <v>1500</v>
      </c>
    </row>
    <row r="484" spans="1:15" x14ac:dyDescent="0.35">
      <c r="A484" s="4" t="s">
        <v>67</v>
      </c>
      <c r="B484" s="4" t="s">
        <v>68</v>
      </c>
      <c r="C484" s="4" t="s">
        <v>42</v>
      </c>
      <c r="D484" s="4">
        <v>1976</v>
      </c>
      <c r="E484" s="12">
        <v>4000</v>
      </c>
      <c r="F484" s="12">
        <v>2000</v>
      </c>
      <c r="G484" s="12">
        <v>17000</v>
      </c>
      <c r="H484" s="12">
        <v>0</v>
      </c>
      <c r="I484" s="12">
        <v>4365812</v>
      </c>
      <c r="J484" s="12">
        <f t="shared" si="42"/>
        <v>21000</v>
      </c>
      <c r="K484" s="13">
        <f t="shared" si="43"/>
        <v>0.91620985970078417</v>
      </c>
      <c r="L484" s="13">
        <f t="shared" si="44"/>
        <v>4.8101017634291168</v>
      </c>
      <c r="M484" s="13">
        <f t="shared" si="45"/>
        <v>19.047619047619047</v>
      </c>
      <c r="N484" s="13">
        <f t="shared" si="46"/>
        <v>80.952380952380949</v>
      </c>
      <c r="O484" s="12">
        <f t="shared" si="47"/>
        <v>2000</v>
      </c>
    </row>
    <row r="485" spans="1:15" x14ac:dyDescent="0.35">
      <c r="A485" s="4" t="s">
        <v>67</v>
      </c>
      <c r="B485" s="4" t="s">
        <v>68</v>
      </c>
      <c r="C485" s="4" t="s">
        <v>42</v>
      </c>
      <c r="D485" s="4">
        <v>1977</v>
      </c>
      <c r="E485" s="12">
        <v>4000</v>
      </c>
      <c r="F485" s="12">
        <v>2000</v>
      </c>
      <c r="G485" s="12">
        <v>43000</v>
      </c>
      <c r="H485" s="12">
        <v>0</v>
      </c>
      <c r="I485" s="12">
        <v>4484050</v>
      </c>
      <c r="J485" s="12">
        <f t="shared" si="42"/>
        <v>47000</v>
      </c>
      <c r="K485" s="13">
        <f t="shared" si="43"/>
        <v>0.89205071308303874</v>
      </c>
      <c r="L485" s="13">
        <f t="shared" si="44"/>
        <v>10.481595878725706</v>
      </c>
      <c r="M485" s="13">
        <f t="shared" si="45"/>
        <v>8.5106382978723403</v>
      </c>
      <c r="N485" s="13">
        <f t="shared" si="46"/>
        <v>91.489361702127653</v>
      </c>
      <c r="O485" s="12">
        <f t="shared" si="47"/>
        <v>2000</v>
      </c>
    </row>
    <row r="486" spans="1:15" x14ac:dyDescent="0.35">
      <c r="A486" s="4" t="s">
        <v>67</v>
      </c>
      <c r="B486" s="4" t="s">
        <v>68</v>
      </c>
      <c r="C486" s="4" t="s">
        <v>42</v>
      </c>
      <c r="D486" s="4">
        <v>1978</v>
      </c>
      <c r="E486" s="12">
        <v>4000</v>
      </c>
      <c r="F486" s="12">
        <v>2000</v>
      </c>
      <c r="G486" s="12">
        <v>33000</v>
      </c>
      <c r="H486" s="12">
        <v>0</v>
      </c>
      <c r="I486" s="12">
        <v>4814892</v>
      </c>
      <c r="J486" s="12">
        <f t="shared" si="42"/>
        <v>37000</v>
      </c>
      <c r="K486" s="13">
        <f t="shared" si="43"/>
        <v>0.83075591311290053</v>
      </c>
      <c r="L486" s="13">
        <f t="shared" si="44"/>
        <v>7.6844921962943298</v>
      </c>
      <c r="M486" s="13">
        <f t="shared" si="45"/>
        <v>10.810810810810811</v>
      </c>
      <c r="N486" s="13">
        <f t="shared" si="46"/>
        <v>89.189189189189193</v>
      </c>
      <c r="O486" s="12">
        <f t="shared" si="47"/>
        <v>2000</v>
      </c>
    </row>
    <row r="487" spans="1:15" x14ac:dyDescent="0.35">
      <c r="A487" s="4" t="s">
        <v>67</v>
      </c>
      <c r="B487" s="4" t="s">
        <v>68</v>
      </c>
      <c r="C487" s="4" t="s">
        <v>42</v>
      </c>
      <c r="D487" s="4">
        <v>1979</v>
      </c>
      <c r="E487" s="12">
        <v>4000</v>
      </c>
      <c r="F487" s="12">
        <v>2000</v>
      </c>
      <c r="G487" s="12">
        <v>79000</v>
      </c>
      <c r="H487" s="12">
        <v>0</v>
      </c>
      <c r="I487" s="12">
        <v>5449117</v>
      </c>
      <c r="J487" s="12">
        <f t="shared" si="42"/>
        <v>83000</v>
      </c>
      <c r="K487" s="13">
        <f t="shared" si="43"/>
        <v>0.73406388594702587</v>
      </c>
      <c r="L487" s="13">
        <f t="shared" si="44"/>
        <v>15.231825633400788</v>
      </c>
      <c r="M487" s="13">
        <f t="shared" si="45"/>
        <v>4.8192771084337354</v>
      </c>
      <c r="N487" s="13">
        <f t="shared" si="46"/>
        <v>95.180722891566262</v>
      </c>
      <c r="O487" s="12">
        <f t="shared" si="47"/>
        <v>2000</v>
      </c>
    </row>
    <row r="488" spans="1:15" x14ac:dyDescent="0.35">
      <c r="A488" s="4" t="s">
        <v>67</v>
      </c>
      <c r="B488" s="4" t="s">
        <v>68</v>
      </c>
      <c r="C488" s="4" t="s">
        <v>42</v>
      </c>
      <c r="D488" s="4">
        <v>1980</v>
      </c>
      <c r="E488" s="12">
        <v>4000</v>
      </c>
      <c r="F488" s="12">
        <v>2000</v>
      </c>
      <c r="G488" s="12">
        <v>87000</v>
      </c>
      <c r="H488" s="12">
        <v>0</v>
      </c>
      <c r="I488" s="12">
        <v>5936154</v>
      </c>
      <c r="J488" s="12">
        <f t="shared" si="42"/>
        <v>91000</v>
      </c>
      <c r="K488" s="13">
        <f t="shared" si="43"/>
        <v>0.67383696581995678</v>
      </c>
      <c r="L488" s="13">
        <f t="shared" si="44"/>
        <v>15.329790972404018</v>
      </c>
      <c r="M488" s="13">
        <f t="shared" si="45"/>
        <v>4.395604395604396</v>
      </c>
      <c r="N488" s="13">
        <f t="shared" si="46"/>
        <v>95.604395604395606</v>
      </c>
      <c r="O488" s="12">
        <f t="shared" si="47"/>
        <v>2000</v>
      </c>
    </row>
    <row r="489" spans="1:15" x14ac:dyDescent="0.35">
      <c r="A489" s="4" t="s">
        <v>67</v>
      </c>
      <c r="B489" s="4" t="s">
        <v>68</v>
      </c>
      <c r="C489" s="4" t="s">
        <v>42</v>
      </c>
      <c r="D489" s="4">
        <v>1981</v>
      </c>
      <c r="E489" s="12">
        <v>5000</v>
      </c>
      <c r="F489" s="12">
        <v>3000</v>
      </c>
      <c r="G489" s="12">
        <v>77000</v>
      </c>
      <c r="H489" s="12">
        <v>0</v>
      </c>
      <c r="I489" s="12">
        <v>5982849</v>
      </c>
      <c r="J489" s="12">
        <f t="shared" si="42"/>
        <v>82000</v>
      </c>
      <c r="K489" s="13">
        <f t="shared" si="43"/>
        <v>0.83572224537172846</v>
      </c>
      <c r="L489" s="13">
        <f t="shared" si="44"/>
        <v>13.705844824096346</v>
      </c>
      <c r="M489" s="13">
        <f t="shared" si="45"/>
        <v>6.0975609756097562</v>
      </c>
      <c r="N489" s="13">
        <f t="shared" si="46"/>
        <v>93.902439024390233</v>
      </c>
      <c r="O489" s="12">
        <f t="shared" si="47"/>
        <v>1666.6666666666667</v>
      </c>
    </row>
    <row r="490" spans="1:15" x14ac:dyDescent="0.35">
      <c r="A490" s="4" t="s">
        <v>67</v>
      </c>
      <c r="B490" s="4" t="s">
        <v>68</v>
      </c>
      <c r="C490" s="4" t="s">
        <v>42</v>
      </c>
      <c r="D490" s="4">
        <v>1982</v>
      </c>
      <c r="E490" s="12">
        <v>5000</v>
      </c>
      <c r="F490" s="12">
        <v>2000</v>
      </c>
      <c r="G490" s="12">
        <v>86000</v>
      </c>
      <c r="H490" s="12">
        <v>0</v>
      </c>
      <c r="I490" s="12">
        <v>6003840</v>
      </c>
      <c r="J490" s="12">
        <f t="shared" si="42"/>
        <v>91000</v>
      </c>
      <c r="K490" s="13">
        <f t="shared" si="43"/>
        <v>0.83280034111501977</v>
      </c>
      <c r="L490" s="13">
        <f t="shared" si="44"/>
        <v>15.156966208293358</v>
      </c>
      <c r="M490" s="13">
        <f t="shared" si="45"/>
        <v>5.4945054945054945</v>
      </c>
      <c r="N490" s="13">
        <f t="shared" si="46"/>
        <v>94.505494505494497</v>
      </c>
      <c r="O490" s="12">
        <f t="shared" si="47"/>
        <v>2500</v>
      </c>
    </row>
    <row r="491" spans="1:15" x14ac:dyDescent="0.35">
      <c r="A491" s="4" t="s">
        <v>67</v>
      </c>
      <c r="B491" s="4" t="s">
        <v>68</v>
      </c>
      <c r="C491" s="4" t="s">
        <v>42</v>
      </c>
      <c r="D491" s="4">
        <v>1983</v>
      </c>
      <c r="E491" s="12">
        <v>2000</v>
      </c>
      <c r="F491" s="12">
        <v>2000</v>
      </c>
      <c r="G491" s="12">
        <v>53000</v>
      </c>
      <c r="H491" s="12">
        <v>0</v>
      </c>
      <c r="I491" s="12">
        <v>6198430</v>
      </c>
      <c r="J491" s="12">
        <f t="shared" si="42"/>
        <v>55000</v>
      </c>
      <c r="K491" s="13">
        <f t="shared" si="43"/>
        <v>0.32266235159548468</v>
      </c>
      <c r="L491" s="13">
        <f t="shared" si="44"/>
        <v>8.8732146688758284</v>
      </c>
      <c r="M491" s="13">
        <f t="shared" si="45"/>
        <v>3.6363636363636362</v>
      </c>
      <c r="N491" s="13">
        <f t="shared" si="46"/>
        <v>96.36363636363636</v>
      </c>
      <c r="O491" s="12">
        <f t="shared" si="47"/>
        <v>1000</v>
      </c>
    </row>
    <row r="492" spans="1:15" x14ac:dyDescent="0.35">
      <c r="A492" s="4" t="s">
        <v>67</v>
      </c>
      <c r="B492" s="4" t="s">
        <v>68</v>
      </c>
      <c r="C492" s="4" t="s">
        <v>42</v>
      </c>
      <c r="D492" s="4">
        <v>1984</v>
      </c>
      <c r="E492" s="12">
        <v>3000</v>
      </c>
      <c r="F492" s="12">
        <v>2000</v>
      </c>
      <c r="G492" s="12">
        <v>85000</v>
      </c>
      <c r="H492" s="12">
        <v>0</v>
      </c>
      <c r="I492" s="12">
        <v>6428389</v>
      </c>
      <c r="J492" s="12">
        <f t="shared" si="42"/>
        <v>88000</v>
      </c>
      <c r="K492" s="13">
        <f t="shared" si="43"/>
        <v>0.46667991000544617</v>
      </c>
      <c r="L492" s="13">
        <f t="shared" si="44"/>
        <v>13.689277360159753</v>
      </c>
      <c r="M492" s="13">
        <f t="shared" si="45"/>
        <v>3.4090909090909087</v>
      </c>
      <c r="N492" s="13">
        <f t="shared" si="46"/>
        <v>96.590909090909093</v>
      </c>
      <c r="O492" s="12">
        <f t="shared" si="47"/>
        <v>1500</v>
      </c>
    </row>
    <row r="493" spans="1:15" x14ac:dyDescent="0.35">
      <c r="A493" s="4" t="s">
        <v>67</v>
      </c>
      <c r="B493" s="4" t="s">
        <v>68</v>
      </c>
      <c r="C493" s="4" t="s">
        <v>42</v>
      </c>
      <c r="D493" s="4">
        <v>1985</v>
      </c>
      <c r="E493" s="12">
        <v>7000</v>
      </c>
      <c r="F493" s="12">
        <v>5000</v>
      </c>
      <c r="G493" s="12">
        <v>35000</v>
      </c>
      <c r="H493" s="12">
        <v>0</v>
      </c>
      <c r="I493" s="12">
        <v>6693289</v>
      </c>
      <c r="J493" s="12">
        <f t="shared" si="42"/>
        <v>42000</v>
      </c>
      <c r="K493" s="13">
        <f t="shared" si="43"/>
        <v>1.0458236600869917</v>
      </c>
      <c r="L493" s="13">
        <f t="shared" si="44"/>
        <v>6.2749419605219501</v>
      </c>
      <c r="M493" s="13">
        <f t="shared" si="45"/>
        <v>16.666666666666664</v>
      </c>
      <c r="N493" s="13">
        <f t="shared" si="46"/>
        <v>83.333333333333343</v>
      </c>
      <c r="O493" s="12">
        <f t="shared" si="47"/>
        <v>1400</v>
      </c>
    </row>
    <row r="494" spans="1:15" x14ac:dyDescent="0.35">
      <c r="A494" s="4" t="s">
        <v>67</v>
      </c>
      <c r="B494" s="4" t="s">
        <v>68</v>
      </c>
      <c r="C494" s="4" t="s">
        <v>42</v>
      </c>
      <c r="D494" s="4">
        <v>1986</v>
      </c>
      <c r="E494" s="12">
        <v>12000</v>
      </c>
      <c r="F494" s="12">
        <v>7000</v>
      </c>
      <c r="G494" s="12">
        <v>109000</v>
      </c>
      <c r="H494" s="12">
        <v>0</v>
      </c>
      <c r="I494" s="12">
        <v>6974788</v>
      </c>
      <c r="J494" s="12">
        <f t="shared" si="42"/>
        <v>121000</v>
      </c>
      <c r="K494" s="13">
        <f t="shared" si="43"/>
        <v>1.7204824003252859</v>
      </c>
      <c r="L494" s="13">
        <f t="shared" si="44"/>
        <v>17.348197536613299</v>
      </c>
      <c r="M494" s="13">
        <f t="shared" si="45"/>
        <v>9.9173553719008272</v>
      </c>
      <c r="N494" s="13">
        <f t="shared" si="46"/>
        <v>90.082644628099175</v>
      </c>
      <c r="O494" s="12">
        <f t="shared" si="47"/>
        <v>1714.2857142857142</v>
      </c>
    </row>
    <row r="495" spans="1:15" x14ac:dyDescent="0.35">
      <c r="A495" s="4" t="s">
        <v>67</v>
      </c>
      <c r="B495" s="4" t="s">
        <v>68</v>
      </c>
      <c r="C495" s="4" t="s">
        <v>42</v>
      </c>
      <c r="D495" s="4">
        <v>1987</v>
      </c>
      <c r="E495" s="12">
        <v>10000</v>
      </c>
      <c r="F495" s="12">
        <v>6000</v>
      </c>
      <c r="G495" s="12">
        <v>105000</v>
      </c>
      <c r="H495" s="12">
        <v>0</v>
      </c>
      <c r="I495" s="12">
        <v>7228302</v>
      </c>
      <c r="J495" s="12">
        <f t="shared" si="42"/>
        <v>115000</v>
      </c>
      <c r="K495" s="13">
        <f t="shared" si="43"/>
        <v>1.3834507744695781</v>
      </c>
      <c r="L495" s="13">
        <f t="shared" si="44"/>
        <v>15.909683906400147</v>
      </c>
      <c r="M495" s="13">
        <f t="shared" si="45"/>
        <v>8.695652173913043</v>
      </c>
      <c r="N495" s="13">
        <f t="shared" si="46"/>
        <v>91.304347826086953</v>
      </c>
      <c r="O495" s="12">
        <f t="shared" si="47"/>
        <v>1666.6666666666667</v>
      </c>
    </row>
    <row r="496" spans="1:15" x14ac:dyDescent="0.35">
      <c r="A496" s="4" t="s">
        <v>67</v>
      </c>
      <c r="B496" s="4" t="s">
        <v>68</v>
      </c>
      <c r="C496" s="4" t="s">
        <v>42</v>
      </c>
      <c r="D496" s="4">
        <v>1988</v>
      </c>
      <c r="E496" s="12">
        <v>9000</v>
      </c>
      <c r="F496" s="12">
        <v>6000</v>
      </c>
      <c r="G496" s="12">
        <v>50000</v>
      </c>
      <c r="H496" s="12">
        <v>0</v>
      </c>
      <c r="I496" s="12">
        <v>7235360</v>
      </c>
      <c r="J496" s="12">
        <f t="shared" si="42"/>
        <v>59000</v>
      </c>
      <c r="K496" s="13">
        <f t="shared" si="43"/>
        <v>1.2438911125362111</v>
      </c>
      <c r="L496" s="13">
        <f t="shared" si="44"/>
        <v>8.1543972932929396</v>
      </c>
      <c r="M496" s="13">
        <f t="shared" si="45"/>
        <v>15.254237288135593</v>
      </c>
      <c r="N496" s="13">
        <f t="shared" si="46"/>
        <v>84.745762711864401</v>
      </c>
      <c r="O496" s="12">
        <f t="shared" si="47"/>
        <v>1500</v>
      </c>
    </row>
    <row r="497" spans="1:15" x14ac:dyDescent="0.35">
      <c r="A497" s="4" t="s">
        <v>67</v>
      </c>
      <c r="B497" s="4" t="s">
        <v>68</v>
      </c>
      <c r="C497" s="4" t="s">
        <v>42</v>
      </c>
      <c r="D497" s="4">
        <v>1989</v>
      </c>
      <c r="E497" s="12">
        <v>8000</v>
      </c>
      <c r="F497" s="12">
        <v>6000</v>
      </c>
      <c r="G497" s="12">
        <v>75000</v>
      </c>
      <c r="H497" s="12">
        <v>0</v>
      </c>
      <c r="I497" s="12">
        <v>7114817</v>
      </c>
      <c r="J497" s="12">
        <f t="shared" si="42"/>
        <v>83000</v>
      </c>
      <c r="K497" s="13">
        <f t="shared" si="43"/>
        <v>1.1244140221737255</v>
      </c>
      <c r="L497" s="13">
        <f t="shared" si="44"/>
        <v>11.665795480052404</v>
      </c>
      <c r="M497" s="13">
        <f t="shared" si="45"/>
        <v>9.6385542168674707</v>
      </c>
      <c r="N497" s="13">
        <f t="shared" si="46"/>
        <v>90.361445783132538</v>
      </c>
      <c r="O497" s="12">
        <f t="shared" si="47"/>
        <v>1333.3333333333333</v>
      </c>
    </row>
    <row r="498" spans="1:15" x14ac:dyDescent="0.35">
      <c r="A498" s="4" t="s">
        <v>67</v>
      </c>
      <c r="B498" s="4" t="s">
        <v>68</v>
      </c>
      <c r="C498" s="4" t="s">
        <v>42</v>
      </c>
      <c r="D498" s="4">
        <v>1990</v>
      </c>
      <c r="E498" s="12">
        <v>7000</v>
      </c>
      <c r="F498" s="12">
        <v>5000</v>
      </c>
      <c r="G498" s="12">
        <v>82000</v>
      </c>
      <c r="H498" s="12">
        <v>0</v>
      </c>
      <c r="I498" s="12">
        <v>7082811</v>
      </c>
      <c r="J498" s="12">
        <f t="shared" si="42"/>
        <v>89000</v>
      </c>
      <c r="K498" s="13">
        <f t="shared" si="43"/>
        <v>0.98830817312504882</v>
      </c>
      <c r="L498" s="13">
        <f t="shared" si="44"/>
        <v>12.56563248687562</v>
      </c>
      <c r="M498" s="13">
        <f t="shared" si="45"/>
        <v>7.8651685393258424</v>
      </c>
      <c r="N498" s="13">
        <f t="shared" si="46"/>
        <v>92.134831460674164</v>
      </c>
      <c r="O498" s="12">
        <f t="shared" si="47"/>
        <v>1400</v>
      </c>
    </row>
    <row r="499" spans="1:15" x14ac:dyDescent="0.35">
      <c r="A499" s="4" t="s">
        <v>67</v>
      </c>
      <c r="B499" s="4" t="s">
        <v>68</v>
      </c>
      <c r="C499" s="4" t="s">
        <v>42</v>
      </c>
      <c r="D499" s="4">
        <v>1991</v>
      </c>
      <c r="E499" s="12">
        <v>7000</v>
      </c>
      <c r="F499" s="12">
        <v>5000</v>
      </c>
      <c r="G499" s="12">
        <v>62000</v>
      </c>
      <c r="H499" s="12">
        <v>0</v>
      </c>
      <c r="I499" s="12">
        <v>6813760</v>
      </c>
      <c r="J499" s="12">
        <f t="shared" si="42"/>
        <v>69000</v>
      </c>
      <c r="K499" s="13">
        <f t="shared" si="43"/>
        <v>1.027332926313812</v>
      </c>
      <c r="L499" s="13">
        <f t="shared" si="44"/>
        <v>10.126567416521862</v>
      </c>
      <c r="M499" s="13">
        <f t="shared" si="45"/>
        <v>10.144927536231885</v>
      </c>
      <c r="N499" s="13">
        <f t="shared" si="46"/>
        <v>89.85507246376811</v>
      </c>
      <c r="O499" s="12">
        <f t="shared" si="47"/>
        <v>1400</v>
      </c>
    </row>
    <row r="500" spans="1:15" x14ac:dyDescent="0.35">
      <c r="A500" s="4" t="s">
        <v>67</v>
      </c>
      <c r="B500" s="4" t="s">
        <v>68</v>
      </c>
      <c r="C500" s="4" t="s">
        <v>42</v>
      </c>
      <c r="D500" s="4">
        <v>1992</v>
      </c>
      <c r="E500" s="12">
        <v>10000</v>
      </c>
      <c r="F500" s="12">
        <v>4000</v>
      </c>
      <c r="G500" s="12">
        <v>110000</v>
      </c>
      <c r="H500" s="12">
        <v>0</v>
      </c>
      <c r="I500" s="12">
        <v>6495107</v>
      </c>
      <c r="J500" s="12">
        <f t="shared" si="42"/>
        <v>120000</v>
      </c>
      <c r="K500" s="13">
        <f t="shared" si="43"/>
        <v>1.5396205174141089</v>
      </c>
      <c r="L500" s="13">
        <f t="shared" si="44"/>
        <v>18.475446208969306</v>
      </c>
      <c r="M500" s="13">
        <f t="shared" si="45"/>
        <v>8.3333333333333321</v>
      </c>
      <c r="N500" s="13">
        <f t="shared" si="46"/>
        <v>91.666666666666657</v>
      </c>
      <c r="O500" s="12">
        <f t="shared" si="47"/>
        <v>2500</v>
      </c>
    </row>
    <row r="501" spans="1:15" x14ac:dyDescent="0.35">
      <c r="A501" s="4" t="s">
        <v>67</v>
      </c>
      <c r="B501" s="4" t="s">
        <v>68</v>
      </c>
      <c r="C501" s="4" t="s">
        <v>42</v>
      </c>
      <c r="D501" s="4">
        <v>1993</v>
      </c>
      <c r="E501" s="12">
        <v>3000</v>
      </c>
      <c r="F501" s="12">
        <v>2000</v>
      </c>
      <c r="G501" s="12">
        <v>55000</v>
      </c>
      <c r="H501" s="12">
        <v>0</v>
      </c>
      <c r="I501" s="12">
        <v>6681399</v>
      </c>
      <c r="J501" s="12">
        <f t="shared" si="42"/>
        <v>58000</v>
      </c>
      <c r="K501" s="13">
        <f t="shared" si="43"/>
        <v>0.44900776020111954</v>
      </c>
      <c r="L501" s="13">
        <f t="shared" si="44"/>
        <v>8.6808166972216441</v>
      </c>
      <c r="M501" s="13">
        <f t="shared" si="45"/>
        <v>5.1724137931034484</v>
      </c>
      <c r="N501" s="13">
        <f t="shared" si="46"/>
        <v>94.827586206896555</v>
      </c>
      <c r="O501" s="12">
        <f t="shared" si="47"/>
        <v>1500</v>
      </c>
    </row>
    <row r="502" spans="1:15" x14ac:dyDescent="0.35">
      <c r="A502" s="4" t="s">
        <v>67</v>
      </c>
      <c r="B502" s="4" t="s">
        <v>68</v>
      </c>
      <c r="C502" s="4" t="s">
        <v>42</v>
      </c>
      <c r="D502" s="4">
        <v>1994</v>
      </c>
      <c r="E502" s="12">
        <v>3000</v>
      </c>
      <c r="F502" s="12">
        <v>2000</v>
      </c>
      <c r="G502" s="12">
        <v>50000</v>
      </c>
      <c r="H502" s="12">
        <v>0</v>
      </c>
      <c r="I502" s="12">
        <v>7026797</v>
      </c>
      <c r="J502" s="12">
        <f t="shared" si="42"/>
        <v>53000</v>
      </c>
      <c r="K502" s="13">
        <f t="shared" si="43"/>
        <v>0.42693705254328534</v>
      </c>
      <c r="L502" s="13">
        <f t="shared" si="44"/>
        <v>7.5425545949313753</v>
      </c>
      <c r="M502" s="13">
        <f t="shared" si="45"/>
        <v>5.6603773584905666</v>
      </c>
      <c r="N502" s="13">
        <f t="shared" si="46"/>
        <v>94.339622641509436</v>
      </c>
      <c r="O502" s="12">
        <f t="shared" si="47"/>
        <v>1500</v>
      </c>
    </row>
    <row r="503" spans="1:15" x14ac:dyDescent="0.35">
      <c r="A503" s="4" t="s">
        <v>67</v>
      </c>
      <c r="B503" s="4" t="s">
        <v>68</v>
      </c>
      <c r="C503" s="4" t="s">
        <v>42</v>
      </c>
      <c r="D503" s="4">
        <v>1995</v>
      </c>
      <c r="E503" s="12">
        <v>3000</v>
      </c>
      <c r="F503" s="12">
        <v>2000</v>
      </c>
      <c r="G503" s="12">
        <v>45000</v>
      </c>
      <c r="H503" s="12">
        <v>0</v>
      </c>
      <c r="I503" s="12">
        <v>7285007</v>
      </c>
      <c r="J503" s="12">
        <f t="shared" si="42"/>
        <v>48000</v>
      </c>
      <c r="K503" s="13">
        <f t="shared" si="43"/>
        <v>0.41180468323503328</v>
      </c>
      <c r="L503" s="13">
        <f t="shared" si="44"/>
        <v>6.5888749317605324</v>
      </c>
      <c r="M503" s="13">
        <f t="shared" si="45"/>
        <v>6.25</v>
      </c>
      <c r="N503" s="13">
        <f t="shared" si="46"/>
        <v>93.75</v>
      </c>
      <c r="O503" s="12">
        <f t="shared" si="47"/>
        <v>1500</v>
      </c>
    </row>
    <row r="504" spans="1:15" x14ac:dyDescent="0.35">
      <c r="A504" s="4" t="s">
        <v>67</v>
      </c>
      <c r="B504" s="4" t="s">
        <v>68</v>
      </c>
      <c r="C504" s="4" t="s">
        <v>42</v>
      </c>
      <c r="D504" s="4">
        <v>1996</v>
      </c>
      <c r="E504" s="12">
        <v>3000</v>
      </c>
      <c r="F504" s="12">
        <v>2000</v>
      </c>
      <c r="G504" s="12">
        <v>70000</v>
      </c>
      <c r="H504" s="12">
        <v>0</v>
      </c>
      <c r="I504" s="12">
        <v>7554474</v>
      </c>
      <c r="J504" s="12">
        <f t="shared" si="42"/>
        <v>73000</v>
      </c>
      <c r="K504" s="13">
        <f t="shared" si="43"/>
        <v>0.39711566946950905</v>
      </c>
      <c r="L504" s="13">
        <f t="shared" si="44"/>
        <v>9.6631479570913879</v>
      </c>
      <c r="M504" s="13">
        <f t="shared" si="45"/>
        <v>4.10958904109589</v>
      </c>
      <c r="N504" s="13">
        <f t="shared" si="46"/>
        <v>95.890410958904098</v>
      </c>
      <c r="O504" s="12">
        <f t="shared" si="47"/>
        <v>1500</v>
      </c>
    </row>
    <row r="505" spans="1:15" x14ac:dyDescent="0.35">
      <c r="A505" s="4" t="s">
        <v>67</v>
      </c>
      <c r="B505" s="4" t="s">
        <v>68</v>
      </c>
      <c r="C505" s="4" t="s">
        <v>42</v>
      </c>
      <c r="D505" s="4">
        <v>1997</v>
      </c>
      <c r="E505" s="12">
        <v>1000</v>
      </c>
      <c r="F505" s="12">
        <v>1000</v>
      </c>
      <c r="G505" s="12">
        <v>93000</v>
      </c>
      <c r="H505" s="12">
        <v>0</v>
      </c>
      <c r="I505" s="12">
        <v>7824525</v>
      </c>
      <c r="J505" s="12">
        <f t="shared" si="42"/>
        <v>94000</v>
      </c>
      <c r="K505" s="13">
        <f t="shared" si="43"/>
        <v>0.12780328518344564</v>
      </c>
      <c r="L505" s="13">
        <f t="shared" si="44"/>
        <v>12.013508807243889</v>
      </c>
      <c r="M505" s="13">
        <f t="shared" si="45"/>
        <v>1.0638297872340425</v>
      </c>
      <c r="N505" s="13">
        <f t="shared" si="46"/>
        <v>98.936170212765958</v>
      </c>
      <c r="O505" s="12">
        <f t="shared" si="47"/>
        <v>1000</v>
      </c>
    </row>
    <row r="506" spans="1:15" x14ac:dyDescent="0.35">
      <c r="A506" s="4" t="s">
        <v>67</v>
      </c>
      <c r="B506" s="4" t="s">
        <v>68</v>
      </c>
      <c r="C506" s="4" t="s">
        <v>42</v>
      </c>
      <c r="D506" s="4">
        <v>1998</v>
      </c>
      <c r="E506" s="12">
        <v>1000</v>
      </c>
      <c r="F506" s="12">
        <v>1000</v>
      </c>
      <c r="G506" s="12">
        <v>72000</v>
      </c>
      <c r="H506" s="12">
        <v>0</v>
      </c>
      <c r="I506" s="12">
        <v>8155417</v>
      </c>
      <c r="J506" s="12">
        <f t="shared" si="42"/>
        <v>73000</v>
      </c>
      <c r="K506" s="13">
        <f t="shared" si="43"/>
        <v>0.12261788698235786</v>
      </c>
      <c r="L506" s="13">
        <f t="shared" si="44"/>
        <v>8.9511057497121236</v>
      </c>
      <c r="M506" s="13">
        <f t="shared" si="45"/>
        <v>1.3698630136986301</v>
      </c>
      <c r="N506" s="13">
        <f t="shared" si="46"/>
        <v>98.630136986301366</v>
      </c>
      <c r="O506" s="12">
        <f t="shared" si="47"/>
        <v>1000</v>
      </c>
    </row>
    <row r="507" spans="1:15" x14ac:dyDescent="0.35">
      <c r="A507" s="4" t="s">
        <v>67</v>
      </c>
      <c r="B507" s="4" t="s">
        <v>68</v>
      </c>
      <c r="C507" s="4" t="s">
        <v>42</v>
      </c>
      <c r="D507" s="4">
        <v>1999</v>
      </c>
      <c r="E507" s="12">
        <v>1000</v>
      </c>
      <c r="F507" s="12">
        <v>1000</v>
      </c>
      <c r="G507" s="12">
        <v>100000</v>
      </c>
      <c r="H507" s="12">
        <v>0</v>
      </c>
      <c r="I507" s="12">
        <v>8492059</v>
      </c>
      <c r="J507" s="12">
        <f t="shared" si="42"/>
        <v>101000</v>
      </c>
      <c r="K507" s="13">
        <f t="shared" si="43"/>
        <v>0.11775707163598369</v>
      </c>
      <c r="L507" s="13">
        <f t="shared" si="44"/>
        <v>11.893464235234353</v>
      </c>
      <c r="M507" s="13">
        <f t="shared" si="45"/>
        <v>0.99009900990099009</v>
      </c>
      <c r="N507" s="13">
        <f t="shared" si="46"/>
        <v>99.009900990099013</v>
      </c>
      <c r="O507" s="12">
        <f t="shared" si="47"/>
        <v>1000</v>
      </c>
    </row>
    <row r="508" spans="1:15" x14ac:dyDescent="0.35">
      <c r="A508" s="4" t="s">
        <v>67</v>
      </c>
      <c r="B508" s="4" t="s">
        <v>68</v>
      </c>
      <c r="C508" s="4" t="s">
        <v>42</v>
      </c>
      <c r="D508" s="4">
        <v>2000</v>
      </c>
      <c r="E508" s="12">
        <v>1000</v>
      </c>
      <c r="F508" s="12">
        <v>1000</v>
      </c>
      <c r="G508" s="12">
        <v>100000</v>
      </c>
      <c r="H508" s="12">
        <v>0</v>
      </c>
      <c r="I508" s="12">
        <v>8838713</v>
      </c>
      <c r="J508" s="12">
        <f t="shared" si="42"/>
        <v>101000</v>
      </c>
      <c r="K508" s="13">
        <f t="shared" si="43"/>
        <v>0.11313864360116682</v>
      </c>
      <c r="L508" s="13">
        <f t="shared" si="44"/>
        <v>11.427003003717848</v>
      </c>
      <c r="M508" s="13">
        <f t="shared" si="45"/>
        <v>0.99009900990099009</v>
      </c>
      <c r="N508" s="13">
        <f t="shared" si="46"/>
        <v>99.009900990099013</v>
      </c>
      <c r="O508" s="12">
        <f t="shared" si="47"/>
        <v>1000</v>
      </c>
    </row>
    <row r="509" spans="1:15" x14ac:dyDescent="0.35">
      <c r="A509" s="4" t="s">
        <v>67</v>
      </c>
      <c r="B509" s="4" t="s">
        <v>68</v>
      </c>
      <c r="C509" s="4" t="s">
        <v>42</v>
      </c>
      <c r="D509" s="4">
        <v>2001</v>
      </c>
      <c r="E509" s="12">
        <v>1000</v>
      </c>
      <c r="F509" s="12">
        <v>1000</v>
      </c>
      <c r="G509" s="12">
        <v>100000</v>
      </c>
      <c r="H509" s="12">
        <v>0</v>
      </c>
      <c r="I509" s="12">
        <v>9198493</v>
      </c>
      <c r="J509" s="12">
        <f t="shared" si="42"/>
        <v>101000</v>
      </c>
      <c r="K509" s="13">
        <f t="shared" si="43"/>
        <v>0.10871345991131373</v>
      </c>
      <c r="L509" s="13">
        <f t="shared" si="44"/>
        <v>10.980059451042687</v>
      </c>
      <c r="M509" s="13">
        <f t="shared" si="45"/>
        <v>0.99009900990099009</v>
      </c>
      <c r="N509" s="13">
        <f t="shared" si="46"/>
        <v>99.009900990099013</v>
      </c>
      <c r="O509" s="12">
        <f t="shared" si="47"/>
        <v>1000</v>
      </c>
    </row>
    <row r="510" spans="1:15" x14ac:dyDescent="0.35">
      <c r="A510" s="4" t="s">
        <v>67</v>
      </c>
      <c r="B510" s="4" t="s">
        <v>68</v>
      </c>
      <c r="C510" s="4" t="s">
        <v>42</v>
      </c>
      <c r="D510" s="4">
        <v>2002</v>
      </c>
      <c r="E510" s="12">
        <v>1000</v>
      </c>
      <c r="F510" s="12">
        <v>1000</v>
      </c>
      <c r="G510" s="12">
        <v>110000</v>
      </c>
      <c r="H510" s="12">
        <v>0</v>
      </c>
      <c r="I510" s="12">
        <v>9550063</v>
      </c>
      <c r="J510" s="12">
        <f t="shared" si="42"/>
        <v>111000</v>
      </c>
      <c r="K510" s="13">
        <f t="shared" si="43"/>
        <v>0.10471135111883555</v>
      </c>
      <c r="L510" s="13">
        <f t="shared" si="44"/>
        <v>11.622959974190746</v>
      </c>
      <c r="M510" s="13">
        <f t="shared" si="45"/>
        <v>0.90090090090090091</v>
      </c>
      <c r="N510" s="13">
        <f t="shared" si="46"/>
        <v>99.099099099099092</v>
      </c>
      <c r="O510" s="12">
        <f t="shared" si="47"/>
        <v>1000</v>
      </c>
    </row>
    <row r="511" spans="1:15" x14ac:dyDescent="0.35">
      <c r="A511" s="4" t="s">
        <v>67</v>
      </c>
      <c r="B511" s="4" t="s">
        <v>68</v>
      </c>
      <c r="C511" s="4" t="s">
        <v>42</v>
      </c>
      <c r="D511" s="4">
        <v>2003</v>
      </c>
      <c r="E511" s="12">
        <v>1000</v>
      </c>
      <c r="F511" s="12">
        <v>1000</v>
      </c>
      <c r="G511" s="12">
        <v>110000</v>
      </c>
      <c r="H511" s="12">
        <v>0</v>
      </c>
      <c r="I511" s="12">
        <v>9909157</v>
      </c>
      <c r="J511" s="12">
        <f t="shared" si="42"/>
        <v>111000</v>
      </c>
      <c r="K511" s="13">
        <f t="shared" si="43"/>
        <v>0.10091675810565924</v>
      </c>
      <c r="L511" s="13">
        <f t="shared" si="44"/>
        <v>11.201760149728175</v>
      </c>
      <c r="M511" s="13">
        <f t="shared" si="45"/>
        <v>0.90090090090090091</v>
      </c>
      <c r="N511" s="13">
        <f t="shared" si="46"/>
        <v>99.099099099099092</v>
      </c>
      <c r="O511" s="12">
        <f t="shared" si="47"/>
        <v>1000</v>
      </c>
    </row>
    <row r="512" spans="1:15" x14ac:dyDescent="0.35">
      <c r="A512" s="4" t="s">
        <v>67</v>
      </c>
      <c r="B512" s="4" t="s">
        <v>68</v>
      </c>
      <c r="C512" s="4" t="s">
        <v>42</v>
      </c>
      <c r="D512" s="4">
        <v>2004</v>
      </c>
      <c r="E512" s="12">
        <v>1000</v>
      </c>
      <c r="F512" s="12">
        <v>1000</v>
      </c>
      <c r="G512" s="12">
        <v>113000</v>
      </c>
      <c r="H512" s="12">
        <v>0</v>
      </c>
      <c r="I512" s="12">
        <v>10280998</v>
      </c>
      <c r="J512" s="12">
        <f t="shared" si="42"/>
        <v>114000</v>
      </c>
      <c r="K512" s="13">
        <f t="shared" si="43"/>
        <v>9.7266821761856193E-2</v>
      </c>
      <c r="L512" s="13">
        <f t="shared" si="44"/>
        <v>11.088417680851606</v>
      </c>
      <c r="M512" s="13">
        <f t="shared" si="45"/>
        <v>0.8771929824561403</v>
      </c>
      <c r="N512" s="13">
        <f t="shared" si="46"/>
        <v>99.122807017543863</v>
      </c>
      <c r="O512" s="12">
        <f t="shared" si="47"/>
        <v>1000</v>
      </c>
    </row>
    <row r="513" spans="1:15" x14ac:dyDescent="0.35">
      <c r="A513" s="4" t="s">
        <v>67</v>
      </c>
      <c r="B513" s="4" t="s">
        <v>68</v>
      </c>
      <c r="C513" s="4" t="s">
        <v>42</v>
      </c>
      <c r="D513" s="4">
        <v>2005</v>
      </c>
      <c r="E513" s="12">
        <v>1000</v>
      </c>
      <c r="F513" s="12">
        <v>1000</v>
      </c>
      <c r="G513" s="12">
        <v>155000</v>
      </c>
      <c r="H513" s="12">
        <v>0</v>
      </c>
      <c r="I513" s="12">
        <v>10644228</v>
      </c>
      <c r="J513" s="12">
        <f t="shared" si="42"/>
        <v>156000</v>
      </c>
      <c r="K513" s="13">
        <f t="shared" si="43"/>
        <v>9.3947630584388084E-2</v>
      </c>
      <c r="L513" s="13">
        <f t="shared" si="44"/>
        <v>14.655830371164541</v>
      </c>
      <c r="M513" s="13">
        <f t="shared" si="45"/>
        <v>0.64102564102564097</v>
      </c>
      <c r="N513" s="13">
        <f t="shared" si="46"/>
        <v>99.358974358974365</v>
      </c>
      <c r="O513" s="12">
        <f t="shared" si="47"/>
        <v>1000</v>
      </c>
    </row>
    <row r="514" spans="1:15" x14ac:dyDescent="0.35">
      <c r="A514" s="4" t="s">
        <v>67</v>
      </c>
      <c r="B514" s="4" t="s">
        <v>68</v>
      </c>
      <c r="C514" s="4" t="s">
        <v>42</v>
      </c>
      <c r="D514" s="4">
        <v>2006</v>
      </c>
      <c r="E514" s="12">
        <v>1000</v>
      </c>
      <c r="F514" s="12">
        <v>1000</v>
      </c>
      <c r="G514" s="12">
        <v>130000</v>
      </c>
      <c r="H514" s="12">
        <v>0</v>
      </c>
      <c r="I514" s="12">
        <v>10975502</v>
      </c>
      <c r="J514" s="12">
        <f t="shared" ref="J514:J577" si="48">IFERROR(E514+G514-N(H514),"")</f>
        <v>131000</v>
      </c>
      <c r="K514" s="13">
        <f t="shared" ref="K514:K577" si="49">IFERROR(E514*1000/I514,"")</f>
        <v>9.1112005628535261E-2</v>
      </c>
      <c r="L514" s="13">
        <f t="shared" ref="L514:L577" si="50">IFERROR(J514*1000/I514,"")</f>
        <v>11.93567273733812</v>
      </c>
      <c r="M514" s="13">
        <f t="shared" ref="M514:M577" si="51">IF(N(J514)&lt;=0,"",E514/J514*100)</f>
        <v>0.76335877862595414</v>
      </c>
      <c r="N514" s="13">
        <f t="shared" ref="N514:N577" si="52">IF(N(J514)&lt;=0,"",G514/J514*100)</f>
        <v>99.236641221374043</v>
      </c>
      <c r="O514" s="12">
        <f t="shared" ref="O514:O577" si="53">IFERROR(E514*1000/F514,"")</f>
        <v>1000</v>
      </c>
    </row>
    <row r="515" spans="1:15" x14ac:dyDescent="0.35">
      <c r="A515" s="4" t="s">
        <v>67</v>
      </c>
      <c r="B515" s="4" t="s">
        <v>68</v>
      </c>
      <c r="C515" s="4" t="s">
        <v>42</v>
      </c>
      <c r="D515" s="4">
        <v>2007</v>
      </c>
      <c r="E515" s="12">
        <v>1000</v>
      </c>
      <c r="F515" s="12">
        <v>1000</v>
      </c>
      <c r="G515" s="12">
        <v>105000</v>
      </c>
      <c r="H515" s="12">
        <v>0</v>
      </c>
      <c r="I515" s="12">
        <v>11322582</v>
      </c>
      <c r="J515" s="12">
        <f t="shared" si="48"/>
        <v>106000</v>
      </c>
      <c r="K515" s="13">
        <f t="shared" si="49"/>
        <v>8.8319077750993541E-2</v>
      </c>
      <c r="L515" s="13">
        <f t="shared" si="50"/>
        <v>9.3618222416053154</v>
      </c>
      <c r="M515" s="13">
        <f t="shared" si="51"/>
        <v>0.94339622641509435</v>
      </c>
      <c r="N515" s="13">
        <f t="shared" si="52"/>
        <v>99.056603773584911</v>
      </c>
      <c r="O515" s="12">
        <f t="shared" si="53"/>
        <v>1000</v>
      </c>
    </row>
    <row r="516" spans="1:15" x14ac:dyDescent="0.35">
      <c r="A516" s="4" t="s">
        <v>67</v>
      </c>
      <c r="B516" s="4" t="s">
        <v>68</v>
      </c>
      <c r="C516" s="4" t="s">
        <v>42</v>
      </c>
      <c r="D516" s="4">
        <v>2008</v>
      </c>
      <c r="E516" s="12">
        <v>1000</v>
      </c>
      <c r="F516" s="12">
        <v>1000</v>
      </c>
      <c r="G516" s="12">
        <v>125000</v>
      </c>
      <c r="H516" s="12">
        <v>0</v>
      </c>
      <c r="I516" s="12">
        <v>11663084</v>
      </c>
      <c r="J516" s="12">
        <f t="shared" si="48"/>
        <v>126000</v>
      </c>
      <c r="K516" s="13">
        <f t="shared" si="49"/>
        <v>8.5740615432419079E-2</v>
      </c>
      <c r="L516" s="13">
        <f t="shared" si="50"/>
        <v>10.803317544484804</v>
      </c>
      <c r="M516" s="13">
        <f t="shared" si="51"/>
        <v>0.79365079365079361</v>
      </c>
      <c r="N516" s="13">
        <f t="shared" si="52"/>
        <v>99.206349206349216</v>
      </c>
      <c r="O516" s="12">
        <f t="shared" si="53"/>
        <v>1000</v>
      </c>
    </row>
    <row r="517" spans="1:15" x14ac:dyDescent="0.35">
      <c r="A517" s="4" t="s">
        <v>67</v>
      </c>
      <c r="B517" s="4" t="s">
        <v>68</v>
      </c>
      <c r="C517" s="4" t="s">
        <v>42</v>
      </c>
      <c r="D517" s="4">
        <v>2009</v>
      </c>
      <c r="E517" s="12">
        <v>2000</v>
      </c>
      <c r="F517" s="12">
        <v>1000</v>
      </c>
      <c r="G517" s="12">
        <v>160000</v>
      </c>
      <c r="H517" s="12">
        <v>0</v>
      </c>
      <c r="I517" s="12">
        <v>11961201</v>
      </c>
      <c r="J517" s="12">
        <f t="shared" si="48"/>
        <v>162000</v>
      </c>
      <c r="K517" s="13">
        <f t="shared" si="49"/>
        <v>0.16720728963588188</v>
      </c>
      <c r="L517" s="13">
        <f t="shared" si="50"/>
        <v>13.543790460506433</v>
      </c>
      <c r="M517" s="13">
        <f t="shared" si="51"/>
        <v>1.2345679012345678</v>
      </c>
      <c r="N517" s="13">
        <f t="shared" si="52"/>
        <v>98.76543209876543</v>
      </c>
      <c r="O517" s="12">
        <f t="shared" si="53"/>
        <v>2000</v>
      </c>
    </row>
    <row r="518" spans="1:15" x14ac:dyDescent="0.35">
      <c r="A518" s="4" t="s">
        <v>67</v>
      </c>
      <c r="B518" s="4" t="s">
        <v>68</v>
      </c>
      <c r="C518" s="4" t="s">
        <v>42</v>
      </c>
      <c r="D518" s="4">
        <v>2010</v>
      </c>
      <c r="E518" s="12">
        <v>1000</v>
      </c>
      <c r="F518" s="12">
        <v>1000</v>
      </c>
      <c r="G518" s="12">
        <v>130000</v>
      </c>
      <c r="H518" s="12">
        <v>0</v>
      </c>
      <c r="I518" s="12">
        <v>12261756</v>
      </c>
      <c r="J518" s="12">
        <f t="shared" si="48"/>
        <v>131000</v>
      </c>
      <c r="K518" s="13">
        <f t="shared" si="49"/>
        <v>8.155438747924848E-2</v>
      </c>
      <c r="L518" s="13">
        <f t="shared" si="50"/>
        <v>10.683624759781551</v>
      </c>
      <c r="M518" s="13">
        <f t="shared" si="51"/>
        <v>0.76335877862595414</v>
      </c>
      <c r="N518" s="13">
        <f t="shared" si="52"/>
        <v>99.236641221374043</v>
      </c>
      <c r="O518" s="12">
        <f t="shared" si="53"/>
        <v>1000</v>
      </c>
    </row>
    <row r="519" spans="1:15" x14ac:dyDescent="0.35">
      <c r="A519" s="4" t="s">
        <v>67</v>
      </c>
      <c r="B519" s="4" t="s">
        <v>68</v>
      </c>
      <c r="C519" s="4" t="s">
        <v>42</v>
      </c>
      <c r="D519" s="4">
        <v>2011</v>
      </c>
      <c r="E519" s="12">
        <v>1000</v>
      </c>
      <c r="F519" s="12">
        <v>1000</v>
      </c>
      <c r="G519" s="12">
        <v>230000</v>
      </c>
      <c r="H519" s="12">
        <v>0</v>
      </c>
      <c r="I519" s="12">
        <v>12348830</v>
      </c>
      <c r="J519" s="12">
        <f t="shared" si="48"/>
        <v>231000</v>
      </c>
      <c r="K519" s="13">
        <f t="shared" si="49"/>
        <v>8.0979331645184199E-2</v>
      </c>
      <c r="L519" s="13">
        <f t="shared" si="50"/>
        <v>18.706225610037549</v>
      </c>
      <c r="M519" s="13">
        <f t="shared" si="51"/>
        <v>0.4329004329004329</v>
      </c>
      <c r="N519" s="13">
        <f t="shared" si="52"/>
        <v>99.567099567099575</v>
      </c>
      <c r="O519" s="12">
        <f t="shared" si="53"/>
        <v>1000</v>
      </c>
    </row>
    <row r="520" spans="1:15" x14ac:dyDescent="0.35">
      <c r="A520" s="4" t="s">
        <v>67</v>
      </c>
      <c r="B520" s="4" t="s">
        <v>68</v>
      </c>
      <c r="C520" s="4" t="s">
        <v>42</v>
      </c>
      <c r="D520" s="4">
        <v>2012</v>
      </c>
      <c r="E520" s="12">
        <v>1000</v>
      </c>
      <c r="F520" s="12">
        <v>1000</v>
      </c>
      <c r="G520" s="12">
        <v>125000</v>
      </c>
      <c r="H520" s="12">
        <v>0</v>
      </c>
      <c r="I520" s="12">
        <v>12461160</v>
      </c>
      <c r="J520" s="12">
        <f t="shared" si="48"/>
        <v>126000</v>
      </c>
      <c r="K520" s="13">
        <f t="shared" si="49"/>
        <v>8.0249350782752166E-2</v>
      </c>
      <c r="L520" s="13">
        <f t="shared" si="50"/>
        <v>10.111418198626772</v>
      </c>
      <c r="M520" s="13">
        <f t="shared" si="51"/>
        <v>0.79365079365079361</v>
      </c>
      <c r="N520" s="13">
        <f t="shared" si="52"/>
        <v>99.206349206349216</v>
      </c>
      <c r="O520" s="12">
        <f t="shared" si="53"/>
        <v>1000</v>
      </c>
    </row>
    <row r="521" spans="1:15" x14ac:dyDescent="0.35">
      <c r="A521" s="4" t="s">
        <v>67</v>
      </c>
      <c r="B521" s="4" t="s">
        <v>68</v>
      </c>
      <c r="C521" s="4" t="s">
        <v>42</v>
      </c>
      <c r="D521" s="4">
        <v>2013</v>
      </c>
      <c r="E521" s="12">
        <v>1000</v>
      </c>
      <c r="F521" s="12">
        <v>1000</v>
      </c>
      <c r="G521" s="12">
        <v>220000</v>
      </c>
      <c r="H521" s="12">
        <v>0</v>
      </c>
      <c r="I521" s="12">
        <v>12869594</v>
      </c>
      <c r="J521" s="12">
        <f t="shared" si="48"/>
        <v>221000</v>
      </c>
      <c r="K521" s="13">
        <f t="shared" si="49"/>
        <v>7.7702528922046807E-2</v>
      </c>
      <c r="L521" s="13">
        <f t="shared" si="50"/>
        <v>17.172258891772344</v>
      </c>
      <c r="M521" s="13">
        <f t="shared" si="51"/>
        <v>0.45248868778280549</v>
      </c>
      <c r="N521" s="13">
        <f t="shared" si="52"/>
        <v>99.547511312217196</v>
      </c>
      <c r="O521" s="12">
        <f t="shared" si="53"/>
        <v>1000</v>
      </c>
    </row>
    <row r="522" spans="1:15" x14ac:dyDescent="0.35">
      <c r="A522" s="4" t="s">
        <v>67</v>
      </c>
      <c r="B522" s="4" t="s">
        <v>68</v>
      </c>
      <c r="C522" s="4" t="s">
        <v>42</v>
      </c>
      <c r="D522" s="4">
        <v>2014</v>
      </c>
      <c r="E522" s="12">
        <v>1000</v>
      </c>
      <c r="F522" s="12">
        <v>1000</v>
      </c>
      <c r="G522" s="12">
        <v>260000</v>
      </c>
      <c r="H522" s="12">
        <v>0</v>
      </c>
      <c r="I522" s="12">
        <v>13339491</v>
      </c>
      <c r="J522" s="12">
        <f t="shared" si="48"/>
        <v>261000</v>
      </c>
      <c r="K522" s="13">
        <f t="shared" si="49"/>
        <v>7.4965379113790767E-2</v>
      </c>
      <c r="L522" s="13">
        <f t="shared" si="50"/>
        <v>19.565963948699391</v>
      </c>
      <c r="M522" s="13">
        <f t="shared" si="51"/>
        <v>0.38314176245210724</v>
      </c>
      <c r="N522" s="13">
        <f t="shared" si="52"/>
        <v>99.616858237547888</v>
      </c>
      <c r="O522" s="12">
        <f t="shared" si="53"/>
        <v>1000</v>
      </c>
    </row>
    <row r="523" spans="1:15" x14ac:dyDescent="0.35">
      <c r="A523" s="4" t="s">
        <v>67</v>
      </c>
      <c r="B523" s="4" t="s">
        <v>68</v>
      </c>
      <c r="C523" s="4" t="s">
        <v>42</v>
      </c>
      <c r="D523" s="4">
        <v>2015</v>
      </c>
      <c r="E523" s="12">
        <v>1000</v>
      </c>
      <c r="F523" s="12">
        <v>1000</v>
      </c>
      <c r="G523" s="12">
        <v>340000</v>
      </c>
      <c r="H523" s="12">
        <v>0</v>
      </c>
      <c r="I523" s="12">
        <v>13806963</v>
      </c>
      <c r="J523" s="12">
        <f t="shared" si="48"/>
        <v>341000</v>
      </c>
      <c r="K523" s="13">
        <f t="shared" si="49"/>
        <v>7.242722385799108E-2</v>
      </c>
      <c r="L523" s="13">
        <f t="shared" si="50"/>
        <v>24.697683335574958</v>
      </c>
      <c r="M523" s="13">
        <f t="shared" si="51"/>
        <v>0.2932551319648094</v>
      </c>
      <c r="N523" s="13">
        <f t="shared" si="52"/>
        <v>99.706744868035187</v>
      </c>
      <c r="O523" s="12">
        <f t="shared" si="53"/>
        <v>1000</v>
      </c>
    </row>
    <row r="524" spans="1:15" x14ac:dyDescent="0.35">
      <c r="A524" s="4" t="s">
        <v>67</v>
      </c>
      <c r="B524" s="4" t="s">
        <v>68</v>
      </c>
      <c r="C524" s="4" t="s">
        <v>42</v>
      </c>
      <c r="D524" s="4">
        <v>2016</v>
      </c>
      <c r="E524" s="12">
        <v>1000</v>
      </c>
      <c r="F524" s="12">
        <v>1000</v>
      </c>
      <c r="G524" s="12">
        <v>420000</v>
      </c>
      <c r="H524" s="12">
        <v>0</v>
      </c>
      <c r="I524" s="12">
        <v>14348740</v>
      </c>
      <c r="J524" s="12">
        <f t="shared" si="48"/>
        <v>421000</v>
      </c>
      <c r="K524" s="13">
        <f t="shared" si="49"/>
        <v>6.9692530493966717E-2</v>
      </c>
      <c r="L524" s="13">
        <f t="shared" si="50"/>
        <v>29.340555337959987</v>
      </c>
      <c r="M524" s="13">
        <f t="shared" si="51"/>
        <v>0.23752969121140144</v>
      </c>
      <c r="N524" s="13">
        <f t="shared" si="52"/>
        <v>99.762470308788593</v>
      </c>
      <c r="O524" s="12">
        <f t="shared" si="53"/>
        <v>1000</v>
      </c>
    </row>
    <row r="525" spans="1:15" x14ac:dyDescent="0.35">
      <c r="A525" s="4" t="s">
        <v>67</v>
      </c>
      <c r="B525" s="4" t="s">
        <v>68</v>
      </c>
      <c r="C525" s="4" t="s">
        <v>42</v>
      </c>
      <c r="D525" s="4">
        <v>2017</v>
      </c>
      <c r="E525" s="12">
        <v>1000</v>
      </c>
      <c r="F525" s="12">
        <v>1000</v>
      </c>
      <c r="G525" s="12">
        <v>370000</v>
      </c>
      <c r="H525" s="12">
        <v>0</v>
      </c>
      <c r="I525" s="12">
        <v>14916629</v>
      </c>
      <c r="J525" s="12">
        <f t="shared" si="48"/>
        <v>371000</v>
      </c>
      <c r="K525" s="13">
        <f t="shared" si="49"/>
        <v>6.7039275428784878E-2</v>
      </c>
      <c r="L525" s="13">
        <f t="shared" si="50"/>
        <v>24.87157118407919</v>
      </c>
      <c r="M525" s="13">
        <f t="shared" si="51"/>
        <v>0.26954177897574128</v>
      </c>
      <c r="N525" s="13">
        <f t="shared" si="52"/>
        <v>99.73045822102425</v>
      </c>
      <c r="O525" s="12">
        <f t="shared" si="53"/>
        <v>1000</v>
      </c>
    </row>
    <row r="526" spans="1:15" x14ac:dyDescent="0.35">
      <c r="A526" s="4" t="s">
        <v>67</v>
      </c>
      <c r="B526" s="4" t="s">
        <v>68</v>
      </c>
      <c r="C526" s="4" t="s">
        <v>42</v>
      </c>
      <c r="D526" s="4">
        <v>2018</v>
      </c>
      <c r="E526" s="12">
        <v>1000</v>
      </c>
      <c r="F526" s="12">
        <v>1000</v>
      </c>
      <c r="G526" s="12">
        <v>450000</v>
      </c>
      <c r="H526" s="12">
        <v>0</v>
      </c>
      <c r="I526" s="12">
        <v>15452487</v>
      </c>
      <c r="J526" s="12">
        <f t="shared" si="48"/>
        <v>451000</v>
      </c>
      <c r="K526" s="13">
        <f t="shared" si="49"/>
        <v>6.471450194392657E-2</v>
      </c>
      <c r="L526" s="13">
        <f t="shared" si="50"/>
        <v>29.186240376710881</v>
      </c>
      <c r="M526" s="13">
        <f t="shared" si="51"/>
        <v>0.22172949002217296</v>
      </c>
      <c r="N526" s="13">
        <f t="shared" si="52"/>
        <v>99.77827050997783</v>
      </c>
      <c r="O526" s="12">
        <f t="shared" si="53"/>
        <v>1000</v>
      </c>
    </row>
    <row r="527" spans="1:15" x14ac:dyDescent="0.35">
      <c r="A527" s="4" t="s">
        <v>67</v>
      </c>
      <c r="B527" s="4" t="s">
        <v>68</v>
      </c>
      <c r="C527" s="4" t="s">
        <v>42</v>
      </c>
      <c r="D527" s="4">
        <v>2019</v>
      </c>
      <c r="E527" s="12">
        <v>1000</v>
      </c>
      <c r="F527" s="12">
        <v>1000</v>
      </c>
      <c r="G527" s="12">
        <v>450000</v>
      </c>
      <c r="H527" s="12">
        <v>0</v>
      </c>
      <c r="I527" s="12">
        <v>16030971</v>
      </c>
      <c r="J527" s="12">
        <f t="shared" si="48"/>
        <v>451000</v>
      </c>
      <c r="K527" s="13">
        <f t="shared" si="49"/>
        <v>6.2379253259206818E-2</v>
      </c>
      <c r="L527" s="13">
        <f t="shared" si="50"/>
        <v>28.133043219902277</v>
      </c>
      <c r="M527" s="13">
        <f t="shared" si="51"/>
        <v>0.22172949002217296</v>
      </c>
      <c r="N527" s="13">
        <f t="shared" si="52"/>
        <v>99.77827050997783</v>
      </c>
      <c r="O527" s="12">
        <f t="shared" si="53"/>
        <v>1000</v>
      </c>
    </row>
    <row r="528" spans="1:15" x14ac:dyDescent="0.35">
      <c r="A528" s="4" t="s">
        <v>67</v>
      </c>
      <c r="B528" s="4" t="s">
        <v>68</v>
      </c>
      <c r="C528" s="4" t="s">
        <v>42</v>
      </c>
      <c r="D528" s="4">
        <v>2020</v>
      </c>
      <c r="E528" s="12">
        <v>1000</v>
      </c>
      <c r="F528" s="12">
        <v>1000</v>
      </c>
      <c r="G528" s="12">
        <v>475000</v>
      </c>
      <c r="H528" s="12">
        <v>0</v>
      </c>
      <c r="I528" s="12">
        <v>16651190.999999998</v>
      </c>
      <c r="J528" s="12">
        <f t="shared" si="48"/>
        <v>476000</v>
      </c>
      <c r="K528" s="13">
        <f t="shared" si="49"/>
        <v>6.0055764179271026E-2</v>
      </c>
      <c r="L528" s="13">
        <f t="shared" si="50"/>
        <v>28.586543749333011</v>
      </c>
      <c r="M528" s="13">
        <f t="shared" si="51"/>
        <v>0.21008403361344538</v>
      </c>
      <c r="N528" s="13">
        <f t="shared" si="52"/>
        <v>99.789915966386559</v>
      </c>
      <c r="O528" s="12">
        <f t="shared" si="53"/>
        <v>1000</v>
      </c>
    </row>
    <row r="529" spans="1:15" x14ac:dyDescent="0.35">
      <c r="A529" s="4" t="s">
        <v>67</v>
      </c>
      <c r="B529" s="4" t="s">
        <v>68</v>
      </c>
      <c r="C529" s="4" t="s">
        <v>42</v>
      </c>
      <c r="D529" s="4">
        <v>2021</v>
      </c>
      <c r="E529" s="12">
        <v>1000</v>
      </c>
      <c r="F529" s="12">
        <v>1000</v>
      </c>
      <c r="G529" s="12">
        <v>540000</v>
      </c>
      <c r="H529" s="12">
        <v>0</v>
      </c>
      <c r="I529" s="12">
        <v>17271431</v>
      </c>
      <c r="J529" s="12">
        <f t="shared" si="48"/>
        <v>541000</v>
      </c>
      <c r="K529" s="13">
        <f t="shared" si="49"/>
        <v>5.7899082015844545E-2</v>
      </c>
      <c r="L529" s="13">
        <f t="shared" si="50"/>
        <v>31.323403370571899</v>
      </c>
      <c r="M529" s="13">
        <f t="shared" si="51"/>
        <v>0.18484288354898337</v>
      </c>
      <c r="N529" s="13">
        <f t="shared" si="52"/>
        <v>99.815157116451019</v>
      </c>
      <c r="O529" s="12">
        <f t="shared" si="53"/>
        <v>1000</v>
      </c>
    </row>
    <row r="530" spans="1:15" x14ac:dyDescent="0.35">
      <c r="A530" s="4" t="s">
        <v>67</v>
      </c>
      <c r="B530" s="4" t="s">
        <v>68</v>
      </c>
      <c r="C530" s="4" t="s">
        <v>42</v>
      </c>
      <c r="D530" s="4">
        <v>2022</v>
      </c>
      <c r="E530" s="12">
        <v>1000</v>
      </c>
      <c r="F530" s="12">
        <v>1000</v>
      </c>
      <c r="G530" s="12">
        <v>600000</v>
      </c>
      <c r="H530" s="12">
        <v>0</v>
      </c>
      <c r="I530" s="12">
        <v>17801897</v>
      </c>
      <c r="J530" s="12">
        <f t="shared" si="48"/>
        <v>601000</v>
      </c>
      <c r="K530" s="13">
        <f t="shared" si="49"/>
        <v>5.6173788669825468E-2</v>
      </c>
      <c r="L530" s="13">
        <f t="shared" si="50"/>
        <v>33.760446990565107</v>
      </c>
      <c r="M530" s="13">
        <f t="shared" si="51"/>
        <v>0.16638935108153077</v>
      </c>
      <c r="N530" s="13">
        <f t="shared" si="52"/>
        <v>99.833610648918466</v>
      </c>
      <c r="O530" s="12">
        <f t="shared" si="53"/>
        <v>1000</v>
      </c>
    </row>
    <row r="531" spans="1:15" x14ac:dyDescent="0.35">
      <c r="A531" s="4" t="s">
        <v>67</v>
      </c>
      <c r="B531" s="4" t="s">
        <v>68</v>
      </c>
      <c r="C531" s="4" t="s">
        <v>42</v>
      </c>
      <c r="D531" s="4">
        <v>2023</v>
      </c>
      <c r="E531" s="12">
        <v>1000</v>
      </c>
      <c r="F531" s="12">
        <v>1000</v>
      </c>
      <c r="G531" s="12">
        <v>610000</v>
      </c>
      <c r="H531" s="12">
        <v>0</v>
      </c>
      <c r="I531" s="12">
        <v>18358615</v>
      </c>
      <c r="J531" s="12">
        <f t="shared" si="48"/>
        <v>611000</v>
      </c>
      <c r="K531" s="13">
        <f t="shared" si="49"/>
        <v>5.4470339946668091E-2</v>
      </c>
      <c r="L531" s="13">
        <f t="shared" si="50"/>
        <v>33.281377707414201</v>
      </c>
      <c r="M531" s="13">
        <f t="shared" si="51"/>
        <v>0.16366612111292964</v>
      </c>
      <c r="N531" s="13">
        <f t="shared" si="52"/>
        <v>99.836333878887075</v>
      </c>
      <c r="O531" s="12">
        <f t="shared" si="53"/>
        <v>1000</v>
      </c>
    </row>
    <row r="532" spans="1:15" x14ac:dyDescent="0.35">
      <c r="A532" s="4" t="s">
        <v>67</v>
      </c>
      <c r="B532" s="4" t="s">
        <v>68</v>
      </c>
      <c r="C532" s="4" t="s">
        <v>42</v>
      </c>
      <c r="D532" s="4">
        <v>2024</v>
      </c>
      <c r="E532" s="12">
        <v>1000</v>
      </c>
      <c r="F532" s="12">
        <v>1000</v>
      </c>
      <c r="G532" s="12">
        <v>560000</v>
      </c>
      <c r="H532" s="12">
        <v>0</v>
      </c>
      <c r="I532" s="12">
        <v>19009151</v>
      </c>
      <c r="J532" s="12">
        <f t="shared" si="48"/>
        <v>561000</v>
      </c>
      <c r="K532" s="13">
        <f t="shared" si="49"/>
        <v>5.2606242119913722E-2</v>
      </c>
      <c r="L532" s="13">
        <f t="shared" si="50"/>
        <v>29.512101829271597</v>
      </c>
      <c r="M532" s="13">
        <f t="shared" si="51"/>
        <v>0.17825311942959002</v>
      </c>
      <c r="N532" s="13">
        <f t="shared" si="52"/>
        <v>99.821746880570402</v>
      </c>
      <c r="O532" s="12">
        <f t="shared" si="53"/>
        <v>1000</v>
      </c>
    </row>
    <row r="533" spans="1:15" x14ac:dyDescent="0.35">
      <c r="A533" s="4" t="s">
        <v>67</v>
      </c>
      <c r="B533" s="4" t="s">
        <v>68</v>
      </c>
      <c r="C533" s="4" t="s">
        <v>42</v>
      </c>
      <c r="D533" s="4">
        <v>2025</v>
      </c>
      <c r="E533" s="12">
        <v>1000</v>
      </c>
      <c r="F533" s="12">
        <v>1000</v>
      </c>
      <c r="G533" s="12">
        <v>650000</v>
      </c>
      <c r="H533" s="12">
        <v>0</v>
      </c>
      <c r="I533" s="12">
        <v>19654739</v>
      </c>
      <c r="J533" s="12">
        <f t="shared" si="48"/>
        <v>651000</v>
      </c>
      <c r="K533" s="13">
        <f t="shared" si="49"/>
        <v>5.0878314893929653E-2</v>
      </c>
      <c r="L533" s="13">
        <f t="shared" si="50"/>
        <v>33.121782995948202</v>
      </c>
      <c r="M533" s="13">
        <f t="shared" si="51"/>
        <v>0.15360983102918588</v>
      </c>
      <c r="N533" s="13">
        <f t="shared" si="52"/>
        <v>99.846390168970814</v>
      </c>
      <c r="O533" s="12">
        <f t="shared" si="53"/>
        <v>1000</v>
      </c>
    </row>
    <row r="534" spans="1:15" x14ac:dyDescent="0.35">
      <c r="A534" s="4" t="s">
        <v>67</v>
      </c>
      <c r="B534" s="4" t="s">
        <v>68</v>
      </c>
      <c r="C534" s="4" t="s">
        <v>42</v>
      </c>
      <c r="D534" s="4">
        <v>2026</v>
      </c>
      <c r="E534" s="12">
        <v>1000</v>
      </c>
      <c r="F534" s="12">
        <v>1000</v>
      </c>
      <c r="G534" s="12">
        <v>700000</v>
      </c>
      <c r="H534" s="12">
        <v>0</v>
      </c>
      <c r="I534" s="12">
        <v>20305907</v>
      </c>
      <c r="J534" s="12">
        <f t="shared" si="48"/>
        <v>701000</v>
      </c>
      <c r="K534" s="13">
        <f t="shared" si="49"/>
        <v>4.9246753666310004E-2</v>
      </c>
      <c r="L534" s="13">
        <f t="shared" si="50"/>
        <v>34.521974320083316</v>
      </c>
      <c r="M534" s="13">
        <f t="shared" si="51"/>
        <v>0.14265335235378032</v>
      </c>
      <c r="N534" s="13">
        <f t="shared" si="52"/>
        <v>99.85734664764621</v>
      </c>
      <c r="O534" s="12">
        <f t="shared" si="53"/>
        <v>1000</v>
      </c>
    </row>
    <row r="535" spans="1:15" x14ac:dyDescent="0.35">
      <c r="A535" s="4" t="s">
        <v>71</v>
      </c>
      <c r="B535" s="4" t="s">
        <v>72</v>
      </c>
      <c r="C535" s="4" t="s">
        <v>42</v>
      </c>
      <c r="D535" s="4">
        <v>2000</v>
      </c>
      <c r="E535" s="12">
        <v>71000</v>
      </c>
      <c r="F535" s="12">
        <v>72000</v>
      </c>
      <c r="G535" s="12">
        <v>45000</v>
      </c>
      <c r="H535" s="12">
        <v>0</v>
      </c>
      <c r="I535" s="12">
        <v>24000150</v>
      </c>
      <c r="J535" s="12">
        <f t="shared" si="48"/>
        <v>116000</v>
      </c>
      <c r="K535" s="13">
        <f t="shared" si="49"/>
        <v>2.9583148438655593</v>
      </c>
      <c r="L535" s="13">
        <f t="shared" si="50"/>
        <v>4.8333031251888006</v>
      </c>
      <c r="M535" s="13">
        <f t="shared" si="51"/>
        <v>61.206896551724135</v>
      </c>
      <c r="N535" s="13">
        <f t="shared" si="52"/>
        <v>38.793103448275865</v>
      </c>
      <c r="O535" s="12">
        <f t="shared" si="53"/>
        <v>986.11111111111109</v>
      </c>
    </row>
    <row r="536" spans="1:15" x14ac:dyDescent="0.35">
      <c r="A536" s="4" t="s">
        <v>71</v>
      </c>
      <c r="B536" s="4" t="s">
        <v>72</v>
      </c>
      <c r="C536" s="4" t="s">
        <v>42</v>
      </c>
      <c r="D536" s="4">
        <v>2001</v>
      </c>
      <c r="E536" s="12">
        <v>74000</v>
      </c>
      <c r="F536" s="12">
        <v>76000</v>
      </c>
      <c r="G536" s="12">
        <v>45000</v>
      </c>
      <c r="H536" s="12">
        <v>0</v>
      </c>
      <c r="I536" s="12">
        <v>24745676</v>
      </c>
      <c r="J536" s="12">
        <f t="shared" si="48"/>
        <v>119000</v>
      </c>
      <c r="K536" s="13">
        <f t="shared" si="49"/>
        <v>2.9904214376685445</v>
      </c>
      <c r="L536" s="13">
        <f t="shared" si="50"/>
        <v>4.808920960575092</v>
      </c>
      <c r="M536" s="13">
        <f t="shared" si="51"/>
        <v>62.184873949579831</v>
      </c>
      <c r="N536" s="13">
        <f t="shared" si="52"/>
        <v>37.815126050420169</v>
      </c>
      <c r="O536" s="12">
        <f t="shared" si="53"/>
        <v>973.68421052631584</v>
      </c>
    </row>
    <row r="537" spans="1:15" x14ac:dyDescent="0.35">
      <c r="A537" s="4" t="s">
        <v>71</v>
      </c>
      <c r="B537" s="4" t="s">
        <v>72</v>
      </c>
      <c r="C537" s="4" t="s">
        <v>42</v>
      </c>
      <c r="D537" s="4">
        <v>2002</v>
      </c>
      <c r="E537" s="12">
        <v>78000</v>
      </c>
      <c r="F537" s="12">
        <v>80000</v>
      </c>
      <c r="G537" s="12">
        <v>45000</v>
      </c>
      <c r="H537" s="12">
        <v>0</v>
      </c>
      <c r="I537" s="12">
        <v>25532870</v>
      </c>
      <c r="J537" s="12">
        <f t="shared" si="48"/>
        <v>123000</v>
      </c>
      <c r="K537" s="13">
        <f t="shared" si="49"/>
        <v>3.054885721816623</v>
      </c>
      <c r="L537" s="13">
        <f t="shared" si="50"/>
        <v>4.8173197920954438</v>
      </c>
      <c r="M537" s="13">
        <f t="shared" si="51"/>
        <v>63.414634146341463</v>
      </c>
      <c r="N537" s="13">
        <f t="shared" si="52"/>
        <v>36.585365853658537</v>
      </c>
      <c r="O537" s="12">
        <f t="shared" si="53"/>
        <v>975</v>
      </c>
    </row>
    <row r="538" spans="1:15" x14ac:dyDescent="0.35">
      <c r="A538" s="4" t="s">
        <v>71</v>
      </c>
      <c r="B538" s="4" t="s">
        <v>72</v>
      </c>
      <c r="C538" s="4" t="s">
        <v>42</v>
      </c>
      <c r="D538" s="4">
        <v>2003</v>
      </c>
      <c r="E538" s="12">
        <v>86000</v>
      </c>
      <c r="F538" s="12">
        <v>86000</v>
      </c>
      <c r="G538" s="12">
        <v>60000</v>
      </c>
      <c r="H538" s="12">
        <v>5000</v>
      </c>
      <c r="I538" s="12">
        <v>26352124</v>
      </c>
      <c r="J538" s="12">
        <f t="shared" si="48"/>
        <v>141000</v>
      </c>
      <c r="K538" s="13">
        <f t="shared" si="49"/>
        <v>3.2634940545968893</v>
      </c>
      <c r="L538" s="13">
        <f t="shared" si="50"/>
        <v>5.3506123453274581</v>
      </c>
      <c r="M538" s="13">
        <f t="shared" si="51"/>
        <v>60.99290780141844</v>
      </c>
      <c r="N538" s="13">
        <f t="shared" si="52"/>
        <v>42.553191489361701</v>
      </c>
      <c r="O538" s="12">
        <f t="shared" si="53"/>
        <v>1000</v>
      </c>
    </row>
    <row r="539" spans="1:15" x14ac:dyDescent="0.35">
      <c r="A539" s="4" t="s">
        <v>71</v>
      </c>
      <c r="B539" s="4" t="s">
        <v>72</v>
      </c>
      <c r="C539" s="4" t="s">
        <v>42</v>
      </c>
      <c r="D539" s="4">
        <v>2004</v>
      </c>
      <c r="E539" s="12">
        <v>79000</v>
      </c>
      <c r="F539" s="12">
        <v>93000</v>
      </c>
      <c r="G539" s="12">
        <v>60000</v>
      </c>
      <c r="H539" s="12">
        <v>10000</v>
      </c>
      <c r="I539" s="12">
        <v>27154515</v>
      </c>
      <c r="J539" s="12">
        <f t="shared" si="48"/>
        <v>129000</v>
      </c>
      <c r="K539" s="13">
        <f t="shared" si="49"/>
        <v>2.9092767814118572</v>
      </c>
      <c r="L539" s="13">
        <f t="shared" si="50"/>
        <v>4.7505912000269568</v>
      </c>
      <c r="M539" s="13">
        <f t="shared" si="51"/>
        <v>61.240310077519375</v>
      </c>
      <c r="N539" s="13">
        <f t="shared" si="52"/>
        <v>46.511627906976742</v>
      </c>
      <c r="O539" s="12">
        <f t="shared" si="53"/>
        <v>849.46236559139788</v>
      </c>
    </row>
    <row r="540" spans="1:15" x14ac:dyDescent="0.35">
      <c r="A540" s="4" t="s">
        <v>71</v>
      </c>
      <c r="B540" s="4" t="s">
        <v>72</v>
      </c>
      <c r="C540" s="4" t="s">
        <v>42</v>
      </c>
      <c r="D540" s="4">
        <v>2005</v>
      </c>
      <c r="E540" s="12">
        <v>99000</v>
      </c>
      <c r="F540" s="12">
        <v>102000</v>
      </c>
      <c r="G540" s="12">
        <v>50000</v>
      </c>
      <c r="H540" s="12">
        <v>15000</v>
      </c>
      <c r="I540" s="12">
        <v>27963289</v>
      </c>
      <c r="J540" s="12">
        <f t="shared" si="48"/>
        <v>134000</v>
      </c>
      <c r="K540" s="13">
        <f t="shared" si="49"/>
        <v>3.5403560718483438</v>
      </c>
      <c r="L540" s="13">
        <f t="shared" si="50"/>
        <v>4.7919971073502836</v>
      </c>
      <c r="M540" s="13">
        <f t="shared" si="51"/>
        <v>73.880597014925371</v>
      </c>
      <c r="N540" s="13">
        <f t="shared" si="52"/>
        <v>37.313432835820898</v>
      </c>
      <c r="O540" s="12">
        <f t="shared" si="53"/>
        <v>970.58823529411768</v>
      </c>
    </row>
    <row r="541" spans="1:15" x14ac:dyDescent="0.35">
      <c r="A541" s="4" t="s">
        <v>71</v>
      </c>
      <c r="B541" s="4" t="s">
        <v>72</v>
      </c>
      <c r="C541" s="4" t="s">
        <v>42</v>
      </c>
      <c r="D541" s="4">
        <v>2006</v>
      </c>
      <c r="E541" s="12">
        <v>100000</v>
      </c>
      <c r="F541" s="12">
        <v>113000</v>
      </c>
      <c r="G541" s="12">
        <v>65000</v>
      </c>
      <c r="H541" s="12">
        <v>20000</v>
      </c>
      <c r="I541" s="12">
        <v>28794003</v>
      </c>
      <c r="J541" s="12">
        <f t="shared" si="48"/>
        <v>145000</v>
      </c>
      <c r="K541" s="13">
        <f t="shared" si="49"/>
        <v>3.4729453907468164</v>
      </c>
      <c r="L541" s="13">
        <f t="shared" si="50"/>
        <v>5.0357708165828834</v>
      </c>
      <c r="M541" s="13">
        <f t="shared" si="51"/>
        <v>68.965517241379317</v>
      </c>
      <c r="N541" s="13">
        <f t="shared" si="52"/>
        <v>44.827586206896555</v>
      </c>
      <c r="O541" s="12">
        <f t="shared" si="53"/>
        <v>884.95575221238937</v>
      </c>
    </row>
    <row r="542" spans="1:15" x14ac:dyDescent="0.35">
      <c r="A542" s="4" t="s">
        <v>71</v>
      </c>
      <c r="B542" s="4" t="s">
        <v>72</v>
      </c>
      <c r="C542" s="4" t="s">
        <v>42</v>
      </c>
      <c r="D542" s="4">
        <v>2007</v>
      </c>
      <c r="E542" s="12">
        <v>105000</v>
      </c>
      <c r="F542" s="12">
        <v>119000</v>
      </c>
      <c r="G542" s="12">
        <v>65000</v>
      </c>
      <c r="H542" s="12">
        <v>25000</v>
      </c>
      <c r="I542" s="12">
        <v>29653430</v>
      </c>
      <c r="J542" s="12">
        <f t="shared" si="48"/>
        <v>145000</v>
      </c>
      <c r="K542" s="13">
        <f t="shared" si="49"/>
        <v>3.5409057232165049</v>
      </c>
      <c r="L542" s="13">
        <f t="shared" si="50"/>
        <v>4.8898221892037448</v>
      </c>
      <c r="M542" s="13">
        <f t="shared" si="51"/>
        <v>72.41379310344827</v>
      </c>
      <c r="N542" s="13">
        <f t="shared" si="52"/>
        <v>44.827586206896555</v>
      </c>
      <c r="O542" s="12">
        <f t="shared" si="53"/>
        <v>882.35294117647061</v>
      </c>
    </row>
    <row r="543" spans="1:15" x14ac:dyDescent="0.35">
      <c r="A543" s="4" t="s">
        <v>71</v>
      </c>
      <c r="B543" s="4" t="s">
        <v>72</v>
      </c>
      <c r="C543" s="4" t="s">
        <v>42</v>
      </c>
      <c r="D543" s="4">
        <v>2008</v>
      </c>
      <c r="E543" s="12">
        <v>117000</v>
      </c>
      <c r="F543" s="12">
        <v>128000</v>
      </c>
      <c r="G543" s="12">
        <v>75000</v>
      </c>
      <c r="H543" s="12">
        <v>35000</v>
      </c>
      <c r="I543" s="12">
        <v>30539553</v>
      </c>
      <c r="J543" s="12">
        <f t="shared" si="48"/>
        <v>157000</v>
      </c>
      <c r="K543" s="13">
        <f t="shared" si="49"/>
        <v>3.8310973313853021</v>
      </c>
      <c r="L543" s="13">
        <f t="shared" si="50"/>
        <v>5.1408741968161751</v>
      </c>
      <c r="M543" s="13">
        <f t="shared" si="51"/>
        <v>74.522292993630572</v>
      </c>
      <c r="N543" s="13">
        <f t="shared" si="52"/>
        <v>47.770700636942678</v>
      </c>
      <c r="O543" s="12">
        <f t="shared" si="53"/>
        <v>914.0625</v>
      </c>
    </row>
    <row r="544" spans="1:15" x14ac:dyDescent="0.35">
      <c r="A544" s="4" t="s">
        <v>71</v>
      </c>
      <c r="B544" s="4" t="s">
        <v>72</v>
      </c>
      <c r="C544" s="4" t="s">
        <v>42</v>
      </c>
      <c r="D544" s="4">
        <v>2009</v>
      </c>
      <c r="E544" s="12">
        <v>134000</v>
      </c>
      <c r="F544" s="12">
        <v>86000</v>
      </c>
      <c r="G544" s="12">
        <v>80000</v>
      </c>
      <c r="H544" s="12">
        <v>35000</v>
      </c>
      <c r="I544" s="12">
        <v>31451151</v>
      </c>
      <c r="J544" s="12">
        <f t="shared" si="48"/>
        <v>179000</v>
      </c>
      <c r="K544" s="13">
        <f t="shared" si="49"/>
        <v>4.2605753919785005</v>
      </c>
      <c r="L544" s="13">
        <f t="shared" si="50"/>
        <v>5.6913656355533702</v>
      </c>
      <c r="M544" s="13">
        <f t="shared" si="51"/>
        <v>74.860335195530723</v>
      </c>
      <c r="N544" s="13">
        <f t="shared" si="52"/>
        <v>44.692737430167597</v>
      </c>
      <c r="O544" s="12">
        <f t="shared" si="53"/>
        <v>1558.1395348837209</v>
      </c>
    </row>
    <row r="545" spans="1:15" x14ac:dyDescent="0.35">
      <c r="A545" s="4" t="s">
        <v>71</v>
      </c>
      <c r="B545" s="4" t="s">
        <v>72</v>
      </c>
      <c r="C545" s="4" t="s">
        <v>42</v>
      </c>
      <c r="D545" s="4">
        <v>2010</v>
      </c>
      <c r="E545" s="12">
        <v>142000</v>
      </c>
      <c r="F545" s="12">
        <v>87000</v>
      </c>
      <c r="G545" s="12">
        <v>80000</v>
      </c>
      <c r="H545" s="12">
        <v>40000</v>
      </c>
      <c r="I545" s="12">
        <v>32390802</v>
      </c>
      <c r="J545" s="12">
        <f t="shared" si="48"/>
        <v>182000</v>
      </c>
      <c r="K545" s="13">
        <f t="shared" si="49"/>
        <v>4.3839606070883947</v>
      </c>
      <c r="L545" s="13">
        <f t="shared" si="50"/>
        <v>5.6188790879583657</v>
      </c>
      <c r="M545" s="13">
        <f t="shared" si="51"/>
        <v>78.021978021978029</v>
      </c>
      <c r="N545" s="13">
        <f t="shared" si="52"/>
        <v>43.956043956043956</v>
      </c>
      <c r="O545" s="12">
        <f t="shared" si="53"/>
        <v>1632.183908045977</v>
      </c>
    </row>
    <row r="546" spans="1:15" x14ac:dyDescent="0.35">
      <c r="A546" s="4" t="s">
        <v>71</v>
      </c>
      <c r="B546" s="4" t="s">
        <v>72</v>
      </c>
      <c r="C546" s="4" t="s">
        <v>42</v>
      </c>
      <c r="D546" s="4">
        <v>2011</v>
      </c>
      <c r="E546" s="12">
        <v>151000</v>
      </c>
      <c r="F546" s="12">
        <v>90000</v>
      </c>
      <c r="G546" s="12">
        <v>125000</v>
      </c>
      <c r="H546" s="12">
        <v>60000</v>
      </c>
      <c r="I546" s="12">
        <v>33354542.999999996</v>
      </c>
      <c r="J546" s="12">
        <f t="shared" si="48"/>
        <v>216000</v>
      </c>
      <c r="K546" s="13">
        <f t="shared" si="49"/>
        <v>4.5271194391720497</v>
      </c>
      <c r="L546" s="13">
        <f t="shared" si="50"/>
        <v>6.4758794626567067</v>
      </c>
      <c r="M546" s="13">
        <f t="shared" si="51"/>
        <v>69.907407407407405</v>
      </c>
      <c r="N546" s="13">
        <f t="shared" si="52"/>
        <v>57.870370370370374</v>
      </c>
      <c r="O546" s="12">
        <f t="shared" si="53"/>
        <v>1677.7777777777778</v>
      </c>
    </row>
    <row r="547" spans="1:15" x14ac:dyDescent="0.35">
      <c r="A547" s="4" t="s">
        <v>71</v>
      </c>
      <c r="B547" s="4" t="s">
        <v>72</v>
      </c>
      <c r="C547" s="4" t="s">
        <v>42</v>
      </c>
      <c r="D547" s="4">
        <v>2012</v>
      </c>
      <c r="E547" s="12">
        <v>138000</v>
      </c>
      <c r="F547" s="12">
        <v>92000</v>
      </c>
      <c r="G547" s="12">
        <v>120000</v>
      </c>
      <c r="H547" s="12">
        <v>70000</v>
      </c>
      <c r="I547" s="12">
        <v>34337438</v>
      </c>
      <c r="J547" s="12">
        <f t="shared" si="48"/>
        <v>188000</v>
      </c>
      <c r="K547" s="13">
        <f t="shared" si="49"/>
        <v>4.0189369981534444</v>
      </c>
      <c r="L547" s="13">
        <f t="shared" si="50"/>
        <v>5.475073591687301</v>
      </c>
      <c r="M547" s="13">
        <f t="shared" si="51"/>
        <v>73.40425531914893</v>
      </c>
      <c r="N547" s="13">
        <f t="shared" si="52"/>
        <v>63.829787234042556</v>
      </c>
      <c r="O547" s="12">
        <f t="shared" si="53"/>
        <v>1500</v>
      </c>
    </row>
    <row r="548" spans="1:15" x14ac:dyDescent="0.35">
      <c r="A548" s="4" t="s">
        <v>71</v>
      </c>
      <c r="B548" s="4" t="s">
        <v>72</v>
      </c>
      <c r="C548" s="4" t="s">
        <v>42</v>
      </c>
      <c r="D548" s="4">
        <v>2013</v>
      </c>
      <c r="E548" s="12">
        <v>139000</v>
      </c>
      <c r="F548" s="12">
        <v>93000</v>
      </c>
      <c r="G548" s="12">
        <v>100000</v>
      </c>
      <c r="H548" s="12">
        <v>30000</v>
      </c>
      <c r="I548" s="12">
        <v>35337042</v>
      </c>
      <c r="J548" s="12">
        <f t="shared" si="48"/>
        <v>209000</v>
      </c>
      <c r="K548" s="13">
        <f t="shared" si="49"/>
        <v>3.93354938990083</v>
      </c>
      <c r="L548" s="13">
        <f t="shared" si="50"/>
        <v>5.914473543088298</v>
      </c>
      <c r="M548" s="13">
        <f t="shared" si="51"/>
        <v>66.507177033492823</v>
      </c>
      <c r="N548" s="13">
        <f t="shared" si="52"/>
        <v>47.846889952153113</v>
      </c>
      <c r="O548" s="12">
        <f t="shared" si="53"/>
        <v>1494.6236559139784</v>
      </c>
    </row>
    <row r="549" spans="1:15" x14ac:dyDescent="0.35">
      <c r="A549" s="4" t="s">
        <v>71</v>
      </c>
      <c r="B549" s="4" t="s">
        <v>72</v>
      </c>
      <c r="C549" s="4" t="s">
        <v>42</v>
      </c>
      <c r="D549" s="4">
        <v>2014</v>
      </c>
      <c r="E549" s="12">
        <v>154000</v>
      </c>
      <c r="F549" s="12">
        <v>95000</v>
      </c>
      <c r="G549" s="12">
        <v>80000</v>
      </c>
      <c r="H549" s="12">
        <v>30000</v>
      </c>
      <c r="I549" s="12">
        <v>36395539</v>
      </c>
      <c r="J549" s="12">
        <f t="shared" si="48"/>
        <v>204000</v>
      </c>
      <c r="K549" s="13">
        <f t="shared" si="49"/>
        <v>4.231287796012583</v>
      </c>
      <c r="L549" s="13">
        <f t="shared" si="50"/>
        <v>5.6050825349777069</v>
      </c>
      <c r="M549" s="13">
        <f t="shared" si="51"/>
        <v>75.490196078431367</v>
      </c>
      <c r="N549" s="13">
        <f t="shared" si="52"/>
        <v>39.215686274509807</v>
      </c>
      <c r="O549" s="12">
        <f t="shared" si="53"/>
        <v>1621.0526315789473</v>
      </c>
    </row>
    <row r="550" spans="1:15" x14ac:dyDescent="0.35">
      <c r="A550" s="4" t="s">
        <v>71</v>
      </c>
      <c r="B550" s="4" t="s">
        <v>72</v>
      </c>
      <c r="C550" s="4" t="s">
        <v>42</v>
      </c>
      <c r="D550" s="4">
        <v>2015</v>
      </c>
      <c r="E550" s="12">
        <v>154000</v>
      </c>
      <c r="F550" s="12">
        <v>95000</v>
      </c>
      <c r="G550" s="12">
        <v>40000</v>
      </c>
      <c r="H550" s="12">
        <v>0</v>
      </c>
      <c r="I550" s="12">
        <v>37531446</v>
      </c>
      <c r="J550" s="12">
        <f t="shared" si="48"/>
        <v>194000</v>
      </c>
      <c r="K550" s="13">
        <f t="shared" si="49"/>
        <v>4.1032258655848217</v>
      </c>
      <c r="L550" s="13">
        <f t="shared" si="50"/>
        <v>5.1689988176847752</v>
      </c>
      <c r="M550" s="13">
        <f t="shared" si="51"/>
        <v>79.381443298969074</v>
      </c>
      <c r="N550" s="13">
        <f t="shared" si="52"/>
        <v>20.618556701030926</v>
      </c>
      <c r="O550" s="12">
        <f t="shared" si="53"/>
        <v>1621.0526315789473</v>
      </c>
    </row>
    <row r="551" spans="1:15" x14ac:dyDescent="0.35">
      <c r="A551" s="4" t="s">
        <v>71</v>
      </c>
      <c r="B551" s="4" t="s">
        <v>72</v>
      </c>
      <c r="C551" s="4" t="s">
        <v>42</v>
      </c>
      <c r="D551" s="4">
        <v>2016</v>
      </c>
      <c r="E551" s="12">
        <v>140000</v>
      </c>
      <c r="F551" s="12">
        <v>96000</v>
      </c>
      <c r="G551" s="12">
        <v>100000</v>
      </c>
      <c r="H551" s="12">
        <v>20000</v>
      </c>
      <c r="I551" s="12">
        <v>38799152</v>
      </c>
      <c r="J551" s="12">
        <f t="shared" si="48"/>
        <v>220000</v>
      </c>
      <c r="K551" s="13">
        <f t="shared" si="49"/>
        <v>3.6083262850693232</v>
      </c>
      <c r="L551" s="13">
        <f t="shared" si="50"/>
        <v>5.6702270193946509</v>
      </c>
      <c r="M551" s="13">
        <f t="shared" si="51"/>
        <v>63.636363636363633</v>
      </c>
      <c r="N551" s="13">
        <f t="shared" si="52"/>
        <v>45.454545454545453</v>
      </c>
      <c r="O551" s="12">
        <f t="shared" si="53"/>
        <v>1458.3333333333333</v>
      </c>
    </row>
    <row r="552" spans="1:15" x14ac:dyDescent="0.35">
      <c r="A552" s="4" t="s">
        <v>71</v>
      </c>
      <c r="B552" s="4" t="s">
        <v>72</v>
      </c>
      <c r="C552" s="4" t="s">
        <v>42</v>
      </c>
      <c r="D552" s="4">
        <v>2017</v>
      </c>
      <c r="E552" s="12">
        <v>123000</v>
      </c>
      <c r="F552" s="12">
        <v>132000</v>
      </c>
      <c r="G552" s="12">
        <v>50000</v>
      </c>
      <c r="H552" s="12">
        <v>10000</v>
      </c>
      <c r="I552" s="12">
        <v>40177388</v>
      </c>
      <c r="J552" s="12">
        <f t="shared" si="48"/>
        <v>163000</v>
      </c>
      <c r="K552" s="13">
        <f t="shared" si="49"/>
        <v>3.0614235051815712</v>
      </c>
      <c r="L552" s="13">
        <f t="shared" si="50"/>
        <v>4.0570083849154157</v>
      </c>
      <c r="M552" s="13">
        <f t="shared" si="51"/>
        <v>75.460122699386503</v>
      </c>
      <c r="N552" s="13">
        <f t="shared" si="52"/>
        <v>30.674846625766872</v>
      </c>
      <c r="O552" s="12">
        <f t="shared" si="53"/>
        <v>931.81818181818187</v>
      </c>
    </row>
    <row r="553" spans="1:15" x14ac:dyDescent="0.35">
      <c r="A553" s="4" t="s">
        <v>71</v>
      </c>
      <c r="B553" s="4" t="s">
        <v>72</v>
      </c>
      <c r="C553" s="4" t="s">
        <v>42</v>
      </c>
      <c r="D553" s="4">
        <v>2018</v>
      </c>
      <c r="E553" s="12">
        <v>129000</v>
      </c>
      <c r="F553" s="12">
        <v>200000</v>
      </c>
      <c r="G553" s="12">
        <v>60000</v>
      </c>
      <c r="H553" s="12">
        <v>10000</v>
      </c>
      <c r="I553" s="12">
        <v>41565831</v>
      </c>
      <c r="J553" s="12">
        <f t="shared" si="48"/>
        <v>179000</v>
      </c>
      <c r="K553" s="13">
        <f t="shared" si="49"/>
        <v>3.1035106696170707</v>
      </c>
      <c r="L553" s="13">
        <f t="shared" si="50"/>
        <v>4.3064217818717498</v>
      </c>
      <c r="M553" s="13">
        <f t="shared" si="51"/>
        <v>72.067039106145245</v>
      </c>
      <c r="N553" s="13">
        <f t="shared" si="52"/>
        <v>33.519553072625698</v>
      </c>
      <c r="O553" s="12">
        <f t="shared" si="53"/>
        <v>645</v>
      </c>
    </row>
    <row r="554" spans="1:15" x14ac:dyDescent="0.35">
      <c r="A554" s="4" t="s">
        <v>71</v>
      </c>
      <c r="B554" s="4" t="s">
        <v>72</v>
      </c>
      <c r="C554" s="4" t="s">
        <v>42</v>
      </c>
      <c r="D554" s="4">
        <v>2019</v>
      </c>
      <c r="E554" s="12">
        <v>166000</v>
      </c>
      <c r="F554" s="12">
        <v>177000</v>
      </c>
      <c r="G554" s="12">
        <v>80000</v>
      </c>
      <c r="H554" s="12">
        <v>10000</v>
      </c>
      <c r="I554" s="12">
        <v>42999637</v>
      </c>
      <c r="J554" s="12">
        <f t="shared" si="48"/>
        <v>236000</v>
      </c>
      <c r="K554" s="13">
        <f t="shared" si="49"/>
        <v>3.8604977060620302</v>
      </c>
      <c r="L554" s="13">
        <f t="shared" si="50"/>
        <v>5.4884184254857775</v>
      </c>
      <c r="M554" s="13">
        <f t="shared" si="51"/>
        <v>70.33898305084746</v>
      </c>
      <c r="N554" s="13">
        <f t="shared" si="52"/>
        <v>33.898305084745758</v>
      </c>
      <c r="O554" s="12">
        <f t="shared" si="53"/>
        <v>937.8531073446328</v>
      </c>
    </row>
    <row r="555" spans="1:15" x14ac:dyDescent="0.35">
      <c r="A555" s="4" t="s">
        <v>71</v>
      </c>
      <c r="B555" s="4" t="s">
        <v>72</v>
      </c>
      <c r="C555" s="4" t="s">
        <v>42</v>
      </c>
      <c r="D555" s="4">
        <v>2020</v>
      </c>
      <c r="E555" s="12">
        <v>242000</v>
      </c>
      <c r="F555" s="12">
        <v>221000</v>
      </c>
      <c r="G555" s="12">
        <v>50000</v>
      </c>
      <c r="H555" s="12">
        <v>10000</v>
      </c>
      <c r="I555" s="12">
        <v>44457152</v>
      </c>
      <c r="J555" s="12">
        <f t="shared" si="48"/>
        <v>282000</v>
      </c>
      <c r="K555" s="13">
        <f t="shared" si="49"/>
        <v>5.4434436106028565</v>
      </c>
      <c r="L555" s="13">
        <f t="shared" si="50"/>
        <v>6.3431863561570472</v>
      </c>
      <c r="M555" s="13">
        <f t="shared" si="51"/>
        <v>85.815602836879435</v>
      </c>
      <c r="N555" s="13">
        <f t="shared" si="52"/>
        <v>17.730496453900709</v>
      </c>
      <c r="O555" s="12">
        <f t="shared" si="53"/>
        <v>1095.0226244343892</v>
      </c>
    </row>
    <row r="556" spans="1:15" x14ac:dyDescent="0.35">
      <c r="A556" s="4" t="s">
        <v>71</v>
      </c>
      <c r="B556" s="4" t="s">
        <v>72</v>
      </c>
      <c r="C556" s="4" t="s">
        <v>42</v>
      </c>
      <c r="D556" s="4">
        <v>2021</v>
      </c>
      <c r="E556" s="12">
        <v>213000</v>
      </c>
      <c r="F556" s="12">
        <v>219000</v>
      </c>
      <c r="G556" s="12">
        <v>50000</v>
      </c>
      <c r="H556" s="12">
        <v>10000</v>
      </c>
      <c r="I556" s="12">
        <v>45910930</v>
      </c>
      <c r="J556" s="12">
        <f t="shared" si="48"/>
        <v>253000</v>
      </c>
      <c r="K556" s="13">
        <f t="shared" si="49"/>
        <v>4.6394181080627206</v>
      </c>
      <c r="L556" s="13">
        <f t="shared" si="50"/>
        <v>5.5106703349289594</v>
      </c>
      <c r="M556" s="13">
        <f t="shared" si="51"/>
        <v>84.189723320158109</v>
      </c>
      <c r="N556" s="13">
        <f t="shared" si="52"/>
        <v>19.762845849802371</v>
      </c>
      <c r="O556" s="12">
        <f t="shared" si="53"/>
        <v>972.60273972602738</v>
      </c>
    </row>
    <row r="557" spans="1:15" x14ac:dyDescent="0.35">
      <c r="A557" s="4" t="s">
        <v>71</v>
      </c>
      <c r="B557" s="4" t="s">
        <v>72</v>
      </c>
      <c r="C557" s="4" t="s">
        <v>42</v>
      </c>
      <c r="D557" s="4">
        <v>2022</v>
      </c>
      <c r="E557" s="12">
        <v>226000</v>
      </c>
      <c r="F557" s="12">
        <v>231000</v>
      </c>
      <c r="G557" s="12">
        <v>50000</v>
      </c>
      <c r="H557" s="12">
        <v>10000</v>
      </c>
      <c r="I557" s="12">
        <v>47312719</v>
      </c>
      <c r="J557" s="12">
        <f t="shared" si="48"/>
        <v>266000</v>
      </c>
      <c r="K557" s="13">
        <f t="shared" si="49"/>
        <v>4.7767282197415035</v>
      </c>
      <c r="L557" s="13">
        <f t="shared" si="50"/>
        <v>5.6221668427046012</v>
      </c>
      <c r="M557" s="13">
        <f t="shared" si="51"/>
        <v>84.962406015037601</v>
      </c>
      <c r="N557" s="13">
        <f t="shared" si="52"/>
        <v>18.796992481203006</v>
      </c>
      <c r="O557" s="12">
        <f t="shared" si="53"/>
        <v>978.35497835497836</v>
      </c>
    </row>
    <row r="558" spans="1:15" x14ac:dyDescent="0.35">
      <c r="A558" s="4" t="s">
        <v>71</v>
      </c>
      <c r="B558" s="4" t="s">
        <v>72</v>
      </c>
      <c r="C558" s="4" t="s">
        <v>42</v>
      </c>
      <c r="D558" s="4">
        <v>2023</v>
      </c>
      <c r="E558" s="12">
        <v>237000</v>
      </c>
      <c r="F558" s="12">
        <v>230000</v>
      </c>
      <c r="G558" s="12">
        <v>50000</v>
      </c>
      <c r="H558" s="12">
        <v>10000</v>
      </c>
      <c r="I558" s="12">
        <v>48656601</v>
      </c>
      <c r="J558" s="12">
        <f t="shared" si="48"/>
        <v>277000</v>
      </c>
      <c r="K558" s="13">
        <f t="shared" si="49"/>
        <v>4.8708704498285851</v>
      </c>
      <c r="L558" s="13">
        <f t="shared" si="50"/>
        <v>5.6929582894621023</v>
      </c>
      <c r="M558" s="13">
        <f t="shared" si="51"/>
        <v>85.559566787003604</v>
      </c>
      <c r="N558" s="13">
        <f t="shared" si="52"/>
        <v>18.050541516245488</v>
      </c>
      <c r="O558" s="12">
        <f t="shared" si="53"/>
        <v>1030.4347826086957</v>
      </c>
    </row>
    <row r="559" spans="1:15" x14ac:dyDescent="0.35">
      <c r="A559" s="4" t="s">
        <v>71</v>
      </c>
      <c r="B559" s="4" t="s">
        <v>72</v>
      </c>
      <c r="C559" s="4" t="s">
        <v>42</v>
      </c>
      <c r="D559" s="4">
        <v>2024</v>
      </c>
      <c r="E559" s="12">
        <v>195000</v>
      </c>
      <c r="F559" s="12">
        <v>230000</v>
      </c>
      <c r="G559" s="12">
        <v>50000</v>
      </c>
      <c r="H559" s="12">
        <v>10000</v>
      </c>
      <c r="I559" s="12">
        <v>50015092</v>
      </c>
      <c r="J559" s="12">
        <f t="shared" si="48"/>
        <v>235000</v>
      </c>
      <c r="K559" s="13">
        <f t="shared" si="49"/>
        <v>3.8988231792115866</v>
      </c>
      <c r="L559" s="13">
        <f t="shared" si="50"/>
        <v>4.6985817800755019</v>
      </c>
      <c r="M559" s="13">
        <f t="shared" si="51"/>
        <v>82.978723404255319</v>
      </c>
      <c r="N559" s="13">
        <f t="shared" si="52"/>
        <v>21.276595744680851</v>
      </c>
      <c r="O559" s="12">
        <f t="shared" si="53"/>
        <v>847.82608695652175</v>
      </c>
    </row>
    <row r="560" spans="1:15" x14ac:dyDescent="0.35">
      <c r="A560" s="4" t="s">
        <v>71</v>
      </c>
      <c r="B560" s="4" t="s">
        <v>72</v>
      </c>
      <c r="C560" s="4" t="s">
        <v>42</v>
      </c>
      <c r="D560" s="4">
        <v>2025</v>
      </c>
      <c r="E560" s="12">
        <v>237000</v>
      </c>
      <c r="F560" s="12">
        <v>230000</v>
      </c>
      <c r="G560" s="12">
        <v>50000</v>
      </c>
      <c r="H560" s="12">
        <v>10000</v>
      </c>
      <c r="I560" s="12">
        <v>51384894</v>
      </c>
      <c r="J560" s="12">
        <f t="shared" si="48"/>
        <v>277000</v>
      </c>
      <c r="K560" s="13">
        <f t="shared" si="49"/>
        <v>4.6122504407618319</v>
      </c>
      <c r="L560" s="13">
        <f t="shared" si="50"/>
        <v>5.3906893337174147</v>
      </c>
      <c r="M560" s="13">
        <f t="shared" si="51"/>
        <v>85.559566787003604</v>
      </c>
      <c r="N560" s="13">
        <f t="shared" si="52"/>
        <v>18.050541516245488</v>
      </c>
      <c r="O560" s="12">
        <f t="shared" si="53"/>
        <v>1030.4347826086957</v>
      </c>
    </row>
    <row r="561" spans="1:15" x14ac:dyDescent="0.35">
      <c r="A561" s="4" t="s">
        <v>71</v>
      </c>
      <c r="B561" s="4" t="s">
        <v>72</v>
      </c>
      <c r="C561" s="4" t="s">
        <v>42</v>
      </c>
      <c r="D561" s="4">
        <v>2026</v>
      </c>
      <c r="E561" s="12">
        <v>237000</v>
      </c>
      <c r="F561" s="12">
        <v>230000</v>
      </c>
      <c r="G561" s="12">
        <v>50000</v>
      </c>
      <c r="H561" s="12">
        <v>10000</v>
      </c>
      <c r="I561" s="12">
        <v>52761469</v>
      </c>
      <c r="J561" s="12">
        <f t="shared" si="48"/>
        <v>277000</v>
      </c>
      <c r="K561" s="13">
        <f t="shared" si="49"/>
        <v>4.491914355151863</v>
      </c>
      <c r="L561" s="13">
        <f t="shared" si="50"/>
        <v>5.2500433602407846</v>
      </c>
      <c r="M561" s="13">
        <f t="shared" si="51"/>
        <v>85.559566787003604</v>
      </c>
      <c r="N561" s="13">
        <f t="shared" si="52"/>
        <v>18.050541516245488</v>
      </c>
      <c r="O561" s="12">
        <f t="shared" si="53"/>
        <v>1030.4347826086957</v>
      </c>
    </row>
    <row r="562" spans="1:15" x14ac:dyDescent="0.35">
      <c r="A562" s="4" t="s">
        <v>73</v>
      </c>
      <c r="B562" s="4" t="s">
        <v>74</v>
      </c>
      <c r="C562" s="4" t="s">
        <v>42</v>
      </c>
      <c r="D562" s="4">
        <v>1960</v>
      </c>
      <c r="E562" s="12">
        <v>65000</v>
      </c>
      <c r="F562" s="12">
        <v>71000</v>
      </c>
      <c r="G562" s="12">
        <v>2000</v>
      </c>
      <c r="H562" s="12">
        <v>2000</v>
      </c>
      <c r="I562" s="12">
        <v>9901419</v>
      </c>
      <c r="J562" s="12">
        <f t="shared" si="48"/>
        <v>65000</v>
      </c>
      <c r="K562" s="13">
        <f t="shared" si="49"/>
        <v>6.5647156230839236</v>
      </c>
      <c r="L562" s="13">
        <f t="shared" si="50"/>
        <v>6.5647156230839236</v>
      </c>
      <c r="M562" s="13">
        <f t="shared" si="51"/>
        <v>100</v>
      </c>
      <c r="N562" s="13">
        <f t="shared" si="52"/>
        <v>3.0769230769230771</v>
      </c>
      <c r="O562" s="12">
        <f t="shared" si="53"/>
        <v>915.49295774647885</v>
      </c>
    </row>
    <row r="563" spans="1:15" x14ac:dyDescent="0.35">
      <c r="A563" s="4" t="s">
        <v>73</v>
      </c>
      <c r="B563" s="4" t="s">
        <v>74</v>
      </c>
      <c r="C563" s="4" t="s">
        <v>42</v>
      </c>
      <c r="D563" s="4">
        <v>1961</v>
      </c>
      <c r="E563" s="12">
        <v>64000</v>
      </c>
      <c r="F563" s="12">
        <v>82000</v>
      </c>
      <c r="G563" s="12">
        <v>13000</v>
      </c>
      <c r="H563" s="12">
        <v>4000</v>
      </c>
      <c r="I563" s="12">
        <v>10187886</v>
      </c>
      <c r="J563" s="12">
        <f t="shared" si="48"/>
        <v>73000</v>
      </c>
      <c r="K563" s="13">
        <f t="shared" si="49"/>
        <v>6.2819705677900206</v>
      </c>
      <c r="L563" s="13">
        <f t="shared" si="50"/>
        <v>7.1653726788854923</v>
      </c>
      <c r="M563" s="13">
        <f t="shared" si="51"/>
        <v>87.671232876712324</v>
      </c>
      <c r="N563" s="13">
        <f t="shared" si="52"/>
        <v>17.80821917808219</v>
      </c>
      <c r="O563" s="12">
        <f t="shared" si="53"/>
        <v>780.48780487804879</v>
      </c>
    </row>
    <row r="564" spans="1:15" x14ac:dyDescent="0.35">
      <c r="A564" s="4" t="s">
        <v>73</v>
      </c>
      <c r="B564" s="4" t="s">
        <v>74</v>
      </c>
      <c r="C564" s="4" t="s">
        <v>42</v>
      </c>
      <c r="D564" s="4">
        <v>1962</v>
      </c>
      <c r="E564" s="12">
        <v>71000</v>
      </c>
      <c r="F564" s="12">
        <v>83000</v>
      </c>
      <c r="G564" s="12">
        <v>16000</v>
      </c>
      <c r="H564" s="12">
        <v>3000</v>
      </c>
      <c r="I564" s="12">
        <v>10487756</v>
      </c>
      <c r="J564" s="12">
        <f t="shared" si="48"/>
        <v>84000</v>
      </c>
      <c r="K564" s="13">
        <f t="shared" si="49"/>
        <v>6.7697989922725128</v>
      </c>
      <c r="L564" s="13">
        <f t="shared" si="50"/>
        <v>8.0093396528294516</v>
      </c>
      <c r="M564" s="13">
        <f t="shared" si="51"/>
        <v>84.523809523809518</v>
      </c>
      <c r="N564" s="13">
        <f t="shared" si="52"/>
        <v>19.047619047619047</v>
      </c>
      <c r="O564" s="12">
        <f t="shared" si="53"/>
        <v>855.42168674698792</v>
      </c>
    </row>
    <row r="565" spans="1:15" x14ac:dyDescent="0.35">
      <c r="A565" s="4" t="s">
        <v>73</v>
      </c>
      <c r="B565" s="4" t="s">
        <v>74</v>
      </c>
      <c r="C565" s="4" t="s">
        <v>42</v>
      </c>
      <c r="D565" s="4">
        <v>1963</v>
      </c>
      <c r="E565" s="12">
        <v>124000</v>
      </c>
      <c r="F565" s="12">
        <v>115000</v>
      </c>
      <c r="G565" s="12">
        <v>12000</v>
      </c>
      <c r="H565" s="12">
        <v>4000</v>
      </c>
      <c r="I565" s="12">
        <v>10799528</v>
      </c>
      <c r="J565" s="12">
        <f t="shared" si="48"/>
        <v>132000</v>
      </c>
      <c r="K565" s="13">
        <f t="shared" si="49"/>
        <v>11.481983286676973</v>
      </c>
      <c r="L565" s="13">
        <f t="shared" si="50"/>
        <v>12.222756401946455</v>
      </c>
      <c r="M565" s="13">
        <f t="shared" si="51"/>
        <v>93.939393939393938</v>
      </c>
      <c r="N565" s="13">
        <f t="shared" si="52"/>
        <v>9.0909090909090917</v>
      </c>
      <c r="O565" s="12">
        <f t="shared" si="53"/>
        <v>1078.2608695652175</v>
      </c>
    </row>
    <row r="566" spans="1:15" x14ac:dyDescent="0.35">
      <c r="A566" s="4" t="s">
        <v>73</v>
      </c>
      <c r="B566" s="4" t="s">
        <v>74</v>
      </c>
      <c r="C566" s="4" t="s">
        <v>42</v>
      </c>
      <c r="D566" s="4">
        <v>1964</v>
      </c>
      <c r="E566" s="12">
        <v>82000</v>
      </c>
      <c r="F566" s="12">
        <v>76000</v>
      </c>
      <c r="G566" s="12">
        <v>9000</v>
      </c>
      <c r="H566" s="12">
        <v>5000</v>
      </c>
      <c r="I566" s="12">
        <v>11127826</v>
      </c>
      <c r="J566" s="12">
        <f t="shared" si="48"/>
        <v>86000</v>
      </c>
      <c r="K566" s="13">
        <f t="shared" si="49"/>
        <v>7.3689146469400226</v>
      </c>
      <c r="L566" s="13">
        <f t="shared" si="50"/>
        <v>7.7283738980102674</v>
      </c>
      <c r="M566" s="13">
        <f t="shared" si="51"/>
        <v>95.348837209302332</v>
      </c>
      <c r="N566" s="13">
        <f t="shared" si="52"/>
        <v>10.465116279069768</v>
      </c>
      <c r="O566" s="12">
        <f t="shared" si="53"/>
        <v>1078.9473684210527</v>
      </c>
    </row>
    <row r="567" spans="1:15" x14ac:dyDescent="0.35">
      <c r="A567" s="4" t="s">
        <v>73</v>
      </c>
      <c r="B567" s="4" t="s">
        <v>74</v>
      </c>
      <c r="C567" s="4" t="s">
        <v>42</v>
      </c>
      <c r="D567" s="4">
        <v>1965</v>
      </c>
      <c r="E567" s="12">
        <v>57000</v>
      </c>
      <c r="F567" s="12">
        <v>57000</v>
      </c>
      <c r="G567" s="12">
        <v>16000</v>
      </c>
      <c r="H567" s="12">
        <v>2000</v>
      </c>
      <c r="I567" s="12">
        <v>11470728</v>
      </c>
      <c r="J567" s="12">
        <f t="shared" si="48"/>
        <v>71000</v>
      </c>
      <c r="K567" s="13">
        <f t="shared" si="49"/>
        <v>4.9691702218028357</v>
      </c>
      <c r="L567" s="13">
        <f t="shared" si="50"/>
        <v>6.1896681710175674</v>
      </c>
      <c r="M567" s="13">
        <f t="shared" si="51"/>
        <v>80.281690140845072</v>
      </c>
      <c r="N567" s="13">
        <f t="shared" si="52"/>
        <v>22.535211267605636</v>
      </c>
      <c r="O567" s="12">
        <f t="shared" si="53"/>
        <v>1000</v>
      </c>
    </row>
    <row r="568" spans="1:15" x14ac:dyDescent="0.35">
      <c r="A568" s="4" t="s">
        <v>73</v>
      </c>
      <c r="B568" s="4" t="s">
        <v>74</v>
      </c>
      <c r="C568" s="4" t="s">
        <v>42</v>
      </c>
      <c r="D568" s="4">
        <v>1966</v>
      </c>
      <c r="E568" s="12">
        <v>95000</v>
      </c>
      <c r="F568" s="12">
        <v>127000</v>
      </c>
      <c r="G568" s="12">
        <v>23000</v>
      </c>
      <c r="H568" s="12">
        <v>2000</v>
      </c>
      <c r="I568" s="12">
        <v>11827459</v>
      </c>
      <c r="J568" s="12">
        <f t="shared" si="48"/>
        <v>116000</v>
      </c>
      <c r="K568" s="13">
        <f t="shared" si="49"/>
        <v>8.0321563575067145</v>
      </c>
      <c r="L568" s="13">
        <f t="shared" si="50"/>
        <v>9.8076856575871449</v>
      </c>
      <c r="M568" s="13">
        <f t="shared" si="51"/>
        <v>81.896551724137936</v>
      </c>
      <c r="N568" s="13">
        <f t="shared" si="52"/>
        <v>19.827586206896552</v>
      </c>
      <c r="O568" s="12">
        <f t="shared" si="53"/>
        <v>748.03149606299212</v>
      </c>
    </row>
    <row r="569" spans="1:15" x14ac:dyDescent="0.35">
      <c r="A569" s="4" t="s">
        <v>73</v>
      </c>
      <c r="B569" s="4" t="s">
        <v>74</v>
      </c>
      <c r="C569" s="4" t="s">
        <v>42</v>
      </c>
      <c r="D569" s="4">
        <v>1967</v>
      </c>
      <c r="E569" s="12">
        <v>78000</v>
      </c>
      <c r="F569" s="12">
        <v>107000</v>
      </c>
      <c r="G569" s="12">
        <v>20000</v>
      </c>
      <c r="H569" s="12">
        <v>0</v>
      </c>
      <c r="I569" s="12">
        <v>12200109</v>
      </c>
      <c r="J569" s="12">
        <f t="shared" si="48"/>
        <v>98000</v>
      </c>
      <c r="K569" s="13">
        <f t="shared" si="49"/>
        <v>6.3933855017196981</v>
      </c>
      <c r="L569" s="13">
        <f t="shared" si="50"/>
        <v>8.032715117545262</v>
      </c>
      <c r="M569" s="13">
        <f t="shared" si="51"/>
        <v>79.591836734693871</v>
      </c>
      <c r="N569" s="13">
        <f t="shared" si="52"/>
        <v>20.408163265306122</v>
      </c>
      <c r="O569" s="12">
        <f t="shared" si="53"/>
        <v>728.97196261682245</v>
      </c>
    </row>
    <row r="570" spans="1:15" x14ac:dyDescent="0.35">
      <c r="A570" s="4" t="s">
        <v>73</v>
      </c>
      <c r="B570" s="4" t="s">
        <v>74</v>
      </c>
      <c r="C570" s="4" t="s">
        <v>42</v>
      </c>
      <c r="D570" s="4">
        <v>1968</v>
      </c>
      <c r="E570" s="12">
        <v>92000</v>
      </c>
      <c r="F570" s="12">
        <v>128000</v>
      </c>
      <c r="G570" s="12">
        <v>15000</v>
      </c>
      <c r="H570" s="12">
        <v>0</v>
      </c>
      <c r="I570" s="12">
        <v>12602076</v>
      </c>
      <c r="J570" s="12">
        <f t="shared" si="48"/>
        <v>107000</v>
      </c>
      <c r="K570" s="13">
        <f t="shared" si="49"/>
        <v>7.3003844763354859</v>
      </c>
      <c r="L570" s="13">
        <f t="shared" si="50"/>
        <v>8.4906645539988812</v>
      </c>
      <c r="M570" s="13">
        <f t="shared" si="51"/>
        <v>85.981308411214954</v>
      </c>
      <c r="N570" s="13">
        <f t="shared" si="52"/>
        <v>14.018691588785046</v>
      </c>
      <c r="O570" s="12">
        <f t="shared" si="53"/>
        <v>718.75</v>
      </c>
    </row>
    <row r="571" spans="1:15" x14ac:dyDescent="0.35">
      <c r="A571" s="4" t="s">
        <v>73</v>
      </c>
      <c r="B571" s="4" t="s">
        <v>74</v>
      </c>
      <c r="C571" s="4" t="s">
        <v>42</v>
      </c>
      <c r="D571" s="4">
        <v>1969</v>
      </c>
      <c r="E571" s="12">
        <v>98000</v>
      </c>
      <c r="F571" s="12">
        <v>129000</v>
      </c>
      <c r="G571" s="12">
        <v>8000</v>
      </c>
      <c r="H571" s="12">
        <v>0</v>
      </c>
      <c r="I571" s="12">
        <v>13036700</v>
      </c>
      <c r="J571" s="12">
        <f t="shared" si="48"/>
        <v>106000</v>
      </c>
      <c r="K571" s="13">
        <f t="shared" si="49"/>
        <v>7.5172397922787209</v>
      </c>
      <c r="L571" s="13">
        <f t="shared" si="50"/>
        <v>8.1308920202198411</v>
      </c>
      <c r="M571" s="13">
        <f t="shared" si="51"/>
        <v>92.452830188679243</v>
      </c>
      <c r="N571" s="13">
        <f t="shared" si="52"/>
        <v>7.5471698113207548</v>
      </c>
      <c r="O571" s="12">
        <f t="shared" si="53"/>
        <v>759.68992248062011</v>
      </c>
    </row>
    <row r="572" spans="1:15" x14ac:dyDescent="0.35">
      <c r="A572" s="4" t="s">
        <v>73</v>
      </c>
      <c r="B572" s="4" t="s">
        <v>74</v>
      </c>
      <c r="C572" s="4" t="s">
        <v>42</v>
      </c>
      <c r="D572" s="4">
        <v>1970</v>
      </c>
      <c r="E572" s="12">
        <v>124000</v>
      </c>
      <c r="F572" s="12">
        <v>151000</v>
      </c>
      <c r="G572" s="12">
        <v>7000</v>
      </c>
      <c r="H572" s="12">
        <v>0</v>
      </c>
      <c r="I572" s="12">
        <v>13492677</v>
      </c>
      <c r="J572" s="12">
        <f t="shared" si="48"/>
        <v>131000</v>
      </c>
      <c r="K572" s="13">
        <f t="shared" si="49"/>
        <v>9.1901703420307186</v>
      </c>
      <c r="L572" s="13">
        <f t="shared" si="50"/>
        <v>9.7089702806937428</v>
      </c>
      <c r="M572" s="13">
        <f t="shared" si="51"/>
        <v>94.656488549618317</v>
      </c>
      <c r="N572" s="13">
        <f t="shared" si="52"/>
        <v>5.343511450381679</v>
      </c>
      <c r="O572" s="12">
        <f t="shared" si="53"/>
        <v>821.19205298013242</v>
      </c>
    </row>
    <row r="573" spans="1:15" x14ac:dyDescent="0.35">
      <c r="A573" s="4" t="s">
        <v>73</v>
      </c>
      <c r="B573" s="4" t="s">
        <v>74</v>
      </c>
      <c r="C573" s="4" t="s">
        <v>42</v>
      </c>
      <c r="D573" s="4">
        <v>1971</v>
      </c>
      <c r="E573" s="12">
        <v>131000</v>
      </c>
      <c r="F573" s="12">
        <v>111000</v>
      </c>
      <c r="G573" s="12">
        <v>10000</v>
      </c>
      <c r="H573" s="12">
        <v>4000</v>
      </c>
      <c r="I573" s="12">
        <v>13971451</v>
      </c>
      <c r="J573" s="12">
        <f t="shared" si="48"/>
        <v>137000</v>
      </c>
      <c r="K573" s="13">
        <f t="shared" si="49"/>
        <v>9.3762630667351594</v>
      </c>
      <c r="L573" s="13">
        <f t="shared" si="50"/>
        <v>9.8057102300970751</v>
      </c>
      <c r="M573" s="13">
        <f t="shared" si="51"/>
        <v>95.620437956204384</v>
      </c>
      <c r="N573" s="13">
        <f t="shared" si="52"/>
        <v>7.2992700729926998</v>
      </c>
      <c r="O573" s="12">
        <f t="shared" si="53"/>
        <v>1180.1801801801803</v>
      </c>
    </row>
    <row r="574" spans="1:15" x14ac:dyDescent="0.35">
      <c r="A574" s="4" t="s">
        <v>73</v>
      </c>
      <c r="B574" s="4" t="s">
        <v>74</v>
      </c>
      <c r="C574" s="4" t="s">
        <v>42</v>
      </c>
      <c r="D574" s="4">
        <v>1972</v>
      </c>
      <c r="E574" s="12">
        <v>116000</v>
      </c>
      <c r="F574" s="12">
        <v>98000</v>
      </c>
      <c r="G574" s="12">
        <v>6000</v>
      </c>
      <c r="H574" s="12">
        <v>7000</v>
      </c>
      <c r="I574" s="12">
        <v>14479308</v>
      </c>
      <c r="J574" s="12">
        <f t="shared" si="48"/>
        <v>115000</v>
      </c>
      <c r="K574" s="13">
        <f t="shared" si="49"/>
        <v>8.0114325905630288</v>
      </c>
      <c r="L574" s="13">
        <f t="shared" si="50"/>
        <v>7.9423685165064519</v>
      </c>
      <c r="M574" s="13">
        <f t="shared" si="51"/>
        <v>100.8695652173913</v>
      </c>
      <c r="N574" s="13">
        <f t="shared" si="52"/>
        <v>5.2173913043478262</v>
      </c>
      <c r="O574" s="12">
        <f t="shared" si="53"/>
        <v>1183.6734693877552</v>
      </c>
    </row>
    <row r="575" spans="1:15" x14ac:dyDescent="0.35">
      <c r="A575" s="4" t="s">
        <v>73</v>
      </c>
      <c r="B575" s="4" t="s">
        <v>74</v>
      </c>
      <c r="C575" s="4" t="s">
        <v>42</v>
      </c>
      <c r="D575" s="4">
        <v>1973</v>
      </c>
      <c r="E575" s="12">
        <v>139000</v>
      </c>
      <c r="F575" s="12">
        <v>131000</v>
      </c>
      <c r="G575" s="12">
        <v>6000</v>
      </c>
      <c r="H575" s="12">
        <v>4000</v>
      </c>
      <c r="I575" s="12">
        <v>15010101</v>
      </c>
      <c r="J575" s="12">
        <f t="shared" si="48"/>
        <v>141000</v>
      </c>
      <c r="K575" s="13">
        <f t="shared" si="49"/>
        <v>9.2604306926382449</v>
      </c>
      <c r="L575" s="13">
        <f t="shared" si="50"/>
        <v>9.3936742997265643</v>
      </c>
      <c r="M575" s="13">
        <f t="shared" si="51"/>
        <v>98.581560283687935</v>
      </c>
      <c r="N575" s="13">
        <f t="shared" si="52"/>
        <v>4.2553191489361701</v>
      </c>
      <c r="O575" s="12">
        <f t="shared" si="53"/>
        <v>1061.0687022900763</v>
      </c>
    </row>
    <row r="576" spans="1:15" x14ac:dyDescent="0.35">
      <c r="A576" s="4" t="s">
        <v>73</v>
      </c>
      <c r="B576" s="4" t="s">
        <v>74</v>
      </c>
      <c r="C576" s="4" t="s">
        <v>42</v>
      </c>
      <c r="D576" s="4">
        <v>1974</v>
      </c>
      <c r="E576" s="12">
        <v>105000</v>
      </c>
      <c r="F576" s="12">
        <v>99000</v>
      </c>
      <c r="G576" s="12">
        <v>71000</v>
      </c>
      <c r="H576" s="12">
        <v>0</v>
      </c>
      <c r="I576" s="12">
        <v>15561630</v>
      </c>
      <c r="J576" s="12">
        <f t="shared" si="48"/>
        <v>176000</v>
      </c>
      <c r="K576" s="13">
        <f t="shared" si="49"/>
        <v>6.7473651539073991</v>
      </c>
      <c r="L576" s="13">
        <f t="shared" si="50"/>
        <v>11.30986921035907</v>
      </c>
      <c r="M576" s="13">
        <f t="shared" si="51"/>
        <v>59.659090909090907</v>
      </c>
      <c r="N576" s="13">
        <f t="shared" si="52"/>
        <v>40.340909090909086</v>
      </c>
      <c r="O576" s="12">
        <f t="shared" si="53"/>
        <v>1060.6060606060605</v>
      </c>
    </row>
    <row r="577" spans="1:15" x14ac:dyDescent="0.35">
      <c r="A577" s="4" t="s">
        <v>73</v>
      </c>
      <c r="B577" s="4" t="s">
        <v>74</v>
      </c>
      <c r="C577" s="4" t="s">
        <v>42</v>
      </c>
      <c r="D577" s="4">
        <v>1975</v>
      </c>
      <c r="E577" s="12">
        <v>230000</v>
      </c>
      <c r="F577" s="12">
        <v>315000</v>
      </c>
      <c r="G577" s="12">
        <v>65000</v>
      </c>
      <c r="H577" s="12">
        <v>0</v>
      </c>
      <c r="I577" s="12">
        <v>16138361</v>
      </c>
      <c r="J577" s="12">
        <f t="shared" si="48"/>
        <v>295000</v>
      </c>
      <c r="K577" s="13">
        <f t="shared" si="49"/>
        <v>14.251757040259541</v>
      </c>
      <c r="L577" s="13">
        <f t="shared" si="50"/>
        <v>18.279427508158975</v>
      </c>
      <c r="M577" s="13">
        <f t="shared" si="51"/>
        <v>77.966101694915253</v>
      </c>
      <c r="N577" s="13">
        <f t="shared" si="52"/>
        <v>22.033898305084744</v>
      </c>
      <c r="O577" s="12">
        <f t="shared" si="53"/>
        <v>730.15873015873012</v>
      </c>
    </row>
    <row r="578" spans="1:15" x14ac:dyDescent="0.35">
      <c r="A578" s="4" t="s">
        <v>73</v>
      </c>
      <c r="B578" s="4" t="s">
        <v>74</v>
      </c>
      <c r="C578" s="4" t="s">
        <v>42</v>
      </c>
      <c r="D578" s="4">
        <v>1976</v>
      </c>
      <c r="E578" s="12">
        <v>209000</v>
      </c>
      <c r="F578" s="12">
        <v>260000</v>
      </c>
      <c r="G578" s="12">
        <v>9000</v>
      </c>
      <c r="H578" s="12">
        <v>0</v>
      </c>
      <c r="I578" s="12">
        <v>16736211</v>
      </c>
      <c r="J578" s="12">
        <f t="shared" ref="J578:J641" si="54">IFERROR(E578+G578-N(H578),"")</f>
        <v>218000</v>
      </c>
      <c r="K578" s="13">
        <f t="shared" ref="K578:K641" si="55">IFERROR(E578*1000/I578,"")</f>
        <v>12.487892271434676</v>
      </c>
      <c r="L578" s="13">
        <f t="shared" ref="L578:L641" si="56">IFERROR(J578*1000/I578,"")</f>
        <v>13.025648397955786</v>
      </c>
      <c r="M578" s="13">
        <f t="shared" ref="M578:M641" si="57">IF(N(J578)&lt;=0,"",E578/J578*100)</f>
        <v>95.87155963302753</v>
      </c>
      <c r="N578" s="13">
        <f t="shared" ref="N578:N641" si="58">IF(N(J578)&lt;=0,"",G578/J578*100)</f>
        <v>4.1284403669724776</v>
      </c>
      <c r="O578" s="12">
        <f t="shared" ref="O578:O641" si="59">IFERROR(E578*1000/F578,"")</f>
        <v>803.84615384615381</v>
      </c>
    </row>
    <row r="579" spans="1:15" x14ac:dyDescent="0.35">
      <c r="A579" s="4" t="s">
        <v>73</v>
      </c>
      <c r="B579" s="4" t="s">
        <v>74</v>
      </c>
      <c r="C579" s="4" t="s">
        <v>42</v>
      </c>
      <c r="D579" s="4">
        <v>1977</v>
      </c>
      <c r="E579" s="12">
        <v>257000</v>
      </c>
      <c r="F579" s="12">
        <v>295000</v>
      </c>
      <c r="G579" s="12">
        <v>48000</v>
      </c>
      <c r="H579" s="12">
        <v>0</v>
      </c>
      <c r="I579" s="12">
        <v>17352929</v>
      </c>
      <c r="J579" s="12">
        <f t="shared" si="54"/>
        <v>305000</v>
      </c>
      <c r="K579" s="13">
        <f t="shared" si="55"/>
        <v>14.810179883753342</v>
      </c>
      <c r="L579" s="13">
        <f t="shared" si="56"/>
        <v>17.576283519629452</v>
      </c>
      <c r="M579" s="13">
        <f t="shared" si="57"/>
        <v>84.26229508196721</v>
      </c>
      <c r="N579" s="13">
        <f t="shared" si="58"/>
        <v>15.737704918032788</v>
      </c>
      <c r="O579" s="12">
        <f t="shared" si="59"/>
        <v>871.18644067796606</v>
      </c>
    </row>
    <row r="580" spans="1:15" x14ac:dyDescent="0.35">
      <c r="A580" s="4" t="s">
        <v>73</v>
      </c>
      <c r="B580" s="4" t="s">
        <v>74</v>
      </c>
      <c r="C580" s="4" t="s">
        <v>42</v>
      </c>
      <c r="D580" s="4">
        <v>1978</v>
      </c>
      <c r="E580" s="12">
        <v>175000</v>
      </c>
      <c r="F580" s="12">
        <v>180000</v>
      </c>
      <c r="G580" s="12">
        <v>41000</v>
      </c>
      <c r="H580" s="12">
        <v>0</v>
      </c>
      <c r="I580" s="12">
        <v>17976566</v>
      </c>
      <c r="J580" s="12">
        <f t="shared" si="54"/>
        <v>216000</v>
      </c>
      <c r="K580" s="13">
        <f t="shared" si="55"/>
        <v>9.7348959751267294</v>
      </c>
      <c r="L580" s="13">
        <f t="shared" si="56"/>
        <v>12.01564303215642</v>
      </c>
      <c r="M580" s="13">
        <f t="shared" si="57"/>
        <v>81.018518518518519</v>
      </c>
      <c r="N580" s="13">
        <f t="shared" si="58"/>
        <v>18.981481481481481</v>
      </c>
      <c r="O580" s="12">
        <f t="shared" si="59"/>
        <v>972.22222222222217</v>
      </c>
    </row>
    <row r="581" spans="1:15" x14ac:dyDescent="0.35">
      <c r="A581" s="4" t="s">
        <v>73</v>
      </c>
      <c r="B581" s="4" t="s">
        <v>74</v>
      </c>
      <c r="C581" s="4" t="s">
        <v>42</v>
      </c>
      <c r="D581" s="4">
        <v>1979</v>
      </c>
      <c r="E581" s="12">
        <v>189000</v>
      </c>
      <c r="F581" s="12">
        <v>200000</v>
      </c>
      <c r="G581" s="12">
        <v>55000</v>
      </c>
      <c r="H581" s="12">
        <v>0</v>
      </c>
      <c r="I581" s="12">
        <v>18592038</v>
      </c>
      <c r="J581" s="12">
        <f t="shared" si="54"/>
        <v>244000</v>
      </c>
      <c r="K581" s="13">
        <f t="shared" si="55"/>
        <v>10.165641873150216</v>
      </c>
      <c r="L581" s="13">
        <f t="shared" si="56"/>
        <v>13.123897444701866</v>
      </c>
      <c r="M581" s="13">
        <f t="shared" si="57"/>
        <v>77.459016393442624</v>
      </c>
      <c r="N581" s="13">
        <f t="shared" si="58"/>
        <v>22.540983606557376</v>
      </c>
      <c r="O581" s="12">
        <f t="shared" si="59"/>
        <v>945</v>
      </c>
    </row>
    <row r="582" spans="1:15" x14ac:dyDescent="0.35">
      <c r="A582" s="4" t="s">
        <v>73</v>
      </c>
      <c r="B582" s="4" t="s">
        <v>74</v>
      </c>
      <c r="C582" s="4" t="s">
        <v>42</v>
      </c>
      <c r="D582" s="4">
        <v>1980</v>
      </c>
      <c r="E582" s="12">
        <v>130000</v>
      </c>
      <c r="F582" s="12">
        <v>190000</v>
      </c>
      <c r="G582" s="12">
        <v>65000</v>
      </c>
      <c r="H582" s="12">
        <v>0</v>
      </c>
      <c r="I582" s="12">
        <v>19189769</v>
      </c>
      <c r="J582" s="12">
        <f t="shared" si="54"/>
        <v>195000</v>
      </c>
      <c r="K582" s="13">
        <f t="shared" si="55"/>
        <v>6.7744431941833172</v>
      </c>
      <c r="L582" s="13">
        <f t="shared" si="56"/>
        <v>10.161664791274976</v>
      </c>
      <c r="M582" s="13">
        <f t="shared" si="57"/>
        <v>66.666666666666657</v>
      </c>
      <c r="N582" s="13">
        <f t="shared" si="58"/>
        <v>33.333333333333329</v>
      </c>
      <c r="O582" s="12">
        <f t="shared" si="59"/>
        <v>684.21052631578948</v>
      </c>
    </row>
    <row r="583" spans="1:15" x14ac:dyDescent="0.35">
      <c r="A583" s="4" t="s">
        <v>73</v>
      </c>
      <c r="B583" s="4" t="s">
        <v>74</v>
      </c>
      <c r="C583" s="4" t="s">
        <v>42</v>
      </c>
      <c r="D583" s="4">
        <v>1981</v>
      </c>
      <c r="E583" s="12">
        <v>208000</v>
      </c>
      <c r="F583" s="12">
        <v>150000</v>
      </c>
      <c r="G583" s="12">
        <v>67000</v>
      </c>
      <c r="H583" s="12">
        <v>0</v>
      </c>
      <c r="I583" s="12">
        <v>19784704</v>
      </c>
      <c r="J583" s="12">
        <f t="shared" si="54"/>
        <v>275000</v>
      </c>
      <c r="K583" s="13">
        <f t="shared" si="55"/>
        <v>10.513172196056106</v>
      </c>
      <c r="L583" s="13">
        <f t="shared" si="56"/>
        <v>13.899626701516485</v>
      </c>
      <c r="M583" s="13">
        <f t="shared" si="57"/>
        <v>75.63636363636364</v>
      </c>
      <c r="N583" s="13">
        <f t="shared" si="58"/>
        <v>24.363636363636363</v>
      </c>
      <c r="O583" s="12">
        <f t="shared" si="59"/>
        <v>1386.6666666666667</v>
      </c>
    </row>
    <row r="584" spans="1:15" x14ac:dyDescent="0.35">
      <c r="A584" s="4" t="s">
        <v>73</v>
      </c>
      <c r="B584" s="4" t="s">
        <v>74</v>
      </c>
      <c r="C584" s="4" t="s">
        <v>42</v>
      </c>
      <c r="D584" s="4">
        <v>1982</v>
      </c>
      <c r="E584" s="12">
        <v>228000</v>
      </c>
      <c r="F584" s="12">
        <v>180000</v>
      </c>
      <c r="G584" s="12">
        <v>29000</v>
      </c>
      <c r="H584" s="12">
        <v>0</v>
      </c>
      <c r="I584" s="12">
        <v>20398571</v>
      </c>
      <c r="J584" s="12">
        <f t="shared" si="54"/>
        <v>257000</v>
      </c>
      <c r="K584" s="13">
        <f t="shared" si="55"/>
        <v>11.177253543887952</v>
      </c>
      <c r="L584" s="13">
        <f t="shared" si="56"/>
        <v>12.598921757803524</v>
      </c>
      <c r="M584" s="13">
        <f t="shared" si="57"/>
        <v>88.715953307392994</v>
      </c>
      <c r="N584" s="13">
        <f t="shared" si="58"/>
        <v>11.284046692607005</v>
      </c>
      <c r="O584" s="12">
        <f t="shared" si="59"/>
        <v>1266.6666666666667</v>
      </c>
    </row>
    <row r="585" spans="1:15" x14ac:dyDescent="0.35">
      <c r="A585" s="4" t="s">
        <v>73</v>
      </c>
      <c r="B585" s="4" t="s">
        <v>74</v>
      </c>
      <c r="C585" s="4" t="s">
        <v>42</v>
      </c>
      <c r="D585" s="4">
        <v>1983</v>
      </c>
      <c r="E585" s="12">
        <v>226000</v>
      </c>
      <c r="F585" s="12">
        <v>180000</v>
      </c>
      <c r="G585" s="12">
        <v>59000</v>
      </c>
      <c r="H585" s="12">
        <v>0</v>
      </c>
      <c r="I585" s="12">
        <v>21079874</v>
      </c>
      <c r="J585" s="12">
        <f t="shared" si="54"/>
        <v>285000</v>
      </c>
      <c r="K585" s="13">
        <f t="shared" si="55"/>
        <v>10.721126701231706</v>
      </c>
      <c r="L585" s="13">
        <f t="shared" si="56"/>
        <v>13.520004910845293</v>
      </c>
      <c r="M585" s="13">
        <f t="shared" si="57"/>
        <v>79.298245614035096</v>
      </c>
      <c r="N585" s="13">
        <f t="shared" si="58"/>
        <v>20.701754385964914</v>
      </c>
      <c r="O585" s="12">
        <f t="shared" si="59"/>
        <v>1255.5555555555557</v>
      </c>
    </row>
    <row r="586" spans="1:15" x14ac:dyDescent="0.35">
      <c r="A586" s="4" t="s">
        <v>73</v>
      </c>
      <c r="B586" s="4" t="s">
        <v>74</v>
      </c>
      <c r="C586" s="4" t="s">
        <v>42</v>
      </c>
      <c r="D586" s="4">
        <v>1984</v>
      </c>
      <c r="E586" s="12">
        <v>241000</v>
      </c>
      <c r="F586" s="12">
        <v>182000</v>
      </c>
      <c r="G586" s="12">
        <v>50000</v>
      </c>
      <c r="H586" s="12">
        <v>0</v>
      </c>
      <c r="I586" s="12">
        <v>21779066</v>
      </c>
      <c r="J586" s="12">
        <f t="shared" si="54"/>
        <v>291000</v>
      </c>
      <c r="K586" s="13">
        <f t="shared" si="55"/>
        <v>11.065671962241172</v>
      </c>
      <c r="L586" s="13">
        <f t="shared" si="56"/>
        <v>13.361454527021499</v>
      </c>
      <c r="M586" s="13">
        <f t="shared" si="57"/>
        <v>82.817869415807564</v>
      </c>
      <c r="N586" s="13">
        <f t="shared" si="58"/>
        <v>17.182130584192439</v>
      </c>
      <c r="O586" s="12">
        <f t="shared" si="59"/>
        <v>1324.1758241758241</v>
      </c>
    </row>
    <row r="587" spans="1:15" x14ac:dyDescent="0.35">
      <c r="A587" s="4" t="s">
        <v>73</v>
      </c>
      <c r="B587" s="4" t="s">
        <v>74</v>
      </c>
      <c r="C587" s="4" t="s">
        <v>42</v>
      </c>
      <c r="D587" s="4">
        <v>1985</v>
      </c>
      <c r="E587" s="12">
        <v>286000</v>
      </c>
      <c r="F587" s="12">
        <v>220000</v>
      </c>
      <c r="G587" s="12">
        <v>100000</v>
      </c>
      <c r="H587" s="12">
        <v>0</v>
      </c>
      <c r="I587" s="12">
        <v>22501693</v>
      </c>
      <c r="J587" s="12">
        <f t="shared" si="54"/>
        <v>386000</v>
      </c>
      <c r="K587" s="13">
        <f t="shared" si="55"/>
        <v>12.710154742578704</v>
      </c>
      <c r="L587" s="13">
        <f t="shared" si="56"/>
        <v>17.154264792431395</v>
      </c>
      <c r="M587" s="13">
        <f t="shared" si="57"/>
        <v>74.093264248704656</v>
      </c>
      <c r="N587" s="13">
        <f t="shared" si="58"/>
        <v>25.906735751295333</v>
      </c>
      <c r="O587" s="12">
        <f t="shared" si="59"/>
        <v>1300</v>
      </c>
    </row>
    <row r="588" spans="1:15" x14ac:dyDescent="0.35">
      <c r="A588" s="4" t="s">
        <v>73</v>
      </c>
      <c r="B588" s="4" t="s">
        <v>74</v>
      </c>
      <c r="C588" s="4" t="s">
        <v>42</v>
      </c>
      <c r="D588" s="4">
        <v>1986</v>
      </c>
      <c r="E588" s="12">
        <v>355000</v>
      </c>
      <c r="F588" s="12">
        <v>315000</v>
      </c>
      <c r="G588" s="12">
        <v>100000</v>
      </c>
      <c r="H588" s="12">
        <v>0</v>
      </c>
      <c r="I588" s="12">
        <v>23258959</v>
      </c>
      <c r="J588" s="12">
        <f t="shared" si="54"/>
        <v>455000</v>
      </c>
      <c r="K588" s="13">
        <f t="shared" si="55"/>
        <v>15.262935886339539</v>
      </c>
      <c r="L588" s="13">
        <f t="shared" si="56"/>
        <v>19.562354445871804</v>
      </c>
      <c r="M588" s="13">
        <f t="shared" si="57"/>
        <v>78.021978021978029</v>
      </c>
      <c r="N588" s="13">
        <f t="shared" si="58"/>
        <v>21.978021978021978</v>
      </c>
      <c r="O588" s="12">
        <f t="shared" si="59"/>
        <v>1126.984126984127</v>
      </c>
    </row>
    <row r="589" spans="1:15" x14ac:dyDescent="0.35">
      <c r="A589" s="4" t="s">
        <v>73</v>
      </c>
      <c r="B589" s="4" t="s">
        <v>74</v>
      </c>
      <c r="C589" s="4" t="s">
        <v>42</v>
      </c>
      <c r="D589" s="4">
        <v>1987</v>
      </c>
      <c r="E589" s="12">
        <v>425000</v>
      </c>
      <c r="F589" s="12">
        <v>340000</v>
      </c>
      <c r="G589" s="12">
        <v>50000</v>
      </c>
      <c r="H589" s="12">
        <v>0</v>
      </c>
      <c r="I589" s="12">
        <v>24030378</v>
      </c>
      <c r="J589" s="12">
        <f t="shared" si="54"/>
        <v>475000</v>
      </c>
      <c r="K589" s="13">
        <f t="shared" si="55"/>
        <v>17.685947345480791</v>
      </c>
      <c r="L589" s="13">
        <f t="shared" si="56"/>
        <v>19.766647033184412</v>
      </c>
      <c r="M589" s="13">
        <f t="shared" si="57"/>
        <v>89.473684210526315</v>
      </c>
      <c r="N589" s="13">
        <f t="shared" si="58"/>
        <v>10.526315789473683</v>
      </c>
      <c r="O589" s="12">
        <f t="shared" si="59"/>
        <v>1250</v>
      </c>
    </row>
    <row r="590" spans="1:15" x14ac:dyDescent="0.35">
      <c r="A590" s="4" t="s">
        <v>73</v>
      </c>
      <c r="B590" s="4" t="s">
        <v>74</v>
      </c>
      <c r="C590" s="4" t="s">
        <v>42</v>
      </c>
      <c r="D590" s="4">
        <v>1988</v>
      </c>
      <c r="E590" s="12">
        <v>415000</v>
      </c>
      <c r="F590" s="12">
        <v>402000</v>
      </c>
      <c r="G590" s="12">
        <v>60000</v>
      </c>
      <c r="H590" s="12">
        <v>0</v>
      </c>
      <c r="I590" s="12">
        <v>24769686</v>
      </c>
      <c r="J590" s="12">
        <f t="shared" si="54"/>
        <v>475000</v>
      </c>
      <c r="K590" s="13">
        <f t="shared" si="55"/>
        <v>16.754350458863307</v>
      </c>
      <c r="L590" s="13">
        <f t="shared" si="56"/>
        <v>19.176666187855592</v>
      </c>
      <c r="M590" s="13">
        <f t="shared" si="57"/>
        <v>87.368421052631589</v>
      </c>
      <c r="N590" s="13">
        <f t="shared" si="58"/>
        <v>12.631578947368421</v>
      </c>
      <c r="O590" s="12">
        <f t="shared" si="59"/>
        <v>1032.3383084577115</v>
      </c>
    </row>
    <row r="591" spans="1:15" x14ac:dyDescent="0.35">
      <c r="A591" s="4" t="s">
        <v>73</v>
      </c>
      <c r="B591" s="4" t="s">
        <v>74</v>
      </c>
      <c r="C591" s="4" t="s">
        <v>42</v>
      </c>
      <c r="D591" s="4">
        <v>1989</v>
      </c>
      <c r="E591" s="12">
        <v>475000</v>
      </c>
      <c r="F591" s="12">
        <v>410000</v>
      </c>
      <c r="G591" s="12">
        <v>10000</v>
      </c>
      <c r="H591" s="12">
        <v>0</v>
      </c>
      <c r="I591" s="12">
        <v>25438759</v>
      </c>
      <c r="J591" s="12">
        <f t="shared" si="54"/>
        <v>485000</v>
      </c>
      <c r="K591" s="13">
        <f t="shared" si="55"/>
        <v>18.672294509335146</v>
      </c>
      <c r="L591" s="13">
        <f t="shared" si="56"/>
        <v>19.065395446373781</v>
      </c>
      <c r="M591" s="13">
        <f t="shared" si="57"/>
        <v>97.9381443298969</v>
      </c>
      <c r="N591" s="13">
        <f t="shared" si="58"/>
        <v>2.0618556701030926</v>
      </c>
      <c r="O591" s="12">
        <f t="shared" si="59"/>
        <v>1158.5365853658536</v>
      </c>
    </row>
    <row r="592" spans="1:15" x14ac:dyDescent="0.35">
      <c r="A592" s="4" t="s">
        <v>73</v>
      </c>
      <c r="B592" s="4" t="s">
        <v>74</v>
      </c>
      <c r="C592" s="4" t="s">
        <v>42</v>
      </c>
      <c r="D592" s="4">
        <v>1990</v>
      </c>
      <c r="E592" s="12">
        <v>460000</v>
      </c>
      <c r="F592" s="12">
        <v>345000</v>
      </c>
      <c r="G592" s="12">
        <v>34000</v>
      </c>
      <c r="H592" s="12">
        <v>0</v>
      </c>
      <c r="I592" s="12">
        <v>26110206</v>
      </c>
      <c r="J592" s="12">
        <f t="shared" si="54"/>
        <v>494000</v>
      </c>
      <c r="K592" s="13">
        <f t="shared" si="55"/>
        <v>17.617631971191649</v>
      </c>
      <c r="L592" s="13">
        <f t="shared" si="56"/>
        <v>18.919804769062335</v>
      </c>
      <c r="M592" s="13">
        <f t="shared" si="57"/>
        <v>93.117408906882588</v>
      </c>
      <c r="N592" s="13">
        <f t="shared" si="58"/>
        <v>6.8825910931174086</v>
      </c>
      <c r="O592" s="12">
        <f t="shared" si="59"/>
        <v>1333.3333333333333</v>
      </c>
    </row>
    <row r="593" spans="1:15" x14ac:dyDescent="0.35">
      <c r="A593" s="4" t="s">
        <v>73</v>
      </c>
      <c r="B593" s="4" t="s">
        <v>74</v>
      </c>
      <c r="C593" s="4" t="s">
        <v>42</v>
      </c>
      <c r="D593" s="4">
        <v>1991</v>
      </c>
      <c r="E593" s="12">
        <v>405000</v>
      </c>
      <c r="F593" s="12">
        <v>360000</v>
      </c>
      <c r="G593" s="12">
        <v>60000</v>
      </c>
      <c r="H593" s="12">
        <v>0</v>
      </c>
      <c r="I593" s="12">
        <v>26780436</v>
      </c>
      <c r="J593" s="12">
        <f t="shared" si="54"/>
        <v>465000</v>
      </c>
      <c r="K593" s="13">
        <f t="shared" si="55"/>
        <v>15.122980073961454</v>
      </c>
      <c r="L593" s="13">
        <f t="shared" si="56"/>
        <v>17.363421566400188</v>
      </c>
      <c r="M593" s="13">
        <f t="shared" si="57"/>
        <v>87.096774193548384</v>
      </c>
      <c r="N593" s="13">
        <f t="shared" si="58"/>
        <v>12.903225806451612</v>
      </c>
      <c r="O593" s="12">
        <f t="shared" si="59"/>
        <v>1125</v>
      </c>
    </row>
    <row r="594" spans="1:15" x14ac:dyDescent="0.35">
      <c r="A594" s="4" t="s">
        <v>73</v>
      </c>
      <c r="B594" s="4" t="s">
        <v>74</v>
      </c>
      <c r="C594" s="4" t="s">
        <v>42</v>
      </c>
      <c r="D594" s="4">
        <v>1992</v>
      </c>
      <c r="E594" s="12">
        <v>255000</v>
      </c>
      <c r="F594" s="12">
        <v>300000</v>
      </c>
      <c r="G594" s="12">
        <v>90000</v>
      </c>
      <c r="H594" s="12">
        <v>0</v>
      </c>
      <c r="I594" s="12">
        <v>27457588</v>
      </c>
      <c r="J594" s="12">
        <f t="shared" si="54"/>
        <v>345000</v>
      </c>
      <c r="K594" s="13">
        <f t="shared" si="55"/>
        <v>9.2870502682172962</v>
      </c>
      <c r="L594" s="13">
        <f t="shared" si="56"/>
        <v>12.5648327158234</v>
      </c>
      <c r="M594" s="13">
        <f t="shared" si="57"/>
        <v>73.91304347826086</v>
      </c>
      <c r="N594" s="13">
        <f t="shared" si="58"/>
        <v>26.086956521739129</v>
      </c>
      <c r="O594" s="12">
        <f t="shared" si="59"/>
        <v>850</v>
      </c>
    </row>
    <row r="595" spans="1:15" x14ac:dyDescent="0.35">
      <c r="A595" s="4" t="s">
        <v>73</v>
      </c>
      <c r="B595" s="4" t="s">
        <v>74</v>
      </c>
      <c r="C595" s="4" t="s">
        <v>42</v>
      </c>
      <c r="D595" s="4">
        <v>1993</v>
      </c>
      <c r="E595" s="12">
        <v>415000</v>
      </c>
      <c r="F595" s="12">
        <v>370000</v>
      </c>
      <c r="G595" s="12">
        <v>46000</v>
      </c>
      <c r="H595" s="12">
        <v>0</v>
      </c>
      <c r="I595" s="12">
        <v>28332692</v>
      </c>
      <c r="J595" s="12">
        <f t="shared" si="54"/>
        <v>461000</v>
      </c>
      <c r="K595" s="13">
        <f t="shared" si="55"/>
        <v>14.647390371518528</v>
      </c>
      <c r="L595" s="13">
        <f t="shared" si="56"/>
        <v>16.270956533180822</v>
      </c>
      <c r="M595" s="13">
        <f t="shared" si="57"/>
        <v>90.021691973969638</v>
      </c>
      <c r="N595" s="13">
        <f t="shared" si="58"/>
        <v>9.9783080260303691</v>
      </c>
      <c r="O595" s="12">
        <f t="shared" si="59"/>
        <v>1121.6216216216217</v>
      </c>
    </row>
    <row r="596" spans="1:15" x14ac:dyDescent="0.35">
      <c r="A596" s="4" t="s">
        <v>73</v>
      </c>
      <c r="B596" s="4" t="s">
        <v>74</v>
      </c>
      <c r="C596" s="4" t="s">
        <v>42</v>
      </c>
      <c r="D596" s="4">
        <v>1994</v>
      </c>
      <c r="E596" s="12">
        <v>400000</v>
      </c>
      <c r="F596" s="12">
        <v>420000</v>
      </c>
      <c r="G596" s="12">
        <v>66000</v>
      </c>
      <c r="H596" s="12">
        <v>0</v>
      </c>
      <c r="I596" s="12">
        <v>29442356</v>
      </c>
      <c r="J596" s="12">
        <f t="shared" si="54"/>
        <v>466000</v>
      </c>
      <c r="K596" s="13">
        <f t="shared" si="55"/>
        <v>13.585869283015258</v>
      </c>
      <c r="L596" s="13">
        <f t="shared" si="56"/>
        <v>15.827537714712776</v>
      </c>
      <c r="M596" s="13">
        <f t="shared" si="57"/>
        <v>85.836909871244643</v>
      </c>
      <c r="N596" s="13">
        <f t="shared" si="58"/>
        <v>14.163090128755366</v>
      </c>
      <c r="O596" s="12">
        <f t="shared" si="59"/>
        <v>952.38095238095241</v>
      </c>
    </row>
    <row r="597" spans="1:15" x14ac:dyDescent="0.35">
      <c r="A597" s="4" t="s">
        <v>73</v>
      </c>
      <c r="B597" s="4" t="s">
        <v>74</v>
      </c>
      <c r="C597" s="4" t="s">
        <v>42</v>
      </c>
      <c r="D597" s="4">
        <v>1995</v>
      </c>
      <c r="E597" s="12">
        <v>409000</v>
      </c>
      <c r="F597" s="12">
        <v>478000</v>
      </c>
      <c r="G597" s="12">
        <v>67000</v>
      </c>
      <c r="H597" s="12">
        <v>0</v>
      </c>
      <c r="I597" s="12">
        <v>30383497</v>
      </c>
      <c r="J597" s="12">
        <f t="shared" si="54"/>
        <v>476000</v>
      </c>
      <c r="K597" s="13">
        <f t="shared" si="55"/>
        <v>13.461254970091165</v>
      </c>
      <c r="L597" s="13">
        <f t="shared" si="56"/>
        <v>15.666399427294364</v>
      </c>
      <c r="M597" s="13">
        <f t="shared" si="57"/>
        <v>85.924369747899149</v>
      </c>
      <c r="N597" s="13">
        <f t="shared" si="58"/>
        <v>14.07563025210084</v>
      </c>
      <c r="O597" s="12">
        <f t="shared" si="59"/>
        <v>855.64853556485355</v>
      </c>
    </row>
    <row r="598" spans="1:15" x14ac:dyDescent="0.35">
      <c r="A598" s="4" t="s">
        <v>73</v>
      </c>
      <c r="B598" s="4" t="s">
        <v>74</v>
      </c>
      <c r="C598" s="4" t="s">
        <v>42</v>
      </c>
      <c r="D598" s="4">
        <v>1996</v>
      </c>
      <c r="E598" s="12">
        <v>524000</v>
      </c>
      <c r="F598" s="12">
        <v>470000</v>
      </c>
      <c r="G598" s="12">
        <v>104000</v>
      </c>
      <c r="H598" s="12">
        <v>0</v>
      </c>
      <c r="I598" s="12">
        <v>30945762</v>
      </c>
      <c r="J598" s="12">
        <f t="shared" si="54"/>
        <v>628000</v>
      </c>
      <c r="K598" s="13">
        <f t="shared" si="55"/>
        <v>16.932851742348436</v>
      </c>
      <c r="L598" s="13">
        <f t="shared" si="56"/>
        <v>20.293570408768737</v>
      </c>
      <c r="M598" s="13">
        <f t="shared" si="57"/>
        <v>83.439490445859875</v>
      </c>
      <c r="N598" s="13">
        <f t="shared" si="58"/>
        <v>16.560509554140125</v>
      </c>
      <c r="O598" s="12">
        <f t="shared" si="59"/>
        <v>1114.8936170212767</v>
      </c>
    </row>
    <row r="599" spans="1:15" x14ac:dyDescent="0.35">
      <c r="A599" s="4" t="s">
        <v>73</v>
      </c>
      <c r="B599" s="4" t="s">
        <v>74</v>
      </c>
      <c r="C599" s="4" t="s">
        <v>42</v>
      </c>
      <c r="D599" s="4">
        <v>1997</v>
      </c>
      <c r="E599" s="12">
        <v>360000</v>
      </c>
      <c r="F599" s="12">
        <v>440000</v>
      </c>
      <c r="G599" s="12">
        <v>114000</v>
      </c>
      <c r="H599" s="12">
        <v>0</v>
      </c>
      <c r="I599" s="12">
        <v>31578089</v>
      </c>
      <c r="J599" s="12">
        <f t="shared" si="54"/>
        <v>474000</v>
      </c>
      <c r="K599" s="13">
        <f t="shared" si="55"/>
        <v>11.400309879423039</v>
      </c>
      <c r="L599" s="13">
        <f t="shared" si="56"/>
        <v>15.010408007907001</v>
      </c>
      <c r="M599" s="13">
        <f t="shared" si="57"/>
        <v>75.949367088607602</v>
      </c>
      <c r="N599" s="13">
        <f t="shared" si="58"/>
        <v>24.050632911392405</v>
      </c>
      <c r="O599" s="12">
        <f t="shared" si="59"/>
        <v>818.18181818181813</v>
      </c>
    </row>
    <row r="600" spans="1:15" x14ac:dyDescent="0.35">
      <c r="A600" s="4" t="s">
        <v>73</v>
      </c>
      <c r="B600" s="4" t="s">
        <v>74</v>
      </c>
      <c r="C600" s="4" t="s">
        <v>42</v>
      </c>
      <c r="D600" s="4">
        <v>1998</v>
      </c>
      <c r="E600" s="12">
        <v>530000</v>
      </c>
      <c r="F600" s="12">
        <v>490000</v>
      </c>
      <c r="G600" s="12">
        <v>114000</v>
      </c>
      <c r="H600" s="12">
        <v>0</v>
      </c>
      <c r="I600" s="12">
        <v>32420458</v>
      </c>
      <c r="J600" s="12">
        <f t="shared" si="54"/>
        <v>644000</v>
      </c>
      <c r="K600" s="13">
        <f t="shared" si="55"/>
        <v>16.347702429126695</v>
      </c>
      <c r="L600" s="13">
        <f t="shared" si="56"/>
        <v>19.864000687467154</v>
      </c>
      <c r="M600" s="13">
        <f t="shared" si="57"/>
        <v>82.298136645962742</v>
      </c>
      <c r="N600" s="13">
        <f t="shared" si="58"/>
        <v>17.701863354037268</v>
      </c>
      <c r="O600" s="12">
        <f t="shared" si="59"/>
        <v>1081.6326530612246</v>
      </c>
    </row>
    <row r="601" spans="1:15" x14ac:dyDescent="0.35">
      <c r="A601" s="4" t="s">
        <v>73</v>
      </c>
      <c r="B601" s="4" t="s">
        <v>74</v>
      </c>
      <c r="C601" s="4" t="s">
        <v>42</v>
      </c>
      <c r="D601" s="4">
        <v>1999</v>
      </c>
      <c r="E601" s="12">
        <v>511000</v>
      </c>
      <c r="F601" s="12">
        <v>475000</v>
      </c>
      <c r="G601" s="12">
        <v>250000</v>
      </c>
      <c r="H601" s="12">
        <v>0</v>
      </c>
      <c r="I601" s="12">
        <v>33300330</v>
      </c>
      <c r="J601" s="12">
        <f t="shared" si="54"/>
        <v>761000</v>
      </c>
      <c r="K601" s="13">
        <f t="shared" si="55"/>
        <v>15.345193275862432</v>
      </c>
      <c r="L601" s="13">
        <f t="shared" si="56"/>
        <v>22.85262638538417</v>
      </c>
      <c r="M601" s="13">
        <f t="shared" si="57"/>
        <v>67.148488830486201</v>
      </c>
      <c r="N601" s="13">
        <f t="shared" si="58"/>
        <v>32.851511169513799</v>
      </c>
      <c r="O601" s="12">
        <f t="shared" si="59"/>
        <v>1075.7894736842106</v>
      </c>
    </row>
    <row r="602" spans="1:15" x14ac:dyDescent="0.35">
      <c r="A602" s="4" t="s">
        <v>73</v>
      </c>
      <c r="B602" s="4" t="s">
        <v>74</v>
      </c>
      <c r="C602" s="4" t="s">
        <v>42</v>
      </c>
      <c r="D602" s="4">
        <v>2000</v>
      </c>
      <c r="E602" s="12">
        <v>511000</v>
      </c>
      <c r="F602" s="12">
        <v>500000</v>
      </c>
      <c r="G602" s="12">
        <v>250000</v>
      </c>
      <c r="H602" s="12">
        <v>0</v>
      </c>
      <c r="I602" s="12">
        <v>34260139</v>
      </c>
      <c r="J602" s="12">
        <f t="shared" si="54"/>
        <v>761000</v>
      </c>
      <c r="K602" s="13">
        <f t="shared" si="55"/>
        <v>14.915292667084625</v>
      </c>
      <c r="L602" s="13">
        <f t="shared" si="56"/>
        <v>22.212402582488064</v>
      </c>
      <c r="M602" s="13">
        <f t="shared" si="57"/>
        <v>67.148488830486201</v>
      </c>
      <c r="N602" s="13">
        <f t="shared" si="58"/>
        <v>32.851511169513799</v>
      </c>
      <c r="O602" s="12">
        <f t="shared" si="59"/>
        <v>1022</v>
      </c>
    </row>
    <row r="603" spans="1:15" x14ac:dyDescent="0.35">
      <c r="A603" s="4" t="s">
        <v>73</v>
      </c>
      <c r="B603" s="4" t="s">
        <v>74</v>
      </c>
      <c r="C603" s="4" t="s">
        <v>42</v>
      </c>
      <c r="D603" s="4">
        <v>2001</v>
      </c>
      <c r="E603" s="12">
        <v>569000</v>
      </c>
      <c r="F603" s="12">
        <v>530000</v>
      </c>
      <c r="G603" s="12">
        <v>175000</v>
      </c>
      <c r="H603" s="12">
        <v>0</v>
      </c>
      <c r="I603" s="12">
        <v>35198299</v>
      </c>
      <c r="J603" s="12">
        <f t="shared" si="54"/>
        <v>744000</v>
      </c>
      <c r="K603" s="13">
        <f t="shared" si="55"/>
        <v>16.165553909295447</v>
      </c>
      <c r="L603" s="13">
        <f t="shared" si="56"/>
        <v>21.137385076477702</v>
      </c>
      <c r="M603" s="13">
        <f t="shared" si="57"/>
        <v>76.478494623655919</v>
      </c>
      <c r="N603" s="13">
        <f t="shared" si="58"/>
        <v>23.521505376344088</v>
      </c>
      <c r="O603" s="12">
        <f t="shared" si="59"/>
        <v>1073.5849056603774</v>
      </c>
    </row>
    <row r="604" spans="1:15" x14ac:dyDescent="0.35">
      <c r="A604" s="4" t="s">
        <v>73</v>
      </c>
      <c r="B604" s="4" t="s">
        <v>74</v>
      </c>
      <c r="C604" s="4" t="s">
        <v>42</v>
      </c>
      <c r="D604" s="4">
        <v>2002</v>
      </c>
      <c r="E604" s="12">
        <v>645000</v>
      </c>
      <c r="F604" s="12">
        <v>500000</v>
      </c>
      <c r="G604" s="12">
        <v>200000</v>
      </c>
      <c r="H604" s="12">
        <v>0</v>
      </c>
      <c r="I604" s="12">
        <v>36121304</v>
      </c>
      <c r="J604" s="12">
        <f t="shared" si="54"/>
        <v>845000</v>
      </c>
      <c r="K604" s="13">
        <f t="shared" si="55"/>
        <v>17.856498203940809</v>
      </c>
      <c r="L604" s="13">
        <f t="shared" si="56"/>
        <v>23.393396871829435</v>
      </c>
      <c r="M604" s="13">
        <f t="shared" si="57"/>
        <v>76.331360946745562</v>
      </c>
      <c r="N604" s="13">
        <f t="shared" si="58"/>
        <v>23.668639053254438</v>
      </c>
      <c r="O604" s="12">
        <f t="shared" si="59"/>
        <v>1290</v>
      </c>
    </row>
    <row r="605" spans="1:15" x14ac:dyDescent="0.35">
      <c r="A605" s="4" t="s">
        <v>73</v>
      </c>
      <c r="B605" s="4" t="s">
        <v>74</v>
      </c>
      <c r="C605" s="4" t="s">
        <v>42</v>
      </c>
      <c r="D605" s="4">
        <v>2003</v>
      </c>
      <c r="E605" s="12">
        <v>720000</v>
      </c>
      <c r="F605" s="12">
        <v>570000</v>
      </c>
      <c r="G605" s="12">
        <v>200000</v>
      </c>
      <c r="H605" s="12">
        <v>0</v>
      </c>
      <c r="I605" s="12">
        <v>37089555</v>
      </c>
      <c r="J605" s="12">
        <f t="shared" si="54"/>
        <v>920000</v>
      </c>
      <c r="K605" s="13">
        <f t="shared" si="55"/>
        <v>19.412473403900371</v>
      </c>
      <c r="L605" s="13">
        <f t="shared" si="56"/>
        <v>24.804827127206028</v>
      </c>
      <c r="M605" s="13">
        <f t="shared" si="57"/>
        <v>78.260869565217391</v>
      </c>
      <c r="N605" s="13">
        <f t="shared" si="58"/>
        <v>21.739130434782609</v>
      </c>
      <c r="O605" s="12">
        <f t="shared" si="59"/>
        <v>1263.1578947368421</v>
      </c>
    </row>
    <row r="606" spans="1:15" x14ac:dyDescent="0.35">
      <c r="A606" s="4" t="s">
        <v>73</v>
      </c>
      <c r="B606" s="4" t="s">
        <v>74</v>
      </c>
      <c r="C606" s="4" t="s">
        <v>42</v>
      </c>
      <c r="D606" s="4">
        <v>2004</v>
      </c>
      <c r="E606" s="12">
        <v>556000</v>
      </c>
      <c r="F606" s="12">
        <v>650000</v>
      </c>
      <c r="G606" s="12">
        <v>140000</v>
      </c>
      <c r="H606" s="12">
        <v>10000</v>
      </c>
      <c r="I606" s="12">
        <v>38109668</v>
      </c>
      <c r="J606" s="12">
        <f t="shared" si="54"/>
        <v>686000</v>
      </c>
      <c r="K606" s="13">
        <f t="shared" si="55"/>
        <v>14.589473726194623</v>
      </c>
      <c r="L606" s="13">
        <f t="shared" si="56"/>
        <v>18.000681611815669</v>
      </c>
      <c r="M606" s="13">
        <f t="shared" si="57"/>
        <v>81.04956268221575</v>
      </c>
      <c r="N606" s="13">
        <f t="shared" si="58"/>
        <v>20.408163265306122</v>
      </c>
      <c r="O606" s="12">
        <f t="shared" si="59"/>
        <v>855.38461538461536</v>
      </c>
    </row>
    <row r="607" spans="1:15" x14ac:dyDescent="0.35">
      <c r="A607" s="4" t="s">
        <v>73</v>
      </c>
      <c r="B607" s="4" t="s">
        <v>74</v>
      </c>
      <c r="C607" s="4" t="s">
        <v>42</v>
      </c>
      <c r="D607" s="4">
        <v>2005</v>
      </c>
      <c r="E607" s="12">
        <v>764000</v>
      </c>
      <c r="F607" s="12">
        <v>702000</v>
      </c>
      <c r="G607" s="12">
        <v>130000</v>
      </c>
      <c r="H607" s="12">
        <v>10000</v>
      </c>
      <c r="I607" s="12">
        <v>39182076</v>
      </c>
      <c r="J607" s="12">
        <f t="shared" si="54"/>
        <v>884000</v>
      </c>
      <c r="K607" s="13">
        <f t="shared" si="55"/>
        <v>19.498711604765404</v>
      </c>
      <c r="L607" s="13">
        <f t="shared" si="56"/>
        <v>22.561336464152639</v>
      </c>
      <c r="M607" s="13">
        <f t="shared" si="57"/>
        <v>86.425339366515843</v>
      </c>
      <c r="N607" s="13">
        <f t="shared" si="58"/>
        <v>14.705882352941178</v>
      </c>
      <c r="O607" s="12">
        <f t="shared" si="59"/>
        <v>1088.3190883190882</v>
      </c>
    </row>
    <row r="608" spans="1:15" x14ac:dyDescent="0.35">
      <c r="A608" s="4" t="s">
        <v>73</v>
      </c>
      <c r="B608" s="4" t="s">
        <v>74</v>
      </c>
      <c r="C608" s="4" t="s">
        <v>42</v>
      </c>
      <c r="D608" s="4">
        <v>2006</v>
      </c>
      <c r="E608" s="12">
        <v>818000</v>
      </c>
      <c r="F608" s="12">
        <v>634000</v>
      </c>
      <c r="G608" s="12">
        <v>90000</v>
      </c>
      <c r="H608" s="12">
        <v>20000</v>
      </c>
      <c r="I608" s="12">
        <v>40294902</v>
      </c>
      <c r="J608" s="12">
        <f t="shared" si="54"/>
        <v>888000</v>
      </c>
      <c r="K608" s="13">
        <f t="shared" si="55"/>
        <v>20.300334766914187</v>
      </c>
      <c r="L608" s="13">
        <f t="shared" si="56"/>
        <v>22.037527228630559</v>
      </c>
      <c r="M608" s="13">
        <f t="shared" si="57"/>
        <v>92.117117117117118</v>
      </c>
      <c r="N608" s="13">
        <f t="shared" si="58"/>
        <v>10.135135135135135</v>
      </c>
      <c r="O608" s="12">
        <f t="shared" si="59"/>
        <v>1290.2208201892745</v>
      </c>
    </row>
    <row r="609" spans="1:15" x14ac:dyDescent="0.35">
      <c r="A609" s="4" t="s">
        <v>73</v>
      </c>
      <c r="B609" s="4" t="s">
        <v>74</v>
      </c>
      <c r="C609" s="4" t="s">
        <v>42</v>
      </c>
      <c r="D609" s="4">
        <v>2007</v>
      </c>
      <c r="E609" s="12">
        <v>886000</v>
      </c>
      <c r="F609" s="12">
        <v>558000</v>
      </c>
      <c r="G609" s="12">
        <v>85000</v>
      </c>
      <c r="H609" s="12">
        <v>20000</v>
      </c>
      <c r="I609" s="12">
        <v>41435512</v>
      </c>
      <c r="J609" s="12">
        <f t="shared" si="54"/>
        <v>951000</v>
      </c>
      <c r="K609" s="13">
        <f t="shared" si="55"/>
        <v>21.382624643325272</v>
      </c>
      <c r="L609" s="13">
        <f t="shared" si="56"/>
        <v>22.951327354178705</v>
      </c>
      <c r="M609" s="13">
        <f t="shared" si="57"/>
        <v>93.165089379600417</v>
      </c>
      <c r="N609" s="13">
        <f t="shared" si="58"/>
        <v>8.9379600420609879</v>
      </c>
      <c r="O609" s="12">
        <f t="shared" si="59"/>
        <v>1587.8136200716847</v>
      </c>
    </row>
    <row r="610" spans="1:15" x14ac:dyDescent="0.35">
      <c r="A610" s="4" t="s">
        <v>73</v>
      </c>
      <c r="B610" s="4" t="s">
        <v>74</v>
      </c>
      <c r="C610" s="4" t="s">
        <v>42</v>
      </c>
      <c r="D610" s="4">
        <v>2008</v>
      </c>
      <c r="E610" s="12">
        <v>938000</v>
      </c>
      <c r="F610" s="12">
        <v>896000</v>
      </c>
      <c r="G610" s="12">
        <v>40000</v>
      </c>
      <c r="H610" s="12">
        <v>15000</v>
      </c>
      <c r="I610" s="12">
        <v>42570728</v>
      </c>
      <c r="J610" s="12">
        <f t="shared" si="54"/>
        <v>963000</v>
      </c>
      <c r="K610" s="13">
        <f t="shared" si="55"/>
        <v>22.033919645442754</v>
      </c>
      <c r="L610" s="13">
        <f t="shared" si="56"/>
        <v>22.621177631728543</v>
      </c>
      <c r="M610" s="13">
        <f t="shared" si="57"/>
        <v>97.40394600207685</v>
      </c>
      <c r="N610" s="13">
        <f t="shared" si="58"/>
        <v>4.1536863966770508</v>
      </c>
      <c r="O610" s="12">
        <f t="shared" si="59"/>
        <v>1046.875</v>
      </c>
    </row>
    <row r="611" spans="1:15" x14ac:dyDescent="0.35">
      <c r="A611" s="4" t="s">
        <v>73</v>
      </c>
      <c r="B611" s="4" t="s">
        <v>74</v>
      </c>
      <c r="C611" s="4" t="s">
        <v>42</v>
      </c>
      <c r="D611" s="4">
        <v>2009</v>
      </c>
      <c r="E611" s="12">
        <v>881000</v>
      </c>
      <c r="F611" s="12">
        <v>806000</v>
      </c>
      <c r="G611" s="12">
        <v>100000</v>
      </c>
      <c r="H611" s="12">
        <v>20000</v>
      </c>
      <c r="I611" s="12">
        <v>43633982</v>
      </c>
      <c r="J611" s="12">
        <f t="shared" si="54"/>
        <v>961000</v>
      </c>
      <c r="K611" s="13">
        <f t="shared" si="55"/>
        <v>20.190685324112753</v>
      </c>
      <c r="L611" s="13">
        <f t="shared" si="56"/>
        <v>22.02411872471323</v>
      </c>
      <c r="M611" s="13">
        <f t="shared" si="57"/>
        <v>91.675338189386054</v>
      </c>
      <c r="N611" s="13">
        <f t="shared" si="58"/>
        <v>10.40582726326743</v>
      </c>
      <c r="O611" s="12">
        <f t="shared" si="59"/>
        <v>1093.0521091811415</v>
      </c>
    </row>
    <row r="612" spans="1:15" x14ac:dyDescent="0.35">
      <c r="A612" s="4" t="s">
        <v>73</v>
      </c>
      <c r="B612" s="4" t="s">
        <v>74</v>
      </c>
      <c r="C612" s="4" t="s">
        <v>42</v>
      </c>
      <c r="D612" s="4">
        <v>2010</v>
      </c>
      <c r="E612" s="12">
        <v>1320000</v>
      </c>
      <c r="F612" s="12">
        <v>1136000</v>
      </c>
      <c r="G612" s="12">
        <v>60000</v>
      </c>
      <c r="H612" s="12">
        <v>20000</v>
      </c>
      <c r="I612" s="12">
        <v>44758488</v>
      </c>
      <c r="J612" s="12">
        <f t="shared" si="54"/>
        <v>1360000</v>
      </c>
      <c r="K612" s="13">
        <f t="shared" si="55"/>
        <v>29.491612853410061</v>
      </c>
      <c r="L612" s="13">
        <f t="shared" si="56"/>
        <v>30.385298091392183</v>
      </c>
      <c r="M612" s="13">
        <f t="shared" si="57"/>
        <v>97.058823529411768</v>
      </c>
      <c r="N612" s="13">
        <f t="shared" si="58"/>
        <v>4.4117647058823533</v>
      </c>
      <c r="O612" s="12">
        <f t="shared" si="59"/>
        <v>1161.9718309859154</v>
      </c>
    </row>
    <row r="613" spans="1:15" x14ac:dyDescent="0.35">
      <c r="A613" s="4" t="s">
        <v>73</v>
      </c>
      <c r="B613" s="4" t="s">
        <v>74</v>
      </c>
      <c r="C613" s="4" t="s">
        <v>42</v>
      </c>
      <c r="D613" s="4">
        <v>2011</v>
      </c>
      <c r="E613" s="12">
        <v>1484000</v>
      </c>
      <c r="F613" s="12">
        <v>1119000</v>
      </c>
      <c r="G613" s="12">
        <v>120000</v>
      </c>
      <c r="H613" s="12">
        <v>20000</v>
      </c>
      <c r="I613" s="12">
        <v>46029367</v>
      </c>
      <c r="J613" s="12">
        <f t="shared" si="54"/>
        <v>1584000</v>
      </c>
      <c r="K613" s="13">
        <f t="shared" si="55"/>
        <v>32.2402869455059</v>
      </c>
      <c r="L613" s="13">
        <f t="shared" si="56"/>
        <v>34.412813020000904</v>
      </c>
      <c r="M613" s="13">
        <f t="shared" si="57"/>
        <v>93.686868686868678</v>
      </c>
      <c r="N613" s="13">
        <f t="shared" si="58"/>
        <v>7.5757575757575761</v>
      </c>
      <c r="O613" s="12">
        <f t="shared" si="59"/>
        <v>1326.1840929401251</v>
      </c>
    </row>
    <row r="614" spans="1:15" x14ac:dyDescent="0.35">
      <c r="A614" s="4" t="s">
        <v>73</v>
      </c>
      <c r="B614" s="4" t="s">
        <v>74</v>
      </c>
      <c r="C614" s="4" t="s">
        <v>42</v>
      </c>
      <c r="D614" s="4">
        <v>2012</v>
      </c>
      <c r="E614" s="12">
        <v>1189000</v>
      </c>
      <c r="F614" s="12">
        <v>799000</v>
      </c>
      <c r="G614" s="12">
        <v>200000</v>
      </c>
      <c r="H614" s="12">
        <v>30000</v>
      </c>
      <c r="I614" s="12">
        <v>47374260</v>
      </c>
      <c r="J614" s="12">
        <f t="shared" si="54"/>
        <v>1359000</v>
      </c>
      <c r="K614" s="13">
        <f t="shared" si="55"/>
        <v>25.098017362170935</v>
      </c>
      <c r="L614" s="13">
        <f t="shared" si="56"/>
        <v>28.686463915214716</v>
      </c>
      <c r="M614" s="13">
        <f t="shared" si="57"/>
        <v>87.490802060338481</v>
      </c>
      <c r="N614" s="13">
        <f t="shared" si="58"/>
        <v>14.716703458425313</v>
      </c>
      <c r="O614" s="12">
        <f t="shared" si="59"/>
        <v>1488.1101376720901</v>
      </c>
    </row>
    <row r="615" spans="1:15" x14ac:dyDescent="0.35">
      <c r="A615" s="4" t="s">
        <v>73</v>
      </c>
      <c r="B615" s="4" t="s">
        <v>74</v>
      </c>
      <c r="C615" s="4" t="s">
        <v>42</v>
      </c>
      <c r="D615" s="4">
        <v>2013</v>
      </c>
      <c r="E615" s="12">
        <v>1450000</v>
      </c>
      <c r="F615" s="12">
        <v>928000</v>
      </c>
      <c r="G615" s="12">
        <v>190000</v>
      </c>
      <c r="H615" s="12">
        <v>30000</v>
      </c>
      <c r="I615" s="12">
        <v>48824128</v>
      </c>
      <c r="J615" s="12">
        <f t="shared" si="54"/>
        <v>1610000</v>
      </c>
      <c r="K615" s="13">
        <f t="shared" si="55"/>
        <v>29.698431070801714</v>
      </c>
      <c r="L615" s="13">
        <f t="shared" si="56"/>
        <v>32.97549932689018</v>
      </c>
      <c r="M615" s="13">
        <f t="shared" si="57"/>
        <v>90.062111801242239</v>
      </c>
      <c r="N615" s="13">
        <f t="shared" si="58"/>
        <v>11.801242236024844</v>
      </c>
      <c r="O615" s="12">
        <f t="shared" si="59"/>
        <v>1562.5</v>
      </c>
    </row>
    <row r="616" spans="1:15" x14ac:dyDescent="0.35">
      <c r="A616" s="4" t="s">
        <v>73</v>
      </c>
      <c r="B616" s="4" t="s">
        <v>74</v>
      </c>
      <c r="C616" s="4" t="s">
        <v>42</v>
      </c>
      <c r="D616" s="4">
        <v>2014</v>
      </c>
      <c r="E616" s="12">
        <v>1681000</v>
      </c>
      <c r="F616" s="12">
        <v>957000</v>
      </c>
      <c r="G616" s="12">
        <v>175000</v>
      </c>
      <c r="H616" s="12">
        <v>30000</v>
      </c>
      <c r="I616" s="12">
        <v>50351512</v>
      </c>
      <c r="J616" s="12">
        <f t="shared" si="54"/>
        <v>1826000</v>
      </c>
      <c r="K616" s="13">
        <f t="shared" si="55"/>
        <v>33.38529337510262</v>
      </c>
      <c r="L616" s="13">
        <f t="shared" si="56"/>
        <v>36.265048008886012</v>
      </c>
      <c r="M616" s="13">
        <f t="shared" si="57"/>
        <v>92.05914567360351</v>
      </c>
      <c r="N616" s="13">
        <f t="shared" si="58"/>
        <v>9.5837897042716325</v>
      </c>
      <c r="O616" s="12">
        <f t="shared" si="59"/>
        <v>1756.5308254963427</v>
      </c>
    </row>
    <row r="617" spans="1:15" x14ac:dyDescent="0.35">
      <c r="A617" s="4" t="s">
        <v>73</v>
      </c>
      <c r="B617" s="4" t="s">
        <v>74</v>
      </c>
      <c r="C617" s="4" t="s">
        <v>42</v>
      </c>
      <c r="D617" s="4">
        <v>2015</v>
      </c>
      <c r="E617" s="12">
        <v>1937000</v>
      </c>
      <c r="F617" s="12">
        <v>1154000</v>
      </c>
      <c r="G617" s="12">
        <v>220000</v>
      </c>
      <c r="H617" s="12">
        <v>30000</v>
      </c>
      <c r="I617" s="12">
        <v>52020962</v>
      </c>
      <c r="J617" s="12">
        <f t="shared" si="54"/>
        <v>2127000</v>
      </c>
      <c r="K617" s="13">
        <f t="shared" si="55"/>
        <v>37.234990002683915</v>
      </c>
      <c r="L617" s="13">
        <f t="shared" si="56"/>
        <v>40.887363828450539</v>
      </c>
      <c r="M617" s="13">
        <f t="shared" si="57"/>
        <v>91.067230841560885</v>
      </c>
      <c r="N617" s="13">
        <f t="shared" si="58"/>
        <v>10.343206393982134</v>
      </c>
      <c r="O617" s="12">
        <f t="shared" si="59"/>
        <v>1678.5095320623916</v>
      </c>
    </row>
    <row r="618" spans="1:15" x14ac:dyDescent="0.35">
      <c r="A618" s="4" t="s">
        <v>73</v>
      </c>
      <c r="B618" s="4" t="s">
        <v>74</v>
      </c>
      <c r="C618" s="4" t="s">
        <v>42</v>
      </c>
      <c r="D618" s="4">
        <v>2016</v>
      </c>
      <c r="E618" s="12">
        <v>2229000</v>
      </c>
      <c r="F618" s="12">
        <v>1054000</v>
      </c>
      <c r="G618" s="12">
        <v>240000</v>
      </c>
      <c r="H618" s="12">
        <v>30000</v>
      </c>
      <c r="I618" s="12">
        <v>53824013</v>
      </c>
      <c r="J618" s="12">
        <f t="shared" si="54"/>
        <v>2439000</v>
      </c>
      <c r="K618" s="13">
        <f t="shared" si="55"/>
        <v>41.412742673051895</v>
      </c>
      <c r="L618" s="13">
        <f t="shared" si="56"/>
        <v>45.314346962572266</v>
      </c>
      <c r="M618" s="13">
        <f t="shared" si="57"/>
        <v>91.389913899138989</v>
      </c>
      <c r="N618" s="13">
        <f t="shared" si="58"/>
        <v>9.8400984009840098</v>
      </c>
      <c r="O618" s="12">
        <f t="shared" si="59"/>
        <v>2114.8007590132829</v>
      </c>
    </row>
    <row r="619" spans="1:15" x14ac:dyDescent="0.35">
      <c r="A619" s="4" t="s">
        <v>73</v>
      </c>
      <c r="B619" s="4" t="s">
        <v>74</v>
      </c>
      <c r="C619" s="4" t="s">
        <v>42</v>
      </c>
      <c r="D619" s="4">
        <v>2017</v>
      </c>
      <c r="E619" s="12">
        <v>1618000</v>
      </c>
      <c r="F619" s="12">
        <v>1097000</v>
      </c>
      <c r="G619" s="12">
        <v>260000</v>
      </c>
      <c r="H619" s="12">
        <v>40000</v>
      </c>
      <c r="I619" s="12">
        <v>55652890</v>
      </c>
      <c r="J619" s="12">
        <f t="shared" si="54"/>
        <v>1838000</v>
      </c>
      <c r="K619" s="13">
        <f t="shared" si="55"/>
        <v>29.073063411441886</v>
      </c>
      <c r="L619" s="13">
        <f t="shared" si="56"/>
        <v>33.026137546495789</v>
      </c>
      <c r="M619" s="13">
        <f t="shared" si="57"/>
        <v>88.030467899891178</v>
      </c>
      <c r="N619" s="13">
        <f t="shared" si="58"/>
        <v>14.145810663764962</v>
      </c>
      <c r="O619" s="12">
        <f t="shared" si="59"/>
        <v>1474.9316317228806</v>
      </c>
    </row>
    <row r="620" spans="1:15" x14ac:dyDescent="0.35">
      <c r="A620" s="4" t="s">
        <v>73</v>
      </c>
      <c r="B620" s="4" t="s">
        <v>74</v>
      </c>
      <c r="C620" s="4" t="s">
        <v>42</v>
      </c>
      <c r="D620" s="4">
        <v>2018</v>
      </c>
      <c r="E620" s="12">
        <v>2254000</v>
      </c>
      <c r="F620" s="12">
        <v>1033000</v>
      </c>
      <c r="G620" s="12">
        <v>240000</v>
      </c>
      <c r="H620" s="12">
        <v>30000</v>
      </c>
      <c r="I620" s="12">
        <v>57437144</v>
      </c>
      <c r="J620" s="12">
        <f t="shared" si="54"/>
        <v>2464000</v>
      </c>
      <c r="K620" s="13">
        <f t="shared" si="55"/>
        <v>39.242898288953924</v>
      </c>
      <c r="L620" s="13">
        <f t="shared" si="56"/>
        <v>42.899068936993103</v>
      </c>
      <c r="M620" s="13">
        <f t="shared" si="57"/>
        <v>91.477272727272734</v>
      </c>
      <c r="N620" s="13">
        <f t="shared" si="58"/>
        <v>9.7402597402597415</v>
      </c>
      <c r="O620" s="12">
        <f t="shared" si="59"/>
        <v>2181.9941916747339</v>
      </c>
    </row>
    <row r="621" spans="1:15" x14ac:dyDescent="0.35">
      <c r="A621" s="4" t="s">
        <v>73</v>
      </c>
      <c r="B621" s="4" t="s">
        <v>74</v>
      </c>
      <c r="C621" s="4" t="s">
        <v>42</v>
      </c>
      <c r="D621" s="4">
        <v>2019</v>
      </c>
      <c r="E621" s="12">
        <v>2294000</v>
      </c>
      <c r="F621" s="12">
        <v>1053000</v>
      </c>
      <c r="G621" s="12">
        <v>200000</v>
      </c>
      <c r="H621" s="12">
        <v>40000</v>
      </c>
      <c r="I621" s="12">
        <v>59174891</v>
      </c>
      <c r="J621" s="12">
        <f t="shared" si="54"/>
        <v>2454000</v>
      </c>
      <c r="K621" s="13">
        <f t="shared" si="55"/>
        <v>38.766442341228817</v>
      </c>
      <c r="L621" s="13">
        <f t="shared" si="56"/>
        <v>41.470291850643207</v>
      </c>
      <c r="M621" s="13">
        <f t="shared" si="57"/>
        <v>93.480032599837003</v>
      </c>
      <c r="N621" s="13">
        <f t="shared" si="58"/>
        <v>8.1499592502037483</v>
      </c>
      <c r="O621" s="12">
        <f t="shared" si="59"/>
        <v>2178.5375118708453</v>
      </c>
    </row>
    <row r="622" spans="1:15" x14ac:dyDescent="0.35">
      <c r="A622" s="4" t="s">
        <v>73</v>
      </c>
      <c r="B622" s="4" t="s">
        <v>74</v>
      </c>
      <c r="C622" s="4" t="s">
        <v>42</v>
      </c>
      <c r="D622" s="4">
        <v>2020</v>
      </c>
      <c r="E622" s="12">
        <v>2005000</v>
      </c>
      <c r="F622" s="12">
        <v>1100000</v>
      </c>
      <c r="G622" s="12">
        <v>120000</v>
      </c>
      <c r="H622" s="12">
        <v>215000</v>
      </c>
      <c r="I622" s="12">
        <v>60972798</v>
      </c>
      <c r="J622" s="12">
        <f t="shared" si="54"/>
        <v>1910000</v>
      </c>
      <c r="K622" s="13">
        <f t="shared" si="55"/>
        <v>32.883516351012794</v>
      </c>
      <c r="L622" s="13">
        <f t="shared" si="56"/>
        <v>31.325444503957321</v>
      </c>
      <c r="M622" s="13">
        <f t="shared" si="57"/>
        <v>104.9738219895288</v>
      </c>
      <c r="N622" s="13">
        <f t="shared" si="58"/>
        <v>6.2827225130890048</v>
      </c>
      <c r="O622" s="12">
        <f t="shared" si="59"/>
        <v>1822.7272727272727</v>
      </c>
    </row>
    <row r="623" spans="1:15" x14ac:dyDescent="0.35">
      <c r="A623" s="4" t="s">
        <v>73</v>
      </c>
      <c r="B623" s="4" t="s">
        <v>74</v>
      </c>
      <c r="C623" s="4" t="s">
        <v>42</v>
      </c>
      <c r="D623" s="4">
        <v>2021</v>
      </c>
      <c r="E623" s="12">
        <v>1782000</v>
      </c>
      <c r="F623" s="12">
        <v>1351000</v>
      </c>
      <c r="G623" s="12">
        <v>110000</v>
      </c>
      <c r="H623" s="12">
        <v>255000</v>
      </c>
      <c r="I623" s="12">
        <v>62830412</v>
      </c>
      <c r="J623" s="12">
        <f t="shared" si="54"/>
        <v>1637000</v>
      </c>
      <c r="K623" s="13">
        <f t="shared" si="55"/>
        <v>28.362061353345894</v>
      </c>
      <c r="L623" s="13">
        <f t="shared" si="56"/>
        <v>26.05426174827566</v>
      </c>
      <c r="M623" s="13">
        <f t="shared" si="57"/>
        <v>108.85766646304216</v>
      </c>
      <c r="N623" s="13">
        <f t="shared" si="58"/>
        <v>6.7196090409285274</v>
      </c>
      <c r="O623" s="12">
        <f t="shared" si="59"/>
        <v>1319.0229459659511</v>
      </c>
    </row>
    <row r="624" spans="1:15" x14ac:dyDescent="0.35">
      <c r="A624" s="4" t="s">
        <v>73</v>
      </c>
      <c r="B624" s="4" t="s">
        <v>74</v>
      </c>
      <c r="C624" s="4" t="s">
        <v>42</v>
      </c>
      <c r="D624" s="4">
        <v>2022</v>
      </c>
      <c r="E624" s="12">
        <v>2200000</v>
      </c>
      <c r="F624" s="12">
        <v>1000000</v>
      </c>
      <c r="G624" s="12">
        <v>400000</v>
      </c>
      <c r="H624" s="12">
        <v>65000</v>
      </c>
      <c r="I624" s="12">
        <v>64711821</v>
      </c>
      <c r="J624" s="12">
        <f t="shared" si="54"/>
        <v>2535000</v>
      </c>
      <c r="K624" s="13">
        <f t="shared" si="55"/>
        <v>33.99687979727846</v>
      </c>
      <c r="L624" s="13">
        <f t="shared" si="56"/>
        <v>39.173677402773137</v>
      </c>
      <c r="M624" s="13">
        <f t="shared" si="57"/>
        <v>86.785009861932934</v>
      </c>
      <c r="N624" s="13">
        <f t="shared" si="58"/>
        <v>15.779092702169626</v>
      </c>
      <c r="O624" s="12">
        <f t="shared" si="59"/>
        <v>2200</v>
      </c>
    </row>
    <row r="625" spans="1:15" x14ac:dyDescent="0.35">
      <c r="A625" s="4" t="s">
        <v>73</v>
      </c>
      <c r="B625" s="4" t="s">
        <v>74</v>
      </c>
      <c r="C625" s="4" t="s">
        <v>42</v>
      </c>
      <c r="D625" s="4">
        <v>2023</v>
      </c>
      <c r="E625" s="12">
        <v>2450000</v>
      </c>
      <c r="F625" s="12">
        <v>1100000</v>
      </c>
      <c r="G625" s="12">
        <v>280000</v>
      </c>
      <c r="H625" s="12">
        <v>105000</v>
      </c>
      <c r="I625" s="12">
        <v>66617606</v>
      </c>
      <c r="J625" s="12">
        <f t="shared" si="54"/>
        <v>2625000</v>
      </c>
      <c r="K625" s="13">
        <f t="shared" si="55"/>
        <v>36.777064609616865</v>
      </c>
      <c r="L625" s="13">
        <f t="shared" si="56"/>
        <v>39.403997796018068</v>
      </c>
      <c r="M625" s="13">
        <f t="shared" si="57"/>
        <v>93.333333333333329</v>
      </c>
      <c r="N625" s="13">
        <f t="shared" si="58"/>
        <v>10.666666666666668</v>
      </c>
      <c r="O625" s="12">
        <f t="shared" si="59"/>
        <v>2227.2727272727275</v>
      </c>
    </row>
    <row r="626" spans="1:15" x14ac:dyDescent="0.35">
      <c r="A626" s="4" t="s">
        <v>73</v>
      </c>
      <c r="B626" s="4" t="s">
        <v>74</v>
      </c>
      <c r="C626" s="4" t="s">
        <v>42</v>
      </c>
      <c r="D626" s="4">
        <v>2024</v>
      </c>
      <c r="E626" s="12">
        <v>2515000</v>
      </c>
      <c r="F626" s="12">
        <v>1125000</v>
      </c>
      <c r="G626" s="12">
        <v>125000</v>
      </c>
      <c r="H626" s="12">
        <v>380000</v>
      </c>
      <c r="I626" s="12">
        <v>68560157</v>
      </c>
      <c r="J626" s="12">
        <f t="shared" si="54"/>
        <v>2260000</v>
      </c>
      <c r="K626" s="13">
        <f t="shared" si="55"/>
        <v>36.683113196488158</v>
      </c>
      <c r="L626" s="13">
        <f t="shared" si="56"/>
        <v>32.963751818713014</v>
      </c>
      <c r="M626" s="13">
        <f t="shared" si="57"/>
        <v>111.28318584070796</v>
      </c>
      <c r="N626" s="13">
        <f t="shared" si="58"/>
        <v>5.5309734513274336</v>
      </c>
      <c r="O626" s="12">
        <f t="shared" si="59"/>
        <v>2235.5555555555557</v>
      </c>
    </row>
    <row r="627" spans="1:15" x14ac:dyDescent="0.35">
      <c r="A627" s="4" t="s">
        <v>73</v>
      </c>
      <c r="B627" s="4" t="s">
        <v>74</v>
      </c>
      <c r="C627" s="4" t="s">
        <v>42</v>
      </c>
      <c r="D627" s="4">
        <v>2025</v>
      </c>
      <c r="E627" s="12">
        <v>2510000</v>
      </c>
      <c r="F627" s="12">
        <v>1130000</v>
      </c>
      <c r="G627" s="12">
        <v>585000</v>
      </c>
      <c r="H627" s="12">
        <v>150000</v>
      </c>
      <c r="I627" s="12">
        <v>70545865</v>
      </c>
      <c r="J627" s="12">
        <f t="shared" si="54"/>
        <v>2945000</v>
      </c>
      <c r="K627" s="13">
        <f t="shared" si="55"/>
        <v>35.579689893943467</v>
      </c>
      <c r="L627" s="13">
        <f t="shared" si="56"/>
        <v>41.745891130543228</v>
      </c>
      <c r="M627" s="13">
        <f t="shared" si="57"/>
        <v>85.229202037351442</v>
      </c>
      <c r="N627" s="13">
        <f t="shared" si="58"/>
        <v>19.864176570458405</v>
      </c>
      <c r="O627" s="12">
        <f t="shared" si="59"/>
        <v>2221.2389380530972</v>
      </c>
    </row>
    <row r="628" spans="1:15" x14ac:dyDescent="0.35">
      <c r="A628" s="4" t="s">
        <v>73</v>
      </c>
      <c r="B628" s="4" t="s">
        <v>74</v>
      </c>
      <c r="C628" s="4" t="s">
        <v>42</v>
      </c>
      <c r="D628" s="4">
        <v>2026</v>
      </c>
      <c r="E628" s="12">
        <v>2400000</v>
      </c>
      <c r="F628" s="12">
        <v>1130000</v>
      </c>
      <c r="G628" s="12">
        <v>500000</v>
      </c>
      <c r="H628" s="12">
        <v>150000</v>
      </c>
      <c r="I628" s="12">
        <v>72563780</v>
      </c>
      <c r="J628" s="12">
        <f t="shared" si="54"/>
        <v>2750000</v>
      </c>
      <c r="K628" s="13">
        <f t="shared" si="55"/>
        <v>33.074351970087555</v>
      </c>
      <c r="L628" s="13">
        <f t="shared" si="56"/>
        <v>37.897694965725321</v>
      </c>
      <c r="M628" s="13">
        <f t="shared" si="57"/>
        <v>87.272727272727266</v>
      </c>
      <c r="N628" s="13">
        <f t="shared" si="58"/>
        <v>18.181818181818183</v>
      </c>
      <c r="O628" s="12">
        <f t="shared" si="59"/>
        <v>2123.8938053097345</v>
      </c>
    </row>
    <row r="629" spans="1:15" x14ac:dyDescent="0.35">
      <c r="A629" s="4" t="s">
        <v>75</v>
      </c>
      <c r="B629" s="4" t="s">
        <v>76</v>
      </c>
      <c r="C629" s="4" t="s">
        <v>42</v>
      </c>
      <c r="D629" s="4">
        <v>1960</v>
      </c>
      <c r="E629" s="12">
        <v>0</v>
      </c>
      <c r="F629" s="12">
        <v>0</v>
      </c>
      <c r="G629" s="12">
        <v>1000</v>
      </c>
      <c r="H629" s="12">
        <v>0</v>
      </c>
      <c r="I629" s="12">
        <v>3153729</v>
      </c>
      <c r="J629" s="12">
        <f t="shared" si="54"/>
        <v>1000</v>
      </c>
      <c r="K629" s="13">
        <f t="shared" si="55"/>
        <v>0</v>
      </c>
      <c r="L629" s="13">
        <f t="shared" si="56"/>
        <v>0.31708494927750608</v>
      </c>
      <c r="M629" s="13">
        <f t="shared" si="57"/>
        <v>0</v>
      </c>
      <c r="N629" s="13">
        <f t="shared" si="58"/>
        <v>100</v>
      </c>
      <c r="O629" s="12" t="str">
        <f t="shared" si="59"/>
        <v/>
      </c>
    </row>
    <row r="630" spans="1:15" x14ac:dyDescent="0.35">
      <c r="A630" s="4" t="s">
        <v>75</v>
      </c>
      <c r="B630" s="4" t="s">
        <v>76</v>
      </c>
      <c r="C630" s="4" t="s">
        <v>42</v>
      </c>
      <c r="D630" s="4">
        <v>1961</v>
      </c>
      <c r="E630" s="12">
        <v>0</v>
      </c>
      <c r="F630" s="12">
        <v>0</v>
      </c>
      <c r="G630" s="12">
        <v>2000</v>
      </c>
      <c r="H630" s="12">
        <v>0</v>
      </c>
      <c r="I630" s="12">
        <v>3254086</v>
      </c>
      <c r="J630" s="12">
        <f t="shared" si="54"/>
        <v>2000</v>
      </c>
      <c r="K630" s="13">
        <f t="shared" si="55"/>
        <v>0</v>
      </c>
      <c r="L630" s="13">
        <f t="shared" si="56"/>
        <v>0.61461190638477292</v>
      </c>
      <c r="M630" s="13">
        <f t="shared" si="57"/>
        <v>0</v>
      </c>
      <c r="N630" s="13">
        <f t="shared" si="58"/>
        <v>100</v>
      </c>
      <c r="O630" s="12" t="str">
        <f t="shared" si="59"/>
        <v/>
      </c>
    </row>
    <row r="631" spans="1:15" x14ac:dyDescent="0.35">
      <c r="A631" s="4" t="s">
        <v>75</v>
      </c>
      <c r="B631" s="4" t="s">
        <v>76</v>
      </c>
      <c r="C631" s="4" t="s">
        <v>42</v>
      </c>
      <c r="D631" s="4">
        <v>1962</v>
      </c>
      <c r="E631" s="12">
        <v>0</v>
      </c>
      <c r="F631" s="12">
        <v>0</v>
      </c>
      <c r="G631" s="12">
        <v>2000</v>
      </c>
      <c r="H631" s="12">
        <v>0</v>
      </c>
      <c r="I631" s="12">
        <v>3358099</v>
      </c>
      <c r="J631" s="12">
        <f t="shared" si="54"/>
        <v>2000</v>
      </c>
      <c r="K631" s="13">
        <f t="shared" si="55"/>
        <v>0</v>
      </c>
      <c r="L631" s="13">
        <f t="shared" si="56"/>
        <v>0.59557505600638938</v>
      </c>
      <c r="M631" s="13">
        <f t="shared" si="57"/>
        <v>0</v>
      </c>
      <c r="N631" s="13">
        <f t="shared" si="58"/>
        <v>100</v>
      </c>
      <c r="O631" s="12" t="str">
        <f t="shared" si="59"/>
        <v/>
      </c>
    </row>
    <row r="632" spans="1:15" x14ac:dyDescent="0.35">
      <c r="A632" s="4" t="s">
        <v>75</v>
      </c>
      <c r="B632" s="4" t="s">
        <v>76</v>
      </c>
      <c r="C632" s="4" t="s">
        <v>42</v>
      </c>
      <c r="D632" s="4">
        <v>1963</v>
      </c>
      <c r="E632" s="12">
        <v>0</v>
      </c>
      <c r="F632" s="12">
        <v>0</v>
      </c>
      <c r="G632" s="12">
        <v>2000</v>
      </c>
      <c r="H632" s="12">
        <v>0</v>
      </c>
      <c r="I632" s="12">
        <v>3465907</v>
      </c>
      <c r="J632" s="12">
        <f t="shared" si="54"/>
        <v>2000</v>
      </c>
      <c r="K632" s="13">
        <f t="shared" si="55"/>
        <v>0</v>
      </c>
      <c r="L632" s="13">
        <f t="shared" si="56"/>
        <v>0.5770495284495516</v>
      </c>
      <c r="M632" s="13">
        <f t="shared" si="57"/>
        <v>0</v>
      </c>
      <c r="N632" s="13">
        <f t="shared" si="58"/>
        <v>100</v>
      </c>
      <c r="O632" s="12" t="str">
        <f t="shared" si="59"/>
        <v/>
      </c>
    </row>
    <row r="633" spans="1:15" x14ac:dyDescent="0.35">
      <c r="A633" s="4" t="s">
        <v>75</v>
      </c>
      <c r="B633" s="4" t="s">
        <v>76</v>
      </c>
      <c r="C633" s="4" t="s">
        <v>42</v>
      </c>
      <c r="D633" s="4">
        <v>1964</v>
      </c>
      <c r="E633" s="12">
        <v>0</v>
      </c>
      <c r="F633" s="12">
        <v>0</v>
      </c>
      <c r="G633" s="12">
        <v>3000</v>
      </c>
      <c r="H633" s="12">
        <v>0</v>
      </c>
      <c r="I633" s="12">
        <v>3577017</v>
      </c>
      <c r="J633" s="12">
        <f t="shared" si="54"/>
        <v>3000</v>
      </c>
      <c r="K633" s="13">
        <f t="shared" si="55"/>
        <v>0</v>
      </c>
      <c r="L633" s="13">
        <f t="shared" si="56"/>
        <v>0.83868765510479826</v>
      </c>
      <c r="M633" s="13">
        <f t="shared" si="57"/>
        <v>0</v>
      </c>
      <c r="N633" s="13">
        <f t="shared" si="58"/>
        <v>100</v>
      </c>
      <c r="O633" s="12" t="str">
        <f t="shared" si="59"/>
        <v/>
      </c>
    </row>
    <row r="634" spans="1:15" x14ac:dyDescent="0.35">
      <c r="A634" s="4" t="s">
        <v>75</v>
      </c>
      <c r="B634" s="4" t="s">
        <v>76</v>
      </c>
      <c r="C634" s="4" t="s">
        <v>42</v>
      </c>
      <c r="D634" s="4">
        <v>1965</v>
      </c>
      <c r="E634" s="12">
        <v>0</v>
      </c>
      <c r="F634" s="12">
        <v>0</v>
      </c>
      <c r="G634" s="12">
        <v>4000</v>
      </c>
      <c r="H634" s="12">
        <v>0</v>
      </c>
      <c r="I634" s="12">
        <v>3692086</v>
      </c>
      <c r="J634" s="12">
        <f t="shared" si="54"/>
        <v>4000</v>
      </c>
      <c r="K634" s="13">
        <f t="shared" si="55"/>
        <v>0</v>
      </c>
      <c r="L634" s="13">
        <f t="shared" si="56"/>
        <v>1.0833983823778752</v>
      </c>
      <c r="M634" s="13">
        <f t="shared" si="57"/>
        <v>0</v>
      </c>
      <c r="N634" s="13">
        <f t="shared" si="58"/>
        <v>100</v>
      </c>
      <c r="O634" s="12" t="str">
        <f t="shared" si="59"/>
        <v/>
      </c>
    </row>
    <row r="635" spans="1:15" x14ac:dyDescent="0.35">
      <c r="A635" s="4" t="s">
        <v>75</v>
      </c>
      <c r="B635" s="4" t="s">
        <v>76</v>
      </c>
      <c r="C635" s="4" t="s">
        <v>42</v>
      </c>
      <c r="D635" s="4">
        <v>1966</v>
      </c>
      <c r="E635" s="12">
        <v>0</v>
      </c>
      <c r="F635" s="12">
        <v>0</v>
      </c>
      <c r="G635" s="12">
        <v>4000</v>
      </c>
      <c r="H635" s="12">
        <v>0</v>
      </c>
      <c r="I635" s="12">
        <v>3812003</v>
      </c>
      <c r="J635" s="12">
        <f t="shared" si="54"/>
        <v>4000</v>
      </c>
      <c r="K635" s="13">
        <f t="shared" si="55"/>
        <v>0</v>
      </c>
      <c r="L635" s="13">
        <f t="shared" si="56"/>
        <v>1.0493171175363714</v>
      </c>
      <c r="M635" s="13">
        <f t="shared" si="57"/>
        <v>0</v>
      </c>
      <c r="N635" s="13">
        <f t="shared" si="58"/>
        <v>100</v>
      </c>
      <c r="O635" s="12" t="str">
        <f t="shared" si="59"/>
        <v/>
      </c>
    </row>
    <row r="636" spans="1:15" x14ac:dyDescent="0.35">
      <c r="A636" s="4" t="s">
        <v>75</v>
      </c>
      <c r="B636" s="4" t="s">
        <v>76</v>
      </c>
      <c r="C636" s="4" t="s">
        <v>42</v>
      </c>
      <c r="D636" s="4">
        <v>1967</v>
      </c>
      <c r="E636" s="12">
        <v>0</v>
      </c>
      <c r="F636" s="12">
        <v>0</v>
      </c>
      <c r="G636" s="12">
        <v>4000</v>
      </c>
      <c r="H636" s="12">
        <v>0</v>
      </c>
      <c r="I636" s="12">
        <v>3936343</v>
      </c>
      <c r="J636" s="12">
        <f t="shared" si="54"/>
        <v>4000</v>
      </c>
      <c r="K636" s="13">
        <f t="shared" si="55"/>
        <v>0</v>
      </c>
      <c r="L636" s="13">
        <f t="shared" si="56"/>
        <v>1.0161716090289896</v>
      </c>
      <c r="M636" s="13">
        <f t="shared" si="57"/>
        <v>0</v>
      </c>
      <c r="N636" s="13">
        <f t="shared" si="58"/>
        <v>100</v>
      </c>
      <c r="O636" s="12" t="str">
        <f t="shared" si="59"/>
        <v/>
      </c>
    </row>
    <row r="637" spans="1:15" x14ac:dyDescent="0.35">
      <c r="A637" s="4" t="s">
        <v>75</v>
      </c>
      <c r="B637" s="4" t="s">
        <v>76</v>
      </c>
      <c r="C637" s="4" t="s">
        <v>42</v>
      </c>
      <c r="D637" s="4">
        <v>1968</v>
      </c>
      <c r="E637" s="12">
        <v>0</v>
      </c>
      <c r="F637" s="12">
        <v>0</v>
      </c>
      <c r="G637" s="12">
        <v>5000</v>
      </c>
      <c r="H637" s="12">
        <v>0</v>
      </c>
      <c r="I637" s="12">
        <v>4065593</v>
      </c>
      <c r="J637" s="12">
        <f t="shared" si="54"/>
        <v>5000</v>
      </c>
      <c r="K637" s="13">
        <f t="shared" si="55"/>
        <v>0</v>
      </c>
      <c r="L637" s="13">
        <f t="shared" si="56"/>
        <v>1.2298328927661968</v>
      </c>
      <c r="M637" s="13">
        <f t="shared" si="57"/>
        <v>0</v>
      </c>
      <c r="N637" s="13">
        <f t="shared" si="58"/>
        <v>100</v>
      </c>
      <c r="O637" s="12" t="str">
        <f t="shared" si="59"/>
        <v/>
      </c>
    </row>
    <row r="638" spans="1:15" x14ac:dyDescent="0.35">
      <c r="A638" s="4" t="s">
        <v>75</v>
      </c>
      <c r="B638" s="4" t="s">
        <v>76</v>
      </c>
      <c r="C638" s="4" t="s">
        <v>42</v>
      </c>
      <c r="D638" s="4">
        <v>1969</v>
      </c>
      <c r="E638" s="12">
        <v>0</v>
      </c>
      <c r="F638" s="12">
        <v>0</v>
      </c>
      <c r="G638" s="12">
        <v>7000</v>
      </c>
      <c r="H638" s="12">
        <v>0</v>
      </c>
      <c r="I638" s="12">
        <v>4197116</v>
      </c>
      <c r="J638" s="12">
        <f t="shared" si="54"/>
        <v>7000</v>
      </c>
      <c r="K638" s="13">
        <f t="shared" si="55"/>
        <v>0</v>
      </c>
      <c r="L638" s="13">
        <f t="shared" si="56"/>
        <v>1.6678118975029521</v>
      </c>
      <c r="M638" s="13">
        <f t="shared" si="57"/>
        <v>0</v>
      </c>
      <c r="N638" s="13">
        <f t="shared" si="58"/>
        <v>100</v>
      </c>
      <c r="O638" s="12" t="str">
        <f t="shared" si="59"/>
        <v/>
      </c>
    </row>
    <row r="639" spans="1:15" x14ac:dyDescent="0.35">
      <c r="A639" s="4" t="s">
        <v>75</v>
      </c>
      <c r="B639" s="4" t="s">
        <v>76</v>
      </c>
      <c r="C639" s="4" t="s">
        <v>42</v>
      </c>
      <c r="D639" s="4">
        <v>1970</v>
      </c>
      <c r="E639" s="12">
        <v>0</v>
      </c>
      <c r="F639" s="12">
        <v>0</v>
      </c>
      <c r="G639" s="12">
        <v>6000</v>
      </c>
      <c r="H639" s="12">
        <v>0</v>
      </c>
      <c r="I639" s="12">
        <v>4321718</v>
      </c>
      <c r="J639" s="12">
        <f t="shared" si="54"/>
        <v>6000</v>
      </c>
      <c r="K639" s="13">
        <f t="shared" si="55"/>
        <v>0</v>
      </c>
      <c r="L639" s="13">
        <f t="shared" si="56"/>
        <v>1.3883367679242375</v>
      </c>
      <c r="M639" s="13">
        <f t="shared" si="57"/>
        <v>0</v>
      </c>
      <c r="N639" s="13">
        <f t="shared" si="58"/>
        <v>100</v>
      </c>
      <c r="O639" s="12" t="str">
        <f t="shared" si="59"/>
        <v/>
      </c>
    </row>
    <row r="640" spans="1:15" x14ac:dyDescent="0.35">
      <c r="A640" s="4" t="s">
        <v>75</v>
      </c>
      <c r="B640" s="4" t="s">
        <v>76</v>
      </c>
      <c r="C640" s="4" t="s">
        <v>42</v>
      </c>
      <c r="D640" s="4">
        <v>1971</v>
      </c>
      <c r="E640" s="12">
        <v>0</v>
      </c>
      <c r="F640" s="12">
        <v>0</v>
      </c>
      <c r="G640" s="12">
        <v>3000</v>
      </c>
      <c r="H640" s="12">
        <v>0</v>
      </c>
      <c r="I640" s="12">
        <v>4442525</v>
      </c>
      <c r="J640" s="12">
        <f t="shared" si="54"/>
        <v>3000</v>
      </c>
      <c r="K640" s="13">
        <f t="shared" si="55"/>
        <v>0</v>
      </c>
      <c r="L640" s="13">
        <f t="shared" si="56"/>
        <v>0.67529164157770638</v>
      </c>
      <c r="M640" s="13">
        <f t="shared" si="57"/>
        <v>0</v>
      </c>
      <c r="N640" s="13">
        <f t="shared" si="58"/>
        <v>100</v>
      </c>
      <c r="O640" s="12" t="str">
        <f t="shared" si="59"/>
        <v/>
      </c>
    </row>
    <row r="641" spans="1:15" x14ac:dyDescent="0.35">
      <c r="A641" s="4" t="s">
        <v>75</v>
      </c>
      <c r="B641" s="4" t="s">
        <v>76</v>
      </c>
      <c r="C641" s="4" t="s">
        <v>42</v>
      </c>
      <c r="D641" s="4">
        <v>1972</v>
      </c>
      <c r="E641" s="12">
        <v>1000</v>
      </c>
      <c r="F641" s="12">
        <v>1000</v>
      </c>
      <c r="G641" s="12">
        <v>4000</v>
      </c>
      <c r="H641" s="12">
        <v>0</v>
      </c>
      <c r="I641" s="12">
        <v>4569309</v>
      </c>
      <c r="J641" s="12">
        <f t="shared" si="54"/>
        <v>5000</v>
      </c>
      <c r="K641" s="13">
        <f t="shared" si="55"/>
        <v>0.21885147185274623</v>
      </c>
      <c r="L641" s="13">
        <f t="shared" si="56"/>
        <v>1.094257359263731</v>
      </c>
      <c r="M641" s="13">
        <f t="shared" si="57"/>
        <v>20</v>
      </c>
      <c r="N641" s="13">
        <f t="shared" si="58"/>
        <v>80</v>
      </c>
      <c r="O641" s="12">
        <f t="shared" si="59"/>
        <v>1000</v>
      </c>
    </row>
    <row r="642" spans="1:15" x14ac:dyDescent="0.35">
      <c r="A642" s="4" t="s">
        <v>75</v>
      </c>
      <c r="B642" s="4" t="s">
        <v>76</v>
      </c>
      <c r="C642" s="4" t="s">
        <v>42</v>
      </c>
      <c r="D642" s="4">
        <v>1973</v>
      </c>
      <c r="E642" s="12">
        <v>1000</v>
      </c>
      <c r="F642" s="12">
        <v>1000</v>
      </c>
      <c r="G642" s="12">
        <v>4000</v>
      </c>
      <c r="H642" s="12">
        <v>0</v>
      </c>
      <c r="I642" s="12">
        <v>4702693</v>
      </c>
      <c r="J642" s="12">
        <f t="shared" ref="J642:J705" si="60">IFERROR(E642+G642-N(H642),"")</f>
        <v>5000</v>
      </c>
      <c r="K642" s="13">
        <f t="shared" ref="K642:K705" si="61">IFERROR(E642*1000/I642,"")</f>
        <v>0.21264411689217222</v>
      </c>
      <c r="L642" s="13">
        <f t="shared" ref="L642:L705" si="62">IFERROR(J642*1000/I642,"")</f>
        <v>1.0632205844608611</v>
      </c>
      <c r="M642" s="13">
        <f t="shared" ref="M642:M705" si="63">IF(N(J642)&lt;=0,"",E642/J642*100)</f>
        <v>20</v>
      </c>
      <c r="N642" s="13">
        <f t="shared" ref="N642:N705" si="64">IF(N(J642)&lt;=0,"",G642/J642*100)</f>
        <v>80</v>
      </c>
      <c r="O642" s="12">
        <f t="shared" ref="O642:O705" si="65">IFERROR(E642*1000/F642,"")</f>
        <v>1000</v>
      </c>
    </row>
    <row r="643" spans="1:15" x14ac:dyDescent="0.35">
      <c r="A643" s="4" t="s">
        <v>75</v>
      </c>
      <c r="B643" s="4" t="s">
        <v>76</v>
      </c>
      <c r="C643" s="4" t="s">
        <v>42</v>
      </c>
      <c r="D643" s="4">
        <v>1974</v>
      </c>
      <c r="E643" s="12">
        <v>1000</v>
      </c>
      <c r="F643" s="12">
        <v>2000</v>
      </c>
      <c r="G643" s="12">
        <v>9000</v>
      </c>
      <c r="H643" s="12">
        <v>0</v>
      </c>
      <c r="I643" s="12">
        <v>4842746</v>
      </c>
      <c r="J643" s="12">
        <f t="shared" si="60"/>
        <v>10000</v>
      </c>
      <c r="K643" s="13">
        <f t="shared" si="61"/>
        <v>0.2064944145325813</v>
      </c>
      <c r="L643" s="13">
        <f t="shared" si="62"/>
        <v>2.0649441453258133</v>
      </c>
      <c r="M643" s="13">
        <f t="shared" si="63"/>
        <v>10</v>
      </c>
      <c r="N643" s="13">
        <f t="shared" si="64"/>
        <v>90</v>
      </c>
      <c r="O643" s="12">
        <f t="shared" si="65"/>
        <v>500</v>
      </c>
    </row>
    <row r="644" spans="1:15" x14ac:dyDescent="0.35">
      <c r="A644" s="4" t="s">
        <v>75</v>
      </c>
      <c r="B644" s="4" t="s">
        <v>76</v>
      </c>
      <c r="C644" s="4" t="s">
        <v>42</v>
      </c>
      <c r="D644" s="4">
        <v>1975</v>
      </c>
      <c r="E644" s="12">
        <v>1000</v>
      </c>
      <c r="F644" s="12">
        <v>2000</v>
      </c>
      <c r="G644" s="12">
        <v>6000</v>
      </c>
      <c r="H644" s="12">
        <v>0</v>
      </c>
      <c r="I644" s="12">
        <v>4990086</v>
      </c>
      <c r="J644" s="12">
        <f t="shared" si="60"/>
        <v>7000</v>
      </c>
      <c r="K644" s="13">
        <f t="shared" si="61"/>
        <v>0.20039734786133948</v>
      </c>
      <c r="L644" s="13">
        <f t="shared" si="62"/>
        <v>1.4027814350293764</v>
      </c>
      <c r="M644" s="13">
        <f t="shared" si="63"/>
        <v>14.285714285714285</v>
      </c>
      <c r="N644" s="13">
        <f t="shared" si="64"/>
        <v>85.714285714285708</v>
      </c>
      <c r="O644" s="12">
        <f t="shared" si="65"/>
        <v>500</v>
      </c>
    </row>
    <row r="645" spans="1:15" x14ac:dyDescent="0.35">
      <c r="A645" s="4" t="s">
        <v>75</v>
      </c>
      <c r="B645" s="4" t="s">
        <v>76</v>
      </c>
      <c r="C645" s="4" t="s">
        <v>42</v>
      </c>
      <c r="D645" s="4">
        <v>1976</v>
      </c>
      <c r="E645" s="12">
        <v>1000</v>
      </c>
      <c r="F645" s="12">
        <v>3000</v>
      </c>
      <c r="G645" s="12">
        <v>6000</v>
      </c>
      <c r="H645" s="12">
        <v>0</v>
      </c>
      <c r="I645" s="12">
        <v>5143842</v>
      </c>
      <c r="J645" s="12">
        <f t="shared" si="60"/>
        <v>7000</v>
      </c>
      <c r="K645" s="13">
        <f t="shared" si="61"/>
        <v>0.19440721546268333</v>
      </c>
      <c r="L645" s="13">
        <f t="shared" si="62"/>
        <v>1.3608505082387834</v>
      </c>
      <c r="M645" s="13">
        <f t="shared" si="63"/>
        <v>14.285714285714285</v>
      </c>
      <c r="N645" s="13">
        <f t="shared" si="64"/>
        <v>85.714285714285708</v>
      </c>
      <c r="O645" s="12">
        <f t="shared" si="65"/>
        <v>333.33333333333331</v>
      </c>
    </row>
    <row r="646" spans="1:15" x14ac:dyDescent="0.35">
      <c r="A646" s="4" t="s">
        <v>75</v>
      </c>
      <c r="B646" s="4" t="s">
        <v>76</v>
      </c>
      <c r="C646" s="4" t="s">
        <v>42</v>
      </c>
      <c r="D646" s="4">
        <v>1977</v>
      </c>
      <c r="E646" s="12">
        <v>1000</v>
      </c>
      <c r="F646" s="12">
        <v>2000</v>
      </c>
      <c r="G646" s="12">
        <v>4000</v>
      </c>
      <c r="H646" s="12">
        <v>0</v>
      </c>
      <c r="I646" s="12">
        <v>5302480</v>
      </c>
      <c r="J646" s="12">
        <f t="shared" si="60"/>
        <v>5000</v>
      </c>
      <c r="K646" s="13">
        <f t="shared" si="61"/>
        <v>0.18859099892880313</v>
      </c>
      <c r="L646" s="13">
        <f t="shared" si="62"/>
        <v>0.94295499464401566</v>
      </c>
      <c r="M646" s="13">
        <f t="shared" si="63"/>
        <v>20</v>
      </c>
      <c r="N646" s="13">
        <f t="shared" si="64"/>
        <v>80</v>
      </c>
      <c r="O646" s="12">
        <f t="shared" si="65"/>
        <v>500</v>
      </c>
    </row>
    <row r="647" spans="1:15" x14ac:dyDescent="0.35">
      <c r="A647" s="4" t="s">
        <v>75</v>
      </c>
      <c r="B647" s="4" t="s">
        <v>76</v>
      </c>
      <c r="C647" s="4" t="s">
        <v>42</v>
      </c>
      <c r="D647" s="4">
        <v>1978</v>
      </c>
      <c r="E647" s="12">
        <v>2000</v>
      </c>
      <c r="F647" s="12">
        <v>4000</v>
      </c>
      <c r="G647" s="12">
        <v>4000</v>
      </c>
      <c r="H647" s="12">
        <v>0</v>
      </c>
      <c r="I647" s="12">
        <v>5465374</v>
      </c>
      <c r="J647" s="12">
        <f t="shared" si="60"/>
        <v>6000</v>
      </c>
      <c r="K647" s="13">
        <f t="shared" si="61"/>
        <v>0.36594019000346545</v>
      </c>
      <c r="L647" s="13">
        <f t="shared" si="62"/>
        <v>1.0978205700103965</v>
      </c>
      <c r="M647" s="13">
        <f t="shared" si="63"/>
        <v>33.333333333333329</v>
      </c>
      <c r="N647" s="13">
        <f t="shared" si="64"/>
        <v>66.666666666666657</v>
      </c>
      <c r="O647" s="12">
        <f t="shared" si="65"/>
        <v>500</v>
      </c>
    </row>
    <row r="648" spans="1:15" x14ac:dyDescent="0.35">
      <c r="A648" s="4" t="s">
        <v>75</v>
      </c>
      <c r="B648" s="4" t="s">
        <v>76</v>
      </c>
      <c r="C648" s="4" t="s">
        <v>42</v>
      </c>
      <c r="D648" s="4">
        <v>1979</v>
      </c>
      <c r="E648" s="12">
        <v>1000</v>
      </c>
      <c r="F648" s="12">
        <v>5000</v>
      </c>
      <c r="G648" s="12">
        <v>14000</v>
      </c>
      <c r="H648" s="12">
        <v>0</v>
      </c>
      <c r="I648" s="12">
        <v>5631728</v>
      </c>
      <c r="J648" s="12">
        <f t="shared" si="60"/>
        <v>15000</v>
      </c>
      <c r="K648" s="13">
        <f t="shared" si="61"/>
        <v>0.17756539378322247</v>
      </c>
      <c r="L648" s="13">
        <f t="shared" si="62"/>
        <v>2.6634809067483372</v>
      </c>
      <c r="M648" s="13">
        <f t="shared" si="63"/>
        <v>6.666666666666667</v>
      </c>
      <c r="N648" s="13">
        <f t="shared" si="64"/>
        <v>93.333333333333329</v>
      </c>
      <c r="O648" s="12">
        <f t="shared" si="65"/>
        <v>200</v>
      </c>
    </row>
    <row r="649" spans="1:15" x14ac:dyDescent="0.35">
      <c r="A649" s="4" t="s">
        <v>75</v>
      </c>
      <c r="B649" s="4" t="s">
        <v>76</v>
      </c>
      <c r="C649" s="4" t="s">
        <v>42</v>
      </c>
      <c r="D649" s="4">
        <v>1980</v>
      </c>
      <c r="E649" s="12">
        <v>7000</v>
      </c>
      <c r="F649" s="12">
        <v>5000</v>
      </c>
      <c r="G649" s="12">
        <v>2000</v>
      </c>
      <c r="H649" s="12">
        <v>0</v>
      </c>
      <c r="I649" s="12">
        <v>5802833</v>
      </c>
      <c r="J649" s="12">
        <f t="shared" si="60"/>
        <v>9000</v>
      </c>
      <c r="K649" s="13">
        <f t="shared" si="61"/>
        <v>1.2063073329871805</v>
      </c>
      <c r="L649" s="13">
        <f t="shared" si="62"/>
        <v>1.5509665709835179</v>
      </c>
      <c r="M649" s="13">
        <f t="shared" si="63"/>
        <v>77.777777777777786</v>
      </c>
      <c r="N649" s="13">
        <f t="shared" si="64"/>
        <v>22.222222222222221</v>
      </c>
      <c r="O649" s="12">
        <f t="shared" si="65"/>
        <v>1400</v>
      </c>
    </row>
    <row r="650" spans="1:15" x14ac:dyDescent="0.35">
      <c r="A650" s="4" t="s">
        <v>75</v>
      </c>
      <c r="B650" s="4" t="s">
        <v>76</v>
      </c>
      <c r="C650" s="4" t="s">
        <v>42</v>
      </c>
      <c r="D650" s="4">
        <v>1981</v>
      </c>
      <c r="E650" s="12">
        <v>3000</v>
      </c>
      <c r="F650" s="12">
        <v>5000</v>
      </c>
      <c r="G650" s="12">
        <v>5000</v>
      </c>
      <c r="H650" s="12">
        <v>0</v>
      </c>
      <c r="I650" s="12">
        <v>5983289</v>
      </c>
      <c r="J650" s="12">
        <f t="shared" si="60"/>
        <v>8000</v>
      </c>
      <c r="K650" s="13">
        <f t="shared" si="61"/>
        <v>0.50139647274266708</v>
      </c>
      <c r="L650" s="13">
        <f t="shared" si="62"/>
        <v>1.3370572606471123</v>
      </c>
      <c r="M650" s="13">
        <f t="shared" si="63"/>
        <v>37.5</v>
      </c>
      <c r="N650" s="13">
        <f t="shared" si="64"/>
        <v>62.5</v>
      </c>
      <c r="O650" s="12">
        <f t="shared" si="65"/>
        <v>600</v>
      </c>
    </row>
    <row r="651" spans="1:15" x14ac:dyDescent="0.35">
      <c r="A651" s="4" t="s">
        <v>75</v>
      </c>
      <c r="B651" s="4" t="s">
        <v>76</v>
      </c>
      <c r="C651" s="4" t="s">
        <v>42</v>
      </c>
      <c r="D651" s="4">
        <v>1982</v>
      </c>
      <c r="E651" s="12">
        <v>5000</v>
      </c>
      <c r="F651" s="12">
        <v>6000</v>
      </c>
      <c r="G651" s="12">
        <v>7000</v>
      </c>
      <c r="H651" s="12">
        <v>0</v>
      </c>
      <c r="I651" s="12">
        <v>6178637</v>
      </c>
      <c r="J651" s="12">
        <f t="shared" si="60"/>
        <v>12000</v>
      </c>
      <c r="K651" s="13">
        <f t="shared" si="61"/>
        <v>0.8092399666787351</v>
      </c>
      <c r="L651" s="13">
        <f t="shared" si="62"/>
        <v>1.9421759200289643</v>
      </c>
      <c r="M651" s="13">
        <f t="shared" si="63"/>
        <v>41.666666666666671</v>
      </c>
      <c r="N651" s="13">
        <f t="shared" si="64"/>
        <v>58.333333333333336</v>
      </c>
      <c r="O651" s="12">
        <f t="shared" si="65"/>
        <v>833.33333333333337</v>
      </c>
    </row>
    <row r="652" spans="1:15" x14ac:dyDescent="0.35">
      <c r="A652" s="4" t="s">
        <v>75</v>
      </c>
      <c r="B652" s="4" t="s">
        <v>76</v>
      </c>
      <c r="C652" s="4" t="s">
        <v>42</v>
      </c>
      <c r="D652" s="4">
        <v>1983</v>
      </c>
      <c r="E652" s="12">
        <v>5000</v>
      </c>
      <c r="F652" s="12">
        <v>7000</v>
      </c>
      <c r="G652" s="12">
        <v>6000</v>
      </c>
      <c r="H652" s="12">
        <v>0</v>
      </c>
      <c r="I652" s="12">
        <v>6381038</v>
      </c>
      <c r="J652" s="12">
        <f t="shared" si="60"/>
        <v>11000</v>
      </c>
      <c r="K652" s="13">
        <f t="shared" si="61"/>
        <v>0.78357157565900715</v>
      </c>
      <c r="L652" s="13">
        <f t="shared" si="62"/>
        <v>1.7238574664498159</v>
      </c>
      <c r="M652" s="13">
        <f t="shared" si="63"/>
        <v>45.454545454545453</v>
      </c>
      <c r="N652" s="13">
        <f t="shared" si="64"/>
        <v>54.54545454545454</v>
      </c>
      <c r="O652" s="12">
        <f t="shared" si="65"/>
        <v>714.28571428571433</v>
      </c>
    </row>
    <row r="653" spans="1:15" x14ac:dyDescent="0.35">
      <c r="A653" s="4" t="s">
        <v>75</v>
      </c>
      <c r="B653" s="4" t="s">
        <v>76</v>
      </c>
      <c r="C653" s="4" t="s">
        <v>42</v>
      </c>
      <c r="D653" s="4">
        <v>1984</v>
      </c>
      <c r="E653" s="12">
        <v>6000</v>
      </c>
      <c r="F653" s="12">
        <v>9000</v>
      </c>
      <c r="G653" s="12">
        <v>7000</v>
      </c>
      <c r="H653" s="12">
        <v>0</v>
      </c>
      <c r="I653" s="12">
        <v>6580490</v>
      </c>
      <c r="J653" s="12">
        <f t="shared" si="60"/>
        <v>13000</v>
      </c>
      <c r="K653" s="13">
        <f t="shared" si="61"/>
        <v>0.91178620437079916</v>
      </c>
      <c r="L653" s="13">
        <f t="shared" si="62"/>
        <v>1.9755367761367315</v>
      </c>
      <c r="M653" s="13">
        <f t="shared" si="63"/>
        <v>46.153846153846153</v>
      </c>
      <c r="N653" s="13">
        <f t="shared" si="64"/>
        <v>53.846153846153847</v>
      </c>
      <c r="O653" s="12">
        <f t="shared" si="65"/>
        <v>666.66666666666663</v>
      </c>
    </row>
    <row r="654" spans="1:15" x14ac:dyDescent="0.35">
      <c r="A654" s="4" t="s">
        <v>75</v>
      </c>
      <c r="B654" s="4" t="s">
        <v>76</v>
      </c>
      <c r="C654" s="4" t="s">
        <v>42</v>
      </c>
      <c r="D654" s="4">
        <v>1985</v>
      </c>
      <c r="E654" s="12">
        <v>9000</v>
      </c>
      <c r="F654" s="12">
        <v>11000</v>
      </c>
      <c r="G654" s="12">
        <v>0</v>
      </c>
      <c r="H654" s="12">
        <v>0</v>
      </c>
      <c r="I654" s="12">
        <v>6780953</v>
      </c>
      <c r="J654" s="12">
        <f t="shared" si="60"/>
        <v>9000</v>
      </c>
      <c r="K654" s="13">
        <f t="shared" si="61"/>
        <v>1.3272470698440175</v>
      </c>
      <c r="L654" s="13">
        <f t="shared" si="62"/>
        <v>1.3272470698440175</v>
      </c>
      <c r="M654" s="13">
        <f t="shared" si="63"/>
        <v>100</v>
      </c>
      <c r="N654" s="13">
        <f t="shared" si="64"/>
        <v>0</v>
      </c>
      <c r="O654" s="12">
        <f t="shared" si="65"/>
        <v>818.18181818181813</v>
      </c>
    </row>
    <row r="655" spans="1:15" x14ac:dyDescent="0.35">
      <c r="A655" s="4" t="s">
        <v>75</v>
      </c>
      <c r="B655" s="4" t="s">
        <v>76</v>
      </c>
      <c r="C655" s="4" t="s">
        <v>42</v>
      </c>
      <c r="D655" s="4">
        <v>1986</v>
      </c>
      <c r="E655" s="12">
        <v>10000</v>
      </c>
      <c r="F655" s="12">
        <v>11000</v>
      </c>
      <c r="G655" s="12">
        <v>2000</v>
      </c>
      <c r="H655" s="12">
        <v>0</v>
      </c>
      <c r="I655" s="12">
        <v>6986471</v>
      </c>
      <c r="J655" s="12">
        <f t="shared" si="60"/>
        <v>12000</v>
      </c>
      <c r="K655" s="13">
        <f t="shared" si="61"/>
        <v>1.4313377955766222</v>
      </c>
      <c r="L655" s="13">
        <f t="shared" si="62"/>
        <v>1.7176053546919468</v>
      </c>
      <c r="M655" s="13">
        <f t="shared" si="63"/>
        <v>83.333333333333343</v>
      </c>
      <c r="N655" s="13">
        <f t="shared" si="64"/>
        <v>16.666666666666664</v>
      </c>
      <c r="O655" s="12">
        <f t="shared" si="65"/>
        <v>909.09090909090912</v>
      </c>
    </row>
    <row r="656" spans="1:15" x14ac:dyDescent="0.35">
      <c r="A656" s="4" t="s">
        <v>75</v>
      </c>
      <c r="B656" s="4" t="s">
        <v>76</v>
      </c>
      <c r="C656" s="4" t="s">
        <v>42</v>
      </c>
      <c r="D656" s="4">
        <v>1987</v>
      </c>
      <c r="E656" s="12">
        <v>8000</v>
      </c>
      <c r="F656" s="12">
        <v>9000</v>
      </c>
      <c r="G656" s="12">
        <v>0</v>
      </c>
      <c r="H656" s="12">
        <v>0</v>
      </c>
      <c r="I656" s="12">
        <v>7191282</v>
      </c>
      <c r="J656" s="12">
        <f t="shared" si="60"/>
        <v>8000</v>
      </c>
      <c r="K656" s="13">
        <f t="shared" si="61"/>
        <v>1.1124581124756336</v>
      </c>
      <c r="L656" s="13">
        <f t="shared" si="62"/>
        <v>1.1124581124756336</v>
      </c>
      <c r="M656" s="13">
        <f t="shared" si="63"/>
        <v>100</v>
      </c>
      <c r="N656" s="13">
        <f t="shared" si="64"/>
        <v>0</v>
      </c>
      <c r="O656" s="12">
        <f t="shared" si="65"/>
        <v>888.88888888888891</v>
      </c>
    </row>
    <row r="657" spans="1:15" x14ac:dyDescent="0.35">
      <c r="A657" s="4" t="s">
        <v>75</v>
      </c>
      <c r="B657" s="4" t="s">
        <v>76</v>
      </c>
      <c r="C657" s="4" t="s">
        <v>42</v>
      </c>
      <c r="D657" s="4">
        <v>1988</v>
      </c>
      <c r="E657" s="12">
        <v>9000</v>
      </c>
      <c r="F657" s="12">
        <v>10000</v>
      </c>
      <c r="G657" s="12">
        <v>0</v>
      </c>
      <c r="H657" s="12">
        <v>0</v>
      </c>
      <c r="I657" s="12">
        <v>7391440</v>
      </c>
      <c r="J657" s="12">
        <f t="shared" si="60"/>
        <v>9000</v>
      </c>
      <c r="K657" s="13">
        <f t="shared" si="61"/>
        <v>1.2176247118288182</v>
      </c>
      <c r="L657" s="13">
        <f t="shared" si="62"/>
        <v>1.2176247118288182</v>
      </c>
      <c r="M657" s="13">
        <f t="shared" si="63"/>
        <v>100</v>
      </c>
      <c r="N657" s="13">
        <f t="shared" si="64"/>
        <v>0</v>
      </c>
      <c r="O657" s="12">
        <f t="shared" si="65"/>
        <v>900</v>
      </c>
    </row>
    <row r="658" spans="1:15" x14ac:dyDescent="0.35">
      <c r="A658" s="4" t="s">
        <v>75</v>
      </c>
      <c r="B658" s="4" t="s">
        <v>76</v>
      </c>
      <c r="C658" s="4" t="s">
        <v>42</v>
      </c>
      <c r="D658" s="4">
        <v>1989</v>
      </c>
      <c r="E658" s="12">
        <v>9000</v>
      </c>
      <c r="F658" s="12">
        <v>11000</v>
      </c>
      <c r="G658" s="12">
        <v>0</v>
      </c>
      <c r="H658" s="12">
        <v>0</v>
      </c>
      <c r="I658" s="12">
        <v>7589216</v>
      </c>
      <c r="J658" s="12">
        <f t="shared" si="60"/>
        <v>9000</v>
      </c>
      <c r="K658" s="13">
        <f t="shared" si="61"/>
        <v>1.1858932464170211</v>
      </c>
      <c r="L658" s="13">
        <f t="shared" si="62"/>
        <v>1.1858932464170211</v>
      </c>
      <c r="M658" s="13">
        <f t="shared" si="63"/>
        <v>100</v>
      </c>
      <c r="N658" s="13">
        <f t="shared" si="64"/>
        <v>0</v>
      </c>
      <c r="O658" s="12">
        <f t="shared" si="65"/>
        <v>818.18181818181813</v>
      </c>
    </row>
    <row r="659" spans="1:15" x14ac:dyDescent="0.35">
      <c r="A659" s="4" t="s">
        <v>75</v>
      </c>
      <c r="B659" s="4" t="s">
        <v>76</v>
      </c>
      <c r="C659" s="4" t="s">
        <v>42</v>
      </c>
      <c r="D659" s="4">
        <v>1990</v>
      </c>
      <c r="E659" s="12">
        <v>7000</v>
      </c>
      <c r="F659" s="12">
        <v>10000</v>
      </c>
      <c r="G659" s="12">
        <v>0</v>
      </c>
      <c r="H659" s="12">
        <v>0</v>
      </c>
      <c r="I659" s="12">
        <v>7786169</v>
      </c>
      <c r="J659" s="12">
        <f t="shared" si="60"/>
        <v>7000</v>
      </c>
      <c r="K659" s="13">
        <f t="shared" si="61"/>
        <v>0.89903006215251691</v>
      </c>
      <c r="L659" s="13">
        <f t="shared" si="62"/>
        <v>0.89903006215251691</v>
      </c>
      <c r="M659" s="13">
        <f t="shared" si="63"/>
        <v>100</v>
      </c>
      <c r="N659" s="13">
        <f t="shared" si="64"/>
        <v>0</v>
      </c>
      <c r="O659" s="12">
        <f t="shared" si="65"/>
        <v>700</v>
      </c>
    </row>
    <row r="660" spans="1:15" x14ac:dyDescent="0.35">
      <c r="A660" s="4" t="s">
        <v>75</v>
      </c>
      <c r="B660" s="4" t="s">
        <v>76</v>
      </c>
      <c r="C660" s="4" t="s">
        <v>42</v>
      </c>
      <c r="D660" s="4">
        <v>1991</v>
      </c>
      <c r="E660" s="12">
        <v>9000</v>
      </c>
      <c r="F660" s="12">
        <v>11000</v>
      </c>
      <c r="G660" s="12">
        <v>0</v>
      </c>
      <c r="H660" s="12">
        <v>0</v>
      </c>
      <c r="I660" s="12">
        <v>7981650</v>
      </c>
      <c r="J660" s="12">
        <f t="shared" si="60"/>
        <v>9000</v>
      </c>
      <c r="K660" s="13">
        <f t="shared" si="61"/>
        <v>1.1275864013080001</v>
      </c>
      <c r="L660" s="13">
        <f t="shared" si="62"/>
        <v>1.1275864013080001</v>
      </c>
      <c r="M660" s="13">
        <f t="shared" si="63"/>
        <v>100</v>
      </c>
      <c r="N660" s="13">
        <f t="shared" si="64"/>
        <v>0</v>
      </c>
      <c r="O660" s="12">
        <f t="shared" si="65"/>
        <v>818.18181818181813</v>
      </c>
    </row>
    <row r="661" spans="1:15" x14ac:dyDescent="0.35">
      <c r="A661" s="4" t="s">
        <v>75</v>
      </c>
      <c r="B661" s="4" t="s">
        <v>76</v>
      </c>
      <c r="C661" s="4" t="s">
        <v>42</v>
      </c>
      <c r="D661" s="4">
        <v>1992</v>
      </c>
      <c r="E661" s="12">
        <v>6000</v>
      </c>
      <c r="F661" s="12">
        <v>14000</v>
      </c>
      <c r="G661" s="12">
        <v>0</v>
      </c>
      <c r="H661" s="12">
        <v>0</v>
      </c>
      <c r="I661" s="12">
        <v>8176680</v>
      </c>
      <c r="J661" s="12">
        <f t="shared" si="60"/>
        <v>6000</v>
      </c>
      <c r="K661" s="13">
        <f t="shared" si="61"/>
        <v>0.73379415606334109</v>
      </c>
      <c r="L661" s="13">
        <f t="shared" si="62"/>
        <v>0.73379415606334109</v>
      </c>
      <c r="M661" s="13">
        <f t="shared" si="63"/>
        <v>100</v>
      </c>
      <c r="N661" s="13">
        <f t="shared" si="64"/>
        <v>0</v>
      </c>
      <c r="O661" s="12">
        <f t="shared" si="65"/>
        <v>428.57142857142856</v>
      </c>
    </row>
    <row r="662" spans="1:15" x14ac:dyDescent="0.35">
      <c r="A662" s="4" t="s">
        <v>75</v>
      </c>
      <c r="B662" s="4" t="s">
        <v>76</v>
      </c>
      <c r="C662" s="4" t="s">
        <v>42</v>
      </c>
      <c r="D662" s="4">
        <v>1993</v>
      </c>
      <c r="E662" s="12">
        <v>8000</v>
      </c>
      <c r="F662" s="12">
        <v>14000</v>
      </c>
      <c r="G662" s="12">
        <v>2000</v>
      </c>
      <c r="H662" s="12">
        <v>0</v>
      </c>
      <c r="I662" s="12">
        <v>8373921</v>
      </c>
      <c r="J662" s="12">
        <f t="shared" si="60"/>
        <v>10000</v>
      </c>
      <c r="K662" s="13">
        <f t="shared" si="61"/>
        <v>0.95534696350729842</v>
      </c>
      <c r="L662" s="13">
        <f t="shared" si="62"/>
        <v>1.194183704384123</v>
      </c>
      <c r="M662" s="13">
        <f t="shared" si="63"/>
        <v>80</v>
      </c>
      <c r="N662" s="13">
        <f t="shared" si="64"/>
        <v>20</v>
      </c>
      <c r="O662" s="12">
        <f t="shared" si="65"/>
        <v>571.42857142857144</v>
      </c>
    </row>
    <row r="663" spans="1:15" x14ac:dyDescent="0.35">
      <c r="A663" s="4" t="s">
        <v>75</v>
      </c>
      <c r="B663" s="4" t="s">
        <v>76</v>
      </c>
      <c r="C663" s="4" t="s">
        <v>42</v>
      </c>
      <c r="D663" s="4">
        <v>1994</v>
      </c>
      <c r="E663" s="12">
        <v>4000</v>
      </c>
      <c r="F663" s="12">
        <v>7000</v>
      </c>
      <c r="G663" s="12">
        <v>1000</v>
      </c>
      <c r="H663" s="12">
        <v>0</v>
      </c>
      <c r="I663" s="12">
        <v>8576269</v>
      </c>
      <c r="J663" s="12">
        <f t="shared" si="60"/>
        <v>5000</v>
      </c>
      <c r="K663" s="13">
        <f t="shared" si="61"/>
        <v>0.46640328096052025</v>
      </c>
      <c r="L663" s="13">
        <f t="shared" si="62"/>
        <v>0.58300410120065027</v>
      </c>
      <c r="M663" s="13">
        <f t="shared" si="63"/>
        <v>80</v>
      </c>
      <c r="N663" s="13">
        <f t="shared" si="64"/>
        <v>20</v>
      </c>
      <c r="O663" s="12">
        <f t="shared" si="65"/>
        <v>571.42857142857144</v>
      </c>
    </row>
    <row r="664" spans="1:15" x14ac:dyDescent="0.35">
      <c r="A664" s="4" t="s">
        <v>75</v>
      </c>
      <c r="B664" s="4" t="s">
        <v>76</v>
      </c>
      <c r="C664" s="4" t="s">
        <v>42</v>
      </c>
      <c r="D664" s="4">
        <v>1995</v>
      </c>
      <c r="E664" s="12">
        <v>8000</v>
      </c>
      <c r="F664" s="12">
        <v>10000</v>
      </c>
      <c r="G664" s="12">
        <v>15000</v>
      </c>
      <c r="H664" s="12">
        <v>0</v>
      </c>
      <c r="I664" s="12">
        <v>8785763</v>
      </c>
      <c r="J664" s="12">
        <f t="shared" si="60"/>
        <v>23000</v>
      </c>
      <c r="K664" s="13">
        <f t="shared" si="61"/>
        <v>0.91056405687246511</v>
      </c>
      <c r="L664" s="13">
        <f t="shared" si="62"/>
        <v>2.6178716635083372</v>
      </c>
      <c r="M664" s="13">
        <f t="shared" si="63"/>
        <v>34.782608695652172</v>
      </c>
      <c r="N664" s="13">
        <f t="shared" si="64"/>
        <v>65.217391304347828</v>
      </c>
      <c r="O664" s="12">
        <f t="shared" si="65"/>
        <v>800</v>
      </c>
    </row>
    <row r="665" spans="1:15" x14ac:dyDescent="0.35">
      <c r="A665" s="4" t="s">
        <v>75</v>
      </c>
      <c r="B665" s="4" t="s">
        <v>76</v>
      </c>
      <c r="C665" s="4" t="s">
        <v>42</v>
      </c>
      <c r="D665" s="4">
        <v>1996</v>
      </c>
      <c r="E665" s="12">
        <v>7000</v>
      </c>
      <c r="F665" s="12">
        <v>10000</v>
      </c>
      <c r="G665" s="12">
        <v>9000</v>
      </c>
      <c r="H665" s="12">
        <v>0</v>
      </c>
      <c r="I665" s="12">
        <v>9004053</v>
      </c>
      <c r="J665" s="12">
        <f t="shared" si="60"/>
        <v>16000</v>
      </c>
      <c r="K665" s="13">
        <f t="shared" si="61"/>
        <v>0.77742767618093767</v>
      </c>
      <c r="L665" s="13">
        <f t="shared" si="62"/>
        <v>1.776977545556429</v>
      </c>
      <c r="M665" s="13">
        <f t="shared" si="63"/>
        <v>43.75</v>
      </c>
      <c r="N665" s="13">
        <f t="shared" si="64"/>
        <v>56.25</v>
      </c>
      <c r="O665" s="12">
        <f t="shared" si="65"/>
        <v>700</v>
      </c>
    </row>
    <row r="666" spans="1:15" x14ac:dyDescent="0.35">
      <c r="A666" s="4" t="s">
        <v>75</v>
      </c>
      <c r="B666" s="4" t="s">
        <v>76</v>
      </c>
      <c r="C666" s="4" t="s">
        <v>42</v>
      </c>
      <c r="D666" s="4">
        <v>1997</v>
      </c>
      <c r="E666" s="12">
        <v>7000</v>
      </c>
      <c r="F666" s="12">
        <v>11000</v>
      </c>
      <c r="G666" s="12">
        <v>4000</v>
      </c>
      <c r="H666" s="12">
        <v>0</v>
      </c>
      <c r="I666" s="12">
        <v>9237063</v>
      </c>
      <c r="J666" s="12">
        <f t="shared" si="60"/>
        <v>11000</v>
      </c>
      <c r="K666" s="13">
        <f t="shared" si="61"/>
        <v>0.75781663500617025</v>
      </c>
      <c r="L666" s="13">
        <f t="shared" si="62"/>
        <v>1.1908547121525532</v>
      </c>
      <c r="M666" s="13">
        <f t="shared" si="63"/>
        <v>63.636363636363633</v>
      </c>
      <c r="N666" s="13">
        <f t="shared" si="64"/>
        <v>36.363636363636367</v>
      </c>
      <c r="O666" s="12">
        <f t="shared" si="65"/>
        <v>636.36363636363637</v>
      </c>
    </row>
    <row r="667" spans="1:15" x14ac:dyDescent="0.35">
      <c r="A667" s="4" t="s">
        <v>75</v>
      </c>
      <c r="B667" s="4" t="s">
        <v>76</v>
      </c>
      <c r="C667" s="4" t="s">
        <v>42</v>
      </c>
      <c r="D667" s="4">
        <v>1998</v>
      </c>
      <c r="E667" s="12">
        <v>5000</v>
      </c>
      <c r="F667" s="12">
        <v>9000</v>
      </c>
      <c r="G667" s="12">
        <v>4000</v>
      </c>
      <c r="H667" s="12">
        <v>0</v>
      </c>
      <c r="I667" s="12">
        <v>9482408</v>
      </c>
      <c r="J667" s="12">
        <f t="shared" si="60"/>
        <v>9000</v>
      </c>
      <c r="K667" s="13">
        <f t="shared" si="61"/>
        <v>0.52729222366301898</v>
      </c>
      <c r="L667" s="13">
        <f t="shared" si="62"/>
        <v>0.94912600259343405</v>
      </c>
      <c r="M667" s="13">
        <f t="shared" si="63"/>
        <v>55.555555555555557</v>
      </c>
      <c r="N667" s="13">
        <f t="shared" si="64"/>
        <v>44.444444444444443</v>
      </c>
      <c r="O667" s="12">
        <f t="shared" si="65"/>
        <v>555.55555555555554</v>
      </c>
    </row>
    <row r="668" spans="1:15" x14ac:dyDescent="0.35">
      <c r="A668" s="4" t="s">
        <v>75</v>
      </c>
      <c r="B668" s="4" t="s">
        <v>76</v>
      </c>
      <c r="C668" s="4" t="s">
        <v>42</v>
      </c>
      <c r="D668" s="4">
        <v>1999</v>
      </c>
      <c r="E668" s="12">
        <v>10000</v>
      </c>
      <c r="F668" s="12">
        <v>15000</v>
      </c>
      <c r="G668" s="12">
        <v>5000</v>
      </c>
      <c r="H668" s="12">
        <v>0</v>
      </c>
      <c r="I668" s="12">
        <v>9740005</v>
      </c>
      <c r="J668" s="12">
        <f t="shared" si="60"/>
        <v>15000</v>
      </c>
      <c r="K668" s="13">
        <f t="shared" si="61"/>
        <v>1.0266935181244774</v>
      </c>
      <c r="L668" s="13">
        <f t="shared" si="62"/>
        <v>1.5400402771867161</v>
      </c>
      <c r="M668" s="13">
        <f t="shared" si="63"/>
        <v>66.666666666666657</v>
      </c>
      <c r="N668" s="13">
        <f t="shared" si="64"/>
        <v>33.333333333333329</v>
      </c>
      <c r="O668" s="12">
        <f t="shared" si="65"/>
        <v>666.66666666666663</v>
      </c>
    </row>
    <row r="669" spans="1:15" x14ac:dyDescent="0.35">
      <c r="A669" s="4" t="s">
        <v>75</v>
      </c>
      <c r="B669" s="4" t="s">
        <v>76</v>
      </c>
      <c r="C669" s="4" t="s">
        <v>42</v>
      </c>
      <c r="D669" s="4">
        <v>2000</v>
      </c>
      <c r="E669" s="12">
        <v>11000</v>
      </c>
      <c r="F669" s="12">
        <v>15000</v>
      </c>
      <c r="G669" s="12">
        <v>5000</v>
      </c>
      <c r="H669" s="12">
        <v>0</v>
      </c>
      <c r="I669" s="12">
        <v>10017631</v>
      </c>
      <c r="J669" s="12">
        <f t="shared" si="60"/>
        <v>16000</v>
      </c>
      <c r="K669" s="13">
        <f t="shared" si="61"/>
        <v>1.0980640033556837</v>
      </c>
      <c r="L669" s="13">
        <f t="shared" si="62"/>
        <v>1.5971840048809942</v>
      </c>
      <c r="M669" s="13">
        <f t="shared" si="63"/>
        <v>68.75</v>
      </c>
      <c r="N669" s="13">
        <f t="shared" si="64"/>
        <v>31.25</v>
      </c>
      <c r="O669" s="12">
        <f t="shared" si="65"/>
        <v>733.33333333333337</v>
      </c>
    </row>
    <row r="670" spans="1:15" x14ac:dyDescent="0.35">
      <c r="A670" s="4" t="s">
        <v>75</v>
      </c>
      <c r="B670" s="4" t="s">
        <v>76</v>
      </c>
      <c r="C670" s="4" t="s">
        <v>42</v>
      </c>
      <c r="D670" s="4">
        <v>2001</v>
      </c>
      <c r="E670" s="12">
        <v>7000</v>
      </c>
      <c r="F670" s="12">
        <v>15000</v>
      </c>
      <c r="G670" s="12">
        <v>10000</v>
      </c>
      <c r="H670" s="12">
        <v>0</v>
      </c>
      <c r="I670" s="12">
        <v>10325185</v>
      </c>
      <c r="J670" s="12">
        <f t="shared" si="60"/>
        <v>17000</v>
      </c>
      <c r="K670" s="13">
        <f t="shared" si="61"/>
        <v>0.6779539543359272</v>
      </c>
      <c r="L670" s="13">
        <f t="shared" si="62"/>
        <v>1.6464596033872516</v>
      </c>
      <c r="M670" s="13">
        <f t="shared" si="63"/>
        <v>41.17647058823529</v>
      </c>
      <c r="N670" s="13">
        <f t="shared" si="64"/>
        <v>58.82352941176471</v>
      </c>
      <c r="O670" s="12">
        <f t="shared" si="65"/>
        <v>466.66666666666669</v>
      </c>
    </row>
    <row r="671" spans="1:15" x14ac:dyDescent="0.35">
      <c r="A671" s="4" t="s">
        <v>75</v>
      </c>
      <c r="B671" s="4" t="s">
        <v>76</v>
      </c>
      <c r="C671" s="4" t="s">
        <v>42</v>
      </c>
      <c r="D671" s="4">
        <v>2002</v>
      </c>
      <c r="E671" s="12">
        <v>7000</v>
      </c>
      <c r="F671" s="12">
        <v>15000</v>
      </c>
      <c r="G671" s="12">
        <v>5000</v>
      </c>
      <c r="H671" s="12">
        <v>0</v>
      </c>
      <c r="I671" s="12">
        <v>10647949</v>
      </c>
      <c r="J671" s="12">
        <f t="shared" si="60"/>
        <v>12000</v>
      </c>
      <c r="K671" s="13">
        <f t="shared" si="61"/>
        <v>0.65740359951010285</v>
      </c>
      <c r="L671" s="13">
        <f t="shared" si="62"/>
        <v>1.1269775991601763</v>
      </c>
      <c r="M671" s="13">
        <f t="shared" si="63"/>
        <v>58.333333333333336</v>
      </c>
      <c r="N671" s="13">
        <f t="shared" si="64"/>
        <v>41.666666666666671</v>
      </c>
      <c r="O671" s="12">
        <f t="shared" si="65"/>
        <v>466.66666666666669</v>
      </c>
    </row>
    <row r="672" spans="1:15" x14ac:dyDescent="0.35">
      <c r="A672" s="4" t="s">
        <v>75</v>
      </c>
      <c r="B672" s="4" t="s">
        <v>76</v>
      </c>
      <c r="C672" s="4" t="s">
        <v>42</v>
      </c>
      <c r="D672" s="4">
        <v>2003</v>
      </c>
      <c r="E672" s="12">
        <v>7000</v>
      </c>
      <c r="F672" s="12">
        <v>15000</v>
      </c>
      <c r="G672" s="12">
        <v>5000</v>
      </c>
      <c r="H672" s="12">
        <v>0</v>
      </c>
      <c r="I672" s="12">
        <v>10983595</v>
      </c>
      <c r="J672" s="12">
        <f t="shared" si="60"/>
        <v>12000</v>
      </c>
      <c r="K672" s="13">
        <f t="shared" si="61"/>
        <v>0.6373141034424521</v>
      </c>
      <c r="L672" s="13">
        <f t="shared" si="62"/>
        <v>1.0925384630442037</v>
      </c>
      <c r="M672" s="13">
        <f t="shared" si="63"/>
        <v>58.333333333333336</v>
      </c>
      <c r="N672" s="13">
        <f t="shared" si="64"/>
        <v>41.666666666666671</v>
      </c>
      <c r="O672" s="12">
        <f t="shared" si="65"/>
        <v>466.66666666666669</v>
      </c>
    </row>
    <row r="673" spans="1:15" x14ac:dyDescent="0.35">
      <c r="A673" s="4" t="s">
        <v>75</v>
      </c>
      <c r="B673" s="4" t="s">
        <v>76</v>
      </c>
      <c r="C673" s="4" t="s">
        <v>42</v>
      </c>
      <c r="D673" s="4">
        <v>2004</v>
      </c>
      <c r="E673" s="12">
        <v>7000</v>
      </c>
      <c r="F673" s="12">
        <v>15000</v>
      </c>
      <c r="G673" s="12">
        <v>5000</v>
      </c>
      <c r="H673" s="12">
        <v>0</v>
      </c>
      <c r="I673" s="12">
        <v>11338198</v>
      </c>
      <c r="J673" s="12">
        <f t="shared" si="60"/>
        <v>12000</v>
      </c>
      <c r="K673" s="13">
        <f t="shared" si="61"/>
        <v>0.61738205665485824</v>
      </c>
      <c r="L673" s="13">
        <f t="shared" si="62"/>
        <v>1.0583692399797568</v>
      </c>
      <c r="M673" s="13">
        <f t="shared" si="63"/>
        <v>58.333333333333336</v>
      </c>
      <c r="N673" s="13">
        <f t="shared" si="64"/>
        <v>41.666666666666671</v>
      </c>
      <c r="O673" s="12">
        <f t="shared" si="65"/>
        <v>466.66666666666669</v>
      </c>
    </row>
    <row r="674" spans="1:15" x14ac:dyDescent="0.35">
      <c r="A674" s="4" t="s">
        <v>75</v>
      </c>
      <c r="B674" s="4" t="s">
        <v>76</v>
      </c>
      <c r="C674" s="4" t="s">
        <v>42</v>
      </c>
      <c r="D674" s="4">
        <v>2005</v>
      </c>
      <c r="E674" s="12">
        <v>7000</v>
      </c>
      <c r="F674" s="12">
        <v>10000</v>
      </c>
      <c r="G674" s="12">
        <v>20000</v>
      </c>
      <c r="H674" s="12">
        <v>0</v>
      </c>
      <c r="I674" s="12">
        <v>11718819</v>
      </c>
      <c r="J674" s="12">
        <f t="shared" si="60"/>
        <v>27000</v>
      </c>
      <c r="K674" s="13">
        <f t="shared" si="61"/>
        <v>0.59732981625537518</v>
      </c>
      <c r="L674" s="13">
        <f t="shared" si="62"/>
        <v>2.303986434127876</v>
      </c>
      <c r="M674" s="13">
        <f t="shared" si="63"/>
        <v>25.925925925925924</v>
      </c>
      <c r="N674" s="13">
        <f t="shared" si="64"/>
        <v>74.074074074074076</v>
      </c>
      <c r="O674" s="12">
        <f t="shared" si="65"/>
        <v>700</v>
      </c>
    </row>
    <row r="675" spans="1:15" x14ac:dyDescent="0.35">
      <c r="A675" s="4" t="s">
        <v>75</v>
      </c>
      <c r="B675" s="4" t="s">
        <v>76</v>
      </c>
      <c r="C675" s="4" t="s">
        <v>42</v>
      </c>
      <c r="D675" s="4">
        <v>2006</v>
      </c>
      <c r="E675" s="12">
        <v>9000</v>
      </c>
      <c r="F675" s="12">
        <v>14000</v>
      </c>
      <c r="G675" s="12">
        <v>15000</v>
      </c>
      <c r="H675" s="12">
        <v>0</v>
      </c>
      <c r="I675" s="12">
        <v>12129553</v>
      </c>
      <c r="J675" s="12">
        <f t="shared" si="60"/>
        <v>24000</v>
      </c>
      <c r="K675" s="13">
        <f t="shared" si="61"/>
        <v>0.7419894203850711</v>
      </c>
      <c r="L675" s="13">
        <f t="shared" si="62"/>
        <v>1.9786384543601896</v>
      </c>
      <c r="M675" s="13">
        <f t="shared" si="63"/>
        <v>37.5</v>
      </c>
      <c r="N675" s="13">
        <f t="shared" si="64"/>
        <v>62.5</v>
      </c>
      <c r="O675" s="12">
        <f t="shared" si="65"/>
        <v>642.85714285714289</v>
      </c>
    </row>
    <row r="676" spans="1:15" x14ac:dyDescent="0.35">
      <c r="A676" s="4" t="s">
        <v>75</v>
      </c>
      <c r="B676" s="4" t="s">
        <v>76</v>
      </c>
      <c r="C676" s="4" t="s">
        <v>42</v>
      </c>
      <c r="D676" s="4">
        <v>2007</v>
      </c>
      <c r="E676" s="12">
        <v>12000</v>
      </c>
      <c r="F676" s="12">
        <v>12000</v>
      </c>
      <c r="G676" s="12">
        <v>10000</v>
      </c>
      <c r="H676" s="12">
        <v>0</v>
      </c>
      <c r="I676" s="12">
        <v>12565085</v>
      </c>
      <c r="J676" s="12">
        <f t="shared" si="60"/>
        <v>22000</v>
      </c>
      <c r="K676" s="13">
        <f t="shared" si="61"/>
        <v>0.95502736352360529</v>
      </c>
      <c r="L676" s="13">
        <f t="shared" si="62"/>
        <v>1.7508834997932763</v>
      </c>
      <c r="M676" s="13">
        <f t="shared" si="63"/>
        <v>54.54545454545454</v>
      </c>
      <c r="N676" s="13">
        <f t="shared" si="64"/>
        <v>45.454545454545453</v>
      </c>
      <c r="O676" s="12">
        <f t="shared" si="65"/>
        <v>1000</v>
      </c>
    </row>
    <row r="677" spans="1:15" x14ac:dyDescent="0.35">
      <c r="A677" s="4" t="s">
        <v>75</v>
      </c>
      <c r="B677" s="4" t="s">
        <v>76</v>
      </c>
      <c r="C677" s="4" t="s">
        <v>42</v>
      </c>
      <c r="D677" s="4">
        <v>2008</v>
      </c>
      <c r="E677" s="12">
        <v>16000</v>
      </c>
      <c r="F677" s="12">
        <v>17000</v>
      </c>
      <c r="G677" s="12">
        <v>10000</v>
      </c>
      <c r="H677" s="12">
        <v>0</v>
      </c>
      <c r="I677" s="12">
        <v>13021324</v>
      </c>
      <c r="J677" s="12">
        <f t="shared" si="60"/>
        <v>26000</v>
      </c>
      <c r="K677" s="13">
        <f t="shared" si="61"/>
        <v>1.2287536966286992</v>
      </c>
      <c r="L677" s="13">
        <f t="shared" si="62"/>
        <v>1.9967247570216362</v>
      </c>
      <c r="M677" s="13">
        <f t="shared" si="63"/>
        <v>61.53846153846154</v>
      </c>
      <c r="N677" s="13">
        <f t="shared" si="64"/>
        <v>38.461538461538467</v>
      </c>
      <c r="O677" s="12">
        <f t="shared" si="65"/>
        <v>941.17647058823525</v>
      </c>
    </row>
    <row r="678" spans="1:15" x14ac:dyDescent="0.35">
      <c r="A678" s="4" t="s">
        <v>75</v>
      </c>
      <c r="B678" s="4" t="s">
        <v>76</v>
      </c>
      <c r="C678" s="4" t="s">
        <v>42</v>
      </c>
      <c r="D678" s="4">
        <v>2009</v>
      </c>
      <c r="E678" s="12">
        <v>27000</v>
      </c>
      <c r="F678" s="12">
        <v>26000</v>
      </c>
      <c r="G678" s="12">
        <v>5000</v>
      </c>
      <c r="H678" s="12">
        <v>0</v>
      </c>
      <c r="I678" s="12">
        <v>13490389</v>
      </c>
      <c r="J678" s="12">
        <f t="shared" si="60"/>
        <v>32000</v>
      </c>
      <c r="K678" s="13">
        <f t="shared" si="61"/>
        <v>2.0014248662510772</v>
      </c>
      <c r="L678" s="13">
        <f t="shared" si="62"/>
        <v>2.3720591007420171</v>
      </c>
      <c r="M678" s="13">
        <f t="shared" si="63"/>
        <v>84.375</v>
      </c>
      <c r="N678" s="13">
        <f t="shared" si="64"/>
        <v>15.625</v>
      </c>
      <c r="O678" s="12">
        <f t="shared" si="65"/>
        <v>1038.4615384615386</v>
      </c>
    </row>
    <row r="679" spans="1:15" x14ac:dyDescent="0.35">
      <c r="A679" s="4" t="s">
        <v>75</v>
      </c>
      <c r="B679" s="4" t="s">
        <v>76</v>
      </c>
      <c r="C679" s="4" t="s">
        <v>42</v>
      </c>
      <c r="D679" s="4">
        <v>2010</v>
      </c>
      <c r="E679" s="12">
        <v>35000</v>
      </c>
      <c r="F679" s="12">
        <v>31000</v>
      </c>
      <c r="G679" s="12">
        <v>5000</v>
      </c>
      <c r="H679" s="12">
        <v>0</v>
      </c>
      <c r="I679" s="12">
        <v>13965594</v>
      </c>
      <c r="J679" s="12">
        <f t="shared" si="60"/>
        <v>40000</v>
      </c>
      <c r="K679" s="13">
        <f t="shared" si="61"/>
        <v>2.5061590649133865</v>
      </c>
      <c r="L679" s="13">
        <f t="shared" si="62"/>
        <v>2.8641817884724414</v>
      </c>
      <c r="M679" s="13">
        <f t="shared" si="63"/>
        <v>87.5</v>
      </c>
      <c r="N679" s="13">
        <f t="shared" si="64"/>
        <v>12.5</v>
      </c>
      <c r="O679" s="12">
        <f t="shared" si="65"/>
        <v>1129.0322580645161</v>
      </c>
    </row>
    <row r="680" spans="1:15" x14ac:dyDescent="0.35">
      <c r="A680" s="4" t="s">
        <v>75</v>
      </c>
      <c r="B680" s="4" t="s">
        <v>76</v>
      </c>
      <c r="C680" s="4" t="s">
        <v>42</v>
      </c>
      <c r="D680" s="4">
        <v>2011</v>
      </c>
      <c r="E680" s="12">
        <v>32000</v>
      </c>
      <c r="F680" s="12">
        <v>27000</v>
      </c>
      <c r="G680" s="12">
        <v>5000</v>
      </c>
      <c r="H680" s="12">
        <v>0</v>
      </c>
      <c r="I680" s="12">
        <v>14437796</v>
      </c>
      <c r="J680" s="12">
        <f t="shared" si="60"/>
        <v>37000</v>
      </c>
      <c r="K680" s="13">
        <f t="shared" si="61"/>
        <v>2.2164047753549085</v>
      </c>
      <c r="L680" s="13">
        <f t="shared" si="62"/>
        <v>2.5627180215041134</v>
      </c>
      <c r="M680" s="13">
        <f t="shared" si="63"/>
        <v>86.486486486486484</v>
      </c>
      <c r="N680" s="13">
        <f t="shared" si="64"/>
        <v>13.513513513513514</v>
      </c>
      <c r="O680" s="12">
        <f t="shared" si="65"/>
        <v>1185.1851851851852</v>
      </c>
    </row>
    <row r="681" spans="1:15" x14ac:dyDescent="0.35">
      <c r="A681" s="4" t="s">
        <v>75</v>
      </c>
      <c r="B681" s="4" t="s">
        <v>76</v>
      </c>
      <c r="C681" s="4" t="s">
        <v>42</v>
      </c>
      <c r="D681" s="4">
        <v>2012</v>
      </c>
      <c r="E681" s="12">
        <v>30000</v>
      </c>
      <c r="F681" s="12">
        <v>26000</v>
      </c>
      <c r="G681" s="12">
        <v>10000</v>
      </c>
      <c r="H681" s="12">
        <v>0</v>
      </c>
      <c r="I681" s="12">
        <v>14913629</v>
      </c>
      <c r="J681" s="12">
        <f t="shared" si="60"/>
        <v>40000</v>
      </c>
      <c r="K681" s="13">
        <f t="shared" si="61"/>
        <v>2.0115828280293147</v>
      </c>
      <c r="L681" s="13">
        <f t="shared" si="62"/>
        <v>2.6821104373724194</v>
      </c>
      <c r="M681" s="13">
        <f t="shared" si="63"/>
        <v>75</v>
      </c>
      <c r="N681" s="13">
        <f t="shared" si="64"/>
        <v>25</v>
      </c>
      <c r="O681" s="12">
        <f t="shared" si="65"/>
        <v>1153.8461538461538</v>
      </c>
    </row>
    <row r="682" spans="1:15" x14ac:dyDescent="0.35">
      <c r="A682" s="4" t="s">
        <v>75</v>
      </c>
      <c r="B682" s="4" t="s">
        <v>76</v>
      </c>
      <c r="C682" s="4" t="s">
        <v>42</v>
      </c>
      <c r="D682" s="4">
        <v>2013</v>
      </c>
      <c r="E682" s="12">
        <v>30000</v>
      </c>
      <c r="F682" s="12">
        <v>30000</v>
      </c>
      <c r="G682" s="12">
        <v>10000</v>
      </c>
      <c r="H682" s="12">
        <v>0</v>
      </c>
      <c r="I682" s="12">
        <v>15398997</v>
      </c>
      <c r="J682" s="12">
        <f t="shared" si="60"/>
        <v>40000</v>
      </c>
      <c r="K682" s="13">
        <f t="shared" si="61"/>
        <v>1.9481788326863108</v>
      </c>
      <c r="L682" s="13">
        <f t="shared" si="62"/>
        <v>2.597571776915081</v>
      </c>
      <c r="M682" s="13">
        <f t="shared" si="63"/>
        <v>75</v>
      </c>
      <c r="N682" s="13">
        <f t="shared" si="64"/>
        <v>25</v>
      </c>
      <c r="O682" s="12">
        <f t="shared" si="65"/>
        <v>1000</v>
      </c>
    </row>
    <row r="683" spans="1:15" x14ac:dyDescent="0.35">
      <c r="A683" s="4" t="s">
        <v>75</v>
      </c>
      <c r="B683" s="4" t="s">
        <v>76</v>
      </c>
      <c r="C683" s="4" t="s">
        <v>42</v>
      </c>
      <c r="D683" s="4">
        <v>2014</v>
      </c>
      <c r="E683" s="12">
        <v>0</v>
      </c>
      <c r="F683" s="12">
        <v>0</v>
      </c>
      <c r="G683" s="12">
        <v>0</v>
      </c>
      <c r="H683" s="12">
        <v>0</v>
      </c>
      <c r="I683" s="12">
        <v>15895315</v>
      </c>
      <c r="J683" s="12">
        <f t="shared" si="60"/>
        <v>0</v>
      </c>
      <c r="K683" s="13">
        <f t="shared" si="61"/>
        <v>0</v>
      </c>
      <c r="L683" s="13">
        <f t="shared" si="62"/>
        <v>0</v>
      </c>
      <c r="M683" s="13" t="str">
        <f t="shared" si="63"/>
        <v/>
      </c>
      <c r="N683" s="13" t="str">
        <f t="shared" si="64"/>
        <v/>
      </c>
      <c r="O683" s="12" t="str">
        <f t="shared" si="65"/>
        <v/>
      </c>
    </row>
    <row r="684" spans="1:15" x14ac:dyDescent="0.35">
      <c r="A684" s="4" t="s">
        <v>75</v>
      </c>
      <c r="B684" s="4" t="s">
        <v>76</v>
      </c>
      <c r="C684" s="4" t="s">
        <v>42</v>
      </c>
      <c r="D684" s="4">
        <v>2015</v>
      </c>
      <c r="E684" s="12">
        <v>0</v>
      </c>
      <c r="F684" s="12">
        <v>0</v>
      </c>
      <c r="G684" s="12">
        <v>0</v>
      </c>
      <c r="H684" s="12">
        <v>0</v>
      </c>
      <c r="I684" s="12">
        <v>16399089</v>
      </c>
      <c r="J684" s="12">
        <f t="shared" si="60"/>
        <v>0</v>
      </c>
      <c r="K684" s="13">
        <f t="shared" si="61"/>
        <v>0</v>
      </c>
      <c r="L684" s="13">
        <f t="shared" si="62"/>
        <v>0</v>
      </c>
      <c r="M684" s="13" t="str">
        <f t="shared" si="63"/>
        <v/>
      </c>
      <c r="N684" s="13" t="str">
        <f t="shared" si="64"/>
        <v/>
      </c>
      <c r="O684" s="12" t="str">
        <f t="shared" si="65"/>
        <v/>
      </c>
    </row>
    <row r="685" spans="1:15" x14ac:dyDescent="0.35">
      <c r="A685" s="4" t="s">
        <v>75</v>
      </c>
      <c r="B685" s="4" t="s">
        <v>76</v>
      </c>
      <c r="C685" s="4" t="s">
        <v>42</v>
      </c>
      <c r="D685" s="4">
        <v>2016</v>
      </c>
      <c r="E685" s="12">
        <v>0</v>
      </c>
      <c r="F685" s="12">
        <v>0</v>
      </c>
      <c r="G685" s="12">
        <v>0</v>
      </c>
      <c r="H685" s="12">
        <v>0</v>
      </c>
      <c r="I685" s="12">
        <v>16914423</v>
      </c>
      <c r="J685" s="12">
        <f t="shared" si="60"/>
        <v>0</v>
      </c>
      <c r="K685" s="13">
        <f t="shared" si="61"/>
        <v>0</v>
      </c>
      <c r="L685" s="13">
        <f t="shared" si="62"/>
        <v>0</v>
      </c>
      <c r="M685" s="13" t="str">
        <f t="shared" si="63"/>
        <v/>
      </c>
      <c r="N685" s="13" t="str">
        <f t="shared" si="64"/>
        <v/>
      </c>
      <c r="O685" s="12" t="str">
        <f t="shared" si="65"/>
        <v/>
      </c>
    </row>
    <row r="686" spans="1:15" x14ac:dyDescent="0.35">
      <c r="A686" s="4" t="s">
        <v>75</v>
      </c>
      <c r="B686" s="4" t="s">
        <v>76</v>
      </c>
      <c r="C686" s="4" t="s">
        <v>42</v>
      </c>
      <c r="D686" s="4">
        <v>2017</v>
      </c>
      <c r="E686" s="12">
        <v>0</v>
      </c>
      <c r="F686" s="12">
        <v>0</v>
      </c>
      <c r="G686" s="12">
        <v>0</v>
      </c>
      <c r="H686" s="12">
        <v>0</v>
      </c>
      <c r="I686" s="12">
        <v>17441320</v>
      </c>
      <c r="J686" s="12">
        <f t="shared" si="60"/>
        <v>0</v>
      </c>
      <c r="K686" s="13">
        <f t="shared" si="61"/>
        <v>0</v>
      </c>
      <c r="L686" s="13">
        <f t="shared" si="62"/>
        <v>0</v>
      </c>
      <c r="M686" s="13" t="str">
        <f t="shared" si="63"/>
        <v/>
      </c>
      <c r="N686" s="13" t="str">
        <f t="shared" si="64"/>
        <v/>
      </c>
      <c r="O686" s="12" t="str">
        <f t="shared" si="65"/>
        <v/>
      </c>
    </row>
    <row r="687" spans="1:15" x14ac:dyDescent="0.35">
      <c r="A687" s="4" t="s">
        <v>75</v>
      </c>
      <c r="B687" s="4" t="s">
        <v>76</v>
      </c>
      <c r="C687" s="4" t="s">
        <v>42</v>
      </c>
      <c r="D687" s="4">
        <v>2018</v>
      </c>
      <c r="E687" s="12">
        <v>0</v>
      </c>
      <c r="F687" s="12">
        <v>0</v>
      </c>
      <c r="G687" s="12">
        <v>0</v>
      </c>
      <c r="H687" s="12">
        <v>0</v>
      </c>
      <c r="I687" s="12">
        <v>17973569</v>
      </c>
      <c r="J687" s="12">
        <f t="shared" si="60"/>
        <v>0</v>
      </c>
      <c r="K687" s="13">
        <f t="shared" si="61"/>
        <v>0</v>
      </c>
      <c r="L687" s="13">
        <f t="shared" si="62"/>
        <v>0</v>
      </c>
      <c r="M687" s="13" t="str">
        <f t="shared" si="63"/>
        <v/>
      </c>
      <c r="N687" s="13" t="str">
        <f t="shared" si="64"/>
        <v/>
      </c>
      <c r="O687" s="12" t="str">
        <f t="shared" si="65"/>
        <v/>
      </c>
    </row>
    <row r="688" spans="1:15" x14ac:dyDescent="0.35">
      <c r="A688" s="4" t="s">
        <v>75</v>
      </c>
      <c r="B688" s="4" t="s">
        <v>76</v>
      </c>
      <c r="C688" s="4" t="s">
        <v>42</v>
      </c>
      <c r="D688" s="4">
        <v>2019</v>
      </c>
      <c r="E688" s="12">
        <v>0</v>
      </c>
      <c r="F688" s="12">
        <v>0</v>
      </c>
      <c r="G688" s="12">
        <v>0</v>
      </c>
      <c r="H688" s="12">
        <v>0</v>
      </c>
      <c r="I688" s="12">
        <v>18513839</v>
      </c>
      <c r="J688" s="12">
        <f t="shared" si="60"/>
        <v>0</v>
      </c>
      <c r="K688" s="13">
        <f t="shared" si="61"/>
        <v>0</v>
      </c>
      <c r="L688" s="13">
        <f t="shared" si="62"/>
        <v>0</v>
      </c>
      <c r="M688" s="13" t="str">
        <f t="shared" si="63"/>
        <v/>
      </c>
      <c r="N688" s="13" t="str">
        <f t="shared" si="64"/>
        <v/>
      </c>
      <c r="O688" s="12" t="str">
        <f t="shared" si="65"/>
        <v/>
      </c>
    </row>
    <row r="689" spans="1:15" x14ac:dyDescent="0.35">
      <c r="A689" s="4" t="s">
        <v>75</v>
      </c>
      <c r="B689" s="4" t="s">
        <v>76</v>
      </c>
      <c r="C689" s="4" t="s">
        <v>42</v>
      </c>
      <c r="D689" s="4">
        <v>2020</v>
      </c>
      <c r="E689" s="12">
        <v>0</v>
      </c>
      <c r="F689" s="12">
        <v>0</v>
      </c>
      <c r="G689" s="12">
        <v>0</v>
      </c>
      <c r="H689" s="12">
        <v>0</v>
      </c>
      <c r="I689" s="12">
        <v>19059395</v>
      </c>
      <c r="J689" s="12">
        <f t="shared" si="60"/>
        <v>0</v>
      </c>
      <c r="K689" s="13">
        <f t="shared" si="61"/>
        <v>0</v>
      </c>
      <c r="L689" s="13">
        <f t="shared" si="62"/>
        <v>0</v>
      </c>
      <c r="M689" s="13" t="str">
        <f t="shared" si="63"/>
        <v/>
      </c>
      <c r="N689" s="13" t="str">
        <f t="shared" si="64"/>
        <v/>
      </c>
      <c r="O689" s="12" t="str">
        <f t="shared" si="65"/>
        <v/>
      </c>
    </row>
    <row r="690" spans="1:15" x14ac:dyDescent="0.35">
      <c r="A690" s="4" t="s">
        <v>75</v>
      </c>
      <c r="B690" s="4" t="s">
        <v>76</v>
      </c>
      <c r="C690" s="4" t="s">
        <v>42</v>
      </c>
      <c r="D690" s="4">
        <v>2021</v>
      </c>
      <c r="E690" s="12">
        <v>0</v>
      </c>
      <c r="F690" s="12">
        <v>0</v>
      </c>
      <c r="G690" s="12">
        <v>0</v>
      </c>
      <c r="H690" s="12">
        <v>0</v>
      </c>
      <c r="I690" s="12">
        <v>19603607</v>
      </c>
      <c r="J690" s="12">
        <f t="shared" si="60"/>
        <v>0</v>
      </c>
      <c r="K690" s="13">
        <f t="shared" si="61"/>
        <v>0</v>
      </c>
      <c r="L690" s="13">
        <f t="shared" si="62"/>
        <v>0</v>
      </c>
      <c r="M690" s="13" t="str">
        <f t="shared" si="63"/>
        <v/>
      </c>
      <c r="N690" s="13" t="str">
        <f t="shared" si="64"/>
        <v/>
      </c>
      <c r="O690" s="12" t="str">
        <f t="shared" si="65"/>
        <v/>
      </c>
    </row>
    <row r="691" spans="1:15" x14ac:dyDescent="0.35">
      <c r="A691" s="4" t="s">
        <v>75</v>
      </c>
      <c r="B691" s="4" t="s">
        <v>76</v>
      </c>
      <c r="C691" s="4" t="s">
        <v>42</v>
      </c>
      <c r="D691" s="4">
        <v>2022</v>
      </c>
      <c r="E691" s="12">
        <v>0</v>
      </c>
      <c r="F691" s="12">
        <v>0</v>
      </c>
      <c r="G691" s="12">
        <v>0</v>
      </c>
      <c r="H691" s="12">
        <v>0</v>
      </c>
      <c r="I691" s="12">
        <v>20152938</v>
      </c>
      <c r="J691" s="12">
        <f t="shared" si="60"/>
        <v>0</v>
      </c>
      <c r="K691" s="13">
        <f t="shared" si="61"/>
        <v>0</v>
      </c>
      <c r="L691" s="13">
        <f t="shared" si="62"/>
        <v>0</v>
      </c>
      <c r="M691" s="13" t="str">
        <f t="shared" si="63"/>
        <v/>
      </c>
      <c r="N691" s="13" t="str">
        <f t="shared" si="64"/>
        <v/>
      </c>
      <c r="O691" s="12" t="str">
        <f t="shared" si="65"/>
        <v/>
      </c>
    </row>
    <row r="692" spans="1:15" x14ac:dyDescent="0.35">
      <c r="A692" s="4" t="s">
        <v>75</v>
      </c>
      <c r="B692" s="4" t="s">
        <v>76</v>
      </c>
      <c r="C692" s="4" t="s">
        <v>42</v>
      </c>
      <c r="D692" s="4">
        <v>2023</v>
      </c>
      <c r="E692" s="12">
        <v>0</v>
      </c>
      <c r="F692" s="12">
        <v>0</v>
      </c>
      <c r="G692" s="12">
        <v>0</v>
      </c>
      <c r="H692" s="12">
        <v>0</v>
      </c>
      <c r="I692" s="12">
        <v>20723965</v>
      </c>
      <c r="J692" s="12">
        <f t="shared" si="60"/>
        <v>0</v>
      </c>
      <c r="K692" s="13">
        <f t="shared" si="61"/>
        <v>0</v>
      </c>
      <c r="L692" s="13">
        <f t="shared" si="62"/>
        <v>0</v>
      </c>
      <c r="M692" s="13" t="str">
        <f t="shared" si="63"/>
        <v/>
      </c>
      <c r="N692" s="13" t="str">
        <f t="shared" si="64"/>
        <v/>
      </c>
      <c r="O692" s="12" t="str">
        <f t="shared" si="65"/>
        <v/>
      </c>
    </row>
    <row r="693" spans="1:15" x14ac:dyDescent="0.35">
      <c r="A693" s="4" t="s">
        <v>75</v>
      </c>
      <c r="B693" s="4" t="s">
        <v>76</v>
      </c>
      <c r="C693" s="4" t="s">
        <v>42</v>
      </c>
      <c r="D693" s="4">
        <v>2024</v>
      </c>
      <c r="E693" s="12">
        <v>0</v>
      </c>
      <c r="F693" s="12">
        <v>0</v>
      </c>
      <c r="G693" s="12">
        <v>0</v>
      </c>
      <c r="H693" s="12">
        <v>0</v>
      </c>
      <c r="I693" s="12">
        <v>21314956</v>
      </c>
      <c r="J693" s="12">
        <f t="shared" si="60"/>
        <v>0</v>
      </c>
      <c r="K693" s="13">
        <f t="shared" si="61"/>
        <v>0</v>
      </c>
      <c r="L693" s="13">
        <f t="shared" si="62"/>
        <v>0</v>
      </c>
      <c r="M693" s="13" t="str">
        <f t="shared" si="63"/>
        <v/>
      </c>
      <c r="N693" s="13" t="str">
        <f t="shared" si="64"/>
        <v/>
      </c>
      <c r="O693" s="12" t="str">
        <f t="shared" si="65"/>
        <v/>
      </c>
    </row>
    <row r="694" spans="1:15" x14ac:dyDescent="0.35">
      <c r="A694" s="4" t="s">
        <v>75</v>
      </c>
      <c r="B694" s="4" t="s">
        <v>76</v>
      </c>
      <c r="C694" s="4" t="s">
        <v>42</v>
      </c>
      <c r="D694" s="4">
        <v>2025</v>
      </c>
      <c r="E694" s="12">
        <v>0</v>
      </c>
      <c r="F694" s="12">
        <v>0</v>
      </c>
      <c r="G694" s="12">
        <v>0</v>
      </c>
      <c r="H694" s="12">
        <v>0</v>
      </c>
      <c r="I694" s="12">
        <v>21913874</v>
      </c>
      <c r="J694" s="12">
        <f t="shared" si="60"/>
        <v>0</v>
      </c>
      <c r="K694" s="13">
        <f t="shared" si="61"/>
        <v>0</v>
      </c>
      <c r="L694" s="13">
        <f t="shared" si="62"/>
        <v>0</v>
      </c>
      <c r="M694" s="13" t="str">
        <f t="shared" si="63"/>
        <v/>
      </c>
      <c r="N694" s="13" t="str">
        <f t="shared" si="64"/>
        <v/>
      </c>
      <c r="O694" s="12" t="str">
        <f t="shared" si="65"/>
        <v/>
      </c>
    </row>
    <row r="695" spans="1:15" x14ac:dyDescent="0.35">
      <c r="A695" s="4" t="s">
        <v>75</v>
      </c>
      <c r="B695" s="4" t="s">
        <v>76</v>
      </c>
      <c r="C695" s="4" t="s">
        <v>42</v>
      </c>
      <c r="D695" s="4">
        <v>2026</v>
      </c>
      <c r="E695" s="12">
        <v>0</v>
      </c>
      <c r="F695" s="12">
        <v>0</v>
      </c>
      <c r="G695" s="12">
        <v>0</v>
      </c>
      <c r="H695" s="12">
        <v>0</v>
      </c>
      <c r="I695" s="12">
        <v>22521915</v>
      </c>
      <c r="J695" s="12">
        <f t="shared" si="60"/>
        <v>0</v>
      </c>
      <c r="K695" s="13">
        <f t="shared" si="61"/>
        <v>0</v>
      </c>
      <c r="L695" s="13">
        <f t="shared" si="62"/>
        <v>0</v>
      </c>
      <c r="M695" s="13" t="str">
        <f t="shared" si="63"/>
        <v/>
      </c>
      <c r="N695" s="13" t="str">
        <f t="shared" si="64"/>
        <v/>
      </c>
      <c r="O695" s="12" t="str">
        <f t="shared" si="65"/>
        <v/>
      </c>
    </row>
    <row r="696" spans="1:15" x14ac:dyDescent="0.35">
      <c r="A696" s="4" t="s">
        <v>79</v>
      </c>
      <c r="B696" s="4" t="s">
        <v>80</v>
      </c>
      <c r="C696" s="4" t="s">
        <v>81</v>
      </c>
      <c r="D696" s="4">
        <v>1960</v>
      </c>
      <c r="E696" s="12">
        <v>20000</v>
      </c>
      <c r="F696" s="12">
        <v>24000</v>
      </c>
      <c r="G696" s="12">
        <v>1000</v>
      </c>
      <c r="H696" s="12">
        <v>3000</v>
      </c>
      <c r="I696" s="12">
        <v>5231654</v>
      </c>
      <c r="J696" s="12">
        <f t="shared" si="60"/>
        <v>18000</v>
      </c>
      <c r="K696" s="13">
        <f t="shared" si="61"/>
        <v>3.8228827823858382</v>
      </c>
      <c r="L696" s="13">
        <f t="shared" si="62"/>
        <v>3.4405945041472545</v>
      </c>
      <c r="M696" s="13">
        <f t="shared" si="63"/>
        <v>111.11111111111111</v>
      </c>
      <c r="N696" s="13">
        <f t="shared" si="64"/>
        <v>5.5555555555555554</v>
      </c>
      <c r="O696" s="12">
        <f t="shared" si="65"/>
        <v>833.33333333333337</v>
      </c>
    </row>
    <row r="697" spans="1:15" x14ac:dyDescent="0.35">
      <c r="A697" s="4" t="s">
        <v>79</v>
      </c>
      <c r="B697" s="4" t="s">
        <v>80</v>
      </c>
      <c r="C697" s="4" t="s">
        <v>81</v>
      </c>
      <c r="D697" s="4">
        <v>1961</v>
      </c>
      <c r="E697" s="12">
        <v>19000</v>
      </c>
      <c r="F697" s="12">
        <v>25000</v>
      </c>
      <c r="G697" s="12">
        <v>1000</v>
      </c>
      <c r="H697" s="12">
        <v>3000</v>
      </c>
      <c r="I697" s="12">
        <v>5301583</v>
      </c>
      <c r="J697" s="12">
        <f t="shared" si="60"/>
        <v>17000</v>
      </c>
      <c r="K697" s="13">
        <f t="shared" si="61"/>
        <v>3.5838352431717091</v>
      </c>
      <c r="L697" s="13">
        <f t="shared" si="62"/>
        <v>3.2065894281010032</v>
      </c>
      <c r="M697" s="13">
        <f t="shared" si="63"/>
        <v>111.76470588235294</v>
      </c>
      <c r="N697" s="13">
        <f t="shared" si="64"/>
        <v>5.8823529411764701</v>
      </c>
      <c r="O697" s="12">
        <f t="shared" si="65"/>
        <v>760</v>
      </c>
    </row>
    <row r="698" spans="1:15" x14ac:dyDescent="0.35">
      <c r="A698" s="4" t="s">
        <v>79</v>
      </c>
      <c r="B698" s="4" t="s">
        <v>80</v>
      </c>
      <c r="C698" s="4" t="s">
        <v>81</v>
      </c>
      <c r="D698" s="4">
        <v>1962</v>
      </c>
      <c r="E698" s="12">
        <v>15000</v>
      </c>
      <c r="F698" s="12">
        <v>19000</v>
      </c>
      <c r="G698" s="12">
        <v>2000</v>
      </c>
      <c r="H698" s="12">
        <v>1000</v>
      </c>
      <c r="I698" s="12">
        <v>5354310</v>
      </c>
      <c r="J698" s="12">
        <f t="shared" si="60"/>
        <v>16000</v>
      </c>
      <c r="K698" s="13">
        <f t="shared" si="61"/>
        <v>2.8014814233766816</v>
      </c>
      <c r="L698" s="13">
        <f t="shared" si="62"/>
        <v>2.9882468516017937</v>
      </c>
      <c r="M698" s="13">
        <f t="shared" si="63"/>
        <v>93.75</v>
      </c>
      <c r="N698" s="13">
        <f t="shared" si="64"/>
        <v>12.5</v>
      </c>
      <c r="O698" s="12">
        <f t="shared" si="65"/>
        <v>789.47368421052636</v>
      </c>
    </row>
    <row r="699" spans="1:15" x14ac:dyDescent="0.35">
      <c r="A699" s="4" t="s">
        <v>79</v>
      </c>
      <c r="B699" s="4" t="s">
        <v>80</v>
      </c>
      <c r="C699" s="4" t="s">
        <v>81</v>
      </c>
      <c r="D699" s="4">
        <v>1963</v>
      </c>
      <c r="E699" s="12">
        <v>16000</v>
      </c>
      <c r="F699" s="12">
        <v>20000</v>
      </c>
      <c r="G699" s="12">
        <v>1000</v>
      </c>
      <c r="H699" s="12">
        <v>2000</v>
      </c>
      <c r="I699" s="12">
        <v>5408320</v>
      </c>
      <c r="J699" s="12">
        <f t="shared" si="60"/>
        <v>15000</v>
      </c>
      <c r="K699" s="13">
        <f t="shared" si="61"/>
        <v>2.9584048281166795</v>
      </c>
      <c r="L699" s="13">
        <f t="shared" si="62"/>
        <v>2.7735045263593872</v>
      </c>
      <c r="M699" s="13">
        <f t="shared" si="63"/>
        <v>106.66666666666667</v>
      </c>
      <c r="N699" s="13">
        <f t="shared" si="64"/>
        <v>6.666666666666667</v>
      </c>
      <c r="O699" s="12">
        <f t="shared" si="65"/>
        <v>800</v>
      </c>
    </row>
    <row r="700" spans="1:15" x14ac:dyDescent="0.35">
      <c r="A700" s="4" t="s">
        <v>79</v>
      </c>
      <c r="B700" s="4" t="s">
        <v>80</v>
      </c>
      <c r="C700" s="4" t="s">
        <v>81</v>
      </c>
      <c r="D700" s="4">
        <v>1964</v>
      </c>
      <c r="E700" s="12">
        <v>17000</v>
      </c>
      <c r="F700" s="12">
        <v>20000</v>
      </c>
      <c r="G700" s="12">
        <v>2000</v>
      </c>
      <c r="H700" s="12">
        <v>2000</v>
      </c>
      <c r="I700" s="12">
        <v>5464187</v>
      </c>
      <c r="J700" s="12">
        <f t="shared" si="60"/>
        <v>17000</v>
      </c>
      <c r="K700" s="13">
        <f t="shared" si="61"/>
        <v>3.1111673154670587</v>
      </c>
      <c r="L700" s="13">
        <f t="shared" si="62"/>
        <v>3.1111673154670587</v>
      </c>
      <c r="M700" s="13">
        <f t="shared" si="63"/>
        <v>100</v>
      </c>
      <c r="N700" s="13">
        <f t="shared" si="64"/>
        <v>11.76470588235294</v>
      </c>
      <c r="O700" s="12">
        <f t="shared" si="65"/>
        <v>850</v>
      </c>
    </row>
    <row r="701" spans="1:15" x14ac:dyDescent="0.35">
      <c r="A701" s="4" t="s">
        <v>79</v>
      </c>
      <c r="B701" s="4" t="s">
        <v>80</v>
      </c>
      <c r="C701" s="4" t="s">
        <v>81</v>
      </c>
      <c r="D701" s="4">
        <v>1965</v>
      </c>
      <c r="E701" s="12">
        <v>21000</v>
      </c>
      <c r="F701" s="12">
        <v>23000</v>
      </c>
      <c r="G701" s="12">
        <v>3000</v>
      </c>
      <c r="H701" s="12">
        <v>4000</v>
      </c>
      <c r="I701" s="12">
        <v>5521981</v>
      </c>
      <c r="J701" s="12">
        <f t="shared" si="60"/>
        <v>20000</v>
      </c>
      <c r="K701" s="13">
        <f t="shared" si="61"/>
        <v>3.8029830236648769</v>
      </c>
      <c r="L701" s="13">
        <f t="shared" si="62"/>
        <v>3.6218885939665495</v>
      </c>
      <c r="M701" s="13">
        <f t="shared" si="63"/>
        <v>105</v>
      </c>
      <c r="N701" s="13">
        <f t="shared" si="64"/>
        <v>15</v>
      </c>
      <c r="O701" s="12">
        <f t="shared" si="65"/>
        <v>913.04347826086962</v>
      </c>
    </row>
    <row r="702" spans="1:15" x14ac:dyDescent="0.35">
      <c r="A702" s="4" t="s">
        <v>79</v>
      </c>
      <c r="B702" s="4" t="s">
        <v>80</v>
      </c>
      <c r="C702" s="4" t="s">
        <v>81</v>
      </c>
      <c r="D702" s="4">
        <v>1966</v>
      </c>
      <c r="E702" s="12">
        <v>20000</v>
      </c>
      <c r="F702" s="12">
        <v>22000</v>
      </c>
      <c r="G702" s="12">
        <v>2000</v>
      </c>
      <c r="H702" s="12">
        <v>3000</v>
      </c>
      <c r="I702" s="12">
        <v>5581386</v>
      </c>
      <c r="J702" s="12">
        <f t="shared" si="60"/>
        <v>19000</v>
      </c>
      <c r="K702" s="13">
        <f t="shared" si="61"/>
        <v>3.5833393354267202</v>
      </c>
      <c r="L702" s="13">
        <f t="shared" si="62"/>
        <v>3.404172368655384</v>
      </c>
      <c r="M702" s="13">
        <f t="shared" si="63"/>
        <v>105.26315789473684</v>
      </c>
      <c r="N702" s="13">
        <f t="shared" si="64"/>
        <v>10.526315789473683</v>
      </c>
      <c r="O702" s="12">
        <f t="shared" si="65"/>
        <v>909.09090909090912</v>
      </c>
    </row>
    <row r="703" spans="1:15" x14ac:dyDescent="0.35">
      <c r="A703" s="4" t="s">
        <v>79</v>
      </c>
      <c r="B703" s="4" t="s">
        <v>80</v>
      </c>
      <c r="C703" s="4" t="s">
        <v>81</v>
      </c>
      <c r="D703" s="4">
        <v>1967</v>
      </c>
      <c r="E703" s="12">
        <v>21000</v>
      </c>
      <c r="F703" s="12">
        <v>22000</v>
      </c>
      <c r="G703" s="12">
        <v>2000</v>
      </c>
      <c r="H703" s="12">
        <v>2000</v>
      </c>
      <c r="I703" s="12">
        <v>5641807</v>
      </c>
      <c r="J703" s="12">
        <f t="shared" si="60"/>
        <v>21000</v>
      </c>
      <c r="K703" s="13">
        <f t="shared" si="61"/>
        <v>3.7222116956499929</v>
      </c>
      <c r="L703" s="13">
        <f t="shared" si="62"/>
        <v>3.7222116956499929</v>
      </c>
      <c r="M703" s="13">
        <f t="shared" si="63"/>
        <v>100</v>
      </c>
      <c r="N703" s="13">
        <f t="shared" si="64"/>
        <v>9.5238095238095237</v>
      </c>
      <c r="O703" s="12">
        <f t="shared" si="65"/>
        <v>954.5454545454545</v>
      </c>
    </row>
    <row r="704" spans="1:15" x14ac:dyDescent="0.35">
      <c r="A704" s="4" t="s">
        <v>79</v>
      </c>
      <c r="B704" s="4" t="s">
        <v>80</v>
      </c>
      <c r="C704" s="4" t="s">
        <v>81</v>
      </c>
      <c r="D704" s="4">
        <v>1968</v>
      </c>
      <c r="E704" s="12">
        <v>21000</v>
      </c>
      <c r="F704" s="12">
        <v>22000</v>
      </c>
      <c r="G704" s="12">
        <v>2000</v>
      </c>
      <c r="H704" s="12">
        <v>1000</v>
      </c>
      <c r="I704" s="12">
        <v>5702699</v>
      </c>
      <c r="J704" s="12">
        <f t="shared" si="60"/>
        <v>22000</v>
      </c>
      <c r="K704" s="13">
        <f t="shared" si="61"/>
        <v>3.6824668459618857</v>
      </c>
      <c r="L704" s="13">
        <f t="shared" si="62"/>
        <v>3.8578224100553089</v>
      </c>
      <c r="M704" s="13">
        <f t="shared" si="63"/>
        <v>95.454545454545453</v>
      </c>
      <c r="N704" s="13">
        <f t="shared" si="64"/>
        <v>9.0909090909090917</v>
      </c>
      <c r="O704" s="12">
        <f t="shared" si="65"/>
        <v>954.5454545454545</v>
      </c>
    </row>
    <row r="705" spans="1:15" x14ac:dyDescent="0.35">
      <c r="A705" s="4" t="s">
        <v>79</v>
      </c>
      <c r="B705" s="4" t="s">
        <v>80</v>
      </c>
      <c r="C705" s="4" t="s">
        <v>81</v>
      </c>
      <c r="D705" s="4">
        <v>1969</v>
      </c>
      <c r="E705" s="12">
        <v>10000</v>
      </c>
      <c r="F705" s="12">
        <v>15000</v>
      </c>
      <c r="G705" s="12">
        <v>5000</v>
      </c>
      <c r="H705" s="12">
        <v>1000</v>
      </c>
      <c r="I705" s="12">
        <v>5763685</v>
      </c>
      <c r="J705" s="12">
        <f t="shared" si="60"/>
        <v>14000</v>
      </c>
      <c r="K705" s="13">
        <f t="shared" si="61"/>
        <v>1.7350011320882386</v>
      </c>
      <c r="L705" s="13">
        <f t="shared" si="62"/>
        <v>2.429001584923534</v>
      </c>
      <c r="M705" s="13">
        <f t="shared" si="63"/>
        <v>71.428571428571431</v>
      </c>
      <c r="N705" s="13">
        <f t="shared" si="64"/>
        <v>35.714285714285715</v>
      </c>
      <c r="O705" s="12">
        <f t="shared" si="65"/>
        <v>666.66666666666663</v>
      </c>
    </row>
    <row r="706" spans="1:15" x14ac:dyDescent="0.35">
      <c r="A706" s="4" t="s">
        <v>79</v>
      </c>
      <c r="B706" s="4" t="s">
        <v>80</v>
      </c>
      <c r="C706" s="4" t="s">
        <v>81</v>
      </c>
      <c r="D706" s="4">
        <v>1970</v>
      </c>
      <c r="E706" s="12">
        <v>25000</v>
      </c>
      <c r="F706" s="12">
        <v>25000</v>
      </c>
      <c r="G706" s="12">
        <v>1000</v>
      </c>
      <c r="H706" s="12">
        <v>3000</v>
      </c>
      <c r="I706" s="12">
        <v>5852788</v>
      </c>
      <c r="J706" s="12">
        <f t="shared" ref="J706:J769" si="66">IFERROR(E706+G706-N(H706),"")</f>
        <v>23000</v>
      </c>
      <c r="K706" s="13">
        <f t="shared" ref="K706:K769" si="67">IFERROR(E706*1000/I706,"")</f>
        <v>4.2714685719011181</v>
      </c>
      <c r="L706" s="13">
        <f t="shared" ref="L706:L769" si="68">IFERROR(J706*1000/I706,"")</f>
        <v>3.9297510861490283</v>
      </c>
      <c r="M706" s="13">
        <f t="shared" ref="M706:M769" si="69">IF(N(J706)&lt;=0,"",E706/J706*100)</f>
        <v>108.69565217391303</v>
      </c>
      <c r="N706" s="13">
        <f t="shared" ref="N706:N769" si="70">IF(N(J706)&lt;=0,"",G706/J706*100)</f>
        <v>4.3478260869565215</v>
      </c>
      <c r="O706" s="12">
        <f t="shared" ref="O706:O769" si="71">IFERROR(E706*1000/F706,"")</f>
        <v>1000</v>
      </c>
    </row>
    <row r="707" spans="1:15" x14ac:dyDescent="0.35">
      <c r="A707" s="4" t="s">
        <v>79</v>
      </c>
      <c r="B707" s="4" t="s">
        <v>80</v>
      </c>
      <c r="C707" s="4" t="s">
        <v>81</v>
      </c>
      <c r="D707" s="4">
        <v>1971</v>
      </c>
      <c r="E707" s="12">
        <v>18000</v>
      </c>
      <c r="F707" s="12">
        <v>22000</v>
      </c>
      <c r="G707" s="12">
        <v>1000</v>
      </c>
      <c r="H707" s="12">
        <v>5000</v>
      </c>
      <c r="I707" s="12">
        <v>5991102</v>
      </c>
      <c r="J707" s="12">
        <f t="shared" si="66"/>
        <v>14000</v>
      </c>
      <c r="K707" s="13">
        <f t="shared" si="67"/>
        <v>3.004455607666169</v>
      </c>
      <c r="L707" s="13">
        <f t="shared" si="68"/>
        <v>2.3367988059625757</v>
      </c>
      <c r="M707" s="13">
        <f t="shared" si="69"/>
        <v>128.57142857142858</v>
      </c>
      <c r="N707" s="13">
        <f t="shared" si="70"/>
        <v>7.1428571428571423</v>
      </c>
      <c r="O707" s="12">
        <f t="shared" si="71"/>
        <v>818.18181818181813</v>
      </c>
    </row>
    <row r="708" spans="1:15" x14ac:dyDescent="0.35">
      <c r="A708" s="4" t="s">
        <v>79</v>
      </c>
      <c r="B708" s="4" t="s">
        <v>80</v>
      </c>
      <c r="C708" s="4" t="s">
        <v>81</v>
      </c>
      <c r="D708" s="4">
        <v>1972</v>
      </c>
      <c r="E708" s="12">
        <v>14000</v>
      </c>
      <c r="F708" s="12">
        <v>22000</v>
      </c>
      <c r="G708" s="12">
        <v>1000</v>
      </c>
      <c r="H708" s="12">
        <v>4000</v>
      </c>
      <c r="I708" s="12">
        <v>6174262</v>
      </c>
      <c r="J708" s="12">
        <f t="shared" si="66"/>
        <v>11000</v>
      </c>
      <c r="K708" s="13">
        <f t="shared" si="67"/>
        <v>2.2674774734211152</v>
      </c>
      <c r="L708" s="13">
        <f t="shared" si="68"/>
        <v>1.7815894434023045</v>
      </c>
      <c r="M708" s="13">
        <f t="shared" si="69"/>
        <v>127.27272727272727</v>
      </c>
      <c r="N708" s="13">
        <f t="shared" si="70"/>
        <v>9.0909090909090917</v>
      </c>
      <c r="O708" s="12">
        <f t="shared" si="71"/>
        <v>636.36363636363637</v>
      </c>
    </row>
    <row r="709" spans="1:15" x14ac:dyDescent="0.35">
      <c r="A709" s="4" t="s">
        <v>79</v>
      </c>
      <c r="B709" s="4" t="s">
        <v>80</v>
      </c>
      <c r="C709" s="4" t="s">
        <v>81</v>
      </c>
      <c r="D709" s="4">
        <v>1973</v>
      </c>
      <c r="E709" s="12">
        <v>19000</v>
      </c>
      <c r="F709" s="12">
        <v>22000</v>
      </c>
      <c r="G709" s="12">
        <v>3000</v>
      </c>
      <c r="H709" s="12">
        <v>4000</v>
      </c>
      <c r="I709" s="12">
        <v>6388528</v>
      </c>
      <c r="J709" s="12">
        <f t="shared" si="66"/>
        <v>18000</v>
      </c>
      <c r="K709" s="13">
        <f t="shared" si="67"/>
        <v>2.9740810402646742</v>
      </c>
      <c r="L709" s="13">
        <f t="shared" si="68"/>
        <v>2.8175504591981126</v>
      </c>
      <c r="M709" s="13">
        <f t="shared" si="69"/>
        <v>105.55555555555556</v>
      </c>
      <c r="N709" s="13">
        <f t="shared" si="70"/>
        <v>16.666666666666664</v>
      </c>
      <c r="O709" s="12">
        <f t="shared" si="71"/>
        <v>863.63636363636363</v>
      </c>
    </row>
    <row r="710" spans="1:15" x14ac:dyDescent="0.35">
      <c r="A710" s="4" t="s">
        <v>79</v>
      </c>
      <c r="B710" s="4" t="s">
        <v>80</v>
      </c>
      <c r="C710" s="4" t="s">
        <v>81</v>
      </c>
      <c r="D710" s="4">
        <v>1974</v>
      </c>
      <c r="E710" s="12">
        <v>18000</v>
      </c>
      <c r="F710" s="12">
        <v>22000</v>
      </c>
      <c r="G710" s="12">
        <v>11000</v>
      </c>
      <c r="H710" s="12">
        <v>3000</v>
      </c>
      <c r="I710" s="12">
        <v>6613367</v>
      </c>
      <c r="J710" s="12">
        <f t="shared" si="66"/>
        <v>26000</v>
      </c>
      <c r="K710" s="13">
        <f t="shared" si="67"/>
        <v>2.7217603378127966</v>
      </c>
      <c r="L710" s="13">
        <f t="shared" si="68"/>
        <v>3.9314315990629281</v>
      </c>
      <c r="M710" s="13">
        <f t="shared" si="69"/>
        <v>69.230769230769226</v>
      </c>
      <c r="N710" s="13">
        <f t="shared" si="70"/>
        <v>42.307692307692307</v>
      </c>
      <c r="O710" s="12">
        <f t="shared" si="71"/>
        <v>818.18181818181813</v>
      </c>
    </row>
    <row r="711" spans="1:15" x14ac:dyDescent="0.35">
      <c r="A711" s="4" t="s">
        <v>79</v>
      </c>
      <c r="B711" s="4" t="s">
        <v>80</v>
      </c>
      <c r="C711" s="4" t="s">
        <v>81</v>
      </c>
      <c r="D711" s="4">
        <v>1975</v>
      </c>
      <c r="E711" s="12">
        <v>13000</v>
      </c>
      <c r="F711" s="12">
        <v>15000</v>
      </c>
      <c r="G711" s="12">
        <v>18000</v>
      </c>
      <c r="H711" s="12">
        <v>2000</v>
      </c>
      <c r="I711" s="12">
        <v>6842947</v>
      </c>
      <c r="J711" s="12">
        <f t="shared" si="66"/>
        <v>29000</v>
      </c>
      <c r="K711" s="13">
        <f t="shared" si="67"/>
        <v>1.899766284906196</v>
      </c>
      <c r="L711" s="13">
        <f t="shared" si="68"/>
        <v>4.2379401740215146</v>
      </c>
      <c r="M711" s="13">
        <f t="shared" si="69"/>
        <v>44.827586206896555</v>
      </c>
      <c r="N711" s="13">
        <f t="shared" si="70"/>
        <v>62.068965517241381</v>
      </c>
      <c r="O711" s="12">
        <f t="shared" si="71"/>
        <v>866.66666666666663</v>
      </c>
    </row>
    <row r="712" spans="1:15" x14ac:dyDescent="0.35">
      <c r="A712" s="4" t="s">
        <v>79</v>
      </c>
      <c r="B712" s="4" t="s">
        <v>80</v>
      </c>
      <c r="C712" s="4" t="s">
        <v>81</v>
      </c>
      <c r="D712" s="4">
        <v>1976</v>
      </c>
      <c r="E712" s="12">
        <v>16000</v>
      </c>
      <c r="F712" s="12">
        <v>20000</v>
      </c>
      <c r="G712" s="12">
        <v>37000</v>
      </c>
      <c r="H712" s="12">
        <v>0</v>
      </c>
      <c r="I712" s="12">
        <v>7074664</v>
      </c>
      <c r="J712" s="12">
        <f t="shared" si="66"/>
        <v>53000</v>
      </c>
      <c r="K712" s="13">
        <f t="shared" si="67"/>
        <v>2.2615915045576722</v>
      </c>
      <c r="L712" s="13">
        <f t="shared" si="68"/>
        <v>7.4915218588472898</v>
      </c>
      <c r="M712" s="13">
        <f t="shared" si="69"/>
        <v>30.188679245283019</v>
      </c>
      <c r="N712" s="13">
        <f t="shared" si="70"/>
        <v>69.811320754716974</v>
      </c>
      <c r="O712" s="12">
        <f t="shared" si="71"/>
        <v>800</v>
      </c>
    </row>
    <row r="713" spans="1:15" x14ac:dyDescent="0.35">
      <c r="A713" s="4" t="s">
        <v>79</v>
      </c>
      <c r="B713" s="4" t="s">
        <v>80</v>
      </c>
      <c r="C713" s="4" t="s">
        <v>81</v>
      </c>
      <c r="D713" s="4">
        <v>1977</v>
      </c>
      <c r="E713" s="12">
        <v>16000</v>
      </c>
      <c r="F713" s="12">
        <v>20000</v>
      </c>
      <c r="G713" s="12">
        <v>36000</v>
      </c>
      <c r="H713" s="12">
        <v>0</v>
      </c>
      <c r="I713" s="12">
        <v>7317829</v>
      </c>
      <c r="J713" s="12">
        <f t="shared" si="66"/>
        <v>52000</v>
      </c>
      <c r="K713" s="13">
        <f t="shared" si="67"/>
        <v>2.1864408146186527</v>
      </c>
      <c r="L713" s="13">
        <f t="shared" si="68"/>
        <v>7.1059326475106213</v>
      </c>
      <c r="M713" s="13">
        <f t="shared" si="69"/>
        <v>30.76923076923077</v>
      </c>
      <c r="N713" s="13">
        <f t="shared" si="70"/>
        <v>69.230769230769226</v>
      </c>
      <c r="O713" s="12">
        <f t="shared" si="71"/>
        <v>800</v>
      </c>
    </row>
    <row r="714" spans="1:15" x14ac:dyDescent="0.35">
      <c r="A714" s="4" t="s">
        <v>79</v>
      </c>
      <c r="B714" s="4" t="s">
        <v>80</v>
      </c>
      <c r="C714" s="4" t="s">
        <v>81</v>
      </c>
      <c r="D714" s="4">
        <v>1978</v>
      </c>
      <c r="E714" s="12">
        <v>16000</v>
      </c>
      <c r="F714" s="12">
        <v>20000</v>
      </c>
      <c r="G714" s="12">
        <v>57000</v>
      </c>
      <c r="H714" s="12">
        <v>0</v>
      </c>
      <c r="I714" s="12">
        <v>7576734</v>
      </c>
      <c r="J714" s="12">
        <f t="shared" si="66"/>
        <v>73000</v>
      </c>
      <c r="K714" s="13">
        <f t="shared" si="67"/>
        <v>2.1117278236242689</v>
      </c>
      <c r="L714" s="13">
        <f t="shared" si="68"/>
        <v>9.6347581952857269</v>
      </c>
      <c r="M714" s="13">
        <f t="shared" si="69"/>
        <v>21.917808219178081</v>
      </c>
      <c r="N714" s="13">
        <f t="shared" si="70"/>
        <v>78.082191780821915</v>
      </c>
      <c r="O714" s="12">
        <f t="shared" si="71"/>
        <v>800</v>
      </c>
    </row>
    <row r="715" spans="1:15" x14ac:dyDescent="0.35">
      <c r="A715" s="4" t="s">
        <v>79</v>
      </c>
      <c r="B715" s="4" t="s">
        <v>80</v>
      </c>
      <c r="C715" s="4" t="s">
        <v>81</v>
      </c>
      <c r="D715" s="4">
        <v>1979</v>
      </c>
      <c r="E715" s="12">
        <v>16000</v>
      </c>
      <c r="F715" s="12">
        <v>20000</v>
      </c>
      <c r="G715" s="12">
        <v>55000</v>
      </c>
      <c r="H715" s="12">
        <v>0</v>
      </c>
      <c r="I715" s="12">
        <v>7847207</v>
      </c>
      <c r="J715" s="12">
        <f t="shared" si="66"/>
        <v>71000</v>
      </c>
      <c r="K715" s="13">
        <f t="shared" si="67"/>
        <v>2.0389420082839664</v>
      </c>
      <c r="L715" s="13">
        <f t="shared" si="68"/>
        <v>9.0478051617601007</v>
      </c>
      <c r="M715" s="13">
        <f t="shared" si="69"/>
        <v>22.535211267605636</v>
      </c>
      <c r="N715" s="13">
        <f t="shared" si="70"/>
        <v>77.464788732394368</v>
      </c>
      <c r="O715" s="12">
        <f t="shared" si="71"/>
        <v>800</v>
      </c>
    </row>
    <row r="716" spans="1:15" x14ac:dyDescent="0.35">
      <c r="A716" s="4" t="s">
        <v>79</v>
      </c>
      <c r="B716" s="4" t="s">
        <v>80</v>
      </c>
      <c r="C716" s="4" t="s">
        <v>81</v>
      </c>
      <c r="D716" s="4">
        <v>1980</v>
      </c>
      <c r="E716" s="12">
        <v>13000</v>
      </c>
      <c r="F716" s="12">
        <v>20000</v>
      </c>
      <c r="G716" s="12">
        <v>49000</v>
      </c>
      <c r="H716" s="12">
        <v>0</v>
      </c>
      <c r="I716" s="12">
        <v>8133872</v>
      </c>
      <c r="J716" s="12">
        <f t="shared" si="66"/>
        <v>62000</v>
      </c>
      <c r="K716" s="13">
        <f t="shared" si="67"/>
        <v>1.5982548041080558</v>
      </c>
      <c r="L716" s="13">
        <f t="shared" si="68"/>
        <v>7.6224459888230349</v>
      </c>
      <c r="M716" s="13">
        <f t="shared" si="69"/>
        <v>20.967741935483872</v>
      </c>
      <c r="N716" s="13">
        <f t="shared" si="70"/>
        <v>79.032258064516128</v>
      </c>
      <c r="O716" s="12">
        <f t="shared" si="71"/>
        <v>650</v>
      </c>
    </row>
    <row r="717" spans="1:15" x14ac:dyDescent="0.35">
      <c r="A717" s="4" t="s">
        <v>79</v>
      </c>
      <c r="B717" s="4" t="s">
        <v>80</v>
      </c>
      <c r="C717" s="4" t="s">
        <v>81</v>
      </c>
      <c r="D717" s="4">
        <v>1981</v>
      </c>
      <c r="E717" s="12">
        <v>13000</v>
      </c>
      <c r="F717" s="12">
        <v>20000</v>
      </c>
      <c r="G717" s="12">
        <v>32000</v>
      </c>
      <c r="H717" s="12">
        <v>0</v>
      </c>
      <c r="I717" s="12">
        <v>8435607</v>
      </c>
      <c r="J717" s="12">
        <f t="shared" si="66"/>
        <v>45000</v>
      </c>
      <c r="K717" s="13">
        <f t="shared" si="67"/>
        <v>1.5410864920568252</v>
      </c>
      <c r="L717" s="13">
        <f t="shared" si="68"/>
        <v>5.3345301648120875</v>
      </c>
      <c r="M717" s="13">
        <f t="shared" si="69"/>
        <v>28.888888888888886</v>
      </c>
      <c r="N717" s="13">
        <f t="shared" si="70"/>
        <v>71.111111111111114</v>
      </c>
      <c r="O717" s="12">
        <f t="shared" si="71"/>
        <v>650</v>
      </c>
    </row>
    <row r="718" spans="1:15" x14ac:dyDescent="0.35">
      <c r="A718" s="4" t="s">
        <v>79</v>
      </c>
      <c r="B718" s="4" t="s">
        <v>80</v>
      </c>
      <c r="C718" s="4" t="s">
        <v>81</v>
      </c>
      <c r="D718" s="4">
        <v>1982</v>
      </c>
      <c r="E718" s="12">
        <v>13000</v>
      </c>
      <c r="F718" s="12">
        <v>17000</v>
      </c>
      <c r="G718" s="12">
        <v>47000</v>
      </c>
      <c r="H718" s="12">
        <v>0</v>
      </c>
      <c r="I718" s="12">
        <v>8751648</v>
      </c>
      <c r="J718" s="12">
        <f t="shared" si="66"/>
        <v>60000</v>
      </c>
      <c r="K718" s="13">
        <f t="shared" si="67"/>
        <v>1.4854345147336823</v>
      </c>
      <c r="L718" s="13">
        <f t="shared" si="68"/>
        <v>6.8558516064631485</v>
      </c>
      <c r="M718" s="13">
        <f t="shared" si="69"/>
        <v>21.666666666666668</v>
      </c>
      <c r="N718" s="13">
        <f t="shared" si="70"/>
        <v>78.333333333333329</v>
      </c>
      <c r="O718" s="12">
        <f t="shared" si="71"/>
        <v>764.70588235294122</v>
      </c>
    </row>
    <row r="719" spans="1:15" x14ac:dyDescent="0.35">
      <c r="A719" s="4" t="s">
        <v>79</v>
      </c>
      <c r="B719" s="4" t="s">
        <v>80</v>
      </c>
      <c r="C719" s="4" t="s">
        <v>81</v>
      </c>
      <c r="D719" s="4">
        <v>1983</v>
      </c>
      <c r="E719" s="12">
        <v>15000</v>
      </c>
      <c r="F719" s="12">
        <v>17000</v>
      </c>
      <c r="G719" s="12">
        <v>53000</v>
      </c>
      <c r="H719" s="12">
        <v>0</v>
      </c>
      <c r="I719" s="12">
        <v>9082983</v>
      </c>
      <c r="J719" s="12">
        <f t="shared" si="66"/>
        <v>68000</v>
      </c>
      <c r="K719" s="13">
        <f t="shared" si="67"/>
        <v>1.6514398408540454</v>
      </c>
      <c r="L719" s="13">
        <f t="shared" si="68"/>
        <v>7.4865272785383397</v>
      </c>
      <c r="M719" s="13">
        <f t="shared" si="69"/>
        <v>22.058823529411764</v>
      </c>
      <c r="N719" s="13">
        <f t="shared" si="70"/>
        <v>77.941176470588232</v>
      </c>
      <c r="O719" s="12">
        <f t="shared" si="71"/>
        <v>882.35294117647061</v>
      </c>
    </row>
    <row r="720" spans="1:15" x14ac:dyDescent="0.35">
      <c r="A720" s="4" t="s">
        <v>79</v>
      </c>
      <c r="B720" s="4" t="s">
        <v>80</v>
      </c>
      <c r="C720" s="4" t="s">
        <v>81</v>
      </c>
      <c r="D720" s="4">
        <v>1984</v>
      </c>
      <c r="E720" s="12">
        <v>13000</v>
      </c>
      <c r="F720" s="12">
        <v>18000</v>
      </c>
      <c r="G720" s="12">
        <v>62000</v>
      </c>
      <c r="H720" s="12">
        <v>0</v>
      </c>
      <c r="I720" s="12">
        <v>9425917</v>
      </c>
      <c r="J720" s="12">
        <f t="shared" si="66"/>
        <v>75000</v>
      </c>
      <c r="K720" s="13">
        <f t="shared" si="67"/>
        <v>1.3791761586697613</v>
      </c>
      <c r="L720" s="13">
        <f t="shared" si="68"/>
        <v>7.9567855307870845</v>
      </c>
      <c r="M720" s="13">
        <f t="shared" si="69"/>
        <v>17.333333333333336</v>
      </c>
      <c r="N720" s="13">
        <f t="shared" si="70"/>
        <v>82.666666666666671</v>
      </c>
      <c r="O720" s="12">
        <f t="shared" si="71"/>
        <v>722.22222222222217</v>
      </c>
    </row>
    <row r="721" spans="1:15" x14ac:dyDescent="0.35">
      <c r="A721" s="4" t="s">
        <v>79</v>
      </c>
      <c r="B721" s="4" t="s">
        <v>80</v>
      </c>
      <c r="C721" s="4" t="s">
        <v>81</v>
      </c>
      <c r="D721" s="4">
        <v>1985</v>
      </c>
      <c r="E721" s="12">
        <v>13000</v>
      </c>
      <c r="F721" s="12">
        <v>18000</v>
      </c>
      <c r="G721" s="12">
        <v>88000</v>
      </c>
      <c r="H721" s="12">
        <v>0</v>
      </c>
      <c r="I721" s="12">
        <v>9779120</v>
      </c>
      <c r="J721" s="12">
        <f t="shared" si="66"/>
        <v>101000</v>
      </c>
      <c r="K721" s="13">
        <f t="shared" si="67"/>
        <v>1.3293629692651281</v>
      </c>
      <c r="L721" s="13">
        <f t="shared" si="68"/>
        <v>10.32812768429061</v>
      </c>
      <c r="M721" s="13">
        <f t="shared" si="69"/>
        <v>12.871287128712872</v>
      </c>
      <c r="N721" s="13">
        <f t="shared" si="70"/>
        <v>87.128712871287135</v>
      </c>
      <c r="O721" s="12">
        <f t="shared" si="71"/>
        <v>722.22222222222217</v>
      </c>
    </row>
    <row r="722" spans="1:15" x14ac:dyDescent="0.35">
      <c r="A722" s="4" t="s">
        <v>79</v>
      </c>
      <c r="B722" s="4" t="s">
        <v>80</v>
      </c>
      <c r="C722" s="4" t="s">
        <v>81</v>
      </c>
      <c r="D722" s="4">
        <v>1986</v>
      </c>
      <c r="E722" s="12">
        <v>14000</v>
      </c>
      <c r="F722" s="12">
        <v>20000</v>
      </c>
      <c r="G722" s="12">
        <v>96000</v>
      </c>
      <c r="H722" s="12">
        <v>0</v>
      </c>
      <c r="I722" s="12">
        <v>10139450</v>
      </c>
      <c r="J722" s="12">
        <f t="shared" si="66"/>
        <v>110000</v>
      </c>
      <c r="K722" s="13">
        <f t="shared" si="67"/>
        <v>1.3807455039474528</v>
      </c>
      <c r="L722" s="13">
        <f t="shared" si="68"/>
        <v>10.848714673872843</v>
      </c>
      <c r="M722" s="13">
        <f t="shared" si="69"/>
        <v>12.727272727272727</v>
      </c>
      <c r="N722" s="13">
        <f t="shared" si="70"/>
        <v>87.272727272727266</v>
      </c>
      <c r="O722" s="12">
        <f t="shared" si="71"/>
        <v>700</v>
      </c>
    </row>
    <row r="723" spans="1:15" x14ac:dyDescent="0.35">
      <c r="A723" s="4" t="s">
        <v>79</v>
      </c>
      <c r="B723" s="4" t="s">
        <v>80</v>
      </c>
      <c r="C723" s="4" t="s">
        <v>81</v>
      </c>
      <c r="D723" s="4">
        <v>1987</v>
      </c>
      <c r="E723" s="12">
        <v>15000</v>
      </c>
      <c r="F723" s="12">
        <v>20000</v>
      </c>
      <c r="G723" s="12">
        <v>106000</v>
      </c>
      <c r="H723" s="12">
        <v>0</v>
      </c>
      <c r="I723" s="12">
        <v>10497858</v>
      </c>
      <c r="J723" s="12">
        <f t="shared" si="66"/>
        <v>121000</v>
      </c>
      <c r="K723" s="13">
        <f t="shared" si="67"/>
        <v>1.4288629166064162</v>
      </c>
      <c r="L723" s="13">
        <f t="shared" si="68"/>
        <v>11.526160860625092</v>
      </c>
      <c r="M723" s="13">
        <f t="shared" si="69"/>
        <v>12.396694214876034</v>
      </c>
      <c r="N723" s="13">
        <f t="shared" si="70"/>
        <v>87.603305785123965</v>
      </c>
      <c r="O723" s="12">
        <f t="shared" si="71"/>
        <v>750</v>
      </c>
    </row>
    <row r="724" spans="1:15" x14ac:dyDescent="0.35">
      <c r="A724" s="4" t="s">
        <v>79</v>
      </c>
      <c r="B724" s="4" t="s">
        <v>80</v>
      </c>
      <c r="C724" s="4" t="s">
        <v>81</v>
      </c>
      <c r="D724" s="4">
        <v>1988</v>
      </c>
      <c r="E724" s="12">
        <v>15000</v>
      </c>
      <c r="F724" s="12">
        <v>20000</v>
      </c>
      <c r="G724" s="12">
        <v>121000</v>
      </c>
      <c r="H724" s="12">
        <v>0</v>
      </c>
      <c r="I724" s="12">
        <v>10861291</v>
      </c>
      <c r="J724" s="12">
        <f t="shared" si="66"/>
        <v>136000</v>
      </c>
      <c r="K724" s="13">
        <f t="shared" si="67"/>
        <v>1.3810512949151257</v>
      </c>
      <c r="L724" s="13">
        <f t="shared" si="68"/>
        <v>12.521531740563805</v>
      </c>
      <c r="M724" s="13">
        <f t="shared" si="69"/>
        <v>11.029411764705882</v>
      </c>
      <c r="N724" s="13">
        <f t="shared" si="70"/>
        <v>88.970588235294116</v>
      </c>
      <c r="O724" s="12">
        <f t="shared" si="71"/>
        <v>750</v>
      </c>
    </row>
    <row r="725" spans="1:15" x14ac:dyDescent="0.35">
      <c r="A725" s="4" t="s">
        <v>79</v>
      </c>
      <c r="B725" s="4" t="s">
        <v>80</v>
      </c>
      <c r="C725" s="4" t="s">
        <v>81</v>
      </c>
      <c r="D725" s="4">
        <v>1989</v>
      </c>
      <c r="E725" s="12">
        <v>13000</v>
      </c>
      <c r="F725" s="12">
        <v>20000</v>
      </c>
      <c r="G725" s="12">
        <v>98000</v>
      </c>
      <c r="H725" s="12">
        <v>0</v>
      </c>
      <c r="I725" s="12">
        <v>11238562</v>
      </c>
      <c r="J725" s="12">
        <f t="shared" si="66"/>
        <v>111000</v>
      </c>
      <c r="K725" s="13">
        <f t="shared" si="67"/>
        <v>1.156731617443584</v>
      </c>
      <c r="L725" s="13">
        <f t="shared" si="68"/>
        <v>9.8767084258644484</v>
      </c>
      <c r="M725" s="13">
        <f t="shared" si="69"/>
        <v>11.711711711711711</v>
      </c>
      <c r="N725" s="13">
        <f t="shared" si="70"/>
        <v>88.288288288288285</v>
      </c>
      <c r="O725" s="12">
        <f t="shared" si="71"/>
        <v>650</v>
      </c>
    </row>
    <row r="726" spans="1:15" x14ac:dyDescent="0.35">
      <c r="A726" s="4" t="s">
        <v>79</v>
      </c>
      <c r="B726" s="4" t="s">
        <v>80</v>
      </c>
      <c r="C726" s="4" t="s">
        <v>81</v>
      </c>
      <c r="D726" s="4">
        <v>1990</v>
      </c>
      <c r="E726" s="12">
        <v>3000</v>
      </c>
      <c r="F726" s="12">
        <v>5000</v>
      </c>
      <c r="G726" s="12">
        <v>132000</v>
      </c>
      <c r="H726" s="12">
        <v>0</v>
      </c>
      <c r="I726" s="12">
        <v>11626360</v>
      </c>
      <c r="J726" s="12">
        <f t="shared" si="66"/>
        <v>135000</v>
      </c>
      <c r="K726" s="13">
        <f t="shared" si="67"/>
        <v>0.25803432888711514</v>
      </c>
      <c r="L726" s="13">
        <f t="shared" si="68"/>
        <v>11.611544799920182</v>
      </c>
      <c r="M726" s="13">
        <f t="shared" si="69"/>
        <v>2.2222222222222223</v>
      </c>
      <c r="N726" s="13">
        <f t="shared" si="70"/>
        <v>97.777777777777771</v>
      </c>
      <c r="O726" s="12">
        <f t="shared" si="71"/>
        <v>600</v>
      </c>
    </row>
    <row r="727" spans="1:15" x14ac:dyDescent="0.35">
      <c r="A727" s="4" t="s">
        <v>79</v>
      </c>
      <c r="B727" s="4" t="s">
        <v>80</v>
      </c>
      <c r="C727" s="4" t="s">
        <v>81</v>
      </c>
      <c r="D727" s="4">
        <v>1991</v>
      </c>
      <c r="E727" s="12">
        <v>3000</v>
      </c>
      <c r="F727" s="12">
        <v>5000</v>
      </c>
      <c r="G727" s="12">
        <v>102000</v>
      </c>
      <c r="H727" s="12">
        <v>0</v>
      </c>
      <c r="I727" s="12">
        <v>12023529</v>
      </c>
      <c r="J727" s="12">
        <f t="shared" si="66"/>
        <v>105000</v>
      </c>
      <c r="K727" s="13">
        <f t="shared" si="67"/>
        <v>0.2495107717542828</v>
      </c>
      <c r="L727" s="13">
        <f t="shared" si="68"/>
        <v>8.7328770113998981</v>
      </c>
      <c r="M727" s="13">
        <f t="shared" si="69"/>
        <v>2.8571428571428572</v>
      </c>
      <c r="N727" s="13">
        <f t="shared" si="70"/>
        <v>97.142857142857139</v>
      </c>
      <c r="O727" s="12">
        <f t="shared" si="71"/>
        <v>600</v>
      </c>
    </row>
    <row r="728" spans="1:15" x14ac:dyDescent="0.35">
      <c r="A728" s="4" t="s">
        <v>79</v>
      </c>
      <c r="B728" s="4" t="s">
        <v>80</v>
      </c>
      <c r="C728" s="4" t="s">
        <v>81</v>
      </c>
      <c r="D728" s="4">
        <v>1992</v>
      </c>
      <c r="E728" s="12">
        <v>3000</v>
      </c>
      <c r="F728" s="12">
        <v>5000</v>
      </c>
      <c r="G728" s="12">
        <v>90000</v>
      </c>
      <c r="H728" s="12">
        <v>0</v>
      </c>
      <c r="I728" s="12">
        <v>12423712</v>
      </c>
      <c r="J728" s="12">
        <f t="shared" si="66"/>
        <v>93000</v>
      </c>
      <c r="K728" s="13">
        <f t="shared" si="67"/>
        <v>0.24147372379527149</v>
      </c>
      <c r="L728" s="13">
        <f t="shared" si="68"/>
        <v>7.4856854376534159</v>
      </c>
      <c r="M728" s="13">
        <f t="shared" si="69"/>
        <v>3.225806451612903</v>
      </c>
      <c r="N728" s="13">
        <f t="shared" si="70"/>
        <v>96.774193548387103</v>
      </c>
      <c r="O728" s="12">
        <f t="shared" si="71"/>
        <v>600</v>
      </c>
    </row>
    <row r="729" spans="1:15" x14ac:dyDescent="0.35">
      <c r="A729" s="4" t="s">
        <v>79</v>
      </c>
      <c r="B729" s="4" t="s">
        <v>80</v>
      </c>
      <c r="C729" s="4" t="s">
        <v>81</v>
      </c>
      <c r="D729" s="4">
        <v>1993</v>
      </c>
      <c r="E729" s="12">
        <v>3000</v>
      </c>
      <c r="F729" s="12">
        <v>5000</v>
      </c>
      <c r="G729" s="12">
        <v>70000</v>
      </c>
      <c r="H729" s="12">
        <v>0</v>
      </c>
      <c r="I729" s="12">
        <v>12827135</v>
      </c>
      <c r="J729" s="12">
        <f t="shared" si="66"/>
        <v>73000</v>
      </c>
      <c r="K729" s="13">
        <f t="shared" si="67"/>
        <v>0.23387919437972704</v>
      </c>
      <c r="L729" s="13">
        <f t="shared" si="68"/>
        <v>5.6910603965733584</v>
      </c>
      <c r="M729" s="13">
        <f t="shared" si="69"/>
        <v>4.10958904109589</v>
      </c>
      <c r="N729" s="13">
        <f t="shared" si="70"/>
        <v>95.890410958904098</v>
      </c>
      <c r="O729" s="12">
        <f t="shared" si="71"/>
        <v>600</v>
      </c>
    </row>
    <row r="730" spans="1:15" x14ac:dyDescent="0.35">
      <c r="A730" s="4" t="s">
        <v>79</v>
      </c>
      <c r="B730" s="4" t="s">
        <v>80</v>
      </c>
      <c r="C730" s="4" t="s">
        <v>81</v>
      </c>
      <c r="D730" s="4">
        <v>1994</v>
      </c>
      <c r="E730" s="12">
        <v>3000</v>
      </c>
      <c r="F730" s="12">
        <v>5000</v>
      </c>
      <c r="G730" s="12">
        <v>30000</v>
      </c>
      <c r="H730" s="12">
        <v>0</v>
      </c>
      <c r="I730" s="12">
        <v>13249764</v>
      </c>
      <c r="J730" s="12">
        <f t="shared" si="66"/>
        <v>33000</v>
      </c>
      <c r="K730" s="13">
        <f t="shared" si="67"/>
        <v>0.22641912716332155</v>
      </c>
      <c r="L730" s="13">
        <f t="shared" si="68"/>
        <v>2.4906103987965369</v>
      </c>
      <c r="M730" s="13">
        <f t="shared" si="69"/>
        <v>9.0909090909090917</v>
      </c>
      <c r="N730" s="13">
        <f t="shared" si="70"/>
        <v>90.909090909090907</v>
      </c>
      <c r="O730" s="12">
        <f t="shared" si="71"/>
        <v>600</v>
      </c>
    </row>
    <row r="731" spans="1:15" x14ac:dyDescent="0.35">
      <c r="A731" s="4" t="s">
        <v>79</v>
      </c>
      <c r="B731" s="4" t="s">
        <v>80</v>
      </c>
      <c r="C731" s="4" t="s">
        <v>81</v>
      </c>
      <c r="D731" s="4">
        <v>1995</v>
      </c>
      <c r="E731" s="12">
        <v>9000</v>
      </c>
      <c r="F731" s="12">
        <v>10000</v>
      </c>
      <c r="G731" s="12">
        <v>61000</v>
      </c>
      <c r="H731" s="12">
        <v>0</v>
      </c>
      <c r="I731" s="12">
        <v>13699778</v>
      </c>
      <c r="J731" s="12">
        <f t="shared" si="66"/>
        <v>70000</v>
      </c>
      <c r="K731" s="13">
        <f t="shared" si="67"/>
        <v>0.65694495195469593</v>
      </c>
      <c r="L731" s="13">
        <f t="shared" si="68"/>
        <v>5.1095718485365236</v>
      </c>
      <c r="M731" s="13">
        <f t="shared" si="69"/>
        <v>12.857142857142856</v>
      </c>
      <c r="N731" s="13">
        <f t="shared" si="70"/>
        <v>87.142857142857139</v>
      </c>
      <c r="O731" s="12">
        <f t="shared" si="71"/>
        <v>900</v>
      </c>
    </row>
    <row r="732" spans="1:15" x14ac:dyDescent="0.35">
      <c r="A732" s="4" t="s">
        <v>79</v>
      </c>
      <c r="B732" s="4" t="s">
        <v>80</v>
      </c>
      <c r="C732" s="4" t="s">
        <v>81</v>
      </c>
      <c r="D732" s="4">
        <v>1996</v>
      </c>
      <c r="E732" s="12">
        <v>9000</v>
      </c>
      <c r="F732" s="12">
        <v>10000</v>
      </c>
      <c r="G732" s="12">
        <v>4000</v>
      </c>
      <c r="H732" s="12">
        <v>0</v>
      </c>
      <c r="I732" s="12">
        <v>14170973</v>
      </c>
      <c r="J732" s="12">
        <f t="shared" si="66"/>
        <v>13000</v>
      </c>
      <c r="K732" s="13">
        <f t="shared" si="67"/>
        <v>0.63510106186780546</v>
      </c>
      <c r="L732" s="13">
        <f t="shared" si="68"/>
        <v>0.91736820047571888</v>
      </c>
      <c r="M732" s="13">
        <f t="shared" si="69"/>
        <v>69.230769230769226</v>
      </c>
      <c r="N732" s="13">
        <f t="shared" si="70"/>
        <v>30.76923076923077</v>
      </c>
      <c r="O732" s="12">
        <f t="shared" si="71"/>
        <v>900</v>
      </c>
    </row>
    <row r="733" spans="1:15" x14ac:dyDescent="0.35">
      <c r="A733" s="4" t="s">
        <v>79</v>
      </c>
      <c r="B733" s="4" t="s">
        <v>80</v>
      </c>
      <c r="C733" s="4" t="s">
        <v>81</v>
      </c>
      <c r="D733" s="4">
        <v>1997</v>
      </c>
      <c r="E733" s="12">
        <v>12000</v>
      </c>
      <c r="F733" s="12">
        <v>23000</v>
      </c>
      <c r="G733" s="12">
        <v>34000</v>
      </c>
      <c r="H733" s="12">
        <v>0</v>
      </c>
      <c r="I733" s="12">
        <v>14660413</v>
      </c>
      <c r="J733" s="12">
        <f t="shared" si="66"/>
        <v>46000</v>
      </c>
      <c r="K733" s="13">
        <f t="shared" si="67"/>
        <v>0.81853082856533443</v>
      </c>
      <c r="L733" s="13">
        <f t="shared" si="68"/>
        <v>3.1377015095004488</v>
      </c>
      <c r="M733" s="13">
        <f t="shared" si="69"/>
        <v>26.086956521739129</v>
      </c>
      <c r="N733" s="13">
        <f t="shared" si="70"/>
        <v>73.91304347826086</v>
      </c>
      <c r="O733" s="12">
        <f t="shared" si="71"/>
        <v>521.73913043478262</v>
      </c>
    </row>
    <row r="734" spans="1:15" x14ac:dyDescent="0.35">
      <c r="A734" s="4" t="s">
        <v>79</v>
      </c>
      <c r="B734" s="4" t="s">
        <v>80</v>
      </c>
      <c r="C734" s="4" t="s">
        <v>81</v>
      </c>
      <c r="D734" s="4">
        <v>1998</v>
      </c>
      <c r="E734" s="12">
        <v>12000</v>
      </c>
      <c r="F734" s="12">
        <v>25000</v>
      </c>
      <c r="G734" s="12">
        <v>87000</v>
      </c>
      <c r="H734" s="12">
        <v>0</v>
      </c>
      <c r="I734" s="12">
        <v>15159370</v>
      </c>
      <c r="J734" s="12">
        <f t="shared" si="66"/>
        <v>99000</v>
      </c>
      <c r="K734" s="13">
        <f t="shared" si="67"/>
        <v>0.79158962410707046</v>
      </c>
      <c r="L734" s="13">
        <f t="shared" si="68"/>
        <v>6.5306143988833307</v>
      </c>
      <c r="M734" s="13">
        <f t="shared" si="69"/>
        <v>12.121212121212121</v>
      </c>
      <c r="N734" s="13">
        <f t="shared" si="70"/>
        <v>87.878787878787875</v>
      </c>
      <c r="O734" s="12">
        <f t="shared" si="71"/>
        <v>480</v>
      </c>
    </row>
    <row r="735" spans="1:15" x14ac:dyDescent="0.35">
      <c r="A735" s="4" t="s">
        <v>79</v>
      </c>
      <c r="B735" s="4" t="s">
        <v>80</v>
      </c>
      <c r="C735" s="4" t="s">
        <v>81</v>
      </c>
      <c r="D735" s="4">
        <v>1999</v>
      </c>
      <c r="E735" s="12">
        <v>9000</v>
      </c>
      <c r="F735" s="12">
        <v>20000</v>
      </c>
      <c r="G735" s="12">
        <v>65000</v>
      </c>
      <c r="H735" s="12">
        <v>0</v>
      </c>
      <c r="I735" s="12">
        <v>15667235</v>
      </c>
      <c r="J735" s="12">
        <f t="shared" si="66"/>
        <v>74000</v>
      </c>
      <c r="K735" s="13">
        <f t="shared" si="67"/>
        <v>0.57444724611585896</v>
      </c>
      <c r="L735" s="13">
        <f t="shared" si="68"/>
        <v>4.7232329125081742</v>
      </c>
      <c r="M735" s="13">
        <f t="shared" si="69"/>
        <v>12.162162162162163</v>
      </c>
      <c r="N735" s="13">
        <f t="shared" si="70"/>
        <v>87.837837837837839</v>
      </c>
      <c r="O735" s="12">
        <f t="shared" si="71"/>
        <v>450</v>
      </c>
    </row>
    <row r="736" spans="1:15" x14ac:dyDescent="0.35">
      <c r="A736" s="4" t="s">
        <v>79</v>
      </c>
      <c r="B736" s="4" t="s">
        <v>80</v>
      </c>
      <c r="C736" s="4" t="s">
        <v>81</v>
      </c>
      <c r="D736" s="4">
        <v>2000</v>
      </c>
      <c r="E736" s="12">
        <v>4000</v>
      </c>
      <c r="F736" s="12">
        <v>4000</v>
      </c>
      <c r="G736" s="12">
        <v>39000</v>
      </c>
      <c r="H736" s="12">
        <v>0</v>
      </c>
      <c r="I736" s="12">
        <v>16194869</v>
      </c>
      <c r="J736" s="12">
        <f t="shared" si="66"/>
        <v>43000</v>
      </c>
      <c r="K736" s="13">
        <f t="shared" si="67"/>
        <v>0.24699180956635092</v>
      </c>
      <c r="L736" s="13">
        <f t="shared" si="68"/>
        <v>2.6551619528382724</v>
      </c>
      <c r="M736" s="13">
        <f t="shared" si="69"/>
        <v>9.3023255813953494</v>
      </c>
      <c r="N736" s="13">
        <f t="shared" si="70"/>
        <v>90.697674418604649</v>
      </c>
      <c r="O736" s="12">
        <f t="shared" si="71"/>
        <v>1000</v>
      </c>
    </row>
    <row r="737" spans="1:15" x14ac:dyDescent="0.35">
      <c r="A737" s="4" t="s">
        <v>79</v>
      </c>
      <c r="B737" s="4" t="s">
        <v>80</v>
      </c>
      <c r="C737" s="4" t="s">
        <v>81</v>
      </c>
      <c r="D737" s="4">
        <v>2001</v>
      </c>
      <c r="E737" s="12">
        <v>3000</v>
      </c>
      <c r="F737" s="12">
        <v>4000</v>
      </c>
      <c r="G737" s="12">
        <v>125000</v>
      </c>
      <c r="H737" s="12">
        <v>0</v>
      </c>
      <c r="I737" s="12">
        <v>16747207.999999998</v>
      </c>
      <c r="J737" s="12">
        <f t="shared" si="66"/>
        <v>128000</v>
      </c>
      <c r="K737" s="13">
        <f t="shared" si="67"/>
        <v>0.17913433689961936</v>
      </c>
      <c r="L737" s="13">
        <f t="shared" si="68"/>
        <v>7.6430650410504253</v>
      </c>
      <c r="M737" s="13">
        <f t="shared" si="69"/>
        <v>2.34375</v>
      </c>
      <c r="N737" s="13">
        <f t="shared" si="70"/>
        <v>97.65625</v>
      </c>
      <c r="O737" s="12">
        <f t="shared" si="71"/>
        <v>750</v>
      </c>
    </row>
    <row r="738" spans="1:15" x14ac:dyDescent="0.35">
      <c r="A738" s="4" t="s">
        <v>79</v>
      </c>
      <c r="B738" s="4" t="s">
        <v>80</v>
      </c>
      <c r="C738" s="4" t="s">
        <v>81</v>
      </c>
      <c r="D738" s="4">
        <v>2002</v>
      </c>
      <c r="E738" s="12">
        <v>3000</v>
      </c>
      <c r="F738" s="12">
        <v>4000</v>
      </c>
      <c r="G738" s="12">
        <v>175000</v>
      </c>
      <c r="H738" s="12">
        <v>0</v>
      </c>
      <c r="I738" s="12">
        <v>17327699</v>
      </c>
      <c r="J738" s="12">
        <f t="shared" si="66"/>
        <v>178000</v>
      </c>
      <c r="K738" s="13">
        <f t="shared" si="67"/>
        <v>0.17313320135581764</v>
      </c>
      <c r="L738" s="13">
        <f t="shared" si="68"/>
        <v>10.272569947111847</v>
      </c>
      <c r="M738" s="13">
        <f t="shared" si="69"/>
        <v>1.6853932584269662</v>
      </c>
      <c r="N738" s="13">
        <f t="shared" si="70"/>
        <v>98.31460674157303</v>
      </c>
      <c r="O738" s="12">
        <f t="shared" si="71"/>
        <v>750</v>
      </c>
    </row>
    <row r="739" spans="1:15" x14ac:dyDescent="0.35">
      <c r="A739" s="4" t="s">
        <v>79</v>
      </c>
      <c r="B739" s="4" t="s">
        <v>80</v>
      </c>
      <c r="C739" s="4" t="s">
        <v>81</v>
      </c>
      <c r="D739" s="4">
        <v>2003</v>
      </c>
      <c r="E739" s="12">
        <v>7000</v>
      </c>
      <c r="F739" s="12">
        <v>8000</v>
      </c>
      <c r="G739" s="12">
        <v>250000</v>
      </c>
      <c r="H739" s="12">
        <v>0</v>
      </c>
      <c r="I739" s="12">
        <v>17943712</v>
      </c>
      <c r="J739" s="12">
        <f t="shared" si="66"/>
        <v>257000</v>
      </c>
      <c r="K739" s="13">
        <f t="shared" si="67"/>
        <v>0.39010880245960255</v>
      </c>
      <c r="L739" s="13">
        <f t="shared" si="68"/>
        <v>14.322566033159694</v>
      </c>
      <c r="M739" s="13">
        <f t="shared" si="69"/>
        <v>2.7237354085603114</v>
      </c>
      <c r="N739" s="13">
        <f t="shared" si="70"/>
        <v>97.276264591439684</v>
      </c>
      <c r="O739" s="12">
        <f t="shared" si="71"/>
        <v>875</v>
      </c>
    </row>
    <row r="740" spans="1:15" x14ac:dyDescent="0.35">
      <c r="A740" s="4" t="s">
        <v>79</v>
      </c>
      <c r="B740" s="4" t="s">
        <v>80</v>
      </c>
      <c r="C740" s="4" t="s">
        <v>81</v>
      </c>
      <c r="D740" s="4">
        <v>2004</v>
      </c>
      <c r="E740" s="12">
        <v>6000</v>
      </c>
      <c r="F740" s="12">
        <v>11000</v>
      </c>
      <c r="G740" s="12">
        <v>250000</v>
      </c>
      <c r="H740" s="12">
        <v>0</v>
      </c>
      <c r="I740" s="12">
        <v>18600423</v>
      </c>
      <c r="J740" s="12">
        <f t="shared" si="66"/>
        <v>256000</v>
      </c>
      <c r="K740" s="13">
        <f t="shared" si="67"/>
        <v>0.32257330921990324</v>
      </c>
      <c r="L740" s="13">
        <f t="shared" si="68"/>
        <v>13.763127860049204</v>
      </c>
      <c r="M740" s="13">
        <f t="shared" si="69"/>
        <v>2.34375</v>
      </c>
      <c r="N740" s="13">
        <f t="shared" si="70"/>
        <v>97.65625</v>
      </c>
      <c r="O740" s="12">
        <f t="shared" si="71"/>
        <v>545.4545454545455</v>
      </c>
    </row>
    <row r="741" spans="1:15" x14ac:dyDescent="0.35">
      <c r="A741" s="4" t="s">
        <v>79</v>
      </c>
      <c r="B741" s="4" t="s">
        <v>80</v>
      </c>
      <c r="C741" s="4" t="s">
        <v>81</v>
      </c>
      <c r="D741" s="4">
        <v>2005</v>
      </c>
      <c r="E741" s="12">
        <v>5000</v>
      </c>
      <c r="F741" s="12">
        <v>12000</v>
      </c>
      <c r="G741" s="12">
        <v>205000</v>
      </c>
      <c r="H741" s="12">
        <v>0</v>
      </c>
      <c r="I741" s="12">
        <v>19291161</v>
      </c>
      <c r="J741" s="12">
        <f t="shared" si="66"/>
        <v>210000</v>
      </c>
      <c r="K741" s="13">
        <f t="shared" si="67"/>
        <v>0.25918605935640682</v>
      </c>
      <c r="L741" s="13">
        <f t="shared" si="68"/>
        <v>10.885814492969086</v>
      </c>
      <c r="M741" s="13">
        <f t="shared" si="69"/>
        <v>2.3809523809523809</v>
      </c>
      <c r="N741" s="13">
        <f t="shared" si="70"/>
        <v>97.61904761904762</v>
      </c>
      <c r="O741" s="12">
        <f t="shared" si="71"/>
        <v>416.66666666666669</v>
      </c>
    </row>
    <row r="742" spans="1:15" x14ac:dyDescent="0.35">
      <c r="A742" s="4" t="s">
        <v>79</v>
      </c>
      <c r="B742" s="4" t="s">
        <v>80</v>
      </c>
      <c r="C742" s="4" t="s">
        <v>81</v>
      </c>
      <c r="D742" s="4">
        <v>2006</v>
      </c>
      <c r="E742" s="12">
        <v>2000</v>
      </c>
      <c r="F742" s="12">
        <v>8000</v>
      </c>
      <c r="G742" s="12">
        <v>200000</v>
      </c>
      <c r="H742" s="12">
        <v>0</v>
      </c>
      <c r="I742" s="12">
        <v>20015279</v>
      </c>
      <c r="J742" s="12">
        <f t="shared" si="66"/>
        <v>202000</v>
      </c>
      <c r="K742" s="13">
        <f t="shared" si="67"/>
        <v>9.9923663317408665E-2</v>
      </c>
      <c r="L742" s="13">
        <f t="shared" si="68"/>
        <v>10.092289995058275</v>
      </c>
      <c r="M742" s="13">
        <f t="shared" si="69"/>
        <v>0.99009900990099009</v>
      </c>
      <c r="N742" s="13">
        <f t="shared" si="70"/>
        <v>99.009900990099013</v>
      </c>
      <c r="O742" s="12">
        <f t="shared" si="71"/>
        <v>250</v>
      </c>
    </row>
    <row r="743" spans="1:15" x14ac:dyDescent="0.35">
      <c r="A743" s="4" t="s">
        <v>79</v>
      </c>
      <c r="B743" s="4" t="s">
        <v>80</v>
      </c>
      <c r="C743" s="4" t="s">
        <v>81</v>
      </c>
      <c r="D743" s="4">
        <v>2007</v>
      </c>
      <c r="E743" s="12">
        <v>3000</v>
      </c>
      <c r="F743" s="12">
        <v>9000</v>
      </c>
      <c r="G743" s="12">
        <v>315000</v>
      </c>
      <c r="H743" s="12">
        <v>0</v>
      </c>
      <c r="I743" s="12">
        <v>20778562</v>
      </c>
      <c r="J743" s="12">
        <f t="shared" si="66"/>
        <v>318000</v>
      </c>
      <c r="K743" s="13">
        <f t="shared" si="67"/>
        <v>0.14437957737402618</v>
      </c>
      <c r="L743" s="13">
        <f t="shared" si="68"/>
        <v>15.304235201646774</v>
      </c>
      <c r="M743" s="13">
        <f t="shared" si="69"/>
        <v>0.94339622641509435</v>
      </c>
      <c r="N743" s="13">
        <f t="shared" si="70"/>
        <v>99.056603773584911</v>
      </c>
      <c r="O743" s="12">
        <f t="shared" si="71"/>
        <v>333.33333333333331</v>
      </c>
    </row>
    <row r="744" spans="1:15" x14ac:dyDescent="0.35">
      <c r="A744" s="4" t="s">
        <v>79</v>
      </c>
      <c r="B744" s="4" t="s">
        <v>80</v>
      </c>
      <c r="C744" s="4" t="s">
        <v>81</v>
      </c>
      <c r="D744" s="4">
        <v>2008</v>
      </c>
      <c r="E744" s="12">
        <v>5000</v>
      </c>
      <c r="F744" s="12">
        <v>16000</v>
      </c>
      <c r="G744" s="12">
        <v>200000</v>
      </c>
      <c r="H744" s="12">
        <v>0</v>
      </c>
      <c r="I744" s="12">
        <v>21578655</v>
      </c>
      <c r="J744" s="12">
        <f t="shared" si="66"/>
        <v>205000</v>
      </c>
      <c r="K744" s="13">
        <f t="shared" si="67"/>
        <v>0.23171045646728214</v>
      </c>
      <c r="L744" s="13">
        <f t="shared" si="68"/>
        <v>9.5001287151585672</v>
      </c>
      <c r="M744" s="13">
        <f t="shared" si="69"/>
        <v>2.4390243902439024</v>
      </c>
      <c r="N744" s="13">
        <f t="shared" si="70"/>
        <v>97.560975609756099</v>
      </c>
      <c r="O744" s="12">
        <f t="shared" si="71"/>
        <v>312.5</v>
      </c>
    </row>
    <row r="745" spans="1:15" x14ac:dyDescent="0.35">
      <c r="A745" s="4" t="s">
        <v>79</v>
      </c>
      <c r="B745" s="4" t="s">
        <v>80</v>
      </c>
      <c r="C745" s="4" t="s">
        <v>81</v>
      </c>
      <c r="D745" s="4">
        <v>2009</v>
      </c>
      <c r="E745" s="12">
        <v>8000</v>
      </c>
      <c r="F745" s="12">
        <v>24000</v>
      </c>
      <c r="G745" s="12">
        <v>210000</v>
      </c>
      <c r="H745" s="12">
        <v>0</v>
      </c>
      <c r="I745" s="12">
        <v>22414773</v>
      </c>
      <c r="J745" s="12">
        <f t="shared" si="66"/>
        <v>218000</v>
      </c>
      <c r="K745" s="13">
        <f t="shared" si="67"/>
        <v>0.35690747347742491</v>
      </c>
      <c r="L745" s="13">
        <f t="shared" si="68"/>
        <v>9.7257286522598285</v>
      </c>
      <c r="M745" s="13">
        <f t="shared" si="69"/>
        <v>3.669724770642202</v>
      </c>
      <c r="N745" s="13">
        <f t="shared" si="70"/>
        <v>96.330275229357795</v>
      </c>
      <c r="O745" s="12">
        <f t="shared" si="71"/>
        <v>333.33333333333331</v>
      </c>
    </row>
    <row r="746" spans="1:15" x14ac:dyDescent="0.35">
      <c r="A746" s="4" t="s">
        <v>79</v>
      </c>
      <c r="B746" s="4" t="s">
        <v>80</v>
      </c>
      <c r="C746" s="4" t="s">
        <v>81</v>
      </c>
      <c r="D746" s="4">
        <v>2010</v>
      </c>
      <c r="E746" s="12">
        <v>11000</v>
      </c>
      <c r="F746" s="12">
        <v>24000</v>
      </c>
      <c r="G746" s="12">
        <v>255000</v>
      </c>
      <c r="H746" s="12">
        <v>0</v>
      </c>
      <c r="I746" s="12">
        <v>23294825</v>
      </c>
      <c r="J746" s="12">
        <f t="shared" si="66"/>
        <v>266000</v>
      </c>
      <c r="K746" s="13">
        <f t="shared" si="67"/>
        <v>0.47220788308132816</v>
      </c>
      <c r="L746" s="13">
        <f t="shared" si="68"/>
        <v>11.418845172693935</v>
      </c>
      <c r="M746" s="13">
        <f t="shared" si="69"/>
        <v>4.1353383458646613</v>
      </c>
      <c r="N746" s="13">
        <f t="shared" si="70"/>
        <v>95.864661654135347</v>
      </c>
      <c r="O746" s="12">
        <f t="shared" si="71"/>
        <v>458.33333333333331</v>
      </c>
    </row>
    <row r="747" spans="1:15" x14ac:dyDescent="0.35">
      <c r="A747" s="4" t="s">
        <v>79</v>
      </c>
      <c r="B747" s="4" t="s">
        <v>80</v>
      </c>
      <c r="C747" s="4" t="s">
        <v>81</v>
      </c>
      <c r="D747" s="4">
        <v>2011</v>
      </c>
      <c r="E747" s="12">
        <v>14000</v>
      </c>
      <c r="F747" s="12">
        <v>26000</v>
      </c>
      <c r="G747" s="12">
        <v>310000</v>
      </c>
      <c r="H747" s="12">
        <v>0</v>
      </c>
      <c r="I747" s="12">
        <v>24218352</v>
      </c>
      <c r="J747" s="12">
        <f t="shared" si="66"/>
        <v>324000</v>
      </c>
      <c r="K747" s="13">
        <f t="shared" si="67"/>
        <v>0.57807401593634444</v>
      </c>
      <c r="L747" s="13">
        <f t="shared" si="68"/>
        <v>13.378284368812544</v>
      </c>
      <c r="M747" s="13">
        <f t="shared" si="69"/>
        <v>4.3209876543209873</v>
      </c>
      <c r="N747" s="13">
        <f t="shared" si="70"/>
        <v>95.679012345679013</v>
      </c>
      <c r="O747" s="12">
        <f t="shared" si="71"/>
        <v>538.46153846153845</v>
      </c>
    </row>
    <row r="748" spans="1:15" x14ac:dyDescent="0.35">
      <c r="A748" s="4" t="s">
        <v>79</v>
      </c>
      <c r="B748" s="4" t="s">
        <v>80</v>
      </c>
      <c r="C748" s="4" t="s">
        <v>81</v>
      </c>
      <c r="D748" s="4">
        <v>2012</v>
      </c>
      <c r="E748" s="12">
        <v>13000</v>
      </c>
      <c r="F748" s="12">
        <v>28000</v>
      </c>
      <c r="G748" s="12">
        <v>470000</v>
      </c>
      <c r="H748" s="12">
        <v>0</v>
      </c>
      <c r="I748" s="12">
        <v>25177394</v>
      </c>
      <c r="J748" s="12">
        <f t="shared" si="66"/>
        <v>483000</v>
      </c>
      <c r="K748" s="13">
        <f t="shared" si="67"/>
        <v>0.51633620222966681</v>
      </c>
      <c r="L748" s="13">
        <f t="shared" si="68"/>
        <v>19.183875821302237</v>
      </c>
      <c r="M748" s="13">
        <f t="shared" si="69"/>
        <v>2.691511387163561</v>
      </c>
      <c r="N748" s="13">
        <f t="shared" si="70"/>
        <v>97.308488612836442</v>
      </c>
      <c r="O748" s="12">
        <f t="shared" si="71"/>
        <v>464.28571428571428</v>
      </c>
    </row>
    <row r="749" spans="1:15" x14ac:dyDescent="0.35">
      <c r="A749" s="4" t="s">
        <v>79</v>
      </c>
      <c r="B749" s="4" t="s">
        <v>80</v>
      </c>
      <c r="C749" s="4" t="s">
        <v>81</v>
      </c>
      <c r="D749" s="4">
        <v>2013</v>
      </c>
      <c r="E749" s="12">
        <v>24000</v>
      </c>
      <c r="F749" s="12">
        <v>30000</v>
      </c>
      <c r="G749" s="12">
        <v>450000</v>
      </c>
      <c r="H749" s="12">
        <v>0</v>
      </c>
      <c r="I749" s="12">
        <v>26165620</v>
      </c>
      <c r="J749" s="12">
        <f t="shared" si="66"/>
        <v>474000</v>
      </c>
      <c r="K749" s="13">
        <f t="shared" si="67"/>
        <v>0.91723414159496319</v>
      </c>
      <c r="L749" s="13">
        <f t="shared" si="68"/>
        <v>18.115374296500523</v>
      </c>
      <c r="M749" s="13">
        <f t="shared" si="69"/>
        <v>5.0632911392405067</v>
      </c>
      <c r="N749" s="13">
        <f t="shared" si="70"/>
        <v>94.936708860759495</v>
      </c>
      <c r="O749" s="12">
        <f t="shared" si="71"/>
        <v>800</v>
      </c>
    </row>
    <row r="750" spans="1:15" x14ac:dyDescent="0.35">
      <c r="A750" s="4" t="s">
        <v>79</v>
      </c>
      <c r="B750" s="4" t="s">
        <v>80</v>
      </c>
      <c r="C750" s="4" t="s">
        <v>81</v>
      </c>
      <c r="D750" s="4">
        <v>2014</v>
      </c>
      <c r="E750" s="12">
        <v>27000</v>
      </c>
      <c r="F750" s="12">
        <v>30000</v>
      </c>
      <c r="G750" s="12">
        <v>540000</v>
      </c>
      <c r="H750" s="12">
        <v>0</v>
      </c>
      <c r="I750" s="12">
        <v>27160769</v>
      </c>
      <c r="J750" s="12">
        <f t="shared" si="66"/>
        <v>567000</v>
      </c>
      <c r="K750" s="13">
        <f t="shared" si="67"/>
        <v>0.9940808376964585</v>
      </c>
      <c r="L750" s="13">
        <f t="shared" si="68"/>
        <v>20.875697591625627</v>
      </c>
      <c r="M750" s="13">
        <f t="shared" si="69"/>
        <v>4.7619047619047619</v>
      </c>
      <c r="N750" s="13">
        <f t="shared" si="70"/>
        <v>95.238095238095227</v>
      </c>
      <c r="O750" s="12">
        <f t="shared" si="71"/>
        <v>900</v>
      </c>
    </row>
    <row r="751" spans="1:15" x14ac:dyDescent="0.35">
      <c r="A751" s="4" t="s">
        <v>79</v>
      </c>
      <c r="B751" s="4" t="s">
        <v>80</v>
      </c>
      <c r="C751" s="4" t="s">
        <v>81</v>
      </c>
      <c r="D751" s="4">
        <v>2015</v>
      </c>
      <c r="E751" s="12">
        <v>28000</v>
      </c>
      <c r="F751" s="12">
        <v>30000</v>
      </c>
      <c r="G751" s="12">
        <v>400000</v>
      </c>
      <c r="H751" s="12">
        <v>0</v>
      </c>
      <c r="I751" s="12">
        <v>28157798</v>
      </c>
      <c r="J751" s="12">
        <f t="shared" si="66"/>
        <v>428000</v>
      </c>
      <c r="K751" s="13">
        <f t="shared" si="67"/>
        <v>0.99439593962567674</v>
      </c>
      <c r="L751" s="13">
        <f t="shared" si="68"/>
        <v>15.200052219992486</v>
      </c>
      <c r="M751" s="13">
        <f t="shared" si="69"/>
        <v>6.5420560747663545</v>
      </c>
      <c r="N751" s="13">
        <f t="shared" si="70"/>
        <v>93.45794392523365</v>
      </c>
      <c r="O751" s="12">
        <f t="shared" si="71"/>
        <v>933.33333333333337</v>
      </c>
    </row>
    <row r="752" spans="1:15" x14ac:dyDescent="0.35">
      <c r="A752" s="4" t="s">
        <v>79</v>
      </c>
      <c r="B752" s="4" t="s">
        <v>80</v>
      </c>
      <c r="C752" s="4" t="s">
        <v>81</v>
      </c>
      <c r="D752" s="4">
        <v>2016</v>
      </c>
      <c r="E752" s="12">
        <v>16000</v>
      </c>
      <c r="F752" s="12">
        <v>16000</v>
      </c>
      <c r="G752" s="12">
        <v>560000</v>
      </c>
      <c r="H752" s="12">
        <v>0</v>
      </c>
      <c r="I752" s="12">
        <v>29183070</v>
      </c>
      <c r="J752" s="12">
        <f t="shared" si="66"/>
        <v>576000</v>
      </c>
      <c r="K752" s="13">
        <f t="shared" si="67"/>
        <v>0.54826308541219271</v>
      </c>
      <c r="L752" s="13">
        <f t="shared" si="68"/>
        <v>19.73747107483894</v>
      </c>
      <c r="M752" s="13">
        <f t="shared" si="69"/>
        <v>2.7777777777777777</v>
      </c>
      <c r="N752" s="13">
        <f t="shared" si="70"/>
        <v>97.222222222222214</v>
      </c>
      <c r="O752" s="12">
        <f t="shared" si="71"/>
        <v>1000</v>
      </c>
    </row>
    <row r="753" spans="1:15" x14ac:dyDescent="0.35">
      <c r="A753" s="4" t="s">
        <v>79</v>
      </c>
      <c r="B753" s="4" t="s">
        <v>80</v>
      </c>
      <c r="C753" s="4" t="s">
        <v>81</v>
      </c>
      <c r="D753" s="4">
        <v>2017</v>
      </c>
      <c r="E753" s="12">
        <v>6000</v>
      </c>
      <c r="F753" s="12">
        <v>11000</v>
      </c>
      <c r="G753" s="12">
        <v>400000</v>
      </c>
      <c r="H753" s="12">
        <v>0</v>
      </c>
      <c r="I753" s="12">
        <v>30234839</v>
      </c>
      <c r="J753" s="12">
        <f t="shared" si="66"/>
        <v>406000</v>
      </c>
      <c r="K753" s="13">
        <f t="shared" si="67"/>
        <v>0.19844656688927631</v>
      </c>
      <c r="L753" s="13">
        <f t="shared" si="68"/>
        <v>13.428217692841031</v>
      </c>
      <c r="M753" s="13">
        <f t="shared" si="69"/>
        <v>1.4778325123152709</v>
      </c>
      <c r="N753" s="13">
        <f t="shared" si="70"/>
        <v>98.522167487684726</v>
      </c>
      <c r="O753" s="12">
        <f t="shared" si="71"/>
        <v>545.4545454545455</v>
      </c>
    </row>
    <row r="754" spans="1:15" x14ac:dyDescent="0.35">
      <c r="A754" s="4" t="s">
        <v>79</v>
      </c>
      <c r="B754" s="4" t="s">
        <v>80</v>
      </c>
      <c r="C754" s="4" t="s">
        <v>81</v>
      </c>
      <c r="D754" s="4">
        <v>2018</v>
      </c>
      <c r="E754" s="12">
        <v>6000</v>
      </c>
      <c r="F754" s="12">
        <v>8000</v>
      </c>
      <c r="G754" s="12">
        <v>540000</v>
      </c>
      <c r="H754" s="12">
        <v>0</v>
      </c>
      <c r="I754" s="12">
        <v>31297155</v>
      </c>
      <c r="J754" s="12">
        <f t="shared" si="66"/>
        <v>546000</v>
      </c>
      <c r="K754" s="13">
        <f t="shared" si="67"/>
        <v>0.19171071619768634</v>
      </c>
      <c r="L754" s="13">
        <f t="shared" si="68"/>
        <v>17.445675173989457</v>
      </c>
      <c r="M754" s="13">
        <f t="shared" si="69"/>
        <v>1.098901098901099</v>
      </c>
      <c r="N754" s="13">
        <f t="shared" si="70"/>
        <v>98.901098901098905</v>
      </c>
      <c r="O754" s="12">
        <f t="shared" si="71"/>
        <v>750</v>
      </c>
    </row>
    <row r="755" spans="1:15" x14ac:dyDescent="0.35">
      <c r="A755" s="4" t="s">
        <v>79</v>
      </c>
      <c r="B755" s="4" t="s">
        <v>80</v>
      </c>
      <c r="C755" s="4" t="s">
        <v>81</v>
      </c>
      <c r="D755" s="4">
        <v>2019</v>
      </c>
      <c r="E755" s="12">
        <v>6000</v>
      </c>
      <c r="F755" s="12">
        <v>8000</v>
      </c>
      <c r="G755" s="12">
        <v>450000</v>
      </c>
      <c r="H755" s="12">
        <v>0</v>
      </c>
      <c r="I755" s="12">
        <v>32375632</v>
      </c>
      <c r="J755" s="12">
        <f t="shared" si="66"/>
        <v>456000</v>
      </c>
      <c r="K755" s="13">
        <f t="shared" si="67"/>
        <v>0.18532456756365404</v>
      </c>
      <c r="L755" s="13">
        <f t="shared" si="68"/>
        <v>14.084667134837707</v>
      </c>
      <c r="M755" s="13">
        <f t="shared" si="69"/>
        <v>1.3157894736842104</v>
      </c>
      <c r="N755" s="13">
        <f t="shared" si="70"/>
        <v>98.68421052631578</v>
      </c>
      <c r="O755" s="12">
        <f t="shared" si="71"/>
        <v>750</v>
      </c>
    </row>
    <row r="756" spans="1:15" x14ac:dyDescent="0.35">
      <c r="A756" s="4" t="s">
        <v>79</v>
      </c>
      <c r="B756" s="4" t="s">
        <v>80</v>
      </c>
      <c r="C756" s="4" t="s">
        <v>81</v>
      </c>
      <c r="D756" s="4">
        <v>2020</v>
      </c>
      <c r="E756" s="12">
        <v>7000</v>
      </c>
      <c r="F756" s="12">
        <v>9000</v>
      </c>
      <c r="G756" s="12">
        <v>400000</v>
      </c>
      <c r="H756" s="12">
        <v>0</v>
      </c>
      <c r="I756" s="12">
        <v>33451131.999999996</v>
      </c>
      <c r="J756" s="12">
        <f t="shared" si="66"/>
        <v>407000</v>
      </c>
      <c r="K756" s="13">
        <f t="shared" si="67"/>
        <v>0.20926048182764043</v>
      </c>
      <c r="L756" s="13">
        <f t="shared" si="68"/>
        <v>12.167002300549949</v>
      </c>
      <c r="M756" s="13">
        <f t="shared" si="69"/>
        <v>1.7199017199017199</v>
      </c>
      <c r="N756" s="13">
        <f t="shared" si="70"/>
        <v>98.280098280098287</v>
      </c>
      <c r="O756" s="12">
        <f t="shared" si="71"/>
        <v>777.77777777777783</v>
      </c>
    </row>
    <row r="757" spans="1:15" x14ac:dyDescent="0.35">
      <c r="A757" s="4" t="s">
        <v>79</v>
      </c>
      <c r="B757" s="4" t="s">
        <v>80</v>
      </c>
      <c r="C757" s="4" t="s">
        <v>81</v>
      </c>
      <c r="D757" s="4">
        <v>2021</v>
      </c>
      <c r="E757" s="12">
        <v>7000</v>
      </c>
      <c r="F757" s="12">
        <v>9000</v>
      </c>
      <c r="G757" s="12">
        <v>660000</v>
      </c>
      <c r="H757" s="12">
        <v>0</v>
      </c>
      <c r="I757" s="12">
        <v>34532429</v>
      </c>
      <c r="J757" s="12">
        <f t="shared" si="66"/>
        <v>667000</v>
      </c>
      <c r="K757" s="13">
        <f t="shared" si="67"/>
        <v>0.20270801106982655</v>
      </c>
      <c r="L757" s="13">
        <f t="shared" si="68"/>
        <v>19.315177626224902</v>
      </c>
      <c r="M757" s="13">
        <f t="shared" si="69"/>
        <v>1.0494752623688157</v>
      </c>
      <c r="N757" s="13">
        <f t="shared" si="70"/>
        <v>98.950524737631184</v>
      </c>
      <c r="O757" s="12">
        <f t="shared" si="71"/>
        <v>777.77777777777783</v>
      </c>
    </row>
    <row r="758" spans="1:15" x14ac:dyDescent="0.35">
      <c r="A758" s="4" t="s">
        <v>79</v>
      </c>
      <c r="B758" s="4" t="s">
        <v>80</v>
      </c>
      <c r="C758" s="4" t="s">
        <v>81</v>
      </c>
      <c r="D758" s="4">
        <v>2022</v>
      </c>
      <c r="E758" s="12">
        <v>7000</v>
      </c>
      <c r="F758" s="12">
        <v>9000</v>
      </c>
      <c r="G758" s="12">
        <v>550000</v>
      </c>
      <c r="H758" s="12">
        <v>0</v>
      </c>
      <c r="I758" s="12">
        <v>35635029</v>
      </c>
      <c r="J758" s="12">
        <f t="shared" si="66"/>
        <v>557000</v>
      </c>
      <c r="K758" s="13">
        <f t="shared" si="67"/>
        <v>0.19643592825475181</v>
      </c>
      <c r="L758" s="13">
        <f t="shared" si="68"/>
        <v>15.630687433985251</v>
      </c>
      <c r="M758" s="13">
        <f t="shared" si="69"/>
        <v>1.2567324955116697</v>
      </c>
      <c r="N758" s="13">
        <f t="shared" si="70"/>
        <v>98.74326750448833</v>
      </c>
      <c r="O758" s="12">
        <f t="shared" si="71"/>
        <v>777.77777777777783</v>
      </c>
    </row>
    <row r="759" spans="1:15" x14ac:dyDescent="0.35">
      <c r="A759" s="4" t="s">
        <v>79</v>
      </c>
      <c r="B759" s="4" t="s">
        <v>80</v>
      </c>
      <c r="C759" s="4" t="s">
        <v>81</v>
      </c>
      <c r="D759" s="4">
        <v>2023</v>
      </c>
      <c r="E759" s="12">
        <v>25000</v>
      </c>
      <c r="F759" s="12">
        <v>16000</v>
      </c>
      <c r="G759" s="12">
        <v>389000</v>
      </c>
      <c r="H759" s="12">
        <v>0</v>
      </c>
      <c r="I759" s="12">
        <v>36749906</v>
      </c>
      <c r="J759" s="12">
        <f t="shared" si="66"/>
        <v>414000</v>
      </c>
      <c r="K759" s="13">
        <f t="shared" si="67"/>
        <v>0.68027384886372222</v>
      </c>
      <c r="L759" s="13">
        <f t="shared" si="68"/>
        <v>11.265334937183241</v>
      </c>
      <c r="M759" s="13">
        <f t="shared" si="69"/>
        <v>6.0386473429951693</v>
      </c>
      <c r="N759" s="13">
        <f t="shared" si="70"/>
        <v>93.961352657004824</v>
      </c>
      <c r="O759" s="12">
        <f t="shared" si="71"/>
        <v>1562.5</v>
      </c>
    </row>
    <row r="760" spans="1:15" x14ac:dyDescent="0.35">
      <c r="A760" s="4" t="s">
        <v>79</v>
      </c>
      <c r="B760" s="4" t="s">
        <v>80</v>
      </c>
      <c r="C760" s="4" t="s">
        <v>81</v>
      </c>
      <c r="D760" s="4">
        <v>2024</v>
      </c>
      <c r="E760" s="12">
        <v>30000</v>
      </c>
      <c r="F760" s="12">
        <v>17000</v>
      </c>
      <c r="G760" s="12">
        <v>489000</v>
      </c>
      <c r="H760" s="12">
        <v>0</v>
      </c>
      <c r="I760" s="12">
        <v>37885849</v>
      </c>
      <c r="J760" s="12">
        <f t="shared" si="66"/>
        <v>519000</v>
      </c>
      <c r="K760" s="13">
        <f t="shared" si="67"/>
        <v>0.79185238794569446</v>
      </c>
      <c r="L760" s="13">
        <f t="shared" si="68"/>
        <v>13.699046311460513</v>
      </c>
      <c r="M760" s="13">
        <f t="shared" si="69"/>
        <v>5.7803468208092488</v>
      </c>
      <c r="N760" s="13">
        <f t="shared" si="70"/>
        <v>94.219653179190757</v>
      </c>
      <c r="O760" s="12">
        <f t="shared" si="71"/>
        <v>1764.7058823529412</v>
      </c>
    </row>
    <row r="761" spans="1:15" x14ac:dyDescent="0.35">
      <c r="A761" s="4" t="s">
        <v>79</v>
      </c>
      <c r="B761" s="4" t="s">
        <v>80</v>
      </c>
      <c r="C761" s="4" t="s">
        <v>81</v>
      </c>
      <c r="D761" s="4">
        <v>2025</v>
      </c>
      <c r="E761" s="12">
        <v>32000</v>
      </c>
      <c r="F761" s="12">
        <v>18000</v>
      </c>
      <c r="G761" s="12">
        <v>450000</v>
      </c>
      <c r="H761" s="12">
        <v>0</v>
      </c>
      <c r="I761" s="12">
        <v>39040038</v>
      </c>
      <c r="J761" s="12">
        <f t="shared" si="66"/>
        <v>482000</v>
      </c>
      <c r="K761" s="13">
        <f t="shared" si="67"/>
        <v>0.81967133331171449</v>
      </c>
      <c r="L761" s="13">
        <f t="shared" si="68"/>
        <v>12.346299458007699</v>
      </c>
      <c r="M761" s="13">
        <f t="shared" si="69"/>
        <v>6.6390041493775938</v>
      </c>
      <c r="N761" s="13">
        <f t="shared" si="70"/>
        <v>93.360995850622402</v>
      </c>
      <c r="O761" s="12">
        <f t="shared" si="71"/>
        <v>1777.7777777777778</v>
      </c>
    </row>
    <row r="762" spans="1:15" x14ac:dyDescent="0.35">
      <c r="A762" s="4" t="s">
        <v>79</v>
      </c>
      <c r="B762" s="4" t="s">
        <v>80</v>
      </c>
      <c r="C762" s="4" t="s">
        <v>81</v>
      </c>
      <c r="D762" s="4">
        <v>2026</v>
      </c>
      <c r="E762" s="12">
        <v>32000</v>
      </c>
      <c r="F762" s="12">
        <v>19000</v>
      </c>
      <c r="G762" s="12">
        <v>550000</v>
      </c>
      <c r="H762" s="12">
        <v>0</v>
      </c>
      <c r="I762" s="12">
        <v>40215180</v>
      </c>
      <c r="J762" s="12">
        <f t="shared" si="66"/>
        <v>582000</v>
      </c>
      <c r="K762" s="13">
        <f t="shared" si="67"/>
        <v>0.79571942734062118</v>
      </c>
      <c r="L762" s="13">
        <f t="shared" si="68"/>
        <v>14.472147084757546</v>
      </c>
      <c r="M762" s="13">
        <f t="shared" si="69"/>
        <v>5.4982817869415808</v>
      </c>
      <c r="N762" s="13">
        <f t="shared" si="70"/>
        <v>94.50171821305841</v>
      </c>
      <c r="O762" s="12">
        <f t="shared" si="71"/>
        <v>1684.2105263157894</v>
      </c>
    </row>
    <row r="763" spans="1:15" x14ac:dyDescent="0.35">
      <c r="A763" s="4" t="s">
        <v>82</v>
      </c>
      <c r="B763" s="4" t="s">
        <v>83</v>
      </c>
      <c r="C763" s="4" t="s">
        <v>81</v>
      </c>
      <c r="D763" s="4">
        <v>1960</v>
      </c>
      <c r="E763" s="12">
        <v>0</v>
      </c>
      <c r="F763" s="12">
        <v>0</v>
      </c>
      <c r="G763" s="12">
        <v>8000</v>
      </c>
      <c r="H763" s="12">
        <v>0</v>
      </c>
      <c r="I763" s="12">
        <v>5159057</v>
      </c>
      <c r="J763" s="12">
        <f t="shared" si="66"/>
        <v>8000</v>
      </c>
      <c r="K763" s="13">
        <f t="shared" si="67"/>
        <v>0</v>
      </c>
      <c r="L763" s="13">
        <f t="shared" si="68"/>
        <v>1.5506709850269147</v>
      </c>
      <c r="M763" s="13">
        <f t="shared" si="69"/>
        <v>0</v>
      </c>
      <c r="N763" s="13">
        <f t="shared" si="70"/>
        <v>100</v>
      </c>
      <c r="O763" s="12" t="str">
        <f t="shared" si="71"/>
        <v/>
      </c>
    </row>
    <row r="764" spans="1:15" x14ac:dyDescent="0.35">
      <c r="A764" s="4" t="s">
        <v>82</v>
      </c>
      <c r="B764" s="4" t="s">
        <v>83</v>
      </c>
      <c r="C764" s="4" t="s">
        <v>81</v>
      </c>
      <c r="D764" s="4">
        <v>1961</v>
      </c>
      <c r="E764" s="12">
        <v>3000</v>
      </c>
      <c r="F764" s="12">
        <v>7000</v>
      </c>
      <c r="G764" s="12">
        <v>10000</v>
      </c>
      <c r="H764" s="12">
        <v>0</v>
      </c>
      <c r="I764" s="12">
        <v>5239273</v>
      </c>
      <c r="J764" s="12">
        <f t="shared" si="66"/>
        <v>13000</v>
      </c>
      <c r="K764" s="13">
        <f t="shared" si="67"/>
        <v>0.57259852655129828</v>
      </c>
      <c r="L764" s="13">
        <f t="shared" si="68"/>
        <v>2.4812602817222924</v>
      </c>
      <c r="M764" s="13">
        <f t="shared" si="69"/>
        <v>23.076923076923077</v>
      </c>
      <c r="N764" s="13">
        <f t="shared" si="70"/>
        <v>76.923076923076934</v>
      </c>
      <c r="O764" s="12">
        <f t="shared" si="71"/>
        <v>428.57142857142856</v>
      </c>
    </row>
    <row r="765" spans="1:15" x14ac:dyDescent="0.35">
      <c r="A765" s="4" t="s">
        <v>82</v>
      </c>
      <c r="B765" s="4" t="s">
        <v>83</v>
      </c>
      <c r="C765" s="4" t="s">
        <v>81</v>
      </c>
      <c r="D765" s="4">
        <v>1962</v>
      </c>
      <c r="E765" s="12">
        <v>6000</v>
      </c>
      <c r="F765" s="12">
        <v>10000</v>
      </c>
      <c r="G765" s="12">
        <v>4000</v>
      </c>
      <c r="H765" s="12">
        <v>0</v>
      </c>
      <c r="I765" s="12">
        <v>5338620</v>
      </c>
      <c r="J765" s="12">
        <f t="shared" si="66"/>
        <v>10000</v>
      </c>
      <c r="K765" s="13">
        <f t="shared" si="67"/>
        <v>1.1238859480539916</v>
      </c>
      <c r="L765" s="13">
        <f t="shared" si="68"/>
        <v>1.8731432467566524</v>
      </c>
      <c r="M765" s="13">
        <f t="shared" si="69"/>
        <v>60</v>
      </c>
      <c r="N765" s="13">
        <f t="shared" si="70"/>
        <v>40</v>
      </c>
      <c r="O765" s="12">
        <f t="shared" si="71"/>
        <v>600</v>
      </c>
    </row>
    <row r="766" spans="1:15" x14ac:dyDescent="0.35">
      <c r="A766" s="4" t="s">
        <v>82</v>
      </c>
      <c r="B766" s="4" t="s">
        <v>83</v>
      </c>
      <c r="C766" s="4" t="s">
        <v>81</v>
      </c>
      <c r="D766" s="4">
        <v>1963</v>
      </c>
      <c r="E766" s="12">
        <v>7000</v>
      </c>
      <c r="F766" s="12">
        <v>14000</v>
      </c>
      <c r="G766" s="12">
        <v>4000</v>
      </c>
      <c r="H766" s="12">
        <v>0</v>
      </c>
      <c r="I766" s="12">
        <v>5456623</v>
      </c>
      <c r="J766" s="12">
        <f t="shared" si="66"/>
        <v>11000</v>
      </c>
      <c r="K766" s="13">
        <f t="shared" si="67"/>
        <v>1.2828447191605503</v>
      </c>
      <c r="L766" s="13">
        <f t="shared" si="68"/>
        <v>2.0158988443951507</v>
      </c>
      <c r="M766" s="13">
        <f t="shared" si="69"/>
        <v>63.636363636363633</v>
      </c>
      <c r="N766" s="13">
        <f t="shared" si="70"/>
        <v>36.363636363636367</v>
      </c>
      <c r="O766" s="12">
        <f t="shared" si="71"/>
        <v>500</v>
      </c>
    </row>
    <row r="767" spans="1:15" x14ac:dyDescent="0.35">
      <c r="A767" s="4" t="s">
        <v>82</v>
      </c>
      <c r="B767" s="4" t="s">
        <v>83</v>
      </c>
      <c r="C767" s="4" t="s">
        <v>81</v>
      </c>
      <c r="D767" s="4">
        <v>1964</v>
      </c>
      <c r="E767" s="12">
        <v>9000</v>
      </c>
      <c r="F767" s="12">
        <v>13000</v>
      </c>
      <c r="G767" s="12">
        <v>9000</v>
      </c>
      <c r="H767" s="12">
        <v>0</v>
      </c>
      <c r="I767" s="12">
        <v>5578257</v>
      </c>
      <c r="J767" s="12">
        <f t="shared" si="66"/>
        <v>18000</v>
      </c>
      <c r="K767" s="13">
        <f t="shared" si="67"/>
        <v>1.6134071987002392</v>
      </c>
      <c r="L767" s="13">
        <f t="shared" si="68"/>
        <v>3.2268143974004784</v>
      </c>
      <c r="M767" s="13">
        <f t="shared" si="69"/>
        <v>50</v>
      </c>
      <c r="N767" s="13">
        <f t="shared" si="70"/>
        <v>50</v>
      </c>
      <c r="O767" s="12">
        <f t="shared" si="71"/>
        <v>692.30769230769226</v>
      </c>
    </row>
    <row r="768" spans="1:15" x14ac:dyDescent="0.35">
      <c r="A768" s="4" t="s">
        <v>82</v>
      </c>
      <c r="B768" s="4" t="s">
        <v>83</v>
      </c>
      <c r="C768" s="4" t="s">
        <v>81</v>
      </c>
      <c r="D768" s="4">
        <v>1965</v>
      </c>
      <c r="E768" s="12">
        <v>9000</v>
      </c>
      <c r="F768" s="12">
        <v>11000</v>
      </c>
      <c r="G768" s="12">
        <v>3000</v>
      </c>
      <c r="H768" s="12">
        <v>0</v>
      </c>
      <c r="I768" s="12">
        <v>5704686</v>
      </c>
      <c r="J768" s="12">
        <f t="shared" si="66"/>
        <v>12000</v>
      </c>
      <c r="K768" s="13">
        <f t="shared" si="67"/>
        <v>1.5776503737453735</v>
      </c>
      <c r="L768" s="13">
        <f t="shared" si="68"/>
        <v>2.1035338316604979</v>
      </c>
      <c r="M768" s="13">
        <f t="shared" si="69"/>
        <v>75</v>
      </c>
      <c r="N768" s="13">
        <f t="shared" si="70"/>
        <v>25</v>
      </c>
      <c r="O768" s="12">
        <f t="shared" si="71"/>
        <v>818.18181818181813</v>
      </c>
    </row>
    <row r="769" spans="1:15" x14ac:dyDescent="0.35">
      <c r="A769" s="4" t="s">
        <v>82</v>
      </c>
      <c r="B769" s="4" t="s">
        <v>83</v>
      </c>
      <c r="C769" s="4" t="s">
        <v>81</v>
      </c>
      <c r="D769" s="4">
        <v>1966</v>
      </c>
      <c r="E769" s="12">
        <v>11000</v>
      </c>
      <c r="F769" s="12">
        <v>14000</v>
      </c>
      <c r="G769" s="12">
        <v>9000</v>
      </c>
      <c r="H769" s="12">
        <v>0</v>
      </c>
      <c r="I769" s="12">
        <v>5837295</v>
      </c>
      <c r="J769" s="12">
        <f t="shared" si="66"/>
        <v>20000</v>
      </c>
      <c r="K769" s="13">
        <f t="shared" si="67"/>
        <v>1.884434485493709</v>
      </c>
      <c r="L769" s="13">
        <f t="shared" si="68"/>
        <v>3.426244519079471</v>
      </c>
      <c r="M769" s="13">
        <f t="shared" si="69"/>
        <v>55.000000000000007</v>
      </c>
      <c r="N769" s="13">
        <f t="shared" si="70"/>
        <v>45</v>
      </c>
      <c r="O769" s="12">
        <f t="shared" si="71"/>
        <v>785.71428571428567</v>
      </c>
    </row>
    <row r="770" spans="1:15" x14ac:dyDescent="0.35">
      <c r="A770" s="4" t="s">
        <v>82</v>
      </c>
      <c r="B770" s="4" t="s">
        <v>83</v>
      </c>
      <c r="C770" s="4" t="s">
        <v>81</v>
      </c>
      <c r="D770" s="4">
        <v>1967</v>
      </c>
      <c r="E770" s="12">
        <v>15000</v>
      </c>
      <c r="F770" s="12">
        <v>15000</v>
      </c>
      <c r="G770" s="12">
        <v>9000</v>
      </c>
      <c r="H770" s="12">
        <v>0</v>
      </c>
      <c r="I770" s="12">
        <v>5977318</v>
      </c>
      <c r="J770" s="12">
        <f t="shared" ref="J770:J833" si="72">IFERROR(E770+G770-N(H770),"")</f>
        <v>24000</v>
      </c>
      <c r="K770" s="13">
        <f t="shared" ref="K770:K833" si="73">IFERROR(E770*1000/I770,"")</f>
        <v>2.5094866962072286</v>
      </c>
      <c r="L770" s="13">
        <f t="shared" ref="L770:L833" si="74">IFERROR(J770*1000/I770,"")</f>
        <v>4.015178713931566</v>
      </c>
      <c r="M770" s="13">
        <f t="shared" ref="M770:M833" si="75">IF(N(J770)&lt;=0,"",E770/J770*100)</f>
        <v>62.5</v>
      </c>
      <c r="N770" s="13">
        <f t="shared" ref="N770:N833" si="76">IF(N(J770)&lt;=0,"",G770/J770*100)</f>
        <v>37.5</v>
      </c>
      <c r="O770" s="12">
        <f t="shared" ref="O770:O833" si="77">IFERROR(E770*1000/F770,"")</f>
        <v>1000</v>
      </c>
    </row>
    <row r="771" spans="1:15" x14ac:dyDescent="0.35">
      <c r="A771" s="4" t="s">
        <v>82</v>
      </c>
      <c r="B771" s="4" t="s">
        <v>83</v>
      </c>
      <c r="C771" s="4" t="s">
        <v>81</v>
      </c>
      <c r="D771" s="4">
        <v>1968</v>
      </c>
      <c r="E771" s="12">
        <v>11000</v>
      </c>
      <c r="F771" s="12">
        <v>14000</v>
      </c>
      <c r="G771" s="12">
        <v>2000</v>
      </c>
      <c r="H771" s="12">
        <v>0</v>
      </c>
      <c r="I771" s="12">
        <v>6125863</v>
      </c>
      <c r="J771" s="12">
        <f t="shared" si="72"/>
        <v>13000</v>
      </c>
      <c r="K771" s="13">
        <f t="shared" si="73"/>
        <v>1.7956653617620897</v>
      </c>
      <c r="L771" s="13">
        <f t="shared" si="74"/>
        <v>2.1221499729915605</v>
      </c>
      <c r="M771" s="13">
        <f t="shared" si="75"/>
        <v>84.615384615384613</v>
      </c>
      <c r="N771" s="13">
        <f t="shared" si="76"/>
        <v>15.384615384615385</v>
      </c>
      <c r="O771" s="12">
        <f t="shared" si="77"/>
        <v>785.71428571428567</v>
      </c>
    </row>
    <row r="772" spans="1:15" x14ac:dyDescent="0.35">
      <c r="A772" s="4" t="s">
        <v>82</v>
      </c>
      <c r="B772" s="4" t="s">
        <v>83</v>
      </c>
      <c r="C772" s="4" t="s">
        <v>81</v>
      </c>
      <c r="D772" s="4">
        <v>1969</v>
      </c>
      <c r="E772" s="12">
        <v>12000</v>
      </c>
      <c r="F772" s="12">
        <v>15000</v>
      </c>
      <c r="G772" s="12">
        <v>5000</v>
      </c>
      <c r="H772" s="12">
        <v>0</v>
      </c>
      <c r="I772" s="12">
        <v>6283462</v>
      </c>
      <c r="J772" s="12">
        <f t="shared" si="72"/>
        <v>17000</v>
      </c>
      <c r="K772" s="13">
        <f t="shared" si="73"/>
        <v>1.9097752162740858</v>
      </c>
      <c r="L772" s="13">
        <f t="shared" si="74"/>
        <v>2.7055148897216217</v>
      </c>
      <c r="M772" s="13">
        <f t="shared" si="75"/>
        <v>70.588235294117652</v>
      </c>
      <c r="N772" s="13">
        <f t="shared" si="76"/>
        <v>29.411764705882355</v>
      </c>
      <c r="O772" s="12">
        <f t="shared" si="77"/>
        <v>800</v>
      </c>
    </row>
    <row r="773" spans="1:15" x14ac:dyDescent="0.35">
      <c r="A773" s="4" t="s">
        <v>82</v>
      </c>
      <c r="B773" s="4" t="s">
        <v>83</v>
      </c>
      <c r="C773" s="4" t="s">
        <v>81</v>
      </c>
      <c r="D773" s="4">
        <v>1970</v>
      </c>
      <c r="E773" s="12">
        <v>8000</v>
      </c>
      <c r="F773" s="12">
        <v>17000</v>
      </c>
      <c r="G773" s="12">
        <v>32000</v>
      </c>
      <c r="H773" s="12">
        <v>0</v>
      </c>
      <c r="I773" s="12">
        <v>6449793</v>
      </c>
      <c r="J773" s="12">
        <f t="shared" si="72"/>
        <v>40000</v>
      </c>
      <c r="K773" s="13">
        <f t="shared" si="73"/>
        <v>1.2403498840970555</v>
      </c>
      <c r="L773" s="13">
        <f t="shared" si="74"/>
        <v>6.2017494204852772</v>
      </c>
      <c r="M773" s="13">
        <f t="shared" si="75"/>
        <v>20</v>
      </c>
      <c r="N773" s="13">
        <f t="shared" si="76"/>
        <v>80</v>
      </c>
      <c r="O773" s="12">
        <f t="shared" si="77"/>
        <v>470.58823529411762</v>
      </c>
    </row>
    <row r="774" spans="1:15" x14ac:dyDescent="0.35">
      <c r="A774" s="4" t="s">
        <v>82</v>
      </c>
      <c r="B774" s="4" t="s">
        <v>83</v>
      </c>
      <c r="C774" s="4" t="s">
        <v>81</v>
      </c>
      <c r="D774" s="4">
        <v>1971</v>
      </c>
      <c r="E774" s="12">
        <v>8000</v>
      </c>
      <c r="F774" s="12">
        <v>16000</v>
      </c>
      <c r="G774" s="12">
        <v>28000</v>
      </c>
      <c r="H774" s="12">
        <v>0</v>
      </c>
      <c r="I774" s="12">
        <v>6624408</v>
      </c>
      <c r="J774" s="12">
        <f t="shared" si="72"/>
        <v>36000</v>
      </c>
      <c r="K774" s="13">
        <f t="shared" si="73"/>
        <v>1.2076550840467555</v>
      </c>
      <c r="L774" s="13">
        <f t="shared" si="74"/>
        <v>5.4344478782104</v>
      </c>
      <c r="M774" s="13">
        <f t="shared" si="75"/>
        <v>22.222222222222221</v>
      </c>
      <c r="N774" s="13">
        <f t="shared" si="76"/>
        <v>77.777777777777786</v>
      </c>
      <c r="O774" s="12">
        <f t="shared" si="77"/>
        <v>500</v>
      </c>
    </row>
    <row r="775" spans="1:15" x14ac:dyDescent="0.35">
      <c r="A775" s="4" t="s">
        <v>82</v>
      </c>
      <c r="B775" s="4" t="s">
        <v>83</v>
      </c>
      <c r="C775" s="4" t="s">
        <v>81</v>
      </c>
      <c r="D775" s="4">
        <v>1972</v>
      </c>
      <c r="E775" s="12">
        <v>7000</v>
      </c>
      <c r="F775" s="12">
        <v>18000</v>
      </c>
      <c r="G775" s="12">
        <v>24000</v>
      </c>
      <c r="H775" s="12">
        <v>0</v>
      </c>
      <c r="I775" s="12">
        <v>6806872</v>
      </c>
      <c r="J775" s="12">
        <f t="shared" si="72"/>
        <v>31000</v>
      </c>
      <c r="K775" s="13">
        <f t="shared" si="73"/>
        <v>1.0283725035522924</v>
      </c>
      <c r="L775" s="13">
        <f t="shared" si="74"/>
        <v>4.5542210871601521</v>
      </c>
      <c r="M775" s="13">
        <f t="shared" si="75"/>
        <v>22.58064516129032</v>
      </c>
      <c r="N775" s="13">
        <f t="shared" si="76"/>
        <v>77.41935483870968</v>
      </c>
      <c r="O775" s="12">
        <f t="shared" si="77"/>
        <v>388.88888888888891</v>
      </c>
    </row>
    <row r="776" spans="1:15" x14ac:dyDescent="0.35">
      <c r="A776" s="4" t="s">
        <v>82</v>
      </c>
      <c r="B776" s="4" t="s">
        <v>83</v>
      </c>
      <c r="C776" s="4" t="s">
        <v>81</v>
      </c>
      <c r="D776" s="4">
        <v>1973</v>
      </c>
      <c r="E776" s="12">
        <v>8000</v>
      </c>
      <c r="F776" s="12">
        <v>15000</v>
      </c>
      <c r="G776" s="12">
        <v>17000</v>
      </c>
      <c r="H776" s="12">
        <v>0</v>
      </c>
      <c r="I776" s="12">
        <v>6996660</v>
      </c>
      <c r="J776" s="12">
        <f t="shared" si="72"/>
        <v>25000</v>
      </c>
      <c r="K776" s="13">
        <f t="shared" si="73"/>
        <v>1.1434027092927197</v>
      </c>
      <c r="L776" s="13">
        <f t="shared" si="74"/>
        <v>3.5731334665397489</v>
      </c>
      <c r="M776" s="13">
        <f t="shared" si="75"/>
        <v>32</v>
      </c>
      <c r="N776" s="13">
        <f t="shared" si="76"/>
        <v>68</v>
      </c>
      <c r="O776" s="12">
        <f t="shared" si="77"/>
        <v>533.33333333333337</v>
      </c>
    </row>
    <row r="777" spans="1:15" x14ac:dyDescent="0.35">
      <c r="A777" s="4" t="s">
        <v>82</v>
      </c>
      <c r="B777" s="4" t="s">
        <v>83</v>
      </c>
      <c r="C777" s="4" t="s">
        <v>81</v>
      </c>
      <c r="D777" s="4">
        <v>1974</v>
      </c>
      <c r="E777" s="12">
        <v>12000</v>
      </c>
      <c r="F777" s="12">
        <v>15000</v>
      </c>
      <c r="G777" s="12">
        <v>2000</v>
      </c>
      <c r="H777" s="12">
        <v>0</v>
      </c>
      <c r="I777" s="12">
        <v>7193583</v>
      </c>
      <c r="J777" s="12">
        <f t="shared" si="72"/>
        <v>14000</v>
      </c>
      <c r="K777" s="13">
        <f t="shared" si="73"/>
        <v>1.6681534083918959</v>
      </c>
      <c r="L777" s="13">
        <f t="shared" si="74"/>
        <v>1.9461789764572119</v>
      </c>
      <c r="M777" s="13">
        <f t="shared" si="75"/>
        <v>85.714285714285708</v>
      </c>
      <c r="N777" s="13">
        <f t="shared" si="76"/>
        <v>14.285714285714285</v>
      </c>
      <c r="O777" s="12">
        <f t="shared" si="77"/>
        <v>800</v>
      </c>
    </row>
    <row r="778" spans="1:15" x14ac:dyDescent="0.35">
      <c r="A778" s="4" t="s">
        <v>82</v>
      </c>
      <c r="B778" s="4" t="s">
        <v>83</v>
      </c>
      <c r="C778" s="4" t="s">
        <v>81</v>
      </c>
      <c r="D778" s="4">
        <v>1975</v>
      </c>
      <c r="E778" s="12">
        <v>19000</v>
      </c>
      <c r="F778" s="12">
        <v>30000</v>
      </c>
      <c r="G778" s="12">
        <v>7000</v>
      </c>
      <c r="H778" s="12">
        <v>1000</v>
      </c>
      <c r="I778" s="12">
        <v>7397120</v>
      </c>
      <c r="J778" s="12">
        <f t="shared" si="72"/>
        <v>25000</v>
      </c>
      <c r="K778" s="13">
        <f t="shared" si="73"/>
        <v>2.568567226163696</v>
      </c>
      <c r="L778" s="13">
        <f t="shared" si="74"/>
        <v>3.3796937186364424</v>
      </c>
      <c r="M778" s="13">
        <f t="shared" si="75"/>
        <v>76</v>
      </c>
      <c r="N778" s="13">
        <f t="shared" si="76"/>
        <v>28.000000000000004</v>
      </c>
      <c r="O778" s="12">
        <f t="shared" si="77"/>
        <v>633.33333333333337</v>
      </c>
    </row>
    <row r="779" spans="1:15" x14ac:dyDescent="0.35">
      <c r="A779" s="4" t="s">
        <v>82</v>
      </c>
      <c r="B779" s="4" t="s">
        <v>83</v>
      </c>
      <c r="C779" s="4" t="s">
        <v>81</v>
      </c>
      <c r="D779" s="4">
        <v>1976</v>
      </c>
      <c r="E779" s="12">
        <v>32000</v>
      </c>
      <c r="F779" s="12">
        <v>35000</v>
      </c>
      <c r="G779" s="12">
        <v>23000</v>
      </c>
      <c r="H779" s="12">
        <v>1000</v>
      </c>
      <c r="I779" s="12">
        <v>7597962</v>
      </c>
      <c r="J779" s="12">
        <f t="shared" si="72"/>
        <v>54000</v>
      </c>
      <c r="K779" s="13">
        <f t="shared" si="73"/>
        <v>4.211655704516553</v>
      </c>
      <c r="L779" s="13">
        <f t="shared" si="74"/>
        <v>7.1071690013716839</v>
      </c>
      <c r="M779" s="13">
        <f t="shared" si="75"/>
        <v>59.259259259259252</v>
      </c>
      <c r="N779" s="13">
        <f t="shared" si="76"/>
        <v>42.592592592592595</v>
      </c>
      <c r="O779" s="12">
        <f t="shared" si="77"/>
        <v>914.28571428571433</v>
      </c>
    </row>
    <row r="780" spans="1:15" x14ac:dyDescent="0.35">
      <c r="A780" s="4" t="s">
        <v>82</v>
      </c>
      <c r="B780" s="4" t="s">
        <v>83</v>
      </c>
      <c r="C780" s="4" t="s">
        <v>81</v>
      </c>
      <c r="D780" s="4">
        <v>1977</v>
      </c>
      <c r="E780" s="12">
        <v>28000</v>
      </c>
      <c r="F780" s="12">
        <v>25000</v>
      </c>
      <c r="G780" s="12">
        <v>19000</v>
      </c>
      <c r="H780" s="12">
        <v>1000</v>
      </c>
      <c r="I780" s="12">
        <v>7796501</v>
      </c>
      <c r="J780" s="12">
        <f t="shared" si="72"/>
        <v>46000</v>
      </c>
      <c r="K780" s="13">
        <f t="shared" si="73"/>
        <v>3.5913546345982641</v>
      </c>
      <c r="L780" s="13">
        <f t="shared" si="74"/>
        <v>5.9000826139828622</v>
      </c>
      <c r="M780" s="13">
        <f t="shared" si="75"/>
        <v>60.869565217391312</v>
      </c>
      <c r="N780" s="13">
        <f t="shared" si="76"/>
        <v>41.304347826086953</v>
      </c>
      <c r="O780" s="12">
        <f t="shared" si="77"/>
        <v>1120</v>
      </c>
    </row>
    <row r="781" spans="1:15" x14ac:dyDescent="0.35">
      <c r="A781" s="4" t="s">
        <v>82</v>
      </c>
      <c r="B781" s="4" t="s">
        <v>83</v>
      </c>
      <c r="C781" s="4" t="s">
        <v>81</v>
      </c>
      <c r="D781" s="4">
        <v>1978</v>
      </c>
      <c r="E781" s="12">
        <v>30000</v>
      </c>
      <c r="F781" s="12">
        <v>25000</v>
      </c>
      <c r="G781" s="12">
        <v>41000</v>
      </c>
      <c r="H781" s="12">
        <v>1000</v>
      </c>
      <c r="I781" s="12">
        <v>8011921</v>
      </c>
      <c r="J781" s="12">
        <f t="shared" si="72"/>
        <v>70000</v>
      </c>
      <c r="K781" s="13">
        <f t="shared" si="73"/>
        <v>3.7444203456324643</v>
      </c>
      <c r="L781" s="13">
        <f t="shared" si="74"/>
        <v>8.736980806475751</v>
      </c>
      <c r="M781" s="13">
        <f t="shared" si="75"/>
        <v>42.857142857142854</v>
      </c>
      <c r="N781" s="13">
        <f t="shared" si="76"/>
        <v>58.571428571428577</v>
      </c>
      <c r="O781" s="12">
        <f t="shared" si="77"/>
        <v>1200</v>
      </c>
    </row>
    <row r="782" spans="1:15" x14ac:dyDescent="0.35">
      <c r="A782" s="4" t="s">
        <v>82</v>
      </c>
      <c r="B782" s="4" t="s">
        <v>83</v>
      </c>
      <c r="C782" s="4" t="s">
        <v>81</v>
      </c>
      <c r="D782" s="4">
        <v>1979</v>
      </c>
      <c r="E782" s="12">
        <v>25000</v>
      </c>
      <c r="F782" s="12">
        <v>35000</v>
      </c>
      <c r="G782" s="12">
        <v>21000</v>
      </c>
      <c r="H782" s="12">
        <v>6000</v>
      </c>
      <c r="I782" s="12">
        <v>8239641</v>
      </c>
      <c r="J782" s="12">
        <f t="shared" si="72"/>
        <v>40000</v>
      </c>
      <c r="K782" s="13">
        <f t="shared" si="73"/>
        <v>3.0341127726317203</v>
      </c>
      <c r="L782" s="13">
        <f t="shared" si="74"/>
        <v>4.8545804362107523</v>
      </c>
      <c r="M782" s="13">
        <f t="shared" si="75"/>
        <v>62.5</v>
      </c>
      <c r="N782" s="13">
        <f t="shared" si="76"/>
        <v>52.5</v>
      </c>
      <c r="O782" s="12">
        <f t="shared" si="77"/>
        <v>714.28571428571433</v>
      </c>
    </row>
    <row r="783" spans="1:15" x14ac:dyDescent="0.35">
      <c r="A783" s="4" t="s">
        <v>82</v>
      </c>
      <c r="B783" s="4" t="s">
        <v>83</v>
      </c>
      <c r="C783" s="4" t="s">
        <v>81</v>
      </c>
      <c r="D783" s="4">
        <v>1980</v>
      </c>
      <c r="E783" s="12">
        <v>31000</v>
      </c>
      <c r="F783" s="12">
        <v>25000</v>
      </c>
      <c r="G783" s="12">
        <v>11000</v>
      </c>
      <c r="H783" s="12">
        <v>6000</v>
      </c>
      <c r="I783" s="12">
        <v>8512219</v>
      </c>
      <c r="J783" s="12">
        <f t="shared" si="72"/>
        <v>36000</v>
      </c>
      <c r="K783" s="13">
        <f t="shared" si="73"/>
        <v>3.641823594999142</v>
      </c>
      <c r="L783" s="13">
        <f t="shared" si="74"/>
        <v>4.2292144974183579</v>
      </c>
      <c r="M783" s="13">
        <f t="shared" si="75"/>
        <v>86.111111111111114</v>
      </c>
      <c r="N783" s="13">
        <f t="shared" si="76"/>
        <v>30.555555555555557</v>
      </c>
      <c r="O783" s="12">
        <f t="shared" si="77"/>
        <v>1240</v>
      </c>
    </row>
    <row r="784" spans="1:15" x14ac:dyDescent="0.35">
      <c r="A784" s="4" t="s">
        <v>82</v>
      </c>
      <c r="B784" s="4" t="s">
        <v>83</v>
      </c>
      <c r="C784" s="4" t="s">
        <v>81</v>
      </c>
      <c r="D784" s="4">
        <v>1981</v>
      </c>
      <c r="E784" s="12">
        <v>42000</v>
      </c>
      <c r="F784" s="12">
        <v>30000</v>
      </c>
      <c r="G784" s="12">
        <v>50000</v>
      </c>
      <c r="H784" s="12">
        <v>0</v>
      </c>
      <c r="I784" s="12">
        <v>8816377</v>
      </c>
      <c r="J784" s="12">
        <f t="shared" si="72"/>
        <v>92000</v>
      </c>
      <c r="K784" s="13">
        <f t="shared" si="73"/>
        <v>4.7638616179866178</v>
      </c>
      <c r="L784" s="13">
        <f t="shared" si="74"/>
        <v>10.435125448923067</v>
      </c>
      <c r="M784" s="13">
        <f t="shared" si="75"/>
        <v>45.652173913043477</v>
      </c>
      <c r="N784" s="13">
        <f t="shared" si="76"/>
        <v>54.347826086956516</v>
      </c>
      <c r="O784" s="12">
        <f t="shared" si="77"/>
        <v>1400</v>
      </c>
    </row>
    <row r="785" spans="1:15" x14ac:dyDescent="0.35">
      <c r="A785" s="4" t="s">
        <v>82</v>
      </c>
      <c r="B785" s="4" t="s">
        <v>83</v>
      </c>
      <c r="C785" s="4" t="s">
        <v>81</v>
      </c>
      <c r="D785" s="4">
        <v>1982</v>
      </c>
      <c r="E785" s="12">
        <v>41000</v>
      </c>
      <c r="F785" s="12">
        <v>25000</v>
      </c>
      <c r="G785" s="12">
        <v>50000</v>
      </c>
      <c r="H785" s="12">
        <v>0</v>
      </c>
      <c r="I785" s="12">
        <v>9028678</v>
      </c>
      <c r="J785" s="12">
        <f t="shared" si="72"/>
        <v>91000</v>
      </c>
      <c r="K785" s="13">
        <f t="shared" si="73"/>
        <v>4.5410856384511664</v>
      </c>
      <c r="L785" s="13">
        <f t="shared" si="74"/>
        <v>10.078994953635515</v>
      </c>
      <c r="M785" s="13">
        <f t="shared" si="75"/>
        <v>45.054945054945058</v>
      </c>
      <c r="N785" s="13">
        <f t="shared" si="76"/>
        <v>54.945054945054949</v>
      </c>
      <c r="O785" s="12">
        <f t="shared" si="77"/>
        <v>1640</v>
      </c>
    </row>
    <row r="786" spans="1:15" x14ac:dyDescent="0.35">
      <c r="A786" s="4" t="s">
        <v>82</v>
      </c>
      <c r="B786" s="4" t="s">
        <v>83</v>
      </c>
      <c r="C786" s="4" t="s">
        <v>81</v>
      </c>
      <c r="D786" s="4">
        <v>1983</v>
      </c>
      <c r="E786" s="12">
        <v>58000</v>
      </c>
      <c r="F786" s="12">
        <v>30000</v>
      </c>
      <c r="G786" s="12">
        <v>50000</v>
      </c>
      <c r="H786" s="12">
        <v>0</v>
      </c>
      <c r="I786" s="12">
        <v>9215397</v>
      </c>
      <c r="J786" s="12">
        <f t="shared" si="72"/>
        <v>108000</v>
      </c>
      <c r="K786" s="13">
        <f t="shared" si="73"/>
        <v>6.2938145800989362</v>
      </c>
      <c r="L786" s="13">
        <f t="shared" si="74"/>
        <v>11.719516804322158</v>
      </c>
      <c r="M786" s="13">
        <f t="shared" si="75"/>
        <v>53.703703703703709</v>
      </c>
      <c r="N786" s="13">
        <f t="shared" si="76"/>
        <v>46.296296296296298</v>
      </c>
      <c r="O786" s="12">
        <f t="shared" si="77"/>
        <v>1933.3333333333333</v>
      </c>
    </row>
    <row r="787" spans="1:15" x14ac:dyDescent="0.35">
      <c r="A787" s="4" t="s">
        <v>82</v>
      </c>
      <c r="B787" s="4" t="s">
        <v>83</v>
      </c>
      <c r="C787" s="4" t="s">
        <v>81</v>
      </c>
      <c r="D787" s="4">
        <v>1984</v>
      </c>
      <c r="E787" s="12">
        <v>66000</v>
      </c>
      <c r="F787" s="12">
        <v>35000</v>
      </c>
      <c r="G787" s="12">
        <v>50000</v>
      </c>
      <c r="H787" s="12">
        <v>0</v>
      </c>
      <c r="I787" s="12">
        <v>9475078</v>
      </c>
      <c r="J787" s="12">
        <f t="shared" si="72"/>
        <v>116000</v>
      </c>
      <c r="K787" s="13">
        <f t="shared" si="73"/>
        <v>6.965641865956143</v>
      </c>
      <c r="L787" s="13">
        <f t="shared" si="74"/>
        <v>12.242643279559282</v>
      </c>
      <c r="M787" s="13">
        <f t="shared" si="75"/>
        <v>56.896551724137936</v>
      </c>
      <c r="N787" s="13">
        <f t="shared" si="76"/>
        <v>43.103448275862064</v>
      </c>
      <c r="O787" s="12">
        <f t="shared" si="77"/>
        <v>1885.7142857142858</v>
      </c>
    </row>
    <row r="788" spans="1:15" x14ac:dyDescent="0.35">
      <c r="A788" s="4" t="s">
        <v>82</v>
      </c>
      <c r="B788" s="4" t="s">
        <v>83</v>
      </c>
      <c r="C788" s="4" t="s">
        <v>81</v>
      </c>
      <c r="D788" s="4">
        <v>1985</v>
      </c>
      <c r="E788" s="12">
        <v>74000</v>
      </c>
      <c r="F788" s="12">
        <v>40000</v>
      </c>
      <c r="G788" s="12">
        <v>60000</v>
      </c>
      <c r="H788" s="12">
        <v>0</v>
      </c>
      <c r="I788" s="12">
        <v>9761730</v>
      </c>
      <c r="J788" s="12">
        <f t="shared" si="72"/>
        <v>134000</v>
      </c>
      <c r="K788" s="13">
        <f t="shared" si="73"/>
        <v>7.5806235165283207</v>
      </c>
      <c r="L788" s="13">
        <f t="shared" si="74"/>
        <v>13.727075016416148</v>
      </c>
      <c r="M788" s="13">
        <f t="shared" si="75"/>
        <v>55.223880597014926</v>
      </c>
      <c r="N788" s="13">
        <f t="shared" si="76"/>
        <v>44.776119402985074</v>
      </c>
      <c r="O788" s="12">
        <f t="shared" si="77"/>
        <v>1850</v>
      </c>
    </row>
    <row r="789" spans="1:15" x14ac:dyDescent="0.35">
      <c r="A789" s="4" t="s">
        <v>82</v>
      </c>
      <c r="B789" s="4" t="s">
        <v>83</v>
      </c>
      <c r="C789" s="4" t="s">
        <v>81</v>
      </c>
      <c r="D789" s="4">
        <v>1986</v>
      </c>
      <c r="E789" s="12">
        <v>68000</v>
      </c>
      <c r="F789" s="12">
        <v>35000</v>
      </c>
      <c r="G789" s="12">
        <v>60000</v>
      </c>
      <c r="H789" s="12">
        <v>0</v>
      </c>
      <c r="I789" s="12">
        <v>10060342</v>
      </c>
      <c r="J789" s="12">
        <f t="shared" si="72"/>
        <v>128000</v>
      </c>
      <c r="K789" s="13">
        <f t="shared" si="73"/>
        <v>6.7592135535750177</v>
      </c>
      <c r="L789" s="13">
        <f t="shared" si="74"/>
        <v>12.723225512611798</v>
      </c>
      <c r="M789" s="13">
        <f t="shared" si="75"/>
        <v>53.125</v>
      </c>
      <c r="N789" s="13">
        <f t="shared" si="76"/>
        <v>46.875</v>
      </c>
      <c r="O789" s="12">
        <f t="shared" si="77"/>
        <v>1942.8571428571429</v>
      </c>
    </row>
    <row r="790" spans="1:15" x14ac:dyDescent="0.35">
      <c r="A790" s="4" t="s">
        <v>82</v>
      </c>
      <c r="B790" s="4" t="s">
        <v>83</v>
      </c>
      <c r="C790" s="4" t="s">
        <v>81</v>
      </c>
      <c r="D790" s="4">
        <v>1987</v>
      </c>
      <c r="E790" s="12">
        <v>72000</v>
      </c>
      <c r="F790" s="12">
        <v>35000</v>
      </c>
      <c r="G790" s="12">
        <v>60000</v>
      </c>
      <c r="H790" s="12">
        <v>0</v>
      </c>
      <c r="I790" s="12">
        <v>10370749</v>
      </c>
      <c r="J790" s="12">
        <f t="shared" si="72"/>
        <v>132000</v>
      </c>
      <c r="K790" s="13">
        <f t="shared" si="73"/>
        <v>6.9426036634383879</v>
      </c>
      <c r="L790" s="13">
        <f t="shared" si="74"/>
        <v>12.728106716303712</v>
      </c>
      <c r="M790" s="13">
        <f t="shared" si="75"/>
        <v>54.54545454545454</v>
      </c>
      <c r="N790" s="13">
        <f t="shared" si="76"/>
        <v>45.454545454545453</v>
      </c>
      <c r="O790" s="12">
        <f t="shared" si="77"/>
        <v>2057.1428571428573</v>
      </c>
    </row>
    <row r="791" spans="1:15" x14ac:dyDescent="0.35">
      <c r="A791" s="4" t="s">
        <v>82</v>
      </c>
      <c r="B791" s="4" t="s">
        <v>83</v>
      </c>
      <c r="C791" s="4" t="s">
        <v>81</v>
      </c>
      <c r="D791" s="4">
        <v>1988</v>
      </c>
      <c r="E791" s="12">
        <v>69000</v>
      </c>
      <c r="F791" s="12">
        <v>35000</v>
      </c>
      <c r="G791" s="12">
        <v>60000</v>
      </c>
      <c r="H791" s="12">
        <v>0</v>
      </c>
      <c r="I791" s="12">
        <v>10684968</v>
      </c>
      <c r="J791" s="12">
        <f t="shared" si="72"/>
        <v>129000</v>
      </c>
      <c r="K791" s="13">
        <f t="shared" si="73"/>
        <v>6.4576702522646769</v>
      </c>
      <c r="L791" s="13">
        <f t="shared" si="74"/>
        <v>12.073035689016569</v>
      </c>
      <c r="M791" s="13">
        <f t="shared" si="75"/>
        <v>53.488372093023251</v>
      </c>
      <c r="N791" s="13">
        <f t="shared" si="76"/>
        <v>46.511627906976742</v>
      </c>
      <c r="O791" s="12">
        <f t="shared" si="77"/>
        <v>1971.4285714285713</v>
      </c>
    </row>
    <row r="792" spans="1:15" x14ac:dyDescent="0.35">
      <c r="A792" s="4" t="s">
        <v>82</v>
      </c>
      <c r="B792" s="4" t="s">
        <v>83</v>
      </c>
      <c r="C792" s="4" t="s">
        <v>81</v>
      </c>
      <c r="D792" s="4">
        <v>1989</v>
      </c>
      <c r="E792" s="12">
        <v>70000</v>
      </c>
      <c r="F792" s="12">
        <v>36000</v>
      </c>
      <c r="G792" s="12">
        <v>70000</v>
      </c>
      <c r="H792" s="12">
        <v>0</v>
      </c>
      <c r="I792" s="12">
        <v>11002745</v>
      </c>
      <c r="J792" s="12">
        <f t="shared" si="72"/>
        <v>140000</v>
      </c>
      <c r="K792" s="13">
        <f t="shared" si="73"/>
        <v>6.3620487432908792</v>
      </c>
      <c r="L792" s="13">
        <f t="shared" si="74"/>
        <v>12.724097486581758</v>
      </c>
      <c r="M792" s="13">
        <f t="shared" si="75"/>
        <v>50</v>
      </c>
      <c r="N792" s="13">
        <f t="shared" si="76"/>
        <v>50</v>
      </c>
      <c r="O792" s="12">
        <f t="shared" si="77"/>
        <v>1944.4444444444443</v>
      </c>
    </row>
    <row r="793" spans="1:15" x14ac:dyDescent="0.35">
      <c r="A793" s="4" t="s">
        <v>82</v>
      </c>
      <c r="B793" s="4" t="s">
        <v>83</v>
      </c>
      <c r="C793" s="4" t="s">
        <v>81</v>
      </c>
      <c r="D793" s="4">
        <v>1990</v>
      </c>
      <c r="E793" s="12">
        <v>66000</v>
      </c>
      <c r="F793" s="12">
        <v>35000</v>
      </c>
      <c r="G793" s="12">
        <v>70000</v>
      </c>
      <c r="H793" s="12">
        <v>0</v>
      </c>
      <c r="I793" s="12">
        <v>11331821</v>
      </c>
      <c r="J793" s="12">
        <f t="shared" si="72"/>
        <v>136000</v>
      </c>
      <c r="K793" s="13">
        <f t="shared" si="73"/>
        <v>5.8243066140914159</v>
      </c>
      <c r="L793" s="13">
        <f t="shared" si="74"/>
        <v>12.001601507824736</v>
      </c>
      <c r="M793" s="13">
        <f t="shared" si="75"/>
        <v>48.529411764705884</v>
      </c>
      <c r="N793" s="13">
        <f t="shared" si="76"/>
        <v>51.470588235294116</v>
      </c>
      <c r="O793" s="12">
        <f t="shared" si="77"/>
        <v>1885.7142857142858</v>
      </c>
    </row>
    <row r="794" spans="1:15" x14ac:dyDescent="0.35">
      <c r="A794" s="4" t="s">
        <v>82</v>
      </c>
      <c r="B794" s="4" t="s">
        <v>83</v>
      </c>
      <c r="C794" s="4" t="s">
        <v>81</v>
      </c>
      <c r="D794" s="4">
        <v>1991</v>
      </c>
      <c r="E794" s="12">
        <v>66000</v>
      </c>
      <c r="F794" s="12">
        <v>35000</v>
      </c>
      <c r="G794" s="12">
        <v>70000</v>
      </c>
      <c r="H794" s="12">
        <v>0</v>
      </c>
      <c r="I794" s="12">
        <v>11667180</v>
      </c>
      <c r="J794" s="12">
        <f t="shared" si="72"/>
        <v>136000</v>
      </c>
      <c r="K794" s="13">
        <f t="shared" si="73"/>
        <v>5.6568939538088898</v>
      </c>
      <c r="L794" s="13">
        <f t="shared" si="74"/>
        <v>11.656629965424379</v>
      </c>
      <c r="M794" s="13">
        <f t="shared" si="75"/>
        <v>48.529411764705884</v>
      </c>
      <c r="N794" s="13">
        <f t="shared" si="76"/>
        <v>51.470588235294116</v>
      </c>
      <c r="O794" s="12">
        <f t="shared" si="77"/>
        <v>1885.7142857142858</v>
      </c>
    </row>
    <row r="795" spans="1:15" x14ac:dyDescent="0.35">
      <c r="A795" s="4" t="s">
        <v>82</v>
      </c>
      <c r="B795" s="4" t="s">
        <v>83</v>
      </c>
      <c r="C795" s="4" t="s">
        <v>81</v>
      </c>
      <c r="D795" s="4">
        <v>1992</v>
      </c>
      <c r="E795" s="12">
        <v>58000</v>
      </c>
      <c r="F795" s="12">
        <v>35000</v>
      </c>
      <c r="G795" s="12">
        <v>71000</v>
      </c>
      <c r="H795" s="12">
        <v>0</v>
      </c>
      <c r="I795" s="12">
        <v>12006353</v>
      </c>
      <c r="J795" s="12">
        <f t="shared" si="72"/>
        <v>129000</v>
      </c>
      <c r="K795" s="13">
        <f t="shared" si="73"/>
        <v>4.8307758400906584</v>
      </c>
      <c r="L795" s="13">
        <f t="shared" si="74"/>
        <v>10.744311782270604</v>
      </c>
      <c r="M795" s="13">
        <f t="shared" si="75"/>
        <v>44.961240310077521</v>
      </c>
      <c r="N795" s="13">
        <f t="shared" si="76"/>
        <v>55.038759689922479</v>
      </c>
      <c r="O795" s="12">
        <f t="shared" si="77"/>
        <v>1657.1428571428571</v>
      </c>
    </row>
    <row r="796" spans="1:15" x14ac:dyDescent="0.35">
      <c r="A796" s="4" t="s">
        <v>82</v>
      </c>
      <c r="B796" s="4" t="s">
        <v>83</v>
      </c>
      <c r="C796" s="4" t="s">
        <v>81</v>
      </c>
      <c r="D796" s="4">
        <v>1993</v>
      </c>
      <c r="E796" s="12">
        <v>58000</v>
      </c>
      <c r="F796" s="12">
        <v>35000</v>
      </c>
      <c r="G796" s="12">
        <v>38000</v>
      </c>
      <c r="H796" s="12">
        <v>0</v>
      </c>
      <c r="I796" s="12">
        <v>12353131</v>
      </c>
      <c r="J796" s="12">
        <f t="shared" si="72"/>
        <v>96000</v>
      </c>
      <c r="K796" s="13">
        <f t="shared" si="73"/>
        <v>4.6951659461880553</v>
      </c>
      <c r="L796" s="13">
        <f t="shared" si="74"/>
        <v>7.7713091523112645</v>
      </c>
      <c r="M796" s="13">
        <f t="shared" si="75"/>
        <v>60.416666666666664</v>
      </c>
      <c r="N796" s="13">
        <f t="shared" si="76"/>
        <v>39.583333333333329</v>
      </c>
      <c r="O796" s="12">
        <f t="shared" si="77"/>
        <v>1657.1428571428571</v>
      </c>
    </row>
    <row r="797" spans="1:15" x14ac:dyDescent="0.35">
      <c r="A797" s="4" t="s">
        <v>82</v>
      </c>
      <c r="B797" s="4" t="s">
        <v>83</v>
      </c>
      <c r="C797" s="4" t="s">
        <v>81</v>
      </c>
      <c r="D797" s="4">
        <v>1994</v>
      </c>
      <c r="E797" s="12">
        <v>62000</v>
      </c>
      <c r="F797" s="12">
        <v>35000</v>
      </c>
      <c r="G797" s="12">
        <v>16000</v>
      </c>
      <c r="H797" s="12">
        <v>0</v>
      </c>
      <c r="I797" s="12">
        <v>12704903</v>
      </c>
      <c r="J797" s="12">
        <f t="shared" si="72"/>
        <v>78000</v>
      </c>
      <c r="K797" s="13">
        <f t="shared" si="73"/>
        <v>4.8800057741487679</v>
      </c>
      <c r="L797" s="13">
        <f t="shared" si="74"/>
        <v>6.1393621029613525</v>
      </c>
      <c r="M797" s="13">
        <f t="shared" si="75"/>
        <v>79.487179487179489</v>
      </c>
      <c r="N797" s="13">
        <f t="shared" si="76"/>
        <v>20.512820512820511</v>
      </c>
      <c r="O797" s="12">
        <f t="shared" si="77"/>
        <v>1771.4285714285713</v>
      </c>
    </row>
    <row r="798" spans="1:15" x14ac:dyDescent="0.35">
      <c r="A798" s="4" t="s">
        <v>82</v>
      </c>
      <c r="B798" s="4" t="s">
        <v>83</v>
      </c>
      <c r="C798" s="4" t="s">
        <v>81</v>
      </c>
      <c r="D798" s="4">
        <v>1995</v>
      </c>
      <c r="E798" s="12">
        <v>65000</v>
      </c>
      <c r="F798" s="12">
        <v>40000</v>
      </c>
      <c r="G798" s="12">
        <v>45000</v>
      </c>
      <c r="H798" s="12">
        <v>0</v>
      </c>
      <c r="I798" s="12">
        <v>13058516</v>
      </c>
      <c r="J798" s="12">
        <f t="shared" si="72"/>
        <v>110000</v>
      </c>
      <c r="K798" s="13">
        <f t="shared" si="73"/>
        <v>4.9775946975904457</v>
      </c>
      <c r="L798" s="13">
        <f t="shared" si="74"/>
        <v>8.4236217959222923</v>
      </c>
      <c r="M798" s="13">
        <f t="shared" si="75"/>
        <v>59.090909090909093</v>
      </c>
      <c r="N798" s="13">
        <f t="shared" si="76"/>
        <v>40.909090909090914</v>
      </c>
      <c r="O798" s="12">
        <f t="shared" si="77"/>
        <v>1625</v>
      </c>
    </row>
    <row r="799" spans="1:15" x14ac:dyDescent="0.35">
      <c r="A799" s="4" t="s">
        <v>82</v>
      </c>
      <c r="B799" s="4" t="s">
        <v>83</v>
      </c>
      <c r="C799" s="4" t="s">
        <v>81</v>
      </c>
      <c r="D799" s="4">
        <v>1996</v>
      </c>
      <c r="E799" s="12">
        <v>65000</v>
      </c>
      <c r="F799" s="12">
        <v>40000</v>
      </c>
      <c r="G799" s="12">
        <v>25000</v>
      </c>
      <c r="H799" s="12">
        <v>0</v>
      </c>
      <c r="I799" s="12">
        <v>13414757</v>
      </c>
      <c r="J799" s="12">
        <f t="shared" si="72"/>
        <v>90000</v>
      </c>
      <c r="K799" s="13">
        <f t="shared" si="73"/>
        <v>4.8454101703072219</v>
      </c>
      <c r="L799" s="13">
        <f t="shared" si="74"/>
        <v>6.7090294665792305</v>
      </c>
      <c r="M799" s="13">
        <f t="shared" si="75"/>
        <v>72.222222222222214</v>
      </c>
      <c r="N799" s="13">
        <f t="shared" si="76"/>
        <v>27.777777777777779</v>
      </c>
      <c r="O799" s="12">
        <f t="shared" si="77"/>
        <v>1625</v>
      </c>
    </row>
    <row r="800" spans="1:15" x14ac:dyDescent="0.35">
      <c r="A800" s="4" t="s">
        <v>82</v>
      </c>
      <c r="B800" s="4" t="s">
        <v>83</v>
      </c>
      <c r="C800" s="4" t="s">
        <v>81</v>
      </c>
      <c r="D800" s="4">
        <v>1997</v>
      </c>
      <c r="E800" s="12">
        <v>22000</v>
      </c>
      <c r="F800" s="12">
        <v>11000</v>
      </c>
      <c r="G800" s="12">
        <v>22000</v>
      </c>
      <c r="H800" s="12">
        <v>0</v>
      </c>
      <c r="I800" s="12">
        <v>13775214</v>
      </c>
      <c r="J800" s="12">
        <f t="shared" si="72"/>
        <v>44000</v>
      </c>
      <c r="K800" s="13">
        <f t="shared" si="73"/>
        <v>1.5970713776207033</v>
      </c>
      <c r="L800" s="13">
        <f t="shared" si="74"/>
        <v>3.1941427552414066</v>
      </c>
      <c r="M800" s="13">
        <f t="shared" si="75"/>
        <v>50</v>
      </c>
      <c r="N800" s="13">
        <f t="shared" si="76"/>
        <v>50</v>
      </c>
      <c r="O800" s="12">
        <f t="shared" si="77"/>
        <v>2000</v>
      </c>
    </row>
    <row r="801" spans="1:15" x14ac:dyDescent="0.35">
      <c r="A801" s="4" t="s">
        <v>82</v>
      </c>
      <c r="B801" s="4" t="s">
        <v>83</v>
      </c>
      <c r="C801" s="4" t="s">
        <v>81</v>
      </c>
      <c r="D801" s="4">
        <v>1998</v>
      </c>
      <c r="E801" s="12">
        <v>32000</v>
      </c>
      <c r="F801" s="12">
        <v>15000</v>
      </c>
      <c r="G801" s="12">
        <v>60000</v>
      </c>
      <c r="H801" s="12">
        <v>0</v>
      </c>
      <c r="I801" s="12">
        <v>14144860</v>
      </c>
      <c r="J801" s="12">
        <f t="shared" si="72"/>
        <v>92000</v>
      </c>
      <c r="K801" s="13">
        <f t="shared" si="73"/>
        <v>2.2623058835506327</v>
      </c>
      <c r="L801" s="13">
        <f t="shared" si="74"/>
        <v>6.5041294152080686</v>
      </c>
      <c r="M801" s="13">
        <f t="shared" si="75"/>
        <v>34.782608695652172</v>
      </c>
      <c r="N801" s="13">
        <f t="shared" si="76"/>
        <v>65.217391304347828</v>
      </c>
      <c r="O801" s="12">
        <f t="shared" si="77"/>
        <v>2133.3333333333335</v>
      </c>
    </row>
    <row r="802" spans="1:15" x14ac:dyDescent="0.35">
      <c r="A802" s="4" t="s">
        <v>82</v>
      </c>
      <c r="B802" s="4" t="s">
        <v>83</v>
      </c>
      <c r="C802" s="4" t="s">
        <v>81</v>
      </c>
      <c r="D802" s="4">
        <v>1999</v>
      </c>
      <c r="E802" s="12">
        <v>40000</v>
      </c>
      <c r="F802" s="12">
        <v>20000</v>
      </c>
      <c r="G802" s="12">
        <v>158000</v>
      </c>
      <c r="H802" s="12">
        <v>0</v>
      </c>
      <c r="I802" s="12">
        <v>14525140</v>
      </c>
      <c r="J802" s="12">
        <f t="shared" si="72"/>
        <v>198000</v>
      </c>
      <c r="K802" s="13">
        <f t="shared" si="73"/>
        <v>2.7538460902958595</v>
      </c>
      <c r="L802" s="13">
        <f t="shared" si="74"/>
        <v>13.631538146964504</v>
      </c>
      <c r="M802" s="13">
        <f t="shared" si="75"/>
        <v>20.202020202020201</v>
      </c>
      <c r="N802" s="13">
        <f t="shared" si="76"/>
        <v>79.797979797979806</v>
      </c>
      <c r="O802" s="12">
        <f t="shared" si="77"/>
        <v>2000</v>
      </c>
    </row>
    <row r="803" spans="1:15" x14ac:dyDescent="0.35">
      <c r="A803" s="4" t="s">
        <v>82</v>
      </c>
      <c r="B803" s="4" t="s">
        <v>83</v>
      </c>
      <c r="C803" s="4" t="s">
        <v>81</v>
      </c>
      <c r="D803" s="4">
        <v>2000</v>
      </c>
      <c r="E803" s="12">
        <v>48000</v>
      </c>
      <c r="F803" s="12">
        <v>40000</v>
      </c>
      <c r="G803" s="12">
        <v>251000</v>
      </c>
      <c r="H803" s="12">
        <v>0</v>
      </c>
      <c r="I803" s="12">
        <v>14912631</v>
      </c>
      <c r="J803" s="12">
        <f t="shared" si="72"/>
        <v>299000</v>
      </c>
      <c r="K803" s="13">
        <f t="shared" si="73"/>
        <v>3.2187479191297634</v>
      </c>
      <c r="L803" s="13">
        <f t="shared" si="74"/>
        <v>20.050117246245815</v>
      </c>
      <c r="M803" s="13">
        <f t="shared" si="75"/>
        <v>16.053511705685619</v>
      </c>
      <c r="N803" s="13">
        <f t="shared" si="76"/>
        <v>83.946488294314378</v>
      </c>
      <c r="O803" s="12">
        <f t="shared" si="77"/>
        <v>1200</v>
      </c>
    </row>
    <row r="804" spans="1:15" x14ac:dyDescent="0.35">
      <c r="A804" s="4" t="s">
        <v>82</v>
      </c>
      <c r="B804" s="4" t="s">
        <v>83</v>
      </c>
      <c r="C804" s="4" t="s">
        <v>81</v>
      </c>
      <c r="D804" s="4">
        <v>2001</v>
      </c>
      <c r="E804" s="12">
        <v>51000</v>
      </c>
      <c r="F804" s="12">
        <v>40000</v>
      </c>
      <c r="G804" s="12">
        <v>358000</v>
      </c>
      <c r="H804" s="12">
        <v>0</v>
      </c>
      <c r="I804" s="12">
        <v>15309490</v>
      </c>
      <c r="J804" s="12">
        <f t="shared" si="72"/>
        <v>409000</v>
      </c>
      <c r="K804" s="13">
        <f t="shared" si="73"/>
        <v>3.331267076826204</v>
      </c>
      <c r="L804" s="13">
        <f t="shared" si="74"/>
        <v>26.715455576900339</v>
      </c>
      <c r="M804" s="13">
        <f t="shared" si="75"/>
        <v>12.469437652811736</v>
      </c>
      <c r="N804" s="13">
        <f t="shared" si="76"/>
        <v>87.530562347188265</v>
      </c>
      <c r="O804" s="12">
        <f t="shared" si="77"/>
        <v>1275</v>
      </c>
    </row>
    <row r="805" spans="1:15" x14ac:dyDescent="0.35">
      <c r="A805" s="4" t="s">
        <v>82</v>
      </c>
      <c r="B805" s="4" t="s">
        <v>83</v>
      </c>
      <c r="C805" s="4" t="s">
        <v>81</v>
      </c>
      <c r="D805" s="4">
        <v>2002</v>
      </c>
      <c r="E805" s="12">
        <v>51000</v>
      </c>
      <c r="F805" s="12">
        <v>40000</v>
      </c>
      <c r="G805" s="12">
        <v>250000</v>
      </c>
      <c r="H805" s="12">
        <v>0</v>
      </c>
      <c r="I805" s="12">
        <v>15725528</v>
      </c>
      <c r="J805" s="12">
        <f t="shared" si="72"/>
        <v>301000</v>
      </c>
      <c r="K805" s="13">
        <f t="shared" si="73"/>
        <v>3.2431343481757815</v>
      </c>
      <c r="L805" s="13">
        <f t="shared" si="74"/>
        <v>19.140851741194318</v>
      </c>
      <c r="M805" s="13">
        <f t="shared" si="75"/>
        <v>16.943521594684384</v>
      </c>
      <c r="N805" s="13">
        <f t="shared" si="76"/>
        <v>83.056478405315616</v>
      </c>
      <c r="O805" s="12">
        <f t="shared" si="77"/>
        <v>1275</v>
      </c>
    </row>
    <row r="806" spans="1:15" x14ac:dyDescent="0.35">
      <c r="A806" s="4" t="s">
        <v>82</v>
      </c>
      <c r="B806" s="4" t="s">
        <v>83</v>
      </c>
      <c r="C806" s="4" t="s">
        <v>81</v>
      </c>
      <c r="D806" s="4">
        <v>2003</v>
      </c>
      <c r="E806" s="12">
        <v>30000</v>
      </c>
      <c r="F806" s="12">
        <v>40000</v>
      </c>
      <c r="G806" s="12">
        <v>275000</v>
      </c>
      <c r="H806" s="12">
        <v>0</v>
      </c>
      <c r="I806" s="12">
        <v>16160340</v>
      </c>
      <c r="J806" s="12">
        <f t="shared" si="72"/>
        <v>305000</v>
      </c>
      <c r="K806" s="13">
        <f t="shared" si="73"/>
        <v>1.8563965857153994</v>
      </c>
      <c r="L806" s="13">
        <f t="shared" si="74"/>
        <v>18.873365288106562</v>
      </c>
      <c r="M806" s="13">
        <f t="shared" si="75"/>
        <v>9.8360655737704921</v>
      </c>
      <c r="N806" s="13">
        <f t="shared" si="76"/>
        <v>90.163934426229503</v>
      </c>
      <c r="O806" s="12">
        <f t="shared" si="77"/>
        <v>750</v>
      </c>
    </row>
    <row r="807" spans="1:15" x14ac:dyDescent="0.35">
      <c r="A807" s="4" t="s">
        <v>82</v>
      </c>
      <c r="B807" s="4" t="s">
        <v>83</v>
      </c>
      <c r="C807" s="4" t="s">
        <v>81</v>
      </c>
      <c r="D807" s="4">
        <v>2004</v>
      </c>
      <c r="E807" s="12">
        <v>35000</v>
      </c>
      <c r="F807" s="12">
        <v>41000</v>
      </c>
      <c r="G807" s="12">
        <v>350000</v>
      </c>
      <c r="H807" s="12">
        <v>0</v>
      </c>
      <c r="I807" s="12">
        <v>16610487.000000002</v>
      </c>
      <c r="J807" s="12">
        <f t="shared" si="72"/>
        <v>385000</v>
      </c>
      <c r="K807" s="13">
        <f t="shared" si="73"/>
        <v>2.1071025792320235</v>
      </c>
      <c r="L807" s="13">
        <f t="shared" si="74"/>
        <v>23.178128371552258</v>
      </c>
      <c r="M807" s="13">
        <f t="shared" si="75"/>
        <v>9.0909090909090917</v>
      </c>
      <c r="N807" s="13">
        <f t="shared" si="76"/>
        <v>90.909090909090907</v>
      </c>
      <c r="O807" s="12">
        <f t="shared" si="77"/>
        <v>853.65853658536582</v>
      </c>
    </row>
    <row r="808" spans="1:15" x14ac:dyDescent="0.35">
      <c r="A808" s="4" t="s">
        <v>82</v>
      </c>
      <c r="B808" s="4" t="s">
        <v>83</v>
      </c>
      <c r="C808" s="4" t="s">
        <v>81</v>
      </c>
      <c r="D808" s="4">
        <v>2005</v>
      </c>
      <c r="E808" s="12">
        <v>35000</v>
      </c>
      <c r="F808" s="12">
        <v>45000</v>
      </c>
      <c r="G808" s="12">
        <v>345000</v>
      </c>
      <c r="H808" s="12">
        <v>0</v>
      </c>
      <c r="I808" s="12">
        <v>17074594</v>
      </c>
      <c r="J808" s="12">
        <f t="shared" si="72"/>
        <v>380000</v>
      </c>
      <c r="K808" s="13">
        <f t="shared" si="73"/>
        <v>2.0498291203878698</v>
      </c>
      <c r="L808" s="13">
        <f t="shared" si="74"/>
        <v>22.255287592782587</v>
      </c>
      <c r="M808" s="13">
        <f t="shared" si="75"/>
        <v>9.2105263157894726</v>
      </c>
      <c r="N808" s="13">
        <f t="shared" si="76"/>
        <v>90.789473684210535</v>
      </c>
      <c r="O808" s="12">
        <f t="shared" si="77"/>
        <v>777.77777777777783</v>
      </c>
    </row>
    <row r="809" spans="1:15" x14ac:dyDescent="0.35">
      <c r="A809" s="4" t="s">
        <v>82</v>
      </c>
      <c r="B809" s="4" t="s">
        <v>83</v>
      </c>
      <c r="C809" s="4" t="s">
        <v>81</v>
      </c>
      <c r="D809" s="4">
        <v>2006</v>
      </c>
      <c r="E809" s="12">
        <v>40000</v>
      </c>
      <c r="F809" s="12">
        <v>50000</v>
      </c>
      <c r="G809" s="12">
        <v>300000</v>
      </c>
      <c r="H809" s="12">
        <v>0</v>
      </c>
      <c r="I809" s="12">
        <v>17550407</v>
      </c>
      <c r="J809" s="12">
        <f t="shared" si="72"/>
        <v>340000</v>
      </c>
      <c r="K809" s="13">
        <f t="shared" si="73"/>
        <v>2.2791494237142191</v>
      </c>
      <c r="L809" s="13">
        <f t="shared" si="74"/>
        <v>19.372770101570865</v>
      </c>
      <c r="M809" s="13">
        <f t="shared" si="75"/>
        <v>11.76470588235294</v>
      </c>
      <c r="N809" s="13">
        <f t="shared" si="76"/>
        <v>88.235294117647058</v>
      </c>
      <c r="O809" s="12">
        <f t="shared" si="77"/>
        <v>800</v>
      </c>
    </row>
    <row r="810" spans="1:15" x14ac:dyDescent="0.35">
      <c r="A810" s="4" t="s">
        <v>82</v>
      </c>
      <c r="B810" s="4" t="s">
        <v>83</v>
      </c>
      <c r="C810" s="4" t="s">
        <v>81</v>
      </c>
      <c r="D810" s="4">
        <v>2007</v>
      </c>
      <c r="E810" s="12">
        <v>44000</v>
      </c>
      <c r="F810" s="12">
        <v>68000</v>
      </c>
      <c r="G810" s="12">
        <v>255000</v>
      </c>
      <c r="H810" s="12">
        <v>0</v>
      </c>
      <c r="I810" s="12">
        <v>18049896</v>
      </c>
      <c r="J810" s="12">
        <f t="shared" si="72"/>
        <v>299000</v>
      </c>
      <c r="K810" s="13">
        <f t="shared" si="73"/>
        <v>2.4376871755936986</v>
      </c>
      <c r="L810" s="13">
        <f t="shared" si="74"/>
        <v>16.565192397784454</v>
      </c>
      <c r="M810" s="13">
        <f t="shared" si="75"/>
        <v>14.715719063545151</v>
      </c>
      <c r="N810" s="13">
        <f t="shared" si="76"/>
        <v>85.284280936454849</v>
      </c>
      <c r="O810" s="12">
        <f t="shared" si="77"/>
        <v>647.05882352941171</v>
      </c>
    </row>
    <row r="811" spans="1:15" x14ac:dyDescent="0.35">
      <c r="A811" s="4" t="s">
        <v>82</v>
      </c>
      <c r="B811" s="4" t="s">
        <v>83</v>
      </c>
      <c r="C811" s="4" t="s">
        <v>81</v>
      </c>
      <c r="D811" s="4">
        <v>2008</v>
      </c>
      <c r="E811" s="12">
        <v>45000</v>
      </c>
      <c r="F811" s="12">
        <v>72000</v>
      </c>
      <c r="G811" s="12">
        <v>300000</v>
      </c>
      <c r="H811" s="12">
        <v>0</v>
      </c>
      <c r="I811" s="12">
        <v>18574056</v>
      </c>
      <c r="J811" s="12">
        <f t="shared" si="72"/>
        <v>345000</v>
      </c>
      <c r="K811" s="13">
        <f t="shared" si="73"/>
        <v>2.4227341621022354</v>
      </c>
      <c r="L811" s="13">
        <f t="shared" si="74"/>
        <v>18.574295242783805</v>
      </c>
      <c r="M811" s="13">
        <f t="shared" si="75"/>
        <v>13.043478260869565</v>
      </c>
      <c r="N811" s="13">
        <f t="shared" si="76"/>
        <v>86.956521739130437</v>
      </c>
      <c r="O811" s="12">
        <f t="shared" si="77"/>
        <v>625</v>
      </c>
    </row>
    <row r="812" spans="1:15" x14ac:dyDescent="0.35">
      <c r="A812" s="4" t="s">
        <v>82</v>
      </c>
      <c r="B812" s="4" t="s">
        <v>83</v>
      </c>
      <c r="C812" s="4" t="s">
        <v>81</v>
      </c>
      <c r="D812" s="4">
        <v>2009</v>
      </c>
      <c r="E812" s="12">
        <v>85000</v>
      </c>
      <c r="F812" s="12">
        <v>80000</v>
      </c>
      <c r="G812" s="12">
        <v>300000</v>
      </c>
      <c r="H812" s="12">
        <v>0</v>
      </c>
      <c r="I812" s="12">
        <v>19113974</v>
      </c>
      <c r="J812" s="12">
        <f t="shared" si="72"/>
        <v>385000</v>
      </c>
      <c r="K812" s="13">
        <f t="shared" si="73"/>
        <v>4.4470082464274565</v>
      </c>
      <c r="L812" s="13">
        <f t="shared" si="74"/>
        <v>20.142331469112598</v>
      </c>
      <c r="M812" s="13">
        <f t="shared" si="75"/>
        <v>22.077922077922079</v>
      </c>
      <c r="N812" s="13">
        <f t="shared" si="76"/>
        <v>77.922077922077932</v>
      </c>
      <c r="O812" s="12">
        <f t="shared" si="77"/>
        <v>1062.5</v>
      </c>
    </row>
    <row r="813" spans="1:15" x14ac:dyDescent="0.35">
      <c r="A813" s="4" t="s">
        <v>82</v>
      </c>
      <c r="B813" s="4" t="s">
        <v>83</v>
      </c>
      <c r="C813" s="4" t="s">
        <v>81</v>
      </c>
      <c r="D813" s="4">
        <v>2010</v>
      </c>
      <c r="E813" s="12">
        <v>96000</v>
      </c>
      <c r="F813" s="12">
        <v>140000</v>
      </c>
      <c r="G813" s="12">
        <v>350000</v>
      </c>
      <c r="H813" s="12">
        <v>0</v>
      </c>
      <c r="I813" s="12">
        <v>19668066</v>
      </c>
      <c r="J813" s="12">
        <f t="shared" si="72"/>
        <v>446000</v>
      </c>
      <c r="K813" s="13">
        <f t="shared" si="73"/>
        <v>4.8810086360295921</v>
      </c>
      <c r="L813" s="13">
        <f t="shared" si="74"/>
        <v>22.676352621554148</v>
      </c>
      <c r="M813" s="13">
        <f t="shared" si="75"/>
        <v>21.524663677130047</v>
      </c>
      <c r="N813" s="13">
        <f t="shared" si="76"/>
        <v>78.475336322869964</v>
      </c>
      <c r="O813" s="12">
        <f t="shared" si="77"/>
        <v>685.71428571428567</v>
      </c>
    </row>
    <row r="814" spans="1:15" x14ac:dyDescent="0.35">
      <c r="A814" s="4" t="s">
        <v>82</v>
      </c>
      <c r="B814" s="4" t="s">
        <v>83</v>
      </c>
      <c r="C814" s="4" t="s">
        <v>81</v>
      </c>
      <c r="D814" s="4">
        <v>2011</v>
      </c>
      <c r="E814" s="12">
        <v>110000</v>
      </c>
      <c r="F814" s="12">
        <v>129000</v>
      </c>
      <c r="G814" s="12">
        <v>400000</v>
      </c>
      <c r="H814" s="12">
        <v>0</v>
      </c>
      <c r="I814" s="12">
        <v>20232304</v>
      </c>
      <c r="J814" s="12">
        <f t="shared" si="72"/>
        <v>510000</v>
      </c>
      <c r="K814" s="13">
        <f t="shared" si="73"/>
        <v>5.4368499010295617</v>
      </c>
      <c r="L814" s="13">
        <f t="shared" si="74"/>
        <v>25.207213177500694</v>
      </c>
      <c r="M814" s="13">
        <f t="shared" si="75"/>
        <v>21.568627450980394</v>
      </c>
      <c r="N814" s="13">
        <f t="shared" si="76"/>
        <v>78.431372549019613</v>
      </c>
      <c r="O814" s="12">
        <f t="shared" si="77"/>
        <v>852.71317829457359</v>
      </c>
    </row>
    <row r="815" spans="1:15" x14ac:dyDescent="0.35">
      <c r="A815" s="4" t="s">
        <v>82</v>
      </c>
      <c r="B815" s="4" t="s">
        <v>83</v>
      </c>
      <c r="C815" s="4" t="s">
        <v>81</v>
      </c>
      <c r="D815" s="4">
        <v>2012</v>
      </c>
      <c r="E815" s="12">
        <v>115000</v>
      </c>
      <c r="F815" s="12">
        <v>128000</v>
      </c>
      <c r="G815" s="12">
        <v>525000</v>
      </c>
      <c r="H815" s="12">
        <v>0</v>
      </c>
      <c r="I815" s="12">
        <v>20809529</v>
      </c>
      <c r="J815" s="12">
        <f t="shared" si="72"/>
        <v>640000</v>
      </c>
      <c r="K815" s="13">
        <f t="shared" si="73"/>
        <v>5.5263144110565889</v>
      </c>
      <c r="L815" s="13">
        <f t="shared" si="74"/>
        <v>30.755141070227971</v>
      </c>
      <c r="M815" s="13">
        <f t="shared" si="75"/>
        <v>17.96875</v>
      </c>
      <c r="N815" s="13">
        <f t="shared" si="76"/>
        <v>82.03125</v>
      </c>
      <c r="O815" s="12">
        <f t="shared" si="77"/>
        <v>898.4375</v>
      </c>
    </row>
    <row r="816" spans="1:15" x14ac:dyDescent="0.35">
      <c r="A816" s="4" t="s">
        <v>82</v>
      </c>
      <c r="B816" s="4" t="s">
        <v>83</v>
      </c>
      <c r="C816" s="4" t="s">
        <v>81</v>
      </c>
      <c r="D816" s="4">
        <v>2013</v>
      </c>
      <c r="E816" s="12">
        <v>122000</v>
      </c>
      <c r="F816" s="12">
        <v>167000</v>
      </c>
      <c r="G816" s="12">
        <v>550000</v>
      </c>
      <c r="H816" s="12">
        <v>0</v>
      </c>
      <c r="I816" s="12">
        <v>21402376</v>
      </c>
      <c r="J816" s="12">
        <f t="shared" si="72"/>
        <v>672000</v>
      </c>
      <c r="K816" s="13">
        <f t="shared" si="73"/>
        <v>5.7003016861305493</v>
      </c>
      <c r="L816" s="13">
        <f t="shared" si="74"/>
        <v>31.398383058030568</v>
      </c>
      <c r="M816" s="13">
        <f t="shared" si="75"/>
        <v>18.154761904761905</v>
      </c>
      <c r="N816" s="13">
        <f t="shared" si="76"/>
        <v>81.845238095238088</v>
      </c>
      <c r="O816" s="12">
        <f t="shared" si="77"/>
        <v>730.53892215568862</v>
      </c>
    </row>
    <row r="817" spans="1:15" x14ac:dyDescent="0.35">
      <c r="A817" s="4" t="s">
        <v>82</v>
      </c>
      <c r="B817" s="4" t="s">
        <v>83</v>
      </c>
      <c r="C817" s="4" t="s">
        <v>81</v>
      </c>
      <c r="D817" s="4">
        <v>2014</v>
      </c>
      <c r="E817" s="12">
        <v>96000</v>
      </c>
      <c r="F817" s="12">
        <v>127000</v>
      </c>
      <c r="G817" s="12">
        <v>500000</v>
      </c>
      <c r="H817" s="12">
        <v>0</v>
      </c>
      <c r="I817" s="12">
        <v>22059893</v>
      </c>
      <c r="J817" s="12">
        <f t="shared" si="72"/>
        <v>596000</v>
      </c>
      <c r="K817" s="13">
        <f t="shared" si="73"/>
        <v>4.3517890136638471</v>
      </c>
      <c r="L817" s="13">
        <f t="shared" si="74"/>
        <v>27.017356793163049</v>
      </c>
      <c r="M817" s="13">
        <f t="shared" si="75"/>
        <v>16.107382550335569</v>
      </c>
      <c r="N817" s="13">
        <f t="shared" si="76"/>
        <v>83.892617449664428</v>
      </c>
      <c r="O817" s="12">
        <f t="shared" si="77"/>
        <v>755.90551181102364</v>
      </c>
    </row>
    <row r="818" spans="1:15" x14ac:dyDescent="0.35">
      <c r="A818" s="4" t="s">
        <v>82</v>
      </c>
      <c r="B818" s="4" t="s">
        <v>83</v>
      </c>
      <c r="C818" s="4" t="s">
        <v>81</v>
      </c>
      <c r="D818" s="4">
        <v>2015</v>
      </c>
      <c r="E818" s="12">
        <v>175000</v>
      </c>
      <c r="F818" s="12">
        <v>227000</v>
      </c>
      <c r="G818" s="12">
        <v>500000</v>
      </c>
      <c r="H818" s="12">
        <v>0</v>
      </c>
      <c r="I818" s="12">
        <v>22763414</v>
      </c>
      <c r="J818" s="12">
        <f t="shared" si="72"/>
        <v>675000</v>
      </c>
      <c r="K818" s="13">
        <f t="shared" si="73"/>
        <v>7.6877747775443526</v>
      </c>
      <c r="L818" s="13">
        <f t="shared" si="74"/>
        <v>29.652845570528218</v>
      </c>
      <c r="M818" s="13">
        <f t="shared" si="75"/>
        <v>25.925925925925924</v>
      </c>
      <c r="N818" s="13">
        <f t="shared" si="76"/>
        <v>74.074074074074076</v>
      </c>
      <c r="O818" s="12">
        <f t="shared" si="77"/>
        <v>770.92511013215858</v>
      </c>
    </row>
    <row r="819" spans="1:15" x14ac:dyDescent="0.35">
      <c r="A819" s="4" t="s">
        <v>82</v>
      </c>
      <c r="B819" s="4" t="s">
        <v>83</v>
      </c>
      <c r="C819" s="4" t="s">
        <v>81</v>
      </c>
      <c r="D819" s="4">
        <v>2016</v>
      </c>
      <c r="E819" s="12">
        <v>226000</v>
      </c>
      <c r="F819" s="12">
        <v>276000</v>
      </c>
      <c r="G819" s="12">
        <v>575000</v>
      </c>
      <c r="H819" s="12">
        <v>0</v>
      </c>
      <c r="I819" s="12">
        <v>23454161</v>
      </c>
      <c r="J819" s="12">
        <f t="shared" si="72"/>
        <v>801000</v>
      </c>
      <c r="K819" s="13">
        <f t="shared" si="73"/>
        <v>9.6358168599593057</v>
      </c>
      <c r="L819" s="13">
        <f t="shared" si="74"/>
        <v>34.151722587731875</v>
      </c>
      <c r="M819" s="13">
        <f t="shared" si="75"/>
        <v>28.214731585518106</v>
      </c>
      <c r="N819" s="13">
        <f t="shared" si="76"/>
        <v>71.785268414481891</v>
      </c>
      <c r="O819" s="12">
        <f t="shared" si="77"/>
        <v>818.84057971014488</v>
      </c>
    </row>
    <row r="820" spans="1:15" x14ac:dyDescent="0.35">
      <c r="A820" s="4" t="s">
        <v>82</v>
      </c>
      <c r="B820" s="4" t="s">
        <v>83</v>
      </c>
      <c r="C820" s="4" t="s">
        <v>81</v>
      </c>
      <c r="D820" s="4">
        <v>2017</v>
      </c>
      <c r="E820" s="12">
        <v>181000</v>
      </c>
      <c r="F820" s="12">
        <v>136000</v>
      </c>
      <c r="G820" s="12">
        <v>625000</v>
      </c>
      <c r="H820" s="12">
        <v>0</v>
      </c>
      <c r="I820" s="12">
        <v>24128601</v>
      </c>
      <c r="J820" s="12">
        <f t="shared" si="72"/>
        <v>806000</v>
      </c>
      <c r="K820" s="13">
        <f t="shared" si="73"/>
        <v>7.5014709721462927</v>
      </c>
      <c r="L820" s="13">
        <f t="shared" si="74"/>
        <v>33.404340351104487</v>
      </c>
      <c r="M820" s="13">
        <f t="shared" si="75"/>
        <v>22.456575682382134</v>
      </c>
      <c r="N820" s="13">
        <f t="shared" si="76"/>
        <v>77.543424317617877</v>
      </c>
      <c r="O820" s="12">
        <f t="shared" si="77"/>
        <v>1330.8823529411766</v>
      </c>
    </row>
    <row r="821" spans="1:15" x14ac:dyDescent="0.35">
      <c r="A821" s="4" t="s">
        <v>82</v>
      </c>
      <c r="B821" s="4" t="s">
        <v>83</v>
      </c>
      <c r="C821" s="4" t="s">
        <v>81</v>
      </c>
      <c r="D821" s="4">
        <v>2018</v>
      </c>
      <c r="E821" s="12">
        <v>206000</v>
      </c>
      <c r="F821" s="12">
        <v>124000</v>
      </c>
      <c r="G821" s="12">
        <v>550000</v>
      </c>
      <c r="H821" s="12">
        <v>0</v>
      </c>
      <c r="I821" s="12">
        <v>24806383</v>
      </c>
      <c r="J821" s="12">
        <f t="shared" si="72"/>
        <v>756000</v>
      </c>
      <c r="K821" s="13">
        <f t="shared" si="73"/>
        <v>8.3043142565363119</v>
      </c>
      <c r="L821" s="13">
        <f t="shared" si="74"/>
        <v>30.476027077385687</v>
      </c>
      <c r="M821" s="13">
        <f t="shared" si="75"/>
        <v>27.24867724867725</v>
      </c>
      <c r="N821" s="13">
        <f t="shared" si="76"/>
        <v>72.75132275132276</v>
      </c>
      <c r="O821" s="12">
        <f t="shared" si="77"/>
        <v>1661.2903225806451</v>
      </c>
    </row>
    <row r="822" spans="1:15" x14ac:dyDescent="0.35">
      <c r="A822" s="4" t="s">
        <v>82</v>
      </c>
      <c r="B822" s="4" t="s">
        <v>83</v>
      </c>
      <c r="C822" s="4" t="s">
        <v>81</v>
      </c>
      <c r="D822" s="4">
        <v>2019</v>
      </c>
      <c r="E822" s="12">
        <v>185000</v>
      </c>
      <c r="F822" s="12">
        <v>137000</v>
      </c>
      <c r="G822" s="12">
        <v>510000</v>
      </c>
      <c r="H822" s="12">
        <v>0</v>
      </c>
      <c r="I822" s="12">
        <v>25506095</v>
      </c>
      <c r="J822" s="12">
        <f t="shared" si="72"/>
        <v>695000</v>
      </c>
      <c r="K822" s="13">
        <f t="shared" si="73"/>
        <v>7.2531683113389169</v>
      </c>
      <c r="L822" s="13">
        <f t="shared" si="74"/>
        <v>27.248389061516473</v>
      </c>
      <c r="M822" s="13">
        <f t="shared" si="75"/>
        <v>26.618705035971225</v>
      </c>
      <c r="N822" s="13">
        <f t="shared" si="76"/>
        <v>73.381294964028783</v>
      </c>
      <c r="O822" s="12">
        <f t="shared" si="77"/>
        <v>1350.3649635036497</v>
      </c>
    </row>
    <row r="823" spans="1:15" x14ac:dyDescent="0.35">
      <c r="A823" s="4" t="s">
        <v>82</v>
      </c>
      <c r="B823" s="4" t="s">
        <v>83</v>
      </c>
      <c r="C823" s="4" t="s">
        <v>81</v>
      </c>
      <c r="D823" s="4">
        <v>2020</v>
      </c>
      <c r="E823" s="12">
        <v>183000</v>
      </c>
      <c r="F823" s="12">
        <v>136000</v>
      </c>
      <c r="G823" s="12">
        <v>545000</v>
      </c>
      <c r="H823" s="12">
        <v>0</v>
      </c>
      <c r="I823" s="12">
        <v>26210558</v>
      </c>
      <c r="J823" s="12">
        <f t="shared" si="72"/>
        <v>728000</v>
      </c>
      <c r="K823" s="13">
        <f t="shared" si="73"/>
        <v>6.9819192708526083</v>
      </c>
      <c r="L823" s="13">
        <f t="shared" si="74"/>
        <v>27.775066826124039</v>
      </c>
      <c r="M823" s="13">
        <f t="shared" si="75"/>
        <v>25.137362637362635</v>
      </c>
      <c r="N823" s="13">
        <f t="shared" si="76"/>
        <v>74.862637362637358</v>
      </c>
      <c r="O823" s="12">
        <f t="shared" si="77"/>
        <v>1345.5882352941176</v>
      </c>
    </row>
    <row r="824" spans="1:15" x14ac:dyDescent="0.35">
      <c r="A824" s="4" t="s">
        <v>82</v>
      </c>
      <c r="B824" s="4" t="s">
        <v>83</v>
      </c>
      <c r="C824" s="4" t="s">
        <v>81</v>
      </c>
      <c r="D824" s="4">
        <v>2021</v>
      </c>
      <c r="E824" s="12">
        <v>198000</v>
      </c>
      <c r="F824" s="12">
        <v>154000</v>
      </c>
      <c r="G824" s="12">
        <v>620000</v>
      </c>
      <c r="H824" s="12">
        <v>0</v>
      </c>
      <c r="I824" s="12">
        <v>26915758</v>
      </c>
      <c r="J824" s="12">
        <f t="shared" si="72"/>
        <v>818000</v>
      </c>
      <c r="K824" s="13">
        <f t="shared" si="73"/>
        <v>7.3562854889689531</v>
      </c>
      <c r="L824" s="13">
        <f t="shared" si="74"/>
        <v>30.391118838265673</v>
      </c>
      <c r="M824" s="13">
        <f t="shared" si="75"/>
        <v>24.205378973105134</v>
      </c>
      <c r="N824" s="13">
        <f t="shared" si="76"/>
        <v>75.794621026894873</v>
      </c>
      <c r="O824" s="12">
        <f t="shared" si="77"/>
        <v>1285.7142857142858</v>
      </c>
    </row>
    <row r="825" spans="1:15" x14ac:dyDescent="0.35">
      <c r="A825" s="4" t="s">
        <v>82</v>
      </c>
      <c r="B825" s="4" t="s">
        <v>83</v>
      </c>
      <c r="C825" s="4" t="s">
        <v>81</v>
      </c>
      <c r="D825" s="4">
        <v>2022</v>
      </c>
      <c r="E825" s="12">
        <v>217000</v>
      </c>
      <c r="F825" s="12">
        <v>157000</v>
      </c>
      <c r="G825" s="12">
        <v>515000</v>
      </c>
      <c r="H825" s="12">
        <v>0</v>
      </c>
      <c r="I825" s="12">
        <v>27632771</v>
      </c>
      <c r="J825" s="12">
        <f t="shared" si="72"/>
        <v>732000</v>
      </c>
      <c r="K825" s="13">
        <f t="shared" si="73"/>
        <v>7.8529945476695042</v>
      </c>
      <c r="L825" s="13">
        <f t="shared" si="74"/>
        <v>26.490285755272247</v>
      </c>
      <c r="M825" s="13">
        <f t="shared" si="75"/>
        <v>29.644808743169399</v>
      </c>
      <c r="N825" s="13">
        <f t="shared" si="76"/>
        <v>70.355191256830594</v>
      </c>
      <c r="O825" s="12">
        <f t="shared" si="77"/>
        <v>1382.1656050955414</v>
      </c>
    </row>
    <row r="826" spans="1:15" x14ac:dyDescent="0.35">
      <c r="A826" s="4" t="s">
        <v>82</v>
      </c>
      <c r="B826" s="4" t="s">
        <v>83</v>
      </c>
      <c r="C826" s="4" t="s">
        <v>81</v>
      </c>
      <c r="D826" s="4">
        <v>2023</v>
      </c>
      <c r="E826" s="12">
        <v>227000</v>
      </c>
      <c r="F826" s="12">
        <v>160000</v>
      </c>
      <c r="G826" s="12">
        <v>755000</v>
      </c>
      <c r="H826" s="12">
        <v>0</v>
      </c>
      <c r="I826" s="12">
        <v>28372687</v>
      </c>
      <c r="J826" s="12">
        <f t="shared" si="72"/>
        <v>982000</v>
      </c>
      <c r="K826" s="13">
        <f t="shared" si="73"/>
        <v>8.0006521765104583</v>
      </c>
      <c r="L826" s="13">
        <f t="shared" si="74"/>
        <v>34.610750825256702</v>
      </c>
      <c r="M826" s="13">
        <f t="shared" si="75"/>
        <v>23.116089613034625</v>
      </c>
      <c r="N826" s="13">
        <f t="shared" si="76"/>
        <v>76.883910386965383</v>
      </c>
      <c r="O826" s="12">
        <f t="shared" si="77"/>
        <v>1418.75</v>
      </c>
    </row>
    <row r="827" spans="1:15" x14ac:dyDescent="0.35">
      <c r="A827" s="4" t="s">
        <v>82</v>
      </c>
      <c r="B827" s="4" t="s">
        <v>83</v>
      </c>
      <c r="C827" s="4" t="s">
        <v>81</v>
      </c>
      <c r="D827" s="4">
        <v>2024</v>
      </c>
      <c r="E827" s="12">
        <v>239000</v>
      </c>
      <c r="F827" s="12">
        <v>160000</v>
      </c>
      <c r="G827" s="12">
        <v>870000</v>
      </c>
      <c r="H827" s="12">
        <v>0</v>
      </c>
      <c r="I827" s="12">
        <v>29123744</v>
      </c>
      <c r="J827" s="12">
        <f t="shared" si="72"/>
        <v>1109000</v>
      </c>
      <c r="K827" s="13">
        <f t="shared" si="73"/>
        <v>8.2063624786703251</v>
      </c>
      <c r="L827" s="13">
        <f t="shared" si="74"/>
        <v>38.078895350817533</v>
      </c>
      <c r="M827" s="13">
        <f t="shared" si="75"/>
        <v>21.550946798917945</v>
      </c>
      <c r="N827" s="13">
        <f t="shared" si="76"/>
        <v>78.449053201082052</v>
      </c>
      <c r="O827" s="12">
        <f t="shared" si="77"/>
        <v>1493.75</v>
      </c>
    </row>
    <row r="828" spans="1:15" x14ac:dyDescent="0.35">
      <c r="A828" s="4" t="s">
        <v>82</v>
      </c>
      <c r="B828" s="4" t="s">
        <v>83</v>
      </c>
      <c r="C828" s="4" t="s">
        <v>81</v>
      </c>
      <c r="D828" s="4">
        <v>2025</v>
      </c>
      <c r="E828" s="12">
        <v>246000</v>
      </c>
      <c r="F828" s="12">
        <v>165000</v>
      </c>
      <c r="G828" s="12">
        <v>550000</v>
      </c>
      <c r="H828" s="12">
        <v>0</v>
      </c>
      <c r="I828" s="12">
        <v>29879337</v>
      </c>
      <c r="J828" s="12">
        <f t="shared" si="72"/>
        <v>796000</v>
      </c>
      <c r="K828" s="13">
        <f t="shared" si="73"/>
        <v>8.2331144094663138</v>
      </c>
      <c r="L828" s="13">
        <f t="shared" si="74"/>
        <v>26.640484024126774</v>
      </c>
      <c r="M828" s="13">
        <f t="shared" si="75"/>
        <v>30.904522613065328</v>
      </c>
      <c r="N828" s="13">
        <f t="shared" si="76"/>
        <v>69.095477386934675</v>
      </c>
      <c r="O828" s="12">
        <f t="shared" si="77"/>
        <v>1490.909090909091</v>
      </c>
    </row>
    <row r="829" spans="1:15" x14ac:dyDescent="0.35">
      <c r="A829" s="4" t="s">
        <v>82</v>
      </c>
      <c r="B829" s="4" t="s">
        <v>83</v>
      </c>
      <c r="C829" s="4" t="s">
        <v>81</v>
      </c>
      <c r="D829" s="4">
        <v>2026</v>
      </c>
      <c r="E829" s="12">
        <v>246000</v>
      </c>
      <c r="F829" s="12">
        <v>165000</v>
      </c>
      <c r="G829" s="12">
        <v>700000</v>
      </c>
      <c r="H829" s="12">
        <v>0</v>
      </c>
      <c r="I829" s="12">
        <v>30640817</v>
      </c>
      <c r="J829" s="12">
        <f t="shared" si="72"/>
        <v>946000</v>
      </c>
      <c r="K829" s="13">
        <f t="shared" si="73"/>
        <v>8.0285065505923026</v>
      </c>
      <c r="L829" s="13">
        <f t="shared" si="74"/>
        <v>30.873850393741133</v>
      </c>
      <c r="M829" s="13">
        <f t="shared" si="75"/>
        <v>26.004228329809724</v>
      </c>
      <c r="N829" s="13">
        <f t="shared" si="76"/>
        <v>73.99577167019028</v>
      </c>
      <c r="O829" s="12">
        <f t="shared" si="77"/>
        <v>1490.909090909091</v>
      </c>
    </row>
    <row r="830" spans="1:15" x14ac:dyDescent="0.35">
      <c r="A830" s="4" t="s">
        <v>86</v>
      </c>
      <c r="B830" s="4" t="s">
        <v>87</v>
      </c>
      <c r="C830" s="4" t="s">
        <v>81</v>
      </c>
      <c r="D830" s="4">
        <v>1960</v>
      </c>
      <c r="E830" s="12">
        <v>16000</v>
      </c>
      <c r="F830" s="12">
        <v>22000</v>
      </c>
      <c r="G830" s="12">
        <v>1000</v>
      </c>
      <c r="H830" s="12">
        <v>0</v>
      </c>
      <c r="I830" s="12">
        <v>3049838</v>
      </c>
      <c r="J830" s="12">
        <f t="shared" si="72"/>
        <v>17000</v>
      </c>
      <c r="K830" s="13">
        <f t="shared" si="73"/>
        <v>5.2461802889202636</v>
      </c>
      <c r="L830" s="13">
        <f t="shared" si="74"/>
        <v>5.5740665569777805</v>
      </c>
      <c r="M830" s="13">
        <f t="shared" si="75"/>
        <v>94.117647058823522</v>
      </c>
      <c r="N830" s="13">
        <f t="shared" si="76"/>
        <v>5.8823529411764701</v>
      </c>
      <c r="O830" s="12">
        <f t="shared" si="77"/>
        <v>727.27272727272725</v>
      </c>
    </row>
    <row r="831" spans="1:15" x14ac:dyDescent="0.35">
      <c r="A831" s="4" t="s">
        <v>86</v>
      </c>
      <c r="B831" s="4" t="s">
        <v>87</v>
      </c>
      <c r="C831" s="4" t="s">
        <v>81</v>
      </c>
      <c r="D831" s="4">
        <v>1961</v>
      </c>
      <c r="E831" s="12">
        <v>16000</v>
      </c>
      <c r="F831" s="12">
        <v>22000</v>
      </c>
      <c r="G831" s="12">
        <v>0</v>
      </c>
      <c r="H831" s="12">
        <v>0</v>
      </c>
      <c r="I831" s="12">
        <v>3111947</v>
      </c>
      <c r="J831" s="12">
        <f t="shared" si="72"/>
        <v>16000</v>
      </c>
      <c r="K831" s="13">
        <f t="shared" si="73"/>
        <v>5.141475738500688</v>
      </c>
      <c r="L831" s="13">
        <f t="shared" si="74"/>
        <v>5.141475738500688</v>
      </c>
      <c r="M831" s="13">
        <f t="shared" si="75"/>
        <v>100</v>
      </c>
      <c r="N831" s="13">
        <f t="shared" si="76"/>
        <v>0</v>
      </c>
      <c r="O831" s="12">
        <f t="shared" si="77"/>
        <v>727.27272727272725</v>
      </c>
    </row>
    <row r="832" spans="1:15" x14ac:dyDescent="0.35">
      <c r="A832" s="4" t="s">
        <v>86</v>
      </c>
      <c r="B832" s="4" t="s">
        <v>87</v>
      </c>
      <c r="C832" s="4" t="s">
        <v>81</v>
      </c>
      <c r="D832" s="4">
        <v>1962</v>
      </c>
      <c r="E832" s="12">
        <v>16000</v>
      </c>
      <c r="F832" s="12">
        <v>23000</v>
      </c>
      <c r="G832" s="12">
        <v>0</v>
      </c>
      <c r="H832" s="12">
        <v>0</v>
      </c>
      <c r="I832" s="12">
        <v>3175598</v>
      </c>
      <c r="J832" s="12">
        <f t="shared" si="72"/>
        <v>16000</v>
      </c>
      <c r="K832" s="13">
        <f t="shared" si="73"/>
        <v>5.0384211099767668</v>
      </c>
      <c r="L832" s="13">
        <f t="shared" si="74"/>
        <v>5.0384211099767668</v>
      </c>
      <c r="M832" s="13">
        <f t="shared" si="75"/>
        <v>100</v>
      </c>
      <c r="N832" s="13">
        <f t="shared" si="76"/>
        <v>0</v>
      </c>
      <c r="O832" s="12">
        <f t="shared" si="77"/>
        <v>695.6521739130435</v>
      </c>
    </row>
    <row r="833" spans="1:15" x14ac:dyDescent="0.35">
      <c r="A833" s="4" t="s">
        <v>86</v>
      </c>
      <c r="B833" s="4" t="s">
        <v>87</v>
      </c>
      <c r="C833" s="4" t="s">
        <v>81</v>
      </c>
      <c r="D833" s="4">
        <v>1963</v>
      </c>
      <c r="E833" s="12">
        <v>23000</v>
      </c>
      <c r="F833" s="12">
        <v>27000</v>
      </c>
      <c r="G833" s="12">
        <v>0</v>
      </c>
      <c r="H833" s="12">
        <v>0</v>
      </c>
      <c r="I833" s="12">
        <v>3240905</v>
      </c>
      <c r="J833" s="12">
        <f t="shared" si="72"/>
        <v>23000</v>
      </c>
      <c r="K833" s="13">
        <f t="shared" si="73"/>
        <v>7.0967831516196869</v>
      </c>
      <c r="L833" s="13">
        <f t="shared" si="74"/>
        <v>7.0967831516196869</v>
      </c>
      <c r="M833" s="13">
        <f t="shared" si="75"/>
        <v>100</v>
      </c>
      <c r="N833" s="13">
        <f t="shared" si="76"/>
        <v>0</v>
      </c>
      <c r="O833" s="12">
        <f t="shared" si="77"/>
        <v>851.85185185185185</v>
      </c>
    </row>
    <row r="834" spans="1:15" x14ac:dyDescent="0.35">
      <c r="A834" s="4" t="s">
        <v>86</v>
      </c>
      <c r="B834" s="4" t="s">
        <v>87</v>
      </c>
      <c r="C834" s="4" t="s">
        <v>81</v>
      </c>
      <c r="D834" s="4">
        <v>1964</v>
      </c>
      <c r="E834" s="12">
        <v>26000</v>
      </c>
      <c r="F834" s="12">
        <v>27000</v>
      </c>
      <c r="G834" s="12">
        <v>0</v>
      </c>
      <c r="H834" s="12">
        <v>0</v>
      </c>
      <c r="I834" s="12">
        <v>3307479</v>
      </c>
      <c r="J834" s="12">
        <f t="shared" ref="J834:J897" si="78">IFERROR(E834+G834-N(H834),"")</f>
        <v>26000</v>
      </c>
      <c r="K834" s="13">
        <f t="shared" ref="K834:K897" si="79">IFERROR(E834*1000/I834,"")</f>
        <v>7.8609720575701312</v>
      </c>
      <c r="L834" s="13">
        <f t="shared" ref="L834:L897" si="80">IFERROR(J834*1000/I834,"")</f>
        <v>7.8609720575701312</v>
      </c>
      <c r="M834" s="13">
        <f t="shared" ref="M834:M897" si="81">IF(N(J834)&lt;=0,"",E834/J834*100)</f>
        <v>100</v>
      </c>
      <c r="N834" s="13">
        <f t="shared" ref="N834:N897" si="82">IF(N(J834)&lt;=0,"",G834/J834*100)</f>
        <v>0</v>
      </c>
      <c r="O834" s="12">
        <f t="shared" ref="O834:O897" si="83">IFERROR(E834*1000/F834,"")</f>
        <v>962.96296296296293</v>
      </c>
    </row>
    <row r="835" spans="1:15" x14ac:dyDescent="0.35">
      <c r="A835" s="4" t="s">
        <v>86</v>
      </c>
      <c r="B835" s="4" t="s">
        <v>87</v>
      </c>
      <c r="C835" s="4" t="s">
        <v>81</v>
      </c>
      <c r="D835" s="4">
        <v>1965</v>
      </c>
      <c r="E835" s="12">
        <v>17000</v>
      </c>
      <c r="F835" s="12">
        <v>27000</v>
      </c>
      <c r="G835" s="12">
        <v>0</v>
      </c>
      <c r="H835" s="12">
        <v>0</v>
      </c>
      <c r="I835" s="12">
        <v>3374220</v>
      </c>
      <c r="J835" s="12">
        <f t="shared" si="78"/>
        <v>17000</v>
      </c>
      <c r="K835" s="13">
        <f t="shared" si="79"/>
        <v>5.0382014213655308</v>
      </c>
      <c r="L835" s="13">
        <f t="shared" si="80"/>
        <v>5.0382014213655308</v>
      </c>
      <c r="M835" s="13">
        <f t="shared" si="81"/>
        <v>100</v>
      </c>
      <c r="N835" s="13">
        <f t="shared" si="82"/>
        <v>0</v>
      </c>
      <c r="O835" s="12">
        <f t="shared" si="83"/>
        <v>629.62962962962968</v>
      </c>
    </row>
    <row r="836" spans="1:15" x14ac:dyDescent="0.35">
      <c r="A836" s="4" t="s">
        <v>86</v>
      </c>
      <c r="B836" s="4" t="s">
        <v>87</v>
      </c>
      <c r="C836" s="4" t="s">
        <v>81</v>
      </c>
      <c r="D836" s="4">
        <v>1966</v>
      </c>
      <c r="E836" s="12">
        <v>25000</v>
      </c>
      <c r="F836" s="12">
        <v>28000</v>
      </c>
      <c r="G836" s="12">
        <v>0</v>
      </c>
      <c r="H836" s="12">
        <v>0</v>
      </c>
      <c r="I836" s="12">
        <v>3440903</v>
      </c>
      <c r="J836" s="12">
        <f t="shared" si="78"/>
        <v>25000</v>
      </c>
      <c r="K836" s="13">
        <f t="shared" si="79"/>
        <v>7.2655346576174917</v>
      </c>
      <c r="L836" s="13">
        <f t="shared" si="80"/>
        <v>7.2655346576174917</v>
      </c>
      <c r="M836" s="13">
        <f t="shared" si="81"/>
        <v>100</v>
      </c>
      <c r="N836" s="13">
        <f t="shared" si="82"/>
        <v>0</v>
      </c>
      <c r="O836" s="12">
        <f t="shared" si="83"/>
        <v>892.85714285714289</v>
      </c>
    </row>
    <row r="837" spans="1:15" x14ac:dyDescent="0.35">
      <c r="A837" s="4" t="s">
        <v>86</v>
      </c>
      <c r="B837" s="4" t="s">
        <v>87</v>
      </c>
      <c r="C837" s="4" t="s">
        <v>81</v>
      </c>
      <c r="D837" s="4">
        <v>1967</v>
      </c>
      <c r="E837" s="12">
        <v>22000</v>
      </c>
      <c r="F837" s="12">
        <v>25000</v>
      </c>
      <c r="G837" s="12">
        <v>0</v>
      </c>
      <c r="H837" s="12">
        <v>0</v>
      </c>
      <c r="I837" s="12">
        <v>3508512</v>
      </c>
      <c r="J837" s="12">
        <f t="shared" si="78"/>
        <v>22000</v>
      </c>
      <c r="K837" s="13">
        <f t="shared" si="79"/>
        <v>6.2704645160113461</v>
      </c>
      <c r="L837" s="13">
        <f t="shared" si="80"/>
        <v>6.2704645160113461</v>
      </c>
      <c r="M837" s="13">
        <f t="shared" si="81"/>
        <v>100</v>
      </c>
      <c r="N837" s="13">
        <f t="shared" si="82"/>
        <v>0</v>
      </c>
      <c r="O837" s="12">
        <f t="shared" si="83"/>
        <v>880</v>
      </c>
    </row>
    <row r="838" spans="1:15" x14ac:dyDescent="0.35">
      <c r="A838" s="4" t="s">
        <v>86</v>
      </c>
      <c r="B838" s="4" t="s">
        <v>87</v>
      </c>
      <c r="C838" s="4" t="s">
        <v>81</v>
      </c>
      <c r="D838" s="4">
        <v>1968</v>
      </c>
      <c r="E838" s="12">
        <v>24000</v>
      </c>
      <c r="F838" s="12">
        <v>31000</v>
      </c>
      <c r="G838" s="12">
        <v>0</v>
      </c>
      <c r="H838" s="12">
        <v>0</v>
      </c>
      <c r="I838" s="12">
        <v>3578231</v>
      </c>
      <c r="J838" s="12">
        <f t="shared" si="78"/>
        <v>24000</v>
      </c>
      <c r="K838" s="13">
        <f t="shared" si="79"/>
        <v>6.7072248829100189</v>
      </c>
      <c r="L838" s="13">
        <f t="shared" si="80"/>
        <v>6.7072248829100189</v>
      </c>
      <c r="M838" s="13">
        <f t="shared" si="81"/>
        <v>100</v>
      </c>
      <c r="N838" s="13">
        <f t="shared" si="82"/>
        <v>0</v>
      </c>
      <c r="O838" s="12">
        <f t="shared" si="83"/>
        <v>774.19354838709683</v>
      </c>
    </row>
    <row r="839" spans="1:15" x14ac:dyDescent="0.35">
      <c r="A839" s="4" t="s">
        <v>86</v>
      </c>
      <c r="B839" s="4" t="s">
        <v>87</v>
      </c>
      <c r="C839" s="4" t="s">
        <v>81</v>
      </c>
      <c r="D839" s="4">
        <v>1969</v>
      </c>
      <c r="E839" s="12">
        <v>25000</v>
      </c>
      <c r="F839" s="12">
        <v>36000</v>
      </c>
      <c r="G839" s="12">
        <v>0</v>
      </c>
      <c r="H839" s="12">
        <v>0</v>
      </c>
      <c r="I839" s="12">
        <v>3651113</v>
      </c>
      <c r="J839" s="12">
        <f t="shared" si="78"/>
        <v>25000</v>
      </c>
      <c r="K839" s="13">
        <f t="shared" si="79"/>
        <v>6.8472271332056831</v>
      </c>
      <c r="L839" s="13">
        <f t="shared" si="80"/>
        <v>6.8472271332056831</v>
      </c>
      <c r="M839" s="13">
        <f t="shared" si="81"/>
        <v>100</v>
      </c>
      <c r="N839" s="13">
        <f t="shared" si="82"/>
        <v>0</v>
      </c>
      <c r="O839" s="12">
        <f t="shared" si="83"/>
        <v>694.44444444444446</v>
      </c>
    </row>
    <row r="840" spans="1:15" x14ac:dyDescent="0.35">
      <c r="A840" s="4" t="s">
        <v>86</v>
      </c>
      <c r="B840" s="4" t="s">
        <v>87</v>
      </c>
      <c r="C840" s="4" t="s">
        <v>81</v>
      </c>
      <c r="D840" s="4">
        <v>1970</v>
      </c>
      <c r="E840" s="12">
        <v>27000</v>
      </c>
      <c r="F840" s="12">
        <v>40000</v>
      </c>
      <c r="G840" s="12">
        <v>0</v>
      </c>
      <c r="H840" s="12">
        <v>0</v>
      </c>
      <c r="I840" s="12">
        <v>3727828</v>
      </c>
      <c r="J840" s="12">
        <f t="shared" si="78"/>
        <v>27000</v>
      </c>
      <c r="K840" s="13">
        <f t="shared" si="79"/>
        <v>7.242823434986807</v>
      </c>
      <c r="L840" s="13">
        <f t="shared" si="80"/>
        <v>7.242823434986807</v>
      </c>
      <c r="M840" s="13">
        <f t="shared" si="81"/>
        <v>100</v>
      </c>
      <c r="N840" s="13">
        <f t="shared" si="82"/>
        <v>0</v>
      </c>
      <c r="O840" s="12">
        <f t="shared" si="83"/>
        <v>675</v>
      </c>
    </row>
    <row r="841" spans="1:15" x14ac:dyDescent="0.35">
      <c r="A841" s="4" t="s">
        <v>86</v>
      </c>
      <c r="B841" s="4" t="s">
        <v>87</v>
      </c>
      <c r="C841" s="4" t="s">
        <v>81</v>
      </c>
      <c r="D841" s="4">
        <v>1971</v>
      </c>
      <c r="E841" s="12">
        <v>35000</v>
      </c>
      <c r="F841" s="12">
        <v>55000</v>
      </c>
      <c r="G841" s="12">
        <v>0</v>
      </c>
      <c r="H841" s="12">
        <v>0</v>
      </c>
      <c r="I841" s="12">
        <v>3807316</v>
      </c>
      <c r="J841" s="12">
        <f t="shared" si="78"/>
        <v>35000</v>
      </c>
      <c r="K841" s="13">
        <f t="shared" si="79"/>
        <v>9.1928277032954444</v>
      </c>
      <c r="L841" s="13">
        <f t="shared" si="80"/>
        <v>9.1928277032954444</v>
      </c>
      <c r="M841" s="13">
        <f t="shared" si="81"/>
        <v>100</v>
      </c>
      <c r="N841" s="13">
        <f t="shared" si="82"/>
        <v>0</v>
      </c>
      <c r="O841" s="12">
        <f t="shared" si="83"/>
        <v>636.36363636363637</v>
      </c>
    </row>
    <row r="842" spans="1:15" x14ac:dyDescent="0.35">
      <c r="A842" s="4" t="s">
        <v>86</v>
      </c>
      <c r="B842" s="4" t="s">
        <v>87</v>
      </c>
      <c r="C842" s="4" t="s">
        <v>81</v>
      </c>
      <c r="D842" s="4">
        <v>1972</v>
      </c>
      <c r="E842" s="12">
        <v>19000</v>
      </c>
      <c r="F842" s="12">
        <v>52000</v>
      </c>
      <c r="G842" s="12">
        <v>0</v>
      </c>
      <c r="H842" s="12">
        <v>0</v>
      </c>
      <c r="I842" s="12">
        <v>3893252</v>
      </c>
      <c r="J842" s="12">
        <f t="shared" si="78"/>
        <v>19000</v>
      </c>
      <c r="K842" s="13">
        <f t="shared" si="79"/>
        <v>4.8802389364983307</v>
      </c>
      <c r="L842" s="13">
        <f t="shared" si="80"/>
        <v>4.8802389364983307</v>
      </c>
      <c r="M842" s="13">
        <f t="shared" si="81"/>
        <v>100</v>
      </c>
      <c r="N842" s="13">
        <f t="shared" si="82"/>
        <v>0</v>
      </c>
      <c r="O842" s="12">
        <f t="shared" si="83"/>
        <v>365.38461538461536</v>
      </c>
    </row>
    <row r="843" spans="1:15" x14ac:dyDescent="0.35">
      <c r="A843" s="4" t="s">
        <v>86</v>
      </c>
      <c r="B843" s="4" t="s">
        <v>87</v>
      </c>
      <c r="C843" s="4" t="s">
        <v>81</v>
      </c>
      <c r="D843" s="4">
        <v>1973</v>
      </c>
      <c r="E843" s="12">
        <v>23000</v>
      </c>
      <c r="F843" s="12">
        <v>55000</v>
      </c>
      <c r="G843" s="12">
        <v>1000</v>
      </c>
      <c r="H843" s="12">
        <v>0</v>
      </c>
      <c r="I843" s="12">
        <v>3985909</v>
      </c>
      <c r="J843" s="12">
        <f t="shared" si="78"/>
        <v>24000</v>
      </c>
      <c r="K843" s="13">
        <f t="shared" si="79"/>
        <v>5.7703274209220528</v>
      </c>
      <c r="L843" s="13">
        <f t="shared" si="80"/>
        <v>6.0212112218317078</v>
      </c>
      <c r="M843" s="13">
        <f t="shared" si="81"/>
        <v>95.833333333333343</v>
      </c>
      <c r="N843" s="13">
        <f t="shared" si="82"/>
        <v>4.1666666666666661</v>
      </c>
      <c r="O843" s="12">
        <f t="shared" si="83"/>
        <v>418.18181818181819</v>
      </c>
    </row>
    <row r="844" spans="1:15" x14ac:dyDescent="0.35">
      <c r="A844" s="4" t="s">
        <v>86</v>
      </c>
      <c r="B844" s="4" t="s">
        <v>87</v>
      </c>
      <c r="C844" s="4" t="s">
        <v>81</v>
      </c>
      <c r="D844" s="4">
        <v>1974</v>
      </c>
      <c r="E844" s="12">
        <v>24000</v>
      </c>
      <c r="F844" s="12">
        <v>50000</v>
      </c>
      <c r="G844" s="12">
        <v>1000</v>
      </c>
      <c r="H844" s="12">
        <v>0</v>
      </c>
      <c r="I844" s="12">
        <v>4078356</v>
      </c>
      <c r="J844" s="12">
        <f t="shared" si="78"/>
        <v>25000</v>
      </c>
      <c r="K844" s="13">
        <f t="shared" si="79"/>
        <v>5.8847241388441818</v>
      </c>
      <c r="L844" s="13">
        <f t="shared" si="80"/>
        <v>6.1299209779626889</v>
      </c>
      <c r="M844" s="13">
        <f t="shared" si="81"/>
        <v>96</v>
      </c>
      <c r="N844" s="13">
        <f t="shared" si="82"/>
        <v>4</v>
      </c>
      <c r="O844" s="12">
        <f t="shared" si="83"/>
        <v>480</v>
      </c>
    </row>
    <row r="845" spans="1:15" x14ac:dyDescent="0.35">
      <c r="A845" s="4" t="s">
        <v>86</v>
      </c>
      <c r="B845" s="4" t="s">
        <v>87</v>
      </c>
      <c r="C845" s="4" t="s">
        <v>81</v>
      </c>
      <c r="D845" s="4">
        <v>1975</v>
      </c>
      <c r="E845" s="12">
        <v>25000</v>
      </c>
      <c r="F845" s="12">
        <v>50000</v>
      </c>
      <c r="G845" s="12">
        <v>1000</v>
      </c>
      <c r="H845" s="12">
        <v>0</v>
      </c>
      <c r="I845" s="12">
        <v>4167234.0000000005</v>
      </c>
      <c r="J845" s="12">
        <f t="shared" si="78"/>
        <v>26000</v>
      </c>
      <c r="K845" s="13">
        <f t="shared" si="79"/>
        <v>5.9991831512221285</v>
      </c>
      <c r="L845" s="13">
        <f t="shared" si="80"/>
        <v>6.2391504772710142</v>
      </c>
      <c r="M845" s="13">
        <f t="shared" si="81"/>
        <v>96.15384615384616</v>
      </c>
      <c r="N845" s="13">
        <f t="shared" si="82"/>
        <v>3.8461538461538463</v>
      </c>
      <c r="O845" s="12">
        <f t="shared" si="83"/>
        <v>500</v>
      </c>
    </row>
    <row r="846" spans="1:15" x14ac:dyDescent="0.35">
      <c r="A846" s="4" t="s">
        <v>86</v>
      </c>
      <c r="B846" s="4" t="s">
        <v>87</v>
      </c>
      <c r="C846" s="4" t="s">
        <v>81</v>
      </c>
      <c r="D846" s="4">
        <v>1976</v>
      </c>
      <c r="E846" s="12">
        <v>34000</v>
      </c>
      <c r="F846" s="12">
        <v>47000</v>
      </c>
      <c r="G846" s="12">
        <v>2000</v>
      </c>
      <c r="H846" s="12">
        <v>0</v>
      </c>
      <c r="I846" s="12">
        <v>4251297</v>
      </c>
      <c r="J846" s="12">
        <f t="shared" si="78"/>
        <v>36000</v>
      </c>
      <c r="K846" s="13">
        <f t="shared" si="79"/>
        <v>7.9975593330694137</v>
      </c>
      <c r="L846" s="13">
        <f t="shared" si="80"/>
        <v>8.4680039997205565</v>
      </c>
      <c r="M846" s="13">
        <f t="shared" si="81"/>
        <v>94.444444444444443</v>
      </c>
      <c r="N846" s="13">
        <f t="shared" si="82"/>
        <v>5.5555555555555554</v>
      </c>
      <c r="O846" s="12">
        <f t="shared" si="83"/>
        <v>723.40425531914889</v>
      </c>
    </row>
    <row r="847" spans="1:15" x14ac:dyDescent="0.35">
      <c r="A847" s="4" t="s">
        <v>86</v>
      </c>
      <c r="B847" s="4" t="s">
        <v>87</v>
      </c>
      <c r="C847" s="4" t="s">
        <v>81</v>
      </c>
      <c r="D847" s="4">
        <v>1977</v>
      </c>
      <c r="E847" s="12">
        <v>14000</v>
      </c>
      <c r="F847" s="12">
        <v>17000</v>
      </c>
      <c r="G847" s="12">
        <v>3000</v>
      </c>
      <c r="H847" s="12">
        <v>0</v>
      </c>
      <c r="I847" s="12">
        <v>4331667</v>
      </c>
      <c r="J847" s="12">
        <f t="shared" si="78"/>
        <v>17000</v>
      </c>
      <c r="K847" s="13">
        <f t="shared" si="79"/>
        <v>3.232012063715886</v>
      </c>
      <c r="L847" s="13">
        <f t="shared" si="80"/>
        <v>3.9245860773692898</v>
      </c>
      <c r="M847" s="13">
        <f t="shared" si="81"/>
        <v>82.35294117647058</v>
      </c>
      <c r="N847" s="13">
        <f t="shared" si="82"/>
        <v>17.647058823529413</v>
      </c>
      <c r="O847" s="12">
        <f t="shared" si="83"/>
        <v>823.52941176470586</v>
      </c>
    </row>
    <row r="848" spans="1:15" x14ac:dyDescent="0.35">
      <c r="A848" s="4" t="s">
        <v>86</v>
      </c>
      <c r="B848" s="4" t="s">
        <v>87</v>
      </c>
      <c r="C848" s="4" t="s">
        <v>81</v>
      </c>
      <c r="D848" s="4">
        <v>1978</v>
      </c>
      <c r="E848" s="12">
        <v>27000</v>
      </c>
      <c r="F848" s="12">
        <v>50000</v>
      </c>
      <c r="G848" s="12">
        <v>4000</v>
      </c>
      <c r="H848" s="12">
        <v>0</v>
      </c>
      <c r="I848" s="12">
        <v>4411366</v>
      </c>
      <c r="J848" s="12">
        <f t="shared" si="78"/>
        <v>31000</v>
      </c>
      <c r="K848" s="13">
        <f t="shared" si="79"/>
        <v>6.1205531347886346</v>
      </c>
      <c r="L848" s="13">
        <f t="shared" si="80"/>
        <v>7.027301747349914</v>
      </c>
      <c r="M848" s="13">
        <f t="shared" si="81"/>
        <v>87.096774193548384</v>
      </c>
      <c r="N848" s="13">
        <f t="shared" si="82"/>
        <v>12.903225806451612</v>
      </c>
      <c r="O848" s="12">
        <f t="shared" si="83"/>
        <v>540</v>
      </c>
    </row>
    <row r="849" spans="1:15" x14ac:dyDescent="0.35">
      <c r="A849" s="4" t="s">
        <v>86</v>
      </c>
      <c r="B849" s="4" t="s">
        <v>87</v>
      </c>
      <c r="C849" s="4" t="s">
        <v>81</v>
      </c>
      <c r="D849" s="4">
        <v>1979</v>
      </c>
      <c r="E849" s="12">
        <v>47000</v>
      </c>
      <c r="F849" s="12">
        <v>50000</v>
      </c>
      <c r="G849" s="12">
        <v>2000</v>
      </c>
      <c r="H849" s="12">
        <v>0</v>
      </c>
      <c r="I849" s="12">
        <v>4505384</v>
      </c>
      <c r="J849" s="12">
        <f t="shared" si="78"/>
        <v>49000</v>
      </c>
      <c r="K849" s="13">
        <f t="shared" si="79"/>
        <v>10.431963180053021</v>
      </c>
      <c r="L849" s="13">
        <f t="shared" si="80"/>
        <v>10.875876506863788</v>
      </c>
      <c r="M849" s="13">
        <f t="shared" si="81"/>
        <v>95.918367346938766</v>
      </c>
      <c r="N849" s="13">
        <f t="shared" si="82"/>
        <v>4.0816326530612246</v>
      </c>
      <c r="O849" s="12">
        <f t="shared" si="83"/>
        <v>940</v>
      </c>
    </row>
    <row r="850" spans="1:15" x14ac:dyDescent="0.35">
      <c r="A850" s="4" t="s">
        <v>86</v>
      </c>
      <c r="B850" s="4" t="s">
        <v>87</v>
      </c>
      <c r="C850" s="4" t="s">
        <v>81</v>
      </c>
      <c r="D850" s="4">
        <v>1980</v>
      </c>
      <c r="E850" s="12">
        <v>29000</v>
      </c>
      <c r="F850" s="12">
        <v>42000</v>
      </c>
      <c r="G850" s="12">
        <v>2000</v>
      </c>
      <c r="H850" s="12">
        <v>0</v>
      </c>
      <c r="I850" s="12">
        <v>4515453</v>
      </c>
      <c r="J850" s="12">
        <f t="shared" si="78"/>
        <v>31000</v>
      </c>
      <c r="K850" s="13">
        <f t="shared" si="79"/>
        <v>6.42238995733097</v>
      </c>
      <c r="L850" s="13">
        <f t="shared" si="80"/>
        <v>6.8653134026641398</v>
      </c>
      <c r="M850" s="13">
        <f t="shared" si="81"/>
        <v>93.548387096774192</v>
      </c>
      <c r="N850" s="13">
        <f t="shared" si="82"/>
        <v>6.4516129032258061</v>
      </c>
      <c r="O850" s="12">
        <f t="shared" si="83"/>
        <v>690.47619047619048</v>
      </c>
    </row>
    <row r="851" spans="1:15" x14ac:dyDescent="0.35">
      <c r="A851" s="4" t="s">
        <v>86</v>
      </c>
      <c r="B851" s="4" t="s">
        <v>87</v>
      </c>
      <c r="C851" s="4" t="s">
        <v>81</v>
      </c>
      <c r="D851" s="4">
        <v>1981</v>
      </c>
      <c r="E851" s="12">
        <v>17000</v>
      </c>
      <c r="F851" s="12">
        <v>46000</v>
      </c>
      <c r="G851" s="12">
        <v>5000</v>
      </c>
      <c r="H851" s="12">
        <v>0</v>
      </c>
      <c r="I851" s="12">
        <v>4520959</v>
      </c>
      <c r="J851" s="12">
        <f t="shared" si="78"/>
        <v>22000</v>
      </c>
      <c r="K851" s="13">
        <f t="shared" si="79"/>
        <v>3.7602641386484592</v>
      </c>
      <c r="L851" s="13">
        <f t="shared" si="80"/>
        <v>4.8662241794274177</v>
      </c>
      <c r="M851" s="13">
        <f t="shared" si="81"/>
        <v>77.272727272727266</v>
      </c>
      <c r="N851" s="13">
        <f t="shared" si="82"/>
        <v>22.727272727272727</v>
      </c>
      <c r="O851" s="12">
        <f t="shared" si="83"/>
        <v>369.56521739130437</v>
      </c>
    </row>
    <row r="852" spans="1:15" x14ac:dyDescent="0.35">
      <c r="A852" s="4" t="s">
        <v>86</v>
      </c>
      <c r="B852" s="4" t="s">
        <v>87</v>
      </c>
      <c r="C852" s="4" t="s">
        <v>81</v>
      </c>
      <c r="D852" s="4">
        <v>1982</v>
      </c>
      <c r="E852" s="12">
        <v>16000</v>
      </c>
      <c r="F852" s="12">
        <v>40000</v>
      </c>
      <c r="G852" s="12">
        <v>0</v>
      </c>
      <c r="H852" s="12">
        <v>0</v>
      </c>
      <c r="I852" s="12">
        <v>4738483</v>
      </c>
      <c r="J852" s="12">
        <f t="shared" si="78"/>
        <v>16000</v>
      </c>
      <c r="K852" s="13">
        <f t="shared" si="79"/>
        <v>3.376608083219883</v>
      </c>
      <c r="L852" s="13">
        <f t="shared" si="80"/>
        <v>3.376608083219883</v>
      </c>
      <c r="M852" s="13">
        <f t="shared" si="81"/>
        <v>100</v>
      </c>
      <c r="N852" s="13">
        <f t="shared" si="82"/>
        <v>0</v>
      </c>
      <c r="O852" s="12">
        <f t="shared" si="83"/>
        <v>400</v>
      </c>
    </row>
    <row r="853" spans="1:15" x14ac:dyDescent="0.35">
      <c r="A853" s="4" t="s">
        <v>86</v>
      </c>
      <c r="B853" s="4" t="s">
        <v>87</v>
      </c>
      <c r="C853" s="4" t="s">
        <v>81</v>
      </c>
      <c r="D853" s="4">
        <v>1983</v>
      </c>
      <c r="E853" s="12">
        <v>12000</v>
      </c>
      <c r="F853" s="12">
        <v>35000</v>
      </c>
      <c r="G853" s="12">
        <v>5000</v>
      </c>
      <c r="H853" s="12">
        <v>0</v>
      </c>
      <c r="I853" s="12">
        <v>4979130</v>
      </c>
      <c r="J853" s="12">
        <f t="shared" si="78"/>
        <v>17000</v>
      </c>
      <c r="K853" s="13">
        <f t="shared" si="79"/>
        <v>2.4100595887233314</v>
      </c>
      <c r="L853" s="13">
        <f t="shared" si="80"/>
        <v>3.4142510840247193</v>
      </c>
      <c r="M853" s="13">
        <f t="shared" si="81"/>
        <v>70.588235294117652</v>
      </c>
      <c r="N853" s="13">
        <f t="shared" si="82"/>
        <v>29.411764705882355</v>
      </c>
      <c r="O853" s="12">
        <f t="shared" si="83"/>
        <v>342.85714285714283</v>
      </c>
    </row>
    <row r="854" spans="1:15" x14ac:dyDescent="0.35">
      <c r="A854" s="4" t="s">
        <v>86</v>
      </c>
      <c r="B854" s="4" t="s">
        <v>87</v>
      </c>
      <c r="C854" s="4" t="s">
        <v>81</v>
      </c>
      <c r="D854" s="4">
        <v>1984</v>
      </c>
      <c r="E854" s="12">
        <v>1000</v>
      </c>
      <c r="F854" s="12">
        <v>31000</v>
      </c>
      <c r="G854" s="12">
        <v>18000</v>
      </c>
      <c r="H854" s="12">
        <v>0</v>
      </c>
      <c r="I854" s="12">
        <v>5045145</v>
      </c>
      <c r="J854" s="12">
        <f t="shared" si="78"/>
        <v>19000</v>
      </c>
      <c r="K854" s="13">
        <f t="shared" si="79"/>
        <v>0.19821035867155454</v>
      </c>
      <c r="L854" s="13">
        <f t="shared" si="80"/>
        <v>3.7659968147595362</v>
      </c>
      <c r="M854" s="13">
        <f t="shared" si="81"/>
        <v>5.2631578947368416</v>
      </c>
      <c r="N854" s="13">
        <f t="shared" si="82"/>
        <v>94.73684210526315</v>
      </c>
      <c r="O854" s="12">
        <f t="shared" si="83"/>
        <v>32.258064516129032</v>
      </c>
    </row>
    <row r="855" spans="1:15" x14ac:dyDescent="0.35">
      <c r="A855" s="4" t="s">
        <v>86</v>
      </c>
      <c r="B855" s="4" t="s">
        <v>87</v>
      </c>
      <c r="C855" s="4" t="s">
        <v>81</v>
      </c>
      <c r="D855" s="4">
        <v>1985</v>
      </c>
      <c r="E855" s="12">
        <v>18000</v>
      </c>
      <c r="F855" s="12">
        <v>22000</v>
      </c>
      <c r="G855" s="12">
        <v>23000</v>
      </c>
      <c r="H855" s="12">
        <v>0</v>
      </c>
      <c r="I855" s="12">
        <v>5096269</v>
      </c>
      <c r="J855" s="12">
        <f t="shared" si="78"/>
        <v>41000</v>
      </c>
      <c r="K855" s="13">
        <f t="shared" si="79"/>
        <v>3.531995661924439</v>
      </c>
      <c r="L855" s="13">
        <f t="shared" si="80"/>
        <v>8.0451012299390001</v>
      </c>
      <c r="M855" s="13">
        <f t="shared" si="81"/>
        <v>43.902439024390247</v>
      </c>
      <c r="N855" s="13">
        <f t="shared" si="82"/>
        <v>56.09756097560976</v>
      </c>
      <c r="O855" s="12">
        <f t="shared" si="83"/>
        <v>818.18181818181813</v>
      </c>
    </row>
    <row r="856" spans="1:15" x14ac:dyDescent="0.35">
      <c r="A856" s="4" t="s">
        <v>86</v>
      </c>
      <c r="B856" s="4" t="s">
        <v>87</v>
      </c>
      <c r="C856" s="4" t="s">
        <v>81</v>
      </c>
      <c r="D856" s="4">
        <v>1986</v>
      </c>
      <c r="E856" s="12">
        <v>17000</v>
      </c>
      <c r="F856" s="12">
        <v>20000</v>
      </c>
      <c r="G856" s="12">
        <v>0</v>
      </c>
      <c r="H856" s="12">
        <v>0</v>
      </c>
      <c r="I856" s="12">
        <v>5251069</v>
      </c>
      <c r="J856" s="12">
        <f t="shared" si="78"/>
        <v>17000</v>
      </c>
      <c r="K856" s="13">
        <f t="shared" si="79"/>
        <v>3.2374360344531752</v>
      </c>
      <c r="L856" s="13">
        <f t="shared" si="80"/>
        <v>3.2374360344531752</v>
      </c>
      <c r="M856" s="13">
        <f t="shared" si="81"/>
        <v>100</v>
      </c>
      <c r="N856" s="13">
        <f t="shared" si="82"/>
        <v>0</v>
      </c>
      <c r="O856" s="12">
        <f t="shared" si="83"/>
        <v>850</v>
      </c>
    </row>
    <row r="857" spans="1:15" x14ac:dyDescent="0.35">
      <c r="A857" s="4" t="s">
        <v>86</v>
      </c>
      <c r="B857" s="4" t="s">
        <v>87</v>
      </c>
      <c r="C857" s="4" t="s">
        <v>81</v>
      </c>
      <c r="D857" s="4">
        <v>1987</v>
      </c>
      <c r="E857" s="12">
        <v>10000</v>
      </c>
      <c r="F857" s="12">
        <v>15000</v>
      </c>
      <c r="G857" s="12">
        <v>0</v>
      </c>
      <c r="H857" s="12">
        <v>0</v>
      </c>
      <c r="I857" s="12">
        <v>5438309</v>
      </c>
      <c r="J857" s="12">
        <f t="shared" si="78"/>
        <v>10000</v>
      </c>
      <c r="K857" s="13">
        <f t="shared" si="79"/>
        <v>1.8388068791236394</v>
      </c>
      <c r="L857" s="13">
        <f t="shared" si="80"/>
        <v>1.8388068791236394</v>
      </c>
      <c r="M857" s="13">
        <f t="shared" si="81"/>
        <v>100</v>
      </c>
      <c r="N857" s="13">
        <f t="shared" si="82"/>
        <v>0</v>
      </c>
      <c r="O857" s="12">
        <f t="shared" si="83"/>
        <v>666.66666666666663</v>
      </c>
    </row>
    <row r="858" spans="1:15" x14ac:dyDescent="0.35">
      <c r="A858" s="4" t="s">
        <v>86</v>
      </c>
      <c r="B858" s="4" t="s">
        <v>87</v>
      </c>
      <c r="C858" s="4" t="s">
        <v>81</v>
      </c>
      <c r="D858" s="4">
        <v>1988</v>
      </c>
      <c r="E858" s="12">
        <v>24000</v>
      </c>
      <c r="F858" s="12">
        <v>25000</v>
      </c>
      <c r="G858" s="12">
        <v>4000</v>
      </c>
      <c r="H858" s="12">
        <v>0</v>
      </c>
      <c r="I858" s="12">
        <v>5625602</v>
      </c>
      <c r="J858" s="12">
        <f t="shared" si="78"/>
        <v>28000</v>
      </c>
      <c r="K858" s="13">
        <f t="shared" si="79"/>
        <v>4.2662100873826478</v>
      </c>
      <c r="L858" s="13">
        <f t="shared" si="80"/>
        <v>4.9772451019464228</v>
      </c>
      <c r="M858" s="13">
        <f t="shared" si="81"/>
        <v>85.714285714285708</v>
      </c>
      <c r="N858" s="13">
        <f t="shared" si="82"/>
        <v>14.285714285714285</v>
      </c>
      <c r="O858" s="12">
        <f t="shared" si="83"/>
        <v>960</v>
      </c>
    </row>
    <row r="859" spans="1:15" x14ac:dyDescent="0.35">
      <c r="A859" s="4" t="s">
        <v>86</v>
      </c>
      <c r="B859" s="4" t="s">
        <v>87</v>
      </c>
      <c r="C859" s="4" t="s">
        <v>81</v>
      </c>
      <c r="D859" s="4">
        <v>1989</v>
      </c>
      <c r="E859" s="12">
        <v>15000</v>
      </c>
      <c r="F859" s="12">
        <v>25000</v>
      </c>
      <c r="G859" s="12">
        <v>0</v>
      </c>
      <c r="H859" s="12">
        <v>0</v>
      </c>
      <c r="I859" s="12">
        <v>5819586</v>
      </c>
      <c r="J859" s="12">
        <f t="shared" si="78"/>
        <v>15000</v>
      </c>
      <c r="K859" s="13">
        <f t="shared" si="79"/>
        <v>2.5775029357758439</v>
      </c>
      <c r="L859" s="13">
        <f t="shared" si="80"/>
        <v>2.5775029357758439</v>
      </c>
      <c r="M859" s="13">
        <f t="shared" si="81"/>
        <v>100</v>
      </c>
      <c r="N859" s="13">
        <f t="shared" si="82"/>
        <v>0</v>
      </c>
      <c r="O859" s="12">
        <f t="shared" si="83"/>
        <v>600</v>
      </c>
    </row>
    <row r="860" spans="1:15" x14ac:dyDescent="0.35">
      <c r="A860" s="4" t="s">
        <v>86</v>
      </c>
      <c r="B860" s="4" t="s">
        <v>87</v>
      </c>
      <c r="C860" s="4" t="s">
        <v>81</v>
      </c>
      <c r="D860" s="4">
        <v>1990</v>
      </c>
      <c r="E860" s="12">
        <v>40000</v>
      </c>
      <c r="F860" s="12">
        <v>40000</v>
      </c>
      <c r="G860" s="12">
        <v>1000</v>
      </c>
      <c r="H860" s="12">
        <v>0</v>
      </c>
      <c r="I860" s="12">
        <v>5982833</v>
      </c>
      <c r="J860" s="12">
        <f t="shared" si="78"/>
        <v>41000</v>
      </c>
      <c r="K860" s="13">
        <f t="shared" si="79"/>
        <v>6.685795842872432</v>
      </c>
      <c r="L860" s="13">
        <f t="shared" si="80"/>
        <v>6.8529407389442429</v>
      </c>
      <c r="M860" s="13">
        <f t="shared" si="81"/>
        <v>97.560975609756099</v>
      </c>
      <c r="N860" s="13">
        <f t="shared" si="82"/>
        <v>2.4390243902439024</v>
      </c>
      <c r="O860" s="12">
        <f t="shared" si="83"/>
        <v>1000</v>
      </c>
    </row>
    <row r="861" spans="1:15" x14ac:dyDescent="0.35">
      <c r="A861" s="4" t="s">
        <v>86</v>
      </c>
      <c r="B861" s="4" t="s">
        <v>87</v>
      </c>
      <c r="C861" s="4" t="s">
        <v>81</v>
      </c>
      <c r="D861" s="4">
        <v>1991</v>
      </c>
      <c r="E861" s="12">
        <v>50000</v>
      </c>
      <c r="F861" s="12">
        <v>50000</v>
      </c>
      <c r="G861" s="12">
        <v>1000</v>
      </c>
      <c r="H861" s="12">
        <v>0</v>
      </c>
      <c r="I861" s="12">
        <v>6205676</v>
      </c>
      <c r="J861" s="12">
        <f t="shared" si="78"/>
        <v>51000</v>
      </c>
      <c r="K861" s="13">
        <f t="shared" si="79"/>
        <v>8.0571399473643162</v>
      </c>
      <c r="L861" s="13">
        <f t="shared" si="80"/>
        <v>8.218282746311603</v>
      </c>
      <c r="M861" s="13">
        <f t="shared" si="81"/>
        <v>98.039215686274503</v>
      </c>
      <c r="N861" s="13">
        <f t="shared" si="82"/>
        <v>1.9607843137254901</v>
      </c>
      <c r="O861" s="12">
        <f t="shared" si="83"/>
        <v>1000</v>
      </c>
    </row>
    <row r="862" spans="1:15" x14ac:dyDescent="0.35">
      <c r="A862" s="4" t="s">
        <v>86</v>
      </c>
      <c r="B862" s="4" t="s">
        <v>87</v>
      </c>
      <c r="C862" s="4" t="s">
        <v>81</v>
      </c>
      <c r="D862" s="4">
        <v>1992</v>
      </c>
      <c r="E862" s="12">
        <v>60000</v>
      </c>
      <c r="F862" s="12">
        <v>55000</v>
      </c>
      <c r="G862" s="12">
        <v>2000</v>
      </c>
      <c r="H862" s="12">
        <v>0</v>
      </c>
      <c r="I862" s="12">
        <v>6474656</v>
      </c>
      <c r="J862" s="12">
        <f t="shared" si="78"/>
        <v>62000</v>
      </c>
      <c r="K862" s="13">
        <f t="shared" si="79"/>
        <v>9.2669015929186038</v>
      </c>
      <c r="L862" s="13">
        <f t="shared" si="80"/>
        <v>9.5757983126825579</v>
      </c>
      <c r="M862" s="13">
        <f t="shared" si="81"/>
        <v>96.774193548387103</v>
      </c>
      <c r="N862" s="13">
        <f t="shared" si="82"/>
        <v>3.225806451612903</v>
      </c>
      <c r="O862" s="12">
        <f t="shared" si="83"/>
        <v>1090.909090909091</v>
      </c>
    </row>
    <row r="863" spans="1:15" x14ac:dyDescent="0.35">
      <c r="A863" s="4" t="s">
        <v>86</v>
      </c>
      <c r="B863" s="4" t="s">
        <v>87</v>
      </c>
      <c r="C863" s="4" t="s">
        <v>81</v>
      </c>
      <c r="D863" s="4">
        <v>1993</v>
      </c>
      <c r="E863" s="12">
        <v>25000</v>
      </c>
      <c r="F863" s="12">
        <v>50000</v>
      </c>
      <c r="G863" s="12">
        <v>0</v>
      </c>
      <c r="H863" s="12">
        <v>0</v>
      </c>
      <c r="I863" s="12">
        <v>6629146</v>
      </c>
      <c r="J863" s="12">
        <f t="shared" si="78"/>
        <v>25000</v>
      </c>
      <c r="K863" s="13">
        <f t="shared" si="79"/>
        <v>3.7712248304683591</v>
      </c>
      <c r="L863" s="13">
        <f t="shared" si="80"/>
        <v>3.7712248304683591</v>
      </c>
      <c r="M863" s="13">
        <f t="shared" si="81"/>
        <v>100</v>
      </c>
      <c r="N863" s="13">
        <f t="shared" si="82"/>
        <v>0</v>
      </c>
      <c r="O863" s="12">
        <f t="shared" si="83"/>
        <v>500</v>
      </c>
    </row>
    <row r="864" spans="1:15" x14ac:dyDescent="0.35">
      <c r="A864" s="4" t="s">
        <v>86</v>
      </c>
      <c r="B864" s="4" t="s">
        <v>87</v>
      </c>
      <c r="C864" s="4" t="s">
        <v>81</v>
      </c>
      <c r="D864" s="4">
        <v>1994</v>
      </c>
      <c r="E864" s="12">
        <v>60000</v>
      </c>
      <c r="F864" s="12">
        <v>55000</v>
      </c>
      <c r="G864" s="12">
        <v>3000</v>
      </c>
      <c r="H864" s="12">
        <v>0</v>
      </c>
      <c r="I864" s="12">
        <v>6783450</v>
      </c>
      <c r="J864" s="12">
        <f t="shared" si="78"/>
        <v>63000</v>
      </c>
      <c r="K864" s="13">
        <f t="shared" si="79"/>
        <v>8.8450567189262106</v>
      </c>
      <c r="L864" s="13">
        <f t="shared" si="80"/>
        <v>9.28730955487252</v>
      </c>
      <c r="M864" s="13">
        <f t="shared" si="81"/>
        <v>95.238095238095227</v>
      </c>
      <c r="N864" s="13">
        <f t="shared" si="82"/>
        <v>4.7619047619047619</v>
      </c>
      <c r="O864" s="12">
        <f t="shared" si="83"/>
        <v>1090.909090909091</v>
      </c>
    </row>
    <row r="865" spans="1:15" x14ac:dyDescent="0.35">
      <c r="A865" s="4" t="s">
        <v>86</v>
      </c>
      <c r="B865" s="4" t="s">
        <v>87</v>
      </c>
      <c r="C865" s="4" t="s">
        <v>81</v>
      </c>
      <c r="D865" s="4">
        <v>1995</v>
      </c>
      <c r="E865" s="12">
        <v>45000</v>
      </c>
      <c r="F865" s="12">
        <v>50000</v>
      </c>
      <c r="G865" s="12">
        <v>0</v>
      </c>
      <c r="H865" s="12">
        <v>0</v>
      </c>
      <c r="I865" s="12">
        <v>7089064</v>
      </c>
      <c r="J865" s="12">
        <f t="shared" si="78"/>
        <v>45000</v>
      </c>
      <c r="K865" s="13">
        <f t="shared" si="79"/>
        <v>6.3478055777180176</v>
      </c>
      <c r="L865" s="13">
        <f t="shared" si="80"/>
        <v>6.3478055777180176</v>
      </c>
      <c r="M865" s="13">
        <f t="shared" si="81"/>
        <v>100</v>
      </c>
      <c r="N865" s="13">
        <f t="shared" si="82"/>
        <v>0</v>
      </c>
      <c r="O865" s="12">
        <f t="shared" si="83"/>
        <v>900</v>
      </c>
    </row>
    <row r="866" spans="1:15" x14ac:dyDescent="0.35">
      <c r="A866" s="4" t="s">
        <v>86</v>
      </c>
      <c r="B866" s="4" t="s">
        <v>87</v>
      </c>
      <c r="C866" s="4" t="s">
        <v>81</v>
      </c>
      <c r="D866" s="4">
        <v>1996</v>
      </c>
      <c r="E866" s="12">
        <v>55000</v>
      </c>
      <c r="F866" s="12">
        <v>55000</v>
      </c>
      <c r="G866" s="12">
        <v>2000</v>
      </c>
      <c r="H866" s="12">
        <v>0</v>
      </c>
      <c r="I866" s="12">
        <v>7410108</v>
      </c>
      <c r="J866" s="12">
        <f t="shared" si="78"/>
        <v>57000</v>
      </c>
      <c r="K866" s="13">
        <f t="shared" si="79"/>
        <v>7.4222939800607497</v>
      </c>
      <c r="L866" s="13">
        <f t="shared" si="80"/>
        <v>7.692195579335686</v>
      </c>
      <c r="M866" s="13">
        <f t="shared" si="81"/>
        <v>96.491228070175438</v>
      </c>
      <c r="N866" s="13">
        <f t="shared" si="82"/>
        <v>3.5087719298245612</v>
      </c>
      <c r="O866" s="12">
        <f t="shared" si="83"/>
        <v>1000</v>
      </c>
    </row>
    <row r="867" spans="1:15" x14ac:dyDescent="0.35">
      <c r="A867" s="4" t="s">
        <v>86</v>
      </c>
      <c r="B867" s="4" t="s">
        <v>87</v>
      </c>
      <c r="C867" s="4" t="s">
        <v>81</v>
      </c>
      <c r="D867" s="4">
        <v>1997</v>
      </c>
      <c r="E867" s="12">
        <v>77000</v>
      </c>
      <c r="F867" s="12">
        <v>87000</v>
      </c>
      <c r="G867" s="12">
        <v>0</v>
      </c>
      <c r="H867" s="12">
        <v>0</v>
      </c>
      <c r="I867" s="12">
        <v>7670366</v>
      </c>
      <c r="J867" s="12">
        <f t="shared" si="78"/>
        <v>77000</v>
      </c>
      <c r="K867" s="13">
        <f t="shared" si="79"/>
        <v>10.038634401539639</v>
      </c>
      <c r="L867" s="13">
        <f t="shared" si="80"/>
        <v>10.038634401539639</v>
      </c>
      <c r="M867" s="13">
        <f t="shared" si="81"/>
        <v>100</v>
      </c>
      <c r="N867" s="13">
        <f t="shared" si="82"/>
        <v>0</v>
      </c>
      <c r="O867" s="12">
        <f t="shared" si="83"/>
        <v>885.05747126436779</v>
      </c>
    </row>
    <row r="868" spans="1:15" x14ac:dyDescent="0.35">
      <c r="A868" s="4" t="s">
        <v>86</v>
      </c>
      <c r="B868" s="4" t="s">
        <v>87</v>
      </c>
      <c r="C868" s="4" t="s">
        <v>81</v>
      </c>
      <c r="D868" s="4">
        <v>1998</v>
      </c>
      <c r="E868" s="12">
        <v>69000</v>
      </c>
      <c r="F868" s="12">
        <v>80000</v>
      </c>
      <c r="G868" s="12">
        <v>0</v>
      </c>
      <c r="H868" s="12">
        <v>0</v>
      </c>
      <c r="I868" s="12">
        <v>7938840</v>
      </c>
      <c r="J868" s="12">
        <f t="shared" si="78"/>
        <v>69000</v>
      </c>
      <c r="K868" s="13">
        <f t="shared" si="79"/>
        <v>8.6914461054763663</v>
      </c>
      <c r="L868" s="13">
        <f t="shared" si="80"/>
        <v>8.6914461054763663</v>
      </c>
      <c r="M868" s="13">
        <f t="shared" si="81"/>
        <v>100</v>
      </c>
      <c r="N868" s="13">
        <f t="shared" si="82"/>
        <v>0</v>
      </c>
      <c r="O868" s="12">
        <f t="shared" si="83"/>
        <v>862.5</v>
      </c>
    </row>
    <row r="869" spans="1:15" x14ac:dyDescent="0.35">
      <c r="A869" s="4" t="s">
        <v>86</v>
      </c>
      <c r="B869" s="4" t="s">
        <v>87</v>
      </c>
      <c r="C869" s="4" t="s">
        <v>81</v>
      </c>
      <c r="D869" s="4">
        <v>1999</v>
      </c>
      <c r="E869" s="12">
        <v>95000</v>
      </c>
      <c r="F869" s="12">
        <v>89000</v>
      </c>
      <c r="G869" s="12">
        <v>0</v>
      </c>
      <c r="H869" s="12">
        <v>0</v>
      </c>
      <c r="I869" s="12">
        <v>8222705</v>
      </c>
      <c r="J869" s="12">
        <f t="shared" si="78"/>
        <v>95000</v>
      </c>
      <c r="K869" s="13">
        <f t="shared" si="79"/>
        <v>11.553375683549392</v>
      </c>
      <c r="L869" s="13">
        <f t="shared" si="80"/>
        <v>11.553375683549392</v>
      </c>
      <c r="M869" s="13">
        <f t="shared" si="81"/>
        <v>100</v>
      </c>
      <c r="N869" s="13">
        <f t="shared" si="82"/>
        <v>0</v>
      </c>
      <c r="O869" s="12">
        <f t="shared" si="83"/>
        <v>1067.4157303370787</v>
      </c>
    </row>
    <row r="870" spans="1:15" x14ac:dyDescent="0.35">
      <c r="A870" s="4" t="s">
        <v>86</v>
      </c>
      <c r="B870" s="4" t="s">
        <v>87</v>
      </c>
      <c r="C870" s="4" t="s">
        <v>81</v>
      </c>
      <c r="D870" s="4">
        <v>2000</v>
      </c>
      <c r="E870" s="12">
        <v>47000</v>
      </c>
      <c r="F870" s="12">
        <v>51000</v>
      </c>
      <c r="G870" s="12">
        <v>2000</v>
      </c>
      <c r="H870" s="12">
        <v>0</v>
      </c>
      <c r="I870" s="12">
        <v>8512093</v>
      </c>
      <c r="J870" s="12">
        <f t="shared" si="78"/>
        <v>49000</v>
      </c>
      <c r="K870" s="13">
        <f t="shared" si="79"/>
        <v>5.5215562142001975</v>
      </c>
      <c r="L870" s="13">
        <f t="shared" si="80"/>
        <v>5.7565160531023336</v>
      </c>
      <c r="M870" s="13">
        <f t="shared" si="81"/>
        <v>95.918367346938766</v>
      </c>
      <c r="N870" s="13">
        <f t="shared" si="82"/>
        <v>4.0816326530612246</v>
      </c>
      <c r="O870" s="12">
        <f t="shared" si="83"/>
        <v>921.56862745098044</v>
      </c>
    </row>
    <row r="871" spans="1:15" x14ac:dyDescent="0.35">
      <c r="A871" s="4" t="s">
        <v>86</v>
      </c>
      <c r="B871" s="4" t="s">
        <v>87</v>
      </c>
      <c r="C871" s="4" t="s">
        <v>81</v>
      </c>
      <c r="D871" s="4">
        <v>2001</v>
      </c>
      <c r="E871" s="12">
        <v>87000</v>
      </c>
      <c r="F871" s="12">
        <v>90000</v>
      </c>
      <c r="G871" s="12">
        <v>0</v>
      </c>
      <c r="H871" s="12">
        <v>0</v>
      </c>
      <c r="I871" s="12">
        <v>8804124</v>
      </c>
      <c r="J871" s="12">
        <f t="shared" si="78"/>
        <v>87000</v>
      </c>
      <c r="K871" s="13">
        <f t="shared" si="79"/>
        <v>9.8817326970860471</v>
      </c>
      <c r="L871" s="13">
        <f t="shared" si="80"/>
        <v>9.8817326970860471</v>
      </c>
      <c r="M871" s="13">
        <f t="shared" si="81"/>
        <v>100</v>
      </c>
      <c r="N871" s="13">
        <f t="shared" si="82"/>
        <v>0</v>
      </c>
      <c r="O871" s="12">
        <f t="shared" si="83"/>
        <v>966.66666666666663</v>
      </c>
    </row>
    <row r="872" spans="1:15" x14ac:dyDescent="0.35">
      <c r="A872" s="4" t="s">
        <v>86</v>
      </c>
      <c r="B872" s="4" t="s">
        <v>87</v>
      </c>
      <c r="C872" s="4" t="s">
        <v>81</v>
      </c>
      <c r="D872" s="4">
        <v>2002</v>
      </c>
      <c r="E872" s="12">
        <v>92000</v>
      </c>
      <c r="F872" s="12">
        <v>105000</v>
      </c>
      <c r="G872" s="12">
        <v>0</v>
      </c>
      <c r="H872" s="12">
        <v>0</v>
      </c>
      <c r="I872" s="12">
        <v>9116192</v>
      </c>
      <c r="J872" s="12">
        <f t="shared" si="78"/>
        <v>92000</v>
      </c>
      <c r="K872" s="13">
        <f t="shared" si="79"/>
        <v>10.091933122953092</v>
      </c>
      <c r="L872" s="13">
        <f t="shared" si="80"/>
        <v>10.091933122953092</v>
      </c>
      <c r="M872" s="13">
        <f t="shared" si="81"/>
        <v>100</v>
      </c>
      <c r="N872" s="13">
        <f t="shared" si="82"/>
        <v>0</v>
      </c>
      <c r="O872" s="12">
        <f t="shared" si="83"/>
        <v>876.19047619047615</v>
      </c>
    </row>
    <row r="873" spans="1:15" x14ac:dyDescent="0.35">
      <c r="A873" s="4" t="s">
        <v>86</v>
      </c>
      <c r="B873" s="4" t="s">
        <v>87</v>
      </c>
      <c r="C873" s="4" t="s">
        <v>81</v>
      </c>
      <c r="D873" s="4">
        <v>2003</v>
      </c>
      <c r="E873" s="12">
        <v>86000</v>
      </c>
      <c r="F873" s="12">
        <v>95000</v>
      </c>
      <c r="G873" s="12">
        <v>0</v>
      </c>
      <c r="H873" s="12">
        <v>0</v>
      </c>
      <c r="I873" s="12">
        <v>9487833</v>
      </c>
      <c r="J873" s="12">
        <f t="shared" si="78"/>
        <v>86000</v>
      </c>
      <c r="K873" s="13">
        <f t="shared" si="79"/>
        <v>9.0642404856830847</v>
      </c>
      <c r="L873" s="13">
        <f t="shared" si="80"/>
        <v>9.0642404856830847</v>
      </c>
      <c r="M873" s="13">
        <f t="shared" si="81"/>
        <v>100</v>
      </c>
      <c r="N873" s="13">
        <f t="shared" si="82"/>
        <v>0</v>
      </c>
      <c r="O873" s="12">
        <f t="shared" si="83"/>
        <v>905.26315789473688</v>
      </c>
    </row>
    <row r="874" spans="1:15" x14ac:dyDescent="0.35">
      <c r="A874" s="4" t="s">
        <v>86</v>
      </c>
      <c r="B874" s="4" t="s">
        <v>87</v>
      </c>
      <c r="C874" s="4" t="s">
        <v>81</v>
      </c>
      <c r="D874" s="4">
        <v>2004</v>
      </c>
      <c r="E874" s="12">
        <v>62000</v>
      </c>
      <c r="F874" s="12">
        <v>95000</v>
      </c>
      <c r="G874" s="12">
        <v>19000</v>
      </c>
      <c r="H874" s="12">
        <v>0</v>
      </c>
      <c r="I874" s="12">
        <v>9920036</v>
      </c>
      <c r="J874" s="12">
        <f t="shared" si="78"/>
        <v>81000</v>
      </c>
      <c r="K874" s="13">
        <f t="shared" si="79"/>
        <v>6.2499773186306982</v>
      </c>
      <c r="L874" s="13">
        <f t="shared" si="80"/>
        <v>8.1652929485336543</v>
      </c>
      <c r="M874" s="13">
        <f t="shared" si="81"/>
        <v>76.543209876543202</v>
      </c>
      <c r="N874" s="13">
        <f t="shared" si="82"/>
        <v>23.456790123456788</v>
      </c>
      <c r="O874" s="12">
        <f t="shared" si="83"/>
        <v>652.63157894736844</v>
      </c>
    </row>
    <row r="875" spans="1:15" x14ac:dyDescent="0.35">
      <c r="A875" s="4" t="s">
        <v>86</v>
      </c>
      <c r="B875" s="4" t="s">
        <v>87</v>
      </c>
      <c r="C875" s="4" t="s">
        <v>81</v>
      </c>
      <c r="D875" s="4">
        <v>2005</v>
      </c>
      <c r="E875" s="12">
        <v>102000</v>
      </c>
      <c r="F875" s="12">
        <v>110000</v>
      </c>
      <c r="G875" s="12">
        <v>14000</v>
      </c>
      <c r="H875" s="12">
        <v>0</v>
      </c>
      <c r="I875" s="12">
        <v>10328092</v>
      </c>
      <c r="J875" s="12">
        <f t="shared" si="78"/>
        <v>116000</v>
      </c>
      <c r="K875" s="13">
        <f t="shared" si="79"/>
        <v>9.8759770923806638</v>
      </c>
      <c r="L875" s="13">
        <f t="shared" si="80"/>
        <v>11.231503359962325</v>
      </c>
      <c r="M875" s="13">
        <f t="shared" si="81"/>
        <v>87.931034482758619</v>
      </c>
      <c r="N875" s="13">
        <f t="shared" si="82"/>
        <v>12.068965517241379</v>
      </c>
      <c r="O875" s="12">
        <f t="shared" si="83"/>
        <v>927.27272727272725</v>
      </c>
    </row>
    <row r="876" spans="1:15" x14ac:dyDescent="0.35">
      <c r="A876" s="4" t="s">
        <v>86</v>
      </c>
      <c r="B876" s="4" t="s">
        <v>87</v>
      </c>
      <c r="C876" s="4" t="s">
        <v>81</v>
      </c>
      <c r="D876" s="4">
        <v>2006</v>
      </c>
      <c r="E876" s="12">
        <v>64000</v>
      </c>
      <c r="F876" s="12">
        <v>80000</v>
      </c>
      <c r="G876" s="12">
        <v>15000</v>
      </c>
      <c r="H876" s="12">
        <v>0</v>
      </c>
      <c r="I876" s="12">
        <v>10706424</v>
      </c>
      <c r="J876" s="12">
        <f t="shared" si="78"/>
        <v>79000</v>
      </c>
      <c r="K876" s="13">
        <f t="shared" si="79"/>
        <v>5.9777195448265452</v>
      </c>
      <c r="L876" s="13">
        <f t="shared" si="80"/>
        <v>7.378747563145267</v>
      </c>
      <c r="M876" s="13">
        <f t="shared" si="81"/>
        <v>81.012658227848107</v>
      </c>
      <c r="N876" s="13">
        <f t="shared" si="82"/>
        <v>18.9873417721519</v>
      </c>
      <c r="O876" s="12">
        <f t="shared" si="83"/>
        <v>800</v>
      </c>
    </row>
    <row r="877" spans="1:15" x14ac:dyDescent="0.35">
      <c r="A877" s="4" t="s">
        <v>86</v>
      </c>
      <c r="B877" s="4" t="s">
        <v>87</v>
      </c>
      <c r="C877" s="4" t="s">
        <v>81</v>
      </c>
      <c r="D877" s="4">
        <v>2007</v>
      </c>
      <c r="E877" s="12">
        <v>67000</v>
      </c>
      <c r="F877" s="12">
        <v>80000</v>
      </c>
      <c r="G877" s="12">
        <v>15000</v>
      </c>
      <c r="H877" s="12">
        <v>0</v>
      </c>
      <c r="I877" s="12">
        <v>11081660</v>
      </c>
      <c r="J877" s="12">
        <f t="shared" si="78"/>
        <v>82000</v>
      </c>
      <c r="K877" s="13">
        <f t="shared" si="79"/>
        <v>6.0460255954432816</v>
      </c>
      <c r="L877" s="13">
        <f t="shared" si="80"/>
        <v>7.3996134153186439</v>
      </c>
      <c r="M877" s="13">
        <f t="shared" si="81"/>
        <v>81.707317073170728</v>
      </c>
      <c r="N877" s="13">
        <f t="shared" si="82"/>
        <v>18.292682926829269</v>
      </c>
      <c r="O877" s="12">
        <f t="shared" si="83"/>
        <v>837.5</v>
      </c>
    </row>
    <row r="878" spans="1:15" x14ac:dyDescent="0.35">
      <c r="A878" s="4" t="s">
        <v>86</v>
      </c>
      <c r="B878" s="4" t="s">
        <v>87</v>
      </c>
      <c r="C878" s="4" t="s">
        <v>81</v>
      </c>
      <c r="D878" s="4">
        <v>2008</v>
      </c>
      <c r="E878" s="12">
        <v>104000</v>
      </c>
      <c r="F878" s="12">
        <v>111000</v>
      </c>
      <c r="G878" s="12">
        <v>16000</v>
      </c>
      <c r="H878" s="12">
        <v>0</v>
      </c>
      <c r="I878" s="12">
        <v>11476296</v>
      </c>
      <c r="J878" s="12">
        <f t="shared" si="78"/>
        <v>120000</v>
      </c>
      <c r="K878" s="13">
        <f t="shared" si="79"/>
        <v>9.0621573371756874</v>
      </c>
      <c r="L878" s="13">
        <f t="shared" si="80"/>
        <v>10.456335389048871</v>
      </c>
      <c r="M878" s="13">
        <f t="shared" si="81"/>
        <v>86.666666666666671</v>
      </c>
      <c r="N878" s="13">
        <f t="shared" si="82"/>
        <v>13.333333333333334</v>
      </c>
      <c r="O878" s="12">
        <f t="shared" si="83"/>
        <v>936.93693693693695</v>
      </c>
    </row>
    <row r="879" spans="1:15" x14ac:dyDescent="0.35">
      <c r="A879" s="4" t="s">
        <v>86</v>
      </c>
      <c r="B879" s="4" t="s">
        <v>87</v>
      </c>
      <c r="C879" s="4" t="s">
        <v>81</v>
      </c>
      <c r="D879" s="4">
        <v>2009</v>
      </c>
      <c r="E879" s="12">
        <v>105000</v>
      </c>
      <c r="F879" s="12">
        <v>108000</v>
      </c>
      <c r="G879" s="12">
        <v>20000</v>
      </c>
      <c r="H879" s="12">
        <v>0</v>
      </c>
      <c r="I879" s="12">
        <v>11893754</v>
      </c>
      <c r="J879" s="12">
        <f t="shared" si="78"/>
        <v>125000</v>
      </c>
      <c r="K879" s="13">
        <f t="shared" si="79"/>
        <v>8.8281630845904502</v>
      </c>
      <c r="L879" s="13">
        <f t="shared" si="80"/>
        <v>10.509717957845773</v>
      </c>
      <c r="M879" s="13">
        <f t="shared" si="81"/>
        <v>84</v>
      </c>
      <c r="N879" s="13">
        <f t="shared" si="82"/>
        <v>16</v>
      </c>
      <c r="O879" s="12">
        <f t="shared" si="83"/>
        <v>972.22222222222217</v>
      </c>
    </row>
    <row r="880" spans="1:15" x14ac:dyDescent="0.35">
      <c r="A880" s="4" t="s">
        <v>86</v>
      </c>
      <c r="B880" s="4" t="s">
        <v>87</v>
      </c>
      <c r="C880" s="4" t="s">
        <v>81</v>
      </c>
      <c r="D880" s="4">
        <v>2010</v>
      </c>
      <c r="E880" s="12">
        <v>102000</v>
      </c>
      <c r="F880" s="12">
        <v>130000</v>
      </c>
      <c r="G880" s="12">
        <v>10000</v>
      </c>
      <c r="H880" s="12">
        <v>0</v>
      </c>
      <c r="I880" s="12">
        <v>12312575</v>
      </c>
      <c r="J880" s="12">
        <f t="shared" si="78"/>
        <v>112000</v>
      </c>
      <c r="K880" s="13">
        <f t="shared" si="79"/>
        <v>8.2842134971766672</v>
      </c>
      <c r="L880" s="13">
        <f t="shared" si="80"/>
        <v>9.0963912910175164</v>
      </c>
      <c r="M880" s="13">
        <f t="shared" si="81"/>
        <v>91.071428571428569</v>
      </c>
      <c r="N880" s="13">
        <f t="shared" si="82"/>
        <v>8.9285714285714288</v>
      </c>
      <c r="O880" s="12">
        <f t="shared" si="83"/>
        <v>784.61538461538464</v>
      </c>
    </row>
    <row r="881" spans="1:15" x14ac:dyDescent="0.35">
      <c r="A881" s="4" t="s">
        <v>86</v>
      </c>
      <c r="B881" s="4" t="s">
        <v>87</v>
      </c>
      <c r="C881" s="4" t="s">
        <v>81</v>
      </c>
      <c r="D881" s="4">
        <v>2011</v>
      </c>
      <c r="E881" s="12">
        <v>104000</v>
      </c>
      <c r="F881" s="12">
        <v>121000</v>
      </c>
      <c r="G881" s="12">
        <v>30000</v>
      </c>
      <c r="H881" s="12">
        <v>0</v>
      </c>
      <c r="I881" s="12">
        <v>12754997</v>
      </c>
      <c r="J881" s="12">
        <f t="shared" si="78"/>
        <v>134000</v>
      </c>
      <c r="K881" s="13">
        <f t="shared" si="79"/>
        <v>8.1536671470796893</v>
      </c>
      <c r="L881" s="13">
        <f t="shared" si="80"/>
        <v>10.5056865164296</v>
      </c>
      <c r="M881" s="13">
        <f t="shared" si="81"/>
        <v>77.611940298507463</v>
      </c>
      <c r="N881" s="13">
        <f t="shared" si="82"/>
        <v>22.388059701492537</v>
      </c>
      <c r="O881" s="12">
        <f t="shared" si="83"/>
        <v>859.50413223140492</v>
      </c>
    </row>
    <row r="882" spans="1:15" x14ac:dyDescent="0.35">
      <c r="A882" s="4" t="s">
        <v>86</v>
      </c>
      <c r="B882" s="4" t="s">
        <v>87</v>
      </c>
      <c r="C882" s="4" t="s">
        <v>81</v>
      </c>
      <c r="D882" s="4">
        <v>2012</v>
      </c>
      <c r="E882" s="12">
        <v>113000</v>
      </c>
      <c r="F882" s="12">
        <v>146000</v>
      </c>
      <c r="G882" s="12">
        <v>30000</v>
      </c>
      <c r="H882" s="12">
        <v>0</v>
      </c>
      <c r="I882" s="12">
        <v>13210998</v>
      </c>
      <c r="J882" s="12">
        <f t="shared" si="78"/>
        <v>143000</v>
      </c>
      <c r="K882" s="13">
        <f t="shared" si="79"/>
        <v>8.5534794570402628</v>
      </c>
      <c r="L882" s="13">
        <f t="shared" si="80"/>
        <v>10.824314711121749</v>
      </c>
      <c r="M882" s="13">
        <f t="shared" si="81"/>
        <v>79.020979020979027</v>
      </c>
      <c r="N882" s="13">
        <f t="shared" si="82"/>
        <v>20.97902097902098</v>
      </c>
      <c r="O882" s="12">
        <f t="shared" si="83"/>
        <v>773.97260273972597</v>
      </c>
    </row>
    <row r="883" spans="1:15" x14ac:dyDescent="0.35">
      <c r="A883" s="4" t="s">
        <v>86</v>
      </c>
      <c r="B883" s="4" t="s">
        <v>87</v>
      </c>
      <c r="C883" s="4" t="s">
        <v>81</v>
      </c>
      <c r="D883" s="4">
        <v>2013</v>
      </c>
      <c r="E883" s="12">
        <v>227000</v>
      </c>
      <c r="F883" s="12">
        <v>218000</v>
      </c>
      <c r="G883" s="12">
        <v>5000</v>
      </c>
      <c r="H883" s="12">
        <v>0</v>
      </c>
      <c r="I883" s="12">
        <v>13691079</v>
      </c>
      <c r="J883" s="12">
        <f t="shared" si="78"/>
        <v>232000</v>
      </c>
      <c r="K883" s="13">
        <f t="shared" si="79"/>
        <v>16.580139520048053</v>
      </c>
      <c r="L883" s="13">
        <f t="shared" si="80"/>
        <v>16.945340831062328</v>
      </c>
      <c r="M883" s="13">
        <f t="shared" si="81"/>
        <v>97.84482758620689</v>
      </c>
      <c r="N883" s="13">
        <f t="shared" si="82"/>
        <v>2.1551724137931036</v>
      </c>
      <c r="O883" s="12">
        <f t="shared" si="83"/>
        <v>1041.2844036697247</v>
      </c>
    </row>
    <row r="884" spans="1:15" x14ac:dyDescent="0.35">
      <c r="A884" s="4" t="s">
        <v>86</v>
      </c>
      <c r="B884" s="4" t="s">
        <v>87</v>
      </c>
      <c r="C884" s="4" t="s">
        <v>81</v>
      </c>
      <c r="D884" s="4">
        <v>2014</v>
      </c>
      <c r="E884" s="12">
        <v>182000</v>
      </c>
      <c r="F884" s="12">
        <v>194000</v>
      </c>
      <c r="G884" s="12">
        <v>5000</v>
      </c>
      <c r="H884" s="12">
        <v>0</v>
      </c>
      <c r="I884" s="12">
        <v>14188678</v>
      </c>
      <c r="J884" s="12">
        <f t="shared" si="78"/>
        <v>187000</v>
      </c>
      <c r="K884" s="13">
        <f t="shared" si="79"/>
        <v>12.827128785359708</v>
      </c>
      <c r="L884" s="13">
        <f t="shared" si="80"/>
        <v>13.179522433309149</v>
      </c>
      <c r="M884" s="13">
        <f t="shared" si="81"/>
        <v>97.326203208556151</v>
      </c>
      <c r="N884" s="13">
        <f t="shared" si="82"/>
        <v>2.6737967914438503</v>
      </c>
      <c r="O884" s="12">
        <f t="shared" si="83"/>
        <v>938.14432989690727</v>
      </c>
    </row>
    <row r="885" spans="1:15" x14ac:dyDescent="0.35">
      <c r="A885" s="4" t="s">
        <v>86</v>
      </c>
      <c r="B885" s="4" t="s">
        <v>87</v>
      </c>
      <c r="C885" s="4" t="s">
        <v>81</v>
      </c>
      <c r="D885" s="4">
        <v>2015</v>
      </c>
      <c r="E885" s="12">
        <v>145000</v>
      </c>
      <c r="F885" s="12">
        <v>172000</v>
      </c>
      <c r="G885" s="12">
        <v>5000</v>
      </c>
      <c r="H885" s="12">
        <v>0</v>
      </c>
      <c r="I885" s="12">
        <v>14647621</v>
      </c>
      <c r="J885" s="12">
        <f t="shared" si="78"/>
        <v>150000</v>
      </c>
      <c r="K885" s="13">
        <f t="shared" si="79"/>
        <v>9.899218446463081</v>
      </c>
      <c r="L885" s="13">
        <f t="shared" si="80"/>
        <v>10.240570806685946</v>
      </c>
      <c r="M885" s="13">
        <f t="shared" si="81"/>
        <v>96.666666666666671</v>
      </c>
      <c r="N885" s="13">
        <f t="shared" si="82"/>
        <v>3.3333333333333335</v>
      </c>
      <c r="O885" s="12">
        <f t="shared" si="83"/>
        <v>843.02325581395348</v>
      </c>
    </row>
    <row r="886" spans="1:15" x14ac:dyDescent="0.35">
      <c r="A886" s="4" t="s">
        <v>86</v>
      </c>
      <c r="B886" s="4" t="s">
        <v>87</v>
      </c>
      <c r="C886" s="4" t="s">
        <v>81</v>
      </c>
      <c r="D886" s="4">
        <v>2016</v>
      </c>
      <c r="E886" s="12">
        <v>154000</v>
      </c>
      <c r="F886" s="12">
        <v>182000</v>
      </c>
      <c r="G886" s="12">
        <v>10000</v>
      </c>
      <c r="H886" s="12">
        <v>0</v>
      </c>
      <c r="I886" s="12">
        <v>15114655</v>
      </c>
      <c r="J886" s="12">
        <f t="shared" si="78"/>
        <v>164000</v>
      </c>
      <c r="K886" s="13">
        <f t="shared" si="79"/>
        <v>10.188786975289876</v>
      </c>
      <c r="L886" s="13">
        <f t="shared" si="80"/>
        <v>10.850396519139867</v>
      </c>
      <c r="M886" s="13">
        <f t="shared" si="81"/>
        <v>93.902439024390233</v>
      </c>
      <c r="N886" s="13">
        <f t="shared" si="82"/>
        <v>6.0975609756097562</v>
      </c>
      <c r="O886" s="12">
        <f t="shared" si="83"/>
        <v>846.15384615384619</v>
      </c>
    </row>
    <row r="887" spans="1:15" x14ac:dyDescent="0.35">
      <c r="A887" s="4" t="s">
        <v>86</v>
      </c>
      <c r="B887" s="4" t="s">
        <v>87</v>
      </c>
      <c r="C887" s="4" t="s">
        <v>81</v>
      </c>
      <c r="D887" s="4">
        <v>2017</v>
      </c>
      <c r="E887" s="12">
        <v>158000</v>
      </c>
      <c r="F887" s="12">
        <v>191000</v>
      </c>
      <c r="G887" s="12">
        <v>15000</v>
      </c>
      <c r="H887" s="12">
        <v>0</v>
      </c>
      <c r="I887" s="12">
        <v>15622759</v>
      </c>
      <c r="J887" s="12">
        <f t="shared" si="78"/>
        <v>173000</v>
      </c>
      <c r="K887" s="13">
        <f t="shared" si="79"/>
        <v>10.113450511526166</v>
      </c>
      <c r="L887" s="13">
        <f t="shared" si="80"/>
        <v>11.073588218316624</v>
      </c>
      <c r="M887" s="13">
        <f t="shared" si="81"/>
        <v>91.329479768786129</v>
      </c>
      <c r="N887" s="13">
        <f t="shared" si="82"/>
        <v>8.6705202312138727</v>
      </c>
      <c r="O887" s="12">
        <f t="shared" si="83"/>
        <v>827.22513089005236</v>
      </c>
    </row>
    <row r="888" spans="1:15" x14ac:dyDescent="0.35">
      <c r="A888" s="4" t="s">
        <v>86</v>
      </c>
      <c r="B888" s="4" t="s">
        <v>87</v>
      </c>
      <c r="C888" s="4" t="s">
        <v>81</v>
      </c>
      <c r="D888" s="4">
        <v>2018</v>
      </c>
      <c r="E888" s="12">
        <v>156000</v>
      </c>
      <c r="F888" s="12">
        <v>186000</v>
      </c>
      <c r="G888" s="12">
        <v>10000</v>
      </c>
      <c r="H888" s="12">
        <v>0</v>
      </c>
      <c r="I888" s="12">
        <v>16156531</v>
      </c>
      <c r="J888" s="12">
        <f t="shared" si="78"/>
        <v>166000</v>
      </c>
      <c r="K888" s="13">
        <f t="shared" si="79"/>
        <v>9.6555380607384098</v>
      </c>
      <c r="L888" s="13">
        <f t="shared" si="80"/>
        <v>10.274482808221642</v>
      </c>
      <c r="M888" s="13">
        <f t="shared" si="81"/>
        <v>93.975903614457835</v>
      </c>
      <c r="N888" s="13">
        <f t="shared" si="82"/>
        <v>6.024096385542169</v>
      </c>
      <c r="O888" s="12">
        <f t="shared" si="83"/>
        <v>838.70967741935488</v>
      </c>
    </row>
    <row r="889" spans="1:15" x14ac:dyDescent="0.35">
      <c r="A889" s="4" t="s">
        <v>86</v>
      </c>
      <c r="B889" s="4" t="s">
        <v>87</v>
      </c>
      <c r="C889" s="4" t="s">
        <v>81</v>
      </c>
      <c r="D889" s="4">
        <v>2019</v>
      </c>
      <c r="E889" s="12">
        <v>175000</v>
      </c>
      <c r="F889" s="12">
        <v>192000</v>
      </c>
      <c r="G889" s="12">
        <v>5000</v>
      </c>
      <c r="H889" s="12">
        <v>0</v>
      </c>
      <c r="I889" s="12">
        <v>16685223.000000002</v>
      </c>
      <c r="J889" s="12">
        <f t="shared" si="78"/>
        <v>180000</v>
      </c>
      <c r="K889" s="13">
        <f t="shared" si="79"/>
        <v>10.488322511482165</v>
      </c>
      <c r="L889" s="13">
        <f t="shared" si="80"/>
        <v>10.787988868953084</v>
      </c>
      <c r="M889" s="13">
        <f t="shared" si="81"/>
        <v>97.222222222222214</v>
      </c>
      <c r="N889" s="13">
        <f t="shared" si="82"/>
        <v>2.7777777777777777</v>
      </c>
      <c r="O889" s="12">
        <f t="shared" si="83"/>
        <v>911.45833333333337</v>
      </c>
    </row>
    <row r="890" spans="1:15" x14ac:dyDescent="0.35">
      <c r="A890" s="4" t="s">
        <v>86</v>
      </c>
      <c r="B890" s="4" t="s">
        <v>87</v>
      </c>
      <c r="C890" s="4" t="s">
        <v>81</v>
      </c>
      <c r="D890" s="4">
        <v>2020</v>
      </c>
      <c r="E890" s="12">
        <v>167000</v>
      </c>
      <c r="F890" s="12">
        <v>189000</v>
      </c>
      <c r="G890" s="12">
        <v>5000</v>
      </c>
      <c r="H890" s="12">
        <v>0</v>
      </c>
      <c r="I890" s="12">
        <v>17224679</v>
      </c>
      <c r="J890" s="12">
        <f t="shared" si="78"/>
        <v>172000</v>
      </c>
      <c r="K890" s="13">
        <f t="shared" si="79"/>
        <v>9.6953911303659126</v>
      </c>
      <c r="L890" s="13">
        <f t="shared" si="80"/>
        <v>9.9856723019337537</v>
      </c>
      <c r="M890" s="13">
        <f t="shared" si="81"/>
        <v>97.093023255813947</v>
      </c>
      <c r="N890" s="13">
        <f t="shared" si="82"/>
        <v>2.9069767441860463</v>
      </c>
      <c r="O890" s="12">
        <f t="shared" si="83"/>
        <v>883.59788359788365</v>
      </c>
    </row>
    <row r="891" spans="1:15" x14ac:dyDescent="0.35">
      <c r="A891" s="4" t="s">
        <v>86</v>
      </c>
      <c r="B891" s="4" t="s">
        <v>87</v>
      </c>
      <c r="C891" s="4" t="s">
        <v>81</v>
      </c>
      <c r="D891" s="4">
        <v>2021</v>
      </c>
      <c r="E891" s="12">
        <v>146000</v>
      </c>
      <c r="F891" s="12">
        <v>184000</v>
      </c>
      <c r="G891" s="12">
        <v>5000</v>
      </c>
      <c r="H891" s="12">
        <v>0</v>
      </c>
      <c r="I891" s="12">
        <v>17828273</v>
      </c>
      <c r="J891" s="12">
        <f t="shared" si="78"/>
        <v>151000</v>
      </c>
      <c r="K891" s="13">
        <f t="shared" si="79"/>
        <v>8.1892396420000981</v>
      </c>
      <c r="L891" s="13">
        <f t="shared" si="80"/>
        <v>8.4696930543973608</v>
      </c>
      <c r="M891" s="13">
        <f t="shared" si="81"/>
        <v>96.688741721854313</v>
      </c>
      <c r="N891" s="13">
        <f t="shared" si="82"/>
        <v>3.3112582781456954</v>
      </c>
      <c r="O891" s="12">
        <f t="shared" si="83"/>
        <v>793.47826086956525</v>
      </c>
    </row>
    <row r="892" spans="1:15" x14ac:dyDescent="0.35">
      <c r="A892" s="4" t="s">
        <v>86</v>
      </c>
      <c r="B892" s="4" t="s">
        <v>87</v>
      </c>
      <c r="C892" s="4" t="s">
        <v>81</v>
      </c>
      <c r="D892" s="4">
        <v>2022</v>
      </c>
      <c r="E892" s="12">
        <v>139000</v>
      </c>
      <c r="F892" s="12">
        <v>177000</v>
      </c>
      <c r="G892" s="12">
        <v>5000</v>
      </c>
      <c r="H892" s="12">
        <v>0</v>
      </c>
      <c r="I892" s="12">
        <v>18455316</v>
      </c>
      <c r="J892" s="12">
        <f t="shared" si="78"/>
        <v>144000</v>
      </c>
      <c r="K892" s="13">
        <f t="shared" si="79"/>
        <v>7.5317052279137346</v>
      </c>
      <c r="L892" s="13">
        <f t="shared" si="80"/>
        <v>7.8026298763998403</v>
      </c>
      <c r="M892" s="13">
        <f t="shared" si="81"/>
        <v>96.527777777777786</v>
      </c>
      <c r="N892" s="13">
        <f t="shared" si="82"/>
        <v>3.4722222222222223</v>
      </c>
      <c r="O892" s="12">
        <f t="shared" si="83"/>
        <v>785.31073446327684</v>
      </c>
    </row>
    <row r="893" spans="1:15" x14ac:dyDescent="0.35">
      <c r="A893" s="4" t="s">
        <v>86</v>
      </c>
      <c r="B893" s="4" t="s">
        <v>87</v>
      </c>
      <c r="C893" s="4" t="s">
        <v>81</v>
      </c>
      <c r="D893" s="4">
        <v>2023</v>
      </c>
      <c r="E893" s="12">
        <v>134000</v>
      </c>
      <c r="F893" s="12">
        <v>175000</v>
      </c>
      <c r="G893" s="12">
        <v>5000</v>
      </c>
      <c r="H893" s="12">
        <v>0</v>
      </c>
      <c r="I893" s="12">
        <v>19319064</v>
      </c>
      <c r="J893" s="12">
        <f t="shared" si="78"/>
        <v>139000</v>
      </c>
      <c r="K893" s="13">
        <f t="shared" si="79"/>
        <v>6.9361538426499338</v>
      </c>
      <c r="L893" s="13">
        <f t="shared" si="80"/>
        <v>7.1949655531965728</v>
      </c>
      <c r="M893" s="13">
        <f t="shared" si="81"/>
        <v>96.402877697841731</v>
      </c>
      <c r="N893" s="13">
        <f t="shared" si="82"/>
        <v>3.5971223021582732</v>
      </c>
      <c r="O893" s="12">
        <f t="shared" si="83"/>
        <v>765.71428571428567</v>
      </c>
    </row>
    <row r="894" spans="1:15" x14ac:dyDescent="0.35">
      <c r="A894" s="4" t="s">
        <v>86</v>
      </c>
      <c r="B894" s="4" t="s">
        <v>87</v>
      </c>
      <c r="C894" s="4" t="s">
        <v>81</v>
      </c>
      <c r="D894" s="4">
        <v>2024</v>
      </c>
      <c r="E894" s="12">
        <v>208000</v>
      </c>
      <c r="F894" s="12">
        <v>257000</v>
      </c>
      <c r="G894" s="12">
        <v>5000</v>
      </c>
      <c r="H894" s="12">
        <v>0</v>
      </c>
      <c r="I894" s="12">
        <v>20299123</v>
      </c>
      <c r="J894" s="12">
        <f t="shared" si="78"/>
        <v>213000</v>
      </c>
      <c r="K894" s="13">
        <f t="shared" si="79"/>
        <v>10.2467480984277</v>
      </c>
      <c r="L894" s="13">
        <f t="shared" si="80"/>
        <v>10.493064158486058</v>
      </c>
      <c r="M894" s="13">
        <f t="shared" si="81"/>
        <v>97.652582159624416</v>
      </c>
      <c r="N894" s="13">
        <f t="shared" si="82"/>
        <v>2.3474178403755865</v>
      </c>
      <c r="O894" s="12">
        <f t="shared" si="83"/>
        <v>809.33852140077818</v>
      </c>
    </row>
    <row r="895" spans="1:15" x14ac:dyDescent="0.35">
      <c r="A895" s="4" t="s">
        <v>86</v>
      </c>
      <c r="B895" s="4" t="s">
        <v>87</v>
      </c>
      <c r="C895" s="4" t="s">
        <v>81</v>
      </c>
      <c r="D895" s="4">
        <v>2025</v>
      </c>
      <c r="E895" s="12">
        <v>240000</v>
      </c>
      <c r="F895" s="12">
        <v>260000</v>
      </c>
      <c r="G895" s="12">
        <v>5000</v>
      </c>
      <c r="H895" s="12">
        <v>0</v>
      </c>
      <c r="I895" s="12">
        <v>21003705</v>
      </c>
      <c r="J895" s="12">
        <f t="shared" si="78"/>
        <v>245000</v>
      </c>
      <c r="K895" s="13">
        <f t="shared" si="79"/>
        <v>11.426555457715674</v>
      </c>
      <c r="L895" s="13">
        <f t="shared" si="80"/>
        <v>11.664608696418084</v>
      </c>
      <c r="M895" s="13">
        <f t="shared" si="81"/>
        <v>97.959183673469383</v>
      </c>
      <c r="N895" s="13">
        <f t="shared" si="82"/>
        <v>2.0408163265306123</v>
      </c>
      <c r="O895" s="12">
        <f t="shared" si="83"/>
        <v>923.07692307692309</v>
      </c>
    </row>
    <row r="896" spans="1:15" x14ac:dyDescent="0.35">
      <c r="A896" s="4" t="s">
        <v>86</v>
      </c>
      <c r="B896" s="4" t="s">
        <v>87</v>
      </c>
      <c r="C896" s="4" t="s">
        <v>81</v>
      </c>
      <c r="D896" s="4">
        <v>2026</v>
      </c>
      <c r="E896" s="12">
        <v>246000</v>
      </c>
      <c r="F896" s="12">
        <v>265000</v>
      </c>
      <c r="G896" s="12">
        <v>5000</v>
      </c>
      <c r="H896" s="12">
        <v>0</v>
      </c>
      <c r="I896" s="12">
        <v>21560380</v>
      </c>
      <c r="J896" s="12">
        <f t="shared" si="78"/>
        <v>251000</v>
      </c>
      <c r="K896" s="13">
        <f t="shared" si="79"/>
        <v>11.409817452197039</v>
      </c>
      <c r="L896" s="13">
        <f t="shared" si="80"/>
        <v>11.641724310981532</v>
      </c>
      <c r="M896" s="13">
        <f t="shared" si="81"/>
        <v>98.007968127490045</v>
      </c>
      <c r="N896" s="13">
        <f t="shared" si="82"/>
        <v>1.9920318725099602</v>
      </c>
      <c r="O896" s="12">
        <f t="shared" si="83"/>
        <v>928.30188679245282</v>
      </c>
    </row>
    <row r="897" spans="1:15" x14ac:dyDescent="0.35">
      <c r="A897" s="4" t="s">
        <v>90</v>
      </c>
      <c r="B897" s="4" t="s">
        <v>91</v>
      </c>
      <c r="C897" s="4" t="s">
        <v>81</v>
      </c>
      <c r="D897" s="4">
        <v>1960</v>
      </c>
      <c r="E897" s="12">
        <v>46000</v>
      </c>
      <c r="F897" s="12">
        <v>80000</v>
      </c>
      <c r="G897" s="12">
        <v>2000</v>
      </c>
      <c r="H897" s="12">
        <v>0</v>
      </c>
      <c r="I897" s="12">
        <v>15264846</v>
      </c>
      <c r="J897" s="12">
        <f t="shared" si="78"/>
        <v>48000</v>
      </c>
      <c r="K897" s="13">
        <f t="shared" si="79"/>
        <v>3.0134598147927596</v>
      </c>
      <c r="L897" s="13">
        <f t="shared" si="80"/>
        <v>3.1444798067402711</v>
      </c>
      <c r="M897" s="13">
        <f t="shared" si="81"/>
        <v>95.833333333333343</v>
      </c>
      <c r="N897" s="13">
        <f t="shared" si="82"/>
        <v>4.1666666666666661</v>
      </c>
      <c r="O897" s="12">
        <f t="shared" si="83"/>
        <v>575</v>
      </c>
    </row>
    <row r="898" spans="1:15" x14ac:dyDescent="0.35">
      <c r="A898" s="4" t="s">
        <v>90</v>
      </c>
      <c r="B898" s="4" t="s">
        <v>91</v>
      </c>
      <c r="C898" s="4" t="s">
        <v>81</v>
      </c>
      <c r="D898" s="4">
        <v>1961</v>
      </c>
      <c r="E898" s="12">
        <v>46000</v>
      </c>
      <c r="F898" s="12">
        <v>70000</v>
      </c>
      <c r="G898" s="12">
        <v>15000</v>
      </c>
      <c r="H898" s="12">
        <v>0</v>
      </c>
      <c r="I898" s="12">
        <v>15662374</v>
      </c>
      <c r="J898" s="12">
        <f t="shared" ref="J898:J961" si="84">IFERROR(E898+G898-N(H898),"")</f>
        <v>61000</v>
      </c>
      <c r="K898" s="13">
        <f t="shared" ref="K898:K961" si="85">IFERROR(E898*1000/I898,"")</f>
        <v>2.9369749439005863</v>
      </c>
      <c r="L898" s="13">
        <f t="shared" ref="L898:L961" si="86">IFERROR(J898*1000/I898,"")</f>
        <v>3.8946841647377339</v>
      </c>
      <c r="M898" s="13">
        <f t="shared" ref="M898:M961" si="87">IF(N(J898)&lt;=0,"",E898/J898*100)</f>
        <v>75.409836065573771</v>
      </c>
      <c r="N898" s="13">
        <f t="shared" ref="N898:N961" si="88">IF(N(J898)&lt;=0,"",G898/J898*100)</f>
        <v>24.590163934426229</v>
      </c>
      <c r="O898" s="12">
        <f t="shared" ref="O898:O961" si="89">IFERROR(E898*1000/F898,"")</f>
        <v>657.14285714285711</v>
      </c>
    </row>
    <row r="899" spans="1:15" x14ac:dyDescent="0.35">
      <c r="A899" s="4" t="s">
        <v>90</v>
      </c>
      <c r="B899" s="4" t="s">
        <v>91</v>
      </c>
      <c r="C899" s="4" t="s">
        <v>81</v>
      </c>
      <c r="D899" s="4">
        <v>1962</v>
      </c>
      <c r="E899" s="12">
        <v>48000</v>
      </c>
      <c r="F899" s="12">
        <v>73000</v>
      </c>
      <c r="G899" s="12">
        <v>32000</v>
      </c>
      <c r="H899" s="12">
        <v>0</v>
      </c>
      <c r="I899" s="12">
        <v>16075724</v>
      </c>
      <c r="J899" s="12">
        <f t="shared" si="84"/>
        <v>80000</v>
      </c>
      <c r="K899" s="13">
        <f t="shared" si="85"/>
        <v>2.9858686302402306</v>
      </c>
      <c r="L899" s="13">
        <f t="shared" si="86"/>
        <v>4.9764477170670514</v>
      </c>
      <c r="M899" s="13">
        <f t="shared" si="87"/>
        <v>60</v>
      </c>
      <c r="N899" s="13">
        <f t="shared" si="88"/>
        <v>40</v>
      </c>
      <c r="O899" s="12">
        <f t="shared" si="89"/>
        <v>657.53424657534242</v>
      </c>
    </row>
    <row r="900" spans="1:15" x14ac:dyDescent="0.35">
      <c r="A900" s="4" t="s">
        <v>90</v>
      </c>
      <c r="B900" s="4" t="s">
        <v>91</v>
      </c>
      <c r="C900" s="4" t="s">
        <v>81</v>
      </c>
      <c r="D900" s="4">
        <v>1963</v>
      </c>
      <c r="E900" s="12">
        <v>39000</v>
      </c>
      <c r="F900" s="12">
        <v>60000</v>
      </c>
      <c r="G900" s="12">
        <v>40000</v>
      </c>
      <c r="H900" s="12">
        <v>0</v>
      </c>
      <c r="I900" s="12">
        <v>16507598.999999998</v>
      </c>
      <c r="J900" s="12">
        <f t="shared" si="84"/>
        <v>79000</v>
      </c>
      <c r="K900" s="13">
        <f t="shared" si="85"/>
        <v>2.3625483027543863</v>
      </c>
      <c r="L900" s="13">
        <f t="shared" si="86"/>
        <v>4.7856747671178592</v>
      </c>
      <c r="M900" s="13">
        <f t="shared" si="87"/>
        <v>49.367088607594937</v>
      </c>
      <c r="N900" s="13">
        <f t="shared" si="88"/>
        <v>50.632911392405063</v>
      </c>
      <c r="O900" s="12">
        <f t="shared" si="89"/>
        <v>650</v>
      </c>
    </row>
    <row r="901" spans="1:15" x14ac:dyDescent="0.35">
      <c r="A901" s="4" t="s">
        <v>90</v>
      </c>
      <c r="B901" s="4" t="s">
        <v>91</v>
      </c>
      <c r="C901" s="4" t="s">
        <v>81</v>
      </c>
      <c r="D901" s="4">
        <v>1964</v>
      </c>
      <c r="E901" s="12">
        <v>36000</v>
      </c>
      <c r="F901" s="12">
        <v>55000</v>
      </c>
      <c r="G901" s="12">
        <v>17000</v>
      </c>
      <c r="H901" s="12">
        <v>0</v>
      </c>
      <c r="I901" s="12">
        <v>16955327</v>
      </c>
      <c r="J901" s="12">
        <f t="shared" si="84"/>
        <v>53000</v>
      </c>
      <c r="K901" s="13">
        <f t="shared" si="85"/>
        <v>2.1232265234400964</v>
      </c>
      <c r="L901" s="13">
        <f t="shared" si="86"/>
        <v>3.1258612706201419</v>
      </c>
      <c r="M901" s="13">
        <f t="shared" si="87"/>
        <v>67.924528301886795</v>
      </c>
      <c r="N901" s="13">
        <f t="shared" si="88"/>
        <v>32.075471698113205</v>
      </c>
      <c r="O901" s="12">
        <f t="shared" si="89"/>
        <v>654.5454545454545</v>
      </c>
    </row>
    <row r="902" spans="1:15" x14ac:dyDescent="0.35">
      <c r="A902" s="4" t="s">
        <v>90</v>
      </c>
      <c r="B902" s="4" t="s">
        <v>91</v>
      </c>
      <c r="C902" s="4" t="s">
        <v>81</v>
      </c>
      <c r="D902" s="4">
        <v>1965</v>
      </c>
      <c r="E902" s="12">
        <v>32000</v>
      </c>
      <c r="F902" s="12">
        <v>102000</v>
      </c>
      <c r="G902" s="12">
        <v>24000</v>
      </c>
      <c r="H902" s="12">
        <v>0</v>
      </c>
      <c r="I902" s="12">
        <v>17427802</v>
      </c>
      <c r="J902" s="12">
        <f t="shared" si="84"/>
        <v>56000</v>
      </c>
      <c r="K902" s="13">
        <f t="shared" si="85"/>
        <v>1.8361466351293181</v>
      </c>
      <c r="L902" s="13">
        <f t="shared" si="86"/>
        <v>3.2132566114763068</v>
      </c>
      <c r="M902" s="13">
        <f t="shared" si="87"/>
        <v>57.142857142857139</v>
      </c>
      <c r="N902" s="13">
        <f t="shared" si="88"/>
        <v>42.857142857142854</v>
      </c>
      <c r="O902" s="12">
        <f t="shared" si="89"/>
        <v>313.72549019607845</v>
      </c>
    </row>
    <row r="903" spans="1:15" x14ac:dyDescent="0.35">
      <c r="A903" s="4" t="s">
        <v>90</v>
      </c>
      <c r="B903" s="4" t="s">
        <v>91</v>
      </c>
      <c r="C903" s="4" t="s">
        <v>81</v>
      </c>
      <c r="D903" s="4">
        <v>1966</v>
      </c>
      <c r="E903" s="12">
        <v>59000</v>
      </c>
      <c r="F903" s="12">
        <v>114000</v>
      </c>
      <c r="G903" s="12">
        <v>33000</v>
      </c>
      <c r="H903" s="12">
        <v>0</v>
      </c>
      <c r="I903" s="12">
        <v>17931929</v>
      </c>
      <c r="J903" s="12">
        <f t="shared" si="84"/>
        <v>92000</v>
      </c>
      <c r="K903" s="13">
        <f t="shared" si="85"/>
        <v>3.2902204776742088</v>
      </c>
      <c r="L903" s="13">
        <f t="shared" si="86"/>
        <v>5.1305132872208006</v>
      </c>
      <c r="M903" s="13">
        <f t="shared" si="87"/>
        <v>64.130434782608688</v>
      </c>
      <c r="N903" s="13">
        <f t="shared" si="88"/>
        <v>35.869565217391305</v>
      </c>
      <c r="O903" s="12">
        <f t="shared" si="89"/>
        <v>517.54385964912285</v>
      </c>
    </row>
    <row r="904" spans="1:15" x14ac:dyDescent="0.35">
      <c r="A904" s="4" t="s">
        <v>90</v>
      </c>
      <c r="B904" s="4" t="s">
        <v>91</v>
      </c>
      <c r="C904" s="4" t="s">
        <v>81</v>
      </c>
      <c r="D904" s="4">
        <v>1967</v>
      </c>
      <c r="E904" s="12">
        <v>65000</v>
      </c>
      <c r="F904" s="12">
        <v>131000</v>
      </c>
      <c r="G904" s="12">
        <v>23000</v>
      </c>
      <c r="H904" s="12">
        <v>0</v>
      </c>
      <c r="I904" s="12">
        <v>18462782</v>
      </c>
      <c r="J904" s="12">
        <f t="shared" si="84"/>
        <v>88000</v>
      </c>
      <c r="K904" s="13">
        <f t="shared" si="85"/>
        <v>3.5205961918415114</v>
      </c>
      <c r="L904" s="13">
        <f t="shared" si="86"/>
        <v>4.7663456135700457</v>
      </c>
      <c r="M904" s="13">
        <f t="shared" si="87"/>
        <v>73.86363636363636</v>
      </c>
      <c r="N904" s="13">
        <f t="shared" si="88"/>
        <v>26.136363636363637</v>
      </c>
      <c r="O904" s="12">
        <f t="shared" si="89"/>
        <v>496.18320610687022</v>
      </c>
    </row>
    <row r="905" spans="1:15" x14ac:dyDescent="0.35">
      <c r="A905" s="4" t="s">
        <v>90</v>
      </c>
      <c r="B905" s="4" t="s">
        <v>91</v>
      </c>
      <c r="C905" s="4" t="s">
        <v>81</v>
      </c>
      <c r="D905" s="4">
        <v>1968</v>
      </c>
      <c r="E905" s="12">
        <v>84000</v>
      </c>
      <c r="F905" s="12">
        <v>130000</v>
      </c>
      <c r="G905" s="12">
        <v>18000</v>
      </c>
      <c r="H905" s="12">
        <v>0</v>
      </c>
      <c r="I905" s="12">
        <v>19012189</v>
      </c>
      <c r="J905" s="12">
        <f t="shared" si="84"/>
        <v>102000</v>
      </c>
      <c r="K905" s="13">
        <f t="shared" si="85"/>
        <v>4.4182182283165812</v>
      </c>
      <c r="L905" s="13">
        <f t="shared" si="86"/>
        <v>5.364979277241563</v>
      </c>
      <c r="M905" s="13">
        <f t="shared" si="87"/>
        <v>82.35294117647058</v>
      </c>
      <c r="N905" s="13">
        <f t="shared" si="88"/>
        <v>17.647058823529413</v>
      </c>
      <c r="O905" s="12">
        <f t="shared" si="89"/>
        <v>646.15384615384619</v>
      </c>
    </row>
    <row r="906" spans="1:15" x14ac:dyDescent="0.35">
      <c r="A906" s="4" t="s">
        <v>90</v>
      </c>
      <c r="B906" s="4" t="s">
        <v>91</v>
      </c>
      <c r="C906" s="4" t="s">
        <v>81</v>
      </c>
      <c r="D906" s="4">
        <v>1969</v>
      </c>
      <c r="E906" s="12">
        <v>84000</v>
      </c>
      <c r="F906" s="12">
        <v>130000</v>
      </c>
      <c r="G906" s="12">
        <v>2000</v>
      </c>
      <c r="H906" s="12">
        <v>0</v>
      </c>
      <c r="I906" s="12">
        <v>19570445</v>
      </c>
      <c r="J906" s="12">
        <f t="shared" si="84"/>
        <v>86000</v>
      </c>
      <c r="K906" s="13">
        <f t="shared" si="85"/>
        <v>4.292186508789146</v>
      </c>
      <c r="L906" s="13">
        <f t="shared" si="86"/>
        <v>4.3943814256650784</v>
      </c>
      <c r="M906" s="13">
        <f t="shared" si="87"/>
        <v>97.674418604651152</v>
      </c>
      <c r="N906" s="13">
        <f t="shared" si="88"/>
        <v>2.3255813953488373</v>
      </c>
      <c r="O906" s="12">
        <f t="shared" si="89"/>
        <v>646.15384615384619</v>
      </c>
    </row>
    <row r="907" spans="1:15" x14ac:dyDescent="0.35">
      <c r="A907" s="4" t="s">
        <v>90</v>
      </c>
      <c r="B907" s="4" t="s">
        <v>91</v>
      </c>
      <c r="C907" s="4" t="s">
        <v>81</v>
      </c>
      <c r="D907" s="4">
        <v>1970</v>
      </c>
      <c r="E907" s="12">
        <v>103000</v>
      </c>
      <c r="F907" s="12">
        <v>258000</v>
      </c>
      <c r="G907" s="12">
        <v>26000</v>
      </c>
      <c r="H907" s="12">
        <v>0</v>
      </c>
      <c r="I907" s="12">
        <v>20137436</v>
      </c>
      <c r="J907" s="12">
        <f t="shared" si="84"/>
        <v>129000</v>
      </c>
      <c r="K907" s="13">
        <f t="shared" si="85"/>
        <v>5.1148517616641964</v>
      </c>
      <c r="L907" s="13">
        <f t="shared" si="86"/>
        <v>6.4059793908221483</v>
      </c>
      <c r="M907" s="13">
        <f t="shared" si="87"/>
        <v>79.84496124031007</v>
      </c>
      <c r="N907" s="13">
        <f t="shared" si="88"/>
        <v>20.155038759689923</v>
      </c>
      <c r="O907" s="12">
        <f t="shared" si="89"/>
        <v>399.22480620155039</v>
      </c>
    </row>
    <row r="908" spans="1:15" x14ac:dyDescent="0.35">
      <c r="A908" s="4" t="s">
        <v>90</v>
      </c>
      <c r="B908" s="4" t="s">
        <v>91</v>
      </c>
      <c r="C908" s="4" t="s">
        <v>81</v>
      </c>
      <c r="D908" s="4">
        <v>1971</v>
      </c>
      <c r="E908" s="12">
        <v>117000</v>
      </c>
      <c r="F908" s="12">
        <v>258000</v>
      </c>
      <c r="G908" s="12">
        <v>18000</v>
      </c>
      <c r="H908" s="12">
        <v>0</v>
      </c>
      <c r="I908" s="12">
        <v>20695569</v>
      </c>
      <c r="J908" s="12">
        <f t="shared" si="84"/>
        <v>135000</v>
      </c>
      <c r="K908" s="13">
        <f t="shared" si="85"/>
        <v>5.6533840649657909</v>
      </c>
      <c r="L908" s="13">
        <f t="shared" si="86"/>
        <v>6.5231354595759123</v>
      </c>
      <c r="M908" s="13">
        <f t="shared" si="87"/>
        <v>86.666666666666671</v>
      </c>
      <c r="N908" s="13">
        <f t="shared" si="88"/>
        <v>13.333333333333334</v>
      </c>
      <c r="O908" s="12">
        <f t="shared" si="89"/>
        <v>453.48837209302326</v>
      </c>
    </row>
    <row r="909" spans="1:15" x14ac:dyDescent="0.35">
      <c r="A909" s="4" t="s">
        <v>90</v>
      </c>
      <c r="B909" s="4" t="s">
        <v>91</v>
      </c>
      <c r="C909" s="4" t="s">
        <v>81</v>
      </c>
      <c r="D909" s="4">
        <v>1972</v>
      </c>
      <c r="E909" s="12">
        <v>124000</v>
      </c>
      <c r="F909" s="12">
        <v>276000</v>
      </c>
      <c r="G909" s="12">
        <v>25000</v>
      </c>
      <c r="H909" s="12">
        <v>0</v>
      </c>
      <c r="I909" s="12">
        <v>21251160</v>
      </c>
      <c r="J909" s="12">
        <f t="shared" si="84"/>
        <v>149000</v>
      </c>
      <c r="K909" s="13">
        <f t="shared" si="85"/>
        <v>5.8349755966262551</v>
      </c>
      <c r="L909" s="13">
        <f t="shared" si="86"/>
        <v>7.011381966913806</v>
      </c>
      <c r="M909" s="13">
        <f t="shared" si="87"/>
        <v>83.22147651006712</v>
      </c>
      <c r="N909" s="13">
        <f t="shared" si="88"/>
        <v>16.778523489932887</v>
      </c>
      <c r="O909" s="12">
        <f t="shared" si="89"/>
        <v>449.27536231884056</v>
      </c>
    </row>
    <row r="910" spans="1:15" x14ac:dyDescent="0.35">
      <c r="A910" s="4" t="s">
        <v>90</v>
      </c>
      <c r="B910" s="4" t="s">
        <v>91</v>
      </c>
      <c r="C910" s="4" t="s">
        <v>81</v>
      </c>
      <c r="D910" s="4">
        <v>1973</v>
      </c>
      <c r="E910" s="12">
        <v>118000</v>
      </c>
      <c r="F910" s="12">
        <v>303000</v>
      </c>
      <c r="G910" s="12">
        <v>35000</v>
      </c>
      <c r="H910" s="12">
        <v>0</v>
      </c>
      <c r="I910" s="12">
        <v>21827665</v>
      </c>
      <c r="J910" s="12">
        <f t="shared" si="84"/>
        <v>153000</v>
      </c>
      <c r="K910" s="13">
        <f t="shared" si="85"/>
        <v>5.4059836450669367</v>
      </c>
      <c r="L910" s="13">
        <f t="shared" si="86"/>
        <v>7.0094533702986555</v>
      </c>
      <c r="M910" s="13">
        <f t="shared" si="87"/>
        <v>77.124183006535958</v>
      </c>
      <c r="N910" s="13">
        <f t="shared" si="88"/>
        <v>22.875816993464053</v>
      </c>
      <c r="O910" s="12">
        <f t="shared" si="89"/>
        <v>389.43894389438941</v>
      </c>
    </row>
    <row r="911" spans="1:15" x14ac:dyDescent="0.35">
      <c r="A911" s="4" t="s">
        <v>90</v>
      </c>
      <c r="B911" s="4" t="s">
        <v>91</v>
      </c>
      <c r="C911" s="4" t="s">
        <v>81</v>
      </c>
      <c r="D911" s="4">
        <v>1974</v>
      </c>
      <c r="E911" s="12">
        <v>124000</v>
      </c>
      <c r="F911" s="12">
        <v>310000</v>
      </c>
      <c r="G911" s="12">
        <v>13000</v>
      </c>
      <c r="H911" s="12">
        <v>0</v>
      </c>
      <c r="I911" s="12">
        <v>22418878</v>
      </c>
      <c r="J911" s="12">
        <f t="shared" si="84"/>
        <v>137000</v>
      </c>
      <c r="K911" s="13">
        <f t="shared" si="85"/>
        <v>5.5310528921206492</v>
      </c>
      <c r="L911" s="13">
        <f t="shared" si="86"/>
        <v>6.1109213404881366</v>
      </c>
      <c r="M911" s="13">
        <f t="shared" si="87"/>
        <v>90.510948905109487</v>
      </c>
      <c r="N911" s="13">
        <f t="shared" si="88"/>
        <v>9.4890510948905096</v>
      </c>
      <c r="O911" s="12">
        <f t="shared" si="89"/>
        <v>400</v>
      </c>
    </row>
    <row r="912" spans="1:15" x14ac:dyDescent="0.35">
      <c r="A912" s="4" t="s">
        <v>90</v>
      </c>
      <c r="B912" s="4" t="s">
        <v>91</v>
      </c>
      <c r="C912" s="4" t="s">
        <v>81</v>
      </c>
      <c r="D912" s="4">
        <v>1975</v>
      </c>
      <c r="E912" s="12">
        <v>125000</v>
      </c>
      <c r="F912" s="12">
        <v>310000</v>
      </c>
      <c r="G912" s="12">
        <v>10000</v>
      </c>
      <c r="H912" s="12">
        <v>0</v>
      </c>
      <c r="I912" s="12">
        <v>23021100</v>
      </c>
      <c r="J912" s="12">
        <f t="shared" si="84"/>
        <v>135000</v>
      </c>
      <c r="K912" s="13">
        <f t="shared" si="85"/>
        <v>5.4298013561471867</v>
      </c>
      <c r="L912" s="13">
        <f t="shared" si="86"/>
        <v>5.864185464638962</v>
      </c>
      <c r="M912" s="13">
        <f t="shared" si="87"/>
        <v>92.592592592592595</v>
      </c>
      <c r="N912" s="13">
        <f t="shared" si="88"/>
        <v>7.4074074074074066</v>
      </c>
      <c r="O912" s="12">
        <f t="shared" si="89"/>
        <v>403.22580645161293</v>
      </c>
    </row>
    <row r="913" spans="1:15" x14ac:dyDescent="0.35">
      <c r="A913" s="4" t="s">
        <v>90</v>
      </c>
      <c r="B913" s="4" t="s">
        <v>91</v>
      </c>
      <c r="C913" s="4" t="s">
        <v>81</v>
      </c>
      <c r="D913" s="4">
        <v>1976</v>
      </c>
      <c r="E913" s="12">
        <v>127000</v>
      </c>
      <c r="F913" s="12">
        <v>273000</v>
      </c>
      <c r="G913" s="12">
        <v>70000</v>
      </c>
      <c r="H913" s="12">
        <v>0</v>
      </c>
      <c r="I913" s="12">
        <v>23624031</v>
      </c>
      <c r="J913" s="12">
        <f t="shared" si="84"/>
        <v>197000</v>
      </c>
      <c r="K913" s="13">
        <f t="shared" si="85"/>
        <v>5.3758818721495922</v>
      </c>
      <c r="L913" s="13">
        <f t="shared" si="86"/>
        <v>8.3389663686099968</v>
      </c>
      <c r="M913" s="13">
        <f t="shared" si="87"/>
        <v>64.467005076142129</v>
      </c>
      <c r="N913" s="13">
        <f t="shared" si="88"/>
        <v>35.532994923857871</v>
      </c>
      <c r="O913" s="12">
        <f t="shared" si="89"/>
        <v>465.20146520146523</v>
      </c>
    </row>
    <row r="914" spans="1:15" x14ac:dyDescent="0.35">
      <c r="A914" s="4" t="s">
        <v>90</v>
      </c>
      <c r="B914" s="4" t="s">
        <v>91</v>
      </c>
      <c r="C914" s="4" t="s">
        <v>81</v>
      </c>
      <c r="D914" s="4">
        <v>1977</v>
      </c>
      <c r="E914" s="12">
        <v>142000</v>
      </c>
      <c r="F914" s="12">
        <v>321000</v>
      </c>
      <c r="G914" s="12">
        <v>22000</v>
      </c>
      <c r="H914" s="12">
        <v>0</v>
      </c>
      <c r="I914" s="12">
        <v>24229062</v>
      </c>
      <c r="J914" s="12">
        <f t="shared" si="84"/>
        <v>164000</v>
      </c>
      <c r="K914" s="13">
        <f t="shared" si="85"/>
        <v>5.8607303906358403</v>
      </c>
      <c r="L914" s="13">
        <f t="shared" si="86"/>
        <v>6.7687308736920979</v>
      </c>
      <c r="M914" s="13">
        <f t="shared" si="87"/>
        <v>86.58536585365853</v>
      </c>
      <c r="N914" s="13">
        <f t="shared" si="88"/>
        <v>13.414634146341465</v>
      </c>
      <c r="O914" s="12">
        <f t="shared" si="89"/>
        <v>442.36760124610589</v>
      </c>
    </row>
    <row r="915" spans="1:15" x14ac:dyDescent="0.35">
      <c r="A915" s="4" t="s">
        <v>90</v>
      </c>
      <c r="B915" s="4" t="s">
        <v>91</v>
      </c>
      <c r="C915" s="4" t="s">
        <v>81</v>
      </c>
      <c r="D915" s="4">
        <v>1978</v>
      </c>
      <c r="E915" s="12">
        <v>147000</v>
      </c>
      <c r="F915" s="12">
        <v>333000</v>
      </c>
      <c r="G915" s="12">
        <v>20000</v>
      </c>
      <c r="H915" s="12">
        <v>0</v>
      </c>
      <c r="I915" s="12">
        <v>24992689</v>
      </c>
      <c r="J915" s="12">
        <f t="shared" si="84"/>
        <v>167000</v>
      </c>
      <c r="K915" s="13">
        <f t="shared" si="85"/>
        <v>5.8817200502114835</v>
      </c>
      <c r="L915" s="13">
        <f t="shared" si="86"/>
        <v>6.6819540706484206</v>
      </c>
      <c r="M915" s="13">
        <f t="shared" si="87"/>
        <v>88.023952095808383</v>
      </c>
      <c r="N915" s="13">
        <f t="shared" si="88"/>
        <v>11.976047904191617</v>
      </c>
      <c r="O915" s="12">
        <f t="shared" si="89"/>
        <v>441.44144144144144</v>
      </c>
    </row>
    <row r="916" spans="1:15" x14ac:dyDescent="0.35">
      <c r="A916" s="4" t="s">
        <v>90</v>
      </c>
      <c r="B916" s="4" t="s">
        <v>91</v>
      </c>
      <c r="C916" s="4" t="s">
        <v>81</v>
      </c>
      <c r="D916" s="4">
        <v>1979</v>
      </c>
      <c r="E916" s="12">
        <v>150000</v>
      </c>
      <c r="F916" s="12">
        <v>280000</v>
      </c>
      <c r="G916" s="12">
        <v>20000</v>
      </c>
      <c r="H916" s="12">
        <v>0</v>
      </c>
      <c r="I916" s="12">
        <v>25886782</v>
      </c>
      <c r="J916" s="12">
        <f t="shared" si="84"/>
        <v>170000</v>
      </c>
      <c r="K916" s="13">
        <f t="shared" si="85"/>
        <v>5.7944629811461308</v>
      </c>
      <c r="L916" s="13">
        <f t="shared" si="86"/>
        <v>6.567058045298948</v>
      </c>
      <c r="M916" s="13">
        <f t="shared" si="87"/>
        <v>88.235294117647058</v>
      </c>
      <c r="N916" s="13">
        <f t="shared" si="88"/>
        <v>11.76470588235294</v>
      </c>
      <c r="O916" s="12">
        <f t="shared" si="89"/>
        <v>535.71428571428567</v>
      </c>
    </row>
    <row r="917" spans="1:15" x14ac:dyDescent="0.35">
      <c r="A917" s="4" t="s">
        <v>90</v>
      </c>
      <c r="B917" s="4" t="s">
        <v>91</v>
      </c>
      <c r="C917" s="4" t="s">
        <v>81</v>
      </c>
      <c r="D917" s="4">
        <v>1980</v>
      </c>
      <c r="E917" s="12">
        <v>160000</v>
      </c>
      <c r="F917" s="12">
        <v>280000</v>
      </c>
      <c r="G917" s="12">
        <v>26000</v>
      </c>
      <c r="H917" s="12">
        <v>0</v>
      </c>
      <c r="I917" s="12">
        <v>26711098</v>
      </c>
      <c r="J917" s="12">
        <f t="shared" si="84"/>
        <v>186000</v>
      </c>
      <c r="K917" s="13">
        <f t="shared" si="85"/>
        <v>5.9900195791277469</v>
      </c>
      <c r="L917" s="13">
        <f t="shared" si="86"/>
        <v>6.9633977607360054</v>
      </c>
      <c r="M917" s="13">
        <f t="shared" si="87"/>
        <v>86.021505376344081</v>
      </c>
      <c r="N917" s="13">
        <f t="shared" si="88"/>
        <v>13.978494623655912</v>
      </c>
      <c r="O917" s="12">
        <f t="shared" si="89"/>
        <v>571.42857142857144</v>
      </c>
    </row>
    <row r="918" spans="1:15" x14ac:dyDescent="0.35">
      <c r="A918" s="4" t="s">
        <v>90</v>
      </c>
      <c r="B918" s="4" t="s">
        <v>91</v>
      </c>
      <c r="C918" s="4" t="s">
        <v>81</v>
      </c>
      <c r="D918" s="4">
        <v>1981</v>
      </c>
      <c r="E918" s="12">
        <v>163000</v>
      </c>
      <c r="F918" s="12">
        <v>290000</v>
      </c>
      <c r="G918" s="12">
        <v>30000</v>
      </c>
      <c r="H918" s="12">
        <v>0</v>
      </c>
      <c r="I918" s="12">
        <v>27500515</v>
      </c>
      <c r="J918" s="12">
        <f t="shared" si="84"/>
        <v>193000</v>
      </c>
      <c r="K918" s="13">
        <f t="shared" si="85"/>
        <v>5.9271617276985538</v>
      </c>
      <c r="L918" s="13">
        <f t="shared" si="86"/>
        <v>7.0180503892381649</v>
      </c>
      <c r="M918" s="13">
        <f t="shared" si="87"/>
        <v>84.4559585492228</v>
      </c>
      <c r="N918" s="13">
        <f t="shared" si="88"/>
        <v>15.544041450777202</v>
      </c>
      <c r="O918" s="12">
        <f t="shared" si="89"/>
        <v>562.06896551724139</v>
      </c>
    </row>
    <row r="919" spans="1:15" x14ac:dyDescent="0.35">
      <c r="A919" s="4" t="s">
        <v>90</v>
      </c>
      <c r="B919" s="4" t="s">
        <v>91</v>
      </c>
      <c r="C919" s="4" t="s">
        <v>81</v>
      </c>
      <c r="D919" s="4">
        <v>1982</v>
      </c>
      <c r="E919" s="12">
        <v>165000</v>
      </c>
      <c r="F919" s="12">
        <v>314000</v>
      </c>
      <c r="G919" s="12">
        <v>15000</v>
      </c>
      <c r="H919" s="12">
        <v>0</v>
      </c>
      <c r="I919" s="12">
        <v>28338190</v>
      </c>
      <c r="J919" s="12">
        <f t="shared" si="84"/>
        <v>180000</v>
      </c>
      <c r="K919" s="13">
        <f t="shared" si="85"/>
        <v>5.8225313613889949</v>
      </c>
      <c r="L919" s="13">
        <f t="shared" si="86"/>
        <v>6.35185239424254</v>
      </c>
      <c r="M919" s="13">
        <f t="shared" si="87"/>
        <v>91.666666666666657</v>
      </c>
      <c r="N919" s="13">
        <f t="shared" si="88"/>
        <v>8.3333333333333321</v>
      </c>
      <c r="O919" s="12">
        <f t="shared" si="89"/>
        <v>525.47770700636943</v>
      </c>
    </row>
    <row r="920" spans="1:15" x14ac:dyDescent="0.35">
      <c r="A920" s="4" t="s">
        <v>90</v>
      </c>
      <c r="B920" s="4" t="s">
        <v>91</v>
      </c>
      <c r="C920" s="4" t="s">
        <v>81</v>
      </c>
      <c r="D920" s="4">
        <v>1983</v>
      </c>
      <c r="E920" s="12">
        <v>170000</v>
      </c>
      <c r="F920" s="12">
        <v>288000</v>
      </c>
      <c r="G920" s="12">
        <v>12000</v>
      </c>
      <c r="H920" s="12">
        <v>0</v>
      </c>
      <c r="I920" s="12">
        <v>29250963</v>
      </c>
      <c r="J920" s="12">
        <f t="shared" si="84"/>
        <v>182000</v>
      </c>
      <c r="K920" s="13">
        <f t="shared" si="85"/>
        <v>5.8117744704678609</v>
      </c>
      <c r="L920" s="13">
        <f t="shared" si="86"/>
        <v>6.2220173742655929</v>
      </c>
      <c r="M920" s="13">
        <f t="shared" si="87"/>
        <v>93.406593406593402</v>
      </c>
      <c r="N920" s="13">
        <f t="shared" si="88"/>
        <v>6.593406593406594</v>
      </c>
      <c r="O920" s="12">
        <f t="shared" si="89"/>
        <v>590.27777777777783</v>
      </c>
    </row>
    <row r="921" spans="1:15" x14ac:dyDescent="0.35">
      <c r="A921" s="4" t="s">
        <v>90</v>
      </c>
      <c r="B921" s="4" t="s">
        <v>91</v>
      </c>
      <c r="C921" s="4" t="s">
        <v>81</v>
      </c>
      <c r="D921" s="4">
        <v>1984</v>
      </c>
      <c r="E921" s="12">
        <v>162000</v>
      </c>
      <c r="F921" s="12">
        <v>285000</v>
      </c>
      <c r="G921" s="12">
        <v>42000</v>
      </c>
      <c r="H921" s="12">
        <v>0</v>
      </c>
      <c r="I921" s="12">
        <v>30245081</v>
      </c>
      <c r="J921" s="12">
        <f t="shared" si="84"/>
        <v>204000</v>
      </c>
      <c r="K921" s="13">
        <f t="shared" si="85"/>
        <v>5.3562428878930763</v>
      </c>
      <c r="L921" s="13">
        <f t="shared" si="86"/>
        <v>6.7448984514209105</v>
      </c>
      <c r="M921" s="13">
        <f t="shared" si="87"/>
        <v>79.411764705882348</v>
      </c>
      <c r="N921" s="13">
        <f t="shared" si="88"/>
        <v>20.588235294117645</v>
      </c>
      <c r="O921" s="12">
        <f t="shared" si="89"/>
        <v>568.42105263157896</v>
      </c>
    </row>
    <row r="922" spans="1:15" x14ac:dyDescent="0.35">
      <c r="A922" s="4" t="s">
        <v>90</v>
      </c>
      <c r="B922" s="4" t="s">
        <v>91</v>
      </c>
      <c r="C922" s="4" t="s">
        <v>81</v>
      </c>
      <c r="D922" s="4">
        <v>1985</v>
      </c>
      <c r="E922" s="12">
        <v>157000</v>
      </c>
      <c r="F922" s="12">
        <v>282000</v>
      </c>
      <c r="G922" s="12">
        <v>26000</v>
      </c>
      <c r="H922" s="12">
        <v>0</v>
      </c>
      <c r="I922" s="12">
        <v>31264816</v>
      </c>
      <c r="J922" s="12">
        <f t="shared" si="84"/>
        <v>183000</v>
      </c>
      <c r="K922" s="13">
        <f t="shared" si="85"/>
        <v>5.0216191900825518</v>
      </c>
      <c r="L922" s="13">
        <f t="shared" si="86"/>
        <v>5.8532249158287062</v>
      </c>
      <c r="M922" s="13">
        <f t="shared" si="87"/>
        <v>85.792349726775953</v>
      </c>
      <c r="N922" s="13">
        <f t="shared" si="88"/>
        <v>14.207650273224044</v>
      </c>
      <c r="O922" s="12">
        <f t="shared" si="89"/>
        <v>556.73758865248226</v>
      </c>
    </row>
    <row r="923" spans="1:15" x14ac:dyDescent="0.35">
      <c r="A923" s="4" t="s">
        <v>90</v>
      </c>
      <c r="B923" s="4" t="s">
        <v>91</v>
      </c>
      <c r="C923" s="4" t="s">
        <v>81</v>
      </c>
      <c r="D923" s="4">
        <v>1986</v>
      </c>
      <c r="E923" s="12">
        <v>152000</v>
      </c>
      <c r="F923" s="12">
        <v>278000</v>
      </c>
      <c r="G923" s="12">
        <v>107000</v>
      </c>
      <c r="H923" s="12">
        <v>0</v>
      </c>
      <c r="I923" s="12">
        <v>32265196</v>
      </c>
      <c r="J923" s="12">
        <f t="shared" si="84"/>
        <v>259000</v>
      </c>
      <c r="K923" s="13">
        <f t="shared" si="85"/>
        <v>4.710958520134203</v>
      </c>
      <c r="L923" s="13">
        <f t="shared" si="86"/>
        <v>8.0272253731234109</v>
      </c>
      <c r="M923" s="13">
        <f t="shared" si="87"/>
        <v>58.687258687258691</v>
      </c>
      <c r="N923" s="13">
        <f t="shared" si="88"/>
        <v>41.312741312741316</v>
      </c>
      <c r="O923" s="12">
        <f t="shared" si="89"/>
        <v>546.76258992805754</v>
      </c>
    </row>
    <row r="924" spans="1:15" x14ac:dyDescent="0.35">
      <c r="A924" s="4" t="s">
        <v>90</v>
      </c>
      <c r="B924" s="4" t="s">
        <v>91</v>
      </c>
      <c r="C924" s="4" t="s">
        <v>81</v>
      </c>
      <c r="D924" s="4">
        <v>1987</v>
      </c>
      <c r="E924" s="12">
        <v>154000</v>
      </c>
      <c r="F924" s="12">
        <v>276000</v>
      </c>
      <c r="G924" s="12">
        <v>89000</v>
      </c>
      <c r="H924" s="12">
        <v>0</v>
      </c>
      <c r="I924" s="12">
        <v>33298904.000000004</v>
      </c>
      <c r="J924" s="12">
        <f t="shared" si="84"/>
        <v>243000</v>
      </c>
      <c r="K924" s="13">
        <f t="shared" si="85"/>
        <v>4.6247768395019841</v>
      </c>
      <c r="L924" s="13">
        <f t="shared" si="86"/>
        <v>7.2975374805128714</v>
      </c>
      <c r="M924" s="13">
        <f t="shared" si="87"/>
        <v>63.374485596707821</v>
      </c>
      <c r="N924" s="13">
        <f t="shared" si="88"/>
        <v>36.625514403292179</v>
      </c>
      <c r="O924" s="12">
        <f t="shared" si="89"/>
        <v>557.97101449275362</v>
      </c>
    </row>
    <row r="925" spans="1:15" x14ac:dyDescent="0.35">
      <c r="A925" s="4" t="s">
        <v>90</v>
      </c>
      <c r="B925" s="4" t="s">
        <v>91</v>
      </c>
      <c r="C925" s="4" t="s">
        <v>81</v>
      </c>
      <c r="D925" s="4">
        <v>1988</v>
      </c>
      <c r="E925" s="12">
        <v>173000</v>
      </c>
      <c r="F925" s="12">
        <v>325000</v>
      </c>
      <c r="G925" s="12">
        <v>49000</v>
      </c>
      <c r="H925" s="12">
        <v>0</v>
      </c>
      <c r="I925" s="12">
        <v>34382752</v>
      </c>
      <c r="J925" s="12">
        <f t="shared" si="84"/>
        <v>222000</v>
      </c>
      <c r="K925" s="13">
        <f t="shared" si="85"/>
        <v>5.031592584561003</v>
      </c>
      <c r="L925" s="13">
        <f t="shared" si="86"/>
        <v>6.4567257443499582</v>
      </c>
      <c r="M925" s="13">
        <f t="shared" si="87"/>
        <v>77.927927927927925</v>
      </c>
      <c r="N925" s="13">
        <f t="shared" si="88"/>
        <v>22.072072072072071</v>
      </c>
      <c r="O925" s="12">
        <f t="shared" si="89"/>
        <v>532.30769230769226</v>
      </c>
    </row>
    <row r="926" spans="1:15" x14ac:dyDescent="0.35">
      <c r="A926" s="4" t="s">
        <v>90</v>
      </c>
      <c r="B926" s="4" t="s">
        <v>91</v>
      </c>
      <c r="C926" s="4" t="s">
        <v>81</v>
      </c>
      <c r="D926" s="4">
        <v>1989</v>
      </c>
      <c r="E926" s="12">
        <v>165000</v>
      </c>
      <c r="F926" s="12">
        <v>300000</v>
      </c>
      <c r="G926" s="12">
        <v>37000</v>
      </c>
      <c r="H926" s="12">
        <v>0</v>
      </c>
      <c r="I926" s="12">
        <v>35486866</v>
      </c>
      <c r="J926" s="12">
        <f t="shared" si="84"/>
        <v>202000</v>
      </c>
      <c r="K926" s="13">
        <f t="shared" si="85"/>
        <v>4.6496075477614731</v>
      </c>
      <c r="L926" s="13">
        <f t="shared" si="86"/>
        <v>5.6922468160473789</v>
      </c>
      <c r="M926" s="13">
        <f t="shared" si="87"/>
        <v>81.683168316831683</v>
      </c>
      <c r="N926" s="13">
        <f t="shared" si="88"/>
        <v>18.316831683168317</v>
      </c>
      <c r="O926" s="12">
        <f t="shared" si="89"/>
        <v>550</v>
      </c>
    </row>
    <row r="927" spans="1:15" x14ac:dyDescent="0.35">
      <c r="A927" s="4" t="s">
        <v>90</v>
      </c>
      <c r="B927" s="4" t="s">
        <v>91</v>
      </c>
      <c r="C927" s="4" t="s">
        <v>81</v>
      </c>
      <c r="D927" s="4">
        <v>1990</v>
      </c>
      <c r="E927" s="12">
        <v>157000</v>
      </c>
      <c r="F927" s="12">
        <v>290000</v>
      </c>
      <c r="G927" s="12">
        <v>21000</v>
      </c>
      <c r="H927" s="12">
        <v>0</v>
      </c>
      <c r="I927" s="12">
        <v>36684063</v>
      </c>
      <c r="J927" s="12">
        <f t="shared" si="84"/>
        <v>178000</v>
      </c>
      <c r="K927" s="13">
        <f t="shared" si="85"/>
        <v>4.2797876560183639</v>
      </c>
      <c r="L927" s="13">
        <f t="shared" si="86"/>
        <v>4.8522433297533043</v>
      </c>
      <c r="M927" s="13">
        <f t="shared" si="87"/>
        <v>88.202247191011239</v>
      </c>
      <c r="N927" s="13">
        <f t="shared" si="88"/>
        <v>11.797752808988763</v>
      </c>
      <c r="O927" s="12">
        <f t="shared" si="89"/>
        <v>541.37931034482756</v>
      </c>
    </row>
    <row r="928" spans="1:15" x14ac:dyDescent="0.35">
      <c r="A928" s="4" t="s">
        <v>90</v>
      </c>
      <c r="B928" s="4" t="s">
        <v>91</v>
      </c>
      <c r="C928" s="4" t="s">
        <v>81</v>
      </c>
      <c r="D928" s="4">
        <v>1991</v>
      </c>
      <c r="E928" s="12">
        <v>270000</v>
      </c>
      <c r="F928" s="12">
        <v>285000</v>
      </c>
      <c r="G928" s="12">
        <v>16000</v>
      </c>
      <c r="H928" s="12">
        <v>0</v>
      </c>
      <c r="I928" s="12">
        <v>37925817</v>
      </c>
      <c r="J928" s="12">
        <f t="shared" si="84"/>
        <v>286000</v>
      </c>
      <c r="K928" s="13">
        <f t="shared" si="85"/>
        <v>7.1191610717311642</v>
      </c>
      <c r="L928" s="13">
        <f t="shared" si="86"/>
        <v>7.5410372833893069</v>
      </c>
      <c r="M928" s="13">
        <f t="shared" si="87"/>
        <v>94.4055944055944</v>
      </c>
      <c r="N928" s="13">
        <f t="shared" si="88"/>
        <v>5.5944055944055942</v>
      </c>
      <c r="O928" s="12">
        <f t="shared" si="89"/>
        <v>947.36842105263156</v>
      </c>
    </row>
    <row r="929" spans="1:15" x14ac:dyDescent="0.35">
      <c r="A929" s="4" t="s">
        <v>90</v>
      </c>
      <c r="B929" s="4" t="s">
        <v>91</v>
      </c>
      <c r="C929" s="4" t="s">
        <v>81</v>
      </c>
      <c r="D929" s="4">
        <v>1992</v>
      </c>
      <c r="E929" s="12">
        <v>264000</v>
      </c>
      <c r="F929" s="12">
        <v>500000</v>
      </c>
      <c r="G929" s="12">
        <v>38000</v>
      </c>
      <c r="H929" s="12">
        <v>0</v>
      </c>
      <c r="I929" s="12">
        <v>39228910</v>
      </c>
      <c r="J929" s="12">
        <f t="shared" si="84"/>
        <v>302000</v>
      </c>
      <c r="K929" s="13">
        <f t="shared" si="85"/>
        <v>6.7297307011589158</v>
      </c>
      <c r="L929" s="13">
        <f t="shared" si="86"/>
        <v>7.6984040596590626</v>
      </c>
      <c r="M929" s="13">
        <f t="shared" si="87"/>
        <v>87.41721854304636</v>
      </c>
      <c r="N929" s="13">
        <f t="shared" si="88"/>
        <v>12.582781456953644</v>
      </c>
      <c r="O929" s="12">
        <f t="shared" si="89"/>
        <v>528</v>
      </c>
    </row>
    <row r="930" spans="1:15" x14ac:dyDescent="0.35">
      <c r="A930" s="4" t="s">
        <v>90</v>
      </c>
      <c r="B930" s="4" t="s">
        <v>91</v>
      </c>
      <c r="C930" s="4" t="s">
        <v>81</v>
      </c>
      <c r="D930" s="4">
        <v>1993</v>
      </c>
      <c r="E930" s="12">
        <v>275000</v>
      </c>
      <c r="F930" s="12">
        <v>500000</v>
      </c>
      <c r="G930" s="12">
        <v>41000</v>
      </c>
      <c r="H930" s="12">
        <v>0</v>
      </c>
      <c r="I930" s="12">
        <v>40656336</v>
      </c>
      <c r="J930" s="12">
        <f t="shared" si="84"/>
        <v>316000</v>
      </c>
      <c r="K930" s="13">
        <f t="shared" si="85"/>
        <v>6.7640133631323787</v>
      </c>
      <c r="L930" s="13">
        <f t="shared" si="86"/>
        <v>7.7724662645448426</v>
      </c>
      <c r="M930" s="13">
        <f t="shared" si="87"/>
        <v>87.025316455696199</v>
      </c>
      <c r="N930" s="13">
        <f t="shared" si="88"/>
        <v>12.974683544303797</v>
      </c>
      <c r="O930" s="12">
        <f t="shared" si="89"/>
        <v>550</v>
      </c>
    </row>
    <row r="931" spans="1:15" x14ac:dyDescent="0.35">
      <c r="A931" s="4" t="s">
        <v>90</v>
      </c>
      <c r="B931" s="4" t="s">
        <v>91</v>
      </c>
      <c r="C931" s="4" t="s">
        <v>81</v>
      </c>
      <c r="D931" s="4">
        <v>1994</v>
      </c>
      <c r="E931" s="12">
        <v>248000</v>
      </c>
      <c r="F931" s="12">
        <v>500000</v>
      </c>
      <c r="G931" s="12">
        <v>38000</v>
      </c>
      <c r="H931" s="12">
        <v>0</v>
      </c>
      <c r="I931" s="12">
        <v>42626876</v>
      </c>
      <c r="J931" s="12">
        <f t="shared" si="84"/>
        <v>286000</v>
      </c>
      <c r="K931" s="13">
        <f t="shared" si="85"/>
        <v>5.8179257612028614</v>
      </c>
      <c r="L931" s="13">
        <f t="shared" si="86"/>
        <v>6.7093821278387837</v>
      </c>
      <c r="M931" s="13">
        <f t="shared" si="87"/>
        <v>86.713286713286706</v>
      </c>
      <c r="N931" s="13">
        <f t="shared" si="88"/>
        <v>13.286713286713287</v>
      </c>
      <c r="O931" s="12">
        <f t="shared" si="89"/>
        <v>496</v>
      </c>
    </row>
    <row r="932" spans="1:15" x14ac:dyDescent="0.35">
      <c r="A932" s="4" t="s">
        <v>90</v>
      </c>
      <c r="B932" s="4" t="s">
        <v>91</v>
      </c>
      <c r="C932" s="4" t="s">
        <v>81</v>
      </c>
      <c r="D932" s="4">
        <v>1995</v>
      </c>
      <c r="E932" s="12">
        <v>255000</v>
      </c>
      <c r="F932" s="12">
        <v>550000</v>
      </c>
      <c r="G932" s="12">
        <v>17000</v>
      </c>
      <c r="H932" s="12">
        <v>0</v>
      </c>
      <c r="I932" s="12">
        <v>44433704</v>
      </c>
      <c r="J932" s="12">
        <f t="shared" si="84"/>
        <v>272000</v>
      </c>
      <c r="K932" s="13">
        <f t="shared" si="85"/>
        <v>5.7388868593984421</v>
      </c>
      <c r="L932" s="13">
        <f t="shared" si="86"/>
        <v>6.1214793166916719</v>
      </c>
      <c r="M932" s="13">
        <f t="shared" si="87"/>
        <v>93.75</v>
      </c>
      <c r="N932" s="13">
        <f t="shared" si="88"/>
        <v>6.25</v>
      </c>
      <c r="O932" s="12">
        <f t="shared" si="89"/>
        <v>463.63636363636363</v>
      </c>
    </row>
    <row r="933" spans="1:15" x14ac:dyDescent="0.35">
      <c r="A933" s="4" t="s">
        <v>90</v>
      </c>
      <c r="B933" s="4" t="s">
        <v>91</v>
      </c>
      <c r="C933" s="4" t="s">
        <v>81</v>
      </c>
      <c r="D933" s="4">
        <v>1996</v>
      </c>
      <c r="E933" s="12">
        <v>260000</v>
      </c>
      <c r="F933" s="12">
        <v>590000</v>
      </c>
      <c r="G933" s="12">
        <v>4000</v>
      </c>
      <c r="H933" s="12">
        <v>0</v>
      </c>
      <c r="I933" s="12">
        <v>45296124</v>
      </c>
      <c r="J933" s="12">
        <f t="shared" si="84"/>
        <v>264000</v>
      </c>
      <c r="K933" s="13">
        <f t="shared" si="85"/>
        <v>5.7400054803806171</v>
      </c>
      <c r="L933" s="13">
        <f t="shared" si="86"/>
        <v>5.8283132570018577</v>
      </c>
      <c r="M933" s="13">
        <f t="shared" si="87"/>
        <v>98.484848484848484</v>
      </c>
      <c r="N933" s="13">
        <f t="shared" si="88"/>
        <v>1.5151515151515151</v>
      </c>
      <c r="O933" s="12">
        <f t="shared" si="89"/>
        <v>440.67796610169489</v>
      </c>
    </row>
    <row r="934" spans="1:15" x14ac:dyDescent="0.35">
      <c r="A934" s="4" t="s">
        <v>90</v>
      </c>
      <c r="B934" s="4" t="s">
        <v>91</v>
      </c>
      <c r="C934" s="4" t="s">
        <v>81</v>
      </c>
      <c r="D934" s="4">
        <v>1997</v>
      </c>
      <c r="E934" s="12">
        <v>193000</v>
      </c>
      <c r="F934" s="12">
        <v>425000</v>
      </c>
      <c r="G934" s="12">
        <v>6000</v>
      </c>
      <c r="H934" s="12">
        <v>0</v>
      </c>
      <c r="I934" s="12">
        <v>46029902</v>
      </c>
      <c r="J934" s="12">
        <f t="shared" si="84"/>
        <v>199000</v>
      </c>
      <c r="K934" s="13">
        <f t="shared" si="85"/>
        <v>4.1929265893288239</v>
      </c>
      <c r="L934" s="13">
        <f t="shared" si="86"/>
        <v>4.3232766387380099</v>
      </c>
      <c r="M934" s="13">
        <f t="shared" si="87"/>
        <v>96.984924623115575</v>
      </c>
      <c r="N934" s="13">
        <f t="shared" si="88"/>
        <v>3.0150753768844218</v>
      </c>
      <c r="O934" s="12">
        <f t="shared" si="89"/>
        <v>454.11764705882354</v>
      </c>
    </row>
    <row r="935" spans="1:15" x14ac:dyDescent="0.35">
      <c r="A935" s="4" t="s">
        <v>90</v>
      </c>
      <c r="B935" s="4" t="s">
        <v>91</v>
      </c>
      <c r="C935" s="4" t="s">
        <v>81</v>
      </c>
      <c r="D935" s="4">
        <v>1998</v>
      </c>
      <c r="E935" s="12">
        <v>217000</v>
      </c>
      <c r="F935" s="12">
        <v>480000</v>
      </c>
      <c r="G935" s="12">
        <v>2000</v>
      </c>
      <c r="H935" s="12">
        <v>0</v>
      </c>
      <c r="I935" s="12">
        <v>47297600</v>
      </c>
      <c r="J935" s="12">
        <f t="shared" si="84"/>
        <v>219000</v>
      </c>
      <c r="K935" s="13">
        <f t="shared" si="85"/>
        <v>4.5879706369879232</v>
      </c>
      <c r="L935" s="13">
        <f t="shared" si="86"/>
        <v>4.6302560806467978</v>
      </c>
      <c r="M935" s="13">
        <f t="shared" si="87"/>
        <v>99.086757990867582</v>
      </c>
      <c r="N935" s="13">
        <f t="shared" si="88"/>
        <v>0.91324200913242004</v>
      </c>
      <c r="O935" s="12">
        <f t="shared" si="89"/>
        <v>452.08333333333331</v>
      </c>
    </row>
    <row r="936" spans="1:15" x14ac:dyDescent="0.35">
      <c r="A936" s="4" t="s">
        <v>90</v>
      </c>
      <c r="B936" s="4" t="s">
        <v>91</v>
      </c>
      <c r="C936" s="4" t="s">
        <v>81</v>
      </c>
      <c r="D936" s="4">
        <v>1999</v>
      </c>
      <c r="E936" s="12">
        <v>210000</v>
      </c>
      <c r="F936" s="12">
        <v>463000</v>
      </c>
      <c r="G936" s="12">
        <v>1000</v>
      </c>
      <c r="H936" s="12">
        <v>0</v>
      </c>
      <c r="I936" s="12">
        <v>48912971</v>
      </c>
      <c r="J936" s="12">
        <f t="shared" si="84"/>
        <v>211000</v>
      </c>
      <c r="K936" s="13">
        <f t="shared" si="85"/>
        <v>4.2933396951086857</v>
      </c>
      <c r="L936" s="13">
        <f t="shared" si="86"/>
        <v>4.313784169847299</v>
      </c>
      <c r="M936" s="13">
        <f t="shared" si="87"/>
        <v>99.526066350710892</v>
      </c>
      <c r="N936" s="13">
        <f t="shared" si="88"/>
        <v>0.47393364928909953</v>
      </c>
      <c r="O936" s="12">
        <f t="shared" si="89"/>
        <v>453.56371490280776</v>
      </c>
    </row>
    <row r="937" spans="1:15" x14ac:dyDescent="0.35">
      <c r="A937" s="4" t="s">
        <v>90</v>
      </c>
      <c r="B937" s="4" t="s">
        <v>91</v>
      </c>
      <c r="C937" s="4" t="s">
        <v>81</v>
      </c>
      <c r="D937" s="4">
        <v>2000</v>
      </c>
      <c r="E937" s="12">
        <v>204000</v>
      </c>
      <c r="F937" s="12">
        <v>447000</v>
      </c>
      <c r="G937" s="12">
        <v>5000</v>
      </c>
      <c r="H937" s="12">
        <v>0</v>
      </c>
      <c r="I937" s="12">
        <v>50507442</v>
      </c>
      <c r="J937" s="12">
        <f t="shared" si="84"/>
        <v>209000</v>
      </c>
      <c r="K937" s="13">
        <f t="shared" si="85"/>
        <v>4.0390087464734403</v>
      </c>
      <c r="L937" s="13">
        <f t="shared" si="86"/>
        <v>4.1380040588870051</v>
      </c>
      <c r="M937" s="13">
        <f t="shared" si="87"/>
        <v>97.607655502392348</v>
      </c>
      <c r="N937" s="13">
        <f t="shared" si="88"/>
        <v>2.3923444976076556</v>
      </c>
      <c r="O937" s="12">
        <f t="shared" si="89"/>
        <v>456.37583892617448</v>
      </c>
    </row>
    <row r="938" spans="1:15" x14ac:dyDescent="0.35">
      <c r="A938" s="4" t="s">
        <v>90</v>
      </c>
      <c r="B938" s="4" t="s">
        <v>91</v>
      </c>
      <c r="C938" s="4" t="s">
        <v>81</v>
      </c>
      <c r="D938" s="4">
        <v>2001</v>
      </c>
      <c r="E938" s="12">
        <v>196000</v>
      </c>
      <c r="F938" s="12">
        <v>431000</v>
      </c>
      <c r="G938" s="12">
        <v>49000</v>
      </c>
      <c r="H938" s="12">
        <v>0</v>
      </c>
      <c r="I938" s="12">
        <v>52132646</v>
      </c>
      <c r="J938" s="12">
        <f t="shared" si="84"/>
        <v>245000</v>
      </c>
      <c r="K938" s="13">
        <f t="shared" si="85"/>
        <v>3.7596403604758524</v>
      </c>
      <c r="L938" s="13">
        <f t="shared" si="86"/>
        <v>4.6995504505948151</v>
      </c>
      <c r="M938" s="13">
        <f t="shared" si="87"/>
        <v>80</v>
      </c>
      <c r="N938" s="13">
        <f t="shared" si="88"/>
        <v>20</v>
      </c>
      <c r="O938" s="12">
        <f t="shared" si="89"/>
        <v>454.75638051044086</v>
      </c>
    </row>
    <row r="939" spans="1:15" x14ac:dyDescent="0.35">
      <c r="A939" s="4" t="s">
        <v>90</v>
      </c>
      <c r="B939" s="4" t="s">
        <v>91</v>
      </c>
      <c r="C939" s="4" t="s">
        <v>81</v>
      </c>
      <c r="D939" s="4">
        <v>2002</v>
      </c>
      <c r="E939" s="12">
        <v>189000</v>
      </c>
      <c r="F939" s="12">
        <v>415000</v>
      </c>
      <c r="G939" s="12">
        <v>10000</v>
      </c>
      <c r="H939" s="12">
        <v>0</v>
      </c>
      <c r="I939" s="12">
        <v>53750524</v>
      </c>
      <c r="J939" s="12">
        <f t="shared" si="84"/>
        <v>199000</v>
      </c>
      <c r="K939" s="13">
        <f t="shared" si="85"/>
        <v>3.5162447904693916</v>
      </c>
      <c r="L939" s="13">
        <f t="shared" si="86"/>
        <v>3.7022894883778248</v>
      </c>
      <c r="M939" s="13">
        <f t="shared" si="87"/>
        <v>94.9748743718593</v>
      </c>
      <c r="N939" s="13">
        <f t="shared" si="88"/>
        <v>5.025125628140704</v>
      </c>
      <c r="O939" s="12">
        <f t="shared" si="89"/>
        <v>455.42168674698797</v>
      </c>
    </row>
    <row r="940" spans="1:15" x14ac:dyDescent="0.35">
      <c r="A940" s="4" t="s">
        <v>90</v>
      </c>
      <c r="B940" s="4" t="s">
        <v>91</v>
      </c>
      <c r="C940" s="4" t="s">
        <v>81</v>
      </c>
      <c r="D940" s="4">
        <v>2003</v>
      </c>
      <c r="E940" s="12">
        <v>189000</v>
      </c>
      <c r="F940" s="12">
        <v>415000</v>
      </c>
      <c r="G940" s="12">
        <v>10000</v>
      </c>
      <c r="H940" s="12">
        <v>0</v>
      </c>
      <c r="I940" s="12">
        <v>55343867</v>
      </c>
      <c r="J940" s="12">
        <f t="shared" si="84"/>
        <v>199000</v>
      </c>
      <c r="K940" s="13">
        <f t="shared" si="85"/>
        <v>3.4150125433049339</v>
      </c>
      <c r="L940" s="13">
        <f t="shared" si="86"/>
        <v>3.5957010376596923</v>
      </c>
      <c r="M940" s="13">
        <f t="shared" si="87"/>
        <v>94.9748743718593</v>
      </c>
      <c r="N940" s="13">
        <f t="shared" si="88"/>
        <v>5.025125628140704</v>
      </c>
      <c r="O940" s="12">
        <f t="shared" si="89"/>
        <v>455.42168674698797</v>
      </c>
    </row>
    <row r="941" spans="1:15" x14ac:dyDescent="0.35">
      <c r="A941" s="4" t="s">
        <v>90</v>
      </c>
      <c r="B941" s="4" t="s">
        <v>91</v>
      </c>
      <c r="C941" s="4" t="s">
        <v>81</v>
      </c>
      <c r="D941" s="4">
        <v>2004</v>
      </c>
      <c r="E941" s="12">
        <v>189000</v>
      </c>
      <c r="F941" s="12">
        <v>417000</v>
      </c>
      <c r="G941" s="12">
        <v>25000</v>
      </c>
      <c r="H941" s="12">
        <v>0</v>
      </c>
      <c r="I941" s="12">
        <v>56997741</v>
      </c>
      <c r="J941" s="12">
        <f t="shared" si="84"/>
        <v>214000</v>
      </c>
      <c r="K941" s="13">
        <f t="shared" si="85"/>
        <v>3.3159208888647007</v>
      </c>
      <c r="L941" s="13">
        <f t="shared" si="86"/>
        <v>3.7545347630531531</v>
      </c>
      <c r="M941" s="13">
        <f t="shared" si="87"/>
        <v>88.317757009345797</v>
      </c>
      <c r="N941" s="13">
        <f t="shared" si="88"/>
        <v>11.682242990654206</v>
      </c>
      <c r="O941" s="12">
        <f t="shared" si="89"/>
        <v>453.23741007194246</v>
      </c>
    </row>
    <row r="942" spans="1:15" x14ac:dyDescent="0.35">
      <c r="A942" s="4" t="s">
        <v>90</v>
      </c>
      <c r="B942" s="4" t="s">
        <v>91</v>
      </c>
      <c r="C942" s="4" t="s">
        <v>81</v>
      </c>
      <c r="D942" s="4">
        <v>2005</v>
      </c>
      <c r="E942" s="12">
        <v>189000</v>
      </c>
      <c r="F942" s="12">
        <v>417000</v>
      </c>
      <c r="G942" s="12">
        <v>75000</v>
      </c>
      <c r="H942" s="12">
        <v>0</v>
      </c>
      <c r="I942" s="12">
        <v>58775724</v>
      </c>
      <c r="J942" s="12">
        <f t="shared" si="84"/>
        <v>264000</v>
      </c>
      <c r="K942" s="13">
        <f t="shared" si="85"/>
        <v>3.2156133032066094</v>
      </c>
      <c r="L942" s="13">
        <f t="shared" si="86"/>
        <v>4.4916503282885971</v>
      </c>
      <c r="M942" s="13">
        <f t="shared" si="87"/>
        <v>71.590909090909093</v>
      </c>
      <c r="N942" s="13">
        <f t="shared" si="88"/>
        <v>28.40909090909091</v>
      </c>
      <c r="O942" s="12">
        <f t="shared" si="89"/>
        <v>453.23741007194246</v>
      </c>
    </row>
    <row r="943" spans="1:15" x14ac:dyDescent="0.35">
      <c r="A943" s="4" t="s">
        <v>90</v>
      </c>
      <c r="B943" s="4" t="s">
        <v>91</v>
      </c>
      <c r="C943" s="4" t="s">
        <v>81</v>
      </c>
      <c r="D943" s="4">
        <v>2006</v>
      </c>
      <c r="E943" s="12">
        <v>198000</v>
      </c>
      <c r="F943" s="12">
        <v>418000</v>
      </c>
      <c r="G943" s="12">
        <v>80000</v>
      </c>
      <c r="H943" s="12">
        <v>0</v>
      </c>
      <c r="I943" s="12">
        <v>60615908</v>
      </c>
      <c r="J943" s="12">
        <f t="shared" si="84"/>
        <v>278000</v>
      </c>
      <c r="K943" s="13">
        <f t="shared" si="85"/>
        <v>3.2664692575420959</v>
      </c>
      <c r="L943" s="13">
        <f t="shared" si="86"/>
        <v>4.5862548161449634</v>
      </c>
      <c r="M943" s="13">
        <f t="shared" si="87"/>
        <v>71.223021582733821</v>
      </c>
      <c r="N943" s="13">
        <f t="shared" si="88"/>
        <v>28.776978417266186</v>
      </c>
      <c r="O943" s="12">
        <f t="shared" si="89"/>
        <v>473.68421052631578</v>
      </c>
    </row>
    <row r="944" spans="1:15" x14ac:dyDescent="0.35">
      <c r="A944" s="4" t="s">
        <v>90</v>
      </c>
      <c r="B944" s="4" t="s">
        <v>91</v>
      </c>
      <c r="C944" s="4" t="s">
        <v>81</v>
      </c>
      <c r="D944" s="4">
        <v>2007</v>
      </c>
      <c r="E944" s="12">
        <v>198000</v>
      </c>
      <c r="F944" s="12">
        <v>418000</v>
      </c>
      <c r="G944" s="12">
        <v>70000</v>
      </c>
      <c r="H944" s="12">
        <v>0</v>
      </c>
      <c r="I944" s="12">
        <v>62477752</v>
      </c>
      <c r="J944" s="12">
        <f t="shared" si="84"/>
        <v>268000</v>
      </c>
      <c r="K944" s="13">
        <f t="shared" si="85"/>
        <v>3.1691281081944176</v>
      </c>
      <c r="L944" s="13">
        <f t="shared" si="86"/>
        <v>4.2895269343237574</v>
      </c>
      <c r="M944" s="13">
        <f t="shared" si="87"/>
        <v>73.880597014925371</v>
      </c>
      <c r="N944" s="13">
        <f t="shared" si="88"/>
        <v>26.119402985074625</v>
      </c>
      <c r="O944" s="12">
        <f t="shared" si="89"/>
        <v>473.68421052631578</v>
      </c>
    </row>
    <row r="945" spans="1:15" x14ac:dyDescent="0.35">
      <c r="A945" s="4" t="s">
        <v>90</v>
      </c>
      <c r="B945" s="4" t="s">
        <v>91</v>
      </c>
      <c r="C945" s="4" t="s">
        <v>81</v>
      </c>
      <c r="D945" s="4">
        <v>2008</v>
      </c>
      <c r="E945" s="12">
        <v>198000</v>
      </c>
      <c r="F945" s="12">
        <v>418000</v>
      </c>
      <c r="G945" s="12">
        <v>50000</v>
      </c>
      <c r="H945" s="12">
        <v>0</v>
      </c>
      <c r="I945" s="12">
        <v>64390664</v>
      </c>
      <c r="J945" s="12">
        <f t="shared" si="84"/>
        <v>248000</v>
      </c>
      <c r="K945" s="13">
        <f t="shared" si="85"/>
        <v>3.0749799380854341</v>
      </c>
      <c r="L945" s="13">
        <f t="shared" si="86"/>
        <v>3.8514900234605438</v>
      </c>
      <c r="M945" s="13">
        <f t="shared" si="87"/>
        <v>79.838709677419345</v>
      </c>
      <c r="N945" s="13">
        <f t="shared" si="88"/>
        <v>20.161290322580644</v>
      </c>
      <c r="O945" s="12">
        <f t="shared" si="89"/>
        <v>473.68421052631578</v>
      </c>
    </row>
    <row r="946" spans="1:15" x14ac:dyDescent="0.35">
      <c r="A946" s="4" t="s">
        <v>90</v>
      </c>
      <c r="B946" s="4" t="s">
        <v>91</v>
      </c>
      <c r="C946" s="4" t="s">
        <v>81</v>
      </c>
      <c r="D946" s="4">
        <v>2009</v>
      </c>
      <c r="E946" s="12">
        <v>198000</v>
      </c>
      <c r="F946" s="12">
        <v>420000</v>
      </c>
      <c r="G946" s="12">
        <v>100000</v>
      </c>
      <c r="H946" s="12">
        <v>0</v>
      </c>
      <c r="I946" s="12">
        <v>66412043.999999993</v>
      </c>
      <c r="J946" s="12">
        <f t="shared" si="84"/>
        <v>298000</v>
      </c>
      <c r="K946" s="13">
        <f t="shared" si="85"/>
        <v>2.981386930358596</v>
      </c>
      <c r="L946" s="13">
        <f t="shared" si="86"/>
        <v>4.48713790528718</v>
      </c>
      <c r="M946" s="13">
        <f t="shared" si="87"/>
        <v>66.442953020134226</v>
      </c>
      <c r="N946" s="13">
        <f t="shared" si="88"/>
        <v>33.557046979865774</v>
      </c>
      <c r="O946" s="12">
        <f t="shared" si="89"/>
        <v>471.42857142857144</v>
      </c>
    </row>
    <row r="947" spans="1:15" x14ac:dyDescent="0.35">
      <c r="A947" s="4" t="s">
        <v>90</v>
      </c>
      <c r="B947" s="4" t="s">
        <v>91</v>
      </c>
      <c r="C947" s="4" t="s">
        <v>81</v>
      </c>
      <c r="D947" s="4">
        <v>2010</v>
      </c>
      <c r="E947" s="12">
        <v>202000</v>
      </c>
      <c r="F947" s="12">
        <v>420000</v>
      </c>
      <c r="G947" s="12">
        <v>115000</v>
      </c>
      <c r="H947" s="12">
        <v>0</v>
      </c>
      <c r="I947" s="12">
        <v>68563038</v>
      </c>
      <c r="J947" s="12">
        <f t="shared" si="84"/>
        <v>317000</v>
      </c>
      <c r="K947" s="13">
        <f t="shared" si="85"/>
        <v>2.9461938369767102</v>
      </c>
      <c r="L947" s="13">
        <f t="shared" si="86"/>
        <v>4.6234824075327587</v>
      </c>
      <c r="M947" s="13">
        <f t="shared" si="87"/>
        <v>63.722397476340696</v>
      </c>
      <c r="N947" s="13">
        <f t="shared" si="88"/>
        <v>36.277602523659311</v>
      </c>
      <c r="O947" s="12">
        <f t="shared" si="89"/>
        <v>480.95238095238096</v>
      </c>
    </row>
    <row r="948" spans="1:15" x14ac:dyDescent="0.35">
      <c r="A948" s="4" t="s">
        <v>90</v>
      </c>
      <c r="B948" s="4" t="s">
        <v>91</v>
      </c>
      <c r="C948" s="4" t="s">
        <v>81</v>
      </c>
      <c r="D948" s="4">
        <v>2011</v>
      </c>
      <c r="E948" s="12">
        <v>202000</v>
      </c>
      <c r="F948" s="12">
        <v>421000</v>
      </c>
      <c r="G948" s="12">
        <v>110000</v>
      </c>
      <c r="H948" s="12">
        <v>0</v>
      </c>
      <c r="I948" s="12">
        <v>70849311</v>
      </c>
      <c r="J948" s="12">
        <f t="shared" si="84"/>
        <v>312000</v>
      </c>
      <c r="K948" s="13">
        <f t="shared" si="85"/>
        <v>2.8511215867716766</v>
      </c>
      <c r="L948" s="13">
        <f t="shared" si="86"/>
        <v>4.4037125498651637</v>
      </c>
      <c r="M948" s="13">
        <f t="shared" si="87"/>
        <v>64.743589743589752</v>
      </c>
      <c r="N948" s="13">
        <f t="shared" si="88"/>
        <v>35.256410256410255</v>
      </c>
      <c r="O948" s="12">
        <f t="shared" si="89"/>
        <v>479.80997624703087</v>
      </c>
    </row>
    <row r="949" spans="1:15" x14ac:dyDescent="0.35">
      <c r="A949" s="4" t="s">
        <v>90</v>
      </c>
      <c r="B949" s="4" t="s">
        <v>91</v>
      </c>
      <c r="C949" s="4" t="s">
        <v>81</v>
      </c>
      <c r="D949" s="4">
        <v>2012</v>
      </c>
      <c r="E949" s="12">
        <v>406000</v>
      </c>
      <c r="F949" s="12">
        <v>852000</v>
      </c>
      <c r="G949" s="12">
        <v>135000</v>
      </c>
      <c r="H949" s="12">
        <v>0</v>
      </c>
      <c r="I949" s="12">
        <v>73254618</v>
      </c>
      <c r="J949" s="12">
        <f t="shared" si="84"/>
        <v>541000</v>
      </c>
      <c r="K949" s="13">
        <f t="shared" si="85"/>
        <v>5.5423127044359166</v>
      </c>
      <c r="L949" s="13">
        <f t="shared" si="86"/>
        <v>7.3851999337434266</v>
      </c>
      <c r="M949" s="13">
        <f t="shared" si="87"/>
        <v>75.046210720887245</v>
      </c>
      <c r="N949" s="13">
        <f t="shared" si="88"/>
        <v>24.953789279112755</v>
      </c>
      <c r="O949" s="12">
        <f t="shared" si="89"/>
        <v>476.52582159624416</v>
      </c>
    </row>
    <row r="950" spans="1:15" x14ac:dyDescent="0.35">
      <c r="A950" s="4" t="s">
        <v>90</v>
      </c>
      <c r="B950" s="4" t="s">
        <v>91</v>
      </c>
      <c r="C950" s="4" t="s">
        <v>81</v>
      </c>
      <c r="D950" s="4">
        <v>2013</v>
      </c>
      <c r="E950" s="12">
        <v>511000</v>
      </c>
      <c r="F950" s="12">
        <v>1069000</v>
      </c>
      <c r="G950" s="12">
        <v>120000</v>
      </c>
      <c r="H950" s="12">
        <v>0</v>
      </c>
      <c r="I950" s="12">
        <v>75789395</v>
      </c>
      <c r="J950" s="12">
        <f t="shared" si="84"/>
        <v>631000</v>
      </c>
      <c r="K950" s="13">
        <f t="shared" si="85"/>
        <v>6.7423681110002267</v>
      </c>
      <c r="L950" s="13">
        <f t="shared" si="86"/>
        <v>8.3257030881431362</v>
      </c>
      <c r="M950" s="13">
        <f t="shared" si="87"/>
        <v>80.982567353407291</v>
      </c>
      <c r="N950" s="13">
        <f t="shared" si="88"/>
        <v>19.017432646592709</v>
      </c>
      <c r="O950" s="12">
        <f t="shared" si="89"/>
        <v>478.01683816651075</v>
      </c>
    </row>
    <row r="951" spans="1:15" x14ac:dyDescent="0.35">
      <c r="A951" s="4" t="s">
        <v>90</v>
      </c>
      <c r="B951" s="4" t="s">
        <v>91</v>
      </c>
      <c r="C951" s="4" t="s">
        <v>81</v>
      </c>
      <c r="D951" s="4">
        <v>2014</v>
      </c>
      <c r="E951" s="12">
        <v>643000</v>
      </c>
      <c r="F951" s="12">
        <v>1344000</v>
      </c>
      <c r="G951" s="12">
        <v>120000</v>
      </c>
      <c r="H951" s="12">
        <v>0</v>
      </c>
      <c r="I951" s="12">
        <v>78403242</v>
      </c>
      <c r="J951" s="12">
        <f t="shared" si="84"/>
        <v>763000</v>
      </c>
      <c r="K951" s="13">
        <f t="shared" si="85"/>
        <v>8.2011914762402292</v>
      </c>
      <c r="L951" s="13">
        <f t="shared" si="86"/>
        <v>9.7317404298153889</v>
      </c>
      <c r="M951" s="13">
        <f t="shared" si="87"/>
        <v>84.272608125819133</v>
      </c>
      <c r="N951" s="13">
        <f t="shared" si="88"/>
        <v>15.727391874180865</v>
      </c>
      <c r="O951" s="12">
        <f t="shared" si="89"/>
        <v>478.42261904761904</v>
      </c>
    </row>
    <row r="952" spans="1:15" x14ac:dyDescent="0.35">
      <c r="A952" s="4" t="s">
        <v>90</v>
      </c>
      <c r="B952" s="4" t="s">
        <v>91</v>
      </c>
      <c r="C952" s="4" t="s">
        <v>81</v>
      </c>
      <c r="D952" s="4">
        <v>2015</v>
      </c>
      <c r="E952" s="12">
        <v>644000</v>
      </c>
      <c r="F952" s="12">
        <v>1347000</v>
      </c>
      <c r="G952" s="12">
        <v>130000</v>
      </c>
      <c r="H952" s="12">
        <v>0</v>
      </c>
      <c r="I952" s="12">
        <v>81035531</v>
      </c>
      <c r="J952" s="12">
        <f t="shared" si="84"/>
        <v>774000</v>
      </c>
      <c r="K952" s="13">
        <f t="shared" si="85"/>
        <v>7.947131240492519</v>
      </c>
      <c r="L952" s="13">
        <f t="shared" si="86"/>
        <v>9.5513658076726866</v>
      </c>
      <c r="M952" s="13">
        <f t="shared" si="87"/>
        <v>83.204134366925061</v>
      </c>
      <c r="N952" s="13">
        <f t="shared" si="88"/>
        <v>16.795865633074936</v>
      </c>
      <c r="O952" s="12">
        <f t="shared" si="89"/>
        <v>478.09948032665181</v>
      </c>
    </row>
    <row r="953" spans="1:15" x14ac:dyDescent="0.35">
      <c r="A953" s="4" t="s">
        <v>90</v>
      </c>
      <c r="B953" s="4" t="s">
        <v>91</v>
      </c>
      <c r="C953" s="4" t="s">
        <v>81</v>
      </c>
      <c r="D953" s="4">
        <v>2016</v>
      </c>
      <c r="E953" s="12">
        <v>699000</v>
      </c>
      <c r="F953" s="12">
        <v>1462000</v>
      </c>
      <c r="G953" s="12">
        <v>150000</v>
      </c>
      <c r="H953" s="12">
        <v>0</v>
      </c>
      <c r="I953" s="12">
        <v>83956415</v>
      </c>
      <c r="J953" s="12">
        <f t="shared" si="84"/>
        <v>849000</v>
      </c>
      <c r="K953" s="13">
        <f t="shared" si="85"/>
        <v>8.3257485446466486</v>
      </c>
      <c r="L953" s="13">
        <f t="shared" si="86"/>
        <v>10.112389863240349</v>
      </c>
      <c r="M953" s="13">
        <f t="shared" si="87"/>
        <v>82.332155477031804</v>
      </c>
      <c r="N953" s="13">
        <f t="shared" si="88"/>
        <v>17.667844522968199</v>
      </c>
      <c r="O953" s="12">
        <f t="shared" si="89"/>
        <v>478.11217510259917</v>
      </c>
    </row>
    <row r="954" spans="1:15" x14ac:dyDescent="0.35">
      <c r="A954" s="4" t="s">
        <v>90</v>
      </c>
      <c r="B954" s="4" t="s">
        <v>91</v>
      </c>
      <c r="C954" s="4" t="s">
        <v>81</v>
      </c>
      <c r="D954" s="4">
        <v>2017</v>
      </c>
      <c r="E954" s="12">
        <v>764000</v>
      </c>
      <c r="F954" s="12">
        <v>1475000</v>
      </c>
      <c r="G954" s="12">
        <v>80000</v>
      </c>
      <c r="H954" s="12">
        <v>0</v>
      </c>
      <c r="I954" s="12">
        <v>87083398</v>
      </c>
      <c r="J954" s="12">
        <f t="shared" si="84"/>
        <v>844000</v>
      </c>
      <c r="K954" s="13">
        <f t="shared" si="85"/>
        <v>8.7731992267917711</v>
      </c>
      <c r="L954" s="13">
        <f t="shared" si="86"/>
        <v>9.691858831691432</v>
      </c>
      <c r="M954" s="13">
        <f t="shared" si="87"/>
        <v>90.521327014218016</v>
      </c>
      <c r="N954" s="13">
        <f t="shared" si="88"/>
        <v>9.4786729857819907</v>
      </c>
      <c r="O954" s="12">
        <f t="shared" si="89"/>
        <v>517.96610169491521</v>
      </c>
    </row>
    <row r="955" spans="1:15" x14ac:dyDescent="0.35">
      <c r="A955" s="4" t="s">
        <v>90</v>
      </c>
      <c r="B955" s="4" t="s">
        <v>91</v>
      </c>
      <c r="C955" s="4" t="s">
        <v>81</v>
      </c>
      <c r="D955" s="4">
        <v>2018</v>
      </c>
      <c r="E955" s="12">
        <v>811000</v>
      </c>
      <c r="F955" s="12">
        <v>1523000</v>
      </c>
      <c r="G955" s="12">
        <v>241000</v>
      </c>
      <c r="H955" s="12">
        <v>0</v>
      </c>
      <c r="I955" s="12">
        <v>90047644</v>
      </c>
      <c r="J955" s="12">
        <f t="shared" si="84"/>
        <v>1052000</v>
      </c>
      <c r="K955" s="13">
        <f t="shared" si="85"/>
        <v>9.006343353080954</v>
      </c>
      <c r="L955" s="13">
        <f t="shared" si="86"/>
        <v>11.682704324834972</v>
      </c>
      <c r="M955" s="13">
        <f t="shared" si="87"/>
        <v>77.091254752851711</v>
      </c>
      <c r="N955" s="13">
        <f t="shared" si="88"/>
        <v>22.908745247148289</v>
      </c>
      <c r="O955" s="12">
        <f t="shared" si="89"/>
        <v>532.50164149704528</v>
      </c>
    </row>
    <row r="956" spans="1:15" x14ac:dyDescent="0.35">
      <c r="A956" s="4" t="s">
        <v>90</v>
      </c>
      <c r="B956" s="4" t="s">
        <v>91</v>
      </c>
      <c r="C956" s="4" t="s">
        <v>81</v>
      </c>
      <c r="D956" s="4">
        <v>2019</v>
      </c>
      <c r="E956" s="12">
        <v>869000</v>
      </c>
      <c r="F956" s="12">
        <v>1588000</v>
      </c>
      <c r="G956" s="12">
        <v>195000</v>
      </c>
      <c r="H956" s="12">
        <v>0</v>
      </c>
      <c r="I956" s="12">
        <v>92947442</v>
      </c>
      <c r="J956" s="12">
        <f t="shared" si="84"/>
        <v>1064000</v>
      </c>
      <c r="K956" s="13">
        <f t="shared" si="85"/>
        <v>9.3493697222996204</v>
      </c>
      <c r="L956" s="13">
        <f t="shared" si="86"/>
        <v>11.447329556417486</v>
      </c>
      <c r="M956" s="13">
        <f t="shared" si="87"/>
        <v>81.672932330827066</v>
      </c>
      <c r="N956" s="13">
        <f t="shared" si="88"/>
        <v>18.327067669172934</v>
      </c>
      <c r="O956" s="12">
        <f t="shared" si="89"/>
        <v>547.22921914357687</v>
      </c>
    </row>
    <row r="957" spans="1:15" x14ac:dyDescent="0.35">
      <c r="A957" s="4" t="s">
        <v>90</v>
      </c>
      <c r="B957" s="4" t="s">
        <v>91</v>
      </c>
      <c r="C957" s="4" t="s">
        <v>81</v>
      </c>
      <c r="D957" s="4">
        <v>2020</v>
      </c>
      <c r="E957" s="12">
        <v>930000</v>
      </c>
      <c r="F957" s="12">
        <v>1600000</v>
      </c>
      <c r="G957" s="12">
        <v>294000</v>
      </c>
      <c r="H957" s="12">
        <v>0</v>
      </c>
      <c r="I957" s="12">
        <v>95989998</v>
      </c>
      <c r="J957" s="12">
        <f t="shared" si="84"/>
        <v>1224000</v>
      </c>
      <c r="K957" s="13">
        <f t="shared" si="85"/>
        <v>9.6885094215753611</v>
      </c>
      <c r="L957" s="13">
        <f t="shared" si="86"/>
        <v>12.751328529041119</v>
      </c>
      <c r="M957" s="13">
        <f t="shared" si="87"/>
        <v>75.980392156862735</v>
      </c>
      <c r="N957" s="13">
        <f t="shared" si="88"/>
        <v>24.019607843137255</v>
      </c>
      <c r="O957" s="12">
        <f t="shared" si="89"/>
        <v>581.25</v>
      </c>
    </row>
    <row r="958" spans="1:15" x14ac:dyDescent="0.35">
      <c r="A958" s="4" t="s">
        <v>90</v>
      </c>
      <c r="B958" s="4" t="s">
        <v>91</v>
      </c>
      <c r="C958" s="4" t="s">
        <v>81</v>
      </c>
      <c r="D958" s="4">
        <v>2021</v>
      </c>
      <c r="E958" s="12">
        <v>996000</v>
      </c>
      <c r="F958" s="12">
        <v>1620000</v>
      </c>
      <c r="G958" s="12">
        <v>259000</v>
      </c>
      <c r="H958" s="12">
        <v>0</v>
      </c>
      <c r="I958" s="12">
        <v>99148932</v>
      </c>
      <c r="J958" s="12">
        <f t="shared" si="84"/>
        <v>1255000</v>
      </c>
      <c r="K958" s="13">
        <f t="shared" si="85"/>
        <v>10.045493984746098</v>
      </c>
      <c r="L958" s="13">
        <f t="shared" si="86"/>
        <v>12.657725854273448</v>
      </c>
      <c r="M958" s="13">
        <f t="shared" si="87"/>
        <v>79.362549800796813</v>
      </c>
      <c r="N958" s="13">
        <f t="shared" si="88"/>
        <v>20.637450199203187</v>
      </c>
      <c r="O958" s="12">
        <f t="shared" si="89"/>
        <v>614.81481481481478</v>
      </c>
    </row>
    <row r="959" spans="1:15" x14ac:dyDescent="0.35">
      <c r="A959" s="4" t="s">
        <v>90</v>
      </c>
      <c r="B959" s="4" t="s">
        <v>91</v>
      </c>
      <c r="C959" s="4" t="s">
        <v>81</v>
      </c>
      <c r="D959" s="4">
        <v>2022</v>
      </c>
      <c r="E959" s="12">
        <v>1066000</v>
      </c>
      <c r="F959" s="12">
        <v>1640000</v>
      </c>
      <c r="G959" s="12">
        <v>306000</v>
      </c>
      <c r="H959" s="12">
        <v>0</v>
      </c>
      <c r="I959" s="12">
        <v>102396968</v>
      </c>
      <c r="J959" s="12">
        <f t="shared" si="84"/>
        <v>1372000</v>
      </c>
      <c r="K959" s="13">
        <f t="shared" si="85"/>
        <v>10.410464497347226</v>
      </c>
      <c r="L959" s="13">
        <f t="shared" si="86"/>
        <v>13.398834231107312</v>
      </c>
      <c r="M959" s="13">
        <f t="shared" si="87"/>
        <v>77.696793002915456</v>
      </c>
      <c r="N959" s="13">
        <f t="shared" si="88"/>
        <v>22.303206997084548</v>
      </c>
      <c r="O959" s="12">
        <f t="shared" si="89"/>
        <v>650</v>
      </c>
    </row>
    <row r="960" spans="1:15" x14ac:dyDescent="0.35">
      <c r="A960" s="4" t="s">
        <v>90</v>
      </c>
      <c r="B960" s="4" t="s">
        <v>91</v>
      </c>
      <c r="C960" s="4" t="s">
        <v>81</v>
      </c>
      <c r="D960" s="4">
        <v>2023</v>
      </c>
      <c r="E960" s="12">
        <v>1142000</v>
      </c>
      <c r="F960" s="12">
        <v>1660000</v>
      </c>
      <c r="G960" s="12">
        <v>329000</v>
      </c>
      <c r="H960" s="12">
        <v>0</v>
      </c>
      <c r="I960" s="12">
        <v>105789731</v>
      </c>
      <c r="J960" s="12">
        <f t="shared" si="84"/>
        <v>1471000</v>
      </c>
      <c r="K960" s="13">
        <f t="shared" si="85"/>
        <v>10.79499861853321</v>
      </c>
      <c r="L960" s="13">
        <f t="shared" si="86"/>
        <v>13.904941302856702</v>
      </c>
      <c r="M960" s="13">
        <f t="shared" si="87"/>
        <v>77.634262406526176</v>
      </c>
      <c r="N960" s="13">
        <f t="shared" si="88"/>
        <v>22.365737593473828</v>
      </c>
      <c r="O960" s="12">
        <f t="shared" si="89"/>
        <v>687.95180722891564</v>
      </c>
    </row>
    <row r="961" spans="1:15" x14ac:dyDescent="0.35">
      <c r="A961" s="4" t="s">
        <v>90</v>
      </c>
      <c r="B961" s="4" t="s">
        <v>91</v>
      </c>
      <c r="C961" s="4" t="s">
        <v>81</v>
      </c>
      <c r="D961" s="4">
        <v>2024</v>
      </c>
      <c r="E961" s="12">
        <v>1223000</v>
      </c>
      <c r="F961" s="12">
        <v>1700000</v>
      </c>
      <c r="G961" s="12">
        <v>244000</v>
      </c>
      <c r="H961" s="12">
        <v>0</v>
      </c>
      <c r="I961" s="12">
        <v>109276265</v>
      </c>
      <c r="J961" s="12">
        <f t="shared" si="84"/>
        <v>1467000</v>
      </c>
      <c r="K961" s="13">
        <f t="shared" si="85"/>
        <v>11.191817363084288</v>
      </c>
      <c r="L961" s="13">
        <f t="shared" si="86"/>
        <v>13.424690164877067</v>
      </c>
      <c r="M961" s="13">
        <f t="shared" si="87"/>
        <v>83.367416496250854</v>
      </c>
      <c r="N961" s="13">
        <f t="shared" si="88"/>
        <v>16.632583503749149</v>
      </c>
      <c r="O961" s="12">
        <f t="shared" si="89"/>
        <v>719.41176470588232</v>
      </c>
    </row>
    <row r="962" spans="1:15" x14ac:dyDescent="0.35">
      <c r="A962" s="4" t="s">
        <v>90</v>
      </c>
      <c r="B962" s="4" t="s">
        <v>91</v>
      </c>
      <c r="C962" s="4" t="s">
        <v>81</v>
      </c>
      <c r="D962" s="4">
        <v>2025</v>
      </c>
      <c r="E962" s="12">
        <v>1197000</v>
      </c>
      <c r="F962" s="12">
        <v>1700000</v>
      </c>
      <c r="G962" s="12">
        <v>365000</v>
      </c>
      <c r="H962" s="12">
        <v>0</v>
      </c>
      <c r="I962" s="12">
        <v>112832473</v>
      </c>
      <c r="J962" s="12">
        <f t="shared" ref="J962:J1025" si="90">IFERROR(E962+G962-N(H962),"")</f>
        <v>1562000</v>
      </c>
      <c r="K962" s="13">
        <f t="shared" ref="K962:K1025" si="91">IFERROR(E962*1000/I962,"")</f>
        <v>10.608648097254768</v>
      </c>
      <c r="L962" s="13">
        <f t="shared" ref="L962:L1025" si="92">IFERROR(J962*1000/I962,"")</f>
        <v>13.843532437687509</v>
      </c>
      <c r="M962" s="13">
        <f t="shared" ref="M962:M1025" si="93">IF(N(J962)&lt;=0,"",E962/J962*100)</f>
        <v>76.632522407170285</v>
      </c>
      <c r="N962" s="13">
        <f t="shared" ref="N962:N1025" si="94">IF(N(J962)&lt;=0,"",G962/J962*100)</f>
        <v>23.367477592829704</v>
      </c>
      <c r="O962" s="12">
        <f t="shared" ref="O962:O1025" si="95">IFERROR(E962*1000/F962,"")</f>
        <v>704.11764705882354</v>
      </c>
    </row>
    <row r="963" spans="1:15" x14ac:dyDescent="0.35">
      <c r="A963" s="4" t="s">
        <v>90</v>
      </c>
      <c r="B963" s="4" t="s">
        <v>91</v>
      </c>
      <c r="C963" s="4" t="s">
        <v>81</v>
      </c>
      <c r="D963" s="4">
        <v>2026</v>
      </c>
      <c r="E963" s="12">
        <v>1197000</v>
      </c>
      <c r="F963" s="12">
        <v>1700000</v>
      </c>
      <c r="G963" s="12">
        <v>375000</v>
      </c>
      <c r="H963" s="12">
        <v>0</v>
      </c>
      <c r="I963" s="12">
        <v>116452161</v>
      </c>
      <c r="J963" s="12">
        <f t="shared" si="90"/>
        <v>1572000</v>
      </c>
      <c r="K963" s="13">
        <f t="shared" si="91"/>
        <v>10.278898989259632</v>
      </c>
      <c r="L963" s="13">
        <f t="shared" si="92"/>
        <v>13.499105439528941</v>
      </c>
      <c r="M963" s="13">
        <f t="shared" si="93"/>
        <v>76.145038167938921</v>
      </c>
      <c r="N963" s="13">
        <f t="shared" si="94"/>
        <v>23.854961832061068</v>
      </c>
      <c r="O963" s="12">
        <f t="shared" si="95"/>
        <v>704.11764705882354</v>
      </c>
    </row>
    <row r="964" spans="1:15" x14ac:dyDescent="0.35">
      <c r="A964" s="4" t="s">
        <v>94</v>
      </c>
      <c r="B964" s="4" t="s">
        <v>95</v>
      </c>
      <c r="C964" s="4" t="s">
        <v>81</v>
      </c>
      <c r="D964" s="4">
        <v>1960</v>
      </c>
      <c r="E964" s="12">
        <v>0</v>
      </c>
      <c r="F964" s="12">
        <v>0</v>
      </c>
      <c r="G964" s="12">
        <v>1000</v>
      </c>
      <c r="H964" s="12">
        <v>0</v>
      </c>
      <c r="I964" s="12">
        <v>512316.00000000006</v>
      </c>
      <c r="J964" s="12">
        <f t="shared" si="90"/>
        <v>1000</v>
      </c>
      <c r="K964" s="13">
        <f t="shared" si="91"/>
        <v>0</v>
      </c>
      <c r="L964" s="13">
        <f t="shared" si="92"/>
        <v>1.9519202991903433</v>
      </c>
      <c r="M964" s="13">
        <f t="shared" si="93"/>
        <v>0</v>
      </c>
      <c r="N964" s="13">
        <f t="shared" si="94"/>
        <v>100</v>
      </c>
      <c r="O964" s="12" t="str">
        <f t="shared" si="95"/>
        <v/>
      </c>
    </row>
    <row r="965" spans="1:15" x14ac:dyDescent="0.35">
      <c r="A965" s="4" t="s">
        <v>94</v>
      </c>
      <c r="B965" s="4" t="s">
        <v>95</v>
      </c>
      <c r="C965" s="4" t="s">
        <v>81</v>
      </c>
      <c r="D965" s="4">
        <v>1961</v>
      </c>
      <c r="E965" s="12">
        <v>0</v>
      </c>
      <c r="F965" s="12">
        <v>0</v>
      </c>
      <c r="G965" s="12">
        <v>1000</v>
      </c>
      <c r="H965" s="12">
        <v>0</v>
      </c>
      <c r="I965" s="12">
        <v>518265.99999999994</v>
      </c>
      <c r="J965" s="12">
        <f t="shared" si="90"/>
        <v>1000</v>
      </c>
      <c r="K965" s="13">
        <f t="shared" si="91"/>
        <v>0</v>
      </c>
      <c r="L965" s="13">
        <f t="shared" si="92"/>
        <v>1.9295111004773613</v>
      </c>
      <c r="M965" s="13">
        <f t="shared" si="93"/>
        <v>0</v>
      </c>
      <c r="N965" s="13">
        <f t="shared" si="94"/>
        <v>100</v>
      </c>
      <c r="O965" s="12" t="str">
        <f t="shared" si="95"/>
        <v/>
      </c>
    </row>
    <row r="966" spans="1:15" x14ac:dyDescent="0.35">
      <c r="A966" s="4" t="s">
        <v>94</v>
      </c>
      <c r="B966" s="4" t="s">
        <v>95</v>
      </c>
      <c r="C966" s="4" t="s">
        <v>81</v>
      </c>
      <c r="D966" s="4">
        <v>1962</v>
      </c>
      <c r="E966" s="12">
        <v>0</v>
      </c>
      <c r="F966" s="12">
        <v>0</v>
      </c>
      <c r="G966" s="12">
        <v>2000</v>
      </c>
      <c r="H966" s="12">
        <v>0</v>
      </c>
      <c r="I966" s="12">
        <v>524649</v>
      </c>
      <c r="J966" s="12">
        <f t="shared" si="90"/>
        <v>2000</v>
      </c>
      <c r="K966" s="13">
        <f t="shared" si="91"/>
        <v>0</v>
      </c>
      <c r="L966" s="13">
        <f t="shared" si="92"/>
        <v>3.8120724522490272</v>
      </c>
      <c r="M966" s="13">
        <f t="shared" si="93"/>
        <v>0</v>
      </c>
      <c r="N966" s="13">
        <f t="shared" si="94"/>
        <v>100</v>
      </c>
      <c r="O966" s="12" t="str">
        <f t="shared" si="95"/>
        <v/>
      </c>
    </row>
    <row r="967" spans="1:15" x14ac:dyDescent="0.35">
      <c r="A967" s="4" t="s">
        <v>94</v>
      </c>
      <c r="B967" s="4" t="s">
        <v>95</v>
      </c>
      <c r="C967" s="4" t="s">
        <v>81</v>
      </c>
      <c r="D967" s="4">
        <v>1963</v>
      </c>
      <c r="E967" s="12">
        <v>0</v>
      </c>
      <c r="F967" s="12">
        <v>0</v>
      </c>
      <c r="G967" s="12">
        <v>2000</v>
      </c>
      <c r="H967" s="12">
        <v>0</v>
      </c>
      <c r="I967" s="12">
        <v>531452</v>
      </c>
      <c r="J967" s="12">
        <f t="shared" si="90"/>
        <v>2000</v>
      </c>
      <c r="K967" s="13">
        <f t="shared" si="91"/>
        <v>0</v>
      </c>
      <c r="L967" s="13">
        <f t="shared" si="92"/>
        <v>3.7632749523945717</v>
      </c>
      <c r="M967" s="13">
        <f t="shared" si="93"/>
        <v>0</v>
      </c>
      <c r="N967" s="13">
        <f t="shared" si="94"/>
        <v>100</v>
      </c>
      <c r="O967" s="12" t="str">
        <f t="shared" si="95"/>
        <v/>
      </c>
    </row>
    <row r="968" spans="1:15" x14ac:dyDescent="0.35">
      <c r="A968" s="4" t="s">
        <v>94</v>
      </c>
      <c r="B968" s="4" t="s">
        <v>95</v>
      </c>
      <c r="C968" s="4" t="s">
        <v>81</v>
      </c>
      <c r="D968" s="4">
        <v>1964</v>
      </c>
      <c r="E968" s="12">
        <v>0</v>
      </c>
      <c r="F968" s="12">
        <v>0</v>
      </c>
      <c r="G968" s="12">
        <v>1000</v>
      </c>
      <c r="H968" s="12">
        <v>0</v>
      </c>
      <c r="I968" s="12">
        <v>538657</v>
      </c>
      <c r="J968" s="12">
        <f t="shared" si="90"/>
        <v>1000</v>
      </c>
      <c r="K968" s="13">
        <f t="shared" si="91"/>
        <v>0</v>
      </c>
      <c r="L968" s="13">
        <f t="shared" si="92"/>
        <v>1.8564689589107726</v>
      </c>
      <c r="M968" s="13">
        <f t="shared" si="93"/>
        <v>0</v>
      </c>
      <c r="N968" s="13">
        <f t="shared" si="94"/>
        <v>100</v>
      </c>
      <c r="O968" s="12" t="str">
        <f t="shared" si="95"/>
        <v/>
      </c>
    </row>
    <row r="969" spans="1:15" x14ac:dyDescent="0.35">
      <c r="A969" s="4" t="s">
        <v>94</v>
      </c>
      <c r="B969" s="4" t="s">
        <v>95</v>
      </c>
      <c r="C969" s="4" t="s">
        <v>81</v>
      </c>
      <c r="D969" s="4">
        <v>1965</v>
      </c>
      <c r="E969" s="12">
        <v>0</v>
      </c>
      <c r="F969" s="12">
        <v>0</v>
      </c>
      <c r="G969" s="12">
        <v>1000</v>
      </c>
      <c r="H969" s="12">
        <v>0</v>
      </c>
      <c r="I969" s="12">
        <v>546308</v>
      </c>
      <c r="J969" s="12">
        <f t="shared" si="90"/>
        <v>1000</v>
      </c>
      <c r="K969" s="13">
        <f t="shared" si="91"/>
        <v>0</v>
      </c>
      <c r="L969" s="13">
        <f t="shared" si="92"/>
        <v>1.8304692590992626</v>
      </c>
      <c r="M969" s="13">
        <f t="shared" si="93"/>
        <v>0</v>
      </c>
      <c r="N969" s="13">
        <f t="shared" si="94"/>
        <v>100</v>
      </c>
      <c r="O969" s="12" t="str">
        <f t="shared" si="95"/>
        <v/>
      </c>
    </row>
    <row r="970" spans="1:15" x14ac:dyDescent="0.35">
      <c r="A970" s="4" t="s">
        <v>94</v>
      </c>
      <c r="B970" s="4" t="s">
        <v>95</v>
      </c>
      <c r="C970" s="4" t="s">
        <v>81</v>
      </c>
      <c r="D970" s="4">
        <v>1966</v>
      </c>
      <c r="E970" s="12">
        <v>0</v>
      </c>
      <c r="F970" s="12">
        <v>0</v>
      </c>
      <c r="G970" s="12">
        <v>2000</v>
      </c>
      <c r="H970" s="12">
        <v>0</v>
      </c>
      <c r="I970" s="12">
        <v>554463</v>
      </c>
      <c r="J970" s="12">
        <f t="shared" si="90"/>
        <v>2000</v>
      </c>
      <c r="K970" s="13">
        <f t="shared" si="91"/>
        <v>0</v>
      </c>
      <c r="L970" s="13">
        <f t="shared" si="92"/>
        <v>3.6070937104910517</v>
      </c>
      <c r="M970" s="13">
        <f t="shared" si="93"/>
        <v>0</v>
      </c>
      <c r="N970" s="13">
        <f t="shared" si="94"/>
        <v>100</v>
      </c>
      <c r="O970" s="12" t="str">
        <f t="shared" si="95"/>
        <v/>
      </c>
    </row>
    <row r="971" spans="1:15" x14ac:dyDescent="0.35">
      <c r="A971" s="4" t="s">
        <v>94</v>
      </c>
      <c r="B971" s="4" t="s">
        <v>95</v>
      </c>
      <c r="C971" s="4" t="s">
        <v>81</v>
      </c>
      <c r="D971" s="4">
        <v>1967</v>
      </c>
      <c r="E971" s="12">
        <v>0</v>
      </c>
      <c r="F971" s="12">
        <v>0</v>
      </c>
      <c r="G971" s="12">
        <v>2000</v>
      </c>
      <c r="H971" s="12">
        <v>0</v>
      </c>
      <c r="I971" s="12">
        <v>563108</v>
      </c>
      <c r="J971" s="12">
        <f t="shared" si="90"/>
        <v>2000</v>
      </c>
      <c r="K971" s="13">
        <f t="shared" si="91"/>
        <v>0</v>
      </c>
      <c r="L971" s="13">
        <f t="shared" si="92"/>
        <v>3.5517165446060082</v>
      </c>
      <c r="M971" s="13">
        <f t="shared" si="93"/>
        <v>0</v>
      </c>
      <c r="N971" s="13">
        <f t="shared" si="94"/>
        <v>100</v>
      </c>
      <c r="O971" s="12" t="str">
        <f t="shared" si="95"/>
        <v/>
      </c>
    </row>
    <row r="972" spans="1:15" x14ac:dyDescent="0.35">
      <c r="A972" s="4" t="s">
        <v>94</v>
      </c>
      <c r="B972" s="4" t="s">
        <v>95</v>
      </c>
      <c r="C972" s="4" t="s">
        <v>81</v>
      </c>
      <c r="D972" s="4">
        <v>1968</v>
      </c>
      <c r="E972" s="12">
        <v>0</v>
      </c>
      <c r="F972" s="12">
        <v>0</v>
      </c>
      <c r="G972" s="12">
        <v>1000</v>
      </c>
      <c r="H972" s="12">
        <v>0</v>
      </c>
      <c r="I972" s="12">
        <v>572257</v>
      </c>
      <c r="J972" s="12">
        <f t="shared" si="90"/>
        <v>1000</v>
      </c>
      <c r="K972" s="13">
        <f t="shared" si="91"/>
        <v>0</v>
      </c>
      <c r="L972" s="13">
        <f t="shared" si="92"/>
        <v>1.747466610281744</v>
      </c>
      <c r="M972" s="13">
        <f t="shared" si="93"/>
        <v>0</v>
      </c>
      <c r="N972" s="13">
        <f t="shared" si="94"/>
        <v>100</v>
      </c>
      <c r="O972" s="12" t="str">
        <f t="shared" si="95"/>
        <v/>
      </c>
    </row>
    <row r="973" spans="1:15" x14ac:dyDescent="0.35">
      <c r="A973" s="4" t="s">
        <v>94</v>
      </c>
      <c r="B973" s="4" t="s">
        <v>95</v>
      </c>
      <c r="C973" s="4" t="s">
        <v>81</v>
      </c>
      <c r="D973" s="4">
        <v>1969</v>
      </c>
      <c r="E973" s="12">
        <v>0</v>
      </c>
      <c r="F973" s="12">
        <v>0</v>
      </c>
      <c r="G973" s="12">
        <v>2000</v>
      </c>
      <c r="H973" s="12">
        <v>0</v>
      </c>
      <c r="I973" s="12">
        <v>583276</v>
      </c>
      <c r="J973" s="12">
        <f t="shared" si="90"/>
        <v>2000</v>
      </c>
      <c r="K973" s="13">
        <f t="shared" si="91"/>
        <v>0</v>
      </c>
      <c r="L973" s="13">
        <f t="shared" si="92"/>
        <v>3.4289084412868007</v>
      </c>
      <c r="M973" s="13">
        <f t="shared" si="93"/>
        <v>0</v>
      </c>
      <c r="N973" s="13">
        <f t="shared" si="94"/>
        <v>100</v>
      </c>
      <c r="O973" s="12" t="str">
        <f t="shared" si="95"/>
        <v/>
      </c>
    </row>
    <row r="974" spans="1:15" x14ac:dyDescent="0.35">
      <c r="A974" s="4" t="s">
        <v>94</v>
      </c>
      <c r="B974" s="4" t="s">
        <v>95</v>
      </c>
      <c r="C974" s="4" t="s">
        <v>81</v>
      </c>
      <c r="D974" s="4">
        <v>1970</v>
      </c>
      <c r="E974" s="12">
        <v>0</v>
      </c>
      <c r="F974" s="12">
        <v>0</v>
      </c>
      <c r="G974" s="12">
        <v>3000</v>
      </c>
      <c r="H974" s="12">
        <v>0</v>
      </c>
      <c r="I974" s="12">
        <v>595846</v>
      </c>
      <c r="J974" s="12">
        <f t="shared" si="90"/>
        <v>3000</v>
      </c>
      <c r="K974" s="13">
        <f t="shared" si="91"/>
        <v>0</v>
      </c>
      <c r="L974" s="13">
        <f t="shared" si="92"/>
        <v>5.0348580002215337</v>
      </c>
      <c r="M974" s="13">
        <f t="shared" si="93"/>
        <v>0</v>
      </c>
      <c r="N974" s="13">
        <f t="shared" si="94"/>
        <v>100</v>
      </c>
      <c r="O974" s="12" t="str">
        <f t="shared" si="95"/>
        <v/>
      </c>
    </row>
    <row r="975" spans="1:15" x14ac:dyDescent="0.35">
      <c r="A975" s="4" t="s">
        <v>94</v>
      </c>
      <c r="B975" s="4" t="s">
        <v>95</v>
      </c>
      <c r="C975" s="4" t="s">
        <v>81</v>
      </c>
      <c r="D975" s="4">
        <v>1971</v>
      </c>
      <c r="E975" s="12">
        <v>0</v>
      </c>
      <c r="F975" s="12">
        <v>0</v>
      </c>
      <c r="G975" s="12">
        <v>3000</v>
      </c>
      <c r="H975" s="12">
        <v>0</v>
      </c>
      <c r="I975" s="12">
        <v>608348</v>
      </c>
      <c r="J975" s="12">
        <f t="shared" si="90"/>
        <v>3000</v>
      </c>
      <c r="K975" s="13">
        <f t="shared" si="91"/>
        <v>0</v>
      </c>
      <c r="L975" s="13">
        <f t="shared" si="92"/>
        <v>4.9313879555780575</v>
      </c>
      <c r="M975" s="13">
        <f t="shared" si="93"/>
        <v>0</v>
      </c>
      <c r="N975" s="13">
        <f t="shared" si="94"/>
        <v>100</v>
      </c>
      <c r="O975" s="12" t="str">
        <f t="shared" si="95"/>
        <v/>
      </c>
    </row>
    <row r="976" spans="1:15" x14ac:dyDescent="0.35">
      <c r="A976" s="4" t="s">
        <v>94</v>
      </c>
      <c r="B976" s="4" t="s">
        <v>95</v>
      </c>
      <c r="C976" s="4" t="s">
        <v>81</v>
      </c>
      <c r="D976" s="4">
        <v>1972</v>
      </c>
      <c r="E976" s="12">
        <v>0</v>
      </c>
      <c r="F976" s="12">
        <v>0</v>
      </c>
      <c r="G976" s="12">
        <v>3000</v>
      </c>
      <c r="H976" s="12">
        <v>0</v>
      </c>
      <c r="I976" s="12">
        <v>620960</v>
      </c>
      <c r="J976" s="12">
        <f t="shared" si="90"/>
        <v>3000</v>
      </c>
      <c r="K976" s="13">
        <f t="shared" si="91"/>
        <v>0</v>
      </c>
      <c r="L976" s="13">
        <f t="shared" si="92"/>
        <v>4.8312290646740532</v>
      </c>
      <c r="M976" s="13">
        <f t="shared" si="93"/>
        <v>0</v>
      </c>
      <c r="N976" s="13">
        <f t="shared" si="94"/>
        <v>100</v>
      </c>
      <c r="O976" s="12" t="str">
        <f t="shared" si="95"/>
        <v/>
      </c>
    </row>
    <row r="977" spans="1:15" x14ac:dyDescent="0.35">
      <c r="A977" s="4" t="s">
        <v>94</v>
      </c>
      <c r="B977" s="4" t="s">
        <v>95</v>
      </c>
      <c r="C977" s="4" t="s">
        <v>81</v>
      </c>
      <c r="D977" s="4">
        <v>1973</v>
      </c>
      <c r="E977" s="12">
        <v>0</v>
      </c>
      <c r="F977" s="12">
        <v>0</v>
      </c>
      <c r="G977" s="12">
        <v>3000</v>
      </c>
      <c r="H977" s="12">
        <v>0</v>
      </c>
      <c r="I977" s="12">
        <v>633995</v>
      </c>
      <c r="J977" s="12">
        <f t="shared" si="90"/>
        <v>3000</v>
      </c>
      <c r="K977" s="13">
        <f t="shared" si="91"/>
        <v>0</v>
      </c>
      <c r="L977" s="13">
        <f t="shared" si="92"/>
        <v>4.7318985165498146</v>
      </c>
      <c r="M977" s="13">
        <f t="shared" si="93"/>
        <v>0</v>
      </c>
      <c r="N977" s="13">
        <f t="shared" si="94"/>
        <v>100</v>
      </c>
      <c r="O977" s="12" t="str">
        <f t="shared" si="95"/>
        <v/>
      </c>
    </row>
    <row r="978" spans="1:15" x14ac:dyDescent="0.35">
      <c r="A978" s="4" t="s">
        <v>94</v>
      </c>
      <c r="B978" s="4" t="s">
        <v>95</v>
      </c>
      <c r="C978" s="4" t="s">
        <v>81</v>
      </c>
      <c r="D978" s="4">
        <v>1974</v>
      </c>
      <c r="E978" s="12">
        <v>0</v>
      </c>
      <c r="F978" s="12">
        <v>0</v>
      </c>
      <c r="G978" s="12">
        <v>3000</v>
      </c>
      <c r="H978" s="12">
        <v>0</v>
      </c>
      <c r="I978" s="12">
        <v>647691</v>
      </c>
      <c r="J978" s="12">
        <f t="shared" si="90"/>
        <v>3000</v>
      </c>
      <c r="K978" s="13">
        <f t="shared" si="91"/>
        <v>0</v>
      </c>
      <c r="L978" s="13">
        <f t="shared" si="92"/>
        <v>4.6318383303149187</v>
      </c>
      <c r="M978" s="13">
        <f t="shared" si="93"/>
        <v>0</v>
      </c>
      <c r="N978" s="13">
        <f t="shared" si="94"/>
        <v>100</v>
      </c>
      <c r="O978" s="12" t="str">
        <f t="shared" si="95"/>
        <v/>
      </c>
    </row>
    <row r="979" spans="1:15" x14ac:dyDescent="0.35">
      <c r="A979" s="4" t="s">
        <v>94</v>
      </c>
      <c r="B979" s="4" t="s">
        <v>95</v>
      </c>
      <c r="C979" s="4" t="s">
        <v>81</v>
      </c>
      <c r="D979" s="4">
        <v>1975</v>
      </c>
      <c r="E979" s="12">
        <v>0</v>
      </c>
      <c r="F979" s="12">
        <v>0</v>
      </c>
      <c r="G979" s="12">
        <v>5000</v>
      </c>
      <c r="H979" s="12">
        <v>0</v>
      </c>
      <c r="I979" s="12">
        <v>662197</v>
      </c>
      <c r="J979" s="12">
        <f t="shared" si="90"/>
        <v>5000</v>
      </c>
      <c r="K979" s="13">
        <f t="shared" si="91"/>
        <v>0</v>
      </c>
      <c r="L979" s="13">
        <f t="shared" si="92"/>
        <v>7.5506231529288108</v>
      </c>
      <c r="M979" s="13">
        <f t="shared" si="93"/>
        <v>0</v>
      </c>
      <c r="N979" s="13">
        <f t="shared" si="94"/>
        <v>100</v>
      </c>
      <c r="O979" s="12" t="str">
        <f t="shared" si="95"/>
        <v/>
      </c>
    </row>
    <row r="980" spans="1:15" x14ac:dyDescent="0.35">
      <c r="A980" s="4" t="s">
        <v>94</v>
      </c>
      <c r="B980" s="4" t="s">
        <v>95</v>
      </c>
      <c r="C980" s="4" t="s">
        <v>81</v>
      </c>
      <c r="D980" s="4">
        <v>1976</v>
      </c>
      <c r="E980" s="12">
        <v>0</v>
      </c>
      <c r="F980" s="12">
        <v>0</v>
      </c>
      <c r="G980" s="12">
        <v>6000</v>
      </c>
      <c r="H980" s="12">
        <v>0</v>
      </c>
      <c r="I980" s="12">
        <v>677628</v>
      </c>
      <c r="J980" s="12">
        <f t="shared" si="90"/>
        <v>6000</v>
      </c>
      <c r="K980" s="13">
        <f t="shared" si="91"/>
        <v>0</v>
      </c>
      <c r="L980" s="13">
        <f t="shared" si="92"/>
        <v>8.8544156971081485</v>
      </c>
      <c r="M980" s="13">
        <f t="shared" si="93"/>
        <v>0</v>
      </c>
      <c r="N980" s="13">
        <f t="shared" si="94"/>
        <v>100</v>
      </c>
      <c r="O980" s="12" t="str">
        <f t="shared" si="95"/>
        <v/>
      </c>
    </row>
    <row r="981" spans="1:15" x14ac:dyDescent="0.35">
      <c r="A981" s="4" t="s">
        <v>94</v>
      </c>
      <c r="B981" s="4" t="s">
        <v>95</v>
      </c>
      <c r="C981" s="4" t="s">
        <v>81</v>
      </c>
      <c r="D981" s="4">
        <v>1977</v>
      </c>
      <c r="E981" s="12">
        <v>0</v>
      </c>
      <c r="F981" s="12">
        <v>0</v>
      </c>
      <c r="G981" s="12">
        <v>8000</v>
      </c>
      <c r="H981" s="12">
        <v>0</v>
      </c>
      <c r="I981" s="12">
        <v>693984</v>
      </c>
      <c r="J981" s="12">
        <f t="shared" si="90"/>
        <v>8000</v>
      </c>
      <c r="K981" s="13">
        <f t="shared" si="91"/>
        <v>0</v>
      </c>
      <c r="L981" s="13">
        <f t="shared" si="92"/>
        <v>11.527643288606077</v>
      </c>
      <c r="M981" s="13">
        <f t="shared" si="93"/>
        <v>0</v>
      </c>
      <c r="N981" s="13">
        <f t="shared" si="94"/>
        <v>100</v>
      </c>
      <c r="O981" s="12" t="str">
        <f t="shared" si="95"/>
        <v/>
      </c>
    </row>
    <row r="982" spans="1:15" x14ac:dyDescent="0.35">
      <c r="A982" s="4" t="s">
        <v>94</v>
      </c>
      <c r="B982" s="4" t="s">
        <v>95</v>
      </c>
      <c r="C982" s="4" t="s">
        <v>81</v>
      </c>
      <c r="D982" s="4">
        <v>1978</v>
      </c>
      <c r="E982" s="12">
        <v>0</v>
      </c>
      <c r="F982" s="12">
        <v>0</v>
      </c>
      <c r="G982" s="12">
        <v>8000</v>
      </c>
      <c r="H982" s="12">
        <v>0</v>
      </c>
      <c r="I982" s="12">
        <v>711245</v>
      </c>
      <c r="J982" s="12">
        <f t="shared" si="90"/>
        <v>8000</v>
      </c>
      <c r="K982" s="13">
        <f t="shared" si="91"/>
        <v>0</v>
      </c>
      <c r="L982" s="13">
        <f t="shared" si="92"/>
        <v>11.247882234673003</v>
      </c>
      <c r="M982" s="13">
        <f t="shared" si="93"/>
        <v>0</v>
      </c>
      <c r="N982" s="13">
        <f t="shared" si="94"/>
        <v>100</v>
      </c>
      <c r="O982" s="12" t="str">
        <f t="shared" si="95"/>
        <v/>
      </c>
    </row>
    <row r="983" spans="1:15" x14ac:dyDescent="0.35">
      <c r="A983" s="4" t="s">
        <v>94</v>
      </c>
      <c r="B983" s="4" t="s">
        <v>95</v>
      </c>
      <c r="C983" s="4" t="s">
        <v>81</v>
      </c>
      <c r="D983" s="4">
        <v>1979</v>
      </c>
      <c r="E983" s="12">
        <v>0</v>
      </c>
      <c r="F983" s="12">
        <v>0</v>
      </c>
      <c r="G983" s="12">
        <v>6000</v>
      </c>
      <c r="H983" s="12">
        <v>0</v>
      </c>
      <c r="I983" s="12">
        <v>729375</v>
      </c>
      <c r="J983" s="12">
        <f t="shared" si="90"/>
        <v>6000</v>
      </c>
      <c r="K983" s="13">
        <f t="shared" si="91"/>
        <v>0</v>
      </c>
      <c r="L983" s="13">
        <f t="shared" si="92"/>
        <v>8.2262210796915163</v>
      </c>
      <c r="M983" s="13">
        <f t="shared" si="93"/>
        <v>0</v>
      </c>
      <c r="N983" s="13">
        <f t="shared" si="94"/>
        <v>100</v>
      </c>
      <c r="O983" s="12" t="str">
        <f t="shared" si="95"/>
        <v/>
      </c>
    </row>
    <row r="984" spans="1:15" x14ac:dyDescent="0.35">
      <c r="A984" s="4" t="s">
        <v>98</v>
      </c>
      <c r="B984" s="4" t="s">
        <v>99</v>
      </c>
      <c r="C984" s="4" t="s">
        <v>100</v>
      </c>
      <c r="D984" s="4">
        <v>1960</v>
      </c>
      <c r="E984" s="12">
        <v>6000</v>
      </c>
      <c r="F984" s="12">
        <v>2000</v>
      </c>
      <c r="G984" s="12">
        <v>7000</v>
      </c>
      <c r="H984" s="12">
        <v>0</v>
      </c>
      <c r="I984" s="12">
        <v>11424922</v>
      </c>
      <c r="J984" s="12">
        <f t="shared" si="90"/>
        <v>13000</v>
      </c>
      <c r="K984" s="13">
        <f t="shared" si="91"/>
        <v>0.52516769917553918</v>
      </c>
      <c r="L984" s="13">
        <f t="shared" si="92"/>
        <v>1.1378633482136684</v>
      </c>
      <c r="M984" s="13">
        <f t="shared" si="93"/>
        <v>46.153846153846153</v>
      </c>
      <c r="N984" s="13">
        <f t="shared" si="94"/>
        <v>53.846153846153847</v>
      </c>
      <c r="O984" s="12">
        <f t="shared" si="95"/>
        <v>3000</v>
      </c>
    </row>
    <row r="985" spans="1:15" x14ac:dyDescent="0.35">
      <c r="A985" s="4" t="s">
        <v>98</v>
      </c>
      <c r="B985" s="4" t="s">
        <v>99</v>
      </c>
      <c r="C985" s="4" t="s">
        <v>100</v>
      </c>
      <c r="D985" s="4">
        <v>1961</v>
      </c>
      <c r="E985" s="12">
        <v>6000</v>
      </c>
      <c r="F985" s="12">
        <v>2000</v>
      </c>
      <c r="G985" s="12">
        <v>3000</v>
      </c>
      <c r="H985" s="12">
        <v>0</v>
      </c>
      <c r="I985" s="12">
        <v>11628883</v>
      </c>
      <c r="J985" s="12">
        <f t="shared" si="90"/>
        <v>9000</v>
      </c>
      <c r="K985" s="13">
        <f t="shared" si="91"/>
        <v>0.51595669162721824</v>
      </c>
      <c r="L985" s="13">
        <f t="shared" si="92"/>
        <v>0.77393503744082726</v>
      </c>
      <c r="M985" s="13">
        <f t="shared" si="93"/>
        <v>66.666666666666657</v>
      </c>
      <c r="N985" s="13">
        <f t="shared" si="94"/>
        <v>33.333333333333329</v>
      </c>
      <c r="O985" s="12">
        <f t="shared" si="95"/>
        <v>3000</v>
      </c>
    </row>
    <row r="986" spans="1:15" x14ac:dyDescent="0.35">
      <c r="A986" s="4" t="s">
        <v>98</v>
      </c>
      <c r="B986" s="4" t="s">
        <v>99</v>
      </c>
      <c r="C986" s="4" t="s">
        <v>100</v>
      </c>
      <c r="D986" s="4">
        <v>1962</v>
      </c>
      <c r="E986" s="12">
        <v>6000</v>
      </c>
      <c r="F986" s="12">
        <v>2000</v>
      </c>
      <c r="G986" s="12">
        <v>1000</v>
      </c>
      <c r="H986" s="12">
        <v>1000</v>
      </c>
      <c r="I986" s="12">
        <v>11800771</v>
      </c>
      <c r="J986" s="12">
        <f t="shared" si="90"/>
        <v>6000</v>
      </c>
      <c r="K986" s="13">
        <f t="shared" si="91"/>
        <v>0.5084413552300947</v>
      </c>
      <c r="L986" s="13">
        <f t="shared" si="92"/>
        <v>0.5084413552300947</v>
      </c>
      <c r="M986" s="13">
        <f t="shared" si="93"/>
        <v>100</v>
      </c>
      <c r="N986" s="13">
        <f t="shared" si="94"/>
        <v>16.666666666666664</v>
      </c>
      <c r="O986" s="12">
        <f t="shared" si="95"/>
        <v>3000</v>
      </c>
    </row>
    <row r="987" spans="1:15" x14ac:dyDescent="0.35">
      <c r="A987" s="4" t="s">
        <v>98</v>
      </c>
      <c r="B987" s="4" t="s">
        <v>99</v>
      </c>
      <c r="C987" s="4" t="s">
        <v>100</v>
      </c>
      <c r="D987" s="4">
        <v>1963</v>
      </c>
      <c r="E987" s="12">
        <v>5000</v>
      </c>
      <c r="F987" s="12">
        <v>2000</v>
      </c>
      <c r="G987" s="12">
        <v>3000</v>
      </c>
      <c r="H987" s="12">
        <v>0</v>
      </c>
      <c r="I987" s="12">
        <v>11982118</v>
      </c>
      <c r="J987" s="12">
        <f t="shared" si="90"/>
        <v>8000</v>
      </c>
      <c r="K987" s="13">
        <f t="shared" si="91"/>
        <v>0.41728849607389945</v>
      </c>
      <c r="L987" s="13">
        <f t="shared" si="92"/>
        <v>0.66766159371823908</v>
      </c>
      <c r="M987" s="13">
        <f t="shared" si="93"/>
        <v>62.5</v>
      </c>
      <c r="N987" s="13">
        <f t="shared" si="94"/>
        <v>37.5</v>
      </c>
      <c r="O987" s="12">
        <f t="shared" si="95"/>
        <v>2500</v>
      </c>
    </row>
    <row r="988" spans="1:15" x14ac:dyDescent="0.35">
      <c r="A988" s="4" t="s">
        <v>98</v>
      </c>
      <c r="B988" s="4" t="s">
        <v>99</v>
      </c>
      <c r="C988" s="4" t="s">
        <v>100</v>
      </c>
      <c r="D988" s="4">
        <v>1964</v>
      </c>
      <c r="E988" s="12">
        <v>4000</v>
      </c>
      <c r="F988" s="12">
        <v>1000</v>
      </c>
      <c r="G988" s="12">
        <v>4000</v>
      </c>
      <c r="H988" s="12">
        <v>0</v>
      </c>
      <c r="I988" s="12">
        <v>12179813</v>
      </c>
      <c r="J988" s="12">
        <f t="shared" si="90"/>
        <v>8000</v>
      </c>
      <c r="K988" s="13">
        <f t="shared" si="91"/>
        <v>0.32841226708488874</v>
      </c>
      <c r="L988" s="13">
        <f t="shared" si="92"/>
        <v>0.65682453416977749</v>
      </c>
      <c r="M988" s="13">
        <f t="shared" si="93"/>
        <v>50</v>
      </c>
      <c r="N988" s="13">
        <f t="shared" si="94"/>
        <v>50</v>
      </c>
      <c r="O988" s="12">
        <f t="shared" si="95"/>
        <v>4000</v>
      </c>
    </row>
    <row r="989" spans="1:15" x14ac:dyDescent="0.35">
      <c r="A989" s="4" t="s">
        <v>98</v>
      </c>
      <c r="B989" s="4" t="s">
        <v>99</v>
      </c>
      <c r="C989" s="4" t="s">
        <v>100</v>
      </c>
      <c r="D989" s="4">
        <v>1965</v>
      </c>
      <c r="E989" s="12">
        <v>3000</v>
      </c>
      <c r="F989" s="12">
        <v>1000</v>
      </c>
      <c r="G989" s="12">
        <v>1000</v>
      </c>
      <c r="H989" s="12">
        <v>0</v>
      </c>
      <c r="I989" s="12">
        <v>12365976</v>
      </c>
      <c r="J989" s="12">
        <f t="shared" si="90"/>
        <v>4000</v>
      </c>
      <c r="K989" s="13">
        <f t="shared" si="91"/>
        <v>0.24260115012353251</v>
      </c>
      <c r="L989" s="13">
        <f t="shared" si="92"/>
        <v>0.32346820016471001</v>
      </c>
      <c r="M989" s="13">
        <f t="shared" si="93"/>
        <v>75</v>
      </c>
      <c r="N989" s="13">
        <f t="shared" si="94"/>
        <v>25</v>
      </c>
      <c r="O989" s="12">
        <f t="shared" si="95"/>
        <v>3000</v>
      </c>
    </row>
    <row r="990" spans="1:15" x14ac:dyDescent="0.35">
      <c r="A990" s="4" t="s">
        <v>98</v>
      </c>
      <c r="B990" s="4" t="s">
        <v>99</v>
      </c>
      <c r="C990" s="4" t="s">
        <v>100</v>
      </c>
      <c r="D990" s="4">
        <v>1966</v>
      </c>
      <c r="E990" s="12">
        <v>4000</v>
      </c>
      <c r="F990" s="12">
        <v>2000</v>
      </c>
      <c r="G990" s="12">
        <v>1000</v>
      </c>
      <c r="H990" s="12">
        <v>0</v>
      </c>
      <c r="I990" s="12">
        <v>12590069</v>
      </c>
      <c r="J990" s="12">
        <f t="shared" si="90"/>
        <v>5000</v>
      </c>
      <c r="K990" s="13">
        <f t="shared" si="91"/>
        <v>0.31771072898806196</v>
      </c>
      <c r="L990" s="13">
        <f t="shared" si="92"/>
        <v>0.39713841123507743</v>
      </c>
      <c r="M990" s="13">
        <f t="shared" si="93"/>
        <v>80</v>
      </c>
      <c r="N990" s="13">
        <f t="shared" si="94"/>
        <v>20</v>
      </c>
      <c r="O990" s="12">
        <f t="shared" si="95"/>
        <v>2000</v>
      </c>
    </row>
    <row r="991" spans="1:15" x14ac:dyDescent="0.35">
      <c r="A991" s="4" t="s">
        <v>98</v>
      </c>
      <c r="B991" s="4" t="s">
        <v>99</v>
      </c>
      <c r="C991" s="4" t="s">
        <v>100</v>
      </c>
      <c r="D991" s="4">
        <v>1967</v>
      </c>
      <c r="E991" s="12">
        <v>3000</v>
      </c>
      <c r="F991" s="12">
        <v>2000</v>
      </c>
      <c r="G991" s="12">
        <v>1000</v>
      </c>
      <c r="H991" s="12">
        <v>0</v>
      </c>
      <c r="I991" s="12">
        <v>12876118</v>
      </c>
      <c r="J991" s="12">
        <f t="shared" si="90"/>
        <v>4000</v>
      </c>
      <c r="K991" s="13">
        <f t="shared" si="91"/>
        <v>0.23298947710792958</v>
      </c>
      <c r="L991" s="13">
        <f t="shared" si="92"/>
        <v>0.31065263614390609</v>
      </c>
      <c r="M991" s="13">
        <f t="shared" si="93"/>
        <v>75</v>
      </c>
      <c r="N991" s="13">
        <f t="shared" si="94"/>
        <v>25</v>
      </c>
      <c r="O991" s="12">
        <f t="shared" si="95"/>
        <v>1500</v>
      </c>
    </row>
    <row r="992" spans="1:15" x14ac:dyDescent="0.35">
      <c r="A992" s="4" t="s">
        <v>98</v>
      </c>
      <c r="B992" s="4" t="s">
        <v>99</v>
      </c>
      <c r="C992" s="4" t="s">
        <v>100</v>
      </c>
      <c r="D992" s="4">
        <v>1968</v>
      </c>
      <c r="E992" s="12">
        <v>4000</v>
      </c>
      <c r="F992" s="12">
        <v>2000</v>
      </c>
      <c r="G992" s="12">
        <v>2000</v>
      </c>
      <c r="H992" s="12">
        <v>0</v>
      </c>
      <c r="I992" s="12">
        <v>13172614</v>
      </c>
      <c r="J992" s="12">
        <f t="shared" si="90"/>
        <v>6000</v>
      </c>
      <c r="K992" s="13">
        <f t="shared" si="91"/>
        <v>0.30366030614728406</v>
      </c>
      <c r="L992" s="13">
        <f t="shared" si="92"/>
        <v>0.45549045922092607</v>
      </c>
      <c r="M992" s="13">
        <f t="shared" si="93"/>
        <v>66.666666666666657</v>
      </c>
      <c r="N992" s="13">
        <f t="shared" si="94"/>
        <v>33.333333333333329</v>
      </c>
      <c r="O992" s="12">
        <f t="shared" si="95"/>
        <v>2000</v>
      </c>
    </row>
    <row r="993" spans="1:15" x14ac:dyDescent="0.35">
      <c r="A993" s="4" t="s">
        <v>98</v>
      </c>
      <c r="B993" s="4" t="s">
        <v>99</v>
      </c>
      <c r="C993" s="4" t="s">
        <v>100</v>
      </c>
      <c r="D993" s="4">
        <v>1969</v>
      </c>
      <c r="E993" s="12">
        <v>5000</v>
      </c>
      <c r="F993" s="12">
        <v>2000</v>
      </c>
      <c r="G993" s="12">
        <v>3000</v>
      </c>
      <c r="H993" s="12">
        <v>0</v>
      </c>
      <c r="I993" s="12">
        <v>13475960</v>
      </c>
      <c r="J993" s="12">
        <f t="shared" si="90"/>
        <v>8000</v>
      </c>
      <c r="K993" s="13">
        <f t="shared" si="91"/>
        <v>0.37103108053155398</v>
      </c>
      <c r="L993" s="13">
        <f t="shared" si="92"/>
        <v>0.59364972885048639</v>
      </c>
      <c r="M993" s="13">
        <f t="shared" si="93"/>
        <v>62.5</v>
      </c>
      <c r="N993" s="13">
        <f t="shared" si="94"/>
        <v>37.5</v>
      </c>
      <c r="O993" s="12">
        <f t="shared" si="95"/>
        <v>2500</v>
      </c>
    </row>
    <row r="994" spans="1:15" x14ac:dyDescent="0.35">
      <c r="A994" s="4" t="s">
        <v>98</v>
      </c>
      <c r="B994" s="4" t="s">
        <v>99</v>
      </c>
      <c r="C994" s="4" t="s">
        <v>100</v>
      </c>
      <c r="D994" s="4">
        <v>1970</v>
      </c>
      <c r="E994" s="12">
        <v>1000</v>
      </c>
      <c r="F994" s="12">
        <v>1000</v>
      </c>
      <c r="G994" s="12">
        <v>10000</v>
      </c>
      <c r="H994" s="12">
        <v>0</v>
      </c>
      <c r="I994" s="12">
        <v>13783719</v>
      </c>
      <c r="J994" s="12">
        <f t="shared" si="90"/>
        <v>11000</v>
      </c>
      <c r="K994" s="13">
        <f t="shared" si="91"/>
        <v>7.2549360589837908E-2</v>
      </c>
      <c r="L994" s="13">
        <f t="shared" si="92"/>
        <v>0.79804296648821704</v>
      </c>
      <c r="M994" s="13">
        <f t="shared" si="93"/>
        <v>9.0909090909090917</v>
      </c>
      <c r="N994" s="13">
        <f t="shared" si="94"/>
        <v>90.909090909090907</v>
      </c>
      <c r="O994" s="12">
        <f t="shared" si="95"/>
        <v>1000</v>
      </c>
    </row>
    <row r="995" spans="1:15" x14ac:dyDescent="0.35">
      <c r="A995" s="4" t="s">
        <v>98</v>
      </c>
      <c r="B995" s="4" t="s">
        <v>99</v>
      </c>
      <c r="C995" s="4" t="s">
        <v>100</v>
      </c>
      <c r="D995" s="4">
        <v>1971</v>
      </c>
      <c r="E995" s="12">
        <v>2000</v>
      </c>
      <c r="F995" s="12">
        <v>1000</v>
      </c>
      <c r="G995" s="12">
        <v>15000</v>
      </c>
      <c r="H995" s="12">
        <v>0</v>
      </c>
      <c r="I995" s="12">
        <v>14098936</v>
      </c>
      <c r="J995" s="12">
        <f t="shared" si="90"/>
        <v>17000</v>
      </c>
      <c r="K995" s="13">
        <f t="shared" si="91"/>
        <v>0.14185467612591476</v>
      </c>
      <c r="L995" s="13">
        <f t="shared" si="92"/>
        <v>1.2057647470702755</v>
      </c>
      <c r="M995" s="13">
        <f t="shared" si="93"/>
        <v>11.76470588235294</v>
      </c>
      <c r="N995" s="13">
        <f t="shared" si="94"/>
        <v>88.235294117647058</v>
      </c>
      <c r="O995" s="12">
        <f t="shared" si="95"/>
        <v>2000</v>
      </c>
    </row>
    <row r="996" spans="1:15" x14ac:dyDescent="0.35">
      <c r="A996" s="4" t="s">
        <v>98</v>
      </c>
      <c r="B996" s="4" t="s">
        <v>99</v>
      </c>
      <c r="C996" s="4" t="s">
        <v>100</v>
      </c>
      <c r="D996" s="4">
        <v>1972</v>
      </c>
      <c r="E996" s="12">
        <v>2000</v>
      </c>
      <c r="F996" s="12">
        <v>1000</v>
      </c>
      <c r="G996" s="12">
        <v>17000</v>
      </c>
      <c r="H996" s="12">
        <v>0</v>
      </c>
      <c r="I996" s="12">
        <v>14427072</v>
      </c>
      <c r="J996" s="12">
        <f t="shared" si="90"/>
        <v>19000</v>
      </c>
      <c r="K996" s="13">
        <f t="shared" si="91"/>
        <v>0.13862826774552731</v>
      </c>
      <c r="L996" s="13">
        <f t="shared" si="92"/>
        <v>1.3169685435825094</v>
      </c>
      <c r="M996" s="13">
        <f t="shared" si="93"/>
        <v>10.526315789473683</v>
      </c>
      <c r="N996" s="13">
        <f t="shared" si="94"/>
        <v>89.473684210526315</v>
      </c>
      <c r="O996" s="12">
        <f t="shared" si="95"/>
        <v>2000</v>
      </c>
    </row>
    <row r="997" spans="1:15" x14ac:dyDescent="0.35">
      <c r="A997" s="4" t="s">
        <v>98</v>
      </c>
      <c r="B997" s="4" t="s">
        <v>99</v>
      </c>
      <c r="C997" s="4" t="s">
        <v>100</v>
      </c>
      <c r="D997" s="4">
        <v>1973</v>
      </c>
      <c r="E997" s="12">
        <v>2000</v>
      </c>
      <c r="F997" s="12">
        <v>1000</v>
      </c>
      <c r="G997" s="12">
        <v>18000</v>
      </c>
      <c r="H997" s="12">
        <v>0</v>
      </c>
      <c r="I997" s="12">
        <v>14771147</v>
      </c>
      <c r="J997" s="12">
        <f t="shared" si="90"/>
        <v>20000</v>
      </c>
      <c r="K997" s="13">
        <f t="shared" si="91"/>
        <v>0.13539909933873112</v>
      </c>
      <c r="L997" s="13">
        <f t="shared" si="92"/>
        <v>1.3539909933873111</v>
      </c>
      <c r="M997" s="13">
        <f t="shared" si="93"/>
        <v>10</v>
      </c>
      <c r="N997" s="13">
        <f t="shared" si="94"/>
        <v>90</v>
      </c>
      <c r="O997" s="12">
        <f t="shared" si="95"/>
        <v>2000</v>
      </c>
    </row>
    <row r="998" spans="1:15" x14ac:dyDescent="0.35">
      <c r="A998" s="4" t="s">
        <v>98</v>
      </c>
      <c r="B998" s="4" t="s">
        <v>99</v>
      </c>
      <c r="C998" s="4" t="s">
        <v>100</v>
      </c>
      <c r="D998" s="4">
        <v>1974</v>
      </c>
      <c r="E998" s="12">
        <v>2000</v>
      </c>
      <c r="F998" s="12">
        <v>1000</v>
      </c>
      <c r="G998" s="12">
        <v>22000</v>
      </c>
      <c r="H998" s="12">
        <v>0</v>
      </c>
      <c r="I998" s="12">
        <v>15133502</v>
      </c>
      <c r="J998" s="12">
        <f t="shared" si="90"/>
        <v>24000</v>
      </c>
      <c r="K998" s="13">
        <f t="shared" si="91"/>
        <v>0.13215711736781083</v>
      </c>
      <c r="L998" s="13">
        <f t="shared" si="92"/>
        <v>1.5858854084137299</v>
      </c>
      <c r="M998" s="13">
        <f t="shared" si="93"/>
        <v>8.3333333333333321</v>
      </c>
      <c r="N998" s="13">
        <f t="shared" si="94"/>
        <v>91.666666666666657</v>
      </c>
      <c r="O998" s="12">
        <f t="shared" si="95"/>
        <v>2000</v>
      </c>
    </row>
    <row r="999" spans="1:15" x14ac:dyDescent="0.35">
      <c r="A999" s="4" t="s">
        <v>98</v>
      </c>
      <c r="B999" s="4" t="s">
        <v>99</v>
      </c>
      <c r="C999" s="4" t="s">
        <v>100</v>
      </c>
      <c r="D999" s="4">
        <v>1975</v>
      </c>
      <c r="E999" s="12">
        <v>1000</v>
      </c>
      <c r="F999" s="12">
        <v>1000</v>
      </c>
      <c r="G999" s="12">
        <v>18000</v>
      </c>
      <c r="H999" s="12">
        <v>0</v>
      </c>
      <c r="I999" s="12">
        <v>15678596</v>
      </c>
      <c r="J999" s="12">
        <f t="shared" si="90"/>
        <v>19000</v>
      </c>
      <c r="K999" s="13">
        <f t="shared" si="91"/>
        <v>6.3781221226696577E-2</v>
      </c>
      <c r="L999" s="13">
        <f t="shared" si="92"/>
        <v>1.2118432033072348</v>
      </c>
      <c r="M999" s="13">
        <f t="shared" si="93"/>
        <v>5.2631578947368416</v>
      </c>
      <c r="N999" s="13">
        <f t="shared" si="94"/>
        <v>94.73684210526315</v>
      </c>
      <c r="O999" s="12">
        <f t="shared" si="95"/>
        <v>1000</v>
      </c>
    </row>
    <row r="1000" spans="1:15" x14ac:dyDescent="0.35">
      <c r="A1000" s="4" t="s">
        <v>98</v>
      </c>
      <c r="B1000" s="4" t="s">
        <v>99</v>
      </c>
      <c r="C1000" s="4" t="s">
        <v>100</v>
      </c>
      <c r="D1000" s="4">
        <v>1976</v>
      </c>
      <c r="E1000" s="12">
        <v>1000</v>
      </c>
      <c r="F1000" s="12">
        <v>1000</v>
      </c>
      <c r="G1000" s="12">
        <v>17000</v>
      </c>
      <c r="H1000" s="12">
        <v>0</v>
      </c>
      <c r="I1000" s="12">
        <v>16409169.999999998</v>
      </c>
      <c r="J1000" s="12">
        <f t="shared" si="90"/>
        <v>18000</v>
      </c>
      <c r="K1000" s="13">
        <f t="shared" si="91"/>
        <v>6.0941534520027527E-2</v>
      </c>
      <c r="L1000" s="13">
        <f t="shared" si="92"/>
        <v>1.0969476213604954</v>
      </c>
      <c r="M1000" s="13">
        <f t="shared" si="93"/>
        <v>5.5555555555555554</v>
      </c>
      <c r="N1000" s="13">
        <f t="shared" si="94"/>
        <v>94.444444444444443</v>
      </c>
      <c r="O1000" s="12">
        <f t="shared" si="95"/>
        <v>1000</v>
      </c>
    </row>
    <row r="1001" spans="1:15" x14ac:dyDescent="0.35">
      <c r="A1001" s="4" t="s">
        <v>98</v>
      </c>
      <c r="B1001" s="4" t="s">
        <v>99</v>
      </c>
      <c r="C1001" s="4" t="s">
        <v>100</v>
      </c>
      <c r="D1001" s="4">
        <v>1977</v>
      </c>
      <c r="E1001" s="12">
        <v>1000</v>
      </c>
      <c r="F1001" s="12">
        <v>1000</v>
      </c>
      <c r="G1001" s="12">
        <v>16000</v>
      </c>
      <c r="H1001" s="12">
        <v>0</v>
      </c>
      <c r="I1001" s="12">
        <v>17015994</v>
      </c>
      <c r="J1001" s="12">
        <f t="shared" si="90"/>
        <v>17000</v>
      </c>
      <c r="K1001" s="13">
        <f t="shared" si="91"/>
        <v>5.8768238869853856E-2</v>
      </c>
      <c r="L1001" s="13">
        <f t="shared" si="92"/>
        <v>0.99906006078751552</v>
      </c>
      <c r="M1001" s="13">
        <f t="shared" si="93"/>
        <v>5.8823529411764701</v>
      </c>
      <c r="N1001" s="13">
        <f t="shared" si="94"/>
        <v>94.117647058823522</v>
      </c>
      <c r="O1001" s="12">
        <f t="shared" si="95"/>
        <v>1000</v>
      </c>
    </row>
    <row r="1002" spans="1:15" x14ac:dyDescent="0.35">
      <c r="A1002" s="4" t="s">
        <v>98</v>
      </c>
      <c r="B1002" s="4" t="s">
        <v>99</v>
      </c>
      <c r="C1002" s="4" t="s">
        <v>100</v>
      </c>
      <c r="D1002" s="4">
        <v>1978</v>
      </c>
      <c r="E1002" s="12">
        <v>1000</v>
      </c>
      <c r="F1002" s="12">
        <v>1000</v>
      </c>
      <c r="G1002" s="12">
        <v>18000</v>
      </c>
      <c r="H1002" s="12">
        <v>0</v>
      </c>
      <c r="I1002" s="12">
        <v>17506974</v>
      </c>
      <c r="J1002" s="12">
        <f t="shared" si="90"/>
        <v>19000</v>
      </c>
      <c r="K1002" s="13">
        <f t="shared" si="91"/>
        <v>5.7120093969408994E-2</v>
      </c>
      <c r="L1002" s="13">
        <f t="shared" si="92"/>
        <v>1.0852817854187709</v>
      </c>
      <c r="M1002" s="13">
        <f t="shared" si="93"/>
        <v>5.2631578947368416</v>
      </c>
      <c r="N1002" s="13">
        <f t="shared" si="94"/>
        <v>94.73684210526315</v>
      </c>
      <c r="O1002" s="12">
        <f t="shared" si="95"/>
        <v>1000</v>
      </c>
    </row>
    <row r="1003" spans="1:15" x14ac:dyDescent="0.35">
      <c r="A1003" s="4" t="s">
        <v>98</v>
      </c>
      <c r="B1003" s="4" t="s">
        <v>99</v>
      </c>
      <c r="C1003" s="4" t="s">
        <v>100</v>
      </c>
      <c r="D1003" s="4">
        <v>1979</v>
      </c>
      <c r="E1003" s="12">
        <v>2000</v>
      </c>
      <c r="F1003" s="12">
        <v>1000</v>
      </c>
      <c r="G1003" s="12">
        <v>17000</v>
      </c>
      <c r="H1003" s="12">
        <v>0</v>
      </c>
      <c r="I1003" s="12">
        <v>18036655</v>
      </c>
      <c r="J1003" s="12">
        <f t="shared" si="90"/>
        <v>19000</v>
      </c>
      <c r="K1003" s="13">
        <f t="shared" si="91"/>
        <v>0.11088530550703553</v>
      </c>
      <c r="L1003" s="13">
        <f t="shared" si="92"/>
        <v>1.0534104023168376</v>
      </c>
      <c r="M1003" s="13">
        <f t="shared" si="93"/>
        <v>10.526315789473683</v>
      </c>
      <c r="N1003" s="13">
        <f t="shared" si="94"/>
        <v>89.473684210526315</v>
      </c>
      <c r="O1003" s="12">
        <f t="shared" si="95"/>
        <v>2000</v>
      </c>
    </row>
    <row r="1004" spans="1:15" x14ac:dyDescent="0.35">
      <c r="A1004" s="4" t="s">
        <v>98</v>
      </c>
      <c r="B1004" s="4" t="s">
        <v>99</v>
      </c>
      <c r="C1004" s="4" t="s">
        <v>100</v>
      </c>
      <c r="D1004" s="4">
        <v>1980</v>
      </c>
      <c r="E1004" s="12">
        <v>1000</v>
      </c>
      <c r="F1004" s="12">
        <v>1000</v>
      </c>
      <c r="G1004" s="12">
        <v>18000</v>
      </c>
      <c r="H1004" s="12">
        <v>0</v>
      </c>
      <c r="I1004" s="12">
        <v>18607174</v>
      </c>
      <c r="J1004" s="12">
        <f t="shared" si="90"/>
        <v>19000</v>
      </c>
      <c r="K1004" s="13">
        <f t="shared" si="91"/>
        <v>5.3742712353848039E-2</v>
      </c>
      <c r="L1004" s="13">
        <f t="shared" si="92"/>
        <v>1.0211115347231128</v>
      </c>
      <c r="M1004" s="13">
        <f t="shared" si="93"/>
        <v>5.2631578947368416</v>
      </c>
      <c r="N1004" s="13">
        <f t="shared" si="94"/>
        <v>94.73684210526315</v>
      </c>
      <c r="O1004" s="12">
        <f t="shared" si="95"/>
        <v>1000</v>
      </c>
    </row>
    <row r="1005" spans="1:15" x14ac:dyDescent="0.35">
      <c r="A1005" s="4" t="s">
        <v>98</v>
      </c>
      <c r="B1005" s="4" t="s">
        <v>99</v>
      </c>
      <c r="C1005" s="4" t="s">
        <v>100</v>
      </c>
      <c r="D1005" s="4">
        <v>1981</v>
      </c>
      <c r="E1005" s="12">
        <v>1000</v>
      </c>
      <c r="F1005" s="12">
        <v>1000</v>
      </c>
      <c r="G1005" s="12">
        <v>25000</v>
      </c>
      <c r="H1005" s="12">
        <v>0</v>
      </c>
      <c r="I1005" s="12">
        <v>19220704</v>
      </c>
      <c r="J1005" s="12">
        <f t="shared" si="90"/>
        <v>26000</v>
      </c>
      <c r="K1005" s="13">
        <f t="shared" si="91"/>
        <v>5.2027230636297196E-2</v>
      </c>
      <c r="L1005" s="13">
        <f t="shared" si="92"/>
        <v>1.352707996543727</v>
      </c>
      <c r="M1005" s="13">
        <f t="shared" si="93"/>
        <v>3.8461538461538463</v>
      </c>
      <c r="N1005" s="13">
        <f t="shared" si="94"/>
        <v>96.15384615384616</v>
      </c>
      <c r="O1005" s="12">
        <f t="shared" si="95"/>
        <v>1000</v>
      </c>
    </row>
    <row r="1006" spans="1:15" x14ac:dyDescent="0.35">
      <c r="A1006" s="4" t="s">
        <v>98</v>
      </c>
      <c r="B1006" s="4" t="s">
        <v>99</v>
      </c>
      <c r="C1006" s="4" t="s">
        <v>100</v>
      </c>
      <c r="D1006" s="4">
        <v>1982</v>
      </c>
      <c r="E1006" s="12">
        <v>1000</v>
      </c>
      <c r="F1006" s="12">
        <v>1000</v>
      </c>
      <c r="G1006" s="12">
        <v>25000</v>
      </c>
      <c r="H1006" s="12">
        <v>0</v>
      </c>
      <c r="I1006" s="12">
        <v>19872348</v>
      </c>
      <c r="J1006" s="12">
        <f t="shared" si="90"/>
        <v>26000</v>
      </c>
      <c r="K1006" s="13">
        <f t="shared" si="91"/>
        <v>5.0321179963233334E-2</v>
      </c>
      <c r="L1006" s="13">
        <f t="shared" si="92"/>
        <v>1.3083506790440667</v>
      </c>
      <c r="M1006" s="13">
        <f t="shared" si="93"/>
        <v>3.8461538461538463</v>
      </c>
      <c r="N1006" s="13">
        <f t="shared" si="94"/>
        <v>96.15384615384616</v>
      </c>
      <c r="O1006" s="12">
        <f t="shared" si="95"/>
        <v>1000</v>
      </c>
    </row>
    <row r="1007" spans="1:15" x14ac:dyDescent="0.35">
      <c r="A1007" s="4" t="s">
        <v>98</v>
      </c>
      <c r="B1007" s="4" t="s">
        <v>99</v>
      </c>
      <c r="C1007" s="4" t="s">
        <v>100</v>
      </c>
      <c r="D1007" s="4">
        <v>1983</v>
      </c>
      <c r="E1007" s="12">
        <v>1000</v>
      </c>
      <c r="F1007" s="12">
        <v>1000</v>
      </c>
      <c r="G1007" s="12">
        <v>26000</v>
      </c>
      <c r="H1007" s="12">
        <v>0</v>
      </c>
      <c r="I1007" s="12">
        <v>20558116</v>
      </c>
      <c r="J1007" s="12">
        <f t="shared" si="90"/>
        <v>27000</v>
      </c>
      <c r="K1007" s="13">
        <f t="shared" si="91"/>
        <v>4.8642589622512104E-2</v>
      </c>
      <c r="L1007" s="13">
        <f t="shared" si="92"/>
        <v>1.3133499198078267</v>
      </c>
      <c r="M1007" s="13">
        <f t="shared" si="93"/>
        <v>3.7037037037037033</v>
      </c>
      <c r="N1007" s="13">
        <f t="shared" si="94"/>
        <v>96.296296296296291</v>
      </c>
      <c r="O1007" s="12">
        <f t="shared" si="95"/>
        <v>1000</v>
      </c>
    </row>
    <row r="1008" spans="1:15" x14ac:dyDescent="0.35">
      <c r="A1008" s="4" t="s">
        <v>98</v>
      </c>
      <c r="B1008" s="4" t="s">
        <v>99</v>
      </c>
      <c r="C1008" s="4" t="s">
        <v>100</v>
      </c>
      <c r="D1008" s="4">
        <v>1984</v>
      </c>
      <c r="E1008" s="12">
        <v>1000</v>
      </c>
      <c r="F1008" s="12">
        <v>1000</v>
      </c>
      <c r="G1008" s="12">
        <v>38000</v>
      </c>
      <c r="H1008" s="12">
        <v>0</v>
      </c>
      <c r="I1008" s="12">
        <v>21271969</v>
      </c>
      <c r="J1008" s="12">
        <f t="shared" si="90"/>
        <v>39000</v>
      </c>
      <c r="K1008" s="13">
        <f t="shared" si="91"/>
        <v>4.701022270199811E-2</v>
      </c>
      <c r="L1008" s="13">
        <f t="shared" si="92"/>
        <v>1.8333986853779263</v>
      </c>
      <c r="M1008" s="13">
        <f t="shared" si="93"/>
        <v>2.5641025641025639</v>
      </c>
      <c r="N1008" s="13">
        <f t="shared" si="94"/>
        <v>97.435897435897431</v>
      </c>
      <c r="O1008" s="12">
        <f t="shared" si="95"/>
        <v>1000</v>
      </c>
    </row>
    <row r="1009" spans="1:15" x14ac:dyDescent="0.35">
      <c r="A1009" s="4" t="s">
        <v>98</v>
      </c>
      <c r="B1009" s="4" t="s">
        <v>99</v>
      </c>
      <c r="C1009" s="4" t="s">
        <v>100</v>
      </c>
      <c r="D1009" s="4">
        <v>1985</v>
      </c>
      <c r="E1009" s="12">
        <v>1000</v>
      </c>
      <c r="F1009" s="12">
        <v>1000</v>
      </c>
      <c r="G1009" s="12">
        <v>33000</v>
      </c>
      <c r="H1009" s="12">
        <v>0</v>
      </c>
      <c r="I1009" s="12">
        <v>22008544</v>
      </c>
      <c r="J1009" s="12">
        <f t="shared" si="90"/>
        <v>34000</v>
      </c>
      <c r="K1009" s="13">
        <f t="shared" si="91"/>
        <v>4.5436899415063535E-2</v>
      </c>
      <c r="L1009" s="13">
        <f t="shared" si="92"/>
        <v>1.54485458011216</v>
      </c>
      <c r="M1009" s="13">
        <f t="shared" si="93"/>
        <v>2.9411764705882351</v>
      </c>
      <c r="N1009" s="13">
        <f t="shared" si="94"/>
        <v>97.058823529411768</v>
      </c>
      <c r="O1009" s="12">
        <f t="shared" si="95"/>
        <v>1000</v>
      </c>
    </row>
    <row r="1010" spans="1:15" x14ac:dyDescent="0.35">
      <c r="A1010" s="4" t="s">
        <v>98</v>
      </c>
      <c r="B1010" s="4" t="s">
        <v>99</v>
      </c>
      <c r="C1010" s="4" t="s">
        <v>100</v>
      </c>
      <c r="D1010" s="4">
        <v>1986</v>
      </c>
      <c r="E1010" s="12">
        <v>1000</v>
      </c>
      <c r="F1010" s="12">
        <v>1000</v>
      </c>
      <c r="G1010" s="12">
        <v>12000</v>
      </c>
      <c r="H1010" s="12">
        <v>0</v>
      </c>
      <c r="I1010" s="12">
        <v>22745499</v>
      </c>
      <c r="J1010" s="12">
        <f t="shared" si="90"/>
        <v>13000</v>
      </c>
      <c r="K1010" s="13">
        <f t="shared" si="91"/>
        <v>4.3964742211195278E-2</v>
      </c>
      <c r="L1010" s="13">
        <f t="shared" si="92"/>
        <v>0.57154164874553859</v>
      </c>
      <c r="M1010" s="13">
        <f t="shared" si="93"/>
        <v>7.6923076923076925</v>
      </c>
      <c r="N1010" s="13">
        <f t="shared" si="94"/>
        <v>92.307692307692307</v>
      </c>
      <c r="O1010" s="12">
        <f t="shared" si="95"/>
        <v>1000</v>
      </c>
    </row>
    <row r="1011" spans="1:15" x14ac:dyDescent="0.35">
      <c r="A1011" s="4" t="s">
        <v>98</v>
      </c>
      <c r="B1011" s="4" t="s">
        <v>99</v>
      </c>
      <c r="C1011" s="4" t="s">
        <v>100</v>
      </c>
      <c r="D1011" s="4">
        <v>1987</v>
      </c>
      <c r="E1011" s="12">
        <v>1000</v>
      </c>
      <c r="F1011" s="12">
        <v>1000</v>
      </c>
      <c r="G1011" s="12">
        <v>46000</v>
      </c>
      <c r="H1011" s="12">
        <v>0</v>
      </c>
      <c r="I1011" s="12">
        <v>23443624</v>
      </c>
      <c r="J1011" s="12">
        <f t="shared" si="90"/>
        <v>47000</v>
      </c>
      <c r="K1011" s="13">
        <f t="shared" si="91"/>
        <v>4.2655521177101287E-2</v>
      </c>
      <c r="L1011" s="13">
        <f t="shared" si="92"/>
        <v>2.0048094953237605</v>
      </c>
      <c r="M1011" s="13">
        <f t="shared" si="93"/>
        <v>2.1276595744680851</v>
      </c>
      <c r="N1011" s="13">
        <f t="shared" si="94"/>
        <v>97.872340425531917</v>
      </c>
      <c r="O1011" s="12">
        <f t="shared" si="95"/>
        <v>1000</v>
      </c>
    </row>
    <row r="1012" spans="1:15" x14ac:dyDescent="0.35">
      <c r="A1012" s="4" t="s">
        <v>98</v>
      </c>
      <c r="B1012" s="4" t="s">
        <v>99</v>
      </c>
      <c r="C1012" s="4" t="s">
        <v>100</v>
      </c>
      <c r="D1012" s="4">
        <v>1988</v>
      </c>
      <c r="E1012" s="12">
        <v>1000</v>
      </c>
      <c r="F1012" s="12">
        <v>1000</v>
      </c>
      <c r="G1012" s="12">
        <v>38000</v>
      </c>
      <c r="H1012" s="12">
        <v>0</v>
      </c>
      <c r="I1012" s="12">
        <v>24109536</v>
      </c>
      <c r="J1012" s="12">
        <f t="shared" si="90"/>
        <v>39000</v>
      </c>
      <c r="K1012" s="13">
        <f t="shared" si="91"/>
        <v>4.147736397747348E-2</v>
      </c>
      <c r="L1012" s="13">
        <f t="shared" si="92"/>
        <v>1.6176171951214657</v>
      </c>
      <c r="M1012" s="13">
        <f t="shared" si="93"/>
        <v>2.5641025641025639</v>
      </c>
      <c r="N1012" s="13">
        <f t="shared" si="94"/>
        <v>97.435897435897431</v>
      </c>
      <c r="O1012" s="12">
        <f t="shared" si="95"/>
        <v>1000</v>
      </c>
    </row>
    <row r="1013" spans="1:15" x14ac:dyDescent="0.35">
      <c r="A1013" s="4" t="s">
        <v>98</v>
      </c>
      <c r="B1013" s="4" t="s">
        <v>99</v>
      </c>
      <c r="C1013" s="4" t="s">
        <v>100</v>
      </c>
      <c r="D1013" s="4">
        <v>1989</v>
      </c>
      <c r="E1013" s="12">
        <v>1000</v>
      </c>
      <c r="F1013" s="12">
        <v>1000</v>
      </c>
      <c r="G1013" s="12">
        <v>28000</v>
      </c>
      <c r="H1013" s="12">
        <v>0</v>
      </c>
      <c r="I1013" s="12">
        <v>24754485</v>
      </c>
      <c r="J1013" s="12">
        <f t="shared" si="90"/>
        <v>29000</v>
      </c>
      <c r="K1013" s="13">
        <f t="shared" si="91"/>
        <v>4.0396720028713987E-2</v>
      </c>
      <c r="L1013" s="13">
        <f t="shared" si="92"/>
        <v>1.1715048808327058</v>
      </c>
      <c r="M1013" s="13">
        <f t="shared" si="93"/>
        <v>3.4482758620689653</v>
      </c>
      <c r="N1013" s="13">
        <f t="shared" si="94"/>
        <v>96.551724137931032</v>
      </c>
      <c r="O1013" s="12">
        <f t="shared" si="95"/>
        <v>1000</v>
      </c>
    </row>
    <row r="1014" spans="1:15" x14ac:dyDescent="0.35">
      <c r="A1014" s="4" t="s">
        <v>98</v>
      </c>
      <c r="B1014" s="4" t="s">
        <v>99</v>
      </c>
      <c r="C1014" s="4" t="s">
        <v>100</v>
      </c>
      <c r="D1014" s="4">
        <v>1990</v>
      </c>
      <c r="E1014" s="12">
        <v>0</v>
      </c>
      <c r="F1014" s="12">
        <v>0</v>
      </c>
      <c r="G1014" s="12">
        <v>29000</v>
      </c>
      <c r="H1014" s="12">
        <v>0</v>
      </c>
      <c r="I1014" s="12">
        <v>25375810</v>
      </c>
      <c r="J1014" s="12">
        <f t="shared" si="90"/>
        <v>29000</v>
      </c>
      <c r="K1014" s="13">
        <f t="shared" si="91"/>
        <v>0</v>
      </c>
      <c r="L1014" s="13">
        <f t="shared" si="92"/>
        <v>1.1428206626704724</v>
      </c>
      <c r="M1014" s="13">
        <f t="shared" si="93"/>
        <v>0</v>
      </c>
      <c r="N1014" s="13">
        <f t="shared" si="94"/>
        <v>100</v>
      </c>
      <c r="O1014" s="12" t="str">
        <f t="shared" si="95"/>
        <v/>
      </c>
    </row>
    <row r="1015" spans="1:15" x14ac:dyDescent="0.35">
      <c r="A1015" s="4" t="s">
        <v>98</v>
      </c>
      <c r="B1015" s="4" t="s">
        <v>99</v>
      </c>
      <c r="C1015" s="4" t="s">
        <v>100</v>
      </c>
      <c r="D1015" s="4">
        <v>1991</v>
      </c>
      <c r="E1015" s="12">
        <v>0</v>
      </c>
      <c r="F1015" s="12">
        <v>0</v>
      </c>
      <c r="G1015" s="12">
        <v>35000</v>
      </c>
      <c r="H1015" s="12">
        <v>0</v>
      </c>
      <c r="I1015" s="12">
        <v>25987928</v>
      </c>
      <c r="J1015" s="12">
        <f t="shared" si="90"/>
        <v>35000</v>
      </c>
      <c r="K1015" s="13">
        <f t="shared" si="91"/>
        <v>0</v>
      </c>
      <c r="L1015" s="13">
        <f t="shared" si="92"/>
        <v>1.3467791660804971</v>
      </c>
      <c r="M1015" s="13">
        <f t="shared" si="93"/>
        <v>0</v>
      </c>
      <c r="N1015" s="13">
        <f t="shared" si="94"/>
        <v>100</v>
      </c>
      <c r="O1015" s="12" t="str">
        <f t="shared" si="95"/>
        <v/>
      </c>
    </row>
    <row r="1016" spans="1:15" x14ac:dyDescent="0.35">
      <c r="A1016" s="4" t="s">
        <v>98</v>
      </c>
      <c r="B1016" s="4" t="s">
        <v>99</v>
      </c>
      <c r="C1016" s="4" t="s">
        <v>100</v>
      </c>
      <c r="D1016" s="4">
        <v>1992</v>
      </c>
      <c r="E1016" s="12">
        <v>0</v>
      </c>
      <c r="F1016" s="12">
        <v>0</v>
      </c>
      <c r="G1016" s="12">
        <v>45000</v>
      </c>
      <c r="H1016" s="12">
        <v>0</v>
      </c>
      <c r="I1016" s="12">
        <v>26628568</v>
      </c>
      <c r="J1016" s="12">
        <f t="shared" si="90"/>
        <v>45000</v>
      </c>
      <c r="K1016" s="13">
        <f t="shared" si="91"/>
        <v>0</v>
      </c>
      <c r="L1016" s="13">
        <f t="shared" si="92"/>
        <v>1.6899143806756713</v>
      </c>
      <c r="M1016" s="13">
        <f t="shared" si="93"/>
        <v>0</v>
      </c>
      <c r="N1016" s="13">
        <f t="shared" si="94"/>
        <v>100</v>
      </c>
      <c r="O1016" s="12" t="str">
        <f t="shared" si="95"/>
        <v/>
      </c>
    </row>
    <row r="1017" spans="1:15" x14ac:dyDescent="0.35">
      <c r="A1017" s="4" t="s">
        <v>98</v>
      </c>
      <c r="B1017" s="4" t="s">
        <v>99</v>
      </c>
      <c r="C1017" s="4" t="s">
        <v>100</v>
      </c>
      <c r="D1017" s="4">
        <v>1993</v>
      </c>
      <c r="E1017" s="12">
        <v>0</v>
      </c>
      <c r="F1017" s="12">
        <v>0</v>
      </c>
      <c r="G1017" s="12">
        <v>105000</v>
      </c>
      <c r="H1017" s="12">
        <v>0</v>
      </c>
      <c r="I1017" s="12">
        <v>27277048</v>
      </c>
      <c r="J1017" s="12">
        <f t="shared" si="90"/>
        <v>105000</v>
      </c>
      <c r="K1017" s="13">
        <f t="shared" si="91"/>
        <v>0</v>
      </c>
      <c r="L1017" s="13">
        <f t="shared" si="92"/>
        <v>3.8493901539492104</v>
      </c>
      <c r="M1017" s="13">
        <f t="shared" si="93"/>
        <v>0</v>
      </c>
      <c r="N1017" s="13">
        <f t="shared" si="94"/>
        <v>100</v>
      </c>
      <c r="O1017" s="12" t="str">
        <f t="shared" si="95"/>
        <v/>
      </c>
    </row>
    <row r="1018" spans="1:15" x14ac:dyDescent="0.35">
      <c r="A1018" s="4" t="s">
        <v>98</v>
      </c>
      <c r="B1018" s="4" t="s">
        <v>99</v>
      </c>
      <c r="C1018" s="4" t="s">
        <v>100</v>
      </c>
      <c r="D1018" s="4">
        <v>1994</v>
      </c>
      <c r="E1018" s="12">
        <v>0</v>
      </c>
      <c r="F1018" s="12">
        <v>0</v>
      </c>
      <c r="G1018" s="12">
        <v>27000</v>
      </c>
      <c r="H1018" s="12">
        <v>0</v>
      </c>
      <c r="I1018" s="12">
        <v>27887278</v>
      </c>
      <c r="J1018" s="12">
        <f t="shared" si="90"/>
        <v>27000</v>
      </c>
      <c r="K1018" s="13">
        <f t="shared" si="91"/>
        <v>0</v>
      </c>
      <c r="L1018" s="13">
        <f t="shared" si="92"/>
        <v>0.96818341323954238</v>
      </c>
      <c r="M1018" s="13">
        <f t="shared" si="93"/>
        <v>0</v>
      </c>
      <c r="N1018" s="13">
        <f t="shared" si="94"/>
        <v>100</v>
      </c>
      <c r="O1018" s="12" t="str">
        <f t="shared" si="95"/>
        <v/>
      </c>
    </row>
    <row r="1019" spans="1:15" x14ac:dyDescent="0.35">
      <c r="A1019" s="4" t="s">
        <v>98</v>
      </c>
      <c r="B1019" s="4" t="s">
        <v>99</v>
      </c>
      <c r="C1019" s="4" t="s">
        <v>100</v>
      </c>
      <c r="D1019" s="4">
        <v>1995</v>
      </c>
      <c r="E1019" s="12">
        <v>0</v>
      </c>
      <c r="F1019" s="12">
        <v>0</v>
      </c>
      <c r="G1019" s="12">
        <v>27000</v>
      </c>
      <c r="H1019" s="12">
        <v>0</v>
      </c>
      <c r="I1019" s="12">
        <v>28470191</v>
      </c>
      <c r="J1019" s="12">
        <f t="shared" si="90"/>
        <v>27000</v>
      </c>
      <c r="K1019" s="13">
        <f t="shared" si="91"/>
        <v>0</v>
      </c>
      <c r="L1019" s="13">
        <f t="shared" si="92"/>
        <v>0.94836033941605802</v>
      </c>
      <c r="M1019" s="13">
        <f t="shared" si="93"/>
        <v>0</v>
      </c>
      <c r="N1019" s="13">
        <f t="shared" si="94"/>
        <v>100</v>
      </c>
      <c r="O1019" s="12" t="str">
        <f t="shared" si="95"/>
        <v/>
      </c>
    </row>
    <row r="1020" spans="1:15" x14ac:dyDescent="0.35">
      <c r="A1020" s="4" t="s">
        <v>98</v>
      </c>
      <c r="B1020" s="4" t="s">
        <v>99</v>
      </c>
      <c r="C1020" s="4" t="s">
        <v>100</v>
      </c>
      <c r="D1020" s="4">
        <v>1996</v>
      </c>
      <c r="E1020" s="12">
        <v>0</v>
      </c>
      <c r="F1020" s="12">
        <v>0</v>
      </c>
      <c r="G1020" s="12">
        <v>59000</v>
      </c>
      <c r="H1020" s="12">
        <v>0</v>
      </c>
      <c r="I1020" s="12">
        <v>29033044</v>
      </c>
      <c r="J1020" s="12">
        <f t="shared" si="90"/>
        <v>59000</v>
      </c>
      <c r="K1020" s="13">
        <f t="shared" si="91"/>
        <v>0</v>
      </c>
      <c r="L1020" s="13">
        <f t="shared" si="92"/>
        <v>2.0321672091979055</v>
      </c>
      <c r="M1020" s="13">
        <f t="shared" si="93"/>
        <v>0</v>
      </c>
      <c r="N1020" s="13">
        <f t="shared" si="94"/>
        <v>100</v>
      </c>
      <c r="O1020" s="12" t="str">
        <f t="shared" si="95"/>
        <v/>
      </c>
    </row>
    <row r="1021" spans="1:15" x14ac:dyDescent="0.35">
      <c r="A1021" s="4" t="s">
        <v>98</v>
      </c>
      <c r="B1021" s="4" t="s">
        <v>99</v>
      </c>
      <c r="C1021" s="4" t="s">
        <v>100</v>
      </c>
      <c r="D1021" s="4">
        <v>1997</v>
      </c>
      <c r="E1021" s="12">
        <v>0</v>
      </c>
      <c r="F1021" s="12">
        <v>0</v>
      </c>
      <c r="G1021" s="12">
        <v>42000</v>
      </c>
      <c r="H1021" s="12">
        <v>0</v>
      </c>
      <c r="I1021" s="12">
        <v>29579301</v>
      </c>
      <c r="J1021" s="12">
        <f t="shared" si="90"/>
        <v>42000</v>
      </c>
      <c r="K1021" s="13">
        <f t="shared" si="91"/>
        <v>0</v>
      </c>
      <c r="L1021" s="13">
        <f t="shared" si="92"/>
        <v>1.4199118498439163</v>
      </c>
      <c r="M1021" s="13">
        <f t="shared" si="93"/>
        <v>0</v>
      </c>
      <c r="N1021" s="13">
        <f t="shared" si="94"/>
        <v>100</v>
      </c>
      <c r="O1021" s="12" t="str">
        <f t="shared" si="95"/>
        <v/>
      </c>
    </row>
    <row r="1022" spans="1:15" x14ac:dyDescent="0.35">
      <c r="A1022" s="4" t="s">
        <v>98</v>
      </c>
      <c r="B1022" s="4" t="s">
        <v>99</v>
      </c>
      <c r="C1022" s="4" t="s">
        <v>100</v>
      </c>
      <c r="D1022" s="4">
        <v>1998</v>
      </c>
      <c r="E1022" s="12">
        <v>0</v>
      </c>
      <c r="F1022" s="12">
        <v>0</v>
      </c>
      <c r="G1022" s="12">
        <v>53000</v>
      </c>
      <c r="H1022" s="12">
        <v>0</v>
      </c>
      <c r="I1022" s="12">
        <v>30054133</v>
      </c>
      <c r="J1022" s="12">
        <f t="shared" si="90"/>
        <v>53000</v>
      </c>
      <c r="K1022" s="13">
        <f t="shared" si="91"/>
        <v>0</v>
      </c>
      <c r="L1022" s="13">
        <f t="shared" si="92"/>
        <v>1.7634845763143459</v>
      </c>
      <c r="M1022" s="13">
        <f t="shared" si="93"/>
        <v>0</v>
      </c>
      <c r="N1022" s="13">
        <f t="shared" si="94"/>
        <v>100</v>
      </c>
      <c r="O1022" s="12" t="str">
        <f t="shared" si="95"/>
        <v/>
      </c>
    </row>
    <row r="1023" spans="1:15" x14ac:dyDescent="0.35">
      <c r="A1023" s="4" t="s">
        <v>98</v>
      </c>
      <c r="B1023" s="4" t="s">
        <v>99</v>
      </c>
      <c r="C1023" s="4" t="s">
        <v>100</v>
      </c>
      <c r="D1023" s="4">
        <v>1999</v>
      </c>
      <c r="E1023" s="12">
        <v>0</v>
      </c>
      <c r="F1023" s="12">
        <v>0</v>
      </c>
      <c r="G1023" s="12">
        <v>55000</v>
      </c>
      <c r="H1023" s="12">
        <v>0</v>
      </c>
      <c r="I1023" s="12">
        <v>30474354</v>
      </c>
      <c r="J1023" s="12">
        <f t="shared" si="90"/>
        <v>55000</v>
      </c>
      <c r="K1023" s="13">
        <f t="shared" si="91"/>
        <v>0</v>
      </c>
      <c r="L1023" s="13">
        <f t="shared" si="92"/>
        <v>1.8047962558943826</v>
      </c>
      <c r="M1023" s="13">
        <f t="shared" si="93"/>
        <v>0</v>
      </c>
      <c r="N1023" s="13">
        <f t="shared" si="94"/>
        <v>100</v>
      </c>
      <c r="O1023" s="12" t="str">
        <f t="shared" si="95"/>
        <v/>
      </c>
    </row>
    <row r="1024" spans="1:15" x14ac:dyDescent="0.35">
      <c r="A1024" s="4" t="s">
        <v>98</v>
      </c>
      <c r="B1024" s="4" t="s">
        <v>99</v>
      </c>
      <c r="C1024" s="4" t="s">
        <v>100</v>
      </c>
      <c r="D1024" s="4">
        <v>2000</v>
      </c>
      <c r="E1024" s="12">
        <v>0</v>
      </c>
      <c r="F1024" s="12">
        <v>0</v>
      </c>
      <c r="G1024" s="12">
        <v>43000</v>
      </c>
      <c r="H1024" s="12">
        <v>0</v>
      </c>
      <c r="I1024" s="12">
        <v>30903893</v>
      </c>
      <c r="J1024" s="12">
        <f t="shared" si="90"/>
        <v>43000</v>
      </c>
      <c r="K1024" s="13">
        <f t="shared" si="91"/>
        <v>0</v>
      </c>
      <c r="L1024" s="13">
        <f t="shared" si="92"/>
        <v>1.391410460811523</v>
      </c>
      <c r="M1024" s="13">
        <f t="shared" si="93"/>
        <v>0</v>
      </c>
      <c r="N1024" s="13">
        <f t="shared" si="94"/>
        <v>100</v>
      </c>
      <c r="O1024" s="12" t="str">
        <f t="shared" si="95"/>
        <v/>
      </c>
    </row>
    <row r="1025" spans="1:15" x14ac:dyDescent="0.35">
      <c r="A1025" s="4" t="s">
        <v>98</v>
      </c>
      <c r="B1025" s="4" t="s">
        <v>99</v>
      </c>
      <c r="C1025" s="4" t="s">
        <v>100</v>
      </c>
      <c r="D1025" s="4">
        <v>2001</v>
      </c>
      <c r="E1025" s="12">
        <v>0</v>
      </c>
      <c r="F1025" s="12">
        <v>0</v>
      </c>
      <c r="G1025" s="12">
        <v>76000</v>
      </c>
      <c r="H1025" s="12">
        <v>0</v>
      </c>
      <c r="I1025" s="12">
        <v>31331222</v>
      </c>
      <c r="J1025" s="12">
        <f t="shared" si="90"/>
        <v>76000</v>
      </c>
      <c r="K1025" s="13">
        <f t="shared" si="91"/>
        <v>0</v>
      </c>
      <c r="L1025" s="13">
        <f t="shared" si="92"/>
        <v>2.4256953654728179</v>
      </c>
      <c r="M1025" s="13">
        <f t="shared" si="93"/>
        <v>0</v>
      </c>
      <c r="N1025" s="13">
        <f t="shared" si="94"/>
        <v>100</v>
      </c>
      <c r="O1025" s="12" t="str">
        <f t="shared" si="95"/>
        <v/>
      </c>
    </row>
    <row r="1026" spans="1:15" x14ac:dyDescent="0.35">
      <c r="A1026" s="4" t="s">
        <v>98</v>
      </c>
      <c r="B1026" s="4" t="s">
        <v>99</v>
      </c>
      <c r="C1026" s="4" t="s">
        <v>100</v>
      </c>
      <c r="D1026" s="4">
        <v>2002</v>
      </c>
      <c r="E1026" s="12">
        <v>0</v>
      </c>
      <c r="F1026" s="12">
        <v>0</v>
      </c>
      <c r="G1026" s="12">
        <v>40000</v>
      </c>
      <c r="H1026" s="12">
        <v>0</v>
      </c>
      <c r="I1026" s="12">
        <v>31750835</v>
      </c>
      <c r="J1026" s="12">
        <f t="shared" ref="J1026:J1089" si="96">IFERROR(E1026+G1026-N(H1026),"")</f>
        <v>40000</v>
      </c>
      <c r="K1026" s="13">
        <f t="shared" ref="K1026:K1089" si="97">IFERROR(E1026*1000/I1026,"")</f>
        <v>0</v>
      </c>
      <c r="L1026" s="13">
        <f t="shared" ref="L1026:L1089" si="98">IFERROR(J1026*1000/I1026,"")</f>
        <v>1.2598093876901191</v>
      </c>
      <c r="M1026" s="13">
        <f t="shared" ref="M1026:M1089" si="99">IF(N(J1026)&lt;=0,"",E1026/J1026*100)</f>
        <v>0</v>
      </c>
      <c r="N1026" s="13">
        <f t="shared" ref="N1026:N1089" si="100">IF(N(J1026)&lt;=0,"",G1026/J1026*100)</f>
        <v>100</v>
      </c>
      <c r="O1026" s="12" t="str">
        <f t="shared" ref="O1026:O1089" si="101">IFERROR(E1026*1000/F1026,"")</f>
        <v/>
      </c>
    </row>
    <row r="1027" spans="1:15" x14ac:dyDescent="0.35">
      <c r="A1027" s="4" t="s">
        <v>98</v>
      </c>
      <c r="B1027" s="4" t="s">
        <v>99</v>
      </c>
      <c r="C1027" s="4" t="s">
        <v>100</v>
      </c>
      <c r="D1027" s="4">
        <v>2003</v>
      </c>
      <c r="E1027" s="12">
        <v>0</v>
      </c>
      <c r="F1027" s="12">
        <v>0</v>
      </c>
      <c r="G1027" s="12">
        <v>60000</v>
      </c>
      <c r="H1027" s="12">
        <v>0</v>
      </c>
      <c r="I1027" s="12">
        <v>32175818</v>
      </c>
      <c r="J1027" s="12">
        <f t="shared" si="96"/>
        <v>60000</v>
      </c>
      <c r="K1027" s="13">
        <f t="shared" si="97"/>
        <v>0</v>
      </c>
      <c r="L1027" s="13">
        <f t="shared" si="98"/>
        <v>1.8647544562814222</v>
      </c>
      <c r="M1027" s="13">
        <f t="shared" si="99"/>
        <v>0</v>
      </c>
      <c r="N1027" s="13">
        <f t="shared" si="100"/>
        <v>100</v>
      </c>
      <c r="O1027" s="12" t="str">
        <f t="shared" si="101"/>
        <v/>
      </c>
    </row>
    <row r="1028" spans="1:15" x14ac:dyDescent="0.35">
      <c r="A1028" s="4" t="s">
        <v>98</v>
      </c>
      <c r="B1028" s="4" t="s">
        <v>99</v>
      </c>
      <c r="C1028" s="4" t="s">
        <v>100</v>
      </c>
      <c r="D1028" s="4">
        <v>2004</v>
      </c>
      <c r="E1028" s="12">
        <v>0</v>
      </c>
      <c r="F1028" s="12">
        <v>0</v>
      </c>
      <c r="G1028" s="12">
        <v>60000</v>
      </c>
      <c r="H1028" s="12">
        <v>0</v>
      </c>
      <c r="I1028" s="12">
        <v>32628286</v>
      </c>
      <c r="J1028" s="12">
        <f t="shared" si="96"/>
        <v>60000</v>
      </c>
      <c r="K1028" s="13">
        <f t="shared" si="97"/>
        <v>0</v>
      </c>
      <c r="L1028" s="13">
        <f t="shared" si="98"/>
        <v>1.8388952456773242</v>
      </c>
      <c r="M1028" s="13">
        <f t="shared" si="99"/>
        <v>0</v>
      </c>
      <c r="N1028" s="13">
        <f t="shared" si="100"/>
        <v>100</v>
      </c>
      <c r="O1028" s="12" t="str">
        <f t="shared" si="101"/>
        <v/>
      </c>
    </row>
    <row r="1029" spans="1:15" x14ac:dyDescent="0.35">
      <c r="A1029" s="4" t="s">
        <v>98</v>
      </c>
      <c r="B1029" s="4" t="s">
        <v>99</v>
      </c>
      <c r="C1029" s="4" t="s">
        <v>100</v>
      </c>
      <c r="D1029" s="4">
        <v>2005</v>
      </c>
      <c r="E1029" s="12">
        <v>0</v>
      </c>
      <c r="F1029" s="12">
        <v>0</v>
      </c>
      <c r="G1029" s="12">
        <v>50000</v>
      </c>
      <c r="H1029" s="12">
        <v>0</v>
      </c>
      <c r="I1029" s="12">
        <v>33109249.000000004</v>
      </c>
      <c r="J1029" s="12">
        <f t="shared" si="96"/>
        <v>50000</v>
      </c>
      <c r="K1029" s="13">
        <f t="shared" si="97"/>
        <v>0</v>
      </c>
      <c r="L1029" s="13">
        <f t="shared" si="98"/>
        <v>1.5101520424096599</v>
      </c>
      <c r="M1029" s="13">
        <f t="shared" si="99"/>
        <v>0</v>
      </c>
      <c r="N1029" s="13">
        <f t="shared" si="100"/>
        <v>100</v>
      </c>
      <c r="O1029" s="12" t="str">
        <f t="shared" si="101"/>
        <v/>
      </c>
    </row>
    <row r="1030" spans="1:15" x14ac:dyDescent="0.35">
      <c r="A1030" s="4" t="s">
        <v>98</v>
      </c>
      <c r="B1030" s="4" t="s">
        <v>99</v>
      </c>
      <c r="C1030" s="4" t="s">
        <v>100</v>
      </c>
      <c r="D1030" s="4">
        <v>2006</v>
      </c>
      <c r="E1030" s="12">
        <v>0</v>
      </c>
      <c r="F1030" s="12">
        <v>0</v>
      </c>
      <c r="G1030" s="12">
        <v>60000</v>
      </c>
      <c r="H1030" s="12">
        <v>0</v>
      </c>
      <c r="I1030" s="12">
        <v>33623506</v>
      </c>
      <c r="J1030" s="12">
        <f t="shared" si="96"/>
        <v>60000</v>
      </c>
      <c r="K1030" s="13">
        <f t="shared" si="97"/>
        <v>0</v>
      </c>
      <c r="L1030" s="13">
        <f t="shared" si="98"/>
        <v>1.7844659031095687</v>
      </c>
      <c r="M1030" s="13">
        <f t="shared" si="99"/>
        <v>0</v>
      </c>
      <c r="N1030" s="13">
        <f t="shared" si="100"/>
        <v>100</v>
      </c>
      <c r="O1030" s="12" t="str">
        <f t="shared" si="101"/>
        <v/>
      </c>
    </row>
    <row r="1031" spans="1:15" x14ac:dyDescent="0.35">
      <c r="A1031" s="4" t="s">
        <v>98</v>
      </c>
      <c r="B1031" s="4" t="s">
        <v>99</v>
      </c>
      <c r="C1031" s="4" t="s">
        <v>100</v>
      </c>
      <c r="D1031" s="4">
        <v>2007</v>
      </c>
      <c r="E1031" s="12">
        <v>0</v>
      </c>
      <c r="F1031" s="12">
        <v>0</v>
      </c>
      <c r="G1031" s="12">
        <v>100000</v>
      </c>
      <c r="H1031" s="12">
        <v>0</v>
      </c>
      <c r="I1031" s="12">
        <v>34189416</v>
      </c>
      <c r="J1031" s="12">
        <f t="shared" si="96"/>
        <v>100000</v>
      </c>
      <c r="K1031" s="13">
        <f t="shared" si="97"/>
        <v>0</v>
      </c>
      <c r="L1031" s="13">
        <f t="shared" si="98"/>
        <v>2.9248817821281299</v>
      </c>
      <c r="M1031" s="13">
        <f t="shared" si="99"/>
        <v>0</v>
      </c>
      <c r="N1031" s="13">
        <f t="shared" si="100"/>
        <v>100</v>
      </c>
      <c r="O1031" s="12" t="str">
        <f t="shared" si="101"/>
        <v/>
      </c>
    </row>
    <row r="1032" spans="1:15" x14ac:dyDescent="0.35">
      <c r="A1032" s="4" t="s">
        <v>98</v>
      </c>
      <c r="B1032" s="4" t="s">
        <v>99</v>
      </c>
      <c r="C1032" s="4" t="s">
        <v>100</v>
      </c>
      <c r="D1032" s="4">
        <v>2008</v>
      </c>
      <c r="E1032" s="12">
        <v>0</v>
      </c>
      <c r="F1032" s="12">
        <v>0</v>
      </c>
      <c r="G1032" s="12">
        <v>68000</v>
      </c>
      <c r="H1032" s="12">
        <v>0</v>
      </c>
      <c r="I1032" s="12">
        <v>34816961</v>
      </c>
      <c r="J1032" s="12">
        <f t="shared" si="96"/>
        <v>68000</v>
      </c>
      <c r="K1032" s="13">
        <f t="shared" si="97"/>
        <v>0</v>
      </c>
      <c r="L1032" s="13">
        <f t="shared" si="98"/>
        <v>1.9530710908398927</v>
      </c>
      <c r="M1032" s="13">
        <f t="shared" si="99"/>
        <v>0</v>
      </c>
      <c r="N1032" s="13">
        <f t="shared" si="100"/>
        <v>100</v>
      </c>
      <c r="O1032" s="12" t="str">
        <f t="shared" si="101"/>
        <v/>
      </c>
    </row>
    <row r="1033" spans="1:15" x14ac:dyDescent="0.35">
      <c r="A1033" s="4" t="s">
        <v>98</v>
      </c>
      <c r="B1033" s="4" t="s">
        <v>99</v>
      </c>
      <c r="C1033" s="4" t="s">
        <v>100</v>
      </c>
      <c r="D1033" s="4">
        <v>2009</v>
      </c>
      <c r="E1033" s="12">
        <v>0</v>
      </c>
      <c r="F1033" s="12">
        <v>0</v>
      </c>
      <c r="G1033" s="12">
        <v>130000</v>
      </c>
      <c r="H1033" s="12">
        <v>0</v>
      </c>
      <c r="I1033" s="12">
        <v>35490445</v>
      </c>
      <c r="J1033" s="12">
        <f t="shared" si="96"/>
        <v>130000</v>
      </c>
      <c r="K1033" s="13">
        <f t="shared" si="97"/>
        <v>0</v>
      </c>
      <c r="L1033" s="13">
        <f t="shared" si="98"/>
        <v>3.6629577341168869</v>
      </c>
      <c r="M1033" s="13">
        <f t="shared" si="99"/>
        <v>0</v>
      </c>
      <c r="N1033" s="13">
        <f t="shared" si="100"/>
        <v>100</v>
      </c>
      <c r="O1033" s="12" t="str">
        <f t="shared" si="101"/>
        <v/>
      </c>
    </row>
    <row r="1034" spans="1:15" x14ac:dyDescent="0.35">
      <c r="A1034" s="4" t="s">
        <v>98</v>
      </c>
      <c r="B1034" s="4" t="s">
        <v>99</v>
      </c>
      <c r="C1034" s="4" t="s">
        <v>100</v>
      </c>
      <c r="D1034" s="4">
        <v>2010</v>
      </c>
      <c r="E1034" s="12">
        <v>0</v>
      </c>
      <c r="F1034" s="12">
        <v>0</v>
      </c>
      <c r="G1034" s="12">
        <v>93000</v>
      </c>
      <c r="H1034" s="12">
        <v>0</v>
      </c>
      <c r="I1034" s="12">
        <v>36188236</v>
      </c>
      <c r="J1034" s="12">
        <f t="shared" si="96"/>
        <v>93000</v>
      </c>
      <c r="K1034" s="13">
        <f t="shared" si="97"/>
        <v>0</v>
      </c>
      <c r="L1034" s="13">
        <f t="shared" si="98"/>
        <v>2.5698959186626285</v>
      </c>
      <c r="M1034" s="13">
        <f t="shared" si="99"/>
        <v>0</v>
      </c>
      <c r="N1034" s="13">
        <f t="shared" si="100"/>
        <v>100</v>
      </c>
      <c r="O1034" s="12" t="str">
        <f t="shared" si="101"/>
        <v/>
      </c>
    </row>
    <row r="1035" spans="1:15" x14ac:dyDescent="0.35">
      <c r="A1035" s="4" t="s">
        <v>98</v>
      </c>
      <c r="B1035" s="4" t="s">
        <v>99</v>
      </c>
      <c r="C1035" s="4" t="s">
        <v>100</v>
      </c>
      <c r="D1035" s="4">
        <v>2011</v>
      </c>
      <c r="E1035" s="12">
        <v>0</v>
      </c>
      <c r="F1035" s="12">
        <v>0</v>
      </c>
      <c r="G1035" s="12">
        <v>126000</v>
      </c>
      <c r="H1035" s="12">
        <v>0</v>
      </c>
      <c r="I1035" s="12">
        <v>36903376</v>
      </c>
      <c r="J1035" s="12">
        <f t="shared" si="96"/>
        <v>126000</v>
      </c>
      <c r="K1035" s="13">
        <f t="shared" si="97"/>
        <v>0</v>
      </c>
      <c r="L1035" s="13">
        <f t="shared" si="98"/>
        <v>3.414321768284831</v>
      </c>
      <c r="M1035" s="13">
        <f t="shared" si="99"/>
        <v>0</v>
      </c>
      <c r="N1035" s="13">
        <f t="shared" si="100"/>
        <v>100</v>
      </c>
      <c r="O1035" s="12" t="str">
        <f t="shared" si="101"/>
        <v/>
      </c>
    </row>
    <row r="1036" spans="1:15" x14ac:dyDescent="0.35">
      <c r="A1036" s="4" t="s">
        <v>98</v>
      </c>
      <c r="B1036" s="4" t="s">
        <v>99</v>
      </c>
      <c r="C1036" s="4" t="s">
        <v>100</v>
      </c>
      <c r="D1036" s="4">
        <v>2012</v>
      </c>
      <c r="E1036" s="12">
        <v>0</v>
      </c>
      <c r="F1036" s="12">
        <v>0</v>
      </c>
      <c r="G1036" s="12">
        <v>153000</v>
      </c>
      <c r="H1036" s="12">
        <v>0</v>
      </c>
      <c r="I1036" s="12">
        <v>37646166</v>
      </c>
      <c r="J1036" s="12">
        <f t="shared" si="96"/>
        <v>153000</v>
      </c>
      <c r="K1036" s="13">
        <f t="shared" si="97"/>
        <v>0</v>
      </c>
      <c r="L1036" s="13">
        <f t="shared" si="98"/>
        <v>4.0641588840680347</v>
      </c>
      <c r="M1036" s="13">
        <f t="shared" si="99"/>
        <v>0</v>
      </c>
      <c r="N1036" s="13">
        <f t="shared" si="100"/>
        <v>100</v>
      </c>
      <c r="O1036" s="12" t="str">
        <f t="shared" si="101"/>
        <v/>
      </c>
    </row>
    <row r="1037" spans="1:15" x14ac:dyDescent="0.35">
      <c r="A1037" s="4" t="s">
        <v>98</v>
      </c>
      <c r="B1037" s="4" t="s">
        <v>99</v>
      </c>
      <c r="C1037" s="4" t="s">
        <v>100</v>
      </c>
      <c r="D1037" s="4">
        <v>2013</v>
      </c>
      <c r="E1037" s="12">
        <v>0</v>
      </c>
      <c r="F1037" s="12">
        <v>0</v>
      </c>
      <c r="G1037" s="12">
        <v>121000</v>
      </c>
      <c r="H1037" s="12">
        <v>0</v>
      </c>
      <c r="I1037" s="12">
        <v>38414171</v>
      </c>
      <c r="J1037" s="12">
        <f t="shared" si="96"/>
        <v>121000</v>
      </c>
      <c r="K1037" s="13">
        <f t="shared" si="97"/>
        <v>0</v>
      </c>
      <c r="L1037" s="13">
        <f t="shared" si="98"/>
        <v>3.1498792463854031</v>
      </c>
      <c r="M1037" s="13">
        <f t="shared" si="99"/>
        <v>0</v>
      </c>
      <c r="N1037" s="13">
        <f t="shared" si="100"/>
        <v>100</v>
      </c>
      <c r="O1037" s="12" t="str">
        <f t="shared" si="101"/>
        <v/>
      </c>
    </row>
    <row r="1038" spans="1:15" x14ac:dyDescent="0.35">
      <c r="A1038" s="4" t="s">
        <v>98</v>
      </c>
      <c r="B1038" s="4" t="s">
        <v>99</v>
      </c>
      <c r="C1038" s="4" t="s">
        <v>100</v>
      </c>
      <c r="D1038" s="4">
        <v>2014</v>
      </c>
      <c r="E1038" s="12">
        <v>0</v>
      </c>
      <c r="F1038" s="12">
        <v>0</v>
      </c>
      <c r="G1038" s="12">
        <v>129000</v>
      </c>
      <c r="H1038" s="12">
        <v>0</v>
      </c>
      <c r="I1038" s="12">
        <v>39205031</v>
      </c>
      <c r="J1038" s="12">
        <f t="shared" si="96"/>
        <v>129000</v>
      </c>
      <c r="K1038" s="13">
        <f t="shared" si="97"/>
        <v>0</v>
      </c>
      <c r="L1038" s="13">
        <f t="shared" si="98"/>
        <v>3.2903940313170521</v>
      </c>
      <c r="M1038" s="13">
        <f t="shared" si="99"/>
        <v>0</v>
      </c>
      <c r="N1038" s="13">
        <f t="shared" si="100"/>
        <v>100</v>
      </c>
      <c r="O1038" s="12" t="str">
        <f t="shared" si="101"/>
        <v/>
      </c>
    </row>
    <row r="1039" spans="1:15" x14ac:dyDescent="0.35">
      <c r="A1039" s="4" t="s">
        <v>98</v>
      </c>
      <c r="B1039" s="4" t="s">
        <v>99</v>
      </c>
      <c r="C1039" s="4" t="s">
        <v>100</v>
      </c>
      <c r="D1039" s="4">
        <v>2015</v>
      </c>
      <c r="E1039" s="12">
        <v>0</v>
      </c>
      <c r="F1039" s="12">
        <v>0</v>
      </c>
      <c r="G1039" s="12">
        <v>125000</v>
      </c>
      <c r="H1039" s="12">
        <v>0</v>
      </c>
      <c r="I1039" s="12">
        <v>40019529</v>
      </c>
      <c r="J1039" s="12">
        <f t="shared" si="96"/>
        <v>125000</v>
      </c>
      <c r="K1039" s="13">
        <f t="shared" si="97"/>
        <v>0</v>
      </c>
      <c r="L1039" s="13">
        <f t="shared" si="98"/>
        <v>3.1234750413979135</v>
      </c>
      <c r="M1039" s="13">
        <f t="shared" si="99"/>
        <v>0</v>
      </c>
      <c r="N1039" s="13">
        <f t="shared" si="100"/>
        <v>100</v>
      </c>
      <c r="O1039" s="12" t="str">
        <f t="shared" si="101"/>
        <v/>
      </c>
    </row>
    <row r="1040" spans="1:15" x14ac:dyDescent="0.35">
      <c r="A1040" s="4" t="s">
        <v>98</v>
      </c>
      <c r="B1040" s="4" t="s">
        <v>99</v>
      </c>
      <c r="C1040" s="4" t="s">
        <v>100</v>
      </c>
      <c r="D1040" s="4">
        <v>2016</v>
      </c>
      <c r="E1040" s="12">
        <v>0</v>
      </c>
      <c r="F1040" s="12">
        <v>0</v>
      </c>
      <c r="G1040" s="12">
        <v>172000</v>
      </c>
      <c r="H1040" s="12">
        <v>0</v>
      </c>
      <c r="I1040" s="12">
        <v>40850721</v>
      </c>
      <c r="J1040" s="12">
        <f t="shared" si="96"/>
        <v>172000</v>
      </c>
      <c r="K1040" s="13">
        <f t="shared" si="97"/>
        <v>0</v>
      </c>
      <c r="L1040" s="13">
        <f t="shared" si="98"/>
        <v>4.2104520015693234</v>
      </c>
      <c r="M1040" s="13">
        <f t="shared" si="99"/>
        <v>0</v>
      </c>
      <c r="N1040" s="13">
        <f t="shared" si="100"/>
        <v>100</v>
      </c>
      <c r="O1040" s="12" t="str">
        <f t="shared" si="101"/>
        <v/>
      </c>
    </row>
    <row r="1041" spans="1:15" x14ac:dyDescent="0.35">
      <c r="A1041" s="4" t="s">
        <v>98</v>
      </c>
      <c r="B1041" s="4" t="s">
        <v>99</v>
      </c>
      <c r="C1041" s="4" t="s">
        <v>100</v>
      </c>
      <c r="D1041" s="4">
        <v>2017</v>
      </c>
      <c r="E1041" s="12">
        <v>0</v>
      </c>
      <c r="F1041" s="12">
        <v>0</v>
      </c>
      <c r="G1041" s="12">
        <v>160000</v>
      </c>
      <c r="H1041" s="12">
        <v>0</v>
      </c>
      <c r="I1041" s="12">
        <v>41689299</v>
      </c>
      <c r="J1041" s="12">
        <f t="shared" si="96"/>
        <v>160000</v>
      </c>
      <c r="K1041" s="13">
        <f t="shared" si="97"/>
        <v>0</v>
      </c>
      <c r="L1041" s="13">
        <f t="shared" si="98"/>
        <v>3.8379153364991816</v>
      </c>
      <c r="M1041" s="13">
        <f t="shared" si="99"/>
        <v>0</v>
      </c>
      <c r="N1041" s="13">
        <f t="shared" si="100"/>
        <v>100</v>
      </c>
      <c r="O1041" s="12" t="str">
        <f t="shared" si="101"/>
        <v/>
      </c>
    </row>
    <row r="1042" spans="1:15" x14ac:dyDescent="0.35">
      <c r="A1042" s="4" t="s">
        <v>98</v>
      </c>
      <c r="B1042" s="4" t="s">
        <v>99</v>
      </c>
      <c r="C1042" s="4" t="s">
        <v>100</v>
      </c>
      <c r="D1042" s="4">
        <v>2018</v>
      </c>
      <c r="E1042" s="12">
        <v>0</v>
      </c>
      <c r="F1042" s="12">
        <v>0</v>
      </c>
      <c r="G1042" s="12">
        <v>117000</v>
      </c>
      <c r="H1042" s="12">
        <v>0</v>
      </c>
      <c r="I1042" s="12">
        <v>42505035</v>
      </c>
      <c r="J1042" s="12">
        <f t="shared" si="96"/>
        <v>117000</v>
      </c>
      <c r="K1042" s="13">
        <f t="shared" si="97"/>
        <v>0</v>
      </c>
      <c r="L1042" s="13">
        <f t="shared" si="98"/>
        <v>2.7526150725437586</v>
      </c>
      <c r="M1042" s="13">
        <f t="shared" si="99"/>
        <v>0</v>
      </c>
      <c r="N1042" s="13">
        <f t="shared" si="100"/>
        <v>100</v>
      </c>
      <c r="O1042" s="12" t="str">
        <f t="shared" si="101"/>
        <v/>
      </c>
    </row>
    <row r="1043" spans="1:15" x14ac:dyDescent="0.35">
      <c r="A1043" s="4" t="s">
        <v>98</v>
      </c>
      <c r="B1043" s="4" t="s">
        <v>99</v>
      </c>
      <c r="C1043" s="4" t="s">
        <v>100</v>
      </c>
      <c r="D1043" s="4">
        <v>2019</v>
      </c>
      <c r="E1043" s="12">
        <v>0</v>
      </c>
      <c r="F1043" s="12">
        <v>0</v>
      </c>
      <c r="G1043" s="12">
        <v>127000</v>
      </c>
      <c r="H1043" s="12">
        <v>0</v>
      </c>
      <c r="I1043" s="12">
        <v>43294546</v>
      </c>
      <c r="J1043" s="12">
        <f t="shared" si="96"/>
        <v>127000</v>
      </c>
      <c r="K1043" s="13">
        <f t="shared" si="97"/>
        <v>0</v>
      </c>
      <c r="L1043" s="13">
        <f t="shared" si="98"/>
        <v>2.9333948899706672</v>
      </c>
      <c r="M1043" s="13">
        <f t="shared" si="99"/>
        <v>0</v>
      </c>
      <c r="N1043" s="13">
        <f t="shared" si="100"/>
        <v>100</v>
      </c>
      <c r="O1043" s="12" t="str">
        <f t="shared" si="101"/>
        <v/>
      </c>
    </row>
    <row r="1044" spans="1:15" x14ac:dyDescent="0.35">
      <c r="A1044" s="4" t="s">
        <v>98</v>
      </c>
      <c r="B1044" s="4" t="s">
        <v>99</v>
      </c>
      <c r="C1044" s="4" t="s">
        <v>100</v>
      </c>
      <c r="D1044" s="4">
        <v>2020</v>
      </c>
      <c r="E1044" s="12">
        <v>0</v>
      </c>
      <c r="F1044" s="12">
        <v>0</v>
      </c>
      <c r="G1044" s="12">
        <v>172000</v>
      </c>
      <c r="H1044" s="12">
        <v>0</v>
      </c>
      <c r="I1044" s="12">
        <v>44042091</v>
      </c>
      <c r="J1044" s="12">
        <f t="shared" si="96"/>
        <v>172000</v>
      </c>
      <c r="K1044" s="13">
        <f t="shared" si="97"/>
        <v>0</v>
      </c>
      <c r="L1044" s="13">
        <f t="shared" si="98"/>
        <v>3.9053549932495257</v>
      </c>
      <c r="M1044" s="13">
        <f t="shared" si="99"/>
        <v>0</v>
      </c>
      <c r="N1044" s="13">
        <f t="shared" si="100"/>
        <v>100</v>
      </c>
      <c r="O1044" s="12" t="str">
        <f t="shared" si="101"/>
        <v/>
      </c>
    </row>
    <row r="1045" spans="1:15" x14ac:dyDescent="0.35">
      <c r="A1045" s="4" t="s">
        <v>98</v>
      </c>
      <c r="B1045" s="4" t="s">
        <v>99</v>
      </c>
      <c r="C1045" s="4" t="s">
        <v>100</v>
      </c>
      <c r="D1045" s="4">
        <v>2021</v>
      </c>
      <c r="E1045" s="12">
        <v>0</v>
      </c>
      <c r="F1045" s="12">
        <v>0</v>
      </c>
      <c r="G1045" s="12">
        <v>156000</v>
      </c>
      <c r="H1045" s="12">
        <v>0</v>
      </c>
      <c r="I1045" s="12">
        <v>44761099</v>
      </c>
      <c r="J1045" s="12">
        <f t="shared" si="96"/>
        <v>156000</v>
      </c>
      <c r="K1045" s="13">
        <f t="shared" si="97"/>
        <v>0</v>
      </c>
      <c r="L1045" s="13">
        <f t="shared" si="98"/>
        <v>3.4851691197305055</v>
      </c>
      <c r="M1045" s="13">
        <f t="shared" si="99"/>
        <v>0</v>
      </c>
      <c r="N1045" s="13">
        <f t="shared" si="100"/>
        <v>100</v>
      </c>
      <c r="O1045" s="12" t="str">
        <f t="shared" si="101"/>
        <v/>
      </c>
    </row>
    <row r="1046" spans="1:15" x14ac:dyDescent="0.35">
      <c r="A1046" s="4" t="s">
        <v>98</v>
      </c>
      <c r="B1046" s="4" t="s">
        <v>99</v>
      </c>
      <c r="C1046" s="4" t="s">
        <v>100</v>
      </c>
      <c r="D1046" s="4">
        <v>2022</v>
      </c>
      <c r="E1046" s="12">
        <v>0</v>
      </c>
      <c r="F1046" s="12">
        <v>0</v>
      </c>
      <c r="G1046" s="12">
        <v>167000</v>
      </c>
      <c r="H1046" s="12">
        <v>0</v>
      </c>
      <c r="I1046" s="12">
        <v>45477389</v>
      </c>
      <c r="J1046" s="12">
        <f t="shared" si="96"/>
        <v>167000</v>
      </c>
      <c r="K1046" s="13">
        <f t="shared" si="97"/>
        <v>0</v>
      </c>
      <c r="L1046" s="13">
        <f t="shared" si="98"/>
        <v>3.6721545293640321</v>
      </c>
      <c r="M1046" s="13">
        <f t="shared" si="99"/>
        <v>0</v>
      </c>
      <c r="N1046" s="13">
        <f t="shared" si="100"/>
        <v>100</v>
      </c>
      <c r="O1046" s="12" t="str">
        <f t="shared" si="101"/>
        <v/>
      </c>
    </row>
    <row r="1047" spans="1:15" x14ac:dyDescent="0.35">
      <c r="A1047" s="4" t="s">
        <v>98</v>
      </c>
      <c r="B1047" s="4" t="s">
        <v>99</v>
      </c>
      <c r="C1047" s="4" t="s">
        <v>100</v>
      </c>
      <c r="D1047" s="4">
        <v>2023</v>
      </c>
      <c r="E1047" s="12">
        <v>0</v>
      </c>
      <c r="F1047" s="12">
        <v>0</v>
      </c>
      <c r="G1047" s="12">
        <v>280000</v>
      </c>
      <c r="H1047" s="12">
        <v>0</v>
      </c>
      <c r="I1047" s="12">
        <v>46164219</v>
      </c>
      <c r="J1047" s="12">
        <f t="shared" si="96"/>
        <v>280000</v>
      </c>
      <c r="K1047" s="13">
        <f t="shared" si="97"/>
        <v>0</v>
      </c>
      <c r="L1047" s="13">
        <f t="shared" si="98"/>
        <v>6.065303520027058</v>
      </c>
      <c r="M1047" s="13">
        <f t="shared" si="99"/>
        <v>0</v>
      </c>
      <c r="N1047" s="13">
        <f t="shared" si="100"/>
        <v>100</v>
      </c>
      <c r="O1047" s="12" t="str">
        <f t="shared" si="101"/>
        <v/>
      </c>
    </row>
    <row r="1048" spans="1:15" x14ac:dyDescent="0.35">
      <c r="A1048" s="4" t="s">
        <v>98</v>
      </c>
      <c r="B1048" s="4" t="s">
        <v>99</v>
      </c>
      <c r="C1048" s="4" t="s">
        <v>100</v>
      </c>
      <c r="D1048" s="4">
        <v>2024</v>
      </c>
      <c r="E1048" s="12">
        <v>0</v>
      </c>
      <c r="F1048" s="12">
        <v>0</v>
      </c>
      <c r="G1048" s="12">
        <v>168000</v>
      </c>
      <c r="H1048" s="12">
        <v>0</v>
      </c>
      <c r="I1048" s="12">
        <v>46814308</v>
      </c>
      <c r="J1048" s="12">
        <f t="shared" si="96"/>
        <v>168000</v>
      </c>
      <c r="K1048" s="13">
        <f t="shared" si="97"/>
        <v>0</v>
      </c>
      <c r="L1048" s="13">
        <f t="shared" si="98"/>
        <v>3.5886464454414235</v>
      </c>
      <c r="M1048" s="13">
        <f t="shared" si="99"/>
        <v>0</v>
      </c>
      <c r="N1048" s="13">
        <f t="shared" si="100"/>
        <v>100</v>
      </c>
      <c r="O1048" s="12" t="str">
        <f t="shared" si="101"/>
        <v/>
      </c>
    </row>
    <row r="1049" spans="1:15" x14ac:dyDescent="0.35">
      <c r="A1049" s="4" t="s">
        <v>98</v>
      </c>
      <c r="B1049" s="4" t="s">
        <v>99</v>
      </c>
      <c r="C1049" s="4" t="s">
        <v>100</v>
      </c>
      <c r="D1049" s="4">
        <v>2025</v>
      </c>
      <c r="E1049" s="12">
        <v>0</v>
      </c>
      <c r="F1049" s="12">
        <v>0</v>
      </c>
      <c r="G1049" s="12">
        <v>250000</v>
      </c>
      <c r="H1049" s="12">
        <v>0</v>
      </c>
      <c r="I1049" s="12">
        <v>47435312</v>
      </c>
      <c r="J1049" s="12">
        <f t="shared" si="96"/>
        <v>250000</v>
      </c>
      <c r="K1049" s="13">
        <f t="shared" si="97"/>
        <v>0</v>
      </c>
      <c r="L1049" s="13">
        <f t="shared" si="98"/>
        <v>5.2703353147545444</v>
      </c>
      <c r="M1049" s="13">
        <f t="shared" si="99"/>
        <v>0</v>
      </c>
      <c r="N1049" s="13">
        <f t="shared" si="100"/>
        <v>100</v>
      </c>
      <c r="O1049" s="12" t="str">
        <f t="shared" si="101"/>
        <v/>
      </c>
    </row>
    <row r="1050" spans="1:15" x14ac:dyDescent="0.35">
      <c r="A1050" s="4" t="s">
        <v>98</v>
      </c>
      <c r="B1050" s="4" t="s">
        <v>99</v>
      </c>
      <c r="C1050" s="4" t="s">
        <v>100</v>
      </c>
      <c r="D1050" s="4">
        <v>2026</v>
      </c>
      <c r="E1050" s="12">
        <v>0</v>
      </c>
      <c r="F1050" s="12">
        <v>0</v>
      </c>
      <c r="G1050" s="12">
        <v>225000</v>
      </c>
      <c r="H1050" s="12">
        <v>0</v>
      </c>
      <c r="I1050" s="12">
        <v>48028334</v>
      </c>
      <c r="J1050" s="12">
        <f t="shared" si="96"/>
        <v>225000</v>
      </c>
      <c r="K1050" s="13">
        <f t="shared" si="97"/>
        <v>0</v>
      </c>
      <c r="L1050" s="13">
        <f t="shared" si="98"/>
        <v>4.6847346401813565</v>
      </c>
      <c r="M1050" s="13">
        <f t="shared" si="99"/>
        <v>0</v>
      </c>
      <c r="N1050" s="13">
        <f t="shared" si="100"/>
        <v>100</v>
      </c>
      <c r="O1050" s="12" t="str">
        <f t="shared" si="101"/>
        <v/>
      </c>
    </row>
    <row r="1051" spans="1:15" x14ac:dyDescent="0.35">
      <c r="A1051" s="4" t="s">
        <v>101</v>
      </c>
      <c r="B1051" s="4" t="s">
        <v>102</v>
      </c>
      <c r="C1051" s="4" t="s">
        <v>100</v>
      </c>
      <c r="D1051" s="4">
        <v>1960</v>
      </c>
      <c r="E1051" s="12">
        <v>996000</v>
      </c>
      <c r="F1051" s="12">
        <v>297000</v>
      </c>
      <c r="G1051" s="12">
        <v>0</v>
      </c>
      <c r="H1051" s="12">
        <v>203000</v>
      </c>
      <c r="I1051" s="12">
        <v>26896479</v>
      </c>
      <c r="J1051" s="12">
        <f t="shared" si="96"/>
        <v>793000</v>
      </c>
      <c r="K1051" s="13">
        <f t="shared" si="97"/>
        <v>37.030869356542915</v>
      </c>
      <c r="L1051" s="13">
        <f t="shared" si="98"/>
        <v>29.483413051946314</v>
      </c>
      <c r="M1051" s="13">
        <f t="shared" si="99"/>
        <v>125.59899117276166</v>
      </c>
      <c r="N1051" s="13">
        <f t="shared" si="100"/>
        <v>0</v>
      </c>
      <c r="O1051" s="12">
        <f t="shared" si="101"/>
        <v>3353.5353535353534</v>
      </c>
    </row>
    <row r="1052" spans="1:15" x14ac:dyDescent="0.35">
      <c r="A1052" s="4" t="s">
        <v>101</v>
      </c>
      <c r="B1052" s="4" t="s">
        <v>102</v>
      </c>
      <c r="C1052" s="4" t="s">
        <v>100</v>
      </c>
      <c r="D1052" s="4">
        <v>1961</v>
      </c>
      <c r="E1052" s="12">
        <v>765000</v>
      </c>
      <c r="F1052" s="12">
        <v>226000</v>
      </c>
      <c r="G1052" s="12">
        <v>0</v>
      </c>
      <c r="H1052" s="12">
        <v>144000</v>
      </c>
      <c r="I1052" s="12">
        <v>27600898</v>
      </c>
      <c r="J1052" s="12">
        <f t="shared" si="96"/>
        <v>621000</v>
      </c>
      <c r="K1052" s="13">
        <f t="shared" si="97"/>
        <v>27.716489514217979</v>
      </c>
      <c r="L1052" s="13">
        <f t="shared" si="98"/>
        <v>22.499267958600477</v>
      </c>
      <c r="M1052" s="13">
        <f t="shared" si="99"/>
        <v>123.18840579710144</v>
      </c>
      <c r="N1052" s="13">
        <f t="shared" si="100"/>
        <v>0</v>
      </c>
      <c r="O1052" s="12">
        <f t="shared" si="101"/>
        <v>3384.9557522123896</v>
      </c>
    </row>
    <row r="1053" spans="1:15" x14ac:dyDescent="0.35">
      <c r="A1053" s="4" t="s">
        <v>101</v>
      </c>
      <c r="B1053" s="4" t="s">
        <v>102</v>
      </c>
      <c r="C1053" s="4" t="s">
        <v>100</v>
      </c>
      <c r="D1053" s="4">
        <v>1962</v>
      </c>
      <c r="E1053" s="12">
        <v>1365000</v>
      </c>
      <c r="F1053" s="12">
        <v>349000</v>
      </c>
      <c r="G1053" s="12">
        <v>0</v>
      </c>
      <c r="H1053" s="12">
        <v>380000</v>
      </c>
      <c r="I1053" s="12">
        <v>28337013</v>
      </c>
      <c r="J1053" s="12">
        <f t="shared" si="96"/>
        <v>985000</v>
      </c>
      <c r="K1053" s="13">
        <f t="shared" si="97"/>
        <v>48.170214694117547</v>
      </c>
      <c r="L1053" s="13">
        <f t="shared" si="98"/>
        <v>34.760191555828413</v>
      </c>
      <c r="M1053" s="13">
        <f t="shared" si="99"/>
        <v>138.57868020304568</v>
      </c>
      <c r="N1053" s="13">
        <f t="shared" si="100"/>
        <v>0</v>
      </c>
      <c r="O1053" s="12">
        <f t="shared" si="101"/>
        <v>3911.1747851002865</v>
      </c>
    </row>
    <row r="1054" spans="1:15" x14ac:dyDescent="0.35">
      <c r="A1054" s="4" t="s">
        <v>101</v>
      </c>
      <c r="B1054" s="4" t="s">
        <v>102</v>
      </c>
      <c r="C1054" s="4" t="s">
        <v>100</v>
      </c>
      <c r="D1054" s="4">
        <v>1963</v>
      </c>
      <c r="E1054" s="12">
        <v>1487000</v>
      </c>
      <c r="F1054" s="12">
        <v>403000</v>
      </c>
      <c r="G1054" s="12">
        <v>0</v>
      </c>
      <c r="H1054" s="12">
        <v>527000</v>
      </c>
      <c r="I1054" s="12">
        <v>29091869</v>
      </c>
      <c r="J1054" s="12">
        <f t="shared" si="96"/>
        <v>960000</v>
      </c>
      <c r="K1054" s="13">
        <f t="shared" si="97"/>
        <v>51.113938399763867</v>
      </c>
      <c r="L1054" s="13">
        <f t="shared" si="98"/>
        <v>32.998911139054009</v>
      </c>
      <c r="M1054" s="13">
        <f t="shared" si="99"/>
        <v>154.89583333333334</v>
      </c>
      <c r="N1054" s="13">
        <f t="shared" si="100"/>
        <v>0</v>
      </c>
      <c r="O1054" s="12">
        <f t="shared" si="101"/>
        <v>3689.8263027295284</v>
      </c>
    </row>
    <row r="1055" spans="1:15" x14ac:dyDescent="0.35">
      <c r="A1055" s="4" t="s">
        <v>101</v>
      </c>
      <c r="B1055" s="4" t="s">
        <v>102</v>
      </c>
      <c r="C1055" s="4" t="s">
        <v>100</v>
      </c>
      <c r="D1055" s="4">
        <v>1964</v>
      </c>
      <c r="E1055" s="12">
        <v>1364000</v>
      </c>
      <c r="F1055" s="12">
        <v>404000</v>
      </c>
      <c r="G1055" s="12">
        <v>0</v>
      </c>
      <c r="H1055" s="12">
        <v>330000</v>
      </c>
      <c r="I1055" s="12">
        <v>29858922</v>
      </c>
      <c r="J1055" s="12">
        <f t="shared" si="96"/>
        <v>1034000</v>
      </c>
      <c r="K1055" s="13">
        <f t="shared" si="97"/>
        <v>45.681488434177226</v>
      </c>
      <c r="L1055" s="13">
        <f t="shared" si="98"/>
        <v>34.629515425908544</v>
      </c>
      <c r="M1055" s="13">
        <f t="shared" si="99"/>
        <v>131.91489361702128</v>
      </c>
      <c r="N1055" s="13">
        <f t="shared" si="100"/>
        <v>0</v>
      </c>
      <c r="O1055" s="12">
        <f t="shared" si="101"/>
        <v>3376.2376237623762</v>
      </c>
    </row>
    <row r="1056" spans="1:15" x14ac:dyDescent="0.35">
      <c r="A1056" s="4" t="s">
        <v>101</v>
      </c>
      <c r="B1056" s="4" t="s">
        <v>102</v>
      </c>
      <c r="C1056" s="4" t="s">
        <v>100</v>
      </c>
      <c r="D1056" s="4">
        <v>1965</v>
      </c>
      <c r="E1056" s="12">
        <v>1199000</v>
      </c>
      <c r="F1056" s="12">
        <v>356000</v>
      </c>
      <c r="G1056" s="12">
        <v>0</v>
      </c>
      <c r="H1056" s="12">
        <v>347000</v>
      </c>
      <c r="I1056" s="12">
        <v>30629174</v>
      </c>
      <c r="J1056" s="12">
        <f t="shared" si="96"/>
        <v>852000</v>
      </c>
      <c r="K1056" s="13">
        <f t="shared" si="97"/>
        <v>39.145685090952831</v>
      </c>
      <c r="L1056" s="13">
        <f t="shared" si="98"/>
        <v>27.816616928683743</v>
      </c>
      <c r="M1056" s="13">
        <f t="shared" si="99"/>
        <v>140.72769953051642</v>
      </c>
      <c r="N1056" s="13">
        <f t="shared" si="100"/>
        <v>0</v>
      </c>
      <c r="O1056" s="12">
        <f t="shared" si="101"/>
        <v>3367.9775280898875</v>
      </c>
    </row>
    <row r="1057" spans="1:15" x14ac:dyDescent="0.35">
      <c r="A1057" s="4" t="s">
        <v>101</v>
      </c>
      <c r="B1057" s="4" t="s">
        <v>102</v>
      </c>
      <c r="C1057" s="4" t="s">
        <v>100</v>
      </c>
      <c r="D1057" s="4">
        <v>1966</v>
      </c>
      <c r="E1057" s="12">
        <v>1125000</v>
      </c>
      <c r="F1057" s="12">
        <v>355000</v>
      </c>
      <c r="G1057" s="12">
        <v>0</v>
      </c>
      <c r="H1057" s="12">
        <v>435000</v>
      </c>
      <c r="I1057" s="12">
        <v>31406541</v>
      </c>
      <c r="J1057" s="12">
        <f t="shared" si="96"/>
        <v>690000</v>
      </c>
      <c r="K1057" s="13">
        <f t="shared" si="97"/>
        <v>35.820563620807526</v>
      </c>
      <c r="L1057" s="13">
        <f t="shared" si="98"/>
        <v>21.969945687428616</v>
      </c>
      <c r="M1057" s="13">
        <f t="shared" si="99"/>
        <v>163.04347826086956</v>
      </c>
      <c r="N1057" s="13">
        <f t="shared" si="100"/>
        <v>0</v>
      </c>
      <c r="O1057" s="12">
        <f t="shared" si="101"/>
        <v>3169.0140845070423</v>
      </c>
    </row>
    <row r="1058" spans="1:15" x14ac:dyDescent="0.35">
      <c r="A1058" s="4" t="s">
        <v>101</v>
      </c>
      <c r="B1058" s="4" t="s">
        <v>102</v>
      </c>
      <c r="C1058" s="4" t="s">
        <v>100</v>
      </c>
      <c r="D1058" s="4">
        <v>1967</v>
      </c>
      <c r="E1058" s="12">
        <v>1527000</v>
      </c>
      <c r="F1058" s="12">
        <v>452000</v>
      </c>
      <c r="G1058" s="12">
        <v>0</v>
      </c>
      <c r="H1058" s="12">
        <v>570000</v>
      </c>
      <c r="I1058" s="12">
        <v>32196360</v>
      </c>
      <c r="J1058" s="12">
        <f t="shared" si="96"/>
        <v>957000</v>
      </c>
      <c r="K1058" s="13">
        <f t="shared" si="97"/>
        <v>47.427721643067727</v>
      </c>
      <c r="L1058" s="13">
        <f t="shared" si="98"/>
        <v>29.723856982590579</v>
      </c>
      <c r="M1058" s="13">
        <f t="shared" si="99"/>
        <v>159.56112852664577</v>
      </c>
      <c r="N1058" s="13">
        <f t="shared" si="100"/>
        <v>0</v>
      </c>
      <c r="O1058" s="12">
        <f t="shared" si="101"/>
        <v>3378.3185840707965</v>
      </c>
    </row>
    <row r="1059" spans="1:15" x14ac:dyDescent="0.35">
      <c r="A1059" s="4" t="s">
        <v>101</v>
      </c>
      <c r="B1059" s="4" t="s">
        <v>102</v>
      </c>
      <c r="C1059" s="4" t="s">
        <v>100</v>
      </c>
      <c r="D1059" s="4">
        <v>1968</v>
      </c>
      <c r="E1059" s="12">
        <v>1733000</v>
      </c>
      <c r="F1059" s="12">
        <v>507000</v>
      </c>
      <c r="G1059" s="12">
        <v>0</v>
      </c>
      <c r="H1059" s="12">
        <v>772000</v>
      </c>
      <c r="I1059" s="12">
        <v>32998319.000000004</v>
      </c>
      <c r="J1059" s="12">
        <f t="shared" si="96"/>
        <v>961000</v>
      </c>
      <c r="K1059" s="13">
        <f t="shared" si="97"/>
        <v>52.517826741416734</v>
      </c>
      <c r="L1059" s="13">
        <f t="shared" si="98"/>
        <v>29.122695613676559</v>
      </c>
      <c r="M1059" s="13">
        <f t="shared" si="99"/>
        <v>180.33298647242455</v>
      </c>
      <c r="N1059" s="13">
        <f t="shared" si="100"/>
        <v>0</v>
      </c>
      <c r="O1059" s="12">
        <f t="shared" si="101"/>
        <v>3418.145956607495</v>
      </c>
    </row>
    <row r="1060" spans="1:15" x14ac:dyDescent="0.35">
      <c r="A1060" s="4" t="s">
        <v>101</v>
      </c>
      <c r="B1060" s="4" t="s">
        <v>102</v>
      </c>
      <c r="C1060" s="4" t="s">
        <v>100</v>
      </c>
      <c r="D1060" s="4">
        <v>1969</v>
      </c>
      <c r="E1060" s="12">
        <v>1713000</v>
      </c>
      <c r="F1060" s="12">
        <v>502000</v>
      </c>
      <c r="G1060" s="12">
        <v>0</v>
      </c>
      <c r="H1060" s="12">
        <v>654000</v>
      </c>
      <c r="I1060" s="12">
        <v>33811615</v>
      </c>
      <c r="J1060" s="12">
        <f t="shared" si="96"/>
        <v>1059000</v>
      </c>
      <c r="K1060" s="13">
        <f t="shared" si="97"/>
        <v>50.663063565582419</v>
      </c>
      <c r="L1060" s="13">
        <f t="shared" si="98"/>
        <v>31.320597966113123</v>
      </c>
      <c r="M1060" s="13">
        <f t="shared" si="99"/>
        <v>161.75637393767707</v>
      </c>
      <c r="N1060" s="13">
        <f t="shared" si="100"/>
        <v>0</v>
      </c>
      <c r="O1060" s="12">
        <f t="shared" si="101"/>
        <v>3412.3505976095616</v>
      </c>
    </row>
    <row r="1061" spans="1:15" x14ac:dyDescent="0.35">
      <c r="A1061" s="4" t="s">
        <v>101</v>
      </c>
      <c r="B1061" s="4" t="s">
        <v>102</v>
      </c>
      <c r="C1061" s="4" t="s">
        <v>100</v>
      </c>
      <c r="D1061" s="4">
        <v>1970</v>
      </c>
      <c r="E1061" s="12">
        <v>1745000</v>
      </c>
      <c r="F1061" s="12">
        <v>480000</v>
      </c>
      <c r="G1061" s="12">
        <v>0</v>
      </c>
      <c r="H1061" s="12">
        <v>515000</v>
      </c>
      <c r="I1061" s="12">
        <v>34623990</v>
      </c>
      <c r="J1061" s="12">
        <f t="shared" si="96"/>
        <v>1230000</v>
      </c>
      <c r="K1061" s="13">
        <f t="shared" si="97"/>
        <v>50.398582023620037</v>
      </c>
      <c r="L1061" s="13">
        <f t="shared" si="98"/>
        <v>35.524501942150515</v>
      </c>
      <c r="M1061" s="13">
        <f t="shared" si="99"/>
        <v>141.869918699187</v>
      </c>
      <c r="N1061" s="13">
        <f t="shared" si="100"/>
        <v>0</v>
      </c>
      <c r="O1061" s="12">
        <f t="shared" si="101"/>
        <v>3635.4166666666665</v>
      </c>
    </row>
    <row r="1062" spans="1:15" x14ac:dyDescent="0.35">
      <c r="A1062" s="4" t="s">
        <v>101</v>
      </c>
      <c r="B1062" s="4" t="s">
        <v>102</v>
      </c>
      <c r="C1062" s="4" t="s">
        <v>100</v>
      </c>
      <c r="D1062" s="4">
        <v>1971</v>
      </c>
      <c r="E1062" s="12">
        <v>1796000</v>
      </c>
      <c r="F1062" s="12">
        <v>487000</v>
      </c>
      <c r="G1062" s="12">
        <v>0</v>
      </c>
      <c r="H1062" s="12">
        <v>456000</v>
      </c>
      <c r="I1062" s="12">
        <v>35433368</v>
      </c>
      <c r="J1062" s="12">
        <f t="shared" si="96"/>
        <v>1340000</v>
      </c>
      <c r="K1062" s="13">
        <f t="shared" si="97"/>
        <v>50.686686063825491</v>
      </c>
      <c r="L1062" s="13">
        <f t="shared" si="98"/>
        <v>37.817460648956654</v>
      </c>
      <c r="M1062" s="13">
        <f t="shared" si="99"/>
        <v>134.02985074626866</v>
      </c>
      <c r="N1062" s="13">
        <f t="shared" si="100"/>
        <v>0</v>
      </c>
      <c r="O1062" s="12">
        <f t="shared" si="101"/>
        <v>3687.8850102669403</v>
      </c>
    </row>
    <row r="1063" spans="1:15" x14ac:dyDescent="0.35">
      <c r="A1063" s="4" t="s">
        <v>101</v>
      </c>
      <c r="B1063" s="4" t="s">
        <v>102</v>
      </c>
      <c r="C1063" s="4" t="s">
        <v>100</v>
      </c>
      <c r="D1063" s="4">
        <v>1972</v>
      </c>
      <c r="E1063" s="12">
        <v>1680000</v>
      </c>
      <c r="F1063" s="12">
        <v>481000</v>
      </c>
      <c r="G1063" s="12">
        <v>0</v>
      </c>
      <c r="H1063" s="12">
        <v>298000</v>
      </c>
      <c r="I1063" s="12">
        <v>36258328</v>
      </c>
      <c r="J1063" s="12">
        <f t="shared" si="96"/>
        <v>1382000</v>
      </c>
      <c r="K1063" s="13">
        <f t="shared" si="97"/>
        <v>46.334182866898885</v>
      </c>
      <c r="L1063" s="13">
        <f t="shared" si="98"/>
        <v>38.115381382175151</v>
      </c>
      <c r="M1063" s="13">
        <f t="shared" si="99"/>
        <v>121.56295224312589</v>
      </c>
      <c r="N1063" s="13">
        <f t="shared" si="100"/>
        <v>0</v>
      </c>
      <c r="O1063" s="12">
        <f t="shared" si="101"/>
        <v>3492.7234927234927</v>
      </c>
    </row>
    <row r="1064" spans="1:15" x14ac:dyDescent="0.35">
      <c r="A1064" s="4" t="s">
        <v>101</v>
      </c>
      <c r="B1064" s="4" t="s">
        <v>102</v>
      </c>
      <c r="C1064" s="4" t="s">
        <v>100</v>
      </c>
      <c r="D1064" s="4">
        <v>1973</v>
      </c>
      <c r="E1064" s="12">
        <v>1524000</v>
      </c>
      <c r="F1064" s="12">
        <v>450000</v>
      </c>
      <c r="G1064" s="12">
        <v>0</v>
      </c>
      <c r="H1064" s="12">
        <v>136000</v>
      </c>
      <c r="I1064" s="12">
        <v>37102043</v>
      </c>
      <c r="J1064" s="12">
        <f t="shared" si="96"/>
        <v>1388000</v>
      </c>
      <c r="K1064" s="13">
        <f t="shared" si="97"/>
        <v>41.075905173200297</v>
      </c>
      <c r="L1064" s="13">
        <f t="shared" si="98"/>
        <v>37.410338832284786</v>
      </c>
      <c r="M1064" s="13">
        <f t="shared" si="99"/>
        <v>109.79827089337175</v>
      </c>
      <c r="N1064" s="13">
        <f t="shared" si="100"/>
        <v>0</v>
      </c>
      <c r="O1064" s="12">
        <f t="shared" si="101"/>
        <v>3386.6666666666665</v>
      </c>
    </row>
    <row r="1065" spans="1:15" x14ac:dyDescent="0.35">
      <c r="A1065" s="4" t="s">
        <v>101</v>
      </c>
      <c r="B1065" s="4" t="s">
        <v>102</v>
      </c>
      <c r="C1065" s="4" t="s">
        <v>100</v>
      </c>
      <c r="D1065" s="4">
        <v>1974</v>
      </c>
      <c r="E1065" s="12">
        <v>1502000</v>
      </c>
      <c r="F1065" s="12">
        <v>442000</v>
      </c>
      <c r="G1065" s="12">
        <v>1000</v>
      </c>
      <c r="H1065" s="12">
        <v>104000</v>
      </c>
      <c r="I1065" s="12">
        <v>37969667</v>
      </c>
      <c r="J1065" s="12">
        <f t="shared" si="96"/>
        <v>1399000</v>
      </c>
      <c r="K1065" s="13">
        <f t="shared" si="97"/>
        <v>39.557892356548713</v>
      </c>
      <c r="L1065" s="13">
        <f t="shared" si="98"/>
        <v>36.845200670314014</v>
      </c>
      <c r="M1065" s="13">
        <f t="shared" si="99"/>
        <v>107.36240171551108</v>
      </c>
      <c r="N1065" s="13">
        <f t="shared" si="100"/>
        <v>7.147962830593281E-2</v>
      </c>
      <c r="O1065" s="12">
        <f t="shared" si="101"/>
        <v>3398.190045248869</v>
      </c>
    </row>
    <row r="1066" spans="1:15" x14ac:dyDescent="0.35">
      <c r="A1066" s="4" t="s">
        <v>101</v>
      </c>
      <c r="B1066" s="4" t="s">
        <v>102</v>
      </c>
      <c r="C1066" s="4" t="s">
        <v>100</v>
      </c>
      <c r="D1066" s="4">
        <v>1975</v>
      </c>
      <c r="E1066" s="12">
        <v>1624000</v>
      </c>
      <c r="F1066" s="12">
        <v>442000</v>
      </c>
      <c r="G1066" s="12">
        <v>0</v>
      </c>
      <c r="H1066" s="12">
        <v>211000</v>
      </c>
      <c r="I1066" s="12">
        <v>38875327</v>
      </c>
      <c r="J1066" s="12">
        <f t="shared" si="96"/>
        <v>1413000</v>
      </c>
      <c r="K1066" s="13">
        <f t="shared" si="97"/>
        <v>41.774568224210689</v>
      </c>
      <c r="L1066" s="13">
        <f t="shared" si="98"/>
        <v>36.346961145818788</v>
      </c>
      <c r="M1066" s="13">
        <f t="shared" si="99"/>
        <v>114.93276716206653</v>
      </c>
      <c r="N1066" s="13">
        <f t="shared" si="100"/>
        <v>0</v>
      </c>
      <c r="O1066" s="12">
        <f t="shared" si="101"/>
        <v>3674.2081447963801</v>
      </c>
    </row>
    <row r="1067" spans="1:15" x14ac:dyDescent="0.35">
      <c r="A1067" s="4" t="s">
        <v>101</v>
      </c>
      <c r="B1067" s="4" t="s">
        <v>102</v>
      </c>
      <c r="C1067" s="4" t="s">
        <v>100</v>
      </c>
      <c r="D1067" s="4">
        <v>1976</v>
      </c>
      <c r="E1067" s="12">
        <v>1541000</v>
      </c>
      <c r="F1067" s="12">
        <v>453000</v>
      </c>
      <c r="G1067" s="12">
        <v>7000</v>
      </c>
      <c r="H1067" s="12">
        <v>223000</v>
      </c>
      <c r="I1067" s="12">
        <v>39795557</v>
      </c>
      <c r="J1067" s="12">
        <f t="shared" si="96"/>
        <v>1325000</v>
      </c>
      <c r="K1067" s="13">
        <f t="shared" si="97"/>
        <v>38.722915726496808</v>
      </c>
      <c r="L1067" s="13">
        <f t="shared" si="98"/>
        <v>33.295174132127364</v>
      </c>
      <c r="M1067" s="13">
        <f t="shared" si="99"/>
        <v>116.30188679245283</v>
      </c>
      <c r="N1067" s="13">
        <f t="shared" si="100"/>
        <v>0.52830188679245282</v>
      </c>
      <c r="O1067" s="12">
        <f t="shared" si="101"/>
        <v>3401.7660044150111</v>
      </c>
    </row>
    <row r="1068" spans="1:15" x14ac:dyDescent="0.35">
      <c r="A1068" s="4" t="s">
        <v>101</v>
      </c>
      <c r="B1068" s="4" t="s">
        <v>102</v>
      </c>
      <c r="C1068" s="4" t="s">
        <v>100</v>
      </c>
      <c r="D1068" s="4">
        <v>1977</v>
      </c>
      <c r="E1068" s="12">
        <v>1522000</v>
      </c>
      <c r="F1068" s="12">
        <v>437000</v>
      </c>
      <c r="G1068" s="12">
        <v>7000</v>
      </c>
      <c r="H1068" s="12">
        <v>150000</v>
      </c>
      <c r="I1068" s="12">
        <v>40748870</v>
      </c>
      <c r="J1068" s="12">
        <f t="shared" si="96"/>
        <v>1379000</v>
      </c>
      <c r="K1068" s="13">
        <f t="shared" si="97"/>
        <v>37.35072898954008</v>
      </c>
      <c r="L1068" s="13">
        <f t="shared" si="98"/>
        <v>33.841429222454515</v>
      </c>
      <c r="M1068" s="13">
        <f t="shared" si="99"/>
        <v>110.3698332124728</v>
      </c>
      <c r="N1068" s="13">
        <f t="shared" si="100"/>
        <v>0.50761421319796951</v>
      </c>
      <c r="O1068" s="12">
        <f t="shared" si="101"/>
        <v>3482.8375286041191</v>
      </c>
    </row>
    <row r="1069" spans="1:15" x14ac:dyDescent="0.35">
      <c r="A1069" s="4" t="s">
        <v>101</v>
      </c>
      <c r="B1069" s="4" t="s">
        <v>102</v>
      </c>
      <c r="C1069" s="4" t="s">
        <v>100</v>
      </c>
      <c r="D1069" s="4">
        <v>1978</v>
      </c>
      <c r="E1069" s="12">
        <v>1575000</v>
      </c>
      <c r="F1069" s="12">
        <v>433000</v>
      </c>
      <c r="G1069" s="12">
        <v>1000</v>
      </c>
      <c r="H1069" s="12">
        <v>95000</v>
      </c>
      <c r="I1069" s="12">
        <v>41761431</v>
      </c>
      <c r="J1069" s="12">
        <f t="shared" si="96"/>
        <v>1481000</v>
      </c>
      <c r="K1069" s="13">
        <f t="shared" si="97"/>
        <v>37.714224878931951</v>
      </c>
      <c r="L1069" s="13">
        <f t="shared" si="98"/>
        <v>35.463344155998868</v>
      </c>
      <c r="M1069" s="13">
        <f t="shared" si="99"/>
        <v>106.3470627954085</v>
      </c>
      <c r="N1069" s="13">
        <f t="shared" si="100"/>
        <v>6.7521944632005407E-2</v>
      </c>
      <c r="O1069" s="12">
        <f t="shared" si="101"/>
        <v>3637.4133949191687</v>
      </c>
    </row>
    <row r="1070" spans="1:15" x14ac:dyDescent="0.35">
      <c r="A1070" s="4" t="s">
        <v>101</v>
      </c>
      <c r="B1070" s="4" t="s">
        <v>102</v>
      </c>
      <c r="C1070" s="4" t="s">
        <v>100</v>
      </c>
      <c r="D1070" s="4">
        <v>1979</v>
      </c>
      <c r="E1070" s="12">
        <v>1682000</v>
      </c>
      <c r="F1070" s="12">
        <v>435000</v>
      </c>
      <c r="G1070" s="12">
        <v>0</v>
      </c>
      <c r="H1070" s="12">
        <v>178000</v>
      </c>
      <c r="I1070" s="12">
        <v>42818628</v>
      </c>
      <c r="J1070" s="12">
        <f t="shared" si="96"/>
        <v>1504000</v>
      </c>
      <c r="K1070" s="13">
        <f t="shared" si="97"/>
        <v>39.28196858619571</v>
      </c>
      <c r="L1070" s="13">
        <f t="shared" si="98"/>
        <v>35.124899377906267</v>
      </c>
      <c r="M1070" s="13">
        <f t="shared" si="99"/>
        <v>111.83510638297874</v>
      </c>
      <c r="N1070" s="13">
        <f t="shared" si="100"/>
        <v>0</v>
      </c>
      <c r="O1070" s="12">
        <f t="shared" si="101"/>
        <v>3866.6666666666665</v>
      </c>
    </row>
    <row r="1071" spans="1:15" x14ac:dyDescent="0.35">
      <c r="A1071" s="4" t="s">
        <v>101</v>
      </c>
      <c r="B1071" s="4" t="s">
        <v>102</v>
      </c>
      <c r="C1071" s="4" t="s">
        <v>100</v>
      </c>
      <c r="D1071" s="4">
        <v>1980</v>
      </c>
      <c r="E1071" s="12">
        <v>1597000</v>
      </c>
      <c r="F1071" s="12">
        <v>408000</v>
      </c>
      <c r="G1071" s="12">
        <v>7000</v>
      </c>
      <c r="H1071" s="12">
        <v>134000</v>
      </c>
      <c r="I1071" s="12">
        <v>43950413</v>
      </c>
      <c r="J1071" s="12">
        <f t="shared" si="96"/>
        <v>1470000</v>
      </c>
      <c r="K1071" s="13">
        <f t="shared" si="97"/>
        <v>36.336404847890734</v>
      </c>
      <c r="L1071" s="13">
        <f t="shared" si="98"/>
        <v>33.446784675265739</v>
      </c>
      <c r="M1071" s="13">
        <f t="shared" si="99"/>
        <v>108.63945578231294</v>
      </c>
      <c r="N1071" s="13">
        <f t="shared" si="100"/>
        <v>0.47619047619047622</v>
      </c>
      <c r="O1071" s="12">
        <f t="shared" si="101"/>
        <v>3914.2156862745096</v>
      </c>
    </row>
    <row r="1072" spans="1:15" x14ac:dyDescent="0.35">
      <c r="A1072" s="4" t="s">
        <v>101</v>
      </c>
      <c r="B1072" s="4" t="s">
        <v>102</v>
      </c>
      <c r="C1072" s="4" t="s">
        <v>100</v>
      </c>
      <c r="D1072" s="4">
        <v>1981</v>
      </c>
      <c r="E1072" s="12">
        <v>1498000</v>
      </c>
      <c r="F1072" s="12">
        <v>402000</v>
      </c>
      <c r="G1072" s="12">
        <v>0</v>
      </c>
      <c r="H1072" s="12">
        <v>22000</v>
      </c>
      <c r="I1072" s="12">
        <v>45147224</v>
      </c>
      <c r="J1072" s="12">
        <f t="shared" si="96"/>
        <v>1476000</v>
      </c>
      <c r="K1072" s="13">
        <f t="shared" si="97"/>
        <v>33.180334631427172</v>
      </c>
      <c r="L1072" s="13">
        <f t="shared" si="98"/>
        <v>32.693039997320767</v>
      </c>
      <c r="M1072" s="13">
        <f t="shared" si="99"/>
        <v>101.49051490514904</v>
      </c>
      <c r="N1072" s="13">
        <f t="shared" si="100"/>
        <v>0</v>
      </c>
      <c r="O1072" s="12">
        <f t="shared" si="101"/>
        <v>3726.3681592039802</v>
      </c>
    </row>
    <row r="1073" spans="1:15" x14ac:dyDescent="0.35">
      <c r="A1073" s="4" t="s">
        <v>101</v>
      </c>
      <c r="B1073" s="4" t="s">
        <v>102</v>
      </c>
      <c r="C1073" s="4" t="s">
        <v>100</v>
      </c>
      <c r="D1073" s="4">
        <v>1982</v>
      </c>
      <c r="E1073" s="12">
        <v>1633000</v>
      </c>
      <c r="F1073" s="12">
        <v>430000</v>
      </c>
      <c r="G1073" s="12">
        <v>0</v>
      </c>
      <c r="H1073" s="12">
        <v>21000</v>
      </c>
      <c r="I1073" s="12">
        <v>46407611</v>
      </c>
      <c r="J1073" s="12">
        <f t="shared" si="96"/>
        <v>1612000</v>
      </c>
      <c r="K1073" s="13">
        <f t="shared" si="97"/>
        <v>35.188193591779587</v>
      </c>
      <c r="L1073" s="13">
        <f t="shared" si="98"/>
        <v>34.735681610501345</v>
      </c>
      <c r="M1073" s="13">
        <f t="shared" si="99"/>
        <v>101.30272952853599</v>
      </c>
      <c r="N1073" s="13">
        <f t="shared" si="100"/>
        <v>0</v>
      </c>
      <c r="O1073" s="12">
        <f t="shared" si="101"/>
        <v>3797.6744186046512</v>
      </c>
    </row>
    <row r="1074" spans="1:15" x14ac:dyDescent="0.35">
      <c r="A1074" s="4" t="s">
        <v>101</v>
      </c>
      <c r="B1074" s="4" t="s">
        <v>102</v>
      </c>
      <c r="C1074" s="4" t="s">
        <v>100</v>
      </c>
      <c r="D1074" s="4">
        <v>1983</v>
      </c>
      <c r="E1074" s="12">
        <v>1636000</v>
      </c>
      <c r="F1074" s="12">
        <v>421000</v>
      </c>
      <c r="G1074" s="12">
        <v>0</v>
      </c>
      <c r="H1074" s="12">
        <v>65000</v>
      </c>
      <c r="I1074" s="12">
        <v>47786402</v>
      </c>
      <c r="J1074" s="12">
        <f t="shared" si="96"/>
        <v>1571000</v>
      </c>
      <c r="K1074" s="13">
        <f t="shared" si="97"/>
        <v>34.235680685898885</v>
      </c>
      <c r="L1074" s="13">
        <f t="shared" si="98"/>
        <v>32.875461098745205</v>
      </c>
      <c r="M1074" s="13">
        <f t="shared" si="99"/>
        <v>104.13749204328452</v>
      </c>
      <c r="N1074" s="13">
        <f t="shared" si="100"/>
        <v>0</v>
      </c>
      <c r="O1074" s="12">
        <f t="shared" si="101"/>
        <v>3885.9857482185275</v>
      </c>
    </row>
    <row r="1075" spans="1:15" x14ac:dyDescent="0.35">
      <c r="A1075" s="4" t="s">
        <v>101</v>
      </c>
      <c r="B1075" s="4" t="s">
        <v>102</v>
      </c>
      <c r="C1075" s="4" t="s">
        <v>100</v>
      </c>
      <c r="D1075" s="4">
        <v>1984</v>
      </c>
      <c r="E1075" s="12">
        <v>1561000</v>
      </c>
      <c r="F1075" s="12">
        <v>412000</v>
      </c>
      <c r="G1075" s="12">
        <v>3000</v>
      </c>
      <c r="H1075" s="12">
        <v>16000</v>
      </c>
      <c r="I1075" s="12">
        <v>49247334</v>
      </c>
      <c r="J1075" s="12">
        <f t="shared" si="96"/>
        <v>1548000</v>
      </c>
      <c r="K1075" s="13">
        <f t="shared" si="97"/>
        <v>31.697147301415342</v>
      </c>
      <c r="L1075" s="13">
        <f t="shared" si="98"/>
        <v>31.433173621134497</v>
      </c>
      <c r="M1075" s="13">
        <f t="shared" si="99"/>
        <v>100.83979328165375</v>
      </c>
      <c r="N1075" s="13">
        <f t="shared" si="100"/>
        <v>0.19379844961240311</v>
      </c>
      <c r="O1075" s="12">
        <f t="shared" si="101"/>
        <v>3788.8349514563106</v>
      </c>
    </row>
    <row r="1076" spans="1:15" x14ac:dyDescent="0.35">
      <c r="A1076" s="4" t="s">
        <v>101</v>
      </c>
      <c r="B1076" s="4" t="s">
        <v>102</v>
      </c>
      <c r="C1076" s="4" t="s">
        <v>100</v>
      </c>
      <c r="D1076" s="4">
        <v>1985</v>
      </c>
      <c r="E1076" s="12">
        <v>1549000</v>
      </c>
      <c r="F1076" s="12">
        <v>389000</v>
      </c>
      <c r="G1076" s="12">
        <v>61000</v>
      </c>
      <c r="H1076" s="12">
        <v>92000</v>
      </c>
      <c r="I1076" s="12">
        <v>50734968</v>
      </c>
      <c r="J1076" s="12">
        <f t="shared" si="96"/>
        <v>1518000</v>
      </c>
      <c r="K1076" s="13">
        <f t="shared" si="97"/>
        <v>30.531210742066499</v>
      </c>
      <c r="L1076" s="13">
        <f t="shared" si="98"/>
        <v>29.920192321792733</v>
      </c>
      <c r="M1076" s="13">
        <f t="shared" si="99"/>
        <v>102.04216073781292</v>
      </c>
      <c r="N1076" s="13">
        <f t="shared" si="100"/>
        <v>4.0184453227931485</v>
      </c>
      <c r="O1076" s="12">
        <f t="shared" si="101"/>
        <v>3982.0051413881747</v>
      </c>
    </row>
    <row r="1077" spans="1:15" x14ac:dyDescent="0.35">
      <c r="A1077" s="4" t="s">
        <v>101</v>
      </c>
      <c r="B1077" s="4" t="s">
        <v>102</v>
      </c>
      <c r="C1077" s="4" t="s">
        <v>100</v>
      </c>
      <c r="D1077" s="4">
        <v>1986</v>
      </c>
      <c r="E1077" s="12">
        <v>1830000</v>
      </c>
      <c r="F1077" s="12">
        <v>459000</v>
      </c>
      <c r="G1077" s="12">
        <v>11000</v>
      </c>
      <c r="H1077" s="12">
        <v>105000</v>
      </c>
      <c r="I1077" s="12">
        <v>52206295</v>
      </c>
      <c r="J1077" s="12">
        <f t="shared" si="96"/>
        <v>1736000</v>
      </c>
      <c r="K1077" s="13">
        <f t="shared" si="97"/>
        <v>35.053244058020205</v>
      </c>
      <c r="L1077" s="13">
        <f t="shared" si="98"/>
        <v>33.252694909684742</v>
      </c>
      <c r="M1077" s="13">
        <f t="shared" si="99"/>
        <v>105.4147465437788</v>
      </c>
      <c r="N1077" s="13">
        <f t="shared" si="100"/>
        <v>0.63364055299539168</v>
      </c>
      <c r="O1077" s="12">
        <f t="shared" si="101"/>
        <v>3986.9281045751636</v>
      </c>
    </row>
    <row r="1078" spans="1:15" x14ac:dyDescent="0.35">
      <c r="A1078" s="4" t="s">
        <v>101</v>
      </c>
      <c r="B1078" s="4" t="s">
        <v>102</v>
      </c>
      <c r="C1078" s="4" t="s">
        <v>100</v>
      </c>
      <c r="D1078" s="4">
        <v>1987</v>
      </c>
      <c r="E1078" s="12">
        <v>1562000</v>
      </c>
      <c r="F1078" s="12">
        <v>423000</v>
      </c>
      <c r="G1078" s="12">
        <v>15000</v>
      </c>
      <c r="H1078" s="12">
        <v>108000</v>
      </c>
      <c r="I1078" s="12">
        <v>53674435</v>
      </c>
      <c r="J1078" s="12">
        <f t="shared" si="96"/>
        <v>1469000</v>
      </c>
      <c r="K1078" s="13">
        <f t="shared" si="97"/>
        <v>29.101377592516808</v>
      </c>
      <c r="L1078" s="13">
        <f t="shared" si="98"/>
        <v>27.368709144306781</v>
      </c>
      <c r="M1078" s="13">
        <f t="shared" si="99"/>
        <v>106.33083730428862</v>
      </c>
      <c r="N1078" s="13">
        <f t="shared" si="100"/>
        <v>1.0211027910142956</v>
      </c>
      <c r="O1078" s="12">
        <f t="shared" si="101"/>
        <v>3692.6713947990543</v>
      </c>
    </row>
    <row r="1079" spans="1:15" x14ac:dyDescent="0.35">
      <c r="A1079" s="4" t="s">
        <v>101</v>
      </c>
      <c r="B1079" s="4" t="s">
        <v>102</v>
      </c>
      <c r="C1079" s="4" t="s">
        <v>100</v>
      </c>
      <c r="D1079" s="4">
        <v>1988</v>
      </c>
      <c r="E1079" s="12">
        <v>1427000</v>
      </c>
      <c r="F1079" s="12">
        <v>352000</v>
      </c>
      <c r="G1079" s="12">
        <v>1000</v>
      </c>
      <c r="H1079" s="12">
        <v>32000</v>
      </c>
      <c r="I1079" s="12">
        <v>55187681</v>
      </c>
      <c r="J1079" s="12">
        <f t="shared" si="96"/>
        <v>1396000</v>
      </c>
      <c r="K1079" s="13">
        <f t="shared" si="97"/>
        <v>25.857219838608547</v>
      </c>
      <c r="L1079" s="13">
        <f t="shared" si="98"/>
        <v>25.295500276592524</v>
      </c>
      <c r="M1079" s="13">
        <f t="shared" si="99"/>
        <v>102.22063037249282</v>
      </c>
      <c r="N1079" s="13">
        <f t="shared" si="100"/>
        <v>7.1633237822349566E-2</v>
      </c>
      <c r="O1079" s="12">
        <f t="shared" si="101"/>
        <v>4053.9772727272725</v>
      </c>
    </row>
    <row r="1080" spans="1:15" x14ac:dyDescent="0.35">
      <c r="A1080" s="4" t="s">
        <v>101</v>
      </c>
      <c r="B1080" s="4" t="s">
        <v>102</v>
      </c>
      <c r="C1080" s="4" t="s">
        <v>100</v>
      </c>
      <c r="D1080" s="4">
        <v>1989</v>
      </c>
      <c r="E1080" s="12">
        <v>1427000</v>
      </c>
      <c r="F1080" s="12">
        <v>352000</v>
      </c>
      <c r="G1080" s="12">
        <v>3000</v>
      </c>
      <c r="H1080" s="12">
        <v>85000</v>
      </c>
      <c r="I1080" s="12">
        <v>56710642</v>
      </c>
      <c r="J1080" s="12">
        <f t="shared" si="96"/>
        <v>1345000</v>
      </c>
      <c r="K1080" s="13">
        <f t="shared" si="97"/>
        <v>25.162825700333283</v>
      </c>
      <c r="L1080" s="13">
        <f t="shared" si="98"/>
        <v>23.716888974735994</v>
      </c>
      <c r="M1080" s="13">
        <f t="shared" si="99"/>
        <v>106.09665427509294</v>
      </c>
      <c r="N1080" s="13">
        <f t="shared" si="100"/>
        <v>0.22304832713754646</v>
      </c>
      <c r="O1080" s="12">
        <f t="shared" si="101"/>
        <v>4053.9772727272725</v>
      </c>
    </row>
    <row r="1081" spans="1:15" x14ac:dyDescent="0.35">
      <c r="A1081" s="4" t="s">
        <v>101</v>
      </c>
      <c r="B1081" s="4" t="s">
        <v>102</v>
      </c>
      <c r="C1081" s="4" t="s">
        <v>100</v>
      </c>
      <c r="D1081" s="4">
        <v>1990</v>
      </c>
      <c r="E1081" s="12">
        <v>2122000</v>
      </c>
      <c r="F1081" s="12">
        <v>435000</v>
      </c>
      <c r="G1081" s="12">
        <v>0</v>
      </c>
      <c r="H1081" s="12">
        <v>159000</v>
      </c>
      <c r="I1081" s="12">
        <v>58396618</v>
      </c>
      <c r="J1081" s="12">
        <f t="shared" si="96"/>
        <v>1963000</v>
      </c>
      <c r="K1081" s="13">
        <f t="shared" si="97"/>
        <v>36.337720790611542</v>
      </c>
      <c r="L1081" s="13">
        <f t="shared" si="98"/>
        <v>33.614960373218871</v>
      </c>
      <c r="M1081" s="13">
        <f t="shared" si="99"/>
        <v>108.09984717269485</v>
      </c>
      <c r="N1081" s="13">
        <f t="shared" si="100"/>
        <v>0</v>
      </c>
      <c r="O1081" s="12">
        <f t="shared" si="101"/>
        <v>4878.1609195402298</v>
      </c>
    </row>
    <row r="1082" spans="1:15" x14ac:dyDescent="0.35">
      <c r="A1082" s="4" t="s">
        <v>101</v>
      </c>
      <c r="B1082" s="4" t="s">
        <v>102</v>
      </c>
      <c r="C1082" s="4" t="s">
        <v>100</v>
      </c>
      <c r="D1082" s="4">
        <v>1991</v>
      </c>
      <c r="E1082" s="12">
        <v>2313000</v>
      </c>
      <c r="F1082" s="12">
        <v>462000</v>
      </c>
      <c r="G1082" s="12">
        <v>0</v>
      </c>
      <c r="H1082" s="12">
        <v>209000</v>
      </c>
      <c r="I1082" s="12">
        <v>60028998</v>
      </c>
      <c r="J1082" s="12">
        <f t="shared" si="96"/>
        <v>2104000</v>
      </c>
      <c r="K1082" s="13">
        <f t="shared" si="97"/>
        <v>38.531377785116455</v>
      </c>
      <c r="L1082" s="13">
        <f t="shared" si="98"/>
        <v>35.049727133543023</v>
      </c>
      <c r="M1082" s="13">
        <f t="shared" si="99"/>
        <v>109.93346007604563</v>
      </c>
      <c r="N1082" s="13">
        <f t="shared" si="100"/>
        <v>0</v>
      </c>
      <c r="O1082" s="12">
        <f t="shared" si="101"/>
        <v>5006.4935064935062</v>
      </c>
    </row>
    <row r="1083" spans="1:15" x14ac:dyDescent="0.35">
      <c r="A1083" s="4" t="s">
        <v>101</v>
      </c>
      <c r="B1083" s="4" t="s">
        <v>102</v>
      </c>
      <c r="C1083" s="4" t="s">
        <v>100</v>
      </c>
      <c r="D1083" s="4">
        <v>1992</v>
      </c>
      <c r="E1083" s="12">
        <v>2427000</v>
      </c>
      <c r="F1083" s="12">
        <v>510000</v>
      </c>
      <c r="G1083" s="12">
        <v>0</v>
      </c>
      <c r="H1083" s="12">
        <v>135000</v>
      </c>
      <c r="I1083" s="12">
        <v>61480660</v>
      </c>
      <c r="J1083" s="12">
        <f t="shared" si="96"/>
        <v>2292000</v>
      </c>
      <c r="K1083" s="13">
        <f t="shared" si="97"/>
        <v>39.47582865896365</v>
      </c>
      <c r="L1083" s="13">
        <f t="shared" si="98"/>
        <v>37.280016187204239</v>
      </c>
      <c r="M1083" s="13">
        <f t="shared" si="99"/>
        <v>105.89005235602093</v>
      </c>
      <c r="N1083" s="13">
        <f t="shared" si="100"/>
        <v>0</v>
      </c>
      <c r="O1083" s="12">
        <f t="shared" si="101"/>
        <v>4758.8235294117649</v>
      </c>
    </row>
    <row r="1084" spans="1:15" x14ac:dyDescent="0.35">
      <c r="A1084" s="4" t="s">
        <v>101</v>
      </c>
      <c r="B1084" s="4" t="s">
        <v>102</v>
      </c>
      <c r="C1084" s="4" t="s">
        <v>100</v>
      </c>
      <c r="D1084" s="4">
        <v>1993</v>
      </c>
      <c r="E1084" s="12">
        <v>2540000</v>
      </c>
      <c r="F1084" s="12">
        <v>538000</v>
      </c>
      <c r="G1084" s="12">
        <v>3000</v>
      </c>
      <c r="H1084" s="12">
        <v>268000</v>
      </c>
      <c r="I1084" s="12">
        <v>62915680</v>
      </c>
      <c r="J1084" s="12">
        <f t="shared" si="96"/>
        <v>2275000</v>
      </c>
      <c r="K1084" s="13">
        <f t="shared" si="97"/>
        <v>40.371494037734315</v>
      </c>
      <c r="L1084" s="13">
        <f t="shared" si="98"/>
        <v>36.159507455057309</v>
      </c>
      <c r="M1084" s="13">
        <f t="shared" si="99"/>
        <v>111.64835164835165</v>
      </c>
      <c r="N1084" s="13">
        <f t="shared" si="100"/>
        <v>0.13186813186813187</v>
      </c>
      <c r="O1084" s="12">
        <f t="shared" si="101"/>
        <v>4721.1895910780668</v>
      </c>
    </row>
    <row r="1085" spans="1:15" x14ac:dyDescent="0.35">
      <c r="A1085" s="4" t="s">
        <v>101</v>
      </c>
      <c r="B1085" s="4" t="s">
        <v>102</v>
      </c>
      <c r="C1085" s="4" t="s">
        <v>100</v>
      </c>
      <c r="D1085" s="4">
        <v>1994</v>
      </c>
      <c r="E1085" s="12">
        <v>2830000</v>
      </c>
      <c r="F1085" s="12">
        <v>575000</v>
      </c>
      <c r="G1085" s="12">
        <v>2000</v>
      </c>
      <c r="H1085" s="12">
        <v>163000</v>
      </c>
      <c r="I1085" s="12">
        <v>64285589</v>
      </c>
      <c r="J1085" s="12">
        <f t="shared" si="96"/>
        <v>2669000</v>
      </c>
      <c r="K1085" s="13">
        <f t="shared" si="97"/>
        <v>44.022308016809177</v>
      </c>
      <c r="L1085" s="13">
        <f t="shared" si="98"/>
        <v>41.517858691471275</v>
      </c>
      <c r="M1085" s="13">
        <f t="shared" si="99"/>
        <v>106.03222180591982</v>
      </c>
      <c r="N1085" s="13">
        <f t="shared" si="100"/>
        <v>7.4934432371674783E-2</v>
      </c>
      <c r="O1085" s="12">
        <f t="shared" si="101"/>
        <v>4921.739130434783</v>
      </c>
    </row>
    <row r="1086" spans="1:15" x14ac:dyDescent="0.35">
      <c r="A1086" s="4" t="s">
        <v>101</v>
      </c>
      <c r="B1086" s="4" t="s">
        <v>102</v>
      </c>
      <c r="C1086" s="4" t="s">
        <v>100</v>
      </c>
      <c r="D1086" s="4">
        <v>1995</v>
      </c>
      <c r="E1086" s="12">
        <v>2600000</v>
      </c>
      <c r="F1086" s="12">
        <v>560000</v>
      </c>
      <c r="G1086" s="12">
        <v>1000</v>
      </c>
      <c r="H1086" s="12">
        <v>338000</v>
      </c>
      <c r="I1086" s="12">
        <v>65652622</v>
      </c>
      <c r="J1086" s="12">
        <f t="shared" si="96"/>
        <v>2263000</v>
      </c>
      <c r="K1086" s="13">
        <f t="shared" si="97"/>
        <v>39.602378713831108</v>
      </c>
      <c r="L1086" s="13">
        <f t="shared" si="98"/>
        <v>34.469301165153766</v>
      </c>
      <c r="M1086" s="13">
        <f t="shared" si="99"/>
        <v>114.89173663278834</v>
      </c>
      <c r="N1086" s="13">
        <f t="shared" si="100"/>
        <v>4.4189129474149359E-2</v>
      </c>
      <c r="O1086" s="12">
        <f t="shared" si="101"/>
        <v>4642.8571428571431</v>
      </c>
    </row>
    <row r="1087" spans="1:15" x14ac:dyDescent="0.35">
      <c r="A1087" s="4" t="s">
        <v>101</v>
      </c>
      <c r="B1087" s="4" t="s">
        <v>102</v>
      </c>
      <c r="C1087" s="4" t="s">
        <v>100</v>
      </c>
      <c r="D1087" s="4">
        <v>1996</v>
      </c>
      <c r="E1087" s="12">
        <v>2989000</v>
      </c>
      <c r="F1087" s="12">
        <v>591000</v>
      </c>
      <c r="G1087" s="12">
        <v>0</v>
      </c>
      <c r="H1087" s="12">
        <v>201000</v>
      </c>
      <c r="I1087" s="12">
        <v>67028047.999999993</v>
      </c>
      <c r="J1087" s="12">
        <f t="shared" si="96"/>
        <v>2788000</v>
      </c>
      <c r="K1087" s="13">
        <f t="shared" si="97"/>
        <v>44.593272356670752</v>
      </c>
      <c r="L1087" s="13">
        <f t="shared" si="98"/>
        <v>41.594527711742408</v>
      </c>
      <c r="M1087" s="13">
        <f t="shared" si="99"/>
        <v>107.20946915351506</v>
      </c>
      <c r="N1087" s="13">
        <f t="shared" si="100"/>
        <v>0</v>
      </c>
      <c r="O1087" s="12">
        <f t="shared" si="101"/>
        <v>5057.5296108291031</v>
      </c>
    </row>
    <row r="1088" spans="1:15" x14ac:dyDescent="0.35">
      <c r="A1088" s="4" t="s">
        <v>101</v>
      </c>
      <c r="B1088" s="4" t="s">
        <v>102</v>
      </c>
      <c r="C1088" s="4" t="s">
        <v>100</v>
      </c>
      <c r="D1088" s="4">
        <v>1997</v>
      </c>
      <c r="E1088" s="12">
        <v>3510000</v>
      </c>
      <c r="F1088" s="12">
        <v>630000</v>
      </c>
      <c r="G1088" s="12">
        <v>16000</v>
      </c>
      <c r="H1088" s="12">
        <v>426000</v>
      </c>
      <c r="I1088" s="12">
        <v>68431740</v>
      </c>
      <c r="J1088" s="12">
        <f t="shared" si="96"/>
        <v>3100000</v>
      </c>
      <c r="K1088" s="13">
        <f t="shared" si="97"/>
        <v>51.291988191444496</v>
      </c>
      <c r="L1088" s="13">
        <f t="shared" si="98"/>
        <v>45.300616351418213</v>
      </c>
      <c r="M1088" s="13">
        <f t="shared" si="99"/>
        <v>113.22580645161291</v>
      </c>
      <c r="N1088" s="13">
        <f t="shared" si="100"/>
        <v>0.5161290322580645</v>
      </c>
      <c r="O1088" s="12">
        <f t="shared" si="101"/>
        <v>5571.4285714285716</v>
      </c>
    </row>
    <row r="1089" spans="1:15" x14ac:dyDescent="0.35">
      <c r="A1089" s="4" t="s">
        <v>101</v>
      </c>
      <c r="B1089" s="4" t="s">
        <v>102</v>
      </c>
      <c r="C1089" s="4" t="s">
        <v>100</v>
      </c>
      <c r="D1089" s="4">
        <v>1998</v>
      </c>
      <c r="E1089" s="12">
        <v>2645000</v>
      </c>
      <c r="F1089" s="12">
        <v>504000</v>
      </c>
      <c r="G1089" s="12">
        <v>46000</v>
      </c>
      <c r="H1089" s="12">
        <v>320000</v>
      </c>
      <c r="I1089" s="12">
        <v>69943294</v>
      </c>
      <c r="J1089" s="12">
        <f t="shared" si="96"/>
        <v>2371000</v>
      </c>
      <c r="K1089" s="13">
        <f t="shared" si="97"/>
        <v>37.816348769618997</v>
      </c>
      <c r="L1089" s="13">
        <f t="shared" si="98"/>
        <v>33.898889577605537</v>
      </c>
      <c r="M1089" s="13">
        <f t="shared" si="99"/>
        <v>111.55630535638971</v>
      </c>
      <c r="N1089" s="13">
        <f t="shared" si="100"/>
        <v>1.940109658371995</v>
      </c>
      <c r="O1089" s="12">
        <f t="shared" si="101"/>
        <v>5248.0158730158728</v>
      </c>
    </row>
    <row r="1090" spans="1:15" x14ac:dyDescent="0.35">
      <c r="A1090" s="4" t="s">
        <v>101</v>
      </c>
      <c r="B1090" s="4" t="s">
        <v>102</v>
      </c>
      <c r="C1090" s="4" t="s">
        <v>100</v>
      </c>
      <c r="D1090" s="4">
        <v>1999</v>
      </c>
      <c r="E1090" s="12">
        <v>3787000</v>
      </c>
      <c r="F1090" s="12">
        <v>654000</v>
      </c>
      <c r="G1090" s="12">
        <v>35000</v>
      </c>
      <c r="H1090" s="12">
        <v>500000</v>
      </c>
      <c r="I1090" s="12">
        <v>71520954</v>
      </c>
      <c r="J1090" s="12">
        <f t="shared" ref="J1090:J1153" si="102">IFERROR(E1090+G1090-N(H1090),"")</f>
        <v>3322000</v>
      </c>
      <c r="K1090" s="13">
        <f t="shared" ref="K1090:K1153" si="103">IFERROR(E1090*1000/I1090,"")</f>
        <v>52.949517423942638</v>
      </c>
      <c r="L1090" s="13">
        <f t="shared" ref="L1090:L1153" si="104">IFERROR(J1090*1000/I1090,"")</f>
        <v>46.447926295837718</v>
      </c>
      <c r="M1090" s="13">
        <f t="shared" ref="M1090:M1153" si="105">IF(N(J1090)&lt;=0,"",E1090/J1090*100)</f>
        <v>113.99759181216136</v>
      </c>
      <c r="N1090" s="13">
        <f t="shared" ref="N1090:N1153" si="106">IF(N(J1090)&lt;=0,"",G1090/J1090*100)</f>
        <v>1.053582179409994</v>
      </c>
      <c r="O1090" s="12">
        <f t="shared" ref="O1090:O1153" si="107">IFERROR(E1090*1000/F1090,"")</f>
        <v>5790.5198776758407</v>
      </c>
    </row>
    <row r="1091" spans="1:15" x14ac:dyDescent="0.35">
      <c r="A1091" s="4" t="s">
        <v>101</v>
      </c>
      <c r="B1091" s="4" t="s">
        <v>102</v>
      </c>
      <c r="C1091" s="4" t="s">
        <v>100</v>
      </c>
      <c r="D1091" s="4">
        <v>2000</v>
      </c>
      <c r="E1091" s="12">
        <v>3965000</v>
      </c>
      <c r="F1091" s="12">
        <v>655000</v>
      </c>
      <c r="G1091" s="12">
        <v>11000</v>
      </c>
      <c r="H1091" s="12">
        <v>705000</v>
      </c>
      <c r="I1091" s="12">
        <v>73083284</v>
      </c>
      <c r="J1091" s="12">
        <f t="shared" si="102"/>
        <v>3271000</v>
      </c>
      <c r="K1091" s="13">
        <f t="shared" si="103"/>
        <v>54.253172312289635</v>
      </c>
      <c r="L1091" s="13">
        <f t="shared" si="104"/>
        <v>44.757156780201612</v>
      </c>
      <c r="M1091" s="13">
        <f t="shared" si="105"/>
        <v>121.21675328645674</v>
      </c>
      <c r="N1091" s="13">
        <f t="shared" si="106"/>
        <v>0.33628859675940082</v>
      </c>
      <c r="O1091" s="12">
        <f t="shared" si="107"/>
        <v>6053.4351145038172</v>
      </c>
    </row>
    <row r="1092" spans="1:15" x14ac:dyDescent="0.35">
      <c r="A1092" s="4" t="s">
        <v>101</v>
      </c>
      <c r="B1092" s="4" t="s">
        <v>102</v>
      </c>
      <c r="C1092" s="4" t="s">
        <v>100</v>
      </c>
      <c r="D1092" s="4">
        <v>2001</v>
      </c>
      <c r="E1092" s="12">
        <v>3575000</v>
      </c>
      <c r="F1092" s="12">
        <v>563000</v>
      </c>
      <c r="G1092" s="12">
        <v>0</v>
      </c>
      <c r="H1092" s="12">
        <v>468000</v>
      </c>
      <c r="I1092" s="12">
        <v>74652029</v>
      </c>
      <c r="J1092" s="12">
        <f t="shared" si="102"/>
        <v>3107000</v>
      </c>
      <c r="K1092" s="13">
        <f t="shared" si="103"/>
        <v>47.888852424895241</v>
      </c>
      <c r="L1092" s="13">
        <f t="shared" si="104"/>
        <v>41.61976628927259</v>
      </c>
      <c r="M1092" s="13">
        <f t="shared" si="105"/>
        <v>115.06276150627615</v>
      </c>
      <c r="N1092" s="13">
        <f t="shared" si="106"/>
        <v>0</v>
      </c>
      <c r="O1092" s="12">
        <f t="shared" si="107"/>
        <v>6349.9111900532862</v>
      </c>
    </row>
    <row r="1093" spans="1:15" x14ac:dyDescent="0.35">
      <c r="A1093" s="4" t="s">
        <v>101</v>
      </c>
      <c r="B1093" s="4" t="s">
        <v>102</v>
      </c>
      <c r="C1093" s="4" t="s">
        <v>100</v>
      </c>
      <c r="D1093" s="4">
        <v>2002</v>
      </c>
      <c r="E1093" s="12">
        <v>3705000</v>
      </c>
      <c r="F1093" s="12">
        <v>588000</v>
      </c>
      <c r="G1093" s="12">
        <v>50000</v>
      </c>
      <c r="H1093" s="12">
        <v>579000</v>
      </c>
      <c r="I1093" s="12">
        <v>76239137</v>
      </c>
      <c r="J1093" s="12">
        <f t="shared" si="102"/>
        <v>3176000</v>
      </c>
      <c r="K1093" s="13">
        <f t="shared" si="103"/>
        <v>48.597087346358606</v>
      </c>
      <c r="L1093" s="13">
        <f t="shared" si="104"/>
        <v>41.658393903383242</v>
      </c>
      <c r="M1093" s="13">
        <f t="shared" si="105"/>
        <v>116.65617128463477</v>
      </c>
      <c r="N1093" s="13">
        <f t="shared" si="106"/>
        <v>1.5743073047858942</v>
      </c>
      <c r="O1093" s="12">
        <f t="shared" si="107"/>
        <v>6301.0204081632655</v>
      </c>
    </row>
    <row r="1094" spans="1:15" x14ac:dyDescent="0.35">
      <c r="A1094" s="4" t="s">
        <v>101</v>
      </c>
      <c r="B1094" s="4" t="s">
        <v>102</v>
      </c>
      <c r="C1094" s="4" t="s">
        <v>100</v>
      </c>
      <c r="D1094" s="4">
        <v>2003</v>
      </c>
      <c r="E1094" s="12">
        <v>3900000</v>
      </c>
      <c r="F1094" s="12">
        <v>615000</v>
      </c>
      <c r="G1094" s="12">
        <v>0</v>
      </c>
      <c r="H1094" s="12">
        <v>826000</v>
      </c>
      <c r="I1094" s="12">
        <v>77853548</v>
      </c>
      <c r="J1094" s="12">
        <f t="shared" si="102"/>
        <v>3074000</v>
      </c>
      <c r="K1094" s="13">
        <f t="shared" si="103"/>
        <v>50.094056085921736</v>
      </c>
      <c r="L1094" s="13">
        <f t="shared" si="104"/>
        <v>39.484391899518826</v>
      </c>
      <c r="M1094" s="13">
        <f t="shared" si="105"/>
        <v>126.87052700065063</v>
      </c>
      <c r="N1094" s="13">
        <f t="shared" si="106"/>
        <v>0</v>
      </c>
      <c r="O1094" s="12">
        <f t="shared" si="107"/>
        <v>6341.4634146341459</v>
      </c>
    </row>
    <row r="1095" spans="1:15" x14ac:dyDescent="0.35">
      <c r="A1095" s="4" t="s">
        <v>101</v>
      </c>
      <c r="B1095" s="4" t="s">
        <v>102</v>
      </c>
      <c r="C1095" s="4" t="s">
        <v>100</v>
      </c>
      <c r="D1095" s="4">
        <v>2004</v>
      </c>
      <c r="E1095" s="12">
        <v>4128000</v>
      </c>
      <c r="F1095" s="12">
        <v>645000</v>
      </c>
      <c r="G1095" s="12">
        <v>0</v>
      </c>
      <c r="H1095" s="12">
        <v>1095000</v>
      </c>
      <c r="I1095" s="12">
        <v>79477444</v>
      </c>
      <c r="J1095" s="12">
        <f t="shared" si="102"/>
        <v>3033000</v>
      </c>
      <c r="K1095" s="13">
        <f t="shared" si="103"/>
        <v>51.93926467992604</v>
      </c>
      <c r="L1095" s="13">
        <f t="shared" si="104"/>
        <v>38.161770778637525</v>
      </c>
      <c r="M1095" s="13">
        <f t="shared" si="105"/>
        <v>136.1028684470821</v>
      </c>
      <c r="N1095" s="13">
        <f t="shared" si="106"/>
        <v>0</v>
      </c>
      <c r="O1095" s="12">
        <f t="shared" si="107"/>
        <v>6400</v>
      </c>
    </row>
    <row r="1096" spans="1:15" x14ac:dyDescent="0.35">
      <c r="A1096" s="4" t="s">
        <v>101</v>
      </c>
      <c r="B1096" s="4" t="s">
        <v>102</v>
      </c>
      <c r="C1096" s="4" t="s">
        <v>100</v>
      </c>
      <c r="D1096" s="4">
        <v>2005</v>
      </c>
      <c r="E1096" s="12">
        <v>4135000</v>
      </c>
      <c r="F1096" s="12">
        <v>669000</v>
      </c>
      <c r="G1096" s="12">
        <v>28000</v>
      </c>
      <c r="H1096" s="12">
        <v>979000</v>
      </c>
      <c r="I1096" s="12">
        <v>81101004</v>
      </c>
      <c r="J1096" s="12">
        <f t="shared" si="102"/>
        <v>3184000</v>
      </c>
      <c r="K1096" s="13">
        <f t="shared" si="103"/>
        <v>50.985805305196962</v>
      </c>
      <c r="L1096" s="13">
        <f t="shared" si="104"/>
        <v>39.259686600180686</v>
      </c>
      <c r="M1096" s="13">
        <f t="shared" si="105"/>
        <v>129.8680904522613</v>
      </c>
      <c r="N1096" s="13">
        <f t="shared" si="106"/>
        <v>0.87939698492462315</v>
      </c>
      <c r="O1096" s="12">
        <f t="shared" si="107"/>
        <v>6180.8669656203292</v>
      </c>
    </row>
    <row r="1097" spans="1:15" x14ac:dyDescent="0.35">
      <c r="A1097" s="4" t="s">
        <v>101</v>
      </c>
      <c r="B1097" s="4" t="s">
        <v>102</v>
      </c>
      <c r="C1097" s="4" t="s">
        <v>100</v>
      </c>
      <c r="D1097" s="4">
        <v>2006</v>
      </c>
      <c r="E1097" s="12">
        <v>4653000</v>
      </c>
      <c r="F1097" s="12">
        <v>669000</v>
      </c>
      <c r="G1097" s="12">
        <v>100000</v>
      </c>
      <c r="H1097" s="12">
        <v>1203000</v>
      </c>
      <c r="I1097" s="12">
        <v>82700403</v>
      </c>
      <c r="J1097" s="12">
        <f t="shared" si="102"/>
        <v>3550000</v>
      </c>
      <c r="K1097" s="13">
        <f t="shared" si="103"/>
        <v>56.263329212555348</v>
      </c>
      <c r="L1097" s="13">
        <f t="shared" si="104"/>
        <v>42.92603023953825</v>
      </c>
      <c r="M1097" s="13">
        <f t="shared" si="105"/>
        <v>131.07042253521126</v>
      </c>
      <c r="N1097" s="13">
        <f t="shared" si="106"/>
        <v>2.8169014084507045</v>
      </c>
      <c r="O1097" s="12">
        <f t="shared" si="107"/>
        <v>6955.1569506726455</v>
      </c>
    </row>
    <row r="1098" spans="1:15" x14ac:dyDescent="0.35">
      <c r="A1098" s="4" t="s">
        <v>101</v>
      </c>
      <c r="B1098" s="4" t="s">
        <v>102</v>
      </c>
      <c r="C1098" s="4" t="s">
        <v>100</v>
      </c>
      <c r="D1098" s="4">
        <v>2007</v>
      </c>
      <c r="E1098" s="12">
        <v>4655000</v>
      </c>
      <c r="F1098" s="12">
        <v>670000</v>
      </c>
      <c r="G1098" s="12">
        <v>20000</v>
      </c>
      <c r="H1098" s="12">
        <v>750000</v>
      </c>
      <c r="I1098" s="12">
        <v>84276225</v>
      </c>
      <c r="J1098" s="12">
        <f t="shared" si="102"/>
        <v>3925000</v>
      </c>
      <c r="K1098" s="13">
        <f t="shared" si="103"/>
        <v>55.23503218137737</v>
      </c>
      <c r="L1098" s="13">
        <f t="shared" si="104"/>
        <v>46.573040024039997</v>
      </c>
      <c r="M1098" s="13">
        <f t="shared" si="105"/>
        <v>118.59872611464968</v>
      </c>
      <c r="N1098" s="13">
        <f t="shared" si="106"/>
        <v>0.50955414012738853</v>
      </c>
      <c r="O1098" s="12">
        <f t="shared" si="107"/>
        <v>6947.7611940298511</v>
      </c>
    </row>
    <row r="1099" spans="1:15" x14ac:dyDescent="0.35">
      <c r="A1099" s="4" t="s">
        <v>101</v>
      </c>
      <c r="B1099" s="4" t="s">
        <v>102</v>
      </c>
      <c r="C1099" s="4" t="s">
        <v>100</v>
      </c>
      <c r="D1099" s="4">
        <v>2008</v>
      </c>
      <c r="E1099" s="12">
        <v>4673000</v>
      </c>
      <c r="F1099" s="12">
        <v>672000</v>
      </c>
      <c r="G1099" s="12">
        <v>20000</v>
      </c>
      <c r="H1099" s="12">
        <v>550000</v>
      </c>
      <c r="I1099" s="12">
        <v>85864789</v>
      </c>
      <c r="J1099" s="12">
        <f t="shared" si="102"/>
        <v>4143000</v>
      </c>
      <c r="K1099" s="13">
        <f t="shared" si="103"/>
        <v>54.422773926574258</v>
      </c>
      <c r="L1099" s="13">
        <f t="shared" si="104"/>
        <v>48.250278702717132</v>
      </c>
      <c r="M1099" s="13">
        <f t="shared" si="105"/>
        <v>112.7926623219889</v>
      </c>
      <c r="N1099" s="13">
        <f t="shared" si="106"/>
        <v>0.48274197441467531</v>
      </c>
      <c r="O1099" s="12">
        <f t="shared" si="107"/>
        <v>6953.8690476190477</v>
      </c>
    </row>
    <row r="1100" spans="1:15" x14ac:dyDescent="0.35">
      <c r="A1100" s="4" t="s">
        <v>101</v>
      </c>
      <c r="B1100" s="4" t="s">
        <v>102</v>
      </c>
      <c r="C1100" s="4" t="s">
        <v>100</v>
      </c>
      <c r="D1100" s="4">
        <v>2009</v>
      </c>
      <c r="E1100" s="12">
        <v>4564000</v>
      </c>
      <c r="F1100" s="12">
        <v>670000</v>
      </c>
      <c r="G1100" s="12">
        <v>15000</v>
      </c>
      <c r="H1100" s="12">
        <v>705000</v>
      </c>
      <c r="I1100" s="12">
        <v>87501636</v>
      </c>
      <c r="J1100" s="12">
        <f t="shared" si="102"/>
        <v>3874000</v>
      </c>
      <c r="K1100" s="13">
        <f t="shared" si="103"/>
        <v>52.159024775262488</v>
      </c>
      <c r="L1100" s="13">
        <f t="shared" si="104"/>
        <v>44.273457927118073</v>
      </c>
      <c r="M1100" s="13">
        <f t="shared" si="105"/>
        <v>117.81104801239029</v>
      </c>
      <c r="N1100" s="13">
        <f t="shared" si="106"/>
        <v>0.38719669592152817</v>
      </c>
      <c r="O1100" s="12">
        <f t="shared" si="107"/>
        <v>6811.940298507463</v>
      </c>
    </row>
    <row r="1101" spans="1:15" x14ac:dyDescent="0.35">
      <c r="A1101" s="4" t="s">
        <v>101</v>
      </c>
      <c r="B1101" s="4" t="s">
        <v>102</v>
      </c>
      <c r="C1101" s="4" t="s">
        <v>100</v>
      </c>
      <c r="D1101" s="4">
        <v>2010</v>
      </c>
      <c r="E1101" s="12">
        <v>3100000</v>
      </c>
      <c r="F1101" s="12">
        <v>450000</v>
      </c>
      <c r="G1101" s="12">
        <v>24000</v>
      </c>
      <c r="H1101" s="12">
        <v>200000</v>
      </c>
      <c r="I1101" s="12">
        <v>89196072</v>
      </c>
      <c r="J1101" s="12">
        <f t="shared" si="102"/>
        <v>2924000</v>
      </c>
      <c r="K1101" s="13">
        <f t="shared" si="103"/>
        <v>34.75489369083428</v>
      </c>
      <c r="L1101" s="13">
        <f t="shared" si="104"/>
        <v>32.781712629677237</v>
      </c>
      <c r="M1101" s="13">
        <f t="shared" si="105"/>
        <v>106.01915184678523</v>
      </c>
      <c r="N1101" s="13">
        <f t="shared" si="106"/>
        <v>0.82079343365253077</v>
      </c>
      <c r="O1101" s="12">
        <f t="shared" si="107"/>
        <v>6888.8888888888887</v>
      </c>
    </row>
    <row r="1102" spans="1:15" x14ac:dyDescent="0.35">
      <c r="A1102" s="4" t="s">
        <v>101</v>
      </c>
      <c r="B1102" s="4" t="s">
        <v>102</v>
      </c>
      <c r="C1102" s="4" t="s">
        <v>100</v>
      </c>
      <c r="D1102" s="4">
        <v>2011</v>
      </c>
      <c r="E1102" s="12">
        <v>4250000</v>
      </c>
      <c r="F1102" s="12">
        <v>700000</v>
      </c>
      <c r="G1102" s="12">
        <v>335000</v>
      </c>
      <c r="H1102" s="12">
        <v>600000</v>
      </c>
      <c r="I1102" s="12">
        <v>91093059</v>
      </c>
      <c r="J1102" s="12">
        <f t="shared" si="102"/>
        <v>3985000</v>
      </c>
      <c r="K1102" s="13">
        <f t="shared" si="103"/>
        <v>46.655585471116957</v>
      </c>
      <c r="L1102" s="13">
        <f t="shared" si="104"/>
        <v>43.746472494682607</v>
      </c>
      <c r="M1102" s="13">
        <f t="shared" si="105"/>
        <v>106.64993726474279</v>
      </c>
      <c r="N1102" s="13">
        <f t="shared" si="106"/>
        <v>8.4065244667503141</v>
      </c>
      <c r="O1102" s="12">
        <f t="shared" si="107"/>
        <v>6071.4285714285716</v>
      </c>
    </row>
    <row r="1103" spans="1:15" x14ac:dyDescent="0.35">
      <c r="A1103" s="4" t="s">
        <v>101</v>
      </c>
      <c r="B1103" s="4" t="s">
        <v>102</v>
      </c>
      <c r="C1103" s="4" t="s">
        <v>100</v>
      </c>
      <c r="D1103" s="4">
        <v>2012</v>
      </c>
      <c r="E1103" s="12">
        <v>4675000</v>
      </c>
      <c r="F1103" s="12">
        <v>770000</v>
      </c>
      <c r="G1103" s="12">
        <v>15000</v>
      </c>
      <c r="H1103" s="12">
        <v>700000</v>
      </c>
      <c r="I1103" s="12">
        <v>93161001</v>
      </c>
      <c r="J1103" s="12">
        <f t="shared" si="102"/>
        <v>3990000</v>
      </c>
      <c r="K1103" s="13">
        <f t="shared" si="103"/>
        <v>50.181942549114517</v>
      </c>
      <c r="L1103" s="13">
        <f t="shared" si="104"/>
        <v>42.829080378816457</v>
      </c>
      <c r="M1103" s="13">
        <f t="shared" si="105"/>
        <v>117.16791979949875</v>
      </c>
      <c r="N1103" s="13">
        <f t="shared" si="106"/>
        <v>0.37593984962406013</v>
      </c>
      <c r="O1103" s="12">
        <f t="shared" si="107"/>
        <v>6071.4285714285716</v>
      </c>
    </row>
    <row r="1104" spans="1:15" x14ac:dyDescent="0.35">
      <c r="A1104" s="4" t="s">
        <v>101</v>
      </c>
      <c r="B1104" s="4" t="s">
        <v>102</v>
      </c>
      <c r="C1104" s="4" t="s">
        <v>100</v>
      </c>
      <c r="D1104" s="4">
        <v>2013</v>
      </c>
      <c r="E1104" s="12">
        <v>4750000</v>
      </c>
      <c r="F1104" s="12">
        <v>770000</v>
      </c>
      <c r="G1104" s="12">
        <v>33000</v>
      </c>
      <c r="H1104" s="12">
        <v>600000</v>
      </c>
      <c r="I1104" s="12">
        <v>95333553</v>
      </c>
      <c r="J1104" s="12">
        <f t="shared" si="102"/>
        <v>4183000</v>
      </c>
      <c r="K1104" s="13">
        <f t="shared" si="103"/>
        <v>49.825060018480585</v>
      </c>
      <c r="L1104" s="13">
        <f t="shared" si="104"/>
        <v>43.877521275221959</v>
      </c>
      <c r="M1104" s="13">
        <f t="shared" si="105"/>
        <v>113.55486492947647</v>
      </c>
      <c r="N1104" s="13">
        <f t="shared" si="106"/>
        <v>0.78890748266794175</v>
      </c>
      <c r="O1104" s="12">
        <f t="shared" si="107"/>
        <v>6168.8311688311687</v>
      </c>
    </row>
    <row r="1105" spans="1:15" x14ac:dyDescent="0.35">
      <c r="A1105" s="4" t="s">
        <v>101</v>
      </c>
      <c r="B1105" s="4" t="s">
        <v>102</v>
      </c>
      <c r="C1105" s="4" t="s">
        <v>100</v>
      </c>
      <c r="D1105" s="4">
        <v>2014</v>
      </c>
      <c r="E1105" s="12">
        <v>4530000</v>
      </c>
      <c r="F1105" s="12">
        <v>650000</v>
      </c>
      <c r="G1105" s="12">
        <v>34000</v>
      </c>
      <c r="H1105" s="12">
        <v>250000</v>
      </c>
      <c r="I1105" s="12">
        <v>97528654</v>
      </c>
      <c r="J1105" s="12">
        <f t="shared" si="102"/>
        <v>4314000</v>
      </c>
      <c r="K1105" s="13">
        <f t="shared" si="103"/>
        <v>46.447888022734325</v>
      </c>
      <c r="L1105" s="13">
        <f t="shared" si="104"/>
        <v>44.233154289199973</v>
      </c>
      <c r="M1105" s="13">
        <f t="shared" si="105"/>
        <v>105.00695410292072</v>
      </c>
      <c r="N1105" s="13">
        <f t="shared" si="106"/>
        <v>0.78813166434863247</v>
      </c>
      <c r="O1105" s="12">
        <f t="shared" si="107"/>
        <v>6969.2307692307695</v>
      </c>
    </row>
    <row r="1106" spans="1:15" x14ac:dyDescent="0.35">
      <c r="A1106" s="4" t="s">
        <v>101</v>
      </c>
      <c r="B1106" s="4" t="s">
        <v>102</v>
      </c>
      <c r="C1106" s="4" t="s">
        <v>100</v>
      </c>
      <c r="D1106" s="4">
        <v>2015</v>
      </c>
      <c r="E1106" s="12">
        <v>4000000</v>
      </c>
      <c r="F1106" s="12">
        <v>650000</v>
      </c>
      <c r="G1106" s="12">
        <v>100000</v>
      </c>
      <c r="H1106" s="12">
        <v>200000</v>
      </c>
      <c r="I1106" s="12">
        <v>99597342</v>
      </c>
      <c r="J1106" s="12">
        <f t="shared" si="102"/>
        <v>3900000</v>
      </c>
      <c r="K1106" s="13">
        <f t="shared" si="103"/>
        <v>40.161714355790743</v>
      </c>
      <c r="L1106" s="13">
        <f t="shared" si="104"/>
        <v>39.157671496895972</v>
      </c>
      <c r="M1106" s="13">
        <f t="shared" si="105"/>
        <v>102.56410256410255</v>
      </c>
      <c r="N1106" s="13">
        <f t="shared" si="106"/>
        <v>2.5641025641025639</v>
      </c>
      <c r="O1106" s="12">
        <f t="shared" si="107"/>
        <v>6153.8461538461543</v>
      </c>
    </row>
    <row r="1107" spans="1:15" x14ac:dyDescent="0.35">
      <c r="A1107" s="4" t="s">
        <v>101</v>
      </c>
      <c r="B1107" s="4" t="s">
        <v>102</v>
      </c>
      <c r="C1107" s="4" t="s">
        <v>100</v>
      </c>
      <c r="D1107" s="4">
        <v>2016</v>
      </c>
      <c r="E1107" s="12">
        <v>4800000</v>
      </c>
      <c r="F1107" s="12">
        <v>850000</v>
      </c>
      <c r="G1107" s="12">
        <v>102000</v>
      </c>
      <c r="H1107" s="12">
        <v>100000</v>
      </c>
      <c r="I1107" s="12">
        <v>101644589</v>
      </c>
      <c r="J1107" s="12">
        <f t="shared" si="102"/>
        <v>4802000</v>
      </c>
      <c r="K1107" s="13">
        <f t="shared" si="103"/>
        <v>47.223369657188542</v>
      </c>
      <c r="L1107" s="13">
        <f t="shared" si="104"/>
        <v>47.243046061212368</v>
      </c>
      <c r="M1107" s="13">
        <f t="shared" si="105"/>
        <v>99.958350687213652</v>
      </c>
      <c r="N1107" s="13">
        <f t="shared" si="106"/>
        <v>2.12411495210329</v>
      </c>
      <c r="O1107" s="12">
        <f t="shared" si="107"/>
        <v>5647.0588235294117</v>
      </c>
    </row>
    <row r="1108" spans="1:15" x14ac:dyDescent="0.35">
      <c r="A1108" s="4" t="s">
        <v>101</v>
      </c>
      <c r="B1108" s="4" t="s">
        <v>102</v>
      </c>
      <c r="C1108" s="4" t="s">
        <v>100</v>
      </c>
      <c r="D1108" s="4">
        <v>2017</v>
      </c>
      <c r="E1108" s="12">
        <v>4300000</v>
      </c>
      <c r="F1108" s="12">
        <v>762000</v>
      </c>
      <c r="G1108" s="12">
        <v>87000</v>
      </c>
      <c r="H1108" s="12">
        <v>50000</v>
      </c>
      <c r="I1108" s="12">
        <v>103696057</v>
      </c>
      <c r="J1108" s="12">
        <f t="shared" si="102"/>
        <v>4337000</v>
      </c>
      <c r="K1108" s="13">
        <f t="shared" si="103"/>
        <v>41.467343353277165</v>
      </c>
      <c r="L1108" s="13">
        <f t="shared" si="104"/>
        <v>41.824155377479784</v>
      </c>
      <c r="M1108" s="13">
        <f t="shared" si="105"/>
        <v>99.146875720544159</v>
      </c>
      <c r="N1108" s="13">
        <f t="shared" si="106"/>
        <v>2.0059949273691489</v>
      </c>
      <c r="O1108" s="12">
        <f t="shared" si="107"/>
        <v>5643.0446194225724</v>
      </c>
    </row>
    <row r="1109" spans="1:15" x14ac:dyDescent="0.35">
      <c r="A1109" s="4" t="s">
        <v>101</v>
      </c>
      <c r="B1109" s="4" t="s">
        <v>102</v>
      </c>
      <c r="C1109" s="4" t="s">
        <v>100</v>
      </c>
      <c r="D1109" s="4">
        <v>2018</v>
      </c>
      <c r="E1109" s="12">
        <v>2800000</v>
      </c>
      <c r="F1109" s="12">
        <v>462000</v>
      </c>
      <c r="G1109" s="12">
        <v>806000</v>
      </c>
      <c r="H1109" s="12">
        <v>20000</v>
      </c>
      <c r="I1109" s="12">
        <v>105682093</v>
      </c>
      <c r="J1109" s="12">
        <f t="shared" si="102"/>
        <v>3586000</v>
      </c>
      <c r="K1109" s="13">
        <f t="shared" si="103"/>
        <v>26.494554758676099</v>
      </c>
      <c r="L1109" s="13">
        <f t="shared" si="104"/>
        <v>33.931954773075887</v>
      </c>
      <c r="M1109" s="13">
        <f t="shared" si="105"/>
        <v>78.081427774679312</v>
      </c>
      <c r="N1109" s="13">
        <f t="shared" si="106"/>
        <v>22.476296709425544</v>
      </c>
      <c r="O1109" s="12">
        <f t="shared" si="107"/>
        <v>6060.606060606061</v>
      </c>
    </row>
    <row r="1110" spans="1:15" x14ac:dyDescent="0.35">
      <c r="A1110" s="4" t="s">
        <v>101</v>
      </c>
      <c r="B1110" s="4" t="s">
        <v>102</v>
      </c>
      <c r="C1110" s="4" t="s">
        <v>100</v>
      </c>
      <c r="D1110" s="4">
        <v>2019</v>
      </c>
      <c r="E1110" s="12">
        <v>4300000</v>
      </c>
      <c r="F1110" s="12">
        <v>760000</v>
      </c>
      <c r="G1110" s="12">
        <v>303000</v>
      </c>
      <c r="H1110" s="12">
        <v>20000</v>
      </c>
      <c r="I1110" s="12">
        <v>107553158</v>
      </c>
      <c r="J1110" s="12">
        <f t="shared" si="102"/>
        <v>4583000</v>
      </c>
      <c r="K1110" s="13">
        <f t="shared" si="103"/>
        <v>39.980230055169557</v>
      </c>
      <c r="L1110" s="13">
        <f t="shared" si="104"/>
        <v>42.6114870564749</v>
      </c>
      <c r="M1110" s="13">
        <f t="shared" si="105"/>
        <v>93.825005454942172</v>
      </c>
      <c r="N1110" s="13">
        <f t="shared" si="106"/>
        <v>6.6113899192668555</v>
      </c>
      <c r="O1110" s="12">
        <f t="shared" si="107"/>
        <v>5657.894736842105</v>
      </c>
    </row>
    <row r="1111" spans="1:15" x14ac:dyDescent="0.35">
      <c r="A1111" s="4" t="s">
        <v>101</v>
      </c>
      <c r="B1111" s="4" t="s">
        <v>102</v>
      </c>
      <c r="C1111" s="4" t="s">
        <v>100</v>
      </c>
      <c r="D1111" s="4">
        <v>2020</v>
      </c>
      <c r="E1111" s="12">
        <v>4000000</v>
      </c>
      <c r="F1111" s="12">
        <v>700000</v>
      </c>
      <c r="G1111" s="12">
        <v>232000</v>
      </c>
      <c r="H1111" s="12">
        <v>2000</v>
      </c>
      <c r="I1111" s="12">
        <v>109315124</v>
      </c>
      <c r="J1111" s="12">
        <f t="shared" si="102"/>
        <v>4230000</v>
      </c>
      <c r="K1111" s="13">
        <f t="shared" si="103"/>
        <v>36.591460116717244</v>
      </c>
      <c r="L1111" s="13">
        <f t="shared" si="104"/>
        <v>38.695469073428484</v>
      </c>
      <c r="M1111" s="13">
        <f t="shared" si="105"/>
        <v>94.562647754137117</v>
      </c>
      <c r="N1111" s="13">
        <f t="shared" si="106"/>
        <v>5.4846335697399526</v>
      </c>
      <c r="O1111" s="12">
        <f t="shared" si="107"/>
        <v>5714.2857142857147</v>
      </c>
    </row>
    <row r="1112" spans="1:15" x14ac:dyDescent="0.35">
      <c r="A1112" s="4" t="s">
        <v>101</v>
      </c>
      <c r="B1112" s="4" t="s">
        <v>102</v>
      </c>
      <c r="C1112" s="4" t="s">
        <v>100</v>
      </c>
      <c r="D1112" s="4">
        <v>2021</v>
      </c>
      <c r="E1112" s="12">
        <v>2900000</v>
      </c>
      <c r="F1112" s="12">
        <v>500000</v>
      </c>
      <c r="G1112" s="12">
        <v>609000</v>
      </c>
      <c r="H1112" s="12">
        <v>10000</v>
      </c>
      <c r="I1112" s="12">
        <v>110957008</v>
      </c>
      <c r="J1112" s="12">
        <f t="shared" si="102"/>
        <v>3499000</v>
      </c>
      <c r="K1112" s="13">
        <f t="shared" si="103"/>
        <v>26.13624909568578</v>
      </c>
      <c r="L1112" s="13">
        <f t="shared" si="104"/>
        <v>31.534736408898119</v>
      </c>
      <c r="M1112" s="13">
        <f t="shared" si="105"/>
        <v>82.880823092312085</v>
      </c>
      <c r="N1112" s="13">
        <f t="shared" si="106"/>
        <v>17.40497284938554</v>
      </c>
      <c r="O1112" s="12">
        <f t="shared" si="107"/>
        <v>5800</v>
      </c>
    </row>
    <row r="1113" spans="1:15" x14ac:dyDescent="0.35">
      <c r="A1113" s="4" t="s">
        <v>101</v>
      </c>
      <c r="B1113" s="4" t="s">
        <v>102</v>
      </c>
      <c r="C1113" s="4" t="s">
        <v>100</v>
      </c>
      <c r="D1113" s="4">
        <v>2022</v>
      </c>
      <c r="E1113" s="12">
        <v>3600000</v>
      </c>
      <c r="F1113" s="12">
        <v>600000</v>
      </c>
      <c r="G1113" s="12">
        <v>392000</v>
      </c>
      <c r="H1113" s="12">
        <v>2000</v>
      </c>
      <c r="I1113" s="12">
        <v>112618250</v>
      </c>
      <c r="J1113" s="12">
        <f t="shared" si="102"/>
        <v>3990000</v>
      </c>
      <c r="K1113" s="13">
        <f t="shared" si="103"/>
        <v>31.966399762027912</v>
      </c>
      <c r="L1113" s="13">
        <f t="shared" si="104"/>
        <v>35.429426402914267</v>
      </c>
      <c r="M1113" s="13">
        <f t="shared" si="105"/>
        <v>90.225563909774436</v>
      </c>
      <c r="N1113" s="13">
        <f t="shared" si="106"/>
        <v>9.8245614035087723</v>
      </c>
      <c r="O1113" s="12">
        <f t="shared" si="107"/>
        <v>6000</v>
      </c>
    </row>
    <row r="1114" spans="1:15" x14ac:dyDescent="0.35">
      <c r="A1114" s="4" t="s">
        <v>101</v>
      </c>
      <c r="B1114" s="4" t="s">
        <v>102</v>
      </c>
      <c r="C1114" s="4" t="s">
        <v>100</v>
      </c>
      <c r="D1114" s="4">
        <v>2023</v>
      </c>
      <c r="E1114" s="12">
        <v>3780000</v>
      </c>
      <c r="F1114" s="12">
        <v>630000</v>
      </c>
      <c r="G1114" s="12">
        <v>184000</v>
      </c>
      <c r="H1114" s="12">
        <v>60000</v>
      </c>
      <c r="I1114" s="12">
        <v>114535772</v>
      </c>
      <c r="J1114" s="12">
        <f t="shared" si="102"/>
        <v>3904000</v>
      </c>
      <c r="K1114" s="13">
        <f t="shared" si="103"/>
        <v>33.002789731054506</v>
      </c>
      <c r="L1114" s="13">
        <f t="shared" si="104"/>
        <v>34.085420928581158</v>
      </c>
      <c r="M1114" s="13">
        <f t="shared" si="105"/>
        <v>96.823770491803273</v>
      </c>
      <c r="N1114" s="13">
        <f t="shared" si="106"/>
        <v>4.7131147540983607</v>
      </c>
      <c r="O1114" s="12">
        <f t="shared" si="107"/>
        <v>6000</v>
      </c>
    </row>
    <row r="1115" spans="1:15" x14ac:dyDescent="0.35">
      <c r="A1115" s="4" t="s">
        <v>101</v>
      </c>
      <c r="B1115" s="4" t="s">
        <v>102</v>
      </c>
      <c r="C1115" s="4" t="s">
        <v>100</v>
      </c>
      <c r="D1115" s="4">
        <v>2024</v>
      </c>
      <c r="E1115" s="12">
        <v>3900000</v>
      </c>
      <c r="F1115" s="12">
        <v>670000</v>
      </c>
      <c r="G1115" s="12">
        <v>160000</v>
      </c>
      <c r="H1115" s="12">
        <v>154000</v>
      </c>
      <c r="I1115" s="12">
        <v>116538258</v>
      </c>
      <c r="J1115" s="12">
        <f t="shared" si="102"/>
        <v>3906000</v>
      </c>
      <c r="K1115" s="13">
        <f t="shared" si="103"/>
        <v>33.46540498314296</v>
      </c>
      <c r="L1115" s="13">
        <f t="shared" si="104"/>
        <v>33.516890221578564</v>
      </c>
      <c r="M1115" s="13">
        <f t="shared" si="105"/>
        <v>99.846390168970814</v>
      </c>
      <c r="N1115" s="13">
        <f t="shared" si="106"/>
        <v>4.0962621607782896</v>
      </c>
      <c r="O1115" s="12">
        <f t="shared" si="107"/>
        <v>5820.8955223880594</v>
      </c>
    </row>
    <row r="1116" spans="1:15" x14ac:dyDescent="0.35">
      <c r="A1116" s="4" t="s">
        <v>101</v>
      </c>
      <c r="B1116" s="4" t="s">
        <v>102</v>
      </c>
      <c r="C1116" s="4" t="s">
        <v>100</v>
      </c>
      <c r="D1116" s="4">
        <v>2025</v>
      </c>
      <c r="E1116" s="12">
        <v>4200000</v>
      </c>
      <c r="F1116" s="12">
        <v>720000</v>
      </c>
      <c r="G1116" s="12">
        <v>200000</v>
      </c>
      <c r="H1116" s="12">
        <v>175000</v>
      </c>
      <c r="I1116" s="12">
        <v>118365995</v>
      </c>
      <c r="J1116" s="12">
        <f t="shared" si="102"/>
        <v>4225000</v>
      </c>
      <c r="K1116" s="13">
        <f t="shared" si="103"/>
        <v>35.483163893481404</v>
      </c>
      <c r="L1116" s="13">
        <f t="shared" si="104"/>
        <v>35.694373202371168</v>
      </c>
      <c r="M1116" s="13">
        <f t="shared" si="105"/>
        <v>99.408284023668642</v>
      </c>
      <c r="N1116" s="13">
        <f t="shared" si="106"/>
        <v>4.7337278106508878</v>
      </c>
      <c r="O1116" s="12">
        <f t="shared" si="107"/>
        <v>5833.333333333333</v>
      </c>
    </row>
    <row r="1117" spans="1:15" x14ac:dyDescent="0.35">
      <c r="A1117" s="4" t="s">
        <v>101</v>
      </c>
      <c r="B1117" s="4" t="s">
        <v>102</v>
      </c>
      <c r="C1117" s="4" t="s">
        <v>100</v>
      </c>
      <c r="D1117" s="4">
        <v>2026</v>
      </c>
      <c r="E1117" s="12">
        <v>4200000</v>
      </c>
      <c r="F1117" s="12">
        <v>720000</v>
      </c>
      <c r="G1117" s="12">
        <v>200000</v>
      </c>
      <c r="H1117" s="12">
        <v>200000</v>
      </c>
      <c r="I1117" s="12">
        <v>120101175</v>
      </c>
      <c r="J1117" s="12">
        <f t="shared" si="102"/>
        <v>4200000</v>
      </c>
      <c r="K1117" s="13">
        <f t="shared" si="103"/>
        <v>34.970515484132441</v>
      </c>
      <c r="L1117" s="13">
        <f t="shared" si="104"/>
        <v>34.970515484132441</v>
      </c>
      <c r="M1117" s="13">
        <f t="shared" si="105"/>
        <v>100</v>
      </c>
      <c r="N1117" s="13">
        <f t="shared" si="106"/>
        <v>4.7619047619047619</v>
      </c>
      <c r="O1117" s="12">
        <f t="shared" si="107"/>
        <v>5833.333333333333</v>
      </c>
    </row>
    <row r="1118" spans="1:15" x14ac:dyDescent="0.35">
      <c r="A1118" s="4" t="s">
        <v>103</v>
      </c>
      <c r="B1118" s="4" t="s">
        <v>104</v>
      </c>
      <c r="C1118" s="4" t="s">
        <v>100</v>
      </c>
      <c r="D1118" s="4">
        <v>1960</v>
      </c>
      <c r="E1118" s="12">
        <v>0</v>
      </c>
      <c r="F1118" s="12">
        <v>0</v>
      </c>
      <c r="G1118" s="12">
        <v>9000</v>
      </c>
      <c r="H1118" s="12">
        <v>0</v>
      </c>
      <c r="I1118" s="12">
        <v>1492890</v>
      </c>
      <c r="J1118" s="12">
        <f t="shared" si="102"/>
        <v>9000</v>
      </c>
      <c r="K1118" s="13">
        <f t="shared" si="103"/>
        <v>0</v>
      </c>
      <c r="L1118" s="13">
        <f t="shared" si="104"/>
        <v>6.0285754476217273</v>
      </c>
      <c r="M1118" s="13">
        <f t="shared" si="105"/>
        <v>0</v>
      </c>
      <c r="N1118" s="13">
        <f t="shared" si="106"/>
        <v>100</v>
      </c>
      <c r="O1118" s="12" t="str">
        <f t="shared" si="107"/>
        <v/>
      </c>
    </row>
    <row r="1119" spans="1:15" x14ac:dyDescent="0.35">
      <c r="A1119" s="4" t="s">
        <v>103</v>
      </c>
      <c r="B1119" s="4" t="s">
        <v>104</v>
      </c>
      <c r="C1119" s="4" t="s">
        <v>100</v>
      </c>
      <c r="D1119" s="4">
        <v>1961</v>
      </c>
      <c r="E1119" s="12">
        <v>0</v>
      </c>
      <c r="F1119" s="12">
        <v>0</v>
      </c>
      <c r="G1119" s="12">
        <v>10000</v>
      </c>
      <c r="H1119" s="12">
        <v>0</v>
      </c>
      <c r="I1119" s="12">
        <v>1555699</v>
      </c>
      <c r="J1119" s="12">
        <f t="shared" si="102"/>
        <v>10000</v>
      </c>
      <c r="K1119" s="13">
        <f t="shared" si="103"/>
        <v>0</v>
      </c>
      <c r="L1119" s="13">
        <f t="shared" si="104"/>
        <v>6.4279786771091327</v>
      </c>
      <c r="M1119" s="13">
        <f t="shared" si="105"/>
        <v>0</v>
      </c>
      <c r="N1119" s="13">
        <f t="shared" si="106"/>
        <v>100</v>
      </c>
      <c r="O1119" s="12" t="str">
        <f t="shared" si="107"/>
        <v/>
      </c>
    </row>
    <row r="1120" spans="1:15" x14ac:dyDescent="0.35">
      <c r="A1120" s="4" t="s">
        <v>103</v>
      </c>
      <c r="B1120" s="4" t="s">
        <v>104</v>
      </c>
      <c r="C1120" s="4" t="s">
        <v>100</v>
      </c>
      <c r="D1120" s="4">
        <v>1962</v>
      </c>
      <c r="E1120" s="12">
        <v>0</v>
      </c>
      <c r="F1120" s="12">
        <v>0</v>
      </c>
      <c r="G1120" s="12">
        <v>7000</v>
      </c>
      <c r="H1120" s="12">
        <v>0</v>
      </c>
      <c r="I1120" s="12">
        <v>1621960</v>
      </c>
      <c r="J1120" s="12">
        <f t="shared" si="102"/>
        <v>7000</v>
      </c>
      <c r="K1120" s="13">
        <f t="shared" si="103"/>
        <v>0</v>
      </c>
      <c r="L1120" s="13">
        <f t="shared" si="104"/>
        <v>4.3157661101383509</v>
      </c>
      <c r="M1120" s="13">
        <f t="shared" si="105"/>
        <v>0</v>
      </c>
      <c r="N1120" s="13">
        <f t="shared" si="106"/>
        <v>100</v>
      </c>
      <c r="O1120" s="12" t="str">
        <f t="shared" si="107"/>
        <v/>
      </c>
    </row>
    <row r="1121" spans="1:15" x14ac:dyDescent="0.35">
      <c r="A1121" s="4" t="s">
        <v>103</v>
      </c>
      <c r="B1121" s="4" t="s">
        <v>104</v>
      </c>
      <c r="C1121" s="4" t="s">
        <v>100</v>
      </c>
      <c r="D1121" s="4">
        <v>1963</v>
      </c>
      <c r="E1121" s="12">
        <v>0</v>
      </c>
      <c r="F1121" s="12">
        <v>0</v>
      </c>
      <c r="G1121" s="12">
        <v>8000</v>
      </c>
      <c r="H1121" s="12">
        <v>0</v>
      </c>
      <c r="I1121" s="12">
        <v>1690457</v>
      </c>
      <c r="J1121" s="12">
        <f t="shared" si="102"/>
        <v>8000</v>
      </c>
      <c r="K1121" s="13">
        <f t="shared" si="103"/>
        <v>0</v>
      </c>
      <c r="L1121" s="13">
        <f t="shared" si="104"/>
        <v>4.7324480894811281</v>
      </c>
      <c r="M1121" s="13">
        <f t="shared" si="105"/>
        <v>0</v>
      </c>
      <c r="N1121" s="13">
        <f t="shared" si="106"/>
        <v>100</v>
      </c>
      <c r="O1121" s="12" t="str">
        <f t="shared" si="107"/>
        <v/>
      </c>
    </row>
    <row r="1122" spans="1:15" x14ac:dyDescent="0.35">
      <c r="A1122" s="4" t="s">
        <v>103</v>
      </c>
      <c r="B1122" s="4" t="s">
        <v>104</v>
      </c>
      <c r="C1122" s="4" t="s">
        <v>100</v>
      </c>
      <c r="D1122" s="4">
        <v>1964</v>
      </c>
      <c r="E1122" s="12">
        <v>0</v>
      </c>
      <c r="F1122" s="12">
        <v>0</v>
      </c>
      <c r="G1122" s="12">
        <v>10000</v>
      </c>
      <c r="H1122" s="12">
        <v>0</v>
      </c>
      <c r="I1122" s="12">
        <v>1753691</v>
      </c>
      <c r="J1122" s="12">
        <f t="shared" si="102"/>
        <v>10000</v>
      </c>
      <c r="K1122" s="13">
        <f t="shared" si="103"/>
        <v>0</v>
      </c>
      <c r="L1122" s="13">
        <f t="shared" si="104"/>
        <v>5.7022588357926223</v>
      </c>
      <c r="M1122" s="13">
        <f t="shared" si="105"/>
        <v>0</v>
      </c>
      <c r="N1122" s="13">
        <f t="shared" si="106"/>
        <v>100</v>
      </c>
      <c r="O1122" s="12" t="str">
        <f t="shared" si="107"/>
        <v/>
      </c>
    </row>
    <row r="1123" spans="1:15" x14ac:dyDescent="0.35">
      <c r="A1123" s="4" t="s">
        <v>103</v>
      </c>
      <c r="B1123" s="4" t="s">
        <v>104</v>
      </c>
      <c r="C1123" s="4" t="s">
        <v>100</v>
      </c>
      <c r="D1123" s="4">
        <v>1965</v>
      </c>
      <c r="E1123" s="12">
        <v>0</v>
      </c>
      <c r="F1123" s="12">
        <v>0</v>
      </c>
      <c r="G1123" s="12">
        <v>12000</v>
      </c>
      <c r="H1123" s="12">
        <v>0</v>
      </c>
      <c r="I1123" s="12">
        <v>1804015</v>
      </c>
      <c r="J1123" s="12">
        <f t="shared" si="102"/>
        <v>12000</v>
      </c>
      <c r="K1123" s="13">
        <f t="shared" si="103"/>
        <v>0</v>
      </c>
      <c r="L1123" s="13">
        <f t="shared" si="104"/>
        <v>6.6518293916624858</v>
      </c>
      <c r="M1123" s="13">
        <f t="shared" si="105"/>
        <v>0</v>
      </c>
      <c r="N1123" s="13">
        <f t="shared" si="106"/>
        <v>100</v>
      </c>
      <c r="O1123" s="12" t="str">
        <f t="shared" si="107"/>
        <v/>
      </c>
    </row>
    <row r="1124" spans="1:15" x14ac:dyDescent="0.35">
      <c r="A1124" s="4" t="s">
        <v>103</v>
      </c>
      <c r="B1124" s="4" t="s">
        <v>104</v>
      </c>
      <c r="C1124" s="4" t="s">
        <v>100</v>
      </c>
      <c r="D1124" s="4">
        <v>1966</v>
      </c>
      <c r="E1124" s="12">
        <v>0</v>
      </c>
      <c r="F1124" s="12">
        <v>0</v>
      </c>
      <c r="G1124" s="12">
        <v>18000</v>
      </c>
      <c r="H1124" s="12">
        <v>0</v>
      </c>
      <c r="I1124" s="12">
        <v>1849063</v>
      </c>
      <c r="J1124" s="12">
        <f t="shared" si="102"/>
        <v>18000</v>
      </c>
      <c r="K1124" s="13">
        <f t="shared" si="103"/>
        <v>0</v>
      </c>
      <c r="L1124" s="13">
        <f t="shared" si="104"/>
        <v>9.7346602035733767</v>
      </c>
      <c r="M1124" s="13">
        <f t="shared" si="105"/>
        <v>0</v>
      </c>
      <c r="N1124" s="13">
        <f t="shared" si="106"/>
        <v>100</v>
      </c>
      <c r="O1124" s="12" t="str">
        <f t="shared" si="107"/>
        <v/>
      </c>
    </row>
    <row r="1125" spans="1:15" x14ac:dyDescent="0.35">
      <c r="A1125" s="4" t="s">
        <v>103</v>
      </c>
      <c r="B1125" s="4" t="s">
        <v>104</v>
      </c>
      <c r="C1125" s="4" t="s">
        <v>100</v>
      </c>
      <c r="D1125" s="4">
        <v>1967</v>
      </c>
      <c r="E1125" s="12">
        <v>0</v>
      </c>
      <c r="F1125" s="12">
        <v>0</v>
      </c>
      <c r="G1125" s="12">
        <v>16000</v>
      </c>
      <c r="H1125" s="12">
        <v>0</v>
      </c>
      <c r="I1125" s="12">
        <v>1898199</v>
      </c>
      <c r="J1125" s="12">
        <f t="shared" si="102"/>
        <v>16000</v>
      </c>
      <c r="K1125" s="13">
        <f t="shared" si="103"/>
        <v>0</v>
      </c>
      <c r="L1125" s="13">
        <f t="shared" si="104"/>
        <v>8.4290424765791148</v>
      </c>
      <c r="M1125" s="13">
        <f t="shared" si="105"/>
        <v>0</v>
      </c>
      <c r="N1125" s="13">
        <f t="shared" si="106"/>
        <v>100</v>
      </c>
      <c r="O1125" s="12" t="str">
        <f t="shared" si="107"/>
        <v/>
      </c>
    </row>
    <row r="1126" spans="1:15" x14ac:dyDescent="0.35">
      <c r="A1126" s="4" t="s">
        <v>103</v>
      </c>
      <c r="B1126" s="4" t="s">
        <v>104</v>
      </c>
      <c r="C1126" s="4" t="s">
        <v>100</v>
      </c>
      <c r="D1126" s="4">
        <v>1968</v>
      </c>
      <c r="E1126" s="12">
        <v>0</v>
      </c>
      <c r="F1126" s="12">
        <v>0</v>
      </c>
      <c r="G1126" s="12">
        <v>12000</v>
      </c>
      <c r="H1126" s="12">
        <v>0</v>
      </c>
      <c r="I1126" s="12">
        <v>1952781</v>
      </c>
      <c r="J1126" s="12">
        <f t="shared" si="102"/>
        <v>12000</v>
      </c>
      <c r="K1126" s="13">
        <f t="shared" si="103"/>
        <v>0</v>
      </c>
      <c r="L1126" s="13">
        <f t="shared" si="104"/>
        <v>6.1450823210590437</v>
      </c>
      <c r="M1126" s="13">
        <f t="shared" si="105"/>
        <v>0</v>
      </c>
      <c r="N1126" s="13">
        <f t="shared" si="106"/>
        <v>100</v>
      </c>
      <c r="O1126" s="12" t="str">
        <f t="shared" si="107"/>
        <v/>
      </c>
    </row>
    <row r="1127" spans="1:15" x14ac:dyDescent="0.35">
      <c r="A1127" s="4" t="s">
        <v>103</v>
      </c>
      <c r="B1127" s="4" t="s">
        <v>104</v>
      </c>
      <c r="C1127" s="4" t="s">
        <v>100</v>
      </c>
      <c r="D1127" s="4">
        <v>1969</v>
      </c>
      <c r="E1127" s="12">
        <v>0</v>
      </c>
      <c r="F1127" s="12">
        <v>0</v>
      </c>
      <c r="G1127" s="12">
        <v>23000</v>
      </c>
      <c r="H1127" s="12">
        <v>0</v>
      </c>
      <c r="I1127" s="12">
        <v>2014293</v>
      </c>
      <c r="J1127" s="12">
        <f t="shared" si="102"/>
        <v>23000</v>
      </c>
      <c r="K1127" s="13">
        <f t="shared" si="103"/>
        <v>0</v>
      </c>
      <c r="L1127" s="13">
        <f t="shared" si="104"/>
        <v>11.418398415722043</v>
      </c>
      <c r="M1127" s="13">
        <f t="shared" si="105"/>
        <v>0</v>
      </c>
      <c r="N1127" s="13">
        <f t="shared" si="106"/>
        <v>100</v>
      </c>
      <c r="O1127" s="12" t="str">
        <f t="shared" si="107"/>
        <v/>
      </c>
    </row>
    <row r="1128" spans="1:15" x14ac:dyDescent="0.35">
      <c r="A1128" s="4" t="s">
        <v>103</v>
      </c>
      <c r="B1128" s="4" t="s">
        <v>104</v>
      </c>
      <c r="C1128" s="4" t="s">
        <v>100</v>
      </c>
      <c r="D1128" s="4">
        <v>1970</v>
      </c>
      <c r="E1128" s="12">
        <v>0</v>
      </c>
      <c r="F1128" s="12">
        <v>0</v>
      </c>
      <c r="G1128" s="12">
        <v>18000</v>
      </c>
      <c r="H1128" s="12">
        <v>0</v>
      </c>
      <c r="I1128" s="12">
        <v>2082589</v>
      </c>
      <c r="J1128" s="12">
        <f t="shared" si="102"/>
        <v>18000</v>
      </c>
      <c r="K1128" s="13">
        <f t="shared" si="103"/>
        <v>0</v>
      </c>
      <c r="L1128" s="13">
        <f t="shared" si="104"/>
        <v>8.6430880024815266</v>
      </c>
      <c r="M1128" s="13">
        <f t="shared" si="105"/>
        <v>0</v>
      </c>
      <c r="N1128" s="13">
        <f t="shared" si="106"/>
        <v>100</v>
      </c>
      <c r="O1128" s="12" t="str">
        <f t="shared" si="107"/>
        <v/>
      </c>
    </row>
    <row r="1129" spans="1:15" x14ac:dyDescent="0.35">
      <c r="A1129" s="4" t="s">
        <v>103</v>
      </c>
      <c r="B1129" s="4" t="s">
        <v>104</v>
      </c>
      <c r="C1129" s="4" t="s">
        <v>100</v>
      </c>
      <c r="D1129" s="4">
        <v>1971</v>
      </c>
      <c r="E1129" s="12">
        <v>0</v>
      </c>
      <c r="F1129" s="12">
        <v>0</v>
      </c>
      <c r="G1129" s="12">
        <v>23000</v>
      </c>
      <c r="H1129" s="12">
        <v>0</v>
      </c>
      <c r="I1129" s="12">
        <v>2153534</v>
      </c>
      <c r="J1129" s="12">
        <f t="shared" si="102"/>
        <v>23000</v>
      </c>
      <c r="K1129" s="13">
        <f t="shared" si="103"/>
        <v>0</v>
      </c>
      <c r="L1129" s="13">
        <f t="shared" si="104"/>
        <v>10.680119283001801</v>
      </c>
      <c r="M1129" s="13">
        <f t="shared" si="105"/>
        <v>0</v>
      </c>
      <c r="N1129" s="13">
        <f t="shared" si="106"/>
        <v>100</v>
      </c>
      <c r="O1129" s="12" t="str">
        <f t="shared" si="107"/>
        <v/>
      </c>
    </row>
    <row r="1130" spans="1:15" x14ac:dyDescent="0.35">
      <c r="A1130" s="4" t="s">
        <v>103</v>
      </c>
      <c r="B1130" s="4" t="s">
        <v>104</v>
      </c>
      <c r="C1130" s="4" t="s">
        <v>100</v>
      </c>
      <c r="D1130" s="4">
        <v>1972</v>
      </c>
      <c r="E1130" s="12">
        <v>0</v>
      </c>
      <c r="F1130" s="12">
        <v>0</v>
      </c>
      <c r="G1130" s="12">
        <v>16000</v>
      </c>
      <c r="H1130" s="12">
        <v>0</v>
      </c>
      <c r="I1130" s="12">
        <v>2226091</v>
      </c>
      <c r="J1130" s="12">
        <f t="shared" si="102"/>
        <v>16000</v>
      </c>
      <c r="K1130" s="13">
        <f t="shared" si="103"/>
        <v>0</v>
      </c>
      <c r="L1130" s="13">
        <f t="shared" si="104"/>
        <v>7.1874869446037923</v>
      </c>
      <c r="M1130" s="13">
        <f t="shared" si="105"/>
        <v>0</v>
      </c>
      <c r="N1130" s="13">
        <f t="shared" si="106"/>
        <v>100</v>
      </c>
      <c r="O1130" s="12" t="str">
        <f t="shared" si="107"/>
        <v/>
      </c>
    </row>
    <row r="1131" spans="1:15" x14ac:dyDescent="0.35">
      <c r="A1131" s="4" t="s">
        <v>103</v>
      </c>
      <c r="B1131" s="4" t="s">
        <v>104</v>
      </c>
      <c r="C1131" s="4" t="s">
        <v>100</v>
      </c>
      <c r="D1131" s="4">
        <v>1973</v>
      </c>
      <c r="E1131" s="12">
        <v>0</v>
      </c>
      <c r="F1131" s="12">
        <v>0</v>
      </c>
      <c r="G1131" s="12">
        <v>46000</v>
      </c>
      <c r="H1131" s="12">
        <v>0</v>
      </c>
      <c r="I1131" s="12">
        <v>2314193</v>
      </c>
      <c r="J1131" s="12">
        <f t="shared" si="102"/>
        <v>46000</v>
      </c>
      <c r="K1131" s="13">
        <f t="shared" si="103"/>
        <v>0</v>
      </c>
      <c r="L1131" s="13">
        <f t="shared" si="104"/>
        <v>19.87733953045403</v>
      </c>
      <c r="M1131" s="13">
        <f t="shared" si="105"/>
        <v>0</v>
      </c>
      <c r="N1131" s="13">
        <f t="shared" si="106"/>
        <v>100</v>
      </c>
      <c r="O1131" s="12" t="str">
        <f t="shared" si="107"/>
        <v/>
      </c>
    </row>
    <row r="1132" spans="1:15" x14ac:dyDescent="0.35">
      <c r="A1132" s="4" t="s">
        <v>103</v>
      </c>
      <c r="B1132" s="4" t="s">
        <v>104</v>
      </c>
      <c r="C1132" s="4" t="s">
        <v>100</v>
      </c>
      <c r="D1132" s="4">
        <v>1974</v>
      </c>
      <c r="E1132" s="12">
        <v>0</v>
      </c>
      <c r="F1132" s="12">
        <v>0</v>
      </c>
      <c r="G1132" s="12">
        <v>33000</v>
      </c>
      <c r="H1132" s="12">
        <v>0</v>
      </c>
      <c r="I1132" s="12">
        <v>2432211</v>
      </c>
      <c r="J1132" s="12">
        <f t="shared" si="102"/>
        <v>33000</v>
      </c>
      <c r="K1132" s="13">
        <f t="shared" si="103"/>
        <v>0</v>
      </c>
      <c r="L1132" s="13">
        <f t="shared" si="104"/>
        <v>13.567901797993677</v>
      </c>
      <c r="M1132" s="13">
        <f t="shared" si="105"/>
        <v>0</v>
      </c>
      <c r="N1132" s="13">
        <f t="shared" si="106"/>
        <v>100</v>
      </c>
      <c r="O1132" s="12" t="str">
        <f t="shared" si="107"/>
        <v/>
      </c>
    </row>
    <row r="1133" spans="1:15" x14ac:dyDescent="0.35">
      <c r="A1133" s="4" t="s">
        <v>103</v>
      </c>
      <c r="B1133" s="4" t="s">
        <v>104</v>
      </c>
      <c r="C1133" s="4" t="s">
        <v>100</v>
      </c>
      <c r="D1133" s="4">
        <v>1975</v>
      </c>
      <c r="E1133" s="12">
        <v>0</v>
      </c>
      <c r="F1133" s="12">
        <v>0</v>
      </c>
      <c r="G1133" s="12">
        <v>40000</v>
      </c>
      <c r="H1133" s="12">
        <v>0</v>
      </c>
      <c r="I1133" s="12">
        <v>2571556</v>
      </c>
      <c r="J1133" s="12">
        <f t="shared" si="102"/>
        <v>40000</v>
      </c>
      <c r="K1133" s="13">
        <f t="shared" si="103"/>
        <v>0</v>
      </c>
      <c r="L1133" s="13">
        <f t="shared" si="104"/>
        <v>15.554784729556735</v>
      </c>
      <c r="M1133" s="13">
        <f t="shared" si="105"/>
        <v>0</v>
      </c>
      <c r="N1133" s="13">
        <f t="shared" si="106"/>
        <v>100</v>
      </c>
      <c r="O1133" s="12" t="str">
        <f t="shared" si="107"/>
        <v/>
      </c>
    </row>
    <row r="1134" spans="1:15" x14ac:dyDescent="0.35">
      <c r="A1134" s="4" t="s">
        <v>103</v>
      </c>
      <c r="B1134" s="4" t="s">
        <v>104</v>
      </c>
      <c r="C1134" s="4" t="s">
        <v>100</v>
      </c>
      <c r="D1134" s="4">
        <v>1976</v>
      </c>
      <c r="E1134" s="12">
        <v>0</v>
      </c>
      <c r="F1134" s="12">
        <v>0</v>
      </c>
      <c r="G1134" s="12">
        <v>39000</v>
      </c>
      <c r="H1134" s="12">
        <v>0</v>
      </c>
      <c r="I1134" s="12">
        <v>2721237</v>
      </c>
      <c r="J1134" s="12">
        <f t="shared" si="102"/>
        <v>39000</v>
      </c>
      <c r="K1134" s="13">
        <f t="shared" si="103"/>
        <v>0</v>
      </c>
      <c r="L1134" s="13">
        <f t="shared" si="104"/>
        <v>14.331717524052481</v>
      </c>
      <c r="M1134" s="13">
        <f t="shared" si="105"/>
        <v>0</v>
      </c>
      <c r="N1134" s="13">
        <f t="shared" si="106"/>
        <v>100</v>
      </c>
      <c r="O1134" s="12" t="str">
        <f t="shared" si="107"/>
        <v/>
      </c>
    </row>
    <row r="1135" spans="1:15" x14ac:dyDescent="0.35">
      <c r="A1135" s="4" t="s">
        <v>103</v>
      </c>
      <c r="B1135" s="4" t="s">
        <v>104</v>
      </c>
      <c r="C1135" s="4" t="s">
        <v>100</v>
      </c>
      <c r="D1135" s="4">
        <v>1977</v>
      </c>
      <c r="E1135" s="12">
        <v>0</v>
      </c>
      <c r="F1135" s="12">
        <v>0</v>
      </c>
      <c r="G1135" s="12">
        <v>56000</v>
      </c>
      <c r="H1135" s="12">
        <v>0</v>
      </c>
      <c r="I1135" s="12">
        <v>2881533</v>
      </c>
      <c r="J1135" s="12">
        <f t="shared" si="102"/>
        <v>56000</v>
      </c>
      <c r="K1135" s="13">
        <f t="shared" si="103"/>
        <v>0</v>
      </c>
      <c r="L1135" s="13">
        <f t="shared" si="104"/>
        <v>19.434099835053079</v>
      </c>
      <c r="M1135" s="13">
        <f t="shared" si="105"/>
        <v>0</v>
      </c>
      <c r="N1135" s="13">
        <f t="shared" si="106"/>
        <v>100</v>
      </c>
      <c r="O1135" s="12" t="str">
        <f t="shared" si="107"/>
        <v/>
      </c>
    </row>
    <row r="1136" spans="1:15" x14ac:dyDescent="0.35">
      <c r="A1136" s="4" t="s">
        <v>103</v>
      </c>
      <c r="B1136" s="4" t="s">
        <v>104</v>
      </c>
      <c r="C1136" s="4" t="s">
        <v>100</v>
      </c>
      <c r="D1136" s="4">
        <v>1978</v>
      </c>
      <c r="E1136" s="12">
        <v>0</v>
      </c>
      <c r="F1136" s="12">
        <v>0</v>
      </c>
      <c r="G1136" s="12">
        <v>34000</v>
      </c>
      <c r="H1136" s="12">
        <v>0</v>
      </c>
      <c r="I1136" s="12">
        <v>3052526</v>
      </c>
      <c r="J1136" s="12">
        <f t="shared" si="102"/>
        <v>34000</v>
      </c>
      <c r="K1136" s="13">
        <f t="shared" si="103"/>
        <v>0</v>
      </c>
      <c r="L1136" s="13">
        <f t="shared" si="104"/>
        <v>11.138316266593634</v>
      </c>
      <c r="M1136" s="13">
        <f t="shared" si="105"/>
        <v>0</v>
      </c>
      <c r="N1136" s="13">
        <f t="shared" si="106"/>
        <v>100</v>
      </c>
      <c r="O1136" s="12" t="str">
        <f t="shared" si="107"/>
        <v/>
      </c>
    </row>
    <row r="1137" spans="1:15" x14ac:dyDescent="0.35">
      <c r="A1137" s="4" t="s">
        <v>103</v>
      </c>
      <c r="B1137" s="4" t="s">
        <v>104</v>
      </c>
      <c r="C1137" s="4" t="s">
        <v>100</v>
      </c>
      <c r="D1137" s="4">
        <v>1979</v>
      </c>
      <c r="E1137" s="12">
        <v>0</v>
      </c>
      <c r="F1137" s="12">
        <v>0</v>
      </c>
      <c r="G1137" s="12">
        <v>55000</v>
      </c>
      <c r="H1137" s="12">
        <v>0</v>
      </c>
      <c r="I1137" s="12">
        <v>3233846</v>
      </c>
      <c r="J1137" s="12">
        <f t="shared" si="102"/>
        <v>55000</v>
      </c>
      <c r="K1137" s="13">
        <f t="shared" si="103"/>
        <v>0</v>
      </c>
      <c r="L1137" s="13">
        <f t="shared" si="104"/>
        <v>17.007612607403075</v>
      </c>
      <c r="M1137" s="13">
        <f t="shared" si="105"/>
        <v>0</v>
      </c>
      <c r="N1137" s="13">
        <f t="shared" si="106"/>
        <v>100</v>
      </c>
      <c r="O1137" s="12" t="str">
        <f t="shared" si="107"/>
        <v/>
      </c>
    </row>
    <row r="1138" spans="1:15" x14ac:dyDescent="0.35">
      <c r="A1138" s="4" t="s">
        <v>103</v>
      </c>
      <c r="B1138" s="4" t="s">
        <v>104</v>
      </c>
      <c r="C1138" s="4" t="s">
        <v>100</v>
      </c>
      <c r="D1138" s="4">
        <v>1980</v>
      </c>
      <c r="E1138" s="12">
        <v>0</v>
      </c>
      <c r="F1138" s="12">
        <v>0</v>
      </c>
      <c r="G1138" s="12">
        <v>44000</v>
      </c>
      <c r="H1138" s="12">
        <v>0</v>
      </c>
      <c r="I1138" s="12">
        <v>3424378</v>
      </c>
      <c r="J1138" s="12">
        <f t="shared" si="102"/>
        <v>44000</v>
      </c>
      <c r="K1138" s="13">
        <f t="shared" si="103"/>
        <v>0</v>
      </c>
      <c r="L1138" s="13">
        <f t="shared" si="104"/>
        <v>12.849048790758497</v>
      </c>
      <c r="M1138" s="13">
        <f t="shared" si="105"/>
        <v>0</v>
      </c>
      <c r="N1138" s="13">
        <f t="shared" si="106"/>
        <v>100</v>
      </c>
      <c r="O1138" s="12" t="str">
        <f t="shared" si="107"/>
        <v/>
      </c>
    </row>
    <row r="1139" spans="1:15" x14ac:dyDescent="0.35">
      <c r="A1139" s="4" t="s">
        <v>103</v>
      </c>
      <c r="B1139" s="4" t="s">
        <v>104</v>
      </c>
      <c r="C1139" s="4" t="s">
        <v>100</v>
      </c>
      <c r="D1139" s="4">
        <v>1981</v>
      </c>
      <c r="E1139" s="12">
        <v>0</v>
      </c>
      <c r="F1139" s="12">
        <v>0</v>
      </c>
      <c r="G1139" s="12">
        <v>21000</v>
      </c>
      <c r="H1139" s="12">
        <v>0</v>
      </c>
      <c r="I1139" s="12">
        <v>3621486</v>
      </c>
      <c r="J1139" s="12">
        <f t="shared" si="102"/>
        <v>21000</v>
      </c>
      <c r="K1139" s="13">
        <f t="shared" si="103"/>
        <v>0</v>
      </c>
      <c r="L1139" s="13">
        <f t="shared" si="104"/>
        <v>5.7987246119410649</v>
      </c>
      <c r="M1139" s="13">
        <f t="shared" si="105"/>
        <v>0</v>
      </c>
      <c r="N1139" s="13">
        <f t="shared" si="106"/>
        <v>100</v>
      </c>
      <c r="O1139" s="12" t="str">
        <f t="shared" si="107"/>
        <v/>
      </c>
    </row>
    <row r="1140" spans="1:15" x14ac:dyDescent="0.35">
      <c r="A1140" s="4" t="s">
        <v>103</v>
      </c>
      <c r="B1140" s="4" t="s">
        <v>104</v>
      </c>
      <c r="C1140" s="4" t="s">
        <v>100</v>
      </c>
      <c r="D1140" s="4">
        <v>1982</v>
      </c>
      <c r="E1140" s="12">
        <v>0</v>
      </c>
      <c r="F1140" s="12">
        <v>0</v>
      </c>
      <c r="G1140" s="12">
        <v>43000</v>
      </c>
      <c r="H1140" s="12">
        <v>0</v>
      </c>
      <c r="I1140" s="12">
        <v>3724765</v>
      </c>
      <c r="J1140" s="12">
        <f t="shared" si="102"/>
        <v>43000</v>
      </c>
      <c r="K1140" s="13">
        <f t="shared" si="103"/>
        <v>0</v>
      </c>
      <c r="L1140" s="13">
        <f t="shared" si="104"/>
        <v>11.544352462504346</v>
      </c>
      <c r="M1140" s="13">
        <f t="shared" si="105"/>
        <v>0</v>
      </c>
      <c r="N1140" s="13">
        <f t="shared" si="106"/>
        <v>100</v>
      </c>
      <c r="O1140" s="12" t="str">
        <f t="shared" si="107"/>
        <v/>
      </c>
    </row>
    <row r="1141" spans="1:15" x14ac:dyDescent="0.35">
      <c r="A1141" s="4" t="s">
        <v>103</v>
      </c>
      <c r="B1141" s="4" t="s">
        <v>104</v>
      </c>
      <c r="C1141" s="4" t="s">
        <v>100</v>
      </c>
      <c r="D1141" s="4">
        <v>1983</v>
      </c>
      <c r="E1141" s="12">
        <v>0</v>
      </c>
      <c r="F1141" s="12">
        <v>0</v>
      </c>
      <c r="G1141" s="12">
        <v>28000</v>
      </c>
      <c r="H1141" s="12">
        <v>0</v>
      </c>
      <c r="I1141" s="12">
        <v>3718961</v>
      </c>
      <c r="J1141" s="12">
        <f t="shared" si="102"/>
        <v>28000</v>
      </c>
      <c r="K1141" s="13">
        <f t="shared" si="103"/>
        <v>0</v>
      </c>
      <c r="L1141" s="13">
        <f t="shared" si="104"/>
        <v>7.5289845739172847</v>
      </c>
      <c r="M1141" s="13">
        <f t="shared" si="105"/>
        <v>0</v>
      </c>
      <c r="N1141" s="13">
        <f t="shared" si="106"/>
        <v>100</v>
      </c>
      <c r="O1141" s="12" t="str">
        <f t="shared" si="107"/>
        <v/>
      </c>
    </row>
    <row r="1142" spans="1:15" x14ac:dyDescent="0.35">
      <c r="A1142" s="4" t="s">
        <v>103</v>
      </c>
      <c r="B1142" s="4" t="s">
        <v>104</v>
      </c>
      <c r="C1142" s="4" t="s">
        <v>100</v>
      </c>
      <c r="D1142" s="4">
        <v>1984</v>
      </c>
      <c r="E1142" s="12">
        <v>0</v>
      </c>
      <c r="F1142" s="12">
        <v>0</v>
      </c>
      <c r="G1142" s="12">
        <v>31000</v>
      </c>
      <c r="H1142" s="12">
        <v>0</v>
      </c>
      <c r="I1142" s="12">
        <v>3773633</v>
      </c>
      <c r="J1142" s="12">
        <f t="shared" si="102"/>
        <v>31000</v>
      </c>
      <c r="K1142" s="13">
        <f t="shared" si="103"/>
        <v>0</v>
      </c>
      <c r="L1142" s="13">
        <f t="shared" si="104"/>
        <v>8.2148953011593875</v>
      </c>
      <c r="M1142" s="13">
        <f t="shared" si="105"/>
        <v>0</v>
      </c>
      <c r="N1142" s="13">
        <f t="shared" si="106"/>
        <v>100</v>
      </c>
      <c r="O1142" s="12" t="str">
        <f t="shared" si="107"/>
        <v/>
      </c>
    </row>
    <row r="1143" spans="1:15" x14ac:dyDescent="0.35">
      <c r="A1143" s="4" t="s">
        <v>103</v>
      </c>
      <c r="B1143" s="4" t="s">
        <v>104</v>
      </c>
      <c r="C1143" s="4" t="s">
        <v>100</v>
      </c>
      <c r="D1143" s="4">
        <v>1985</v>
      </c>
      <c r="E1143" s="12">
        <v>0</v>
      </c>
      <c r="F1143" s="12">
        <v>0</v>
      </c>
      <c r="G1143" s="12">
        <v>55000</v>
      </c>
      <c r="H1143" s="12">
        <v>0</v>
      </c>
      <c r="I1143" s="12">
        <v>3898745</v>
      </c>
      <c r="J1143" s="12">
        <f t="shared" si="102"/>
        <v>55000</v>
      </c>
      <c r="K1143" s="13">
        <f t="shared" si="103"/>
        <v>0</v>
      </c>
      <c r="L1143" s="13">
        <f t="shared" si="104"/>
        <v>14.107103696189414</v>
      </c>
      <c r="M1143" s="13">
        <f t="shared" si="105"/>
        <v>0</v>
      </c>
      <c r="N1143" s="13">
        <f t="shared" si="106"/>
        <v>100</v>
      </c>
      <c r="O1143" s="12" t="str">
        <f t="shared" si="107"/>
        <v/>
      </c>
    </row>
    <row r="1144" spans="1:15" x14ac:dyDescent="0.35">
      <c r="A1144" s="4" t="s">
        <v>103</v>
      </c>
      <c r="B1144" s="4" t="s">
        <v>104</v>
      </c>
      <c r="C1144" s="4" t="s">
        <v>100</v>
      </c>
      <c r="D1144" s="4">
        <v>1986</v>
      </c>
      <c r="E1144" s="12">
        <v>0</v>
      </c>
      <c r="F1144" s="12">
        <v>0</v>
      </c>
      <c r="G1144" s="12">
        <v>47000</v>
      </c>
      <c r="H1144" s="12">
        <v>0</v>
      </c>
      <c r="I1144" s="12">
        <v>4017403</v>
      </c>
      <c r="J1144" s="12">
        <f t="shared" si="102"/>
        <v>47000</v>
      </c>
      <c r="K1144" s="13">
        <f t="shared" si="103"/>
        <v>0</v>
      </c>
      <c r="L1144" s="13">
        <f t="shared" si="104"/>
        <v>11.69910014006561</v>
      </c>
      <c r="M1144" s="13">
        <f t="shared" si="105"/>
        <v>0</v>
      </c>
      <c r="N1144" s="13">
        <f t="shared" si="106"/>
        <v>100</v>
      </c>
      <c r="O1144" s="12" t="str">
        <f t="shared" si="107"/>
        <v/>
      </c>
    </row>
    <row r="1145" spans="1:15" x14ac:dyDescent="0.35">
      <c r="A1145" s="4" t="s">
        <v>103</v>
      </c>
      <c r="B1145" s="4" t="s">
        <v>104</v>
      </c>
      <c r="C1145" s="4" t="s">
        <v>100</v>
      </c>
      <c r="D1145" s="4">
        <v>1987</v>
      </c>
      <c r="E1145" s="12">
        <v>0</v>
      </c>
      <c r="F1145" s="12">
        <v>0</v>
      </c>
      <c r="G1145" s="12">
        <v>36000</v>
      </c>
      <c r="H1145" s="12">
        <v>0</v>
      </c>
      <c r="I1145" s="12">
        <v>4129738.9999999995</v>
      </c>
      <c r="J1145" s="12">
        <f t="shared" si="102"/>
        <v>36000</v>
      </c>
      <c r="K1145" s="13">
        <f t="shared" si="103"/>
        <v>0</v>
      </c>
      <c r="L1145" s="13">
        <f t="shared" si="104"/>
        <v>8.7172579187207724</v>
      </c>
      <c r="M1145" s="13">
        <f t="shared" si="105"/>
        <v>0</v>
      </c>
      <c r="N1145" s="13">
        <f t="shared" si="106"/>
        <v>100</v>
      </c>
      <c r="O1145" s="12" t="str">
        <f t="shared" si="107"/>
        <v/>
      </c>
    </row>
    <row r="1146" spans="1:15" x14ac:dyDescent="0.35">
      <c r="A1146" s="4" t="s">
        <v>103</v>
      </c>
      <c r="B1146" s="4" t="s">
        <v>104</v>
      </c>
      <c r="C1146" s="4" t="s">
        <v>100</v>
      </c>
      <c r="D1146" s="4">
        <v>1988</v>
      </c>
      <c r="E1146" s="12">
        <v>0</v>
      </c>
      <c r="F1146" s="12">
        <v>0</v>
      </c>
      <c r="G1146" s="12">
        <v>91000</v>
      </c>
      <c r="H1146" s="12">
        <v>0</v>
      </c>
      <c r="I1146" s="12">
        <v>4237755</v>
      </c>
      <c r="J1146" s="12">
        <f t="shared" si="102"/>
        <v>91000</v>
      </c>
      <c r="K1146" s="13">
        <f t="shared" si="103"/>
        <v>0</v>
      </c>
      <c r="L1146" s="13">
        <f t="shared" si="104"/>
        <v>21.473634035002025</v>
      </c>
      <c r="M1146" s="13">
        <f t="shared" si="105"/>
        <v>0</v>
      </c>
      <c r="N1146" s="13">
        <f t="shared" si="106"/>
        <v>100</v>
      </c>
      <c r="O1146" s="12" t="str">
        <f t="shared" si="107"/>
        <v/>
      </c>
    </row>
    <row r="1147" spans="1:15" x14ac:dyDescent="0.35">
      <c r="A1147" s="4" t="s">
        <v>103</v>
      </c>
      <c r="B1147" s="4" t="s">
        <v>104</v>
      </c>
      <c r="C1147" s="4" t="s">
        <v>100</v>
      </c>
      <c r="D1147" s="4">
        <v>1989</v>
      </c>
      <c r="E1147" s="12">
        <v>0</v>
      </c>
      <c r="F1147" s="12">
        <v>0</v>
      </c>
      <c r="G1147" s="12">
        <v>53000</v>
      </c>
      <c r="H1147" s="12">
        <v>0</v>
      </c>
      <c r="I1147" s="12">
        <v>4342920</v>
      </c>
      <c r="J1147" s="12">
        <f t="shared" si="102"/>
        <v>53000</v>
      </c>
      <c r="K1147" s="13">
        <f t="shared" si="103"/>
        <v>0</v>
      </c>
      <c r="L1147" s="13">
        <f t="shared" si="104"/>
        <v>12.203770734897258</v>
      </c>
      <c r="M1147" s="13">
        <f t="shared" si="105"/>
        <v>0</v>
      </c>
      <c r="N1147" s="13">
        <f t="shared" si="106"/>
        <v>100</v>
      </c>
      <c r="O1147" s="12" t="str">
        <f t="shared" si="107"/>
        <v/>
      </c>
    </row>
    <row r="1148" spans="1:15" x14ac:dyDescent="0.35">
      <c r="A1148" s="4" t="s">
        <v>103</v>
      </c>
      <c r="B1148" s="4" t="s">
        <v>104</v>
      </c>
      <c r="C1148" s="4" t="s">
        <v>100</v>
      </c>
      <c r="D1148" s="4">
        <v>1990</v>
      </c>
      <c r="E1148" s="12">
        <v>0</v>
      </c>
      <c r="F1148" s="12">
        <v>0</v>
      </c>
      <c r="G1148" s="12">
        <v>88000</v>
      </c>
      <c r="H1148" s="12">
        <v>0</v>
      </c>
      <c r="I1148" s="12">
        <v>4445239</v>
      </c>
      <c r="J1148" s="12">
        <f t="shared" si="102"/>
        <v>88000</v>
      </c>
      <c r="K1148" s="13">
        <f t="shared" si="103"/>
        <v>0</v>
      </c>
      <c r="L1148" s="13">
        <f t="shared" si="104"/>
        <v>19.7964608877048</v>
      </c>
      <c r="M1148" s="13">
        <f t="shared" si="105"/>
        <v>0</v>
      </c>
      <c r="N1148" s="13">
        <f t="shared" si="106"/>
        <v>100</v>
      </c>
      <c r="O1148" s="12" t="str">
        <f t="shared" si="107"/>
        <v/>
      </c>
    </row>
    <row r="1149" spans="1:15" x14ac:dyDescent="0.35">
      <c r="A1149" s="4" t="s">
        <v>103</v>
      </c>
      <c r="B1149" s="4" t="s">
        <v>104</v>
      </c>
      <c r="C1149" s="4" t="s">
        <v>100</v>
      </c>
      <c r="D1149" s="4">
        <v>1991</v>
      </c>
      <c r="E1149" s="12">
        <v>0</v>
      </c>
      <c r="F1149" s="12">
        <v>0</v>
      </c>
      <c r="G1149" s="12">
        <v>160000</v>
      </c>
      <c r="H1149" s="12">
        <v>0</v>
      </c>
      <c r="I1149" s="12">
        <v>4544400</v>
      </c>
      <c r="J1149" s="12">
        <f t="shared" si="102"/>
        <v>160000</v>
      </c>
      <c r="K1149" s="13">
        <f t="shared" si="103"/>
        <v>0</v>
      </c>
      <c r="L1149" s="13">
        <f t="shared" si="104"/>
        <v>35.208168295044452</v>
      </c>
      <c r="M1149" s="13">
        <f t="shared" si="105"/>
        <v>0</v>
      </c>
      <c r="N1149" s="13">
        <f t="shared" si="106"/>
        <v>100</v>
      </c>
      <c r="O1149" s="12" t="str">
        <f t="shared" si="107"/>
        <v/>
      </c>
    </row>
    <row r="1150" spans="1:15" x14ac:dyDescent="0.35">
      <c r="A1150" s="4" t="s">
        <v>103</v>
      </c>
      <c r="B1150" s="4" t="s">
        <v>104</v>
      </c>
      <c r="C1150" s="4" t="s">
        <v>100</v>
      </c>
      <c r="D1150" s="4">
        <v>1992</v>
      </c>
      <c r="E1150" s="12">
        <v>0</v>
      </c>
      <c r="F1150" s="12">
        <v>0</v>
      </c>
      <c r="G1150" s="12">
        <v>126000</v>
      </c>
      <c r="H1150" s="12">
        <v>0</v>
      </c>
      <c r="I1150" s="12">
        <v>4640352</v>
      </c>
      <c r="J1150" s="12">
        <f t="shared" si="102"/>
        <v>126000</v>
      </c>
      <c r="K1150" s="13">
        <f t="shared" si="103"/>
        <v>0</v>
      </c>
      <c r="L1150" s="13">
        <f t="shared" si="104"/>
        <v>27.153112522498294</v>
      </c>
      <c r="M1150" s="13">
        <f t="shared" si="105"/>
        <v>0</v>
      </c>
      <c r="N1150" s="13">
        <f t="shared" si="106"/>
        <v>100</v>
      </c>
      <c r="O1150" s="12" t="str">
        <f t="shared" si="107"/>
        <v/>
      </c>
    </row>
    <row r="1151" spans="1:15" x14ac:dyDescent="0.35">
      <c r="A1151" s="4" t="s">
        <v>103</v>
      </c>
      <c r="B1151" s="4" t="s">
        <v>104</v>
      </c>
      <c r="C1151" s="4" t="s">
        <v>100</v>
      </c>
      <c r="D1151" s="4">
        <v>1993</v>
      </c>
      <c r="E1151" s="12">
        <v>0</v>
      </c>
      <c r="F1151" s="12">
        <v>0</v>
      </c>
      <c r="G1151" s="12">
        <v>102000</v>
      </c>
      <c r="H1151" s="12">
        <v>0</v>
      </c>
      <c r="I1151" s="12">
        <v>4733045</v>
      </c>
      <c r="J1151" s="12">
        <f t="shared" si="102"/>
        <v>102000</v>
      </c>
      <c r="K1151" s="13">
        <f t="shared" si="103"/>
        <v>0</v>
      </c>
      <c r="L1151" s="13">
        <f t="shared" si="104"/>
        <v>21.550608540590677</v>
      </c>
      <c r="M1151" s="13">
        <f t="shared" si="105"/>
        <v>0</v>
      </c>
      <c r="N1151" s="13">
        <f t="shared" si="106"/>
        <v>100</v>
      </c>
      <c r="O1151" s="12" t="str">
        <f t="shared" si="107"/>
        <v/>
      </c>
    </row>
    <row r="1152" spans="1:15" x14ac:dyDescent="0.35">
      <c r="A1152" s="4" t="s">
        <v>103</v>
      </c>
      <c r="B1152" s="4" t="s">
        <v>104</v>
      </c>
      <c r="C1152" s="4" t="s">
        <v>100</v>
      </c>
      <c r="D1152" s="4">
        <v>1994</v>
      </c>
      <c r="E1152" s="12">
        <v>0</v>
      </c>
      <c r="F1152" s="12">
        <v>0</v>
      </c>
      <c r="G1152" s="12">
        <v>89000</v>
      </c>
      <c r="H1152" s="12">
        <v>0</v>
      </c>
      <c r="I1152" s="12">
        <v>4822037</v>
      </c>
      <c r="J1152" s="12">
        <f t="shared" si="102"/>
        <v>89000</v>
      </c>
      <c r="K1152" s="13">
        <f t="shared" si="103"/>
        <v>0</v>
      </c>
      <c r="L1152" s="13">
        <f t="shared" si="104"/>
        <v>18.456930131394678</v>
      </c>
      <c r="M1152" s="13">
        <f t="shared" si="105"/>
        <v>0</v>
      </c>
      <c r="N1152" s="13">
        <f t="shared" si="106"/>
        <v>100</v>
      </c>
      <c r="O1152" s="12" t="str">
        <f t="shared" si="107"/>
        <v/>
      </c>
    </row>
    <row r="1153" spans="1:15" x14ac:dyDescent="0.35">
      <c r="A1153" s="4" t="s">
        <v>103</v>
      </c>
      <c r="B1153" s="4" t="s">
        <v>104</v>
      </c>
      <c r="C1153" s="4" t="s">
        <v>100</v>
      </c>
      <c r="D1153" s="4">
        <v>1995</v>
      </c>
      <c r="E1153" s="12">
        <v>0</v>
      </c>
      <c r="F1153" s="12">
        <v>0</v>
      </c>
      <c r="G1153" s="12">
        <v>111000</v>
      </c>
      <c r="H1153" s="12">
        <v>0</v>
      </c>
      <c r="I1153" s="12">
        <v>4906843</v>
      </c>
      <c r="J1153" s="12">
        <f t="shared" si="102"/>
        <v>111000</v>
      </c>
      <c r="K1153" s="13">
        <f t="shared" si="103"/>
        <v>0</v>
      </c>
      <c r="L1153" s="13">
        <f t="shared" si="104"/>
        <v>22.621469649630118</v>
      </c>
      <c r="M1153" s="13">
        <f t="shared" si="105"/>
        <v>0</v>
      </c>
      <c r="N1153" s="13">
        <f t="shared" si="106"/>
        <v>100</v>
      </c>
      <c r="O1153" s="12" t="str">
        <f t="shared" si="107"/>
        <v/>
      </c>
    </row>
    <row r="1154" spans="1:15" x14ac:dyDescent="0.35">
      <c r="A1154" s="4" t="s">
        <v>103</v>
      </c>
      <c r="B1154" s="4" t="s">
        <v>104</v>
      </c>
      <c r="C1154" s="4" t="s">
        <v>100</v>
      </c>
      <c r="D1154" s="4">
        <v>1996</v>
      </c>
      <c r="E1154" s="12">
        <v>0</v>
      </c>
      <c r="F1154" s="12">
        <v>0</v>
      </c>
      <c r="G1154" s="12">
        <v>117000</v>
      </c>
      <c r="H1154" s="12">
        <v>0</v>
      </c>
      <c r="I1154" s="12">
        <v>4987393</v>
      </c>
      <c r="J1154" s="12">
        <f t="shared" ref="J1154:J1217" si="108">IFERROR(E1154+G1154-N(H1154),"")</f>
        <v>117000</v>
      </c>
      <c r="K1154" s="13">
        <f t="shared" ref="K1154:K1217" si="109">IFERROR(E1154*1000/I1154,"")</f>
        <v>0</v>
      </c>
      <c r="L1154" s="13">
        <f t="shared" ref="L1154:L1217" si="110">IFERROR(J1154*1000/I1154,"")</f>
        <v>23.459149900559272</v>
      </c>
      <c r="M1154" s="13">
        <f t="shared" ref="M1154:M1217" si="111">IF(N(J1154)&lt;=0,"",E1154/J1154*100)</f>
        <v>0</v>
      </c>
      <c r="N1154" s="13">
        <f t="shared" ref="N1154:N1217" si="112">IF(N(J1154)&lt;=0,"",G1154/J1154*100)</f>
        <v>100</v>
      </c>
      <c r="O1154" s="12" t="str">
        <f t="shared" ref="O1154:O1217" si="113">IFERROR(E1154*1000/F1154,"")</f>
        <v/>
      </c>
    </row>
    <row r="1155" spans="1:15" x14ac:dyDescent="0.35">
      <c r="A1155" s="4" t="s">
        <v>103</v>
      </c>
      <c r="B1155" s="4" t="s">
        <v>104</v>
      </c>
      <c r="C1155" s="4" t="s">
        <v>100</v>
      </c>
      <c r="D1155" s="4">
        <v>1997</v>
      </c>
      <c r="E1155" s="12">
        <v>0</v>
      </c>
      <c r="F1155" s="12">
        <v>0</v>
      </c>
      <c r="G1155" s="12">
        <v>129000</v>
      </c>
      <c r="H1155" s="12">
        <v>0</v>
      </c>
      <c r="I1155" s="12">
        <v>5064639</v>
      </c>
      <c r="J1155" s="12">
        <f t="shared" si="108"/>
        <v>129000</v>
      </c>
      <c r="K1155" s="13">
        <f t="shared" si="109"/>
        <v>0</v>
      </c>
      <c r="L1155" s="13">
        <f t="shared" si="110"/>
        <v>25.470719630757493</v>
      </c>
      <c r="M1155" s="13">
        <f t="shared" si="111"/>
        <v>0</v>
      </c>
      <c r="N1155" s="13">
        <f t="shared" si="112"/>
        <v>100</v>
      </c>
      <c r="O1155" s="12" t="str">
        <f t="shared" si="113"/>
        <v/>
      </c>
    </row>
    <row r="1156" spans="1:15" x14ac:dyDescent="0.35">
      <c r="A1156" s="4" t="s">
        <v>103</v>
      </c>
      <c r="B1156" s="4" t="s">
        <v>104</v>
      </c>
      <c r="C1156" s="4" t="s">
        <v>100</v>
      </c>
      <c r="D1156" s="4">
        <v>1998</v>
      </c>
      <c r="E1156" s="12">
        <v>0</v>
      </c>
      <c r="F1156" s="12">
        <v>0</v>
      </c>
      <c r="G1156" s="12">
        <v>98000</v>
      </c>
      <c r="H1156" s="12">
        <v>0</v>
      </c>
      <c r="I1156" s="12">
        <v>5140704</v>
      </c>
      <c r="J1156" s="12">
        <f t="shared" si="108"/>
        <v>98000</v>
      </c>
      <c r="K1156" s="13">
        <f t="shared" si="109"/>
        <v>0</v>
      </c>
      <c r="L1156" s="13">
        <f t="shared" si="110"/>
        <v>19.063536822972107</v>
      </c>
      <c r="M1156" s="13">
        <f t="shared" si="111"/>
        <v>0</v>
      </c>
      <c r="N1156" s="13">
        <f t="shared" si="112"/>
        <v>100</v>
      </c>
      <c r="O1156" s="12" t="str">
        <f t="shared" si="113"/>
        <v/>
      </c>
    </row>
    <row r="1157" spans="1:15" x14ac:dyDescent="0.35">
      <c r="A1157" s="4" t="s">
        <v>103</v>
      </c>
      <c r="B1157" s="4" t="s">
        <v>104</v>
      </c>
      <c r="C1157" s="4" t="s">
        <v>100</v>
      </c>
      <c r="D1157" s="4">
        <v>1999</v>
      </c>
      <c r="E1157" s="12">
        <v>0</v>
      </c>
      <c r="F1157" s="12">
        <v>0</v>
      </c>
      <c r="G1157" s="12">
        <v>85000</v>
      </c>
      <c r="H1157" s="12">
        <v>0</v>
      </c>
      <c r="I1157" s="12">
        <v>5218038</v>
      </c>
      <c r="J1157" s="12">
        <f t="shared" si="108"/>
        <v>85000</v>
      </c>
      <c r="K1157" s="13">
        <f t="shared" si="109"/>
        <v>0</v>
      </c>
      <c r="L1157" s="13">
        <f t="shared" si="110"/>
        <v>16.289647564851002</v>
      </c>
      <c r="M1157" s="13">
        <f t="shared" si="111"/>
        <v>0</v>
      </c>
      <c r="N1157" s="13">
        <f t="shared" si="112"/>
        <v>100</v>
      </c>
      <c r="O1157" s="12" t="str">
        <f t="shared" si="113"/>
        <v/>
      </c>
    </row>
    <row r="1158" spans="1:15" x14ac:dyDescent="0.35">
      <c r="A1158" s="4" t="s">
        <v>103</v>
      </c>
      <c r="B1158" s="4" t="s">
        <v>104</v>
      </c>
      <c r="C1158" s="4" t="s">
        <v>100</v>
      </c>
      <c r="D1158" s="4">
        <v>2000</v>
      </c>
      <c r="E1158" s="12">
        <v>0</v>
      </c>
      <c r="F1158" s="12">
        <v>0</v>
      </c>
      <c r="G1158" s="12">
        <v>112000</v>
      </c>
      <c r="H1158" s="12">
        <v>0</v>
      </c>
      <c r="I1158" s="12">
        <v>5305021</v>
      </c>
      <c r="J1158" s="12">
        <f t="shared" si="108"/>
        <v>112000</v>
      </c>
      <c r="K1158" s="13">
        <f t="shared" si="109"/>
        <v>0</v>
      </c>
      <c r="L1158" s="13">
        <f t="shared" si="110"/>
        <v>21.112074768412793</v>
      </c>
      <c r="M1158" s="13">
        <f t="shared" si="111"/>
        <v>0</v>
      </c>
      <c r="N1158" s="13">
        <f t="shared" si="112"/>
        <v>100</v>
      </c>
      <c r="O1158" s="12" t="str">
        <f t="shared" si="113"/>
        <v/>
      </c>
    </row>
    <row r="1159" spans="1:15" x14ac:dyDescent="0.35">
      <c r="A1159" s="4" t="s">
        <v>103</v>
      </c>
      <c r="B1159" s="4" t="s">
        <v>104</v>
      </c>
      <c r="C1159" s="4" t="s">
        <v>100</v>
      </c>
      <c r="D1159" s="4">
        <v>2001</v>
      </c>
      <c r="E1159" s="12">
        <v>0</v>
      </c>
      <c r="F1159" s="12">
        <v>0</v>
      </c>
      <c r="G1159" s="12">
        <v>127000</v>
      </c>
      <c r="H1159" s="12">
        <v>0</v>
      </c>
      <c r="I1159" s="12">
        <v>5403639</v>
      </c>
      <c r="J1159" s="12">
        <f t="shared" si="108"/>
        <v>127000</v>
      </c>
      <c r="K1159" s="13">
        <f t="shared" si="109"/>
        <v>0</v>
      </c>
      <c r="L1159" s="13">
        <f t="shared" si="110"/>
        <v>23.50268032338948</v>
      </c>
      <c r="M1159" s="13">
        <f t="shared" si="111"/>
        <v>0</v>
      </c>
      <c r="N1159" s="13">
        <f t="shared" si="112"/>
        <v>100</v>
      </c>
      <c r="O1159" s="12" t="str">
        <f t="shared" si="113"/>
        <v/>
      </c>
    </row>
    <row r="1160" spans="1:15" x14ac:dyDescent="0.35">
      <c r="A1160" s="4" t="s">
        <v>103</v>
      </c>
      <c r="B1160" s="4" t="s">
        <v>104</v>
      </c>
      <c r="C1160" s="4" t="s">
        <v>100</v>
      </c>
      <c r="D1160" s="4">
        <v>2002</v>
      </c>
      <c r="E1160" s="12">
        <v>0</v>
      </c>
      <c r="F1160" s="12">
        <v>0</v>
      </c>
      <c r="G1160" s="12">
        <v>108000</v>
      </c>
      <c r="H1160" s="12">
        <v>0</v>
      </c>
      <c r="I1160" s="12">
        <v>5508410</v>
      </c>
      <c r="J1160" s="12">
        <f t="shared" si="108"/>
        <v>108000</v>
      </c>
      <c r="K1160" s="13">
        <f t="shared" si="109"/>
        <v>0</v>
      </c>
      <c r="L1160" s="13">
        <f t="shared" si="110"/>
        <v>19.606383693298067</v>
      </c>
      <c r="M1160" s="13">
        <f t="shared" si="111"/>
        <v>0</v>
      </c>
      <c r="N1160" s="13">
        <f t="shared" si="112"/>
        <v>100</v>
      </c>
      <c r="O1160" s="12" t="str">
        <f t="shared" si="113"/>
        <v/>
      </c>
    </row>
    <row r="1161" spans="1:15" x14ac:dyDescent="0.35">
      <c r="A1161" s="4" t="s">
        <v>103</v>
      </c>
      <c r="B1161" s="4" t="s">
        <v>104</v>
      </c>
      <c r="C1161" s="4" t="s">
        <v>100</v>
      </c>
      <c r="D1161" s="4">
        <v>2003</v>
      </c>
      <c r="E1161" s="12">
        <v>0</v>
      </c>
      <c r="F1161" s="12">
        <v>0</v>
      </c>
      <c r="G1161" s="12">
        <v>125000</v>
      </c>
      <c r="H1161" s="12">
        <v>0</v>
      </c>
      <c r="I1161" s="12">
        <v>5619398</v>
      </c>
      <c r="J1161" s="12">
        <f t="shared" si="108"/>
        <v>125000</v>
      </c>
      <c r="K1161" s="13">
        <f t="shared" si="109"/>
        <v>0</v>
      </c>
      <c r="L1161" s="13">
        <f t="shared" si="110"/>
        <v>22.244375643084901</v>
      </c>
      <c r="M1161" s="13">
        <f t="shared" si="111"/>
        <v>0</v>
      </c>
      <c r="N1161" s="13">
        <f t="shared" si="112"/>
        <v>100</v>
      </c>
      <c r="O1161" s="12" t="str">
        <f t="shared" si="113"/>
        <v/>
      </c>
    </row>
    <row r="1162" spans="1:15" x14ac:dyDescent="0.35">
      <c r="A1162" s="4" t="s">
        <v>103</v>
      </c>
      <c r="B1162" s="4" t="s">
        <v>104</v>
      </c>
      <c r="C1162" s="4" t="s">
        <v>100</v>
      </c>
      <c r="D1162" s="4">
        <v>2004</v>
      </c>
      <c r="E1162" s="12">
        <v>0</v>
      </c>
      <c r="F1162" s="12">
        <v>0</v>
      </c>
      <c r="G1162" s="12">
        <v>161000</v>
      </c>
      <c r="H1162" s="12">
        <v>0</v>
      </c>
      <c r="I1162" s="12">
        <v>5736693</v>
      </c>
      <c r="J1162" s="12">
        <f t="shared" si="108"/>
        <v>161000</v>
      </c>
      <c r="K1162" s="13">
        <f t="shared" si="109"/>
        <v>0</v>
      </c>
      <c r="L1162" s="13">
        <f t="shared" si="110"/>
        <v>28.064949614699618</v>
      </c>
      <c r="M1162" s="13">
        <f t="shared" si="111"/>
        <v>0</v>
      </c>
      <c r="N1162" s="13">
        <f t="shared" si="112"/>
        <v>100</v>
      </c>
      <c r="O1162" s="12" t="str">
        <f t="shared" si="113"/>
        <v/>
      </c>
    </row>
    <row r="1163" spans="1:15" x14ac:dyDescent="0.35">
      <c r="A1163" s="4" t="s">
        <v>103</v>
      </c>
      <c r="B1163" s="4" t="s">
        <v>104</v>
      </c>
      <c r="C1163" s="4" t="s">
        <v>100</v>
      </c>
      <c r="D1163" s="4">
        <v>2005</v>
      </c>
      <c r="E1163" s="12">
        <v>0</v>
      </c>
      <c r="F1163" s="12">
        <v>0</v>
      </c>
      <c r="G1163" s="12">
        <v>160000</v>
      </c>
      <c r="H1163" s="12">
        <v>0</v>
      </c>
      <c r="I1163" s="12">
        <v>5858798</v>
      </c>
      <c r="J1163" s="12">
        <f t="shared" si="108"/>
        <v>160000</v>
      </c>
      <c r="K1163" s="13">
        <f t="shared" si="109"/>
        <v>0</v>
      </c>
      <c r="L1163" s="13">
        <f t="shared" si="110"/>
        <v>27.309355946390369</v>
      </c>
      <c r="M1163" s="13">
        <f t="shared" si="111"/>
        <v>0</v>
      </c>
      <c r="N1163" s="13">
        <f t="shared" si="112"/>
        <v>100</v>
      </c>
      <c r="O1163" s="12" t="str">
        <f t="shared" si="113"/>
        <v/>
      </c>
    </row>
    <row r="1164" spans="1:15" x14ac:dyDescent="0.35">
      <c r="A1164" s="4" t="s">
        <v>103</v>
      </c>
      <c r="B1164" s="4" t="s">
        <v>104</v>
      </c>
      <c r="C1164" s="4" t="s">
        <v>100</v>
      </c>
      <c r="D1164" s="4">
        <v>2006</v>
      </c>
      <c r="E1164" s="12">
        <v>0</v>
      </c>
      <c r="F1164" s="12">
        <v>0</v>
      </c>
      <c r="G1164" s="12">
        <v>170000</v>
      </c>
      <c r="H1164" s="12">
        <v>0</v>
      </c>
      <c r="I1164" s="12">
        <v>5980211</v>
      </c>
      <c r="J1164" s="12">
        <f t="shared" si="108"/>
        <v>170000</v>
      </c>
      <c r="K1164" s="13">
        <f t="shared" si="109"/>
        <v>0</v>
      </c>
      <c r="L1164" s="13">
        <f t="shared" si="110"/>
        <v>28.427090616033446</v>
      </c>
      <c r="M1164" s="13">
        <f t="shared" si="111"/>
        <v>0</v>
      </c>
      <c r="N1164" s="13">
        <f t="shared" si="112"/>
        <v>100</v>
      </c>
      <c r="O1164" s="12" t="str">
        <f t="shared" si="113"/>
        <v/>
      </c>
    </row>
    <row r="1165" spans="1:15" x14ac:dyDescent="0.35">
      <c r="A1165" s="4" t="s">
        <v>103</v>
      </c>
      <c r="B1165" s="4" t="s">
        <v>104</v>
      </c>
      <c r="C1165" s="4" t="s">
        <v>100</v>
      </c>
      <c r="D1165" s="4">
        <v>2007</v>
      </c>
      <c r="E1165" s="12">
        <v>0</v>
      </c>
      <c r="F1165" s="12">
        <v>0</v>
      </c>
      <c r="G1165" s="12">
        <v>180000</v>
      </c>
      <c r="H1165" s="12">
        <v>0</v>
      </c>
      <c r="I1165" s="12">
        <v>6104380</v>
      </c>
      <c r="J1165" s="12">
        <f t="shared" si="108"/>
        <v>180000</v>
      </c>
      <c r="K1165" s="13">
        <f t="shared" si="109"/>
        <v>0</v>
      </c>
      <c r="L1165" s="13">
        <f t="shared" si="110"/>
        <v>29.487024071240651</v>
      </c>
      <c r="M1165" s="13">
        <f t="shared" si="111"/>
        <v>0</v>
      </c>
      <c r="N1165" s="13">
        <f t="shared" si="112"/>
        <v>100</v>
      </c>
      <c r="O1165" s="12" t="str">
        <f t="shared" si="113"/>
        <v/>
      </c>
    </row>
    <row r="1166" spans="1:15" x14ac:dyDescent="0.35">
      <c r="A1166" s="4" t="s">
        <v>103</v>
      </c>
      <c r="B1166" s="4" t="s">
        <v>104</v>
      </c>
      <c r="C1166" s="4" t="s">
        <v>100</v>
      </c>
      <c r="D1166" s="4">
        <v>2008</v>
      </c>
      <c r="E1166" s="12">
        <v>0</v>
      </c>
      <c r="F1166" s="12">
        <v>0</v>
      </c>
      <c r="G1166" s="12">
        <v>150000</v>
      </c>
      <c r="H1166" s="12">
        <v>0</v>
      </c>
      <c r="I1166" s="12">
        <v>6235430</v>
      </c>
      <c r="J1166" s="12">
        <f t="shared" si="108"/>
        <v>150000</v>
      </c>
      <c r="K1166" s="13">
        <f t="shared" si="109"/>
        <v>0</v>
      </c>
      <c r="L1166" s="13">
        <f t="shared" si="110"/>
        <v>24.056079532606411</v>
      </c>
      <c r="M1166" s="13">
        <f t="shared" si="111"/>
        <v>0</v>
      </c>
      <c r="N1166" s="13">
        <f t="shared" si="112"/>
        <v>100</v>
      </c>
      <c r="O1166" s="12" t="str">
        <f t="shared" si="113"/>
        <v/>
      </c>
    </row>
    <row r="1167" spans="1:15" x14ac:dyDescent="0.35">
      <c r="A1167" s="4" t="s">
        <v>103</v>
      </c>
      <c r="B1167" s="4" t="s">
        <v>104</v>
      </c>
      <c r="C1167" s="4" t="s">
        <v>100</v>
      </c>
      <c r="D1167" s="4">
        <v>2009</v>
      </c>
      <c r="E1167" s="12">
        <v>0</v>
      </c>
      <c r="F1167" s="12">
        <v>0</v>
      </c>
      <c r="G1167" s="12">
        <v>190000</v>
      </c>
      <c r="H1167" s="12">
        <v>0</v>
      </c>
      <c r="I1167" s="12">
        <v>6366686</v>
      </c>
      <c r="J1167" s="12">
        <f t="shared" si="108"/>
        <v>190000</v>
      </c>
      <c r="K1167" s="13">
        <f t="shared" si="109"/>
        <v>0</v>
      </c>
      <c r="L1167" s="13">
        <f t="shared" si="110"/>
        <v>29.842841314932134</v>
      </c>
      <c r="M1167" s="13">
        <f t="shared" si="111"/>
        <v>0</v>
      </c>
      <c r="N1167" s="13">
        <f t="shared" si="112"/>
        <v>100</v>
      </c>
      <c r="O1167" s="12" t="str">
        <f t="shared" si="113"/>
        <v/>
      </c>
    </row>
    <row r="1168" spans="1:15" x14ac:dyDescent="0.35">
      <c r="A1168" s="4" t="s">
        <v>103</v>
      </c>
      <c r="B1168" s="4" t="s">
        <v>104</v>
      </c>
      <c r="C1168" s="4" t="s">
        <v>100</v>
      </c>
      <c r="D1168" s="4">
        <v>2010</v>
      </c>
      <c r="E1168" s="12">
        <v>0</v>
      </c>
      <c r="F1168" s="12">
        <v>0</v>
      </c>
      <c r="G1168" s="12">
        <v>240000</v>
      </c>
      <c r="H1168" s="12">
        <v>0</v>
      </c>
      <c r="I1168" s="12">
        <v>6497839</v>
      </c>
      <c r="J1168" s="12">
        <f t="shared" si="108"/>
        <v>240000</v>
      </c>
      <c r="K1168" s="13">
        <f t="shared" si="109"/>
        <v>0</v>
      </c>
      <c r="L1168" s="13">
        <f t="shared" si="110"/>
        <v>36.935356508525373</v>
      </c>
      <c r="M1168" s="13">
        <f t="shared" si="111"/>
        <v>0</v>
      </c>
      <c r="N1168" s="13">
        <f t="shared" si="112"/>
        <v>100</v>
      </c>
      <c r="O1168" s="12" t="str">
        <f t="shared" si="113"/>
        <v/>
      </c>
    </row>
    <row r="1169" spans="1:15" x14ac:dyDescent="0.35">
      <c r="A1169" s="4" t="s">
        <v>103</v>
      </c>
      <c r="B1169" s="4" t="s">
        <v>104</v>
      </c>
      <c r="C1169" s="4" t="s">
        <v>100</v>
      </c>
      <c r="D1169" s="4">
        <v>2011</v>
      </c>
      <c r="E1169" s="12">
        <v>0</v>
      </c>
      <c r="F1169" s="12">
        <v>0</v>
      </c>
      <c r="G1169" s="12">
        <v>240000</v>
      </c>
      <c r="H1169" s="12">
        <v>0</v>
      </c>
      <c r="I1169" s="12">
        <v>6343203</v>
      </c>
      <c r="J1169" s="12">
        <f t="shared" si="108"/>
        <v>240000</v>
      </c>
      <c r="K1169" s="13">
        <f t="shared" si="109"/>
        <v>0</v>
      </c>
      <c r="L1169" s="13">
        <f t="shared" si="110"/>
        <v>37.835774765524611</v>
      </c>
      <c r="M1169" s="13">
        <f t="shared" si="111"/>
        <v>0</v>
      </c>
      <c r="N1169" s="13">
        <f t="shared" si="112"/>
        <v>100</v>
      </c>
      <c r="O1169" s="12" t="str">
        <f t="shared" si="113"/>
        <v/>
      </c>
    </row>
    <row r="1170" spans="1:15" x14ac:dyDescent="0.35">
      <c r="A1170" s="4" t="s">
        <v>103</v>
      </c>
      <c r="B1170" s="4" t="s">
        <v>104</v>
      </c>
      <c r="C1170" s="4" t="s">
        <v>100</v>
      </c>
      <c r="D1170" s="4">
        <v>2012</v>
      </c>
      <c r="E1170" s="12">
        <v>0</v>
      </c>
      <c r="F1170" s="12">
        <v>0</v>
      </c>
      <c r="G1170" s="12">
        <v>320000</v>
      </c>
      <c r="H1170" s="12">
        <v>0</v>
      </c>
      <c r="I1170" s="12">
        <v>6179328</v>
      </c>
      <c r="J1170" s="12">
        <f t="shared" si="108"/>
        <v>320000</v>
      </c>
      <c r="K1170" s="13">
        <f t="shared" si="109"/>
        <v>0</v>
      </c>
      <c r="L1170" s="13">
        <f t="shared" si="110"/>
        <v>51.785566326953351</v>
      </c>
      <c r="M1170" s="13">
        <f t="shared" si="111"/>
        <v>0</v>
      </c>
      <c r="N1170" s="13">
        <f t="shared" si="112"/>
        <v>100</v>
      </c>
      <c r="O1170" s="12" t="str">
        <f t="shared" si="113"/>
        <v/>
      </c>
    </row>
    <row r="1171" spans="1:15" x14ac:dyDescent="0.35">
      <c r="A1171" s="4" t="s">
        <v>103</v>
      </c>
      <c r="B1171" s="4" t="s">
        <v>104</v>
      </c>
      <c r="C1171" s="4" t="s">
        <v>100</v>
      </c>
      <c r="D1171" s="4">
        <v>2013</v>
      </c>
      <c r="E1171" s="12">
        <v>0</v>
      </c>
      <c r="F1171" s="12">
        <v>0</v>
      </c>
      <c r="G1171" s="12">
        <v>300000</v>
      </c>
      <c r="H1171" s="12">
        <v>0</v>
      </c>
      <c r="I1171" s="12">
        <v>6304628</v>
      </c>
      <c r="J1171" s="12">
        <f t="shared" si="108"/>
        <v>300000</v>
      </c>
      <c r="K1171" s="13">
        <f t="shared" si="109"/>
        <v>0</v>
      </c>
      <c r="L1171" s="13">
        <f t="shared" si="110"/>
        <v>47.584092193861402</v>
      </c>
      <c r="M1171" s="13">
        <f t="shared" si="111"/>
        <v>0</v>
      </c>
      <c r="N1171" s="13">
        <f t="shared" si="112"/>
        <v>100</v>
      </c>
      <c r="O1171" s="12" t="str">
        <f t="shared" si="113"/>
        <v/>
      </c>
    </row>
    <row r="1172" spans="1:15" x14ac:dyDescent="0.35">
      <c r="A1172" s="4" t="s">
        <v>103</v>
      </c>
      <c r="B1172" s="4" t="s">
        <v>104</v>
      </c>
      <c r="C1172" s="4" t="s">
        <v>100</v>
      </c>
      <c r="D1172" s="4">
        <v>2014</v>
      </c>
      <c r="E1172" s="12">
        <v>0</v>
      </c>
      <c r="F1172" s="12">
        <v>0</v>
      </c>
      <c r="G1172" s="12">
        <v>250000</v>
      </c>
      <c r="H1172" s="12">
        <v>0</v>
      </c>
      <c r="I1172" s="12">
        <v>6427252</v>
      </c>
      <c r="J1172" s="12">
        <f t="shared" si="108"/>
        <v>250000</v>
      </c>
      <c r="K1172" s="13">
        <f t="shared" si="109"/>
        <v>0</v>
      </c>
      <c r="L1172" s="13">
        <f t="shared" si="110"/>
        <v>38.896872255825663</v>
      </c>
      <c r="M1172" s="13">
        <f t="shared" si="111"/>
        <v>0</v>
      </c>
      <c r="N1172" s="13">
        <f t="shared" si="112"/>
        <v>100</v>
      </c>
      <c r="O1172" s="12" t="str">
        <f t="shared" si="113"/>
        <v/>
      </c>
    </row>
    <row r="1173" spans="1:15" x14ac:dyDescent="0.35">
      <c r="A1173" s="4" t="s">
        <v>103</v>
      </c>
      <c r="B1173" s="4" t="s">
        <v>104</v>
      </c>
      <c r="C1173" s="4" t="s">
        <v>100</v>
      </c>
      <c r="D1173" s="4">
        <v>2015</v>
      </c>
      <c r="E1173" s="12">
        <v>0</v>
      </c>
      <c r="F1173" s="12">
        <v>0</v>
      </c>
      <c r="G1173" s="12">
        <v>200000</v>
      </c>
      <c r="H1173" s="12">
        <v>0</v>
      </c>
      <c r="I1173" s="12">
        <v>6531819</v>
      </c>
      <c r="J1173" s="12">
        <f t="shared" si="108"/>
        <v>200000</v>
      </c>
      <c r="K1173" s="13">
        <f t="shared" si="109"/>
        <v>0</v>
      </c>
      <c r="L1173" s="13">
        <f t="shared" si="110"/>
        <v>30.619342024021179</v>
      </c>
      <c r="M1173" s="13">
        <f t="shared" si="111"/>
        <v>0</v>
      </c>
      <c r="N1173" s="13">
        <f t="shared" si="112"/>
        <v>100</v>
      </c>
      <c r="O1173" s="12" t="str">
        <f t="shared" si="113"/>
        <v/>
      </c>
    </row>
    <row r="1174" spans="1:15" x14ac:dyDescent="0.35">
      <c r="A1174" s="4" t="s">
        <v>103</v>
      </c>
      <c r="B1174" s="4" t="s">
        <v>104</v>
      </c>
      <c r="C1174" s="4" t="s">
        <v>100</v>
      </c>
      <c r="D1174" s="4">
        <v>2016</v>
      </c>
      <c r="E1174" s="12">
        <v>0</v>
      </c>
      <c r="F1174" s="12">
        <v>0</v>
      </c>
      <c r="G1174" s="12">
        <v>200000</v>
      </c>
      <c r="H1174" s="12">
        <v>0</v>
      </c>
      <c r="I1174" s="12">
        <v>6632126</v>
      </c>
      <c r="J1174" s="12">
        <f t="shared" si="108"/>
        <v>200000</v>
      </c>
      <c r="K1174" s="13">
        <f t="shared" si="109"/>
        <v>0</v>
      </c>
      <c r="L1174" s="13">
        <f t="shared" si="110"/>
        <v>30.156242508058501</v>
      </c>
      <c r="M1174" s="13">
        <f t="shared" si="111"/>
        <v>0</v>
      </c>
      <c r="N1174" s="13">
        <f t="shared" si="112"/>
        <v>100</v>
      </c>
      <c r="O1174" s="12" t="str">
        <f t="shared" si="113"/>
        <v/>
      </c>
    </row>
    <row r="1175" spans="1:15" x14ac:dyDescent="0.35">
      <c r="A1175" s="4" t="s">
        <v>103</v>
      </c>
      <c r="B1175" s="4" t="s">
        <v>104</v>
      </c>
      <c r="C1175" s="4" t="s">
        <v>100</v>
      </c>
      <c r="D1175" s="4">
        <v>2017</v>
      </c>
      <c r="E1175" s="12">
        <v>0</v>
      </c>
      <c r="F1175" s="12">
        <v>0</v>
      </c>
      <c r="G1175" s="12">
        <v>180000</v>
      </c>
      <c r="H1175" s="12">
        <v>0</v>
      </c>
      <c r="I1175" s="12">
        <v>6738770</v>
      </c>
      <c r="J1175" s="12">
        <f t="shared" si="108"/>
        <v>180000</v>
      </c>
      <c r="K1175" s="13">
        <f t="shared" si="109"/>
        <v>0</v>
      </c>
      <c r="L1175" s="13">
        <f t="shared" si="110"/>
        <v>26.711106032703299</v>
      </c>
      <c r="M1175" s="13">
        <f t="shared" si="111"/>
        <v>0</v>
      </c>
      <c r="N1175" s="13">
        <f t="shared" si="112"/>
        <v>100</v>
      </c>
      <c r="O1175" s="12" t="str">
        <f t="shared" si="113"/>
        <v/>
      </c>
    </row>
    <row r="1176" spans="1:15" x14ac:dyDescent="0.35">
      <c r="A1176" s="4" t="s">
        <v>103</v>
      </c>
      <c r="B1176" s="4" t="s">
        <v>104</v>
      </c>
      <c r="C1176" s="4" t="s">
        <v>100</v>
      </c>
      <c r="D1176" s="4">
        <v>2018</v>
      </c>
      <c r="E1176" s="12">
        <v>0</v>
      </c>
      <c r="F1176" s="12">
        <v>0</v>
      </c>
      <c r="G1176" s="12">
        <v>200000</v>
      </c>
      <c r="H1176" s="12">
        <v>0</v>
      </c>
      <c r="I1176" s="12">
        <v>6849055</v>
      </c>
      <c r="J1176" s="12">
        <f t="shared" si="108"/>
        <v>200000</v>
      </c>
      <c r="K1176" s="13">
        <f t="shared" si="109"/>
        <v>0</v>
      </c>
      <c r="L1176" s="13">
        <f t="shared" si="110"/>
        <v>29.20110876609985</v>
      </c>
      <c r="M1176" s="13">
        <f t="shared" si="111"/>
        <v>0</v>
      </c>
      <c r="N1176" s="13">
        <f t="shared" si="112"/>
        <v>100</v>
      </c>
      <c r="O1176" s="12" t="str">
        <f t="shared" si="113"/>
        <v/>
      </c>
    </row>
    <row r="1177" spans="1:15" x14ac:dyDescent="0.35">
      <c r="A1177" s="4" t="s">
        <v>103</v>
      </c>
      <c r="B1177" s="4" t="s">
        <v>104</v>
      </c>
      <c r="C1177" s="4" t="s">
        <v>100</v>
      </c>
      <c r="D1177" s="4">
        <v>2019</v>
      </c>
      <c r="E1177" s="12">
        <v>0</v>
      </c>
      <c r="F1177" s="12">
        <v>0</v>
      </c>
      <c r="G1177" s="12">
        <v>70000</v>
      </c>
      <c r="H1177" s="12">
        <v>0</v>
      </c>
      <c r="I1177" s="12">
        <v>6951033</v>
      </c>
      <c r="J1177" s="12">
        <f t="shared" si="108"/>
        <v>70000</v>
      </c>
      <c r="K1177" s="13">
        <f t="shared" si="109"/>
        <v>0</v>
      </c>
      <c r="L1177" s="13">
        <f t="shared" si="110"/>
        <v>10.070445644553839</v>
      </c>
      <c r="M1177" s="13">
        <f t="shared" si="111"/>
        <v>0</v>
      </c>
      <c r="N1177" s="13">
        <f t="shared" si="112"/>
        <v>100</v>
      </c>
      <c r="O1177" s="12" t="str">
        <f t="shared" si="113"/>
        <v/>
      </c>
    </row>
    <row r="1178" spans="1:15" x14ac:dyDescent="0.35">
      <c r="A1178" s="4" t="s">
        <v>103</v>
      </c>
      <c r="B1178" s="4" t="s">
        <v>104</v>
      </c>
      <c r="C1178" s="4" t="s">
        <v>100</v>
      </c>
      <c r="D1178" s="4">
        <v>2020</v>
      </c>
      <c r="E1178" s="12">
        <v>0</v>
      </c>
      <c r="F1178" s="12">
        <v>0</v>
      </c>
      <c r="G1178" s="12">
        <v>75000</v>
      </c>
      <c r="H1178" s="12">
        <v>0</v>
      </c>
      <c r="I1178" s="12">
        <v>7045399</v>
      </c>
      <c r="J1178" s="12">
        <f t="shared" si="108"/>
        <v>75000</v>
      </c>
      <c r="K1178" s="13">
        <f t="shared" si="109"/>
        <v>0</v>
      </c>
      <c r="L1178" s="13">
        <f t="shared" si="110"/>
        <v>10.645245216062284</v>
      </c>
      <c r="M1178" s="13">
        <f t="shared" si="111"/>
        <v>0</v>
      </c>
      <c r="N1178" s="13">
        <f t="shared" si="112"/>
        <v>100</v>
      </c>
      <c r="O1178" s="12" t="str">
        <f t="shared" si="113"/>
        <v/>
      </c>
    </row>
    <row r="1179" spans="1:15" x14ac:dyDescent="0.35">
      <c r="A1179" s="4" t="s">
        <v>103</v>
      </c>
      <c r="B1179" s="4" t="s">
        <v>104</v>
      </c>
      <c r="C1179" s="4" t="s">
        <v>100</v>
      </c>
      <c r="D1179" s="4">
        <v>2021</v>
      </c>
      <c r="E1179" s="12">
        <v>0</v>
      </c>
      <c r="F1179" s="12">
        <v>0</v>
      </c>
      <c r="G1179" s="12">
        <v>45000</v>
      </c>
      <c r="H1179" s="12">
        <v>0</v>
      </c>
      <c r="I1179" s="12">
        <v>7135175</v>
      </c>
      <c r="J1179" s="12">
        <f t="shared" si="108"/>
        <v>45000</v>
      </c>
      <c r="K1179" s="13">
        <f t="shared" si="109"/>
        <v>0</v>
      </c>
      <c r="L1179" s="13">
        <f t="shared" si="110"/>
        <v>6.3067829450574093</v>
      </c>
      <c r="M1179" s="13">
        <f t="shared" si="111"/>
        <v>0</v>
      </c>
      <c r="N1179" s="13">
        <f t="shared" si="112"/>
        <v>100</v>
      </c>
      <c r="O1179" s="12" t="str">
        <f t="shared" si="113"/>
        <v/>
      </c>
    </row>
    <row r="1180" spans="1:15" x14ac:dyDescent="0.35">
      <c r="A1180" s="4" t="s">
        <v>103</v>
      </c>
      <c r="B1180" s="4" t="s">
        <v>104</v>
      </c>
      <c r="C1180" s="4" t="s">
        <v>100</v>
      </c>
      <c r="D1180" s="4">
        <v>2022</v>
      </c>
      <c r="E1180" s="12">
        <v>0</v>
      </c>
      <c r="F1180" s="12">
        <v>0</v>
      </c>
      <c r="G1180" s="12">
        <v>40000</v>
      </c>
      <c r="H1180" s="12">
        <v>0</v>
      </c>
      <c r="I1180" s="12">
        <v>7223805</v>
      </c>
      <c r="J1180" s="12">
        <f t="shared" si="108"/>
        <v>40000</v>
      </c>
      <c r="K1180" s="13">
        <f t="shared" si="109"/>
        <v>0</v>
      </c>
      <c r="L1180" s="13">
        <f t="shared" si="110"/>
        <v>5.5372480292588184</v>
      </c>
      <c r="M1180" s="13">
        <f t="shared" si="111"/>
        <v>0</v>
      </c>
      <c r="N1180" s="13">
        <f t="shared" si="112"/>
        <v>100</v>
      </c>
      <c r="O1180" s="12" t="str">
        <f t="shared" si="113"/>
        <v/>
      </c>
    </row>
    <row r="1181" spans="1:15" x14ac:dyDescent="0.35">
      <c r="A1181" s="4" t="s">
        <v>103</v>
      </c>
      <c r="B1181" s="4" t="s">
        <v>104</v>
      </c>
      <c r="C1181" s="4" t="s">
        <v>100</v>
      </c>
      <c r="D1181" s="4">
        <v>2023</v>
      </c>
      <c r="E1181" s="12">
        <v>0</v>
      </c>
      <c r="F1181" s="12">
        <v>0</v>
      </c>
      <c r="G1181" s="12">
        <v>145000</v>
      </c>
      <c r="H1181" s="12">
        <v>0</v>
      </c>
      <c r="I1181" s="12">
        <v>7305659</v>
      </c>
      <c r="J1181" s="12">
        <f t="shared" si="108"/>
        <v>145000</v>
      </c>
      <c r="K1181" s="13">
        <f t="shared" si="109"/>
        <v>0</v>
      </c>
      <c r="L1181" s="13">
        <f t="shared" si="110"/>
        <v>19.847627708876093</v>
      </c>
      <c r="M1181" s="13">
        <f t="shared" si="111"/>
        <v>0</v>
      </c>
      <c r="N1181" s="13">
        <f t="shared" si="112"/>
        <v>100</v>
      </c>
      <c r="O1181" s="12" t="str">
        <f t="shared" si="113"/>
        <v/>
      </c>
    </row>
    <row r="1182" spans="1:15" x14ac:dyDescent="0.35">
      <c r="A1182" s="4" t="s">
        <v>103</v>
      </c>
      <c r="B1182" s="4" t="s">
        <v>104</v>
      </c>
      <c r="C1182" s="4" t="s">
        <v>100</v>
      </c>
      <c r="D1182" s="4">
        <v>2024</v>
      </c>
      <c r="E1182" s="12">
        <v>0</v>
      </c>
      <c r="F1182" s="12">
        <v>0</v>
      </c>
      <c r="G1182" s="12">
        <v>148000</v>
      </c>
      <c r="H1182" s="12">
        <v>0</v>
      </c>
      <c r="I1182" s="12">
        <v>7381023</v>
      </c>
      <c r="J1182" s="12">
        <f t="shared" si="108"/>
        <v>148000</v>
      </c>
      <c r="K1182" s="13">
        <f t="shared" si="109"/>
        <v>0</v>
      </c>
      <c r="L1182" s="13">
        <f t="shared" si="110"/>
        <v>20.051421056403701</v>
      </c>
      <c r="M1182" s="13">
        <f t="shared" si="111"/>
        <v>0</v>
      </c>
      <c r="N1182" s="13">
        <f t="shared" si="112"/>
        <v>100</v>
      </c>
      <c r="O1182" s="12" t="str">
        <f t="shared" si="113"/>
        <v/>
      </c>
    </row>
    <row r="1183" spans="1:15" x14ac:dyDescent="0.35">
      <c r="A1183" s="4" t="s">
        <v>103</v>
      </c>
      <c r="B1183" s="4" t="s">
        <v>104</v>
      </c>
      <c r="C1183" s="4" t="s">
        <v>100</v>
      </c>
      <c r="D1183" s="4">
        <v>2025</v>
      </c>
      <c r="E1183" s="12">
        <v>0</v>
      </c>
      <c r="F1183" s="12">
        <v>0</v>
      </c>
      <c r="G1183" s="12">
        <v>200000</v>
      </c>
      <c r="H1183" s="12">
        <v>0</v>
      </c>
      <c r="I1183" s="12">
        <v>7458555</v>
      </c>
      <c r="J1183" s="12">
        <f t="shared" si="108"/>
        <v>200000</v>
      </c>
      <c r="K1183" s="13">
        <f t="shared" si="109"/>
        <v>0</v>
      </c>
      <c r="L1183" s="13">
        <f t="shared" si="110"/>
        <v>26.81484550291578</v>
      </c>
      <c r="M1183" s="13">
        <f t="shared" si="111"/>
        <v>0</v>
      </c>
      <c r="N1183" s="13">
        <f t="shared" si="112"/>
        <v>100</v>
      </c>
      <c r="O1183" s="12" t="str">
        <f t="shared" si="113"/>
        <v/>
      </c>
    </row>
    <row r="1184" spans="1:15" x14ac:dyDescent="0.35">
      <c r="A1184" s="4" t="s">
        <v>103</v>
      </c>
      <c r="B1184" s="4" t="s">
        <v>104</v>
      </c>
      <c r="C1184" s="4" t="s">
        <v>100</v>
      </c>
      <c r="D1184" s="4">
        <v>2026</v>
      </c>
      <c r="E1184" s="12">
        <v>0</v>
      </c>
      <c r="F1184" s="12">
        <v>0</v>
      </c>
      <c r="G1184" s="12">
        <v>220000</v>
      </c>
      <c r="H1184" s="12">
        <v>0</v>
      </c>
      <c r="I1184" s="12">
        <v>7539851</v>
      </c>
      <c r="J1184" s="12">
        <f t="shared" si="108"/>
        <v>220000</v>
      </c>
      <c r="K1184" s="13">
        <f t="shared" si="109"/>
        <v>0</v>
      </c>
      <c r="L1184" s="13">
        <f t="shared" si="110"/>
        <v>29.178295433159089</v>
      </c>
      <c r="M1184" s="13">
        <f t="shared" si="111"/>
        <v>0</v>
      </c>
      <c r="N1184" s="13">
        <f t="shared" si="112"/>
        <v>100</v>
      </c>
      <c r="O1184" s="12" t="str">
        <f t="shared" si="113"/>
        <v/>
      </c>
    </row>
    <row r="1185" spans="1:15" x14ac:dyDescent="0.35">
      <c r="A1185" s="4" t="s">
        <v>105</v>
      </c>
      <c r="B1185" s="4" t="s">
        <v>106</v>
      </c>
      <c r="C1185" s="4" t="s">
        <v>100</v>
      </c>
      <c r="D1185" s="4">
        <v>1960</v>
      </c>
      <c r="E1185" s="12">
        <v>13000</v>
      </c>
      <c r="F1185" s="12">
        <v>5000</v>
      </c>
      <c r="G1185" s="12">
        <v>0</v>
      </c>
      <c r="H1185" s="12">
        <v>2000</v>
      </c>
      <c r="I1185" s="12">
        <v>11624933</v>
      </c>
      <c r="J1185" s="12">
        <f t="shared" si="108"/>
        <v>11000</v>
      </c>
      <c r="K1185" s="13">
        <f t="shared" si="109"/>
        <v>1.1182860150677858</v>
      </c>
      <c r="L1185" s="13">
        <f t="shared" si="110"/>
        <v>0.94624201274966491</v>
      </c>
      <c r="M1185" s="13">
        <f t="shared" si="111"/>
        <v>118.18181818181819</v>
      </c>
      <c r="N1185" s="13">
        <f t="shared" si="112"/>
        <v>0</v>
      </c>
      <c r="O1185" s="12">
        <f t="shared" si="113"/>
        <v>2600</v>
      </c>
    </row>
    <row r="1186" spans="1:15" x14ac:dyDescent="0.35">
      <c r="A1186" s="4" t="s">
        <v>105</v>
      </c>
      <c r="B1186" s="4" t="s">
        <v>106</v>
      </c>
      <c r="C1186" s="4" t="s">
        <v>100</v>
      </c>
      <c r="D1186" s="4">
        <v>1961</v>
      </c>
      <c r="E1186" s="12">
        <v>10000</v>
      </c>
      <c r="F1186" s="12">
        <v>5000</v>
      </c>
      <c r="G1186" s="12">
        <v>0</v>
      </c>
      <c r="H1186" s="12">
        <v>2000</v>
      </c>
      <c r="I1186" s="12">
        <v>11931085</v>
      </c>
      <c r="J1186" s="12">
        <f t="shared" si="108"/>
        <v>8000</v>
      </c>
      <c r="K1186" s="13">
        <f t="shared" si="109"/>
        <v>0.83814674021683699</v>
      </c>
      <c r="L1186" s="13">
        <f t="shared" si="110"/>
        <v>0.67051739217346951</v>
      </c>
      <c r="M1186" s="13">
        <f t="shared" si="111"/>
        <v>125</v>
      </c>
      <c r="N1186" s="13">
        <f t="shared" si="112"/>
        <v>0</v>
      </c>
      <c r="O1186" s="12">
        <f t="shared" si="113"/>
        <v>2000</v>
      </c>
    </row>
    <row r="1187" spans="1:15" x14ac:dyDescent="0.35">
      <c r="A1187" s="4" t="s">
        <v>105</v>
      </c>
      <c r="B1187" s="4" t="s">
        <v>106</v>
      </c>
      <c r="C1187" s="4" t="s">
        <v>100</v>
      </c>
      <c r="D1187" s="4">
        <v>1962</v>
      </c>
      <c r="E1187" s="12">
        <v>11000</v>
      </c>
      <c r="F1187" s="12">
        <v>5000</v>
      </c>
      <c r="G1187" s="12">
        <v>0</v>
      </c>
      <c r="H1187" s="12">
        <v>2000</v>
      </c>
      <c r="I1187" s="12">
        <v>12253092</v>
      </c>
      <c r="J1187" s="12">
        <f t="shared" si="108"/>
        <v>9000</v>
      </c>
      <c r="K1187" s="13">
        <f t="shared" si="109"/>
        <v>0.89773258863966743</v>
      </c>
      <c r="L1187" s="13">
        <f t="shared" si="110"/>
        <v>0.7345084816142734</v>
      </c>
      <c r="M1187" s="13">
        <f t="shared" si="111"/>
        <v>122.22222222222223</v>
      </c>
      <c r="N1187" s="13">
        <f t="shared" si="112"/>
        <v>0</v>
      </c>
      <c r="O1187" s="12">
        <f t="shared" si="113"/>
        <v>2200</v>
      </c>
    </row>
    <row r="1188" spans="1:15" x14ac:dyDescent="0.35">
      <c r="A1188" s="4" t="s">
        <v>105</v>
      </c>
      <c r="B1188" s="4" t="s">
        <v>106</v>
      </c>
      <c r="C1188" s="4" t="s">
        <v>100</v>
      </c>
      <c r="D1188" s="4">
        <v>1963</v>
      </c>
      <c r="E1188" s="12">
        <v>13000</v>
      </c>
      <c r="F1188" s="12">
        <v>4000</v>
      </c>
      <c r="G1188" s="12">
        <v>0</v>
      </c>
      <c r="H1188" s="12">
        <v>5000</v>
      </c>
      <c r="I1188" s="12">
        <v>12577502</v>
      </c>
      <c r="J1188" s="12">
        <f t="shared" si="108"/>
        <v>8000</v>
      </c>
      <c r="K1188" s="13">
        <f t="shared" si="109"/>
        <v>1.0335915669105042</v>
      </c>
      <c r="L1188" s="13">
        <f t="shared" si="110"/>
        <v>0.63605634886800255</v>
      </c>
      <c r="M1188" s="13">
        <f t="shared" si="111"/>
        <v>162.5</v>
      </c>
      <c r="N1188" s="13">
        <f t="shared" si="112"/>
        <v>0</v>
      </c>
      <c r="O1188" s="12">
        <f t="shared" si="113"/>
        <v>3250</v>
      </c>
    </row>
    <row r="1189" spans="1:15" x14ac:dyDescent="0.35">
      <c r="A1189" s="4" t="s">
        <v>105</v>
      </c>
      <c r="B1189" s="4" t="s">
        <v>106</v>
      </c>
      <c r="C1189" s="4" t="s">
        <v>100</v>
      </c>
      <c r="D1189" s="4">
        <v>1964</v>
      </c>
      <c r="E1189" s="12">
        <v>17000</v>
      </c>
      <c r="F1189" s="12">
        <v>5000</v>
      </c>
      <c r="G1189" s="12">
        <v>0</v>
      </c>
      <c r="H1189" s="12">
        <v>4000</v>
      </c>
      <c r="I1189" s="12">
        <v>12898886</v>
      </c>
      <c r="J1189" s="12">
        <f t="shared" si="108"/>
        <v>13000</v>
      </c>
      <c r="K1189" s="13">
        <f t="shared" si="109"/>
        <v>1.3179432704498668</v>
      </c>
      <c r="L1189" s="13">
        <f t="shared" si="110"/>
        <v>1.0078389715204863</v>
      </c>
      <c r="M1189" s="13">
        <f t="shared" si="111"/>
        <v>130.76923076923077</v>
      </c>
      <c r="N1189" s="13">
        <f t="shared" si="112"/>
        <v>0</v>
      </c>
      <c r="O1189" s="12">
        <f t="shared" si="113"/>
        <v>3400</v>
      </c>
    </row>
    <row r="1190" spans="1:15" x14ac:dyDescent="0.35">
      <c r="A1190" s="4" t="s">
        <v>105</v>
      </c>
      <c r="B1190" s="4" t="s">
        <v>106</v>
      </c>
      <c r="C1190" s="4" t="s">
        <v>100</v>
      </c>
      <c r="D1190" s="4">
        <v>1965</v>
      </c>
      <c r="E1190" s="12">
        <v>14000</v>
      </c>
      <c r="F1190" s="12">
        <v>5000</v>
      </c>
      <c r="G1190" s="12">
        <v>0</v>
      </c>
      <c r="H1190" s="12">
        <v>1000</v>
      </c>
      <c r="I1190" s="12">
        <v>13239171</v>
      </c>
      <c r="J1190" s="12">
        <f t="shared" si="108"/>
        <v>13000</v>
      </c>
      <c r="K1190" s="13">
        <f t="shared" si="109"/>
        <v>1.0574680242441161</v>
      </c>
      <c r="L1190" s="13">
        <f t="shared" si="110"/>
        <v>0.98193459394096505</v>
      </c>
      <c r="M1190" s="13">
        <f t="shared" si="111"/>
        <v>107.69230769230769</v>
      </c>
      <c r="N1190" s="13">
        <f t="shared" si="112"/>
        <v>0</v>
      </c>
      <c r="O1190" s="12">
        <f t="shared" si="113"/>
        <v>2800</v>
      </c>
    </row>
    <row r="1191" spans="1:15" x14ac:dyDescent="0.35">
      <c r="A1191" s="4" t="s">
        <v>105</v>
      </c>
      <c r="B1191" s="4" t="s">
        <v>106</v>
      </c>
      <c r="C1191" s="4" t="s">
        <v>100</v>
      </c>
      <c r="D1191" s="4">
        <v>1966</v>
      </c>
      <c r="E1191" s="12">
        <v>17000</v>
      </c>
      <c r="F1191" s="12">
        <v>6000</v>
      </c>
      <c r="G1191" s="12">
        <v>0</v>
      </c>
      <c r="H1191" s="12">
        <v>4000</v>
      </c>
      <c r="I1191" s="12">
        <v>13597065</v>
      </c>
      <c r="J1191" s="12">
        <f t="shared" si="108"/>
        <v>13000</v>
      </c>
      <c r="K1191" s="13">
        <f t="shared" si="109"/>
        <v>1.2502698192587887</v>
      </c>
      <c r="L1191" s="13">
        <f t="shared" si="110"/>
        <v>0.95608868531554425</v>
      </c>
      <c r="M1191" s="13">
        <f t="shared" si="111"/>
        <v>130.76923076923077</v>
      </c>
      <c r="N1191" s="13">
        <f t="shared" si="112"/>
        <v>0</v>
      </c>
      <c r="O1191" s="12">
        <f t="shared" si="113"/>
        <v>2833.3333333333335</v>
      </c>
    </row>
    <row r="1192" spans="1:15" x14ac:dyDescent="0.35">
      <c r="A1192" s="4" t="s">
        <v>105</v>
      </c>
      <c r="B1192" s="4" t="s">
        <v>106</v>
      </c>
      <c r="C1192" s="4" t="s">
        <v>100</v>
      </c>
      <c r="D1192" s="4">
        <v>1967</v>
      </c>
      <c r="E1192" s="12">
        <v>18000</v>
      </c>
      <c r="F1192" s="12">
        <v>5000</v>
      </c>
      <c r="G1192" s="12">
        <v>0</v>
      </c>
      <c r="H1192" s="12">
        <v>7000</v>
      </c>
      <c r="I1192" s="12">
        <v>13968175</v>
      </c>
      <c r="J1192" s="12">
        <f t="shared" si="108"/>
        <v>11000</v>
      </c>
      <c r="K1192" s="13">
        <f t="shared" si="109"/>
        <v>1.2886436488660831</v>
      </c>
      <c r="L1192" s="13">
        <f t="shared" si="110"/>
        <v>0.78750445208482855</v>
      </c>
      <c r="M1192" s="13">
        <f t="shared" si="111"/>
        <v>163.63636363636365</v>
      </c>
      <c r="N1192" s="13">
        <f t="shared" si="112"/>
        <v>0</v>
      </c>
      <c r="O1192" s="12">
        <f t="shared" si="113"/>
        <v>3600</v>
      </c>
    </row>
    <row r="1193" spans="1:15" x14ac:dyDescent="0.35">
      <c r="A1193" s="4" t="s">
        <v>105</v>
      </c>
      <c r="B1193" s="4" t="s">
        <v>106</v>
      </c>
      <c r="C1193" s="4" t="s">
        <v>100</v>
      </c>
      <c r="D1193" s="4">
        <v>1968</v>
      </c>
      <c r="E1193" s="12">
        <v>27000</v>
      </c>
      <c r="F1193" s="12">
        <v>8000</v>
      </c>
      <c r="G1193" s="12">
        <v>0</v>
      </c>
      <c r="H1193" s="12">
        <v>11000</v>
      </c>
      <c r="I1193" s="12">
        <v>14347899</v>
      </c>
      <c r="J1193" s="12">
        <f t="shared" si="108"/>
        <v>16000</v>
      </c>
      <c r="K1193" s="13">
        <f t="shared" si="109"/>
        <v>1.881808618808928</v>
      </c>
      <c r="L1193" s="13">
        <f t="shared" si="110"/>
        <v>1.1151458481830685</v>
      </c>
      <c r="M1193" s="13">
        <f t="shared" si="111"/>
        <v>168.75</v>
      </c>
      <c r="N1193" s="13">
        <f t="shared" si="112"/>
        <v>0</v>
      </c>
      <c r="O1193" s="12">
        <f t="shared" si="113"/>
        <v>3375</v>
      </c>
    </row>
    <row r="1194" spans="1:15" x14ac:dyDescent="0.35">
      <c r="A1194" s="4" t="s">
        <v>105</v>
      </c>
      <c r="B1194" s="4" t="s">
        <v>106</v>
      </c>
      <c r="C1194" s="4" t="s">
        <v>100</v>
      </c>
      <c r="D1194" s="4">
        <v>1969</v>
      </c>
      <c r="E1194" s="12">
        <v>33000</v>
      </c>
      <c r="F1194" s="12">
        <v>10000</v>
      </c>
      <c r="G1194" s="12">
        <v>0</v>
      </c>
      <c r="H1194" s="12">
        <v>8000</v>
      </c>
      <c r="I1194" s="12">
        <v>14734255</v>
      </c>
      <c r="J1194" s="12">
        <f t="shared" si="108"/>
        <v>25000</v>
      </c>
      <c r="K1194" s="13">
        <f t="shared" si="109"/>
        <v>2.2396788979150966</v>
      </c>
      <c r="L1194" s="13">
        <f t="shared" si="110"/>
        <v>1.6967264378144671</v>
      </c>
      <c r="M1194" s="13">
        <f t="shared" si="111"/>
        <v>132</v>
      </c>
      <c r="N1194" s="13">
        <f t="shared" si="112"/>
        <v>0</v>
      </c>
      <c r="O1194" s="12">
        <f t="shared" si="113"/>
        <v>3300</v>
      </c>
    </row>
    <row r="1195" spans="1:15" x14ac:dyDescent="0.35">
      <c r="A1195" s="4" t="s">
        <v>105</v>
      </c>
      <c r="B1195" s="4" t="s">
        <v>106</v>
      </c>
      <c r="C1195" s="4" t="s">
        <v>100</v>
      </c>
      <c r="D1195" s="4">
        <v>1970</v>
      </c>
      <c r="E1195" s="12">
        <v>26000</v>
      </c>
      <c r="F1195" s="12">
        <v>8000</v>
      </c>
      <c r="G1195" s="12">
        <v>0</v>
      </c>
      <c r="H1195" s="12">
        <v>2000</v>
      </c>
      <c r="I1195" s="12">
        <v>15129449</v>
      </c>
      <c r="J1195" s="12">
        <f t="shared" si="108"/>
        <v>24000</v>
      </c>
      <c r="K1195" s="13">
        <f t="shared" si="109"/>
        <v>1.7185027690036829</v>
      </c>
      <c r="L1195" s="13">
        <f t="shared" si="110"/>
        <v>1.5863102483110918</v>
      </c>
      <c r="M1195" s="13">
        <f t="shared" si="111"/>
        <v>108.33333333333333</v>
      </c>
      <c r="N1195" s="13">
        <f t="shared" si="112"/>
        <v>0</v>
      </c>
      <c r="O1195" s="12">
        <f t="shared" si="113"/>
        <v>3250</v>
      </c>
    </row>
    <row r="1196" spans="1:15" x14ac:dyDescent="0.35">
      <c r="A1196" s="4" t="s">
        <v>105</v>
      </c>
      <c r="B1196" s="4" t="s">
        <v>106</v>
      </c>
      <c r="C1196" s="4" t="s">
        <v>100</v>
      </c>
      <c r="D1196" s="4">
        <v>1971</v>
      </c>
      <c r="E1196" s="12">
        <v>2000</v>
      </c>
      <c r="F1196" s="12">
        <v>1000</v>
      </c>
      <c r="G1196" s="12">
        <v>0</v>
      </c>
      <c r="H1196" s="12">
        <v>0</v>
      </c>
      <c r="I1196" s="12">
        <v>15527225</v>
      </c>
      <c r="J1196" s="12">
        <f t="shared" si="108"/>
        <v>2000</v>
      </c>
      <c r="K1196" s="13">
        <f t="shared" si="109"/>
        <v>0.12880601652903206</v>
      </c>
      <c r="L1196" s="13">
        <f t="shared" si="110"/>
        <v>0.12880601652903206</v>
      </c>
      <c r="M1196" s="13">
        <f t="shared" si="111"/>
        <v>100</v>
      </c>
      <c r="N1196" s="13">
        <f t="shared" si="112"/>
        <v>0</v>
      </c>
      <c r="O1196" s="12">
        <f t="shared" si="113"/>
        <v>2000</v>
      </c>
    </row>
    <row r="1197" spans="1:15" x14ac:dyDescent="0.35">
      <c r="A1197" s="4" t="s">
        <v>105</v>
      </c>
      <c r="B1197" s="4" t="s">
        <v>106</v>
      </c>
      <c r="C1197" s="4" t="s">
        <v>100</v>
      </c>
      <c r="D1197" s="4">
        <v>1972</v>
      </c>
      <c r="E1197" s="12">
        <v>9000</v>
      </c>
      <c r="F1197" s="12">
        <v>3000</v>
      </c>
      <c r="G1197" s="12">
        <v>0</v>
      </c>
      <c r="H1197" s="12">
        <v>0</v>
      </c>
      <c r="I1197" s="12">
        <v>15924692</v>
      </c>
      <c r="J1197" s="12">
        <f t="shared" si="108"/>
        <v>9000</v>
      </c>
      <c r="K1197" s="13">
        <f t="shared" si="109"/>
        <v>0.56516006714603961</v>
      </c>
      <c r="L1197" s="13">
        <f t="shared" si="110"/>
        <v>0.56516006714603961</v>
      </c>
      <c r="M1197" s="13">
        <f t="shared" si="111"/>
        <v>100</v>
      </c>
      <c r="N1197" s="13">
        <f t="shared" si="112"/>
        <v>0</v>
      </c>
      <c r="O1197" s="12">
        <f t="shared" si="113"/>
        <v>3000</v>
      </c>
    </row>
    <row r="1198" spans="1:15" x14ac:dyDescent="0.35">
      <c r="A1198" s="4" t="s">
        <v>105</v>
      </c>
      <c r="B1198" s="4" t="s">
        <v>106</v>
      </c>
      <c r="C1198" s="4" t="s">
        <v>100</v>
      </c>
      <c r="D1198" s="4">
        <v>1973</v>
      </c>
      <c r="E1198" s="12">
        <v>8000</v>
      </c>
      <c r="F1198" s="12">
        <v>4000</v>
      </c>
      <c r="G1198" s="12">
        <v>0</v>
      </c>
      <c r="H1198" s="12">
        <v>0</v>
      </c>
      <c r="I1198" s="12">
        <v>16326269</v>
      </c>
      <c r="J1198" s="12">
        <f t="shared" si="108"/>
        <v>8000</v>
      </c>
      <c r="K1198" s="13">
        <f t="shared" si="109"/>
        <v>0.49000785176331468</v>
      </c>
      <c r="L1198" s="13">
        <f t="shared" si="110"/>
        <v>0.49000785176331468</v>
      </c>
      <c r="M1198" s="13">
        <f t="shared" si="111"/>
        <v>100</v>
      </c>
      <c r="N1198" s="13">
        <f t="shared" si="112"/>
        <v>0</v>
      </c>
      <c r="O1198" s="12">
        <f t="shared" si="113"/>
        <v>2000</v>
      </c>
    </row>
    <row r="1199" spans="1:15" x14ac:dyDescent="0.35">
      <c r="A1199" s="4" t="s">
        <v>105</v>
      </c>
      <c r="B1199" s="4" t="s">
        <v>106</v>
      </c>
      <c r="C1199" s="4" t="s">
        <v>100</v>
      </c>
      <c r="D1199" s="4">
        <v>1974</v>
      </c>
      <c r="E1199" s="12">
        <v>19000</v>
      </c>
      <c r="F1199" s="12">
        <v>6000</v>
      </c>
      <c r="G1199" s="12">
        <v>0</v>
      </c>
      <c r="H1199" s="12">
        <v>0</v>
      </c>
      <c r="I1199" s="12">
        <v>16733842</v>
      </c>
      <c r="J1199" s="12">
        <f t="shared" si="108"/>
        <v>19000</v>
      </c>
      <c r="K1199" s="13">
        <f t="shared" si="109"/>
        <v>1.1354236522610885</v>
      </c>
      <c r="L1199" s="13">
        <f t="shared" si="110"/>
        <v>1.1354236522610885</v>
      </c>
      <c r="M1199" s="13">
        <f t="shared" si="111"/>
        <v>100</v>
      </c>
      <c r="N1199" s="13">
        <f t="shared" si="112"/>
        <v>0</v>
      </c>
      <c r="O1199" s="12">
        <f t="shared" si="113"/>
        <v>3166.6666666666665</v>
      </c>
    </row>
    <row r="1200" spans="1:15" x14ac:dyDescent="0.35">
      <c r="A1200" s="4" t="s">
        <v>105</v>
      </c>
      <c r="B1200" s="4" t="s">
        <v>106</v>
      </c>
      <c r="C1200" s="4" t="s">
        <v>100</v>
      </c>
      <c r="D1200" s="4">
        <v>1975</v>
      </c>
      <c r="E1200" s="12">
        <v>18000</v>
      </c>
      <c r="F1200" s="12">
        <v>6000</v>
      </c>
      <c r="G1200" s="12">
        <v>0</v>
      </c>
      <c r="H1200" s="12">
        <v>0</v>
      </c>
      <c r="I1200" s="12">
        <v>17150786</v>
      </c>
      <c r="J1200" s="12">
        <f t="shared" si="108"/>
        <v>18000</v>
      </c>
      <c r="K1200" s="13">
        <f t="shared" si="109"/>
        <v>1.0495145820139089</v>
      </c>
      <c r="L1200" s="13">
        <f t="shared" si="110"/>
        <v>1.0495145820139089</v>
      </c>
      <c r="M1200" s="13">
        <f t="shared" si="111"/>
        <v>100</v>
      </c>
      <c r="N1200" s="13">
        <f t="shared" si="112"/>
        <v>0</v>
      </c>
      <c r="O1200" s="12">
        <f t="shared" si="113"/>
        <v>3000</v>
      </c>
    </row>
    <row r="1201" spans="1:15" x14ac:dyDescent="0.35">
      <c r="A1201" s="4" t="s">
        <v>105</v>
      </c>
      <c r="B1201" s="4" t="s">
        <v>106</v>
      </c>
      <c r="C1201" s="4" t="s">
        <v>100</v>
      </c>
      <c r="D1201" s="4">
        <v>1976</v>
      </c>
      <c r="E1201" s="12">
        <v>12000</v>
      </c>
      <c r="F1201" s="12">
        <v>5000</v>
      </c>
      <c r="G1201" s="12">
        <v>0</v>
      </c>
      <c r="H1201" s="12">
        <v>0</v>
      </c>
      <c r="I1201" s="12">
        <v>17574182</v>
      </c>
      <c r="J1201" s="12">
        <f t="shared" si="108"/>
        <v>12000</v>
      </c>
      <c r="K1201" s="13">
        <f t="shared" si="109"/>
        <v>0.68281983195576323</v>
      </c>
      <c r="L1201" s="13">
        <f t="shared" si="110"/>
        <v>0.68281983195576323</v>
      </c>
      <c r="M1201" s="13">
        <f t="shared" si="111"/>
        <v>100</v>
      </c>
      <c r="N1201" s="13">
        <f t="shared" si="112"/>
        <v>0</v>
      </c>
      <c r="O1201" s="12">
        <f t="shared" si="113"/>
        <v>2400</v>
      </c>
    </row>
    <row r="1202" spans="1:15" x14ac:dyDescent="0.35">
      <c r="A1202" s="4" t="s">
        <v>105</v>
      </c>
      <c r="B1202" s="4" t="s">
        <v>106</v>
      </c>
      <c r="C1202" s="4" t="s">
        <v>100</v>
      </c>
      <c r="D1202" s="4">
        <v>1977</v>
      </c>
      <c r="E1202" s="12">
        <v>16000</v>
      </c>
      <c r="F1202" s="12">
        <v>6000</v>
      </c>
      <c r="G1202" s="12">
        <v>6000</v>
      </c>
      <c r="H1202" s="12">
        <v>0</v>
      </c>
      <c r="I1202" s="12">
        <v>18014756</v>
      </c>
      <c r="J1202" s="12">
        <f t="shared" si="108"/>
        <v>22000</v>
      </c>
      <c r="K1202" s="13">
        <f t="shared" si="109"/>
        <v>0.88816079440654094</v>
      </c>
      <c r="L1202" s="13">
        <f t="shared" si="110"/>
        <v>1.2212210923089939</v>
      </c>
      <c r="M1202" s="13">
        <f t="shared" si="111"/>
        <v>72.727272727272734</v>
      </c>
      <c r="N1202" s="13">
        <f t="shared" si="112"/>
        <v>27.27272727272727</v>
      </c>
      <c r="O1202" s="12">
        <f t="shared" si="113"/>
        <v>2666.6666666666665</v>
      </c>
    </row>
    <row r="1203" spans="1:15" x14ac:dyDescent="0.35">
      <c r="A1203" s="4" t="s">
        <v>105</v>
      </c>
      <c r="B1203" s="4" t="s">
        <v>106</v>
      </c>
      <c r="C1203" s="4" t="s">
        <v>100</v>
      </c>
      <c r="D1203" s="4">
        <v>1978</v>
      </c>
      <c r="E1203" s="12">
        <v>21000</v>
      </c>
      <c r="F1203" s="12">
        <v>9000</v>
      </c>
      <c r="G1203" s="12">
        <v>3000</v>
      </c>
      <c r="H1203" s="12">
        <v>0</v>
      </c>
      <c r="I1203" s="12">
        <v>18477385</v>
      </c>
      <c r="J1203" s="12">
        <f t="shared" si="108"/>
        <v>24000</v>
      </c>
      <c r="K1203" s="13">
        <f t="shared" si="109"/>
        <v>1.1365244594946742</v>
      </c>
      <c r="L1203" s="13">
        <f t="shared" si="110"/>
        <v>1.298885096565342</v>
      </c>
      <c r="M1203" s="13">
        <f t="shared" si="111"/>
        <v>87.5</v>
      </c>
      <c r="N1203" s="13">
        <f t="shared" si="112"/>
        <v>12.5</v>
      </c>
      <c r="O1203" s="12">
        <f t="shared" si="113"/>
        <v>2333.3333333333335</v>
      </c>
    </row>
    <row r="1204" spans="1:15" x14ac:dyDescent="0.35">
      <c r="A1204" s="4" t="s">
        <v>105</v>
      </c>
      <c r="B1204" s="4" t="s">
        <v>106</v>
      </c>
      <c r="C1204" s="4" t="s">
        <v>100</v>
      </c>
      <c r="D1204" s="4">
        <v>1979</v>
      </c>
      <c r="E1204" s="12">
        <v>13000</v>
      </c>
      <c r="F1204" s="12">
        <v>6000</v>
      </c>
      <c r="G1204" s="12">
        <v>0</v>
      </c>
      <c r="H1204" s="12">
        <v>0</v>
      </c>
      <c r="I1204" s="12">
        <v>18955589</v>
      </c>
      <c r="J1204" s="12">
        <f t="shared" si="108"/>
        <v>13000</v>
      </c>
      <c r="K1204" s="13">
        <f t="shared" si="109"/>
        <v>0.68581356137232141</v>
      </c>
      <c r="L1204" s="13">
        <f t="shared" si="110"/>
        <v>0.68581356137232141</v>
      </c>
      <c r="M1204" s="13">
        <f t="shared" si="111"/>
        <v>100</v>
      </c>
      <c r="N1204" s="13">
        <f t="shared" si="112"/>
        <v>0</v>
      </c>
      <c r="O1204" s="12">
        <f t="shared" si="113"/>
        <v>2166.6666666666665</v>
      </c>
    </row>
    <row r="1205" spans="1:15" x14ac:dyDescent="0.35">
      <c r="A1205" s="4" t="s">
        <v>105</v>
      </c>
      <c r="B1205" s="4" t="s">
        <v>106</v>
      </c>
      <c r="C1205" s="4" t="s">
        <v>100</v>
      </c>
      <c r="D1205" s="4">
        <v>1980</v>
      </c>
      <c r="E1205" s="12">
        <v>18000</v>
      </c>
      <c r="F1205" s="12">
        <v>6000</v>
      </c>
      <c r="G1205" s="12">
        <v>7000</v>
      </c>
      <c r="H1205" s="12">
        <v>0</v>
      </c>
      <c r="I1205" s="12">
        <v>19459943</v>
      </c>
      <c r="J1205" s="12">
        <f t="shared" si="108"/>
        <v>25000</v>
      </c>
      <c r="K1205" s="13">
        <f t="shared" si="109"/>
        <v>0.92497701560585255</v>
      </c>
      <c r="L1205" s="13">
        <f t="shared" si="110"/>
        <v>1.2846902994525728</v>
      </c>
      <c r="M1205" s="13">
        <f t="shared" si="111"/>
        <v>72</v>
      </c>
      <c r="N1205" s="13">
        <f t="shared" si="112"/>
        <v>28.000000000000004</v>
      </c>
      <c r="O1205" s="12">
        <f t="shared" si="113"/>
        <v>3000</v>
      </c>
    </row>
    <row r="1206" spans="1:15" x14ac:dyDescent="0.35">
      <c r="A1206" s="4" t="s">
        <v>105</v>
      </c>
      <c r="B1206" s="4" t="s">
        <v>106</v>
      </c>
      <c r="C1206" s="4" t="s">
        <v>100</v>
      </c>
      <c r="D1206" s="4">
        <v>1981</v>
      </c>
      <c r="E1206" s="12">
        <v>11000</v>
      </c>
      <c r="F1206" s="12">
        <v>5000</v>
      </c>
      <c r="G1206" s="12">
        <v>2000</v>
      </c>
      <c r="H1206" s="12">
        <v>0</v>
      </c>
      <c r="I1206" s="12">
        <v>19985402</v>
      </c>
      <c r="J1206" s="12">
        <f t="shared" si="108"/>
        <v>13000</v>
      </c>
      <c r="K1206" s="13">
        <f t="shared" si="109"/>
        <v>0.55040173822873317</v>
      </c>
      <c r="L1206" s="13">
        <f t="shared" si="110"/>
        <v>0.65047478154304827</v>
      </c>
      <c r="M1206" s="13">
        <f t="shared" si="111"/>
        <v>84.615384615384613</v>
      </c>
      <c r="N1206" s="13">
        <f t="shared" si="112"/>
        <v>15.384615384615385</v>
      </c>
      <c r="O1206" s="12">
        <f t="shared" si="113"/>
        <v>2200</v>
      </c>
    </row>
    <row r="1207" spans="1:15" x14ac:dyDescent="0.35">
      <c r="A1207" s="4" t="s">
        <v>105</v>
      </c>
      <c r="B1207" s="4" t="s">
        <v>106</v>
      </c>
      <c r="C1207" s="4" t="s">
        <v>100</v>
      </c>
      <c r="D1207" s="4">
        <v>1982</v>
      </c>
      <c r="E1207" s="12">
        <v>3000</v>
      </c>
      <c r="F1207" s="12">
        <v>1000</v>
      </c>
      <c r="G1207" s="12">
        <v>9000</v>
      </c>
      <c r="H1207" s="12">
        <v>0</v>
      </c>
      <c r="I1207" s="12">
        <v>20520318</v>
      </c>
      <c r="J1207" s="12">
        <f t="shared" si="108"/>
        <v>12000</v>
      </c>
      <c r="K1207" s="13">
        <f t="shared" si="109"/>
        <v>0.14619656479007781</v>
      </c>
      <c r="L1207" s="13">
        <f t="shared" si="110"/>
        <v>0.58478625916031124</v>
      </c>
      <c r="M1207" s="13">
        <f t="shared" si="111"/>
        <v>25</v>
      </c>
      <c r="N1207" s="13">
        <f t="shared" si="112"/>
        <v>75</v>
      </c>
      <c r="O1207" s="12">
        <f t="shared" si="113"/>
        <v>3000</v>
      </c>
    </row>
    <row r="1208" spans="1:15" x14ac:dyDescent="0.35">
      <c r="A1208" s="4" t="s">
        <v>105</v>
      </c>
      <c r="B1208" s="4" t="s">
        <v>106</v>
      </c>
      <c r="C1208" s="4" t="s">
        <v>100</v>
      </c>
      <c r="D1208" s="4">
        <v>1983</v>
      </c>
      <c r="E1208" s="12">
        <v>3000</v>
      </c>
      <c r="F1208" s="12">
        <v>2000</v>
      </c>
      <c r="G1208" s="12">
        <v>19000</v>
      </c>
      <c r="H1208" s="12">
        <v>0</v>
      </c>
      <c r="I1208" s="12">
        <v>21060696</v>
      </c>
      <c r="J1208" s="12">
        <f t="shared" si="108"/>
        <v>22000</v>
      </c>
      <c r="K1208" s="13">
        <f t="shared" si="109"/>
        <v>0.1424454348517257</v>
      </c>
      <c r="L1208" s="13">
        <f t="shared" si="110"/>
        <v>1.0445998555793219</v>
      </c>
      <c r="M1208" s="13">
        <f t="shared" si="111"/>
        <v>13.636363636363635</v>
      </c>
      <c r="N1208" s="13">
        <f t="shared" si="112"/>
        <v>86.36363636363636</v>
      </c>
      <c r="O1208" s="12">
        <f t="shared" si="113"/>
        <v>1500</v>
      </c>
    </row>
    <row r="1209" spans="1:15" x14ac:dyDescent="0.35">
      <c r="A1209" s="4" t="s">
        <v>105</v>
      </c>
      <c r="B1209" s="4" t="s">
        <v>106</v>
      </c>
      <c r="C1209" s="4" t="s">
        <v>100</v>
      </c>
      <c r="D1209" s="4">
        <v>1984</v>
      </c>
      <c r="E1209" s="12">
        <v>3000</v>
      </c>
      <c r="F1209" s="12">
        <v>2000</v>
      </c>
      <c r="G1209" s="12">
        <v>12000</v>
      </c>
      <c r="H1209" s="12">
        <v>0</v>
      </c>
      <c r="I1209" s="12">
        <v>21593778</v>
      </c>
      <c r="J1209" s="12">
        <f t="shared" si="108"/>
        <v>15000</v>
      </c>
      <c r="K1209" s="13">
        <f t="shared" si="109"/>
        <v>0.13892890813270378</v>
      </c>
      <c r="L1209" s="13">
        <f t="shared" si="110"/>
        <v>0.69464454066351888</v>
      </c>
      <c r="M1209" s="13">
        <f t="shared" si="111"/>
        <v>20</v>
      </c>
      <c r="N1209" s="13">
        <f t="shared" si="112"/>
        <v>80</v>
      </c>
      <c r="O1209" s="12">
        <f t="shared" si="113"/>
        <v>1500</v>
      </c>
    </row>
    <row r="1210" spans="1:15" x14ac:dyDescent="0.35">
      <c r="A1210" s="4" t="s">
        <v>105</v>
      </c>
      <c r="B1210" s="4" t="s">
        <v>106</v>
      </c>
      <c r="C1210" s="4" t="s">
        <v>100</v>
      </c>
      <c r="D1210" s="4">
        <v>1985</v>
      </c>
      <c r="E1210" s="12">
        <v>1000</v>
      </c>
      <c r="F1210" s="12">
        <v>1000</v>
      </c>
      <c r="G1210" s="12">
        <v>19000</v>
      </c>
      <c r="H1210" s="12">
        <v>0</v>
      </c>
      <c r="I1210" s="12">
        <v>22113954</v>
      </c>
      <c r="J1210" s="12">
        <f t="shared" si="108"/>
        <v>20000</v>
      </c>
      <c r="K1210" s="13">
        <f t="shared" si="109"/>
        <v>4.5220316547642268E-2</v>
      </c>
      <c r="L1210" s="13">
        <f t="shared" si="110"/>
        <v>0.90440633095284539</v>
      </c>
      <c r="M1210" s="13">
        <f t="shared" si="111"/>
        <v>5</v>
      </c>
      <c r="N1210" s="13">
        <f t="shared" si="112"/>
        <v>95</v>
      </c>
      <c r="O1210" s="12">
        <f t="shared" si="113"/>
        <v>1000</v>
      </c>
    </row>
    <row r="1211" spans="1:15" x14ac:dyDescent="0.35">
      <c r="A1211" s="4" t="s">
        <v>105</v>
      </c>
      <c r="B1211" s="4" t="s">
        <v>106</v>
      </c>
      <c r="C1211" s="4" t="s">
        <v>100</v>
      </c>
      <c r="D1211" s="4">
        <v>1986</v>
      </c>
      <c r="E1211" s="12">
        <v>12000</v>
      </c>
      <c r="F1211" s="12">
        <v>5000</v>
      </c>
      <c r="G1211" s="12">
        <v>10000</v>
      </c>
      <c r="H1211" s="12">
        <v>0</v>
      </c>
      <c r="I1211" s="12">
        <v>22600803</v>
      </c>
      <c r="J1211" s="12">
        <f t="shared" si="108"/>
        <v>22000</v>
      </c>
      <c r="K1211" s="13">
        <f t="shared" si="109"/>
        <v>0.53095458599413481</v>
      </c>
      <c r="L1211" s="13">
        <f t="shared" si="110"/>
        <v>0.97341674098924713</v>
      </c>
      <c r="M1211" s="13">
        <f t="shared" si="111"/>
        <v>54.54545454545454</v>
      </c>
      <c r="N1211" s="13">
        <f t="shared" si="112"/>
        <v>45.454545454545453</v>
      </c>
      <c r="O1211" s="12">
        <f t="shared" si="113"/>
        <v>2400</v>
      </c>
    </row>
    <row r="1212" spans="1:15" x14ac:dyDescent="0.35">
      <c r="A1212" s="4" t="s">
        <v>105</v>
      </c>
      <c r="B1212" s="4" t="s">
        <v>106</v>
      </c>
      <c r="C1212" s="4" t="s">
        <v>100</v>
      </c>
      <c r="D1212" s="4">
        <v>1987</v>
      </c>
      <c r="E1212" s="12">
        <v>22000</v>
      </c>
      <c r="F1212" s="12">
        <v>8000</v>
      </c>
      <c r="G1212" s="12">
        <v>0</v>
      </c>
      <c r="H1212" s="12">
        <v>0</v>
      </c>
      <c r="I1212" s="12">
        <v>23054392</v>
      </c>
      <c r="J1212" s="12">
        <f t="shared" si="108"/>
        <v>22000</v>
      </c>
      <c r="K1212" s="13">
        <f t="shared" si="109"/>
        <v>0.95426502681137715</v>
      </c>
      <c r="L1212" s="13">
        <f t="shared" si="110"/>
        <v>0.95426502681137715</v>
      </c>
      <c r="M1212" s="13">
        <f t="shared" si="111"/>
        <v>100</v>
      </c>
      <c r="N1212" s="13">
        <f t="shared" si="112"/>
        <v>0</v>
      </c>
      <c r="O1212" s="12">
        <f t="shared" si="113"/>
        <v>2750</v>
      </c>
    </row>
    <row r="1213" spans="1:15" x14ac:dyDescent="0.35">
      <c r="A1213" s="4" t="s">
        <v>105</v>
      </c>
      <c r="B1213" s="4" t="s">
        <v>106</v>
      </c>
      <c r="C1213" s="4" t="s">
        <v>100</v>
      </c>
      <c r="D1213" s="4">
        <v>1988</v>
      </c>
      <c r="E1213" s="12">
        <v>21000</v>
      </c>
      <c r="F1213" s="12">
        <v>8000</v>
      </c>
      <c r="G1213" s="12">
        <v>13000</v>
      </c>
      <c r="H1213" s="12">
        <v>0</v>
      </c>
      <c r="I1213" s="12">
        <v>23500524</v>
      </c>
      <c r="J1213" s="12">
        <f t="shared" si="108"/>
        <v>34000</v>
      </c>
      <c r="K1213" s="13">
        <f t="shared" si="109"/>
        <v>0.89359709596262615</v>
      </c>
      <c r="L1213" s="13">
        <f t="shared" si="110"/>
        <v>1.4467762506061568</v>
      </c>
      <c r="M1213" s="13">
        <f t="shared" si="111"/>
        <v>61.764705882352942</v>
      </c>
      <c r="N1213" s="13">
        <f t="shared" si="112"/>
        <v>38.235294117647058</v>
      </c>
      <c r="O1213" s="12">
        <f t="shared" si="113"/>
        <v>2625</v>
      </c>
    </row>
    <row r="1214" spans="1:15" x14ac:dyDescent="0.35">
      <c r="A1214" s="4" t="s">
        <v>105</v>
      </c>
      <c r="B1214" s="4" t="s">
        <v>106</v>
      </c>
      <c r="C1214" s="4" t="s">
        <v>100</v>
      </c>
      <c r="D1214" s="4">
        <v>1989</v>
      </c>
      <c r="E1214" s="12">
        <v>3000</v>
      </c>
      <c r="F1214" s="12">
        <v>1000</v>
      </c>
      <c r="G1214" s="12">
        <v>25000</v>
      </c>
      <c r="H1214" s="12">
        <v>0</v>
      </c>
      <c r="I1214" s="12">
        <v>23939414</v>
      </c>
      <c r="J1214" s="12">
        <f t="shared" si="108"/>
        <v>28000</v>
      </c>
      <c r="K1214" s="13">
        <f t="shared" si="109"/>
        <v>0.12531635068427321</v>
      </c>
      <c r="L1214" s="13">
        <f t="shared" si="110"/>
        <v>1.1696192730532167</v>
      </c>
      <c r="M1214" s="13">
        <f t="shared" si="111"/>
        <v>10.714285714285714</v>
      </c>
      <c r="N1214" s="13">
        <f t="shared" si="112"/>
        <v>89.285714285714292</v>
      </c>
      <c r="O1214" s="12">
        <f t="shared" si="113"/>
        <v>3000</v>
      </c>
    </row>
    <row r="1215" spans="1:15" x14ac:dyDescent="0.35">
      <c r="A1215" s="4" t="s">
        <v>105</v>
      </c>
      <c r="B1215" s="4" t="s">
        <v>106</v>
      </c>
      <c r="C1215" s="4" t="s">
        <v>100</v>
      </c>
      <c r="D1215" s="4">
        <v>1990</v>
      </c>
      <c r="E1215" s="12">
        <v>3000</v>
      </c>
      <c r="F1215" s="12">
        <v>1000</v>
      </c>
      <c r="G1215" s="12">
        <v>34000</v>
      </c>
      <c r="H1215" s="12">
        <v>0</v>
      </c>
      <c r="I1215" s="12">
        <v>24375551</v>
      </c>
      <c r="J1215" s="12">
        <f t="shared" si="108"/>
        <v>37000</v>
      </c>
      <c r="K1215" s="13">
        <f t="shared" si="109"/>
        <v>0.12307414097018771</v>
      </c>
      <c r="L1215" s="13">
        <f t="shared" si="110"/>
        <v>1.5179144052989817</v>
      </c>
      <c r="M1215" s="13">
        <f t="shared" si="111"/>
        <v>8.1081081081081088</v>
      </c>
      <c r="N1215" s="13">
        <f t="shared" si="112"/>
        <v>91.891891891891902</v>
      </c>
      <c r="O1215" s="12">
        <f t="shared" si="113"/>
        <v>3000</v>
      </c>
    </row>
    <row r="1216" spans="1:15" x14ac:dyDescent="0.35">
      <c r="A1216" s="4" t="s">
        <v>105</v>
      </c>
      <c r="B1216" s="4" t="s">
        <v>106</v>
      </c>
      <c r="C1216" s="4" t="s">
        <v>100</v>
      </c>
      <c r="D1216" s="4">
        <v>1991</v>
      </c>
      <c r="E1216" s="12">
        <v>18000</v>
      </c>
      <c r="F1216" s="12">
        <v>6000</v>
      </c>
      <c r="G1216" s="12">
        <v>1000</v>
      </c>
      <c r="H1216" s="12">
        <v>0</v>
      </c>
      <c r="I1216" s="12">
        <v>24799014</v>
      </c>
      <c r="J1216" s="12">
        <f t="shared" si="108"/>
        <v>19000</v>
      </c>
      <c r="K1216" s="13">
        <f t="shared" si="109"/>
        <v>0.72583530941996321</v>
      </c>
      <c r="L1216" s="13">
        <f t="shared" si="110"/>
        <v>0.7661594932766278</v>
      </c>
      <c r="M1216" s="13">
        <f t="shared" si="111"/>
        <v>94.73684210526315</v>
      </c>
      <c r="N1216" s="13">
        <f t="shared" si="112"/>
        <v>5.2631578947368416</v>
      </c>
      <c r="O1216" s="12">
        <f t="shared" si="113"/>
        <v>3000</v>
      </c>
    </row>
    <row r="1217" spans="1:15" x14ac:dyDescent="0.35">
      <c r="A1217" s="4" t="s">
        <v>105</v>
      </c>
      <c r="B1217" s="4" t="s">
        <v>106</v>
      </c>
      <c r="C1217" s="4" t="s">
        <v>100</v>
      </c>
      <c r="D1217" s="4">
        <v>1992</v>
      </c>
      <c r="E1217" s="12">
        <v>30000</v>
      </c>
      <c r="F1217" s="12">
        <v>8000</v>
      </c>
      <c r="G1217" s="12">
        <v>1000</v>
      </c>
      <c r="H1217" s="12">
        <v>0</v>
      </c>
      <c r="I1217" s="12">
        <v>25212468</v>
      </c>
      <c r="J1217" s="12">
        <f t="shared" si="108"/>
        <v>31000</v>
      </c>
      <c r="K1217" s="13">
        <f t="shared" si="109"/>
        <v>1.1898874794803904</v>
      </c>
      <c r="L1217" s="13">
        <f t="shared" si="110"/>
        <v>1.22955039546307</v>
      </c>
      <c r="M1217" s="13">
        <f t="shared" si="111"/>
        <v>96.774193548387103</v>
      </c>
      <c r="N1217" s="13">
        <f t="shared" si="112"/>
        <v>3.225806451612903</v>
      </c>
      <c r="O1217" s="12">
        <f t="shared" si="113"/>
        <v>3750</v>
      </c>
    </row>
    <row r="1218" spans="1:15" x14ac:dyDescent="0.35">
      <c r="A1218" s="4" t="s">
        <v>105</v>
      </c>
      <c r="B1218" s="4" t="s">
        <v>106</v>
      </c>
      <c r="C1218" s="4" t="s">
        <v>100</v>
      </c>
      <c r="D1218" s="4">
        <v>1993</v>
      </c>
      <c r="E1218" s="12">
        <v>25000</v>
      </c>
      <c r="F1218" s="12">
        <v>5000</v>
      </c>
      <c r="G1218" s="12">
        <v>1000</v>
      </c>
      <c r="H1218" s="12">
        <v>0</v>
      </c>
      <c r="I1218" s="12">
        <v>25614586</v>
      </c>
      <c r="J1218" s="12">
        <f t="shared" ref="J1218:J1281" si="114">IFERROR(E1218+G1218-N(H1218),"")</f>
        <v>26000</v>
      </c>
      <c r="K1218" s="13">
        <f t="shared" ref="K1218:K1281" si="115">IFERROR(E1218*1000/I1218,"")</f>
        <v>0.97600640510059389</v>
      </c>
      <c r="L1218" s="13">
        <f t="shared" ref="L1218:L1281" si="116">IFERROR(J1218*1000/I1218,"")</f>
        <v>1.0150466613046176</v>
      </c>
      <c r="M1218" s="13">
        <f t="shared" ref="M1218:M1281" si="117">IF(N(J1218)&lt;=0,"",E1218/J1218*100)</f>
        <v>96.15384615384616</v>
      </c>
      <c r="N1218" s="13">
        <f t="shared" ref="N1218:N1281" si="118">IF(N(J1218)&lt;=0,"",G1218/J1218*100)</f>
        <v>3.8461538461538463</v>
      </c>
      <c r="O1218" s="12">
        <f t="shared" ref="O1218:O1281" si="119">IFERROR(E1218*1000/F1218,"")</f>
        <v>5000</v>
      </c>
    </row>
    <row r="1219" spans="1:15" x14ac:dyDescent="0.35">
      <c r="A1219" s="4" t="s">
        <v>105</v>
      </c>
      <c r="B1219" s="4" t="s">
        <v>106</v>
      </c>
      <c r="C1219" s="4" t="s">
        <v>100</v>
      </c>
      <c r="D1219" s="4">
        <v>1994</v>
      </c>
      <c r="E1219" s="12">
        <v>40000</v>
      </c>
      <c r="F1219" s="12">
        <v>8000</v>
      </c>
      <c r="G1219" s="12">
        <v>10000</v>
      </c>
      <c r="H1219" s="12">
        <v>0</v>
      </c>
      <c r="I1219" s="12">
        <v>26000822</v>
      </c>
      <c r="J1219" s="12">
        <f t="shared" si="114"/>
        <v>50000</v>
      </c>
      <c r="K1219" s="13">
        <f t="shared" si="115"/>
        <v>1.5384129009459777</v>
      </c>
      <c r="L1219" s="13">
        <f t="shared" si="116"/>
        <v>1.9230161261824723</v>
      </c>
      <c r="M1219" s="13">
        <f t="shared" si="117"/>
        <v>80</v>
      </c>
      <c r="N1219" s="13">
        <f t="shared" si="118"/>
        <v>20</v>
      </c>
      <c r="O1219" s="12">
        <f t="shared" si="119"/>
        <v>5000</v>
      </c>
    </row>
    <row r="1220" spans="1:15" x14ac:dyDescent="0.35">
      <c r="A1220" s="4" t="s">
        <v>105</v>
      </c>
      <c r="B1220" s="4" t="s">
        <v>106</v>
      </c>
      <c r="C1220" s="4" t="s">
        <v>100</v>
      </c>
      <c r="D1220" s="4">
        <v>1995</v>
      </c>
      <c r="E1220" s="12">
        <v>20000</v>
      </c>
      <c r="F1220" s="12">
        <v>6000</v>
      </c>
      <c r="G1220" s="12">
        <v>10000</v>
      </c>
      <c r="H1220" s="12">
        <v>0</v>
      </c>
      <c r="I1220" s="12">
        <v>26399429</v>
      </c>
      <c r="J1220" s="12">
        <f t="shared" si="114"/>
        <v>30000</v>
      </c>
      <c r="K1220" s="13">
        <f t="shared" si="115"/>
        <v>0.75759214337552527</v>
      </c>
      <c r="L1220" s="13">
        <f t="shared" si="116"/>
        <v>1.136388215063288</v>
      </c>
      <c r="M1220" s="13">
        <f t="shared" si="117"/>
        <v>66.666666666666657</v>
      </c>
      <c r="N1220" s="13">
        <f t="shared" si="118"/>
        <v>33.333333333333329</v>
      </c>
      <c r="O1220" s="12">
        <f t="shared" si="119"/>
        <v>3333.3333333333335</v>
      </c>
    </row>
    <row r="1221" spans="1:15" x14ac:dyDescent="0.35">
      <c r="A1221" s="4" t="s">
        <v>105</v>
      </c>
      <c r="B1221" s="4" t="s">
        <v>106</v>
      </c>
      <c r="C1221" s="4" t="s">
        <v>100</v>
      </c>
      <c r="D1221" s="4">
        <v>1996</v>
      </c>
      <c r="E1221" s="12">
        <v>40000</v>
      </c>
      <c r="F1221" s="12">
        <v>8000</v>
      </c>
      <c r="G1221" s="12">
        <v>2000</v>
      </c>
      <c r="H1221" s="12">
        <v>0</v>
      </c>
      <c r="I1221" s="12">
        <v>26808107</v>
      </c>
      <c r="J1221" s="12">
        <f t="shared" si="114"/>
        <v>42000</v>
      </c>
      <c r="K1221" s="13">
        <f t="shared" si="115"/>
        <v>1.492085957430713</v>
      </c>
      <c r="L1221" s="13">
        <f t="shared" si="116"/>
        <v>1.5666902553022486</v>
      </c>
      <c r="M1221" s="13">
        <f t="shared" si="117"/>
        <v>95.238095238095227</v>
      </c>
      <c r="N1221" s="13">
        <f t="shared" si="118"/>
        <v>4.7619047619047619</v>
      </c>
      <c r="O1221" s="12">
        <f t="shared" si="119"/>
        <v>5000</v>
      </c>
    </row>
    <row r="1222" spans="1:15" x14ac:dyDescent="0.35">
      <c r="A1222" s="4" t="s">
        <v>105</v>
      </c>
      <c r="B1222" s="4" t="s">
        <v>106</v>
      </c>
      <c r="C1222" s="4" t="s">
        <v>100</v>
      </c>
      <c r="D1222" s="4">
        <v>1997</v>
      </c>
      <c r="E1222" s="12">
        <v>40000</v>
      </c>
      <c r="F1222" s="12">
        <v>8000</v>
      </c>
      <c r="G1222" s="12">
        <v>1000</v>
      </c>
      <c r="H1222" s="12">
        <v>0</v>
      </c>
      <c r="I1222" s="12">
        <v>27213337</v>
      </c>
      <c r="J1222" s="12">
        <f t="shared" si="114"/>
        <v>41000</v>
      </c>
      <c r="K1222" s="13">
        <f t="shared" si="115"/>
        <v>1.4698675138591051</v>
      </c>
      <c r="L1222" s="13">
        <f t="shared" si="116"/>
        <v>1.5066142017055828</v>
      </c>
      <c r="M1222" s="13">
        <f t="shared" si="117"/>
        <v>97.560975609756099</v>
      </c>
      <c r="N1222" s="13">
        <f t="shared" si="118"/>
        <v>2.4390243902439024</v>
      </c>
      <c r="O1222" s="12">
        <f t="shared" si="119"/>
        <v>5000</v>
      </c>
    </row>
    <row r="1223" spans="1:15" x14ac:dyDescent="0.35">
      <c r="A1223" s="4" t="s">
        <v>105</v>
      </c>
      <c r="B1223" s="4" t="s">
        <v>106</v>
      </c>
      <c r="C1223" s="4" t="s">
        <v>100</v>
      </c>
      <c r="D1223" s="4">
        <v>1998</v>
      </c>
      <c r="E1223" s="12">
        <v>40000</v>
      </c>
      <c r="F1223" s="12">
        <v>8000</v>
      </c>
      <c r="G1223" s="12">
        <v>21000</v>
      </c>
      <c r="H1223" s="12">
        <v>0</v>
      </c>
      <c r="I1223" s="12">
        <v>27621648</v>
      </c>
      <c r="J1223" s="12">
        <f t="shared" si="114"/>
        <v>61000</v>
      </c>
      <c r="K1223" s="13">
        <f t="shared" si="115"/>
        <v>1.4481395172366254</v>
      </c>
      <c r="L1223" s="13">
        <f t="shared" si="116"/>
        <v>2.2084127637858537</v>
      </c>
      <c r="M1223" s="13">
        <f t="shared" si="117"/>
        <v>65.573770491803273</v>
      </c>
      <c r="N1223" s="13">
        <f t="shared" si="118"/>
        <v>34.42622950819672</v>
      </c>
      <c r="O1223" s="12">
        <f t="shared" si="119"/>
        <v>5000</v>
      </c>
    </row>
    <row r="1224" spans="1:15" x14ac:dyDescent="0.35">
      <c r="A1224" s="4" t="s">
        <v>105</v>
      </c>
      <c r="B1224" s="4" t="s">
        <v>106</v>
      </c>
      <c r="C1224" s="4" t="s">
        <v>100</v>
      </c>
      <c r="D1224" s="4">
        <v>1999</v>
      </c>
      <c r="E1224" s="12">
        <v>40000</v>
      </c>
      <c r="F1224" s="12">
        <v>8000</v>
      </c>
      <c r="G1224" s="12">
        <v>22000</v>
      </c>
      <c r="H1224" s="12">
        <v>0</v>
      </c>
      <c r="I1224" s="12">
        <v>28027179</v>
      </c>
      <c r="J1224" s="12">
        <f t="shared" si="114"/>
        <v>62000</v>
      </c>
      <c r="K1224" s="13">
        <f t="shared" si="115"/>
        <v>1.4271860896167967</v>
      </c>
      <c r="L1224" s="13">
        <f t="shared" si="116"/>
        <v>2.2121384389060346</v>
      </c>
      <c r="M1224" s="13">
        <f t="shared" si="117"/>
        <v>64.516129032258064</v>
      </c>
      <c r="N1224" s="13">
        <f t="shared" si="118"/>
        <v>35.483870967741936</v>
      </c>
      <c r="O1224" s="12">
        <f t="shared" si="119"/>
        <v>5000</v>
      </c>
    </row>
    <row r="1225" spans="1:15" x14ac:dyDescent="0.35">
      <c r="A1225" s="4" t="s">
        <v>105</v>
      </c>
      <c r="B1225" s="4" t="s">
        <v>106</v>
      </c>
      <c r="C1225" s="4" t="s">
        <v>100</v>
      </c>
      <c r="D1225" s="4">
        <v>2000</v>
      </c>
      <c r="E1225" s="12">
        <v>40000</v>
      </c>
      <c r="F1225" s="12">
        <v>8000</v>
      </c>
      <c r="G1225" s="12">
        <v>31000</v>
      </c>
      <c r="H1225" s="12">
        <v>0</v>
      </c>
      <c r="I1225" s="12">
        <v>28423436</v>
      </c>
      <c r="J1225" s="12">
        <f t="shared" si="114"/>
        <v>71000</v>
      </c>
      <c r="K1225" s="13">
        <f t="shared" si="115"/>
        <v>1.4072893931613335</v>
      </c>
      <c r="L1225" s="13">
        <f t="shared" si="116"/>
        <v>2.4979386728613671</v>
      </c>
      <c r="M1225" s="13">
        <f t="shared" si="117"/>
        <v>56.338028169014088</v>
      </c>
      <c r="N1225" s="13">
        <f t="shared" si="118"/>
        <v>43.661971830985912</v>
      </c>
      <c r="O1225" s="12">
        <f t="shared" si="119"/>
        <v>5000</v>
      </c>
    </row>
    <row r="1226" spans="1:15" x14ac:dyDescent="0.35">
      <c r="A1226" s="4" t="s">
        <v>105</v>
      </c>
      <c r="B1226" s="4" t="s">
        <v>106</v>
      </c>
      <c r="C1226" s="4" t="s">
        <v>100</v>
      </c>
      <c r="D1226" s="4">
        <v>2001</v>
      </c>
      <c r="E1226" s="12">
        <v>40000</v>
      </c>
      <c r="F1226" s="12">
        <v>8000</v>
      </c>
      <c r="G1226" s="12">
        <v>40000</v>
      </c>
      <c r="H1226" s="12">
        <v>0</v>
      </c>
      <c r="I1226" s="12">
        <v>28814643</v>
      </c>
      <c r="J1226" s="12">
        <f t="shared" si="114"/>
        <v>80000</v>
      </c>
      <c r="K1226" s="13">
        <f t="shared" si="115"/>
        <v>1.388183084551837</v>
      </c>
      <c r="L1226" s="13">
        <f t="shared" si="116"/>
        <v>2.7763661691036741</v>
      </c>
      <c r="M1226" s="13">
        <f t="shared" si="117"/>
        <v>50</v>
      </c>
      <c r="N1226" s="13">
        <f t="shared" si="118"/>
        <v>50</v>
      </c>
      <c r="O1226" s="12">
        <f t="shared" si="119"/>
        <v>5000</v>
      </c>
    </row>
    <row r="1227" spans="1:15" x14ac:dyDescent="0.35">
      <c r="A1227" s="4" t="s">
        <v>105</v>
      </c>
      <c r="B1227" s="4" t="s">
        <v>106</v>
      </c>
      <c r="C1227" s="4" t="s">
        <v>100</v>
      </c>
      <c r="D1227" s="4">
        <v>2002</v>
      </c>
      <c r="E1227" s="12">
        <v>23000</v>
      </c>
      <c r="F1227" s="12">
        <v>6000</v>
      </c>
      <c r="G1227" s="12">
        <v>40000</v>
      </c>
      <c r="H1227" s="12">
        <v>0</v>
      </c>
      <c r="I1227" s="12">
        <v>29198142</v>
      </c>
      <c r="J1227" s="12">
        <f t="shared" si="114"/>
        <v>63000</v>
      </c>
      <c r="K1227" s="13">
        <f t="shared" si="115"/>
        <v>0.78772135569448221</v>
      </c>
      <c r="L1227" s="13">
        <f t="shared" si="116"/>
        <v>2.1576715395109729</v>
      </c>
      <c r="M1227" s="13">
        <f t="shared" si="117"/>
        <v>36.507936507936506</v>
      </c>
      <c r="N1227" s="13">
        <f t="shared" si="118"/>
        <v>63.492063492063487</v>
      </c>
      <c r="O1227" s="12">
        <f t="shared" si="119"/>
        <v>3833.3333333333335</v>
      </c>
    </row>
    <row r="1228" spans="1:15" x14ac:dyDescent="0.35">
      <c r="A1228" s="4" t="s">
        <v>105</v>
      </c>
      <c r="B1228" s="4" t="s">
        <v>106</v>
      </c>
      <c r="C1228" s="4" t="s">
        <v>100</v>
      </c>
      <c r="D1228" s="4">
        <v>2003</v>
      </c>
      <c r="E1228" s="12">
        <v>13000</v>
      </c>
      <c r="F1228" s="12">
        <v>3000</v>
      </c>
      <c r="G1228" s="12">
        <v>40000</v>
      </c>
      <c r="H1228" s="12">
        <v>0</v>
      </c>
      <c r="I1228" s="12">
        <v>29571415</v>
      </c>
      <c r="J1228" s="12">
        <f t="shared" si="114"/>
        <v>53000</v>
      </c>
      <c r="K1228" s="13">
        <f t="shared" si="115"/>
        <v>0.43961372832514101</v>
      </c>
      <c r="L1228" s="13">
        <f t="shared" si="116"/>
        <v>1.7922713539409596</v>
      </c>
      <c r="M1228" s="13">
        <f t="shared" si="117"/>
        <v>24.528301886792452</v>
      </c>
      <c r="N1228" s="13">
        <f t="shared" si="118"/>
        <v>75.471698113207552</v>
      </c>
      <c r="O1228" s="12">
        <f t="shared" si="119"/>
        <v>4333.333333333333</v>
      </c>
    </row>
    <row r="1229" spans="1:15" x14ac:dyDescent="0.35">
      <c r="A1229" s="4" t="s">
        <v>105</v>
      </c>
      <c r="B1229" s="4" t="s">
        <v>106</v>
      </c>
      <c r="C1229" s="4" t="s">
        <v>100</v>
      </c>
      <c r="D1229" s="4">
        <v>2004</v>
      </c>
      <c r="E1229" s="12">
        <v>19000</v>
      </c>
      <c r="F1229" s="12">
        <v>4000</v>
      </c>
      <c r="G1229" s="12">
        <v>40000</v>
      </c>
      <c r="H1229" s="12">
        <v>0</v>
      </c>
      <c r="I1229" s="12">
        <v>29953018</v>
      </c>
      <c r="J1229" s="12">
        <f t="shared" si="114"/>
        <v>59000</v>
      </c>
      <c r="K1229" s="13">
        <f t="shared" si="115"/>
        <v>0.63432673128297123</v>
      </c>
      <c r="L1229" s="13">
        <f t="shared" si="116"/>
        <v>1.9697514287208053</v>
      </c>
      <c r="M1229" s="13">
        <f t="shared" si="117"/>
        <v>32.20338983050847</v>
      </c>
      <c r="N1229" s="13">
        <f t="shared" si="118"/>
        <v>67.796610169491515</v>
      </c>
      <c r="O1229" s="12">
        <f t="shared" si="119"/>
        <v>4750</v>
      </c>
    </row>
    <row r="1230" spans="1:15" x14ac:dyDescent="0.35">
      <c r="A1230" s="4" t="s">
        <v>105</v>
      </c>
      <c r="B1230" s="4" t="s">
        <v>106</v>
      </c>
      <c r="C1230" s="4" t="s">
        <v>100</v>
      </c>
      <c r="D1230" s="4">
        <v>2005</v>
      </c>
      <c r="E1230" s="12">
        <v>34000</v>
      </c>
      <c r="F1230" s="12">
        <v>7000</v>
      </c>
      <c r="G1230" s="12">
        <v>10000</v>
      </c>
      <c r="H1230" s="12">
        <v>0</v>
      </c>
      <c r="I1230" s="12">
        <v>30358144</v>
      </c>
      <c r="J1230" s="12">
        <f t="shared" si="114"/>
        <v>44000</v>
      </c>
      <c r="K1230" s="13">
        <f t="shared" si="115"/>
        <v>1.119963064935722</v>
      </c>
      <c r="L1230" s="13">
        <f t="shared" si="116"/>
        <v>1.4493639663874049</v>
      </c>
      <c r="M1230" s="13">
        <f t="shared" si="117"/>
        <v>77.272727272727266</v>
      </c>
      <c r="N1230" s="13">
        <f t="shared" si="118"/>
        <v>22.727272727272727</v>
      </c>
      <c r="O1230" s="12">
        <f t="shared" si="119"/>
        <v>4857.1428571428569</v>
      </c>
    </row>
    <row r="1231" spans="1:15" x14ac:dyDescent="0.35">
      <c r="A1231" s="4" t="s">
        <v>105</v>
      </c>
      <c r="B1231" s="4" t="s">
        <v>106</v>
      </c>
      <c r="C1231" s="4" t="s">
        <v>100</v>
      </c>
      <c r="D1231" s="4">
        <v>2006</v>
      </c>
      <c r="E1231" s="12">
        <v>29000</v>
      </c>
      <c r="F1231" s="12">
        <v>6000</v>
      </c>
      <c r="G1231" s="12">
        <v>10000</v>
      </c>
      <c r="H1231" s="12">
        <v>0</v>
      </c>
      <c r="I1231" s="12">
        <v>30771178</v>
      </c>
      <c r="J1231" s="12">
        <f t="shared" si="114"/>
        <v>39000</v>
      </c>
      <c r="K1231" s="13">
        <f t="shared" si="115"/>
        <v>0.94244035766196532</v>
      </c>
      <c r="L1231" s="13">
        <f t="shared" si="116"/>
        <v>1.2674197913385052</v>
      </c>
      <c r="M1231" s="13">
        <f t="shared" si="117"/>
        <v>74.358974358974365</v>
      </c>
      <c r="N1231" s="13">
        <f t="shared" si="118"/>
        <v>25.641025641025639</v>
      </c>
      <c r="O1231" s="12">
        <f t="shared" si="119"/>
        <v>4833.333333333333</v>
      </c>
    </row>
    <row r="1232" spans="1:15" x14ac:dyDescent="0.35">
      <c r="A1232" s="4" t="s">
        <v>105</v>
      </c>
      <c r="B1232" s="4" t="s">
        <v>106</v>
      </c>
      <c r="C1232" s="4" t="s">
        <v>100</v>
      </c>
      <c r="D1232" s="4">
        <v>2007</v>
      </c>
      <c r="E1232" s="12">
        <v>20000</v>
      </c>
      <c r="F1232" s="12">
        <v>5000</v>
      </c>
      <c r="G1232" s="12">
        <v>10000</v>
      </c>
      <c r="H1232" s="12">
        <v>0</v>
      </c>
      <c r="I1232" s="12">
        <v>31186468</v>
      </c>
      <c r="J1232" s="12">
        <f t="shared" si="114"/>
        <v>30000</v>
      </c>
      <c r="K1232" s="13">
        <f t="shared" si="115"/>
        <v>0.64130378598820492</v>
      </c>
      <c r="L1232" s="13">
        <f t="shared" si="116"/>
        <v>0.96195567898230727</v>
      </c>
      <c r="M1232" s="13">
        <f t="shared" si="117"/>
        <v>66.666666666666657</v>
      </c>
      <c r="N1232" s="13">
        <f t="shared" si="118"/>
        <v>33.333333333333329</v>
      </c>
      <c r="O1232" s="12">
        <f t="shared" si="119"/>
        <v>4000</v>
      </c>
    </row>
    <row r="1233" spans="1:15" x14ac:dyDescent="0.35">
      <c r="A1233" s="4" t="s">
        <v>105</v>
      </c>
      <c r="B1233" s="4" t="s">
        <v>106</v>
      </c>
      <c r="C1233" s="4" t="s">
        <v>100</v>
      </c>
      <c r="D1233" s="4">
        <v>2008</v>
      </c>
      <c r="E1233" s="12">
        <v>31000</v>
      </c>
      <c r="F1233" s="12">
        <v>6000</v>
      </c>
      <c r="G1233" s="12">
        <v>10000</v>
      </c>
      <c r="H1233" s="12">
        <v>0</v>
      </c>
      <c r="I1233" s="12">
        <v>31606767</v>
      </c>
      <c r="J1233" s="12">
        <f t="shared" si="114"/>
        <v>41000</v>
      </c>
      <c r="K1233" s="13">
        <f t="shared" si="115"/>
        <v>0.98080262369131266</v>
      </c>
      <c r="L1233" s="13">
        <f t="shared" si="116"/>
        <v>1.2971905668175425</v>
      </c>
      <c r="M1233" s="13">
        <f t="shared" si="117"/>
        <v>75.609756097560975</v>
      </c>
      <c r="N1233" s="13">
        <f t="shared" si="118"/>
        <v>24.390243902439025</v>
      </c>
      <c r="O1233" s="12">
        <f t="shared" si="119"/>
        <v>5166.666666666667</v>
      </c>
    </row>
    <row r="1234" spans="1:15" x14ac:dyDescent="0.35">
      <c r="A1234" s="4" t="s">
        <v>105</v>
      </c>
      <c r="B1234" s="4" t="s">
        <v>106</v>
      </c>
      <c r="C1234" s="4" t="s">
        <v>100</v>
      </c>
      <c r="D1234" s="4">
        <v>2009</v>
      </c>
      <c r="E1234" s="12">
        <v>35000</v>
      </c>
      <c r="F1234" s="12">
        <v>8000</v>
      </c>
      <c r="G1234" s="12">
        <v>25000</v>
      </c>
      <c r="H1234" s="12">
        <v>0</v>
      </c>
      <c r="I1234" s="12">
        <v>32030778</v>
      </c>
      <c r="J1234" s="12">
        <f t="shared" si="114"/>
        <v>60000</v>
      </c>
      <c r="K1234" s="13">
        <f t="shared" si="115"/>
        <v>1.0926990284157319</v>
      </c>
      <c r="L1234" s="13">
        <f t="shared" si="116"/>
        <v>1.8731983344269689</v>
      </c>
      <c r="M1234" s="13">
        <f t="shared" si="117"/>
        <v>58.333333333333336</v>
      </c>
      <c r="N1234" s="13">
        <f t="shared" si="118"/>
        <v>41.666666666666671</v>
      </c>
      <c r="O1234" s="12">
        <f t="shared" si="119"/>
        <v>4375</v>
      </c>
    </row>
    <row r="1235" spans="1:15" x14ac:dyDescent="0.35">
      <c r="A1235" s="4" t="s">
        <v>105</v>
      </c>
      <c r="B1235" s="4" t="s">
        <v>106</v>
      </c>
      <c r="C1235" s="4" t="s">
        <v>100</v>
      </c>
      <c r="D1235" s="4">
        <v>2010</v>
      </c>
      <c r="E1235" s="12">
        <v>35000</v>
      </c>
      <c r="F1235" s="12">
        <v>7000</v>
      </c>
      <c r="G1235" s="12">
        <v>5000</v>
      </c>
      <c r="H1235" s="12">
        <v>0</v>
      </c>
      <c r="I1235" s="12">
        <v>32467016</v>
      </c>
      <c r="J1235" s="12">
        <f t="shared" si="114"/>
        <v>40000</v>
      </c>
      <c r="K1235" s="13">
        <f t="shared" si="115"/>
        <v>1.0780171482343803</v>
      </c>
      <c r="L1235" s="13">
        <f t="shared" si="116"/>
        <v>1.2320195979821491</v>
      </c>
      <c r="M1235" s="13">
        <f t="shared" si="117"/>
        <v>87.5</v>
      </c>
      <c r="N1235" s="13">
        <f t="shared" si="118"/>
        <v>12.5</v>
      </c>
      <c r="O1235" s="12">
        <f t="shared" si="119"/>
        <v>5000</v>
      </c>
    </row>
    <row r="1236" spans="1:15" x14ac:dyDescent="0.35">
      <c r="A1236" s="4" t="s">
        <v>105</v>
      </c>
      <c r="B1236" s="4" t="s">
        <v>106</v>
      </c>
      <c r="C1236" s="4" t="s">
        <v>100</v>
      </c>
      <c r="D1236" s="4">
        <v>2011</v>
      </c>
      <c r="E1236" s="12">
        <v>12000</v>
      </c>
      <c r="F1236" s="12">
        <v>3000</v>
      </c>
      <c r="G1236" s="12">
        <v>20000</v>
      </c>
      <c r="H1236" s="12">
        <v>0</v>
      </c>
      <c r="I1236" s="12">
        <v>32912588.000000004</v>
      </c>
      <c r="J1236" s="12">
        <f t="shared" si="114"/>
        <v>32000</v>
      </c>
      <c r="K1236" s="13">
        <f t="shared" si="115"/>
        <v>0.36460213946104753</v>
      </c>
      <c r="L1236" s="13">
        <f t="shared" si="116"/>
        <v>0.9722723718961267</v>
      </c>
      <c r="M1236" s="13">
        <f t="shared" si="117"/>
        <v>37.5</v>
      </c>
      <c r="N1236" s="13">
        <f t="shared" si="118"/>
        <v>62.5</v>
      </c>
      <c r="O1236" s="12">
        <f t="shared" si="119"/>
        <v>4000</v>
      </c>
    </row>
    <row r="1237" spans="1:15" x14ac:dyDescent="0.35">
      <c r="A1237" s="4" t="s">
        <v>105</v>
      </c>
      <c r="B1237" s="4" t="s">
        <v>106</v>
      </c>
      <c r="C1237" s="4" t="s">
        <v>100</v>
      </c>
      <c r="D1237" s="4">
        <v>2012</v>
      </c>
      <c r="E1237" s="12">
        <v>49000</v>
      </c>
      <c r="F1237" s="12">
        <v>9000</v>
      </c>
      <c r="G1237" s="12">
        <v>20000</v>
      </c>
      <c r="H1237" s="12">
        <v>0</v>
      </c>
      <c r="I1237" s="12">
        <v>33355241</v>
      </c>
      <c r="J1237" s="12">
        <f t="shared" si="114"/>
        <v>69000</v>
      </c>
      <c r="K1237" s="13">
        <f t="shared" si="115"/>
        <v>1.4690345064513251</v>
      </c>
      <c r="L1237" s="13">
        <f t="shared" si="116"/>
        <v>2.0686404274518657</v>
      </c>
      <c r="M1237" s="13">
        <f t="shared" si="117"/>
        <v>71.014492753623188</v>
      </c>
      <c r="N1237" s="13">
        <f t="shared" si="118"/>
        <v>28.985507246376812</v>
      </c>
      <c r="O1237" s="12">
        <f t="shared" si="119"/>
        <v>5444.4444444444443</v>
      </c>
    </row>
    <row r="1238" spans="1:15" x14ac:dyDescent="0.35">
      <c r="A1238" s="4" t="s">
        <v>105</v>
      </c>
      <c r="B1238" s="4" t="s">
        <v>106</v>
      </c>
      <c r="C1238" s="4" t="s">
        <v>100</v>
      </c>
      <c r="D1238" s="4">
        <v>2013</v>
      </c>
      <c r="E1238" s="12">
        <v>26000</v>
      </c>
      <c r="F1238" s="12">
        <v>5000</v>
      </c>
      <c r="G1238" s="12">
        <v>5000</v>
      </c>
      <c r="H1238" s="12">
        <v>0</v>
      </c>
      <c r="I1238" s="12">
        <v>33787571</v>
      </c>
      <c r="J1238" s="12">
        <f t="shared" si="114"/>
        <v>31000</v>
      </c>
      <c r="K1238" s="13">
        <f t="shared" si="115"/>
        <v>0.76951373627894115</v>
      </c>
      <c r="L1238" s="13">
        <f t="shared" si="116"/>
        <v>0.9174971471018144</v>
      </c>
      <c r="M1238" s="13">
        <f t="shared" si="117"/>
        <v>83.870967741935488</v>
      </c>
      <c r="N1238" s="13">
        <f t="shared" si="118"/>
        <v>16.129032258064516</v>
      </c>
      <c r="O1238" s="12">
        <f t="shared" si="119"/>
        <v>5200</v>
      </c>
    </row>
    <row r="1239" spans="1:15" x14ac:dyDescent="0.35">
      <c r="A1239" s="4" t="s">
        <v>105</v>
      </c>
      <c r="B1239" s="4" t="s">
        <v>106</v>
      </c>
      <c r="C1239" s="4" t="s">
        <v>100</v>
      </c>
      <c r="D1239" s="4">
        <v>2014</v>
      </c>
      <c r="E1239" s="12">
        <v>23000</v>
      </c>
      <c r="F1239" s="12">
        <v>4000</v>
      </c>
      <c r="G1239" s="12">
        <v>5000</v>
      </c>
      <c r="H1239" s="12">
        <v>0</v>
      </c>
      <c r="I1239" s="12">
        <v>34204780</v>
      </c>
      <c r="J1239" s="12">
        <f t="shared" si="114"/>
        <v>28000</v>
      </c>
      <c r="K1239" s="13">
        <f t="shared" si="115"/>
        <v>0.67242063828505838</v>
      </c>
      <c r="L1239" s="13">
        <f t="shared" si="116"/>
        <v>0.81859903791224498</v>
      </c>
      <c r="M1239" s="13">
        <f t="shared" si="117"/>
        <v>82.142857142857139</v>
      </c>
      <c r="N1239" s="13">
        <f t="shared" si="118"/>
        <v>17.857142857142858</v>
      </c>
      <c r="O1239" s="12">
        <f t="shared" si="119"/>
        <v>5750</v>
      </c>
    </row>
    <row r="1240" spans="1:15" x14ac:dyDescent="0.35">
      <c r="A1240" s="4" t="s">
        <v>105</v>
      </c>
      <c r="B1240" s="4" t="s">
        <v>106</v>
      </c>
      <c r="C1240" s="4" t="s">
        <v>100</v>
      </c>
      <c r="D1240" s="4">
        <v>2015</v>
      </c>
      <c r="E1240" s="12">
        <v>44000</v>
      </c>
      <c r="F1240" s="12">
        <v>8000</v>
      </c>
      <c r="G1240" s="12">
        <v>10000</v>
      </c>
      <c r="H1240" s="12">
        <v>0</v>
      </c>
      <c r="I1240" s="12">
        <v>34607588</v>
      </c>
      <c r="J1240" s="12">
        <f t="shared" si="114"/>
        <v>54000</v>
      </c>
      <c r="K1240" s="13">
        <f t="shared" si="115"/>
        <v>1.2713974750277308</v>
      </c>
      <c r="L1240" s="13">
        <f t="shared" si="116"/>
        <v>1.5603514466249424</v>
      </c>
      <c r="M1240" s="13">
        <f t="shared" si="117"/>
        <v>81.481481481481481</v>
      </c>
      <c r="N1240" s="13">
        <f t="shared" si="118"/>
        <v>18.518518518518519</v>
      </c>
      <c r="O1240" s="12">
        <f t="shared" si="119"/>
        <v>5500</v>
      </c>
    </row>
    <row r="1241" spans="1:15" x14ac:dyDescent="0.35">
      <c r="A1241" s="4" t="s">
        <v>105</v>
      </c>
      <c r="B1241" s="4" t="s">
        <v>106</v>
      </c>
      <c r="C1241" s="4" t="s">
        <v>100</v>
      </c>
      <c r="D1241" s="4">
        <v>2016</v>
      </c>
      <c r="E1241" s="12">
        <v>37000</v>
      </c>
      <c r="F1241" s="12">
        <v>8000</v>
      </c>
      <c r="G1241" s="12">
        <v>15000</v>
      </c>
      <c r="H1241" s="12">
        <v>0</v>
      </c>
      <c r="I1241" s="12">
        <v>35023457</v>
      </c>
      <c r="J1241" s="12">
        <f t="shared" si="114"/>
        <v>52000</v>
      </c>
      <c r="K1241" s="13">
        <f t="shared" si="115"/>
        <v>1.056434834516764</v>
      </c>
      <c r="L1241" s="13">
        <f t="shared" si="116"/>
        <v>1.4847192268884251</v>
      </c>
      <c r="M1241" s="13">
        <f t="shared" si="117"/>
        <v>71.15384615384616</v>
      </c>
      <c r="N1241" s="13">
        <f t="shared" si="118"/>
        <v>28.846153846153843</v>
      </c>
      <c r="O1241" s="12">
        <f t="shared" si="119"/>
        <v>4625</v>
      </c>
    </row>
    <row r="1242" spans="1:15" x14ac:dyDescent="0.35">
      <c r="A1242" s="4" t="s">
        <v>105</v>
      </c>
      <c r="B1242" s="4" t="s">
        <v>106</v>
      </c>
      <c r="C1242" s="4" t="s">
        <v>100</v>
      </c>
      <c r="D1242" s="4">
        <v>2017</v>
      </c>
      <c r="E1242" s="12">
        <v>40000</v>
      </c>
      <c r="F1242" s="12">
        <v>8000</v>
      </c>
      <c r="G1242" s="12">
        <v>40000</v>
      </c>
      <c r="H1242" s="12">
        <v>0</v>
      </c>
      <c r="I1242" s="12">
        <v>35446392</v>
      </c>
      <c r="J1242" s="12">
        <f t="shared" si="114"/>
        <v>80000</v>
      </c>
      <c r="K1242" s="13">
        <f t="shared" si="115"/>
        <v>1.1284646403504199</v>
      </c>
      <c r="L1242" s="13">
        <f t="shared" si="116"/>
        <v>2.2569292807008399</v>
      </c>
      <c r="M1242" s="13">
        <f t="shared" si="117"/>
        <v>50</v>
      </c>
      <c r="N1242" s="13">
        <f t="shared" si="118"/>
        <v>50</v>
      </c>
      <c r="O1242" s="12">
        <f t="shared" si="119"/>
        <v>5000</v>
      </c>
    </row>
    <row r="1243" spans="1:15" x14ac:dyDescent="0.35">
      <c r="A1243" s="4" t="s">
        <v>105</v>
      </c>
      <c r="B1243" s="4" t="s">
        <v>106</v>
      </c>
      <c r="C1243" s="4" t="s">
        <v>100</v>
      </c>
      <c r="D1243" s="4">
        <v>2018</v>
      </c>
      <c r="E1243" s="12">
        <v>44000</v>
      </c>
      <c r="F1243" s="12">
        <v>8000</v>
      </c>
      <c r="G1243" s="12">
        <v>30000</v>
      </c>
      <c r="H1243" s="12">
        <v>0</v>
      </c>
      <c r="I1243" s="12">
        <v>35839760</v>
      </c>
      <c r="J1243" s="12">
        <f t="shared" si="114"/>
        <v>74000</v>
      </c>
      <c r="K1243" s="13">
        <f t="shared" si="115"/>
        <v>1.2276867925454857</v>
      </c>
      <c r="L1243" s="13">
        <f t="shared" si="116"/>
        <v>2.0647459692810441</v>
      </c>
      <c r="M1243" s="13">
        <f t="shared" si="117"/>
        <v>59.45945945945946</v>
      </c>
      <c r="N1243" s="13">
        <f t="shared" si="118"/>
        <v>40.54054054054054</v>
      </c>
      <c r="O1243" s="12">
        <f t="shared" si="119"/>
        <v>5500</v>
      </c>
    </row>
    <row r="1244" spans="1:15" x14ac:dyDescent="0.35">
      <c r="A1244" s="4" t="s">
        <v>105</v>
      </c>
      <c r="B1244" s="4" t="s">
        <v>106</v>
      </c>
      <c r="C1244" s="4" t="s">
        <v>100</v>
      </c>
      <c r="D1244" s="4">
        <v>2019</v>
      </c>
      <c r="E1244" s="12">
        <v>45000</v>
      </c>
      <c r="F1244" s="12">
        <v>8000</v>
      </c>
      <c r="G1244" s="12">
        <v>62000</v>
      </c>
      <c r="H1244" s="12">
        <v>0</v>
      </c>
      <c r="I1244" s="12">
        <v>36210898</v>
      </c>
      <c r="J1244" s="12">
        <f t="shared" si="114"/>
        <v>107000</v>
      </c>
      <c r="K1244" s="13">
        <f t="shared" si="115"/>
        <v>1.2427198021987744</v>
      </c>
      <c r="L1244" s="13">
        <f t="shared" si="116"/>
        <v>2.9549115296726418</v>
      </c>
      <c r="M1244" s="13">
        <f t="shared" si="117"/>
        <v>42.056074766355138</v>
      </c>
      <c r="N1244" s="13">
        <f t="shared" si="118"/>
        <v>57.943925233644855</v>
      </c>
      <c r="O1244" s="12">
        <f t="shared" si="119"/>
        <v>5625</v>
      </c>
    </row>
    <row r="1245" spans="1:15" x14ac:dyDescent="0.35">
      <c r="A1245" s="4" t="s">
        <v>105</v>
      </c>
      <c r="B1245" s="4" t="s">
        <v>106</v>
      </c>
      <c r="C1245" s="4" t="s">
        <v>100</v>
      </c>
      <c r="D1245" s="4">
        <v>2020</v>
      </c>
      <c r="E1245" s="12">
        <v>42000</v>
      </c>
      <c r="F1245" s="12">
        <v>8000</v>
      </c>
      <c r="G1245" s="12">
        <v>36000</v>
      </c>
      <c r="H1245" s="12">
        <v>0</v>
      </c>
      <c r="I1245" s="12">
        <v>36584208</v>
      </c>
      <c r="J1245" s="12">
        <f t="shared" si="114"/>
        <v>78000</v>
      </c>
      <c r="K1245" s="13">
        <f t="shared" si="115"/>
        <v>1.1480363330538685</v>
      </c>
      <c r="L1245" s="13">
        <f t="shared" si="116"/>
        <v>2.1320674756714699</v>
      </c>
      <c r="M1245" s="13">
        <f t="shared" si="117"/>
        <v>53.846153846153847</v>
      </c>
      <c r="N1245" s="13">
        <f t="shared" si="118"/>
        <v>46.153846153846153</v>
      </c>
      <c r="O1245" s="12">
        <f t="shared" si="119"/>
        <v>5250</v>
      </c>
    </row>
    <row r="1246" spans="1:15" x14ac:dyDescent="0.35">
      <c r="A1246" s="4" t="s">
        <v>105</v>
      </c>
      <c r="B1246" s="4" t="s">
        <v>106</v>
      </c>
      <c r="C1246" s="4" t="s">
        <v>100</v>
      </c>
      <c r="D1246" s="4">
        <v>2021</v>
      </c>
      <c r="E1246" s="12">
        <v>45000</v>
      </c>
      <c r="F1246" s="12">
        <v>8000</v>
      </c>
      <c r="G1246" s="12">
        <v>63000</v>
      </c>
      <c r="H1246" s="12">
        <v>0</v>
      </c>
      <c r="I1246" s="12">
        <v>36954442</v>
      </c>
      <c r="J1246" s="12">
        <f t="shared" si="114"/>
        <v>108000</v>
      </c>
      <c r="K1246" s="13">
        <f t="shared" si="115"/>
        <v>1.2177155861262903</v>
      </c>
      <c r="L1246" s="13">
        <f t="shared" si="116"/>
        <v>2.9225174067030966</v>
      </c>
      <c r="M1246" s="13">
        <f t="shared" si="117"/>
        <v>41.666666666666671</v>
      </c>
      <c r="N1246" s="13">
        <f t="shared" si="118"/>
        <v>58.333333333333336</v>
      </c>
      <c r="O1246" s="12">
        <f t="shared" si="119"/>
        <v>5625</v>
      </c>
    </row>
    <row r="1247" spans="1:15" x14ac:dyDescent="0.35">
      <c r="A1247" s="4" t="s">
        <v>105</v>
      </c>
      <c r="B1247" s="4" t="s">
        <v>106</v>
      </c>
      <c r="C1247" s="4" t="s">
        <v>100</v>
      </c>
      <c r="D1247" s="4">
        <v>2022</v>
      </c>
      <c r="E1247" s="12">
        <v>42000</v>
      </c>
      <c r="F1247" s="12">
        <v>6000</v>
      </c>
      <c r="G1247" s="12">
        <v>74000</v>
      </c>
      <c r="H1247" s="12">
        <v>0</v>
      </c>
      <c r="I1247" s="12">
        <v>37329064</v>
      </c>
      <c r="J1247" s="12">
        <f t="shared" si="114"/>
        <v>116000</v>
      </c>
      <c r="K1247" s="13">
        <f t="shared" si="115"/>
        <v>1.1251286664996476</v>
      </c>
      <c r="L1247" s="13">
        <f t="shared" si="116"/>
        <v>3.1074982217609315</v>
      </c>
      <c r="M1247" s="13">
        <f t="shared" si="117"/>
        <v>36.206896551724135</v>
      </c>
      <c r="N1247" s="13">
        <f t="shared" si="118"/>
        <v>63.793103448275865</v>
      </c>
      <c r="O1247" s="12">
        <f t="shared" si="119"/>
        <v>7000</v>
      </c>
    </row>
    <row r="1248" spans="1:15" x14ac:dyDescent="0.35">
      <c r="A1248" s="4" t="s">
        <v>105</v>
      </c>
      <c r="B1248" s="4" t="s">
        <v>106</v>
      </c>
      <c r="C1248" s="4" t="s">
        <v>100</v>
      </c>
      <c r="D1248" s="4">
        <v>2023</v>
      </c>
      <c r="E1248" s="12">
        <v>45000</v>
      </c>
      <c r="F1248" s="12">
        <v>8000</v>
      </c>
      <c r="G1248" s="12">
        <v>89000</v>
      </c>
      <c r="H1248" s="12">
        <v>0</v>
      </c>
      <c r="I1248" s="12">
        <v>37712505</v>
      </c>
      <c r="J1248" s="12">
        <f t="shared" si="114"/>
        <v>134000</v>
      </c>
      <c r="K1248" s="13">
        <f t="shared" si="115"/>
        <v>1.1932381580062104</v>
      </c>
      <c r="L1248" s="13">
        <f t="shared" si="116"/>
        <v>3.5531980705073822</v>
      </c>
      <c r="M1248" s="13">
        <f t="shared" si="117"/>
        <v>33.582089552238806</v>
      </c>
      <c r="N1248" s="13">
        <f t="shared" si="118"/>
        <v>66.417910447761201</v>
      </c>
      <c r="O1248" s="12">
        <f t="shared" si="119"/>
        <v>5625</v>
      </c>
    </row>
    <row r="1249" spans="1:15" x14ac:dyDescent="0.35">
      <c r="A1249" s="4" t="s">
        <v>105</v>
      </c>
      <c r="B1249" s="4" t="s">
        <v>106</v>
      </c>
      <c r="C1249" s="4" t="s">
        <v>100</v>
      </c>
      <c r="D1249" s="4">
        <v>2024</v>
      </c>
      <c r="E1249" s="12">
        <v>36000</v>
      </c>
      <c r="F1249" s="12">
        <v>7000</v>
      </c>
      <c r="G1249" s="12">
        <v>131000</v>
      </c>
      <c r="H1249" s="12">
        <v>0</v>
      </c>
      <c r="I1249" s="12">
        <v>38081173</v>
      </c>
      <c r="J1249" s="12">
        <f t="shared" si="114"/>
        <v>167000</v>
      </c>
      <c r="K1249" s="13">
        <f t="shared" si="115"/>
        <v>0.94534903113409874</v>
      </c>
      <c r="L1249" s="13">
        <f t="shared" si="116"/>
        <v>4.385369116649847</v>
      </c>
      <c r="M1249" s="13">
        <f t="shared" si="117"/>
        <v>21.556886227544911</v>
      </c>
      <c r="N1249" s="13">
        <f t="shared" si="118"/>
        <v>78.443113772455092</v>
      </c>
      <c r="O1249" s="12">
        <f t="shared" si="119"/>
        <v>5142.8571428571431</v>
      </c>
    </row>
    <row r="1250" spans="1:15" x14ac:dyDescent="0.35">
      <c r="A1250" s="4" t="s">
        <v>105</v>
      </c>
      <c r="B1250" s="4" t="s">
        <v>106</v>
      </c>
      <c r="C1250" s="4" t="s">
        <v>100</v>
      </c>
      <c r="D1250" s="4">
        <v>2025</v>
      </c>
      <c r="E1250" s="12">
        <v>48000</v>
      </c>
      <c r="F1250" s="12">
        <v>9000</v>
      </c>
      <c r="G1250" s="12">
        <v>150000</v>
      </c>
      <c r="H1250" s="12">
        <v>0</v>
      </c>
      <c r="I1250" s="12">
        <v>38430770</v>
      </c>
      <c r="J1250" s="12">
        <f t="shared" si="114"/>
        <v>198000</v>
      </c>
      <c r="K1250" s="13">
        <f t="shared" si="115"/>
        <v>1.2489991743595041</v>
      </c>
      <c r="L1250" s="13">
        <f t="shared" si="116"/>
        <v>5.1521215942329546</v>
      </c>
      <c r="M1250" s="13">
        <f t="shared" si="117"/>
        <v>24.242424242424242</v>
      </c>
      <c r="N1250" s="13">
        <f t="shared" si="118"/>
        <v>75.757575757575751</v>
      </c>
      <c r="O1250" s="12">
        <f t="shared" si="119"/>
        <v>5333.333333333333</v>
      </c>
    </row>
    <row r="1251" spans="1:15" x14ac:dyDescent="0.35">
      <c r="A1251" s="4" t="s">
        <v>105</v>
      </c>
      <c r="B1251" s="4" t="s">
        <v>106</v>
      </c>
      <c r="C1251" s="4" t="s">
        <v>100</v>
      </c>
      <c r="D1251" s="4">
        <v>2026</v>
      </c>
      <c r="E1251" s="12">
        <v>55000</v>
      </c>
      <c r="F1251" s="12">
        <v>9000</v>
      </c>
      <c r="G1251" s="12">
        <v>160000</v>
      </c>
      <c r="H1251" s="12">
        <v>0</v>
      </c>
      <c r="I1251" s="12">
        <v>38762441</v>
      </c>
      <c r="J1251" s="12">
        <f t="shared" si="114"/>
        <v>215000</v>
      </c>
      <c r="K1251" s="13">
        <f t="shared" si="115"/>
        <v>1.418899289649999</v>
      </c>
      <c r="L1251" s="13">
        <f t="shared" si="116"/>
        <v>5.5466063140863602</v>
      </c>
      <c r="M1251" s="13">
        <f t="shared" si="117"/>
        <v>25.581395348837212</v>
      </c>
      <c r="N1251" s="13">
        <f t="shared" si="118"/>
        <v>74.418604651162795</v>
      </c>
      <c r="O1251" s="12">
        <f t="shared" si="119"/>
        <v>6111.1111111111113</v>
      </c>
    </row>
    <row r="1252" spans="1:15" x14ac:dyDescent="0.35">
      <c r="A1252" s="4" t="s">
        <v>107</v>
      </c>
      <c r="B1252" s="4" t="s">
        <v>108</v>
      </c>
      <c r="C1252" s="4" t="s">
        <v>100</v>
      </c>
      <c r="D1252" s="4">
        <v>1960</v>
      </c>
      <c r="E1252" s="12">
        <v>1000</v>
      </c>
      <c r="F1252" s="12">
        <v>1000</v>
      </c>
      <c r="G1252" s="12">
        <v>4000</v>
      </c>
      <c r="H1252" s="12">
        <v>0</v>
      </c>
      <c r="I1252" s="12"/>
      <c r="J1252" s="12">
        <f t="shared" si="114"/>
        <v>5000</v>
      </c>
      <c r="K1252" s="13" t="str">
        <f t="shared" si="115"/>
        <v/>
      </c>
      <c r="L1252" s="13" t="str">
        <f t="shared" si="116"/>
        <v/>
      </c>
      <c r="M1252" s="13">
        <f t="shared" si="117"/>
        <v>20</v>
      </c>
      <c r="N1252" s="13">
        <f t="shared" si="118"/>
        <v>80</v>
      </c>
      <c r="O1252" s="12">
        <f t="shared" si="119"/>
        <v>1000</v>
      </c>
    </row>
    <row r="1253" spans="1:15" x14ac:dyDescent="0.35">
      <c r="A1253" s="4" t="s">
        <v>107</v>
      </c>
      <c r="B1253" s="4" t="s">
        <v>108</v>
      </c>
      <c r="C1253" s="4" t="s">
        <v>100</v>
      </c>
      <c r="D1253" s="4">
        <v>1961</v>
      </c>
      <c r="E1253" s="12">
        <v>1000</v>
      </c>
      <c r="F1253" s="12">
        <v>1000</v>
      </c>
      <c r="G1253" s="12">
        <v>4000</v>
      </c>
      <c r="H1253" s="12">
        <v>0</v>
      </c>
      <c r="I1253" s="12"/>
      <c r="J1253" s="12">
        <f t="shared" si="114"/>
        <v>5000</v>
      </c>
      <c r="K1253" s="13" t="str">
        <f t="shared" si="115"/>
        <v/>
      </c>
      <c r="L1253" s="13" t="str">
        <f t="shared" si="116"/>
        <v/>
      </c>
      <c r="M1253" s="13">
        <f t="shared" si="117"/>
        <v>20</v>
      </c>
      <c r="N1253" s="13">
        <f t="shared" si="118"/>
        <v>80</v>
      </c>
      <c r="O1253" s="12">
        <f t="shared" si="119"/>
        <v>1000</v>
      </c>
    </row>
    <row r="1254" spans="1:15" x14ac:dyDescent="0.35">
      <c r="A1254" s="4" t="s">
        <v>107</v>
      </c>
      <c r="B1254" s="4" t="s">
        <v>108</v>
      </c>
      <c r="C1254" s="4" t="s">
        <v>100</v>
      </c>
      <c r="D1254" s="4">
        <v>1962</v>
      </c>
      <c r="E1254" s="12">
        <v>1000</v>
      </c>
      <c r="F1254" s="12">
        <v>1000</v>
      </c>
      <c r="G1254" s="12">
        <v>5000</v>
      </c>
      <c r="H1254" s="12">
        <v>0</v>
      </c>
      <c r="I1254" s="12"/>
      <c r="J1254" s="12">
        <f t="shared" si="114"/>
        <v>6000</v>
      </c>
      <c r="K1254" s="13" t="str">
        <f t="shared" si="115"/>
        <v/>
      </c>
      <c r="L1254" s="13" t="str">
        <f t="shared" si="116"/>
        <v/>
      </c>
      <c r="M1254" s="13">
        <f t="shared" si="117"/>
        <v>16.666666666666664</v>
      </c>
      <c r="N1254" s="13">
        <f t="shared" si="118"/>
        <v>83.333333333333343</v>
      </c>
      <c r="O1254" s="12">
        <f t="shared" si="119"/>
        <v>1000</v>
      </c>
    </row>
    <row r="1255" spans="1:15" x14ac:dyDescent="0.35">
      <c r="A1255" s="4" t="s">
        <v>107</v>
      </c>
      <c r="B1255" s="4" t="s">
        <v>108</v>
      </c>
      <c r="C1255" s="4" t="s">
        <v>100</v>
      </c>
      <c r="D1255" s="4">
        <v>1963</v>
      </c>
      <c r="E1255" s="12">
        <v>1000</v>
      </c>
      <c r="F1255" s="12">
        <v>1000</v>
      </c>
      <c r="G1255" s="12">
        <v>6000</v>
      </c>
      <c r="H1255" s="12">
        <v>0</v>
      </c>
      <c r="I1255" s="12"/>
      <c r="J1255" s="12">
        <f t="shared" si="114"/>
        <v>7000</v>
      </c>
      <c r="K1255" s="13" t="str">
        <f t="shared" si="115"/>
        <v/>
      </c>
      <c r="L1255" s="13" t="str">
        <f t="shared" si="116"/>
        <v/>
      </c>
      <c r="M1255" s="13">
        <f t="shared" si="117"/>
        <v>14.285714285714285</v>
      </c>
      <c r="N1255" s="13">
        <f t="shared" si="118"/>
        <v>85.714285714285708</v>
      </c>
      <c r="O1255" s="12">
        <f t="shared" si="119"/>
        <v>1000</v>
      </c>
    </row>
    <row r="1256" spans="1:15" x14ac:dyDescent="0.35">
      <c r="A1256" s="4" t="s">
        <v>107</v>
      </c>
      <c r="B1256" s="4" t="s">
        <v>108</v>
      </c>
      <c r="C1256" s="4" t="s">
        <v>100</v>
      </c>
      <c r="D1256" s="4">
        <v>1964</v>
      </c>
      <c r="E1256" s="12">
        <v>1000</v>
      </c>
      <c r="F1256" s="12">
        <v>1000</v>
      </c>
      <c r="G1256" s="12">
        <v>4000</v>
      </c>
      <c r="H1256" s="12">
        <v>0</v>
      </c>
      <c r="I1256" s="12"/>
      <c r="J1256" s="12">
        <f t="shared" si="114"/>
        <v>5000</v>
      </c>
      <c r="K1256" s="13" t="str">
        <f t="shared" si="115"/>
        <v/>
      </c>
      <c r="L1256" s="13" t="str">
        <f t="shared" si="116"/>
        <v/>
      </c>
      <c r="M1256" s="13">
        <f t="shared" si="117"/>
        <v>20</v>
      </c>
      <c r="N1256" s="13">
        <f t="shared" si="118"/>
        <v>80</v>
      </c>
      <c r="O1256" s="12">
        <f t="shared" si="119"/>
        <v>1000</v>
      </c>
    </row>
    <row r="1257" spans="1:15" x14ac:dyDescent="0.35">
      <c r="A1257" s="4" t="s">
        <v>107</v>
      </c>
      <c r="B1257" s="4" t="s">
        <v>108</v>
      </c>
      <c r="C1257" s="4" t="s">
        <v>100</v>
      </c>
      <c r="D1257" s="4">
        <v>1965</v>
      </c>
      <c r="E1257" s="12">
        <v>1000</v>
      </c>
      <c r="F1257" s="12">
        <v>1000</v>
      </c>
      <c r="G1257" s="12">
        <v>10000</v>
      </c>
      <c r="H1257" s="12">
        <v>0</v>
      </c>
      <c r="I1257" s="12"/>
      <c r="J1257" s="12">
        <f t="shared" si="114"/>
        <v>11000</v>
      </c>
      <c r="K1257" s="13" t="str">
        <f t="shared" si="115"/>
        <v/>
      </c>
      <c r="L1257" s="13" t="str">
        <f t="shared" si="116"/>
        <v/>
      </c>
      <c r="M1257" s="13">
        <f t="shared" si="117"/>
        <v>9.0909090909090917</v>
      </c>
      <c r="N1257" s="13">
        <f t="shared" si="118"/>
        <v>90.909090909090907</v>
      </c>
      <c r="O1257" s="12">
        <f t="shared" si="119"/>
        <v>1000</v>
      </c>
    </row>
    <row r="1258" spans="1:15" x14ac:dyDescent="0.35">
      <c r="A1258" s="4" t="s">
        <v>107</v>
      </c>
      <c r="B1258" s="4" t="s">
        <v>108</v>
      </c>
      <c r="C1258" s="4" t="s">
        <v>100</v>
      </c>
      <c r="D1258" s="4">
        <v>1966</v>
      </c>
      <c r="E1258" s="12">
        <v>0</v>
      </c>
      <c r="F1258" s="12">
        <v>0</v>
      </c>
      <c r="G1258" s="12">
        <v>7000</v>
      </c>
      <c r="H1258" s="12">
        <v>0</v>
      </c>
      <c r="I1258" s="12"/>
      <c r="J1258" s="12">
        <f t="shared" si="114"/>
        <v>7000</v>
      </c>
      <c r="K1258" s="13" t="str">
        <f t="shared" si="115"/>
        <v/>
      </c>
      <c r="L1258" s="13" t="str">
        <f t="shared" si="116"/>
        <v/>
      </c>
      <c r="M1258" s="13">
        <f t="shared" si="117"/>
        <v>0</v>
      </c>
      <c r="N1258" s="13">
        <f t="shared" si="118"/>
        <v>100</v>
      </c>
      <c r="O1258" s="12" t="str">
        <f t="shared" si="119"/>
        <v/>
      </c>
    </row>
    <row r="1259" spans="1:15" x14ac:dyDescent="0.35">
      <c r="A1259" s="4" t="s">
        <v>107</v>
      </c>
      <c r="B1259" s="4" t="s">
        <v>108</v>
      </c>
      <c r="C1259" s="4" t="s">
        <v>100</v>
      </c>
      <c r="D1259" s="4">
        <v>1967</v>
      </c>
      <c r="E1259" s="12">
        <v>1000</v>
      </c>
      <c r="F1259" s="12">
        <v>2000</v>
      </c>
      <c r="G1259" s="12">
        <v>7000</v>
      </c>
      <c r="H1259" s="12">
        <v>0</v>
      </c>
      <c r="I1259" s="12"/>
      <c r="J1259" s="12">
        <f t="shared" si="114"/>
        <v>8000</v>
      </c>
      <c r="K1259" s="13" t="str">
        <f t="shared" si="115"/>
        <v/>
      </c>
      <c r="L1259" s="13" t="str">
        <f t="shared" si="116"/>
        <v/>
      </c>
      <c r="M1259" s="13">
        <f t="shared" si="117"/>
        <v>12.5</v>
      </c>
      <c r="N1259" s="13">
        <f t="shared" si="118"/>
        <v>87.5</v>
      </c>
      <c r="O1259" s="12">
        <f t="shared" si="119"/>
        <v>500</v>
      </c>
    </row>
    <row r="1260" spans="1:15" x14ac:dyDescent="0.35">
      <c r="A1260" s="4" t="s">
        <v>107</v>
      </c>
      <c r="B1260" s="4" t="s">
        <v>108</v>
      </c>
      <c r="C1260" s="4" t="s">
        <v>100</v>
      </c>
      <c r="D1260" s="4">
        <v>1968</v>
      </c>
      <c r="E1260" s="12">
        <v>1000</v>
      </c>
      <c r="F1260" s="12">
        <v>2000</v>
      </c>
      <c r="G1260" s="12">
        <v>10000</v>
      </c>
      <c r="H1260" s="12">
        <v>0</v>
      </c>
      <c r="I1260" s="12"/>
      <c r="J1260" s="12">
        <f t="shared" si="114"/>
        <v>11000</v>
      </c>
      <c r="K1260" s="13" t="str">
        <f t="shared" si="115"/>
        <v/>
      </c>
      <c r="L1260" s="13" t="str">
        <f t="shared" si="116"/>
        <v/>
      </c>
      <c r="M1260" s="13">
        <f t="shared" si="117"/>
        <v>9.0909090909090917</v>
      </c>
      <c r="N1260" s="13">
        <f t="shared" si="118"/>
        <v>90.909090909090907</v>
      </c>
      <c r="O1260" s="12">
        <f t="shared" si="119"/>
        <v>500</v>
      </c>
    </row>
    <row r="1261" spans="1:15" x14ac:dyDescent="0.35">
      <c r="A1261" s="4" t="s">
        <v>107</v>
      </c>
      <c r="B1261" s="4" t="s">
        <v>108</v>
      </c>
      <c r="C1261" s="4" t="s">
        <v>100</v>
      </c>
      <c r="D1261" s="4">
        <v>1969</v>
      </c>
      <c r="E1261" s="12">
        <v>2000</v>
      </c>
      <c r="F1261" s="12">
        <v>3000</v>
      </c>
      <c r="G1261" s="12">
        <v>11000</v>
      </c>
      <c r="H1261" s="12">
        <v>0</v>
      </c>
      <c r="I1261" s="12"/>
      <c r="J1261" s="12">
        <f t="shared" si="114"/>
        <v>13000</v>
      </c>
      <c r="K1261" s="13" t="str">
        <f t="shared" si="115"/>
        <v/>
      </c>
      <c r="L1261" s="13" t="str">
        <f t="shared" si="116"/>
        <v/>
      </c>
      <c r="M1261" s="13">
        <f t="shared" si="117"/>
        <v>15.384615384615385</v>
      </c>
      <c r="N1261" s="13">
        <f t="shared" si="118"/>
        <v>84.615384615384613</v>
      </c>
      <c r="O1261" s="12">
        <f t="shared" si="119"/>
        <v>666.66666666666663</v>
      </c>
    </row>
    <row r="1262" spans="1:15" x14ac:dyDescent="0.35">
      <c r="A1262" s="4" t="s">
        <v>107</v>
      </c>
      <c r="B1262" s="4" t="s">
        <v>108</v>
      </c>
      <c r="C1262" s="4" t="s">
        <v>100</v>
      </c>
      <c r="D1262" s="4">
        <v>1970</v>
      </c>
      <c r="E1262" s="12">
        <v>4000</v>
      </c>
      <c r="F1262" s="12">
        <v>5000</v>
      </c>
      <c r="G1262" s="12">
        <v>9000</v>
      </c>
      <c r="H1262" s="12">
        <v>0</v>
      </c>
      <c r="I1262" s="12"/>
      <c r="J1262" s="12">
        <f t="shared" si="114"/>
        <v>13000</v>
      </c>
      <c r="K1262" s="13" t="str">
        <f t="shared" si="115"/>
        <v/>
      </c>
      <c r="L1262" s="13" t="str">
        <f t="shared" si="116"/>
        <v/>
      </c>
      <c r="M1262" s="13">
        <f t="shared" si="117"/>
        <v>30.76923076923077</v>
      </c>
      <c r="N1262" s="13">
        <f t="shared" si="118"/>
        <v>69.230769230769226</v>
      </c>
      <c r="O1262" s="12">
        <f t="shared" si="119"/>
        <v>800</v>
      </c>
    </row>
    <row r="1263" spans="1:15" x14ac:dyDescent="0.35">
      <c r="A1263" s="4" t="s">
        <v>107</v>
      </c>
      <c r="B1263" s="4" t="s">
        <v>108</v>
      </c>
      <c r="C1263" s="4" t="s">
        <v>100</v>
      </c>
      <c r="D1263" s="4">
        <v>1971</v>
      </c>
      <c r="E1263" s="12">
        <v>5000</v>
      </c>
      <c r="F1263" s="12">
        <v>5000</v>
      </c>
      <c r="G1263" s="12">
        <v>9000</v>
      </c>
      <c r="H1263" s="12">
        <v>0</v>
      </c>
      <c r="I1263" s="12"/>
      <c r="J1263" s="12">
        <f t="shared" si="114"/>
        <v>14000</v>
      </c>
      <c r="K1263" s="13" t="str">
        <f t="shared" si="115"/>
        <v/>
      </c>
      <c r="L1263" s="13" t="str">
        <f t="shared" si="116"/>
        <v/>
      </c>
      <c r="M1263" s="13">
        <f t="shared" si="117"/>
        <v>35.714285714285715</v>
      </c>
      <c r="N1263" s="13">
        <f t="shared" si="118"/>
        <v>64.285714285714292</v>
      </c>
      <c r="O1263" s="12">
        <f t="shared" si="119"/>
        <v>1000</v>
      </c>
    </row>
    <row r="1264" spans="1:15" x14ac:dyDescent="0.35">
      <c r="A1264" s="4" t="s">
        <v>107</v>
      </c>
      <c r="B1264" s="4" t="s">
        <v>108</v>
      </c>
      <c r="C1264" s="4" t="s">
        <v>100</v>
      </c>
      <c r="D1264" s="4">
        <v>1972</v>
      </c>
      <c r="E1264" s="12">
        <v>3000</v>
      </c>
      <c r="F1264" s="12">
        <v>5000</v>
      </c>
      <c r="G1264" s="12">
        <v>13000</v>
      </c>
      <c r="H1264" s="12">
        <v>0</v>
      </c>
      <c r="I1264" s="12"/>
      <c r="J1264" s="12">
        <f t="shared" si="114"/>
        <v>16000</v>
      </c>
      <c r="K1264" s="13" t="str">
        <f t="shared" si="115"/>
        <v/>
      </c>
      <c r="L1264" s="13" t="str">
        <f t="shared" si="116"/>
        <v/>
      </c>
      <c r="M1264" s="13">
        <f t="shared" si="117"/>
        <v>18.75</v>
      </c>
      <c r="N1264" s="13">
        <f t="shared" si="118"/>
        <v>81.25</v>
      </c>
      <c r="O1264" s="12">
        <f t="shared" si="119"/>
        <v>600</v>
      </c>
    </row>
    <row r="1265" spans="1:15" x14ac:dyDescent="0.35">
      <c r="A1265" s="4" t="s">
        <v>107</v>
      </c>
      <c r="B1265" s="4" t="s">
        <v>108</v>
      </c>
      <c r="C1265" s="4" t="s">
        <v>100</v>
      </c>
      <c r="D1265" s="4">
        <v>1973</v>
      </c>
      <c r="E1265" s="12">
        <v>4000</v>
      </c>
      <c r="F1265" s="12">
        <v>6000</v>
      </c>
      <c r="G1265" s="12">
        <v>9000</v>
      </c>
      <c r="H1265" s="12">
        <v>0</v>
      </c>
      <c r="I1265" s="12"/>
      <c r="J1265" s="12">
        <f t="shared" si="114"/>
        <v>13000</v>
      </c>
      <c r="K1265" s="13" t="str">
        <f t="shared" si="115"/>
        <v/>
      </c>
      <c r="L1265" s="13" t="str">
        <f t="shared" si="116"/>
        <v/>
      </c>
      <c r="M1265" s="13">
        <f t="shared" si="117"/>
        <v>30.76923076923077</v>
      </c>
      <c r="N1265" s="13">
        <f t="shared" si="118"/>
        <v>69.230769230769226</v>
      </c>
      <c r="O1265" s="12">
        <f t="shared" si="119"/>
        <v>666.66666666666663</v>
      </c>
    </row>
    <row r="1266" spans="1:15" x14ac:dyDescent="0.35">
      <c r="A1266" s="4" t="s">
        <v>107</v>
      </c>
      <c r="B1266" s="4" t="s">
        <v>108</v>
      </c>
      <c r="C1266" s="4" t="s">
        <v>100</v>
      </c>
      <c r="D1266" s="4">
        <v>1974</v>
      </c>
      <c r="E1266" s="12">
        <v>5000</v>
      </c>
      <c r="F1266" s="12">
        <v>6000</v>
      </c>
      <c r="G1266" s="12">
        <v>0</v>
      </c>
      <c r="H1266" s="12">
        <v>0</v>
      </c>
      <c r="I1266" s="12"/>
      <c r="J1266" s="12">
        <f t="shared" si="114"/>
        <v>5000</v>
      </c>
      <c r="K1266" s="13" t="str">
        <f t="shared" si="115"/>
        <v/>
      </c>
      <c r="L1266" s="13" t="str">
        <f t="shared" si="116"/>
        <v/>
      </c>
      <c r="M1266" s="13">
        <f t="shared" si="117"/>
        <v>100</v>
      </c>
      <c r="N1266" s="13">
        <f t="shared" si="118"/>
        <v>0</v>
      </c>
      <c r="O1266" s="12">
        <f t="shared" si="119"/>
        <v>833.33333333333337</v>
      </c>
    </row>
    <row r="1267" spans="1:15" x14ac:dyDescent="0.35">
      <c r="A1267" s="4" t="s">
        <v>107</v>
      </c>
      <c r="B1267" s="4" t="s">
        <v>108</v>
      </c>
      <c r="C1267" s="4" t="s">
        <v>100</v>
      </c>
      <c r="D1267" s="4">
        <v>1975</v>
      </c>
      <c r="E1267" s="12">
        <v>5000</v>
      </c>
      <c r="F1267" s="12">
        <v>7000</v>
      </c>
      <c r="G1267" s="12">
        <v>1000</v>
      </c>
      <c r="H1267" s="12">
        <v>0</v>
      </c>
      <c r="I1267" s="12"/>
      <c r="J1267" s="12">
        <f t="shared" si="114"/>
        <v>6000</v>
      </c>
      <c r="K1267" s="13" t="str">
        <f t="shared" si="115"/>
        <v/>
      </c>
      <c r="L1267" s="13" t="str">
        <f t="shared" si="116"/>
        <v/>
      </c>
      <c r="M1267" s="13">
        <f t="shared" si="117"/>
        <v>83.333333333333343</v>
      </c>
      <c r="N1267" s="13">
        <f t="shared" si="118"/>
        <v>16.666666666666664</v>
      </c>
      <c r="O1267" s="12">
        <f t="shared" si="119"/>
        <v>714.28571428571433</v>
      </c>
    </row>
    <row r="1268" spans="1:15" x14ac:dyDescent="0.35">
      <c r="A1268" s="4" t="s">
        <v>107</v>
      </c>
      <c r="B1268" s="4" t="s">
        <v>108</v>
      </c>
      <c r="C1268" s="4" t="s">
        <v>100</v>
      </c>
      <c r="D1268" s="4">
        <v>1976</v>
      </c>
      <c r="E1268" s="12">
        <v>7000</v>
      </c>
      <c r="F1268" s="12">
        <v>12000</v>
      </c>
      <c r="G1268" s="12">
        <v>2000</v>
      </c>
      <c r="H1268" s="12">
        <v>0</v>
      </c>
      <c r="I1268" s="12"/>
      <c r="J1268" s="12">
        <f t="shared" si="114"/>
        <v>9000</v>
      </c>
      <c r="K1268" s="13" t="str">
        <f t="shared" si="115"/>
        <v/>
      </c>
      <c r="L1268" s="13" t="str">
        <f t="shared" si="116"/>
        <v/>
      </c>
      <c r="M1268" s="13">
        <f t="shared" si="117"/>
        <v>77.777777777777786</v>
      </c>
      <c r="N1268" s="13">
        <f t="shared" si="118"/>
        <v>22.222222222222221</v>
      </c>
      <c r="O1268" s="12">
        <f t="shared" si="119"/>
        <v>583.33333333333337</v>
      </c>
    </row>
    <row r="1269" spans="1:15" x14ac:dyDescent="0.35">
      <c r="A1269" s="4" t="s">
        <v>107</v>
      </c>
      <c r="B1269" s="4" t="s">
        <v>108</v>
      </c>
      <c r="C1269" s="4" t="s">
        <v>100</v>
      </c>
      <c r="D1269" s="4">
        <v>1977</v>
      </c>
      <c r="E1269" s="12">
        <v>9000</v>
      </c>
      <c r="F1269" s="12">
        <v>7000</v>
      </c>
      <c r="G1269" s="12">
        <v>3000</v>
      </c>
      <c r="H1269" s="12">
        <v>0</v>
      </c>
      <c r="I1269" s="12"/>
      <c r="J1269" s="12">
        <f t="shared" si="114"/>
        <v>12000</v>
      </c>
      <c r="K1269" s="13" t="str">
        <f t="shared" si="115"/>
        <v/>
      </c>
      <c r="L1269" s="13" t="str">
        <f t="shared" si="116"/>
        <v/>
      </c>
      <c r="M1269" s="13">
        <f t="shared" si="117"/>
        <v>75</v>
      </c>
      <c r="N1269" s="13">
        <f t="shared" si="118"/>
        <v>25</v>
      </c>
      <c r="O1269" s="12">
        <f t="shared" si="119"/>
        <v>1285.7142857142858</v>
      </c>
    </row>
    <row r="1270" spans="1:15" x14ac:dyDescent="0.35">
      <c r="A1270" s="4" t="s">
        <v>107</v>
      </c>
      <c r="B1270" s="4" t="s">
        <v>108</v>
      </c>
      <c r="C1270" s="4" t="s">
        <v>100</v>
      </c>
      <c r="D1270" s="4">
        <v>1978</v>
      </c>
      <c r="E1270" s="12">
        <v>5000</v>
      </c>
      <c r="F1270" s="12">
        <v>7000</v>
      </c>
      <c r="G1270" s="12">
        <v>8000</v>
      </c>
      <c r="H1270" s="12">
        <v>0</v>
      </c>
      <c r="I1270" s="12"/>
      <c r="J1270" s="12">
        <f t="shared" si="114"/>
        <v>13000</v>
      </c>
      <c r="K1270" s="13" t="str">
        <f t="shared" si="115"/>
        <v/>
      </c>
      <c r="L1270" s="13" t="str">
        <f t="shared" si="116"/>
        <v/>
      </c>
      <c r="M1270" s="13">
        <f t="shared" si="117"/>
        <v>38.461538461538467</v>
      </c>
      <c r="N1270" s="13">
        <f t="shared" si="118"/>
        <v>61.53846153846154</v>
      </c>
      <c r="O1270" s="12">
        <f t="shared" si="119"/>
        <v>714.28571428571433</v>
      </c>
    </row>
    <row r="1271" spans="1:15" x14ac:dyDescent="0.35">
      <c r="A1271" s="4" t="s">
        <v>107</v>
      </c>
      <c r="B1271" s="4" t="s">
        <v>108</v>
      </c>
      <c r="C1271" s="4" t="s">
        <v>100</v>
      </c>
      <c r="D1271" s="4">
        <v>1979</v>
      </c>
      <c r="E1271" s="12">
        <v>5000</v>
      </c>
      <c r="F1271" s="12">
        <v>7000</v>
      </c>
      <c r="G1271" s="12">
        <v>13000</v>
      </c>
      <c r="H1271" s="12">
        <v>0</v>
      </c>
      <c r="I1271" s="12"/>
      <c r="J1271" s="12">
        <f t="shared" si="114"/>
        <v>18000</v>
      </c>
      <c r="K1271" s="13" t="str">
        <f t="shared" si="115"/>
        <v/>
      </c>
      <c r="L1271" s="13" t="str">
        <f t="shared" si="116"/>
        <v/>
      </c>
      <c r="M1271" s="13">
        <f t="shared" si="117"/>
        <v>27.777777777777779</v>
      </c>
      <c r="N1271" s="13">
        <f t="shared" si="118"/>
        <v>72.222222222222214</v>
      </c>
      <c r="O1271" s="12">
        <f t="shared" si="119"/>
        <v>714.28571428571433</v>
      </c>
    </row>
    <row r="1272" spans="1:15" x14ac:dyDescent="0.35">
      <c r="A1272" s="4" t="s">
        <v>107</v>
      </c>
      <c r="B1272" s="4" t="s">
        <v>108</v>
      </c>
      <c r="C1272" s="4" t="s">
        <v>100</v>
      </c>
      <c r="D1272" s="4">
        <v>1980</v>
      </c>
      <c r="E1272" s="12">
        <v>9000</v>
      </c>
      <c r="F1272" s="12">
        <v>4000</v>
      </c>
      <c r="G1272" s="12">
        <v>10000</v>
      </c>
      <c r="H1272" s="12">
        <v>0</v>
      </c>
      <c r="I1272" s="12"/>
      <c r="J1272" s="12">
        <f t="shared" si="114"/>
        <v>19000</v>
      </c>
      <c r="K1272" s="13" t="str">
        <f t="shared" si="115"/>
        <v/>
      </c>
      <c r="L1272" s="13" t="str">
        <f t="shared" si="116"/>
        <v/>
      </c>
      <c r="M1272" s="13">
        <f t="shared" si="117"/>
        <v>47.368421052631575</v>
      </c>
      <c r="N1272" s="13">
        <f t="shared" si="118"/>
        <v>52.631578947368418</v>
      </c>
      <c r="O1272" s="12">
        <f t="shared" si="119"/>
        <v>2250</v>
      </c>
    </row>
    <row r="1273" spans="1:15" x14ac:dyDescent="0.35">
      <c r="A1273" s="4" t="s">
        <v>107</v>
      </c>
      <c r="B1273" s="4" t="s">
        <v>108</v>
      </c>
      <c r="C1273" s="4" t="s">
        <v>100</v>
      </c>
      <c r="D1273" s="4">
        <v>1981</v>
      </c>
      <c r="E1273" s="12">
        <v>3000</v>
      </c>
      <c r="F1273" s="12">
        <v>4000</v>
      </c>
      <c r="G1273" s="12">
        <v>44000</v>
      </c>
      <c r="H1273" s="12">
        <v>0</v>
      </c>
      <c r="I1273" s="12"/>
      <c r="J1273" s="12">
        <f t="shared" si="114"/>
        <v>47000</v>
      </c>
      <c r="K1273" s="13" t="str">
        <f t="shared" si="115"/>
        <v/>
      </c>
      <c r="L1273" s="13" t="str">
        <f t="shared" si="116"/>
        <v/>
      </c>
      <c r="M1273" s="13">
        <f t="shared" si="117"/>
        <v>6.3829787234042552</v>
      </c>
      <c r="N1273" s="13">
        <f t="shared" si="118"/>
        <v>93.61702127659575</v>
      </c>
      <c r="O1273" s="12">
        <f t="shared" si="119"/>
        <v>750</v>
      </c>
    </row>
    <row r="1274" spans="1:15" x14ac:dyDescent="0.35">
      <c r="A1274" s="4" t="s">
        <v>107</v>
      </c>
      <c r="B1274" s="4" t="s">
        <v>108</v>
      </c>
      <c r="C1274" s="4" t="s">
        <v>100</v>
      </c>
      <c r="D1274" s="4">
        <v>1982</v>
      </c>
      <c r="E1274" s="12">
        <v>6000</v>
      </c>
      <c r="F1274" s="12">
        <v>7000</v>
      </c>
      <c r="G1274" s="12">
        <v>7000</v>
      </c>
      <c r="H1274" s="12">
        <v>0</v>
      </c>
      <c r="I1274" s="12"/>
      <c r="J1274" s="12">
        <f t="shared" si="114"/>
        <v>13000</v>
      </c>
      <c r="K1274" s="13" t="str">
        <f t="shared" si="115"/>
        <v/>
      </c>
      <c r="L1274" s="13" t="str">
        <f t="shared" si="116"/>
        <v/>
      </c>
      <c r="M1274" s="13">
        <f t="shared" si="117"/>
        <v>46.153846153846153</v>
      </c>
      <c r="N1274" s="13">
        <f t="shared" si="118"/>
        <v>53.846153846153847</v>
      </c>
      <c r="O1274" s="12">
        <f t="shared" si="119"/>
        <v>857.14285714285711</v>
      </c>
    </row>
    <row r="1275" spans="1:15" x14ac:dyDescent="0.35">
      <c r="A1275" s="4" t="s">
        <v>107</v>
      </c>
      <c r="B1275" s="4" t="s">
        <v>108</v>
      </c>
      <c r="C1275" s="4" t="s">
        <v>100</v>
      </c>
      <c r="D1275" s="4">
        <v>1983</v>
      </c>
      <c r="E1275" s="12">
        <v>7000</v>
      </c>
      <c r="F1275" s="12">
        <v>7000</v>
      </c>
      <c r="G1275" s="12">
        <v>36000</v>
      </c>
      <c r="H1275" s="12">
        <v>0</v>
      </c>
      <c r="I1275" s="12"/>
      <c r="J1275" s="12">
        <f t="shared" si="114"/>
        <v>43000</v>
      </c>
      <c r="K1275" s="13" t="str">
        <f t="shared" si="115"/>
        <v/>
      </c>
      <c r="L1275" s="13" t="str">
        <f t="shared" si="116"/>
        <v/>
      </c>
      <c r="M1275" s="13">
        <f t="shared" si="117"/>
        <v>16.279069767441861</v>
      </c>
      <c r="N1275" s="13">
        <f t="shared" si="118"/>
        <v>83.720930232558146</v>
      </c>
      <c r="O1275" s="12">
        <f t="shared" si="119"/>
        <v>1000</v>
      </c>
    </row>
    <row r="1276" spans="1:15" x14ac:dyDescent="0.35">
      <c r="A1276" s="4" t="s">
        <v>107</v>
      </c>
      <c r="B1276" s="4" t="s">
        <v>108</v>
      </c>
      <c r="C1276" s="4" t="s">
        <v>100</v>
      </c>
      <c r="D1276" s="4">
        <v>1984</v>
      </c>
      <c r="E1276" s="12">
        <v>7000</v>
      </c>
      <c r="F1276" s="12">
        <v>7000</v>
      </c>
      <c r="G1276" s="12">
        <v>38000</v>
      </c>
      <c r="H1276" s="12">
        <v>0</v>
      </c>
      <c r="I1276" s="12"/>
      <c r="J1276" s="12">
        <f t="shared" si="114"/>
        <v>45000</v>
      </c>
      <c r="K1276" s="13" t="str">
        <f t="shared" si="115"/>
        <v/>
      </c>
      <c r="L1276" s="13" t="str">
        <f t="shared" si="116"/>
        <v/>
      </c>
      <c r="M1276" s="13">
        <f t="shared" si="117"/>
        <v>15.555555555555555</v>
      </c>
      <c r="N1276" s="13">
        <f t="shared" si="118"/>
        <v>84.444444444444443</v>
      </c>
      <c r="O1276" s="12">
        <f t="shared" si="119"/>
        <v>1000</v>
      </c>
    </row>
    <row r="1277" spans="1:15" x14ac:dyDescent="0.35">
      <c r="A1277" s="4" t="s">
        <v>107</v>
      </c>
      <c r="B1277" s="4" t="s">
        <v>108</v>
      </c>
      <c r="C1277" s="4" t="s">
        <v>100</v>
      </c>
      <c r="D1277" s="4">
        <v>1985</v>
      </c>
      <c r="E1277" s="12">
        <v>7000</v>
      </c>
      <c r="F1277" s="12">
        <v>7000</v>
      </c>
      <c r="G1277" s="12">
        <v>34000</v>
      </c>
      <c r="H1277" s="12">
        <v>0</v>
      </c>
      <c r="I1277" s="12"/>
      <c r="J1277" s="12">
        <f t="shared" si="114"/>
        <v>41000</v>
      </c>
      <c r="K1277" s="13" t="str">
        <f t="shared" si="115"/>
        <v/>
      </c>
      <c r="L1277" s="13" t="str">
        <f t="shared" si="116"/>
        <v/>
      </c>
      <c r="M1277" s="13">
        <f t="shared" si="117"/>
        <v>17.073170731707318</v>
      </c>
      <c r="N1277" s="13">
        <f t="shared" si="118"/>
        <v>82.926829268292678</v>
      </c>
      <c r="O1277" s="12">
        <f t="shared" si="119"/>
        <v>1000</v>
      </c>
    </row>
    <row r="1278" spans="1:15" x14ac:dyDescent="0.35">
      <c r="A1278" s="4" t="s">
        <v>107</v>
      </c>
      <c r="B1278" s="4" t="s">
        <v>108</v>
      </c>
      <c r="C1278" s="4" t="s">
        <v>100</v>
      </c>
      <c r="D1278" s="4">
        <v>1986</v>
      </c>
      <c r="E1278" s="12">
        <v>7000</v>
      </c>
      <c r="F1278" s="12">
        <v>7000</v>
      </c>
      <c r="G1278" s="12">
        <v>2000</v>
      </c>
      <c r="H1278" s="12">
        <v>0</v>
      </c>
      <c r="I1278" s="12"/>
      <c r="J1278" s="12">
        <f t="shared" si="114"/>
        <v>9000</v>
      </c>
      <c r="K1278" s="13" t="str">
        <f t="shared" si="115"/>
        <v/>
      </c>
      <c r="L1278" s="13" t="str">
        <f t="shared" si="116"/>
        <v/>
      </c>
      <c r="M1278" s="13">
        <f t="shared" si="117"/>
        <v>77.777777777777786</v>
      </c>
      <c r="N1278" s="13">
        <f t="shared" si="118"/>
        <v>22.222222222222221</v>
      </c>
      <c r="O1278" s="12">
        <f t="shared" si="119"/>
        <v>1000</v>
      </c>
    </row>
    <row r="1279" spans="1:15" x14ac:dyDescent="0.35">
      <c r="A1279" s="4" t="s">
        <v>107</v>
      </c>
      <c r="B1279" s="4" t="s">
        <v>108</v>
      </c>
      <c r="C1279" s="4" t="s">
        <v>100</v>
      </c>
      <c r="D1279" s="4">
        <v>1987</v>
      </c>
      <c r="E1279" s="12">
        <v>7000</v>
      </c>
      <c r="F1279" s="12">
        <v>7000</v>
      </c>
      <c r="G1279" s="12">
        <v>14000</v>
      </c>
      <c r="H1279" s="12">
        <v>0</v>
      </c>
      <c r="I1279" s="12"/>
      <c r="J1279" s="12">
        <f t="shared" si="114"/>
        <v>21000</v>
      </c>
      <c r="K1279" s="13" t="str">
        <f t="shared" si="115"/>
        <v/>
      </c>
      <c r="L1279" s="13" t="str">
        <f t="shared" si="116"/>
        <v/>
      </c>
      <c r="M1279" s="13">
        <f t="shared" si="117"/>
        <v>33.333333333333329</v>
      </c>
      <c r="N1279" s="13">
        <f t="shared" si="118"/>
        <v>66.666666666666657</v>
      </c>
      <c r="O1279" s="12">
        <f t="shared" si="119"/>
        <v>1000</v>
      </c>
    </row>
    <row r="1280" spans="1:15" x14ac:dyDescent="0.35">
      <c r="A1280" s="4" t="s">
        <v>107</v>
      </c>
      <c r="B1280" s="4" t="s">
        <v>108</v>
      </c>
      <c r="C1280" s="4" t="s">
        <v>100</v>
      </c>
      <c r="D1280" s="4">
        <v>1988</v>
      </c>
      <c r="E1280" s="12">
        <v>7000</v>
      </c>
      <c r="F1280" s="12">
        <v>7000</v>
      </c>
      <c r="G1280" s="12">
        <v>41000</v>
      </c>
      <c r="H1280" s="12">
        <v>0</v>
      </c>
      <c r="I1280" s="12"/>
      <c r="J1280" s="12">
        <f t="shared" si="114"/>
        <v>48000</v>
      </c>
      <c r="K1280" s="13" t="str">
        <f t="shared" si="115"/>
        <v/>
      </c>
      <c r="L1280" s="13" t="str">
        <f t="shared" si="116"/>
        <v/>
      </c>
      <c r="M1280" s="13">
        <f t="shared" si="117"/>
        <v>14.583333333333334</v>
      </c>
      <c r="N1280" s="13">
        <f t="shared" si="118"/>
        <v>85.416666666666657</v>
      </c>
      <c r="O1280" s="12">
        <f t="shared" si="119"/>
        <v>1000</v>
      </c>
    </row>
    <row r="1281" spans="1:15" x14ac:dyDescent="0.35">
      <c r="A1281" s="4" t="s">
        <v>107</v>
      </c>
      <c r="B1281" s="4" t="s">
        <v>108</v>
      </c>
      <c r="C1281" s="4" t="s">
        <v>100</v>
      </c>
      <c r="D1281" s="4">
        <v>1989</v>
      </c>
      <c r="E1281" s="12">
        <v>7000</v>
      </c>
      <c r="F1281" s="12">
        <v>7000</v>
      </c>
      <c r="G1281" s="12">
        <v>6000</v>
      </c>
      <c r="H1281" s="12">
        <v>0</v>
      </c>
      <c r="I1281" s="12"/>
      <c r="J1281" s="12">
        <f t="shared" si="114"/>
        <v>13000</v>
      </c>
      <c r="K1281" s="13" t="str">
        <f t="shared" si="115"/>
        <v/>
      </c>
      <c r="L1281" s="13" t="str">
        <f t="shared" si="116"/>
        <v/>
      </c>
      <c r="M1281" s="13">
        <f t="shared" si="117"/>
        <v>53.846153846153847</v>
      </c>
      <c r="N1281" s="13">
        <f t="shared" si="118"/>
        <v>46.153846153846153</v>
      </c>
      <c r="O1281" s="12">
        <f t="shared" si="119"/>
        <v>1000</v>
      </c>
    </row>
    <row r="1282" spans="1:15" x14ac:dyDescent="0.35">
      <c r="A1282" s="4" t="s">
        <v>107</v>
      </c>
      <c r="B1282" s="4" t="s">
        <v>108</v>
      </c>
      <c r="C1282" s="4" t="s">
        <v>100</v>
      </c>
      <c r="D1282" s="4">
        <v>1990</v>
      </c>
      <c r="E1282" s="12">
        <v>7000</v>
      </c>
      <c r="F1282" s="12">
        <v>7000</v>
      </c>
      <c r="G1282" s="12">
        <v>7000</v>
      </c>
      <c r="H1282" s="12">
        <v>0</v>
      </c>
      <c r="I1282" s="12"/>
      <c r="J1282" s="12">
        <f t="shared" ref="J1282:J1345" si="120">IFERROR(E1282+G1282-N(H1282),"")</f>
        <v>14000</v>
      </c>
      <c r="K1282" s="13" t="str">
        <f t="shared" ref="K1282:K1345" si="121">IFERROR(E1282*1000/I1282,"")</f>
        <v/>
      </c>
      <c r="L1282" s="13" t="str">
        <f t="shared" ref="L1282:L1345" si="122">IFERROR(J1282*1000/I1282,"")</f>
        <v/>
      </c>
      <c r="M1282" s="13">
        <f t="shared" ref="M1282:M1345" si="123">IF(N(J1282)&lt;=0,"",E1282/J1282*100)</f>
        <v>50</v>
      </c>
      <c r="N1282" s="13">
        <f t="shared" ref="N1282:N1345" si="124">IF(N(J1282)&lt;=0,"",G1282/J1282*100)</f>
        <v>50</v>
      </c>
      <c r="O1282" s="12">
        <f t="shared" ref="O1282:O1345" si="125">IFERROR(E1282*1000/F1282,"")</f>
        <v>1000</v>
      </c>
    </row>
    <row r="1283" spans="1:15" x14ac:dyDescent="0.35">
      <c r="A1283" s="4" t="s">
        <v>107</v>
      </c>
      <c r="B1283" s="4" t="s">
        <v>108</v>
      </c>
      <c r="C1283" s="4" t="s">
        <v>100</v>
      </c>
      <c r="D1283" s="4">
        <v>1991</v>
      </c>
      <c r="E1283" s="12">
        <v>7000</v>
      </c>
      <c r="F1283" s="12">
        <v>7000</v>
      </c>
      <c r="G1283" s="12">
        <v>12000</v>
      </c>
      <c r="H1283" s="12">
        <v>0</v>
      </c>
      <c r="I1283" s="12"/>
      <c r="J1283" s="12">
        <f t="shared" si="120"/>
        <v>19000</v>
      </c>
      <c r="K1283" s="13" t="str">
        <f t="shared" si="121"/>
        <v/>
      </c>
      <c r="L1283" s="13" t="str">
        <f t="shared" si="122"/>
        <v/>
      </c>
      <c r="M1283" s="13">
        <f t="shared" si="123"/>
        <v>36.84210526315789</v>
      </c>
      <c r="N1283" s="13">
        <f t="shared" si="124"/>
        <v>63.157894736842103</v>
      </c>
      <c r="O1283" s="12">
        <f t="shared" si="125"/>
        <v>1000</v>
      </c>
    </row>
    <row r="1284" spans="1:15" x14ac:dyDescent="0.35">
      <c r="A1284" s="4" t="s">
        <v>107</v>
      </c>
      <c r="B1284" s="4" t="s">
        <v>108</v>
      </c>
      <c r="C1284" s="4" t="s">
        <v>100</v>
      </c>
      <c r="D1284" s="4">
        <v>1992</v>
      </c>
      <c r="E1284" s="12">
        <v>7000</v>
      </c>
      <c r="F1284" s="12">
        <v>7000</v>
      </c>
      <c r="G1284" s="12">
        <v>29000</v>
      </c>
      <c r="H1284" s="12">
        <v>0</v>
      </c>
      <c r="I1284" s="12"/>
      <c r="J1284" s="12">
        <f t="shared" si="120"/>
        <v>36000</v>
      </c>
      <c r="K1284" s="13" t="str">
        <f t="shared" si="121"/>
        <v/>
      </c>
      <c r="L1284" s="13" t="str">
        <f t="shared" si="122"/>
        <v/>
      </c>
      <c r="M1284" s="13">
        <f t="shared" si="123"/>
        <v>19.444444444444446</v>
      </c>
      <c r="N1284" s="13">
        <f t="shared" si="124"/>
        <v>80.555555555555557</v>
      </c>
      <c r="O1284" s="12">
        <f t="shared" si="125"/>
        <v>1000</v>
      </c>
    </row>
    <row r="1285" spans="1:15" x14ac:dyDescent="0.35">
      <c r="A1285" s="4" t="s">
        <v>107</v>
      </c>
      <c r="B1285" s="4" t="s">
        <v>108</v>
      </c>
      <c r="C1285" s="4" t="s">
        <v>100</v>
      </c>
      <c r="D1285" s="4">
        <v>1993</v>
      </c>
      <c r="E1285" s="12">
        <v>7000</v>
      </c>
      <c r="F1285" s="12">
        <v>7000</v>
      </c>
      <c r="G1285" s="12">
        <v>55000</v>
      </c>
      <c r="H1285" s="12">
        <v>0</v>
      </c>
      <c r="I1285" s="12"/>
      <c r="J1285" s="12">
        <f t="shared" si="120"/>
        <v>62000</v>
      </c>
      <c r="K1285" s="13" t="str">
        <f t="shared" si="121"/>
        <v/>
      </c>
      <c r="L1285" s="13" t="str">
        <f t="shared" si="122"/>
        <v/>
      </c>
      <c r="M1285" s="13">
        <f t="shared" si="123"/>
        <v>11.29032258064516</v>
      </c>
      <c r="N1285" s="13">
        <f t="shared" si="124"/>
        <v>88.709677419354833</v>
      </c>
      <c r="O1285" s="12">
        <f t="shared" si="125"/>
        <v>1000</v>
      </c>
    </row>
    <row r="1286" spans="1:15" x14ac:dyDescent="0.35">
      <c r="A1286" s="4" t="s">
        <v>107</v>
      </c>
      <c r="B1286" s="4" t="s">
        <v>108</v>
      </c>
      <c r="C1286" s="4" t="s">
        <v>100</v>
      </c>
      <c r="D1286" s="4">
        <v>1994</v>
      </c>
      <c r="E1286" s="12">
        <v>7000</v>
      </c>
      <c r="F1286" s="12">
        <v>7000</v>
      </c>
      <c r="G1286" s="12">
        <v>15000</v>
      </c>
      <c r="H1286" s="12">
        <v>0</v>
      </c>
      <c r="I1286" s="12"/>
      <c r="J1286" s="12">
        <f t="shared" si="120"/>
        <v>22000</v>
      </c>
      <c r="K1286" s="13" t="str">
        <f t="shared" si="121"/>
        <v/>
      </c>
      <c r="L1286" s="13" t="str">
        <f t="shared" si="122"/>
        <v/>
      </c>
      <c r="M1286" s="13">
        <f t="shared" si="123"/>
        <v>31.818181818181817</v>
      </c>
      <c r="N1286" s="13">
        <f t="shared" si="124"/>
        <v>68.181818181818173</v>
      </c>
      <c r="O1286" s="12">
        <f t="shared" si="125"/>
        <v>1000</v>
      </c>
    </row>
    <row r="1287" spans="1:15" x14ac:dyDescent="0.35">
      <c r="A1287" s="4" t="s">
        <v>107</v>
      </c>
      <c r="B1287" s="4" t="s">
        <v>108</v>
      </c>
      <c r="C1287" s="4" t="s">
        <v>100</v>
      </c>
      <c r="D1287" s="4">
        <v>1995</v>
      </c>
      <c r="E1287" s="12">
        <v>7000</v>
      </c>
      <c r="F1287" s="12">
        <v>7000</v>
      </c>
      <c r="G1287" s="12">
        <v>30000</v>
      </c>
      <c r="H1287" s="12">
        <v>0</v>
      </c>
      <c r="I1287" s="12"/>
      <c r="J1287" s="12">
        <f t="shared" si="120"/>
        <v>37000</v>
      </c>
      <c r="K1287" s="13" t="str">
        <f t="shared" si="121"/>
        <v/>
      </c>
      <c r="L1287" s="13" t="str">
        <f t="shared" si="122"/>
        <v/>
      </c>
      <c r="M1287" s="13">
        <f t="shared" si="123"/>
        <v>18.918918918918919</v>
      </c>
      <c r="N1287" s="13">
        <f t="shared" si="124"/>
        <v>81.081081081081081</v>
      </c>
      <c r="O1287" s="12">
        <f t="shared" si="125"/>
        <v>1000</v>
      </c>
    </row>
    <row r="1288" spans="1:15" x14ac:dyDescent="0.35">
      <c r="A1288" s="4" t="s">
        <v>107</v>
      </c>
      <c r="B1288" s="4" t="s">
        <v>108</v>
      </c>
      <c r="C1288" s="4" t="s">
        <v>100</v>
      </c>
      <c r="D1288" s="4">
        <v>1996</v>
      </c>
      <c r="E1288" s="12">
        <v>7000</v>
      </c>
      <c r="F1288" s="12">
        <v>7000</v>
      </c>
      <c r="G1288" s="12">
        <v>13000</v>
      </c>
      <c r="H1288" s="12">
        <v>0</v>
      </c>
      <c r="I1288" s="12"/>
      <c r="J1288" s="12">
        <f t="shared" si="120"/>
        <v>20000</v>
      </c>
      <c r="K1288" s="13" t="str">
        <f t="shared" si="121"/>
        <v/>
      </c>
      <c r="L1288" s="13" t="str">
        <f t="shared" si="122"/>
        <v/>
      </c>
      <c r="M1288" s="13">
        <f t="shared" si="123"/>
        <v>35</v>
      </c>
      <c r="N1288" s="13">
        <f t="shared" si="124"/>
        <v>65</v>
      </c>
      <c r="O1288" s="12">
        <f t="shared" si="125"/>
        <v>1000</v>
      </c>
    </row>
    <row r="1289" spans="1:15" x14ac:dyDescent="0.35">
      <c r="A1289" s="4" t="s">
        <v>107</v>
      </c>
      <c r="B1289" s="4" t="s">
        <v>108</v>
      </c>
      <c r="C1289" s="4" t="s">
        <v>100</v>
      </c>
      <c r="D1289" s="4">
        <v>1997</v>
      </c>
      <c r="E1289" s="12">
        <v>1000</v>
      </c>
      <c r="F1289" s="12">
        <v>3000</v>
      </c>
      <c r="G1289" s="12">
        <v>46000</v>
      </c>
      <c r="H1289" s="12">
        <v>0</v>
      </c>
      <c r="I1289" s="12"/>
      <c r="J1289" s="12">
        <f t="shared" si="120"/>
        <v>47000</v>
      </c>
      <c r="K1289" s="13" t="str">
        <f t="shared" si="121"/>
        <v/>
      </c>
      <c r="L1289" s="13" t="str">
        <f t="shared" si="122"/>
        <v/>
      </c>
      <c r="M1289" s="13">
        <f t="shared" si="123"/>
        <v>2.1276595744680851</v>
      </c>
      <c r="N1289" s="13">
        <f t="shared" si="124"/>
        <v>97.872340425531917</v>
      </c>
      <c r="O1289" s="12">
        <f t="shared" si="125"/>
        <v>333.33333333333331</v>
      </c>
    </row>
    <row r="1290" spans="1:15" x14ac:dyDescent="0.35">
      <c r="A1290" s="4" t="s">
        <v>107</v>
      </c>
      <c r="B1290" s="4" t="s">
        <v>108</v>
      </c>
      <c r="C1290" s="4" t="s">
        <v>100</v>
      </c>
      <c r="D1290" s="4">
        <v>1998</v>
      </c>
      <c r="E1290" s="12">
        <v>1000</v>
      </c>
      <c r="F1290" s="12">
        <v>4000</v>
      </c>
      <c r="G1290" s="12">
        <v>16000</v>
      </c>
      <c r="H1290" s="12">
        <v>0</v>
      </c>
      <c r="I1290" s="12"/>
      <c r="J1290" s="12">
        <f t="shared" si="120"/>
        <v>17000</v>
      </c>
      <c r="K1290" s="13" t="str">
        <f t="shared" si="121"/>
        <v/>
      </c>
      <c r="L1290" s="13" t="str">
        <f t="shared" si="122"/>
        <v/>
      </c>
      <c r="M1290" s="13">
        <f t="shared" si="123"/>
        <v>5.8823529411764701</v>
      </c>
      <c r="N1290" s="13">
        <f t="shared" si="124"/>
        <v>94.117647058823522</v>
      </c>
      <c r="O1290" s="12">
        <f t="shared" si="125"/>
        <v>250</v>
      </c>
    </row>
    <row r="1291" spans="1:15" x14ac:dyDescent="0.35">
      <c r="A1291" s="4" t="s">
        <v>107</v>
      </c>
      <c r="B1291" s="4" t="s">
        <v>108</v>
      </c>
      <c r="C1291" s="4" t="s">
        <v>100</v>
      </c>
      <c r="D1291" s="4">
        <v>1999</v>
      </c>
      <c r="E1291" s="12">
        <v>7000</v>
      </c>
      <c r="F1291" s="12">
        <v>9000</v>
      </c>
      <c r="G1291" s="12">
        <v>15000</v>
      </c>
      <c r="H1291" s="12">
        <v>0</v>
      </c>
      <c r="I1291" s="12"/>
      <c r="J1291" s="12">
        <f t="shared" si="120"/>
        <v>22000</v>
      </c>
      <c r="K1291" s="13" t="str">
        <f t="shared" si="121"/>
        <v/>
      </c>
      <c r="L1291" s="13" t="str">
        <f t="shared" si="122"/>
        <v/>
      </c>
      <c r="M1291" s="13">
        <f t="shared" si="123"/>
        <v>31.818181818181817</v>
      </c>
      <c r="N1291" s="13">
        <f t="shared" si="124"/>
        <v>68.181818181818173</v>
      </c>
      <c r="O1291" s="12">
        <f t="shared" si="125"/>
        <v>777.77777777777783</v>
      </c>
    </row>
    <row r="1292" spans="1:15" x14ac:dyDescent="0.35">
      <c r="A1292" s="4" t="s">
        <v>107</v>
      </c>
      <c r="B1292" s="4" t="s">
        <v>108</v>
      </c>
      <c r="C1292" s="4" t="s">
        <v>100</v>
      </c>
      <c r="D1292" s="4">
        <v>2000</v>
      </c>
      <c r="E1292" s="12">
        <v>5000</v>
      </c>
      <c r="F1292" s="12">
        <v>5000</v>
      </c>
      <c r="G1292" s="12">
        <v>26000</v>
      </c>
      <c r="H1292" s="12">
        <v>0</v>
      </c>
      <c r="I1292" s="12"/>
      <c r="J1292" s="12">
        <f t="shared" si="120"/>
        <v>31000</v>
      </c>
      <c r="K1292" s="13" t="str">
        <f t="shared" si="121"/>
        <v/>
      </c>
      <c r="L1292" s="13" t="str">
        <f t="shared" si="122"/>
        <v/>
      </c>
      <c r="M1292" s="13">
        <f t="shared" si="123"/>
        <v>16.129032258064516</v>
      </c>
      <c r="N1292" s="13">
        <f t="shared" si="124"/>
        <v>83.870967741935488</v>
      </c>
      <c r="O1292" s="12">
        <f t="shared" si="125"/>
        <v>1000</v>
      </c>
    </row>
    <row r="1293" spans="1:15" x14ac:dyDescent="0.35">
      <c r="A1293" s="4" t="s">
        <v>107</v>
      </c>
      <c r="B1293" s="4" t="s">
        <v>108</v>
      </c>
      <c r="C1293" s="4" t="s">
        <v>100</v>
      </c>
      <c r="D1293" s="4">
        <v>2001</v>
      </c>
      <c r="E1293" s="12">
        <v>7000</v>
      </c>
      <c r="F1293" s="12">
        <v>6000</v>
      </c>
      <c r="G1293" s="12">
        <v>25000</v>
      </c>
      <c r="H1293" s="12">
        <v>0</v>
      </c>
      <c r="I1293" s="12"/>
      <c r="J1293" s="12">
        <f t="shared" si="120"/>
        <v>32000</v>
      </c>
      <c r="K1293" s="13" t="str">
        <f t="shared" si="121"/>
        <v/>
      </c>
      <c r="L1293" s="13" t="str">
        <f t="shared" si="122"/>
        <v/>
      </c>
      <c r="M1293" s="13">
        <f t="shared" si="123"/>
        <v>21.875</v>
      </c>
      <c r="N1293" s="13">
        <f t="shared" si="124"/>
        <v>78.125</v>
      </c>
      <c r="O1293" s="12">
        <f t="shared" si="125"/>
        <v>1166.6666666666667</v>
      </c>
    </row>
    <row r="1294" spans="1:15" x14ac:dyDescent="0.35">
      <c r="A1294" s="4" t="s">
        <v>107</v>
      </c>
      <c r="B1294" s="4" t="s">
        <v>108</v>
      </c>
      <c r="C1294" s="4" t="s">
        <v>100</v>
      </c>
      <c r="D1294" s="4">
        <v>2002</v>
      </c>
      <c r="E1294" s="12">
        <v>5000</v>
      </c>
      <c r="F1294" s="12">
        <v>5000</v>
      </c>
      <c r="G1294" s="12">
        <v>35000</v>
      </c>
      <c r="H1294" s="12">
        <v>0</v>
      </c>
      <c r="I1294" s="12"/>
      <c r="J1294" s="12">
        <f t="shared" si="120"/>
        <v>40000</v>
      </c>
      <c r="K1294" s="13" t="str">
        <f t="shared" si="121"/>
        <v/>
      </c>
      <c r="L1294" s="13" t="str">
        <f t="shared" si="122"/>
        <v/>
      </c>
      <c r="M1294" s="13">
        <f t="shared" si="123"/>
        <v>12.5</v>
      </c>
      <c r="N1294" s="13">
        <f t="shared" si="124"/>
        <v>87.5</v>
      </c>
      <c r="O1294" s="12">
        <f t="shared" si="125"/>
        <v>1000</v>
      </c>
    </row>
    <row r="1295" spans="1:15" x14ac:dyDescent="0.35">
      <c r="A1295" s="4" t="s">
        <v>107</v>
      </c>
      <c r="B1295" s="4" t="s">
        <v>108</v>
      </c>
      <c r="C1295" s="4" t="s">
        <v>100</v>
      </c>
      <c r="D1295" s="4">
        <v>2003</v>
      </c>
      <c r="E1295" s="12">
        <v>11000</v>
      </c>
      <c r="F1295" s="12">
        <v>8000</v>
      </c>
      <c r="G1295" s="12">
        <v>40000</v>
      </c>
      <c r="H1295" s="12">
        <v>0</v>
      </c>
      <c r="I1295" s="12"/>
      <c r="J1295" s="12">
        <f t="shared" si="120"/>
        <v>51000</v>
      </c>
      <c r="K1295" s="13" t="str">
        <f t="shared" si="121"/>
        <v/>
      </c>
      <c r="L1295" s="13" t="str">
        <f t="shared" si="122"/>
        <v/>
      </c>
      <c r="M1295" s="13">
        <f t="shared" si="123"/>
        <v>21.568627450980394</v>
      </c>
      <c r="N1295" s="13">
        <f t="shared" si="124"/>
        <v>78.431372549019613</v>
      </c>
      <c r="O1295" s="12">
        <f t="shared" si="125"/>
        <v>1375</v>
      </c>
    </row>
    <row r="1296" spans="1:15" x14ac:dyDescent="0.35">
      <c r="A1296" s="4" t="s">
        <v>107</v>
      </c>
      <c r="B1296" s="4" t="s">
        <v>108</v>
      </c>
      <c r="C1296" s="4" t="s">
        <v>100</v>
      </c>
      <c r="D1296" s="4">
        <v>2004</v>
      </c>
      <c r="E1296" s="12">
        <v>24000</v>
      </c>
      <c r="F1296" s="12">
        <v>8000</v>
      </c>
      <c r="G1296" s="12">
        <v>65000</v>
      </c>
      <c r="H1296" s="12">
        <v>0</v>
      </c>
      <c r="I1296" s="12"/>
      <c r="J1296" s="12">
        <f t="shared" si="120"/>
        <v>89000</v>
      </c>
      <c r="K1296" s="13" t="str">
        <f t="shared" si="121"/>
        <v/>
      </c>
      <c r="L1296" s="13" t="str">
        <f t="shared" si="122"/>
        <v/>
      </c>
      <c r="M1296" s="13">
        <f t="shared" si="123"/>
        <v>26.966292134831459</v>
      </c>
      <c r="N1296" s="13">
        <f t="shared" si="124"/>
        <v>73.033707865168537</v>
      </c>
      <c r="O1296" s="12">
        <f t="shared" si="125"/>
        <v>3000</v>
      </c>
    </row>
    <row r="1297" spans="1:15" x14ac:dyDescent="0.35">
      <c r="A1297" s="4" t="s">
        <v>107</v>
      </c>
      <c r="B1297" s="4" t="s">
        <v>108</v>
      </c>
      <c r="C1297" s="4" t="s">
        <v>100</v>
      </c>
      <c r="D1297" s="4">
        <v>2005</v>
      </c>
      <c r="E1297" s="12">
        <v>13000</v>
      </c>
      <c r="F1297" s="12">
        <v>6000</v>
      </c>
      <c r="G1297" s="12">
        <v>50000</v>
      </c>
      <c r="H1297" s="12">
        <v>0</v>
      </c>
      <c r="I1297" s="12"/>
      <c r="J1297" s="12">
        <f t="shared" si="120"/>
        <v>63000</v>
      </c>
      <c r="K1297" s="13" t="str">
        <f t="shared" si="121"/>
        <v/>
      </c>
      <c r="L1297" s="13" t="str">
        <f t="shared" si="122"/>
        <v/>
      </c>
      <c r="M1297" s="13">
        <f t="shared" si="123"/>
        <v>20.634920634920633</v>
      </c>
      <c r="N1297" s="13">
        <f t="shared" si="124"/>
        <v>79.365079365079367</v>
      </c>
      <c r="O1297" s="12">
        <f t="shared" si="125"/>
        <v>2166.6666666666665</v>
      </c>
    </row>
    <row r="1298" spans="1:15" x14ac:dyDescent="0.35">
      <c r="A1298" s="4" t="s">
        <v>107</v>
      </c>
      <c r="B1298" s="4" t="s">
        <v>108</v>
      </c>
      <c r="C1298" s="4" t="s">
        <v>100</v>
      </c>
      <c r="D1298" s="4">
        <v>2006</v>
      </c>
      <c r="E1298" s="12">
        <v>17000</v>
      </c>
      <c r="F1298" s="12">
        <v>7000</v>
      </c>
      <c r="G1298" s="12">
        <v>55000</v>
      </c>
      <c r="H1298" s="12">
        <v>0</v>
      </c>
      <c r="I1298" s="12"/>
      <c r="J1298" s="12">
        <f t="shared" si="120"/>
        <v>72000</v>
      </c>
      <c r="K1298" s="13" t="str">
        <f t="shared" si="121"/>
        <v/>
      </c>
      <c r="L1298" s="13" t="str">
        <f t="shared" si="122"/>
        <v/>
      </c>
      <c r="M1298" s="13">
        <f t="shared" si="123"/>
        <v>23.611111111111111</v>
      </c>
      <c r="N1298" s="13">
        <f t="shared" si="124"/>
        <v>76.388888888888886</v>
      </c>
      <c r="O1298" s="12">
        <f t="shared" si="125"/>
        <v>2428.5714285714284</v>
      </c>
    </row>
    <row r="1299" spans="1:15" x14ac:dyDescent="0.35">
      <c r="A1299" s="4" t="s">
        <v>107</v>
      </c>
      <c r="B1299" s="4" t="s">
        <v>108</v>
      </c>
      <c r="C1299" s="4" t="s">
        <v>100</v>
      </c>
      <c r="D1299" s="4">
        <v>2007</v>
      </c>
      <c r="E1299" s="12">
        <v>15000</v>
      </c>
      <c r="F1299" s="12">
        <v>6000</v>
      </c>
      <c r="G1299" s="12">
        <v>45000</v>
      </c>
      <c r="H1299" s="12">
        <v>0</v>
      </c>
      <c r="I1299" s="12"/>
      <c r="J1299" s="12">
        <f t="shared" si="120"/>
        <v>60000</v>
      </c>
      <c r="K1299" s="13" t="str">
        <f t="shared" si="121"/>
        <v/>
      </c>
      <c r="L1299" s="13" t="str">
        <f t="shared" si="122"/>
        <v/>
      </c>
      <c r="M1299" s="13">
        <f t="shared" si="123"/>
        <v>25</v>
      </c>
      <c r="N1299" s="13">
        <f t="shared" si="124"/>
        <v>75</v>
      </c>
      <c r="O1299" s="12">
        <f t="shared" si="125"/>
        <v>2500</v>
      </c>
    </row>
    <row r="1300" spans="1:15" x14ac:dyDescent="0.35">
      <c r="A1300" s="4" t="s">
        <v>107</v>
      </c>
      <c r="B1300" s="4" t="s">
        <v>108</v>
      </c>
      <c r="C1300" s="4" t="s">
        <v>100</v>
      </c>
      <c r="D1300" s="4">
        <v>2008</v>
      </c>
      <c r="E1300" s="12">
        <v>21000</v>
      </c>
      <c r="F1300" s="12">
        <v>7000</v>
      </c>
      <c r="G1300" s="12">
        <v>35000</v>
      </c>
      <c r="H1300" s="12">
        <v>0</v>
      </c>
      <c r="I1300" s="12"/>
      <c r="J1300" s="12">
        <f t="shared" si="120"/>
        <v>56000</v>
      </c>
      <c r="K1300" s="13" t="str">
        <f t="shared" si="121"/>
        <v/>
      </c>
      <c r="L1300" s="13" t="str">
        <f t="shared" si="122"/>
        <v/>
      </c>
      <c r="M1300" s="13">
        <f t="shared" si="123"/>
        <v>37.5</v>
      </c>
      <c r="N1300" s="13">
        <f t="shared" si="124"/>
        <v>62.5</v>
      </c>
      <c r="O1300" s="12">
        <f t="shared" si="125"/>
        <v>3000</v>
      </c>
    </row>
    <row r="1301" spans="1:15" x14ac:dyDescent="0.35">
      <c r="A1301" s="4" t="s">
        <v>107</v>
      </c>
      <c r="B1301" s="4" t="s">
        <v>108</v>
      </c>
      <c r="C1301" s="4" t="s">
        <v>100</v>
      </c>
      <c r="D1301" s="4">
        <v>2009</v>
      </c>
      <c r="E1301" s="12">
        <v>15000</v>
      </c>
      <c r="F1301" s="12">
        <v>6000</v>
      </c>
      <c r="G1301" s="12">
        <v>30000</v>
      </c>
      <c r="H1301" s="12">
        <v>0</v>
      </c>
      <c r="I1301" s="12"/>
      <c r="J1301" s="12">
        <f t="shared" si="120"/>
        <v>45000</v>
      </c>
      <c r="K1301" s="13" t="str">
        <f t="shared" si="121"/>
        <v/>
      </c>
      <c r="L1301" s="13" t="str">
        <f t="shared" si="122"/>
        <v/>
      </c>
      <c r="M1301" s="13">
        <f t="shared" si="123"/>
        <v>33.333333333333329</v>
      </c>
      <c r="N1301" s="13">
        <f t="shared" si="124"/>
        <v>66.666666666666657</v>
      </c>
      <c r="O1301" s="12">
        <f t="shared" si="125"/>
        <v>2500</v>
      </c>
    </row>
    <row r="1302" spans="1:15" x14ac:dyDescent="0.35">
      <c r="A1302" s="4" t="s">
        <v>107</v>
      </c>
      <c r="B1302" s="4" t="s">
        <v>108</v>
      </c>
      <c r="C1302" s="4" t="s">
        <v>100</v>
      </c>
      <c r="D1302" s="4">
        <v>2010</v>
      </c>
      <c r="E1302" s="12">
        <v>15000</v>
      </c>
      <c r="F1302" s="12">
        <v>6000</v>
      </c>
      <c r="G1302" s="12">
        <v>35000</v>
      </c>
      <c r="H1302" s="12">
        <v>0</v>
      </c>
      <c r="I1302" s="12"/>
      <c r="J1302" s="12">
        <f t="shared" si="120"/>
        <v>50000</v>
      </c>
      <c r="K1302" s="13" t="str">
        <f t="shared" si="121"/>
        <v/>
      </c>
      <c r="L1302" s="13" t="str">
        <f t="shared" si="122"/>
        <v/>
      </c>
      <c r="M1302" s="13">
        <f t="shared" si="123"/>
        <v>30</v>
      </c>
      <c r="N1302" s="13">
        <f t="shared" si="124"/>
        <v>70</v>
      </c>
      <c r="O1302" s="12">
        <f t="shared" si="125"/>
        <v>2500</v>
      </c>
    </row>
    <row r="1303" spans="1:15" x14ac:dyDescent="0.35">
      <c r="A1303" s="4" t="s">
        <v>107</v>
      </c>
      <c r="B1303" s="4" t="s">
        <v>108</v>
      </c>
      <c r="C1303" s="4" t="s">
        <v>100</v>
      </c>
      <c r="D1303" s="4">
        <v>2011</v>
      </c>
      <c r="E1303" s="12">
        <v>17000</v>
      </c>
      <c r="F1303" s="12">
        <v>7000</v>
      </c>
      <c r="G1303" s="12">
        <v>40000</v>
      </c>
      <c r="H1303" s="12">
        <v>0</v>
      </c>
      <c r="I1303" s="12"/>
      <c r="J1303" s="12">
        <f t="shared" si="120"/>
        <v>57000</v>
      </c>
      <c r="K1303" s="13" t="str">
        <f t="shared" si="121"/>
        <v/>
      </c>
      <c r="L1303" s="13" t="str">
        <f t="shared" si="122"/>
        <v/>
      </c>
      <c r="M1303" s="13">
        <f t="shared" si="123"/>
        <v>29.82456140350877</v>
      </c>
      <c r="N1303" s="13">
        <f t="shared" si="124"/>
        <v>70.175438596491219</v>
      </c>
      <c r="O1303" s="12">
        <f t="shared" si="125"/>
        <v>2428.5714285714284</v>
      </c>
    </row>
    <row r="1304" spans="1:15" x14ac:dyDescent="0.35">
      <c r="A1304" s="4" t="s">
        <v>107</v>
      </c>
      <c r="B1304" s="4" t="s">
        <v>108</v>
      </c>
      <c r="C1304" s="4" t="s">
        <v>100</v>
      </c>
      <c r="D1304" s="4">
        <v>2012</v>
      </c>
      <c r="E1304" s="12">
        <v>19000</v>
      </c>
      <c r="F1304" s="12">
        <v>8000</v>
      </c>
      <c r="G1304" s="12">
        <v>40000</v>
      </c>
      <c r="H1304" s="12">
        <v>0</v>
      </c>
      <c r="I1304" s="12">
        <v>36923178</v>
      </c>
      <c r="J1304" s="12">
        <f t="shared" si="120"/>
        <v>59000</v>
      </c>
      <c r="K1304" s="13">
        <f t="shared" si="121"/>
        <v>0.51458192466531461</v>
      </c>
      <c r="L1304" s="13">
        <f t="shared" si="122"/>
        <v>1.5979122923817664</v>
      </c>
      <c r="M1304" s="13">
        <f t="shared" si="123"/>
        <v>32.20338983050847</v>
      </c>
      <c r="N1304" s="13">
        <f t="shared" si="124"/>
        <v>67.796610169491515</v>
      </c>
      <c r="O1304" s="12">
        <f t="shared" si="125"/>
        <v>2375</v>
      </c>
    </row>
    <row r="1305" spans="1:15" x14ac:dyDescent="0.35">
      <c r="A1305" s="4" t="s">
        <v>107</v>
      </c>
      <c r="B1305" s="4" t="s">
        <v>108</v>
      </c>
      <c r="C1305" s="4" t="s">
        <v>100</v>
      </c>
      <c r="D1305" s="4">
        <v>2013</v>
      </c>
      <c r="E1305" s="12">
        <v>19000</v>
      </c>
      <c r="F1305" s="12">
        <v>8000</v>
      </c>
      <c r="G1305" s="12">
        <v>45000</v>
      </c>
      <c r="H1305" s="12">
        <v>0</v>
      </c>
      <c r="I1305" s="12">
        <v>37785849</v>
      </c>
      <c r="J1305" s="12">
        <f t="shared" si="120"/>
        <v>64000</v>
      </c>
      <c r="K1305" s="13">
        <f t="shared" si="121"/>
        <v>0.5028337460407466</v>
      </c>
      <c r="L1305" s="13">
        <f t="shared" si="122"/>
        <v>1.6937557761372517</v>
      </c>
      <c r="M1305" s="13">
        <f t="shared" si="123"/>
        <v>29.6875</v>
      </c>
      <c r="N1305" s="13">
        <f t="shared" si="124"/>
        <v>70.3125</v>
      </c>
      <c r="O1305" s="12">
        <f t="shared" si="125"/>
        <v>2375</v>
      </c>
    </row>
    <row r="1306" spans="1:15" x14ac:dyDescent="0.35">
      <c r="A1306" s="4" t="s">
        <v>107</v>
      </c>
      <c r="B1306" s="4" t="s">
        <v>108</v>
      </c>
      <c r="C1306" s="4" t="s">
        <v>100</v>
      </c>
      <c r="D1306" s="4">
        <v>2014</v>
      </c>
      <c r="E1306" s="12">
        <v>0</v>
      </c>
      <c r="F1306" s="12">
        <v>0</v>
      </c>
      <c r="G1306" s="12">
        <v>0</v>
      </c>
      <c r="H1306" s="12">
        <v>0</v>
      </c>
      <c r="I1306" s="12">
        <v>38823318</v>
      </c>
      <c r="J1306" s="12">
        <f t="shared" si="120"/>
        <v>0</v>
      </c>
      <c r="K1306" s="13">
        <f t="shared" si="121"/>
        <v>0</v>
      </c>
      <c r="L1306" s="13">
        <f t="shared" si="122"/>
        <v>0</v>
      </c>
      <c r="M1306" s="13" t="str">
        <f t="shared" si="123"/>
        <v/>
      </c>
      <c r="N1306" s="13" t="str">
        <f t="shared" si="124"/>
        <v/>
      </c>
      <c r="O1306" s="12" t="str">
        <f t="shared" si="125"/>
        <v/>
      </c>
    </row>
    <row r="1307" spans="1:15" x14ac:dyDescent="0.35">
      <c r="A1307" s="4" t="s">
        <v>107</v>
      </c>
      <c r="B1307" s="4" t="s">
        <v>108</v>
      </c>
      <c r="C1307" s="4" t="s">
        <v>100</v>
      </c>
      <c r="D1307" s="4">
        <v>2015</v>
      </c>
      <c r="E1307" s="12">
        <v>0</v>
      </c>
      <c r="F1307" s="12">
        <v>0</v>
      </c>
      <c r="G1307" s="12">
        <v>0</v>
      </c>
      <c r="H1307" s="12">
        <v>0</v>
      </c>
      <c r="I1307" s="12">
        <v>40024431</v>
      </c>
      <c r="J1307" s="12">
        <f t="shared" si="120"/>
        <v>0</v>
      </c>
      <c r="K1307" s="13">
        <f t="shared" si="121"/>
        <v>0</v>
      </c>
      <c r="L1307" s="13">
        <f t="shared" si="122"/>
        <v>0</v>
      </c>
      <c r="M1307" s="13" t="str">
        <f t="shared" si="123"/>
        <v/>
      </c>
      <c r="N1307" s="13" t="str">
        <f t="shared" si="124"/>
        <v/>
      </c>
      <c r="O1307" s="12" t="str">
        <f t="shared" si="125"/>
        <v/>
      </c>
    </row>
    <row r="1308" spans="1:15" x14ac:dyDescent="0.35">
      <c r="A1308" s="4" t="s">
        <v>107</v>
      </c>
      <c r="B1308" s="4" t="s">
        <v>108</v>
      </c>
      <c r="C1308" s="4" t="s">
        <v>100</v>
      </c>
      <c r="D1308" s="4">
        <v>2016</v>
      </c>
      <c r="E1308" s="12">
        <v>0</v>
      </c>
      <c r="F1308" s="12">
        <v>0</v>
      </c>
      <c r="G1308" s="12">
        <v>0</v>
      </c>
      <c r="H1308" s="12">
        <v>0</v>
      </c>
      <c r="I1308" s="12">
        <v>41259892</v>
      </c>
      <c r="J1308" s="12">
        <f t="shared" si="120"/>
        <v>0</v>
      </c>
      <c r="K1308" s="13">
        <f t="shared" si="121"/>
        <v>0</v>
      </c>
      <c r="L1308" s="13">
        <f t="shared" si="122"/>
        <v>0</v>
      </c>
      <c r="M1308" s="13" t="str">
        <f t="shared" si="123"/>
        <v/>
      </c>
      <c r="N1308" s="13" t="str">
        <f t="shared" si="124"/>
        <v/>
      </c>
      <c r="O1308" s="12" t="str">
        <f t="shared" si="125"/>
        <v/>
      </c>
    </row>
    <row r="1309" spans="1:15" x14ac:dyDescent="0.35">
      <c r="A1309" s="4" t="s">
        <v>107</v>
      </c>
      <c r="B1309" s="4" t="s">
        <v>108</v>
      </c>
      <c r="C1309" s="4" t="s">
        <v>100</v>
      </c>
      <c r="D1309" s="4">
        <v>2017</v>
      </c>
      <c r="E1309" s="12">
        <v>0</v>
      </c>
      <c r="F1309" s="12">
        <v>0</v>
      </c>
      <c r="G1309" s="12">
        <v>0</v>
      </c>
      <c r="H1309" s="12">
        <v>0</v>
      </c>
      <c r="I1309" s="12">
        <v>42714306</v>
      </c>
      <c r="J1309" s="12">
        <f t="shared" si="120"/>
        <v>0</v>
      </c>
      <c r="K1309" s="13">
        <f t="shared" si="121"/>
        <v>0</v>
      </c>
      <c r="L1309" s="13">
        <f t="shared" si="122"/>
        <v>0</v>
      </c>
      <c r="M1309" s="13" t="str">
        <f t="shared" si="123"/>
        <v/>
      </c>
      <c r="N1309" s="13" t="str">
        <f t="shared" si="124"/>
        <v/>
      </c>
      <c r="O1309" s="12" t="str">
        <f t="shared" si="125"/>
        <v/>
      </c>
    </row>
    <row r="1310" spans="1:15" x14ac:dyDescent="0.35">
      <c r="A1310" s="4" t="s">
        <v>107</v>
      </c>
      <c r="B1310" s="4" t="s">
        <v>108</v>
      </c>
      <c r="C1310" s="4" t="s">
        <v>100</v>
      </c>
      <c r="D1310" s="4">
        <v>2018</v>
      </c>
      <c r="E1310" s="12">
        <v>0</v>
      </c>
      <c r="F1310" s="12">
        <v>0</v>
      </c>
      <c r="G1310" s="12">
        <v>0</v>
      </c>
      <c r="H1310" s="12">
        <v>0</v>
      </c>
      <c r="I1310" s="12">
        <v>44230596</v>
      </c>
      <c r="J1310" s="12">
        <f t="shared" si="120"/>
        <v>0</v>
      </c>
      <c r="K1310" s="13">
        <f t="shared" si="121"/>
        <v>0</v>
      </c>
      <c r="L1310" s="13">
        <f t="shared" si="122"/>
        <v>0</v>
      </c>
      <c r="M1310" s="13" t="str">
        <f t="shared" si="123"/>
        <v/>
      </c>
      <c r="N1310" s="13" t="str">
        <f t="shared" si="124"/>
        <v/>
      </c>
      <c r="O1310" s="12" t="str">
        <f t="shared" si="125"/>
        <v/>
      </c>
    </row>
    <row r="1311" spans="1:15" x14ac:dyDescent="0.35">
      <c r="A1311" s="4" t="s">
        <v>107</v>
      </c>
      <c r="B1311" s="4" t="s">
        <v>108</v>
      </c>
      <c r="C1311" s="4" t="s">
        <v>100</v>
      </c>
      <c r="D1311" s="4">
        <v>2019</v>
      </c>
      <c r="E1311" s="12">
        <v>0</v>
      </c>
      <c r="F1311" s="12">
        <v>0</v>
      </c>
      <c r="G1311" s="12">
        <v>0</v>
      </c>
      <c r="H1311" s="12">
        <v>0</v>
      </c>
      <c r="I1311" s="12">
        <v>45548176</v>
      </c>
      <c r="J1311" s="12">
        <f t="shared" si="120"/>
        <v>0</v>
      </c>
      <c r="K1311" s="13">
        <f t="shared" si="121"/>
        <v>0</v>
      </c>
      <c r="L1311" s="13">
        <f t="shared" si="122"/>
        <v>0</v>
      </c>
      <c r="M1311" s="13" t="str">
        <f t="shared" si="123"/>
        <v/>
      </c>
      <c r="N1311" s="13" t="str">
        <f t="shared" si="124"/>
        <v/>
      </c>
      <c r="O1311" s="12" t="str">
        <f t="shared" si="125"/>
        <v/>
      </c>
    </row>
    <row r="1312" spans="1:15" x14ac:dyDescent="0.35">
      <c r="A1312" s="4" t="s">
        <v>107</v>
      </c>
      <c r="B1312" s="4" t="s">
        <v>108</v>
      </c>
      <c r="C1312" s="4" t="s">
        <v>100</v>
      </c>
      <c r="D1312" s="4">
        <v>2020</v>
      </c>
      <c r="E1312" s="12">
        <v>0</v>
      </c>
      <c r="F1312" s="12">
        <v>0</v>
      </c>
      <c r="G1312" s="12">
        <v>0</v>
      </c>
      <c r="H1312" s="12">
        <v>0</v>
      </c>
      <c r="I1312" s="12">
        <v>46789231</v>
      </c>
      <c r="J1312" s="12">
        <f t="shared" si="120"/>
        <v>0</v>
      </c>
      <c r="K1312" s="13">
        <f t="shared" si="121"/>
        <v>0</v>
      </c>
      <c r="L1312" s="13">
        <f t="shared" si="122"/>
        <v>0</v>
      </c>
      <c r="M1312" s="13" t="str">
        <f t="shared" si="123"/>
        <v/>
      </c>
      <c r="N1312" s="13" t="str">
        <f t="shared" si="124"/>
        <v/>
      </c>
      <c r="O1312" s="12" t="str">
        <f t="shared" si="125"/>
        <v/>
      </c>
    </row>
    <row r="1313" spans="1:15" x14ac:dyDescent="0.35">
      <c r="A1313" s="4" t="s">
        <v>107</v>
      </c>
      <c r="B1313" s="4" t="s">
        <v>108</v>
      </c>
      <c r="C1313" s="4" t="s">
        <v>100</v>
      </c>
      <c r="D1313" s="4">
        <v>2021</v>
      </c>
      <c r="E1313" s="12">
        <v>0</v>
      </c>
      <c r="F1313" s="12">
        <v>0</v>
      </c>
      <c r="G1313" s="12">
        <v>0</v>
      </c>
      <c r="H1313" s="12">
        <v>0</v>
      </c>
      <c r="I1313" s="12">
        <v>48066924</v>
      </c>
      <c r="J1313" s="12">
        <f t="shared" si="120"/>
        <v>0</v>
      </c>
      <c r="K1313" s="13">
        <f t="shared" si="121"/>
        <v>0</v>
      </c>
      <c r="L1313" s="13">
        <f t="shared" si="122"/>
        <v>0</v>
      </c>
      <c r="M1313" s="13" t="str">
        <f t="shared" si="123"/>
        <v/>
      </c>
      <c r="N1313" s="13" t="str">
        <f t="shared" si="124"/>
        <v/>
      </c>
      <c r="O1313" s="12" t="str">
        <f t="shared" si="125"/>
        <v/>
      </c>
    </row>
    <row r="1314" spans="1:15" x14ac:dyDescent="0.35">
      <c r="A1314" s="4" t="s">
        <v>107</v>
      </c>
      <c r="B1314" s="4" t="s">
        <v>108</v>
      </c>
      <c r="C1314" s="4" t="s">
        <v>100</v>
      </c>
      <c r="D1314" s="4">
        <v>2022</v>
      </c>
      <c r="E1314" s="12">
        <v>0</v>
      </c>
      <c r="F1314" s="12">
        <v>0</v>
      </c>
      <c r="G1314" s="12">
        <v>0</v>
      </c>
      <c r="H1314" s="12">
        <v>0</v>
      </c>
      <c r="I1314" s="12">
        <v>49383346</v>
      </c>
      <c r="J1314" s="12">
        <f t="shared" si="120"/>
        <v>0</v>
      </c>
      <c r="K1314" s="13">
        <f t="shared" si="121"/>
        <v>0</v>
      </c>
      <c r="L1314" s="13">
        <f t="shared" si="122"/>
        <v>0</v>
      </c>
      <c r="M1314" s="13" t="str">
        <f t="shared" si="123"/>
        <v/>
      </c>
      <c r="N1314" s="13" t="str">
        <f t="shared" si="124"/>
        <v/>
      </c>
      <c r="O1314" s="12" t="str">
        <f t="shared" si="125"/>
        <v/>
      </c>
    </row>
    <row r="1315" spans="1:15" x14ac:dyDescent="0.35">
      <c r="A1315" s="4" t="s">
        <v>107</v>
      </c>
      <c r="B1315" s="4" t="s">
        <v>108</v>
      </c>
      <c r="C1315" s="4" t="s">
        <v>100</v>
      </c>
      <c r="D1315" s="4">
        <v>2023</v>
      </c>
      <c r="E1315" s="12">
        <v>0</v>
      </c>
      <c r="F1315" s="12">
        <v>0</v>
      </c>
      <c r="G1315" s="12">
        <v>0</v>
      </c>
      <c r="H1315" s="12">
        <v>0</v>
      </c>
      <c r="I1315" s="12">
        <v>50042791</v>
      </c>
      <c r="J1315" s="12">
        <f t="shared" si="120"/>
        <v>0</v>
      </c>
      <c r="K1315" s="13">
        <f t="shared" si="121"/>
        <v>0</v>
      </c>
      <c r="L1315" s="13">
        <f t="shared" si="122"/>
        <v>0</v>
      </c>
      <c r="M1315" s="13" t="str">
        <f t="shared" si="123"/>
        <v/>
      </c>
      <c r="N1315" s="13" t="str">
        <f t="shared" si="124"/>
        <v/>
      </c>
      <c r="O1315" s="12" t="str">
        <f t="shared" si="125"/>
        <v/>
      </c>
    </row>
    <row r="1316" spans="1:15" x14ac:dyDescent="0.35">
      <c r="A1316" s="4" t="s">
        <v>107</v>
      </c>
      <c r="B1316" s="4" t="s">
        <v>108</v>
      </c>
      <c r="C1316" s="4" t="s">
        <v>100</v>
      </c>
      <c r="D1316" s="4">
        <v>2024</v>
      </c>
      <c r="E1316" s="12">
        <v>0</v>
      </c>
      <c r="F1316" s="12">
        <v>0</v>
      </c>
      <c r="G1316" s="12">
        <v>0</v>
      </c>
      <c r="H1316" s="12">
        <v>0</v>
      </c>
      <c r="I1316" s="12">
        <v>50448963</v>
      </c>
      <c r="J1316" s="12">
        <f t="shared" si="120"/>
        <v>0</v>
      </c>
      <c r="K1316" s="13">
        <f t="shared" si="121"/>
        <v>0</v>
      </c>
      <c r="L1316" s="13">
        <f t="shared" si="122"/>
        <v>0</v>
      </c>
      <c r="M1316" s="13" t="str">
        <f t="shared" si="123"/>
        <v/>
      </c>
      <c r="N1316" s="13" t="str">
        <f t="shared" si="124"/>
        <v/>
      </c>
      <c r="O1316" s="12" t="str">
        <f t="shared" si="125"/>
        <v/>
      </c>
    </row>
    <row r="1317" spans="1:15" x14ac:dyDescent="0.35">
      <c r="A1317" s="4" t="s">
        <v>107</v>
      </c>
      <c r="B1317" s="4" t="s">
        <v>108</v>
      </c>
      <c r="C1317" s="4" t="s">
        <v>100</v>
      </c>
      <c r="D1317" s="4">
        <v>2025</v>
      </c>
      <c r="E1317" s="12">
        <v>0</v>
      </c>
      <c r="F1317" s="12">
        <v>0</v>
      </c>
      <c r="G1317" s="12">
        <v>0</v>
      </c>
      <c r="H1317" s="12">
        <v>0</v>
      </c>
      <c r="I1317" s="12">
        <v>51662147</v>
      </c>
      <c r="J1317" s="12">
        <f t="shared" si="120"/>
        <v>0</v>
      </c>
      <c r="K1317" s="13">
        <f t="shared" si="121"/>
        <v>0</v>
      </c>
      <c r="L1317" s="13">
        <f t="shared" si="122"/>
        <v>0</v>
      </c>
      <c r="M1317" s="13" t="str">
        <f t="shared" si="123"/>
        <v/>
      </c>
      <c r="N1317" s="13" t="str">
        <f t="shared" si="124"/>
        <v/>
      </c>
      <c r="O1317" s="12" t="str">
        <f t="shared" si="125"/>
        <v/>
      </c>
    </row>
    <row r="1318" spans="1:15" x14ac:dyDescent="0.35">
      <c r="A1318" s="4" t="s">
        <v>107</v>
      </c>
      <c r="B1318" s="4" t="s">
        <v>108</v>
      </c>
      <c r="C1318" s="4" t="s">
        <v>100</v>
      </c>
      <c r="D1318" s="4">
        <v>2026</v>
      </c>
      <c r="E1318" s="12">
        <v>0</v>
      </c>
      <c r="F1318" s="12">
        <v>0</v>
      </c>
      <c r="G1318" s="12">
        <v>0</v>
      </c>
      <c r="H1318" s="12">
        <v>0</v>
      </c>
      <c r="I1318" s="12">
        <v>53282719</v>
      </c>
      <c r="J1318" s="12">
        <f t="shared" si="120"/>
        <v>0</v>
      </c>
      <c r="K1318" s="13">
        <f t="shared" si="121"/>
        <v>0</v>
      </c>
      <c r="L1318" s="13">
        <f t="shared" si="122"/>
        <v>0</v>
      </c>
      <c r="M1318" s="13" t="str">
        <f t="shared" si="123"/>
        <v/>
      </c>
      <c r="N1318" s="13" t="str">
        <f t="shared" si="124"/>
        <v/>
      </c>
      <c r="O1318" s="12" t="str">
        <f t="shared" si="125"/>
        <v/>
      </c>
    </row>
    <row r="1319" spans="1:15" x14ac:dyDescent="0.35">
      <c r="A1319" s="4" t="s">
        <v>114</v>
      </c>
      <c r="B1319" s="4" t="s">
        <v>115</v>
      </c>
      <c r="C1319" s="4" t="s">
        <v>113</v>
      </c>
      <c r="D1319" s="4">
        <v>1960</v>
      </c>
      <c r="E1319" s="12">
        <v>4000</v>
      </c>
      <c r="F1319" s="12">
        <v>2000</v>
      </c>
      <c r="G1319" s="12">
        <v>0</v>
      </c>
      <c r="H1319" s="12">
        <v>0</v>
      </c>
      <c r="I1319" s="12">
        <v>345337</v>
      </c>
      <c r="J1319" s="12">
        <f t="shared" si="120"/>
        <v>4000</v>
      </c>
      <c r="K1319" s="13">
        <f t="shared" si="121"/>
        <v>11.582888598673181</v>
      </c>
      <c r="L1319" s="13">
        <f t="shared" si="122"/>
        <v>11.582888598673181</v>
      </c>
      <c r="M1319" s="13">
        <f t="shared" si="123"/>
        <v>100</v>
      </c>
      <c r="N1319" s="13">
        <f t="shared" si="124"/>
        <v>0</v>
      </c>
      <c r="O1319" s="12">
        <f t="shared" si="125"/>
        <v>2000</v>
      </c>
    </row>
    <row r="1320" spans="1:15" x14ac:dyDescent="0.35">
      <c r="A1320" s="4" t="s">
        <v>114</v>
      </c>
      <c r="B1320" s="4" t="s">
        <v>115</v>
      </c>
      <c r="C1320" s="4" t="s">
        <v>113</v>
      </c>
      <c r="D1320" s="4">
        <v>1961</v>
      </c>
      <c r="E1320" s="12">
        <v>4000</v>
      </c>
      <c r="F1320" s="12">
        <v>2000</v>
      </c>
      <c r="G1320" s="12">
        <v>0</v>
      </c>
      <c r="H1320" s="12">
        <v>0</v>
      </c>
      <c r="I1320" s="12">
        <v>353264</v>
      </c>
      <c r="J1320" s="12">
        <f t="shared" si="120"/>
        <v>4000</v>
      </c>
      <c r="K1320" s="13">
        <f t="shared" si="121"/>
        <v>11.322976584084424</v>
      </c>
      <c r="L1320" s="13">
        <f t="shared" si="122"/>
        <v>11.322976584084424</v>
      </c>
      <c r="M1320" s="13">
        <f t="shared" si="123"/>
        <v>100</v>
      </c>
      <c r="N1320" s="13">
        <f t="shared" si="124"/>
        <v>0</v>
      </c>
      <c r="O1320" s="12">
        <f t="shared" si="125"/>
        <v>2000</v>
      </c>
    </row>
    <row r="1321" spans="1:15" x14ac:dyDescent="0.35">
      <c r="A1321" s="4" t="s">
        <v>114</v>
      </c>
      <c r="B1321" s="4" t="s">
        <v>115</v>
      </c>
      <c r="C1321" s="4" t="s">
        <v>113</v>
      </c>
      <c r="D1321" s="4">
        <v>1962</v>
      </c>
      <c r="E1321" s="12">
        <v>4000</v>
      </c>
      <c r="F1321" s="12">
        <v>2000</v>
      </c>
      <c r="G1321" s="12">
        <v>0</v>
      </c>
      <c r="H1321" s="12">
        <v>0</v>
      </c>
      <c r="I1321" s="12">
        <v>361365</v>
      </c>
      <c r="J1321" s="12">
        <f t="shared" si="120"/>
        <v>4000</v>
      </c>
      <c r="K1321" s="13">
        <f t="shared" si="121"/>
        <v>11.069140619595146</v>
      </c>
      <c r="L1321" s="13">
        <f t="shared" si="122"/>
        <v>11.069140619595146</v>
      </c>
      <c r="M1321" s="13">
        <f t="shared" si="123"/>
        <v>100</v>
      </c>
      <c r="N1321" s="13">
        <f t="shared" si="124"/>
        <v>0</v>
      </c>
      <c r="O1321" s="12">
        <f t="shared" si="125"/>
        <v>2000</v>
      </c>
    </row>
    <row r="1322" spans="1:15" x14ac:dyDescent="0.35">
      <c r="A1322" s="4" t="s">
        <v>114</v>
      </c>
      <c r="B1322" s="4" t="s">
        <v>115</v>
      </c>
      <c r="C1322" s="4" t="s">
        <v>113</v>
      </c>
      <c r="D1322" s="4">
        <v>1963</v>
      </c>
      <c r="E1322" s="12">
        <v>4000</v>
      </c>
      <c r="F1322" s="12">
        <v>2000</v>
      </c>
      <c r="G1322" s="12">
        <v>0</v>
      </c>
      <c r="H1322" s="12">
        <v>0</v>
      </c>
      <c r="I1322" s="12">
        <v>369759</v>
      </c>
      <c r="J1322" s="12">
        <f t="shared" si="120"/>
        <v>4000</v>
      </c>
      <c r="K1322" s="13">
        <f t="shared" si="121"/>
        <v>10.817857036610333</v>
      </c>
      <c r="L1322" s="13">
        <f t="shared" si="122"/>
        <v>10.817857036610333</v>
      </c>
      <c r="M1322" s="13">
        <f t="shared" si="123"/>
        <v>100</v>
      </c>
      <c r="N1322" s="13">
        <f t="shared" si="124"/>
        <v>0</v>
      </c>
      <c r="O1322" s="12">
        <f t="shared" si="125"/>
        <v>2000</v>
      </c>
    </row>
    <row r="1323" spans="1:15" x14ac:dyDescent="0.35">
      <c r="A1323" s="4" t="s">
        <v>114</v>
      </c>
      <c r="B1323" s="4" t="s">
        <v>115</v>
      </c>
      <c r="C1323" s="4" t="s">
        <v>113</v>
      </c>
      <c r="D1323" s="4">
        <v>1964</v>
      </c>
      <c r="E1323" s="12">
        <v>4000</v>
      </c>
      <c r="F1323" s="12">
        <v>2000</v>
      </c>
      <c r="G1323" s="12">
        <v>0</v>
      </c>
      <c r="H1323" s="12">
        <v>0</v>
      </c>
      <c r="I1323" s="12">
        <v>378656</v>
      </c>
      <c r="J1323" s="12">
        <f t="shared" si="120"/>
        <v>4000</v>
      </c>
      <c r="K1323" s="13">
        <f t="shared" si="121"/>
        <v>10.563677850080284</v>
      </c>
      <c r="L1323" s="13">
        <f t="shared" si="122"/>
        <v>10.563677850080284</v>
      </c>
      <c r="M1323" s="13">
        <f t="shared" si="123"/>
        <v>100</v>
      </c>
      <c r="N1323" s="13">
        <f t="shared" si="124"/>
        <v>0</v>
      </c>
      <c r="O1323" s="12">
        <f t="shared" si="125"/>
        <v>2000</v>
      </c>
    </row>
    <row r="1324" spans="1:15" x14ac:dyDescent="0.35">
      <c r="A1324" s="4" t="s">
        <v>114</v>
      </c>
      <c r="B1324" s="4" t="s">
        <v>115</v>
      </c>
      <c r="C1324" s="4" t="s">
        <v>113</v>
      </c>
      <c r="D1324" s="4">
        <v>1965</v>
      </c>
      <c r="E1324" s="12">
        <v>4000</v>
      </c>
      <c r="F1324" s="12">
        <v>2000</v>
      </c>
      <c r="G1324" s="12">
        <v>0</v>
      </c>
      <c r="H1324" s="12">
        <v>0</v>
      </c>
      <c r="I1324" s="12">
        <v>388336</v>
      </c>
      <c r="J1324" s="12">
        <f t="shared" si="120"/>
        <v>4000</v>
      </c>
      <c r="K1324" s="13">
        <f t="shared" si="121"/>
        <v>10.300358452474146</v>
      </c>
      <c r="L1324" s="13">
        <f t="shared" si="122"/>
        <v>10.300358452474146</v>
      </c>
      <c r="M1324" s="13">
        <f t="shared" si="123"/>
        <v>100</v>
      </c>
      <c r="N1324" s="13">
        <f t="shared" si="124"/>
        <v>0</v>
      </c>
      <c r="O1324" s="12">
        <f t="shared" si="125"/>
        <v>2000</v>
      </c>
    </row>
    <row r="1325" spans="1:15" x14ac:dyDescent="0.35">
      <c r="A1325" s="4" t="s">
        <v>114</v>
      </c>
      <c r="B1325" s="4" t="s">
        <v>115</v>
      </c>
      <c r="C1325" s="4" t="s">
        <v>113</v>
      </c>
      <c r="D1325" s="4">
        <v>1966</v>
      </c>
      <c r="E1325" s="12">
        <v>4000</v>
      </c>
      <c r="F1325" s="12">
        <v>2000</v>
      </c>
      <c r="G1325" s="12">
        <v>0</v>
      </c>
      <c r="H1325" s="12">
        <v>0</v>
      </c>
      <c r="I1325" s="12">
        <v>398766</v>
      </c>
      <c r="J1325" s="12">
        <f t="shared" si="120"/>
        <v>4000</v>
      </c>
      <c r="K1325" s="13">
        <f t="shared" si="121"/>
        <v>10.030945466764971</v>
      </c>
      <c r="L1325" s="13">
        <f t="shared" si="122"/>
        <v>10.030945466764971</v>
      </c>
      <c r="M1325" s="13">
        <f t="shared" si="123"/>
        <v>100</v>
      </c>
      <c r="N1325" s="13">
        <f t="shared" si="124"/>
        <v>0</v>
      </c>
      <c r="O1325" s="12">
        <f t="shared" si="125"/>
        <v>2000</v>
      </c>
    </row>
    <row r="1326" spans="1:15" x14ac:dyDescent="0.35">
      <c r="A1326" s="4" t="s">
        <v>114</v>
      </c>
      <c r="B1326" s="4" t="s">
        <v>115</v>
      </c>
      <c r="C1326" s="4" t="s">
        <v>113</v>
      </c>
      <c r="D1326" s="4">
        <v>1967</v>
      </c>
      <c r="E1326" s="12">
        <v>4000</v>
      </c>
      <c r="F1326" s="12">
        <v>2000</v>
      </c>
      <c r="G1326" s="12">
        <v>0</v>
      </c>
      <c r="H1326" s="12">
        <v>0</v>
      </c>
      <c r="I1326" s="12">
        <v>409031</v>
      </c>
      <c r="J1326" s="12">
        <f t="shared" si="120"/>
        <v>4000</v>
      </c>
      <c r="K1326" s="13">
        <f t="shared" si="121"/>
        <v>9.7792098887370393</v>
      </c>
      <c r="L1326" s="13">
        <f t="shared" si="122"/>
        <v>9.7792098887370393</v>
      </c>
      <c r="M1326" s="13">
        <f t="shared" si="123"/>
        <v>100</v>
      </c>
      <c r="N1326" s="13">
        <f t="shared" si="124"/>
        <v>0</v>
      </c>
      <c r="O1326" s="12">
        <f t="shared" si="125"/>
        <v>2000</v>
      </c>
    </row>
    <row r="1327" spans="1:15" x14ac:dyDescent="0.35">
      <c r="A1327" s="4" t="s">
        <v>114</v>
      </c>
      <c r="B1327" s="4" t="s">
        <v>115</v>
      </c>
      <c r="C1327" s="4" t="s">
        <v>113</v>
      </c>
      <c r="D1327" s="4">
        <v>1968</v>
      </c>
      <c r="E1327" s="12">
        <v>4000</v>
      </c>
      <c r="F1327" s="12">
        <v>2000</v>
      </c>
      <c r="G1327" s="12">
        <v>0</v>
      </c>
      <c r="H1327" s="12">
        <v>0</v>
      </c>
      <c r="I1327" s="12">
        <v>419147</v>
      </c>
      <c r="J1327" s="12">
        <f t="shared" si="120"/>
        <v>4000</v>
      </c>
      <c r="K1327" s="13">
        <f t="shared" si="121"/>
        <v>9.5431912908836285</v>
      </c>
      <c r="L1327" s="13">
        <f t="shared" si="122"/>
        <v>9.5431912908836285</v>
      </c>
      <c r="M1327" s="13">
        <f t="shared" si="123"/>
        <v>100</v>
      </c>
      <c r="N1327" s="13">
        <f t="shared" si="124"/>
        <v>0</v>
      </c>
      <c r="O1327" s="12">
        <f t="shared" si="125"/>
        <v>2000</v>
      </c>
    </row>
    <row r="1328" spans="1:15" x14ac:dyDescent="0.35">
      <c r="A1328" s="4" t="s">
        <v>114</v>
      </c>
      <c r="B1328" s="4" t="s">
        <v>115</v>
      </c>
      <c r="C1328" s="4" t="s">
        <v>113</v>
      </c>
      <c r="D1328" s="4">
        <v>1969</v>
      </c>
      <c r="E1328" s="12">
        <v>5000</v>
      </c>
      <c r="F1328" s="12">
        <v>2000</v>
      </c>
      <c r="G1328" s="12">
        <v>0</v>
      </c>
      <c r="H1328" s="12">
        <v>0</v>
      </c>
      <c r="I1328" s="12">
        <v>429875</v>
      </c>
      <c r="J1328" s="12">
        <f t="shared" si="120"/>
        <v>5000</v>
      </c>
      <c r="K1328" s="13">
        <f t="shared" si="121"/>
        <v>11.631288165164293</v>
      </c>
      <c r="L1328" s="13">
        <f t="shared" si="122"/>
        <v>11.631288165164293</v>
      </c>
      <c r="M1328" s="13">
        <f t="shared" si="123"/>
        <v>100</v>
      </c>
      <c r="N1328" s="13">
        <f t="shared" si="124"/>
        <v>0</v>
      </c>
      <c r="O1328" s="12">
        <f t="shared" si="125"/>
        <v>2500</v>
      </c>
    </row>
    <row r="1329" spans="1:15" x14ac:dyDescent="0.35">
      <c r="A1329" s="4" t="s">
        <v>114</v>
      </c>
      <c r="B1329" s="4" t="s">
        <v>115</v>
      </c>
      <c r="C1329" s="4" t="s">
        <v>113</v>
      </c>
      <c r="D1329" s="4">
        <v>1970</v>
      </c>
      <c r="E1329" s="12">
        <v>6000</v>
      </c>
      <c r="F1329" s="12">
        <v>2000</v>
      </c>
      <c r="G1329" s="12">
        <v>0</v>
      </c>
      <c r="H1329" s="12">
        <v>5000</v>
      </c>
      <c r="I1329" s="12">
        <v>441216</v>
      </c>
      <c r="J1329" s="12">
        <f t="shared" si="120"/>
        <v>1000</v>
      </c>
      <c r="K1329" s="13">
        <f t="shared" si="121"/>
        <v>13.598781549173195</v>
      </c>
      <c r="L1329" s="13">
        <f t="shared" si="122"/>
        <v>2.2664635915288658</v>
      </c>
      <c r="M1329" s="13">
        <f t="shared" si="123"/>
        <v>600</v>
      </c>
      <c r="N1329" s="13">
        <f t="shared" si="124"/>
        <v>0</v>
      </c>
      <c r="O1329" s="12">
        <f t="shared" si="125"/>
        <v>3000</v>
      </c>
    </row>
    <row r="1330" spans="1:15" x14ac:dyDescent="0.35">
      <c r="A1330" s="4" t="s">
        <v>114</v>
      </c>
      <c r="B1330" s="4" t="s">
        <v>115</v>
      </c>
      <c r="C1330" s="4" t="s">
        <v>113</v>
      </c>
      <c r="D1330" s="4">
        <v>1971</v>
      </c>
      <c r="E1330" s="12">
        <v>5000</v>
      </c>
      <c r="F1330" s="12">
        <v>2000</v>
      </c>
      <c r="G1330" s="12">
        <v>0</v>
      </c>
      <c r="H1330" s="12">
        <v>4000</v>
      </c>
      <c r="I1330" s="12">
        <v>453183</v>
      </c>
      <c r="J1330" s="12">
        <f t="shared" si="120"/>
        <v>1000</v>
      </c>
      <c r="K1330" s="13">
        <f t="shared" si="121"/>
        <v>11.033070525593415</v>
      </c>
      <c r="L1330" s="13">
        <f t="shared" si="122"/>
        <v>2.2066141051186827</v>
      </c>
      <c r="M1330" s="13">
        <f t="shared" si="123"/>
        <v>500</v>
      </c>
      <c r="N1330" s="13">
        <f t="shared" si="124"/>
        <v>0</v>
      </c>
      <c r="O1330" s="12">
        <f t="shared" si="125"/>
        <v>2500</v>
      </c>
    </row>
    <row r="1331" spans="1:15" x14ac:dyDescent="0.35">
      <c r="A1331" s="4" t="s">
        <v>114</v>
      </c>
      <c r="B1331" s="4" t="s">
        <v>115</v>
      </c>
      <c r="C1331" s="4" t="s">
        <v>113</v>
      </c>
      <c r="D1331" s="4">
        <v>1972</v>
      </c>
      <c r="E1331" s="12">
        <v>3000</v>
      </c>
      <c r="F1331" s="12">
        <v>2000</v>
      </c>
      <c r="G1331" s="12">
        <v>0</v>
      </c>
      <c r="H1331" s="12">
        <v>2000</v>
      </c>
      <c r="I1331" s="12">
        <v>465788</v>
      </c>
      <c r="J1331" s="12">
        <f t="shared" si="120"/>
        <v>1000</v>
      </c>
      <c r="K1331" s="13">
        <f t="shared" si="121"/>
        <v>6.4406983434523859</v>
      </c>
      <c r="L1331" s="13">
        <f t="shared" si="122"/>
        <v>2.1468994478174621</v>
      </c>
      <c r="M1331" s="13">
        <f t="shared" si="123"/>
        <v>300</v>
      </c>
      <c r="N1331" s="13">
        <f t="shared" si="124"/>
        <v>0</v>
      </c>
      <c r="O1331" s="12">
        <f t="shared" si="125"/>
        <v>1500</v>
      </c>
    </row>
    <row r="1332" spans="1:15" x14ac:dyDescent="0.35">
      <c r="A1332" s="4" t="s">
        <v>114</v>
      </c>
      <c r="B1332" s="4" t="s">
        <v>115</v>
      </c>
      <c r="C1332" s="4" t="s">
        <v>113</v>
      </c>
      <c r="D1332" s="4">
        <v>1973</v>
      </c>
      <c r="E1332" s="12">
        <v>3000</v>
      </c>
      <c r="F1332" s="12">
        <v>1000</v>
      </c>
      <c r="G1332" s="12">
        <v>0</v>
      </c>
      <c r="H1332" s="12">
        <v>2000</v>
      </c>
      <c r="I1332" s="12">
        <v>479038</v>
      </c>
      <c r="J1332" s="12">
        <f t="shared" si="120"/>
        <v>1000</v>
      </c>
      <c r="K1332" s="13">
        <f t="shared" si="121"/>
        <v>6.2625511963560303</v>
      </c>
      <c r="L1332" s="13">
        <f t="shared" si="122"/>
        <v>2.0875170654520101</v>
      </c>
      <c r="M1332" s="13">
        <f t="shared" si="123"/>
        <v>300</v>
      </c>
      <c r="N1332" s="13">
        <f t="shared" si="124"/>
        <v>0</v>
      </c>
      <c r="O1332" s="12">
        <f t="shared" si="125"/>
        <v>3000</v>
      </c>
    </row>
    <row r="1333" spans="1:15" x14ac:dyDescent="0.35">
      <c r="A1333" s="4" t="s">
        <v>114</v>
      </c>
      <c r="B1333" s="4" t="s">
        <v>115</v>
      </c>
      <c r="C1333" s="4" t="s">
        <v>113</v>
      </c>
      <c r="D1333" s="4">
        <v>1974</v>
      </c>
      <c r="E1333" s="12">
        <v>3000</v>
      </c>
      <c r="F1333" s="12">
        <v>2000</v>
      </c>
      <c r="G1333" s="12">
        <v>0</v>
      </c>
      <c r="H1333" s="12">
        <v>2000</v>
      </c>
      <c r="I1333" s="12">
        <v>492988</v>
      </c>
      <c r="J1333" s="12">
        <f t="shared" si="120"/>
        <v>1000</v>
      </c>
      <c r="K1333" s="13">
        <f t="shared" si="121"/>
        <v>6.0853408196548395</v>
      </c>
      <c r="L1333" s="13">
        <f t="shared" si="122"/>
        <v>2.0284469398849465</v>
      </c>
      <c r="M1333" s="13">
        <f t="shared" si="123"/>
        <v>300</v>
      </c>
      <c r="N1333" s="13">
        <f t="shared" si="124"/>
        <v>0</v>
      </c>
      <c r="O1333" s="12">
        <f t="shared" si="125"/>
        <v>1500</v>
      </c>
    </row>
    <row r="1334" spans="1:15" x14ac:dyDescent="0.35">
      <c r="A1334" s="4" t="s">
        <v>114</v>
      </c>
      <c r="B1334" s="4" t="s">
        <v>115</v>
      </c>
      <c r="C1334" s="4" t="s">
        <v>113</v>
      </c>
      <c r="D1334" s="4">
        <v>1975</v>
      </c>
      <c r="E1334" s="12">
        <v>3000</v>
      </c>
      <c r="F1334" s="12">
        <v>2000</v>
      </c>
      <c r="G1334" s="12">
        <v>0</v>
      </c>
      <c r="H1334" s="12">
        <v>2000</v>
      </c>
      <c r="I1334" s="12">
        <v>507673</v>
      </c>
      <c r="J1334" s="12">
        <f t="shared" si="120"/>
        <v>1000</v>
      </c>
      <c r="K1334" s="13">
        <f t="shared" si="121"/>
        <v>5.909315642155482</v>
      </c>
      <c r="L1334" s="13">
        <f t="shared" si="122"/>
        <v>1.9697718807184941</v>
      </c>
      <c r="M1334" s="13">
        <f t="shared" si="123"/>
        <v>300</v>
      </c>
      <c r="N1334" s="13">
        <f t="shared" si="124"/>
        <v>0</v>
      </c>
      <c r="O1334" s="12">
        <f t="shared" si="125"/>
        <v>1500</v>
      </c>
    </row>
    <row r="1335" spans="1:15" x14ac:dyDescent="0.35">
      <c r="A1335" s="4" t="s">
        <v>114</v>
      </c>
      <c r="B1335" s="4" t="s">
        <v>115</v>
      </c>
      <c r="C1335" s="4" t="s">
        <v>113</v>
      </c>
      <c r="D1335" s="4">
        <v>1976</v>
      </c>
      <c r="E1335" s="12">
        <v>3000</v>
      </c>
      <c r="F1335" s="12">
        <v>2000</v>
      </c>
      <c r="G1335" s="12">
        <v>0</v>
      </c>
      <c r="H1335" s="12">
        <v>2000</v>
      </c>
      <c r="I1335" s="12">
        <v>523330.00000000006</v>
      </c>
      <c r="J1335" s="12">
        <f t="shared" si="120"/>
        <v>1000</v>
      </c>
      <c r="K1335" s="13">
        <f t="shared" si="121"/>
        <v>5.7325205893031157</v>
      </c>
      <c r="L1335" s="13">
        <f t="shared" si="122"/>
        <v>1.910840196434372</v>
      </c>
      <c r="M1335" s="13">
        <f t="shared" si="123"/>
        <v>300</v>
      </c>
      <c r="N1335" s="13">
        <f t="shared" si="124"/>
        <v>0</v>
      </c>
      <c r="O1335" s="12">
        <f t="shared" si="125"/>
        <v>1500</v>
      </c>
    </row>
    <row r="1336" spans="1:15" x14ac:dyDescent="0.35">
      <c r="A1336" s="4" t="s">
        <v>114</v>
      </c>
      <c r="B1336" s="4" t="s">
        <v>115</v>
      </c>
      <c r="C1336" s="4" t="s">
        <v>113</v>
      </c>
      <c r="D1336" s="4">
        <v>1977</v>
      </c>
      <c r="E1336" s="12">
        <v>3000</v>
      </c>
      <c r="F1336" s="12">
        <v>2000</v>
      </c>
      <c r="G1336" s="12">
        <v>0</v>
      </c>
      <c r="H1336" s="12">
        <v>0</v>
      </c>
      <c r="I1336" s="12">
        <v>540348</v>
      </c>
      <c r="J1336" s="12">
        <f t="shared" si="120"/>
        <v>3000</v>
      </c>
      <c r="K1336" s="13">
        <f t="shared" si="121"/>
        <v>5.5519776144262583</v>
      </c>
      <c r="L1336" s="13">
        <f t="shared" si="122"/>
        <v>5.5519776144262583</v>
      </c>
      <c r="M1336" s="13">
        <f t="shared" si="123"/>
        <v>100</v>
      </c>
      <c r="N1336" s="13">
        <f t="shared" si="124"/>
        <v>0</v>
      </c>
      <c r="O1336" s="12">
        <f t="shared" si="125"/>
        <v>1500</v>
      </c>
    </row>
    <row r="1337" spans="1:15" x14ac:dyDescent="0.35">
      <c r="A1337" s="4" t="s">
        <v>114</v>
      </c>
      <c r="B1337" s="4" t="s">
        <v>115</v>
      </c>
      <c r="C1337" s="4" t="s">
        <v>113</v>
      </c>
      <c r="D1337" s="4">
        <v>1978</v>
      </c>
      <c r="E1337" s="12">
        <v>3000</v>
      </c>
      <c r="F1337" s="12">
        <v>2000</v>
      </c>
      <c r="G1337" s="12">
        <v>0</v>
      </c>
      <c r="H1337" s="12">
        <v>0</v>
      </c>
      <c r="I1337" s="12">
        <v>558446</v>
      </c>
      <c r="J1337" s="12">
        <f t="shared" si="120"/>
        <v>3000</v>
      </c>
      <c r="K1337" s="13">
        <f t="shared" si="121"/>
        <v>5.3720502967162451</v>
      </c>
      <c r="L1337" s="13">
        <f t="shared" si="122"/>
        <v>5.3720502967162451</v>
      </c>
      <c r="M1337" s="13">
        <f t="shared" si="123"/>
        <v>100</v>
      </c>
      <c r="N1337" s="13">
        <f t="shared" si="124"/>
        <v>0</v>
      </c>
      <c r="O1337" s="12">
        <f t="shared" si="125"/>
        <v>1500</v>
      </c>
    </row>
    <row r="1338" spans="1:15" x14ac:dyDescent="0.35">
      <c r="A1338" s="4" t="s">
        <v>114</v>
      </c>
      <c r="B1338" s="4" t="s">
        <v>115</v>
      </c>
      <c r="C1338" s="4" t="s">
        <v>113</v>
      </c>
      <c r="D1338" s="4">
        <v>1979</v>
      </c>
      <c r="E1338" s="12">
        <v>3000</v>
      </c>
      <c r="F1338" s="12">
        <v>2000</v>
      </c>
      <c r="G1338" s="12">
        <v>0</v>
      </c>
      <c r="H1338" s="12">
        <v>0</v>
      </c>
      <c r="I1338" s="12">
        <v>577199</v>
      </c>
      <c r="J1338" s="12">
        <f t="shared" si="120"/>
        <v>3000</v>
      </c>
      <c r="K1338" s="13">
        <f t="shared" si="121"/>
        <v>5.1975142022075573</v>
      </c>
      <c r="L1338" s="13">
        <f t="shared" si="122"/>
        <v>5.1975142022075573</v>
      </c>
      <c r="M1338" s="13">
        <f t="shared" si="123"/>
        <v>100</v>
      </c>
      <c r="N1338" s="13">
        <f t="shared" si="124"/>
        <v>0</v>
      </c>
      <c r="O1338" s="12">
        <f t="shared" si="125"/>
        <v>1500</v>
      </c>
    </row>
    <row r="1339" spans="1:15" x14ac:dyDescent="0.35">
      <c r="A1339" s="4" t="s">
        <v>114</v>
      </c>
      <c r="B1339" s="4" t="s">
        <v>115</v>
      </c>
      <c r="C1339" s="4" t="s">
        <v>113</v>
      </c>
      <c r="D1339" s="4">
        <v>1980</v>
      </c>
      <c r="E1339" s="12">
        <v>3000</v>
      </c>
      <c r="F1339" s="12">
        <v>2000</v>
      </c>
      <c r="G1339" s="12">
        <v>0</v>
      </c>
      <c r="H1339" s="12">
        <v>0</v>
      </c>
      <c r="I1339" s="12">
        <v>596644</v>
      </c>
      <c r="J1339" s="12">
        <f t="shared" si="120"/>
        <v>3000</v>
      </c>
      <c r="K1339" s="13">
        <f t="shared" si="121"/>
        <v>5.0281239734246892</v>
      </c>
      <c r="L1339" s="13">
        <f t="shared" si="122"/>
        <v>5.0281239734246892</v>
      </c>
      <c r="M1339" s="13">
        <f t="shared" si="123"/>
        <v>100</v>
      </c>
      <c r="N1339" s="13">
        <f t="shared" si="124"/>
        <v>0</v>
      </c>
      <c r="O1339" s="12">
        <f t="shared" si="125"/>
        <v>1500</v>
      </c>
    </row>
    <row r="1340" spans="1:15" x14ac:dyDescent="0.35">
      <c r="A1340" s="4" t="s">
        <v>114</v>
      </c>
      <c r="B1340" s="4" t="s">
        <v>115</v>
      </c>
      <c r="C1340" s="4" t="s">
        <v>113</v>
      </c>
      <c r="D1340" s="4">
        <v>1981</v>
      </c>
      <c r="E1340" s="12">
        <v>3000</v>
      </c>
      <c r="F1340" s="12">
        <v>2000</v>
      </c>
      <c r="G1340" s="12">
        <v>0</v>
      </c>
      <c r="H1340" s="12">
        <v>0</v>
      </c>
      <c r="I1340" s="12">
        <v>616808</v>
      </c>
      <c r="J1340" s="12">
        <f t="shared" si="120"/>
        <v>3000</v>
      </c>
      <c r="K1340" s="13">
        <f t="shared" si="121"/>
        <v>4.8637501459125048</v>
      </c>
      <c r="L1340" s="13">
        <f t="shared" si="122"/>
        <v>4.8637501459125048</v>
      </c>
      <c r="M1340" s="13">
        <f t="shared" si="123"/>
        <v>100</v>
      </c>
      <c r="N1340" s="13">
        <f t="shared" si="124"/>
        <v>0</v>
      </c>
      <c r="O1340" s="12">
        <f t="shared" si="125"/>
        <v>1500</v>
      </c>
    </row>
    <row r="1341" spans="1:15" x14ac:dyDescent="0.35">
      <c r="A1341" s="4" t="s">
        <v>114</v>
      </c>
      <c r="B1341" s="4" t="s">
        <v>115</v>
      </c>
      <c r="C1341" s="4" t="s">
        <v>113</v>
      </c>
      <c r="D1341" s="4">
        <v>1982</v>
      </c>
      <c r="E1341" s="12">
        <v>3000</v>
      </c>
      <c r="F1341" s="12">
        <v>2000</v>
      </c>
      <c r="G1341" s="12">
        <v>0</v>
      </c>
      <c r="H1341" s="12">
        <v>0</v>
      </c>
      <c r="I1341" s="12">
        <v>637652</v>
      </c>
      <c r="J1341" s="12">
        <f t="shared" si="120"/>
        <v>3000</v>
      </c>
      <c r="K1341" s="13">
        <f t="shared" si="121"/>
        <v>4.7047605904160887</v>
      </c>
      <c r="L1341" s="13">
        <f t="shared" si="122"/>
        <v>4.7047605904160887</v>
      </c>
      <c r="M1341" s="13">
        <f t="shared" si="123"/>
        <v>100</v>
      </c>
      <c r="N1341" s="13">
        <f t="shared" si="124"/>
        <v>0</v>
      </c>
      <c r="O1341" s="12">
        <f t="shared" si="125"/>
        <v>1500</v>
      </c>
    </row>
    <row r="1342" spans="1:15" x14ac:dyDescent="0.35">
      <c r="A1342" s="4" t="s">
        <v>114</v>
      </c>
      <c r="B1342" s="4" t="s">
        <v>115</v>
      </c>
      <c r="C1342" s="4" t="s">
        <v>113</v>
      </c>
      <c r="D1342" s="4">
        <v>1983</v>
      </c>
      <c r="E1342" s="12">
        <v>3000</v>
      </c>
      <c r="F1342" s="12">
        <v>2000</v>
      </c>
      <c r="G1342" s="12">
        <v>0</v>
      </c>
      <c r="H1342" s="12">
        <v>0</v>
      </c>
      <c r="I1342" s="12">
        <v>658957</v>
      </c>
      <c r="J1342" s="12">
        <f t="shared" si="120"/>
        <v>3000</v>
      </c>
      <c r="K1342" s="13">
        <f t="shared" si="121"/>
        <v>4.5526491106399964</v>
      </c>
      <c r="L1342" s="13">
        <f t="shared" si="122"/>
        <v>4.5526491106399964</v>
      </c>
      <c r="M1342" s="13">
        <f t="shared" si="123"/>
        <v>100</v>
      </c>
      <c r="N1342" s="13">
        <f t="shared" si="124"/>
        <v>0</v>
      </c>
      <c r="O1342" s="12">
        <f t="shared" si="125"/>
        <v>1500</v>
      </c>
    </row>
    <row r="1343" spans="1:15" x14ac:dyDescent="0.35">
      <c r="A1343" s="4" t="s">
        <v>114</v>
      </c>
      <c r="B1343" s="4" t="s">
        <v>115</v>
      </c>
      <c r="C1343" s="4" t="s">
        <v>113</v>
      </c>
      <c r="D1343" s="4">
        <v>1984</v>
      </c>
      <c r="E1343" s="12">
        <v>3000</v>
      </c>
      <c r="F1343" s="12">
        <v>2000</v>
      </c>
      <c r="G1343" s="12">
        <v>0</v>
      </c>
      <c r="H1343" s="12">
        <v>0</v>
      </c>
      <c r="I1343" s="12">
        <v>680783</v>
      </c>
      <c r="J1343" s="12">
        <f t="shared" si="120"/>
        <v>3000</v>
      </c>
      <c r="K1343" s="13">
        <f t="shared" si="121"/>
        <v>4.4066905313440552</v>
      </c>
      <c r="L1343" s="13">
        <f t="shared" si="122"/>
        <v>4.4066905313440552</v>
      </c>
      <c r="M1343" s="13">
        <f t="shared" si="123"/>
        <v>100</v>
      </c>
      <c r="N1343" s="13">
        <f t="shared" si="124"/>
        <v>0</v>
      </c>
      <c r="O1343" s="12">
        <f t="shared" si="125"/>
        <v>1500</v>
      </c>
    </row>
    <row r="1344" spans="1:15" x14ac:dyDescent="0.35">
      <c r="A1344" s="4" t="s">
        <v>114</v>
      </c>
      <c r="B1344" s="4" t="s">
        <v>115</v>
      </c>
      <c r="C1344" s="4" t="s">
        <v>113</v>
      </c>
      <c r="D1344" s="4">
        <v>1985</v>
      </c>
      <c r="E1344" s="12">
        <v>3000</v>
      </c>
      <c r="F1344" s="12">
        <v>2000</v>
      </c>
      <c r="G1344" s="12">
        <v>0</v>
      </c>
      <c r="H1344" s="12">
        <v>0</v>
      </c>
      <c r="I1344" s="12">
        <v>706196</v>
      </c>
      <c r="J1344" s="12">
        <f t="shared" si="120"/>
        <v>3000</v>
      </c>
      <c r="K1344" s="13">
        <f t="shared" si="121"/>
        <v>4.2481124220471367</v>
      </c>
      <c r="L1344" s="13">
        <f t="shared" si="122"/>
        <v>4.2481124220471367</v>
      </c>
      <c r="M1344" s="13">
        <f t="shared" si="123"/>
        <v>100</v>
      </c>
      <c r="N1344" s="13">
        <f t="shared" si="124"/>
        <v>0</v>
      </c>
      <c r="O1344" s="12">
        <f t="shared" si="125"/>
        <v>1500</v>
      </c>
    </row>
    <row r="1345" spans="1:15" x14ac:dyDescent="0.35">
      <c r="A1345" s="4" t="s">
        <v>114</v>
      </c>
      <c r="B1345" s="4" t="s">
        <v>115</v>
      </c>
      <c r="C1345" s="4" t="s">
        <v>113</v>
      </c>
      <c r="D1345" s="4">
        <v>1986</v>
      </c>
      <c r="E1345" s="12">
        <v>3000</v>
      </c>
      <c r="F1345" s="12">
        <v>2000</v>
      </c>
      <c r="G1345" s="12">
        <v>0</v>
      </c>
      <c r="H1345" s="12">
        <v>0</v>
      </c>
      <c r="I1345" s="12">
        <v>734732</v>
      </c>
      <c r="J1345" s="12">
        <f t="shared" si="120"/>
        <v>3000</v>
      </c>
      <c r="K1345" s="13">
        <f t="shared" si="121"/>
        <v>4.0831214646973315</v>
      </c>
      <c r="L1345" s="13">
        <f t="shared" si="122"/>
        <v>4.0831214646973315</v>
      </c>
      <c r="M1345" s="13">
        <f t="shared" si="123"/>
        <v>100</v>
      </c>
      <c r="N1345" s="13">
        <f t="shared" si="124"/>
        <v>0</v>
      </c>
      <c r="O1345" s="12">
        <f t="shared" si="125"/>
        <v>1500</v>
      </c>
    </row>
    <row r="1346" spans="1:15" x14ac:dyDescent="0.35">
      <c r="A1346" s="4" t="s">
        <v>114</v>
      </c>
      <c r="B1346" s="4" t="s">
        <v>115</v>
      </c>
      <c r="C1346" s="4" t="s">
        <v>113</v>
      </c>
      <c r="D1346" s="4">
        <v>1987</v>
      </c>
      <c r="E1346" s="12">
        <v>3000</v>
      </c>
      <c r="F1346" s="12">
        <v>2000</v>
      </c>
      <c r="G1346" s="12">
        <v>0</v>
      </c>
      <c r="H1346" s="12">
        <v>0</v>
      </c>
      <c r="I1346" s="12">
        <v>763811</v>
      </c>
      <c r="J1346" s="12">
        <f t="shared" ref="J1346:J1409" si="126">IFERROR(E1346+G1346-N(H1346),"")</f>
        <v>3000</v>
      </c>
      <c r="K1346" s="13">
        <f t="shared" ref="K1346:K1409" si="127">IFERROR(E1346*1000/I1346,"")</f>
        <v>3.9276732071153728</v>
      </c>
      <c r="L1346" s="13">
        <f t="shared" ref="L1346:L1409" si="128">IFERROR(J1346*1000/I1346,"")</f>
        <v>3.9276732071153728</v>
      </c>
      <c r="M1346" s="13">
        <f t="shared" ref="M1346:M1409" si="129">IF(N(J1346)&lt;=0,"",E1346/J1346*100)</f>
        <v>100</v>
      </c>
      <c r="N1346" s="13">
        <f t="shared" ref="N1346:N1409" si="130">IF(N(J1346)&lt;=0,"",G1346/J1346*100)</f>
        <v>0</v>
      </c>
      <c r="O1346" s="12">
        <f t="shared" ref="O1346:O1409" si="131">IFERROR(E1346*1000/F1346,"")</f>
        <v>1500</v>
      </c>
    </row>
    <row r="1347" spans="1:15" x14ac:dyDescent="0.35">
      <c r="A1347" s="4" t="s">
        <v>114</v>
      </c>
      <c r="B1347" s="4" t="s">
        <v>115</v>
      </c>
      <c r="C1347" s="4" t="s">
        <v>113</v>
      </c>
      <c r="D1347" s="4">
        <v>1988</v>
      </c>
      <c r="E1347" s="12">
        <v>3000</v>
      </c>
      <c r="F1347" s="12">
        <v>2000</v>
      </c>
      <c r="G1347" s="12">
        <v>0</v>
      </c>
      <c r="H1347" s="12">
        <v>0</v>
      </c>
      <c r="I1347" s="12">
        <v>799798</v>
      </c>
      <c r="J1347" s="12">
        <f t="shared" si="126"/>
        <v>3000</v>
      </c>
      <c r="K1347" s="13">
        <f t="shared" si="127"/>
        <v>3.7509471141463218</v>
      </c>
      <c r="L1347" s="13">
        <f t="shared" si="128"/>
        <v>3.7509471141463218</v>
      </c>
      <c r="M1347" s="13">
        <f t="shared" si="129"/>
        <v>100</v>
      </c>
      <c r="N1347" s="13">
        <f t="shared" si="130"/>
        <v>0</v>
      </c>
      <c r="O1347" s="12">
        <f t="shared" si="131"/>
        <v>1500</v>
      </c>
    </row>
    <row r="1348" spans="1:15" x14ac:dyDescent="0.35">
      <c r="A1348" s="4" t="s">
        <v>114</v>
      </c>
      <c r="B1348" s="4" t="s">
        <v>115</v>
      </c>
      <c r="C1348" s="4" t="s">
        <v>113</v>
      </c>
      <c r="D1348" s="4">
        <v>1989</v>
      </c>
      <c r="E1348" s="12">
        <v>3000</v>
      </c>
      <c r="F1348" s="12">
        <v>2000</v>
      </c>
      <c r="G1348" s="12">
        <v>0</v>
      </c>
      <c r="H1348" s="12">
        <v>0</v>
      </c>
      <c r="I1348" s="12">
        <v>837800</v>
      </c>
      <c r="J1348" s="12">
        <f t="shared" si="126"/>
        <v>3000</v>
      </c>
      <c r="K1348" s="13">
        <f t="shared" si="127"/>
        <v>3.5808068751492002</v>
      </c>
      <c r="L1348" s="13">
        <f t="shared" si="128"/>
        <v>3.5808068751492002</v>
      </c>
      <c r="M1348" s="13">
        <f t="shared" si="129"/>
        <v>100</v>
      </c>
      <c r="N1348" s="13">
        <f t="shared" si="130"/>
        <v>0</v>
      </c>
      <c r="O1348" s="12">
        <f t="shared" si="131"/>
        <v>1500</v>
      </c>
    </row>
    <row r="1349" spans="1:15" x14ac:dyDescent="0.35">
      <c r="A1349" s="4" t="s">
        <v>114</v>
      </c>
      <c r="B1349" s="4" t="s">
        <v>115</v>
      </c>
      <c r="C1349" s="4" t="s">
        <v>113</v>
      </c>
      <c r="D1349" s="4">
        <v>1990</v>
      </c>
      <c r="E1349" s="12">
        <v>3000</v>
      </c>
      <c r="F1349" s="12">
        <v>2000</v>
      </c>
      <c r="G1349" s="12">
        <v>0</v>
      </c>
      <c r="H1349" s="12">
        <v>0</v>
      </c>
      <c r="I1349" s="12">
        <v>872428</v>
      </c>
      <c r="J1349" s="12">
        <f t="shared" si="126"/>
        <v>3000</v>
      </c>
      <c r="K1349" s="13">
        <f t="shared" si="127"/>
        <v>3.4386791804022798</v>
      </c>
      <c r="L1349" s="13">
        <f t="shared" si="128"/>
        <v>3.4386791804022798</v>
      </c>
      <c r="M1349" s="13">
        <f t="shared" si="129"/>
        <v>100</v>
      </c>
      <c r="N1349" s="13">
        <f t="shared" si="130"/>
        <v>0</v>
      </c>
      <c r="O1349" s="12">
        <f t="shared" si="131"/>
        <v>1500</v>
      </c>
    </row>
    <row r="1350" spans="1:15" x14ac:dyDescent="0.35">
      <c r="A1350" s="4" t="s">
        <v>114</v>
      </c>
      <c r="B1350" s="4" t="s">
        <v>115</v>
      </c>
      <c r="C1350" s="4" t="s">
        <v>113</v>
      </c>
      <c r="D1350" s="4">
        <v>1991</v>
      </c>
      <c r="E1350" s="12">
        <v>3000</v>
      </c>
      <c r="F1350" s="12">
        <v>2000</v>
      </c>
      <c r="G1350" s="12">
        <v>0</v>
      </c>
      <c r="H1350" s="12">
        <v>0</v>
      </c>
      <c r="I1350" s="12">
        <v>908189</v>
      </c>
      <c r="J1350" s="12">
        <f t="shared" si="126"/>
        <v>3000</v>
      </c>
      <c r="K1350" s="13">
        <f t="shared" si="127"/>
        <v>3.3032771812915596</v>
      </c>
      <c r="L1350" s="13">
        <f t="shared" si="128"/>
        <v>3.3032771812915596</v>
      </c>
      <c r="M1350" s="13">
        <f t="shared" si="129"/>
        <v>100</v>
      </c>
      <c r="N1350" s="13">
        <f t="shared" si="130"/>
        <v>0</v>
      </c>
      <c r="O1350" s="12">
        <f t="shared" si="131"/>
        <v>1500</v>
      </c>
    </row>
    <row r="1351" spans="1:15" x14ac:dyDescent="0.35">
      <c r="A1351" s="4" t="s">
        <v>114</v>
      </c>
      <c r="B1351" s="4" t="s">
        <v>115</v>
      </c>
      <c r="C1351" s="4" t="s">
        <v>113</v>
      </c>
      <c r="D1351" s="4">
        <v>1992</v>
      </c>
      <c r="E1351" s="12">
        <v>3000</v>
      </c>
      <c r="F1351" s="12">
        <v>2000</v>
      </c>
      <c r="G1351" s="12">
        <v>0</v>
      </c>
      <c r="H1351" s="12">
        <v>0</v>
      </c>
      <c r="I1351" s="12">
        <v>943416</v>
      </c>
      <c r="J1351" s="12">
        <f t="shared" si="126"/>
        <v>3000</v>
      </c>
      <c r="K1351" s="13">
        <f t="shared" si="127"/>
        <v>3.1799333485970136</v>
      </c>
      <c r="L1351" s="13">
        <f t="shared" si="128"/>
        <v>3.1799333485970136</v>
      </c>
      <c r="M1351" s="13">
        <f t="shared" si="129"/>
        <v>100</v>
      </c>
      <c r="N1351" s="13">
        <f t="shared" si="130"/>
        <v>0</v>
      </c>
      <c r="O1351" s="12">
        <f t="shared" si="131"/>
        <v>1500</v>
      </c>
    </row>
    <row r="1352" spans="1:15" x14ac:dyDescent="0.35">
      <c r="A1352" s="4" t="s">
        <v>114</v>
      </c>
      <c r="B1352" s="4" t="s">
        <v>115</v>
      </c>
      <c r="C1352" s="4" t="s">
        <v>113</v>
      </c>
      <c r="D1352" s="4">
        <v>1993</v>
      </c>
      <c r="E1352" s="12">
        <v>3000</v>
      </c>
      <c r="F1352" s="12">
        <v>2000</v>
      </c>
      <c r="G1352" s="12">
        <v>0</v>
      </c>
      <c r="H1352" s="12">
        <v>0</v>
      </c>
      <c r="I1352" s="12">
        <v>971318</v>
      </c>
      <c r="J1352" s="12">
        <f t="shared" si="126"/>
        <v>3000</v>
      </c>
      <c r="K1352" s="13">
        <f t="shared" si="127"/>
        <v>3.0885868479735783</v>
      </c>
      <c r="L1352" s="13">
        <f t="shared" si="128"/>
        <v>3.0885868479735783</v>
      </c>
      <c r="M1352" s="13">
        <f t="shared" si="129"/>
        <v>100</v>
      </c>
      <c r="N1352" s="13">
        <f t="shared" si="130"/>
        <v>0</v>
      </c>
      <c r="O1352" s="12">
        <f t="shared" si="131"/>
        <v>1500</v>
      </c>
    </row>
    <row r="1353" spans="1:15" x14ac:dyDescent="0.35">
      <c r="A1353" s="4" t="s">
        <v>114</v>
      </c>
      <c r="B1353" s="4" t="s">
        <v>115</v>
      </c>
      <c r="C1353" s="4" t="s">
        <v>113</v>
      </c>
      <c r="D1353" s="4">
        <v>1994</v>
      </c>
      <c r="E1353" s="12">
        <v>3000</v>
      </c>
      <c r="F1353" s="12">
        <v>2000</v>
      </c>
      <c r="G1353" s="12">
        <v>1000</v>
      </c>
      <c r="H1353" s="12">
        <v>0</v>
      </c>
      <c r="I1353" s="12">
        <v>971212</v>
      </c>
      <c r="J1353" s="12">
        <f t="shared" si="126"/>
        <v>4000</v>
      </c>
      <c r="K1353" s="13">
        <f t="shared" si="127"/>
        <v>3.088923942455406</v>
      </c>
      <c r="L1353" s="13">
        <f t="shared" si="128"/>
        <v>4.1185652566072086</v>
      </c>
      <c r="M1353" s="13">
        <f t="shared" si="129"/>
        <v>75</v>
      </c>
      <c r="N1353" s="13">
        <f t="shared" si="130"/>
        <v>25</v>
      </c>
      <c r="O1353" s="12">
        <f t="shared" si="131"/>
        <v>1500</v>
      </c>
    </row>
    <row r="1354" spans="1:15" x14ac:dyDescent="0.35">
      <c r="A1354" s="4" t="s">
        <v>114</v>
      </c>
      <c r="B1354" s="4" t="s">
        <v>115</v>
      </c>
      <c r="C1354" s="4" t="s">
        <v>113</v>
      </c>
      <c r="D1354" s="4">
        <v>1995</v>
      </c>
      <c r="E1354" s="12">
        <v>3000</v>
      </c>
      <c r="F1354" s="12">
        <v>2000</v>
      </c>
      <c r="G1354" s="12">
        <v>0</v>
      </c>
      <c r="H1354" s="12">
        <v>0</v>
      </c>
      <c r="I1354" s="12">
        <v>970433</v>
      </c>
      <c r="J1354" s="12">
        <f t="shared" si="126"/>
        <v>3000</v>
      </c>
      <c r="K1354" s="13">
        <f t="shared" si="127"/>
        <v>3.0914035281157997</v>
      </c>
      <c r="L1354" s="13">
        <f t="shared" si="128"/>
        <v>3.0914035281157997</v>
      </c>
      <c r="M1354" s="13">
        <f t="shared" si="129"/>
        <v>100</v>
      </c>
      <c r="N1354" s="13">
        <f t="shared" si="130"/>
        <v>0</v>
      </c>
      <c r="O1354" s="12">
        <f t="shared" si="131"/>
        <v>1500</v>
      </c>
    </row>
    <row r="1355" spans="1:15" x14ac:dyDescent="0.35">
      <c r="A1355" s="4" t="s">
        <v>114</v>
      </c>
      <c r="B1355" s="4" t="s">
        <v>115</v>
      </c>
      <c r="C1355" s="4" t="s">
        <v>113</v>
      </c>
      <c r="D1355" s="4">
        <v>1996</v>
      </c>
      <c r="E1355" s="12">
        <v>3000</v>
      </c>
      <c r="F1355" s="12">
        <v>2000</v>
      </c>
      <c r="G1355" s="12">
        <v>0</v>
      </c>
      <c r="H1355" s="12">
        <v>0</v>
      </c>
      <c r="I1355" s="12">
        <v>989841</v>
      </c>
      <c r="J1355" s="12">
        <f t="shared" si="126"/>
        <v>3000</v>
      </c>
      <c r="K1355" s="13">
        <f t="shared" si="127"/>
        <v>3.0307897935122914</v>
      </c>
      <c r="L1355" s="13">
        <f t="shared" si="128"/>
        <v>3.0307897935122914</v>
      </c>
      <c r="M1355" s="13">
        <f t="shared" si="129"/>
        <v>100</v>
      </c>
      <c r="N1355" s="13">
        <f t="shared" si="130"/>
        <v>0</v>
      </c>
      <c r="O1355" s="12">
        <f t="shared" si="131"/>
        <v>1500</v>
      </c>
    </row>
    <row r="1356" spans="1:15" x14ac:dyDescent="0.35">
      <c r="A1356" s="4" t="s">
        <v>114</v>
      </c>
      <c r="B1356" s="4" t="s">
        <v>115</v>
      </c>
      <c r="C1356" s="4" t="s">
        <v>113</v>
      </c>
      <c r="D1356" s="4">
        <v>1997</v>
      </c>
      <c r="E1356" s="12">
        <v>3000</v>
      </c>
      <c r="F1356" s="12">
        <v>2000</v>
      </c>
      <c r="G1356" s="12">
        <v>0</v>
      </c>
      <c r="H1356" s="12">
        <v>0</v>
      </c>
      <c r="I1356" s="12">
        <v>1006635</v>
      </c>
      <c r="J1356" s="12">
        <f t="shared" si="126"/>
        <v>3000</v>
      </c>
      <c r="K1356" s="13">
        <f t="shared" si="127"/>
        <v>2.9802261991685168</v>
      </c>
      <c r="L1356" s="13">
        <f t="shared" si="128"/>
        <v>2.9802261991685168</v>
      </c>
      <c r="M1356" s="13">
        <f t="shared" si="129"/>
        <v>100</v>
      </c>
      <c r="N1356" s="13">
        <f t="shared" si="130"/>
        <v>0</v>
      </c>
      <c r="O1356" s="12">
        <f t="shared" si="131"/>
        <v>1500</v>
      </c>
    </row>
    <row r="1357" spans="1:15" x14ac:dyDescent="0.35">
      <c r="A1357" s="4" t="s">
        <v>114</v>
      </c>
      <c r="B1357" s="4" t="s">
        <v>115</v>
      </c>
      <c r="C1357" s="4" t="s">
        <v>113</v>
      </c>
      <c r="D1357" s="4">
        <v>1998</v>
      </c>
      <c r="E1357" s="12">
        <v>3000</v>
      </c>
      <c r="F1357" s="12">
        <v>2000</v>
      </c>
      <c r="G1357" s="12">
        <v>0</v>
      </c>
      <c r="H1357" s="12">
        <v>0</v>
      </c>
      <c r="I1357" s="12">
        <v>1019653</v>
      </c>
      <c r="J1357" s="12">
        <f t="shared" si="126"/>
        <v>3000</v>
      </c>
      <c r="K1357" s="13">
        <f t="shared" si="127"/>
        <v>2.9421773877976136</v>
      </c>
      <c r="L1357" s="13">
        <f t="shared" si="128"/>
        <v>2.9421773877976136</v>
      </c>
      <c r="M1357" s="13">
        <f t="shared" si="129"/>
        <v>100</v>
      </c>
      <c r="N1357" s="13">
        <f t="shared" si="130"/>
        <v>0</v>
      </c>
      <c r="O1357" s="12">
        <f t="shared" si="131"/>
        <v>1500</v>
      </c>
    </row>
    <row r="1358" spans="1:15" x14ac:dyDescent="0.35">
      <c r="A1358" s="4" t="s">
        <v>114</v>
      </c>
      <c r="B1358" s="4" t="s">
        <v>115</v>
      </c>
      <c r="C1358" s="4" t="s">
        <v>113</v>
      </c>
      <c r="D1358" s="4">
        <v>1999</v>
      </c>
      <c r="E1358" s="12">
        <v>3000</v>
      </c>
      <c r="F1358" s="12">
        <v>2000</v>
      </c>
      <c r="G1358" s="12">
        <v>0</v>
      </c>
      <c r="H1358" s="12">
        <v>0</v>
      </c>
      <c r="I1358" s="12">
        <v>1030781.9999999999</v>
      </c>
      <c r="J1358" s="12">
        <f t="shared" si="126"/>
        <v>3000</v>
      </c>
      <c r="K1358" s="13">
        <f t="shared" si="127"/>
        <v>2.9104117068400499</v>
      </c>
      <c r="L1358" s="13">
        <f t="shared" si="128"/>
        <v>2.9104117068400499</v>
      </c>
      <c r="M1358" s="13">
        <f t="shared" si="129"/>
        <v>100</v>
      </c>
      <c r="N1358" s="13">
        <f t="shared" si="130"/>
        <v>0</v>
      </c>
      <c r="O1358" s="12">
        <f t="shared" si="131"/>
        <v>1500</v>
      </c>
    </row>
    <row r="1359" spans="1:15" x14ac:dyDescent="0.35">
      <c r="A1359" s="4" t="s">
        <v>114</v>
      </c>
      <c r="B1359" s="4" t="s">
        <v>115</v>
      </c>
      <c r="C1359" s="4" t="s">
        <v>113</v>
      </c>
      <c r="D1359" s="4">
        <v>2000</v>
      </c>
      <c r="E1359" s="12">
        <v>3000</v>
      </c>
      <c r="F1359" s="12">
        <v>2000</v>
      </c>
      <c r="G1359" s="12">
        <v>0</v>
      </c>
      <c r="H1359" s="12">
        <v>0</v>
      </c>
      <c r="I1359" s="12">
        <v>1041414</v>
      </c>
      <c r="J1359" s="12">
        <f t="shared" si="126"/>
        <v>3000</v>
      </c>
      <c r="K1359" s="13">
        <f t="shared" si="127"/>
        <v>2.880698742286929</v>
      </c>
      <c r="L1359" s="13">
        <f t="shared" si="128"/>
        <v>2.880698742286929</v>
      </c>
      <c r="M1359" s="13">
        <f t="shared" si="129"/>
        <v>100</v>
      </c>
      <c r="N1359" s="13">
        <f t="shared" si="130"/>
        <v>0</v>
      </c>
      <c r="O1359" s="12">
        <f t="shared" si="131"/>
        <v>1500</v>
      </c>
    </row>
    <row r="1360" spans="1:15" x14ac:dyDescent="0.35">
      <c r="A1360" s="4" t="s">
        <v>114</v>
      </c>
      <c r="B1360" s="4" t="s">
        <v>115</v>
      </c>
      <c r="C1360" s="4" t="s">
        <v>113</v>
      </c>
      <c r="D1360" s="4">
        <v>2001</v>
      </c>
      <c r="E1360" s="12">
        <v>3000</v>
      </c>
      <c r="F1360" s="12">
        <v>2000</v>
      </c>
      <c r="G1360" s="12">
        <v>0</v>
      </c>
      <c r="H1360" s="12">
        <v>0</v>
      </c>
      <c r="I1360" s="12">
        <v>1051064</v>
      </c>
      <c r="J1360" s="12">
        <f t="shared" si="126"/>
        <v>3000</v>
      </c>
      <c r="K1360" s="13">
        <f t="shared" si="127"/>
        <v>2.8542505499189392</v>
      </c>
      <c r="L1360" s="13">
        <f t="shared" si="128"/>
        <v>2.8542505499189392</v>
      </c>
      <c r="M1360" s="13">
        <f t="shared" si="129"/>
        <v>100</v>
      </c>
      <c r="N1360" s="13">
        <f t="shared" si="130"/>
        <v>0</v>
      </c>
      <c r="O1360" s="12">
        <f t="shared" si="131"/>
        <v>1500</v>
      </c>
    </row>
    <row r="1361" spans="1:15" x14ac:dyDescent="0.35">
      <c r="A1361" s="4" t="s">
        <v>114</v>
      </c>
      <c r="B1361" s="4" t="s">
        <v>115</v>
      </c>
      <c r="C1361" s="4" t="s">
        <v>113</v>
      </c>
      <c r="D1361" s="4">
        <v>2002</v>
      </c>
      <c r="E1361" s="12">
        <v>3000</v>
      </c>
      <c r="F1361" s="12">
        <v>2000</v>
      </c>
      <c r="G1361" s="12">
        <v>0</v>
      </c>
      <c r="H1361" s="12">
        <v>0</v>
      </c>
      <c r="I1361" s="12">
        <v>1059441</v>
      </c>
      <c r="J1361" s="12">
        <f t="shared" si="126"/>
        <v>3000</v>
      </c>
      <c r="K1361" s="13">
        <f t="shared" si="127"/>
        <v>2.8316819907857069</v>
      </c>
      <c r="L1361" s="13">
        <f t="shared" si="128"/>
        <v>2.8316819907857069</v>
      </c>
      <c r="M1361" s="13">
        <f t="shared" si="129"/>
        <v>100</v>
      </c>
      <c r="N1361" s="13">
        <f t="shared" si="130"/>
        <v>0</v>
      </c>
      <c r="O1361" s="12">
        <f t="shared" si="131"/>
        <v>1500</v>
      </c>
    </row>
    <row r="1362" spans="1:15" x14ac:dyDescent="0.35">
      <c r="A1362" s="4" t="s">
        <v>114</v>
      </c>
      <c r="B1362" s="4" t="s">
        <v>115</v>
      </c>
      <c r="C1362" s="4" t="s">
        <v>113</v>
      </c>
      <c r="D1362" s="4">
        <v>2003</v>
      </c>
      <c r="E1362" s="12">
        <v>3000</v>
      </c>
      <c r="F1362" s="12">
        <v>2000</v>
      </c>
      <c r="G1362" s="12">
        <v>0</v>
      </c>
      <c r="H1362" s="12">
        <v>0</v>
      </c>
      <c r="I1362" s="12">
        <v>1066700</v>
      </c>
      <c r="J1362" s="12">
        <f t="shared" si="126"/>
        <v>3000</v>
      </c>
      <c r="K1362" s="13">
        <f t="shared" si="127"/>
        <v>2.8124121121214962</v>
      </c>
      <c r="L1362" s="13">
        <f t="shared" si="128"/>
        <v>2.8124121121214962</v>
      </c>
      <c r="M1362" s="13">
        <f t="shared" si="129"/>
        <v>100</v>
      </c>
      <c r="N1362" s="13">
        <f t="shared" si="130"/>
        <v>0</v>
      </c>
      <c r="O1362" s="12">
        <f t="shared" si="131"/>
        <v>1500</v>
      </c>
    </row>
    <row r="1363" spans="1:15" x14ac:dyDescent="0.35">
      <c r="A1363" s="4" t="s">
        <v>114</v>
      </c>
      <c r="B1363" s="4" t="s">
        <v>115</v>
      </c>
      <c r="C1363" s="4" t="s">
        <v>113</v>
      </c>
      <c r="D1363" s="4">
        <v>2004</v>
      </c>
      <c r="E1363" s="12">
        <v>3000</v>
      </c>
      <c r="F1363" s="12">
        <v>2000</v>
      </c>
      <c r="G1363" s="12">
        <v>0</v>
      </c>
      <c r="H1363" s="12">
        <v>0</v>
      </c>
      <c r="I1363" s="12">
        <v>1073159</v>
      </c>
      <c r="J1363" s="12">
        <f t="shared" si="126"/>
        <v>3000</v>
      </c>
      <c r="K1363" s="13">
        <f t="shared" si="127"/>
        <v>2.7954851051894454</v>
      </c>
      <c r="L1363" s="13">
        <f t="shared" si="128"/>
        <v>2.7954851051894454</v>
      </c>
      <c r="M1363" s="13">
        <f t="shared" si="129"/>
        <v>100</v>
      </c>
      <c r="N1363" s="13">
        <f t="shared" si="130"/>
        <v>0</v>
      </c>
      <c r="O1363" s="12">
        <f t="shared" si="131"/>
        <v>1500</v>
      </c>
    </row>
    <row r="1364" spans="1:15" x14ac:dyDescent="0.35">
      <c r="A1364" s="4" t="s">
        <v>114</v>
      </c>
      <c r="B1364" s="4" t="s">
        <v>115</v>
      </c>
      <c r="C1364" s="4" t="s">
        <v>113</v>
      </c>
      <c r="D1364" s="4">
        <v>2005</v>
      </c>
      <c r="E1364" s="12">
        <v>3000</v>
      </c>
      <c r="F1364" s="12">
        <v>2000</v>
      </c>
      <c r="G1364" s="12">
        <v>0</v>
      </c>
      <c r="H1364" s="12">
        <v>0</v>
      </c>
      <c r="I1364" s="12">
        <v>1079022</v>
      </c>
      <c r="J1364" s="12">
        <f t="shared" si="126"/>
        <v>3000</v>
      </c>
      <c r="K1364" s="13">
        <f t="shared" si="127"/>
        <v>2.7802954898046566</v>
      </c>
      <c r="L1364" s="13">
        <f t="shared" si="128"/>
        <v>2.7802954898046566</v>
      </c>
      <c r="M1364" s="13">
        <f t="shared" si="129"/>
        <v>100</v>
      </c>
      <c r="N1364" s="13">
        <f t="shared" si="130"/>
        <v>0</v>
      </c>
      <c r="O1364" s="12">
        <f t="shared" si="131"/>
        <v>1500</v>
      </c>
    </row>
    <row r="1365" spans="1:15" x14ac:dyDescent="0.35">
      <c r="A1365" s="4" t="s">
        <v>114</v>
      </c>
      <c r="B1365" s="4" t="s">
        <v>115</v>
      </c>
      <c r="C1365" s="4" t="s">
        <v>113</v>
      </c>
      <c r="D1365" s="4">
        <v>2006</v>
      </c>
      <c r="E1365" s="12">
        <v>3000</v>
      </c>
      <c r="F1365" s="12">
        <v>2000</v>
      </c>
      <c r="G1365" s="12">
        <v>0</v>
      </c>
      <c r="H1365" s="12">
        <v>0</v>
      </c>
      <c r="I1365" s="12">
        <v>1084436</v>
      </c>
      <c r="J1365" s="12">
        <f t="shared" si="126"/>
        <v>3000</v>
      </c>
      <c r="K1365" s="13">
        <f t="shared" si="127"/>
        <v>2.7664149843789767</v>
      </c>
      <c r="L1365" s="13">
        <f t="shared" si="128"/>
        <v>2.7664149843789767</v>
      </c>
      <c r="M1365" s="13">
        <f t="shared" si="129"/>
        <v>100</v>
      </c>
      <c r="N1365" s="13">
        <f t="shared" si="130"/>
        <v>0</v>
      </c>
      <c r="O1365" s="12">
        <f t="shared" si="131"/>
        <v>1500</v>
      </c>
    </row>
    <row r="1366" spans="1:15" x14ac:dyDescent="0.35">
      <c r="A1366" s="4" t="s">
        <v>114</v>
      </c>
      <c r="B1366" s="4" t="s">
        <v>115</v>
      </c>
      <c r="C1366" s="4" t="s">
        <v>113</v>
      </c>
      <c r="D1366" s="4">
        <v>2007</v>
      </c>
      <c r="E1366" s="12">
        <v>3000</v>
      </c>
      <c r="F1366" s="12">
        <v>2000</v>
      </c>
      <c r="G1366" s="12">
        <v>0</v>
      </c>
      <c r="H1366" s="12">
        <v>0</v>
      </c>
      <c r="I1366" s="12">
        <v>1090705</v>
      </c>
      <c r="J1366" s="12">
        <f t="shared" si="126"/>
        <v>3000</v>
      </c>
      <c r="K1366" s="13">
        <f t="shared" si="127"/>
        <v>2.7505145754351545</v>
      </c>
      <c r="L1366" s="13">
        <f t="shared" si="128"/>
        <v>2.7505145754351545</v>
      </c>
      <c r="M1366" s="13">
        <f t="shared" si="129"/>
        <v>100</v>
      </c>
      <c r="N1366" s="13">
        <f t="shared" si="130"/>
        <v>0</v>
      </c>
      <c r="O1366" s="12">
        <f t="shared" si="131"/>
        <v>1500</v>
      </c>
    </row>
    <row r="1367" spans="1:15" x14ac:dyDescent="0.35">
      <c r="A1367" s="4" t="s">
        <v>114</v>
      </c>
      <c r="B1367" s="4" t="s">
        <v>115</v>
      </c>
      <c r="C1367" s="4" t="s">
        <v>113</v>
      </c>
      <c r="D1367" s="4">
        <v>2008</v>
      </c>
      <c r="E1367" s="12">
        <v>3000</v>
      </c>
      <c r="F1367" s="12">
        <v>2000</v>
      </c>
      <c r="G1367" s="12">
        <v>0</v>
      </c>
      <c r="H1367" s="12">
        <v>0</v>
      </c>
      <c r="I1367" s="12">
        <v>1098091</v>
      </c>
      <c r="J1367" s="12">
        <f t="shared" si="126"/>
        <v>3000</v>
      </c>
      <c r="K1367" s="13">
        <f t="shared" si="127"/>
        <v>2.7320140134105459</v>
      </c>
      <c r="L1367" s="13">
        <f t="shared" si="128"/>
        <v>2.7320140134105459</v>
      </c>
      <c r="M1367" s="13">
        <f t="shared" si="129"/>
        <v>100</v>
      </c>
      <c r="N1367" s="13">
        <f t="shared" si="130"/>
        <v>0</v>
      </c>
      <c r="O1367" s="12">
        <f t="shared" si="131"/>
        <v>1500</v>
      </c>
    </row>
    <row r="1368" spans="1:15" x14ac:dyDescent="0.35">
      <c r="A1368" s="4" t="s">
        <v>114</v>
      </c>
      <c r="B1368" s="4" t="s">
        <v>115</v>
      </c>
      <c r="C1368" s="4" t="s">
        <v>113</v>
      </c>
      <c r="D1368" s="4">
        <v>2009</v>
      </c>
      <c r="E1368" s="12">
        <v>3000</v>
      </c>
      <c r="F1368" s="12">
        <v>2000</v>
      </c>
      <c r="G1368" s="12">
        <v>0</v>
      </c>
      <c r="H1368" s="12">
        <v>0</v>
      </c>
      <c r="I1368" s="12">
        <v>1105153</v>
      </c>
      <c r="J1368" s="12">
        <f t="shared" si="126"/>
        <v>3000</v>
      </c>
      <c r="K1368" s="13">
        <f t="shared" si="127"/>
        <v>2.714556265060132</v>
      </c>
      <c r="L1368" s="13">
        <f t="shared" si="128"/>
        <v>2.714556265060132</v>
      </c>
      <c r="M1368" s="13">
        <f t="shared" si="129"/>
        <v>100</v>
      </c>
      <c r="N1368" s="13">
        <f t="shared" si="130"/>
        <v>0</v>
      </c>
      <c r="O1368" s="12">
        <f t="shared" si="131"/>
        <v>1500</v>
      </c>
    </row>
    <row r="1369" spans="1:15" x14ac:dyDescent="0.35">
      <c r="A1369" s="4" t="s">
        <v>114</v>
      </c>
      <c r="B1369" s="4" t="s">
        <v>115</v>
      </c>
      <c r="C1369" s="4" t="s">
        <v>113</v>
      </c>
      <c r="D1369" s="4">
        <v>2010</v>
      </c>
      <c r="E1369" s="12">
        <v>3000</v>
      </c>
      <c r="F1369" s="12">
        <v>2000</v>
      </c>
      <c r="G1369" s="12">
        <v>0</v>
      </c>
      <c r="H1369" s="12">
        <v>0</v>
      </c>
      <c r="I1369" s="12">
        <v>1111650</v>
      </c>
      <c r="J1369" s="12">
        <f t="shared" si="126"/>
        <v>3000</v>
      </c>
      <c r="K1369" s="13">
        <f t="shared" si="127"/>
        <v>2.6986911347996223</v>
      </c>
      <c r="L1369" s="13">
        <f t="shared" si="128"/>
        <v>2.6986911347996223</v>
      </c>
      <c r="M1369" s="13">
        <f t="shared" si="129"/>
        <v>100</v>
      </c>
      <c r="N1369" s="13">
        <f t="shared" si="130"/>
        <v>0</v>
      </c>
      <c r="O1369" s="12">
        <f t="shared" si="131"/>
        <v>1500</v>
      </c>
    </row>
    <row r="1370" spans="1:15" x14ac:dyDescent="0.35">
      <c r="A1370" s="4" t="s">
        <v>114</v>
      </c>
      <c r="B1370" s="4" t="s">
        <v>115</v>
      </c>
      <c r="C1370" s="4" t="s">
        <v>113</v>
      </c>
      <c r="D1370" s="4">
        <v>2011</v>
      </c>
      <c r="E1370" s="12">
        <v>3000</v>
      </c>
      <c r="F1370" s="12">
        <v>2000</v>
      </c>
      <c r="G1370" s="12">
        <v>0</v>
      </c>
      <c r="H1370" s="12">
        <v>0</v>
      </c>
      <c r="I1370" s="12">
        <v>1117833</v>
      </c>
      <c r="J1370" s="12">
        <f t="shared" si="126"/>
        <v>3000</v>
      </c>
      <c r="K1370" s="13">
        <f t="shared" si="127"/>
        <v>2.6837640327311862</v>
      </c>
      <c r="L1370" s="13">
        <f t="shared" si="128"/>
        <v>2.6837640327311862</v>
      </c>
      <c r="M1370" s="13">
        <f t="shared" si="129"/>
        <v>100</v>
      </c>
      <c r="N1370" s="13">
        <f t="shared" si="130"/>
        <v>0</v>
      </c>
      <c r="O1370" s="12">
        <f t="shared" si="131"/>
        <v>1500</v>
      </c>
    </row>
    <row r="1371" spans="1:15" x14ac:dyDescent="0.35">
      <c r="A1371" s="4" t="s">
        <v>114</v>
      </c>
      <c r="B1371" s="4" t="s">
        <v>115</v>
      </c>
      <c r="C1371" s="4" t="s">
        <v>113</v>
      </c>
      <c r="D1371" s="4">
        <v>2012</v>
      </c>
      <c r="E1371" s="12">
        <v>3000</v>
      </c>
      <c r="F1371" s="12">
        <v>2000</v>
      </c>
      <c r="G1371" s="12">
        <v>0</v>
      </c>
      <c r="H1371" s="12">
        <v>0</v>
      </c>
      <c r="I1371" s="12">
        <v>1123863</v>
      </c>
      <c r="J1371" s="12">
        <f t="shared" si="126"/>
        <v>3000</v>
      </c>
      <c r="K1371" s="13">
        <f t="shared" si="127"/>
        <v>2.6693645043924392</v>
      </c>
      <c r="L1371" s="13">
        <f t="shared" si="128"/>
        <v>2.6693645043924392</v>
      </c>
      <c r="M1371" s="13">
        <f t="shared" si="129"/>
        <v>100</v>
      </c>
      <c r="N1371" s="13">
        <f t="shared" si="130"/>
        <v>0</v>
      </c>
      <c r="O1371" s="12">
        <f t="shared" si="131"/>
        <v>1500</v>
      </c>
    </row>
    <row r="1372" spans="1:15" x14ac:dyDescent="0.35">
      <c r="A1372" s="4" t="s">
        <v>114</v>
      </c>
      <c r="B1372" s="4" t="s">
        <v>115</v>
      </c>
      <c r="C1372" s="4" t="s">
        <v>113</v>
      </c>
      <c r="D1372" s="4">
        <v>2013</v>
      </c>
      <c r="E1372" s="12">
        <v>3000</v>
      </c>
      <c r="F1372" s="12">
        <v>2000</v>
      </c>
      <c r="G1372" s="12">
        <v>0</v>
      </c>
      <c r="H1372" s="12">
        <v>0</v>
      </c>
      <c r="I1372" s="12">
        <v>1129990</v>
      </c>
      <c r="J1372" s="12">
        <f t="shared" si="126"/>
        <v>3000</v>
      </c>
      <c r="K1372" s="13">
        <f t="shared" si="127"/>
        <v>2.6548907512455862</v>
      </c>
      <c r="L1372" s="13">
        <f t="shared" si="128"/>
        <v>2.6548907512455862</v>
      </c>
      <c r="M1372" s="13">
        <f t="shared" si="129"/>
        <v>100</v>
      </c>
      <c r="N1372" s="13">
        <f t="shared" si="130"/>
        <v>0</v>
      </c>
      <c r="O1372" s="12">
        <f t="shared" si="131"/>
        <v>1500</v>
      </c>
    </row>
    <row r="1373" spans="1:15" x14ac:dyDescent="0.35">
      <c r="A1373" s="4" t="s">
        <v>114</v>
      </c>
      <c r="B1373" s="4" t="s">
        <v>115</v>
      </c>
      <c r="C1373" s="4" t="s">
        <v>113</v>
      </c>
      <c r="D1373" s="4">
        <v>2014</v>
      </c>
      <c r="E1373" s="12">
        <v>0</v>
      </c>
      <c r="F1373" s="12">
        <v>0</v>
      </c>
      <c r="G1373" s="12">
        <v>0</v>
      </c>
      <c r="H1373" s="12">
        <v>0</v>
      </c>
      <c r="I1373" s="12">
        <v>1136299</v>
      </c>
      <c r="J1373" s="12">
        <f t="shared" si="126"/>
        <v>0</v>
      </c>
      <c r="K1373" s="13">
        <f t="shared" si="127"/>
        <v>0</v>
      </c>
      <c r="L1373" s="13">
        <f t="shared" si="128"/>
        <v>0</v>
      </c>
      <c r="M1373" s="13" t="str">
        <f t="shared" si="129"/>
        <v/>
      </c>
      <c r="N1373" s="13" t="str">
        <f t="shared" si="130"/>
        <v/>
      </c>
      <c r="O1373" s="12" t="str">
        <f t="shared" si="131"/>
        <v/>
      </c>
    </row>
    <row r="1374" spans="1:15" x14ac:dyDescent="0.35">
      <c r="A1374" s="4" t="s">
        <v>114</v>
      </c>
      <c r="B1374" s="4" t="s">
        <v>115</v>
      </c>
      <c r="C1374" s="4" t="s">
        <v>113</v>
      </c>
      <c r="D1374" s="4">
        <v>2015</v>
      </c>
      <c r="E1374" s="12">
        <v>0</v>
      </c>
      <c r="F1374" s="12">
        <v>0</v>
      </c>
      <c r="G1374" s="12">
        <v>0</v>
      </c>
      <c r="H1374" s="12">
        <v>0</v>
      </c>
      <c r="I1374" s="12">
        <v>1142813</v>
      </c>
      <c r="J1374" s="12">
        <f t="shared" si="126"/>
        <v>0</v>
      </c>
      <c r="K1374" s="13">
        <f t="shared" si="127"/>
        <v>0</v>
      </c>
      <c r="L1374" s="13">
        <f t="shared" si="128"/>
        <v>0</v>
      </c>
      <c r="M1374" s="13" t="str">
        <f t="shared" si="129"/>
        <v/>
      </c>
      <c r="N1374" s="13" t="str">
        <f t="shared" si="130"/>
        <v/>
      </c>
      <c r="O1374" s="12" t="str">
        <f t="shared" si="131"/>
        <v/>
      </c>
    </row>
    <row r="1375" spans="1:15" x14ac:dyDescent="0.35">
      <c r="A1375" s="4" t="s">
        <v>114</v>
      </c>
      <c r="B1375" s="4" t="s">
        <v>115</v>
      </c>
      <c r="C1375" s="4" t="s">
        <v>113</v>
      </c>
      <c r="D1375" s="4">
        <v>2016</v>
      </c>
      <c r="E1375" s="12">
        <v>0</v>
      </c>
      <c r="F1375" s="12">
        <v>0</v>
      </c>
      <c r="G1375" s="12">
        <v>0</v>
      </c>
      <c r="H1375" s="12">
        <v>0</v>
      </c>
      <c r="I1375" s="12">
        <v>1149507</v>
      </c>
      <c r="J1375" s="12">
        <f t="shared" si="126"/>
        <v>0</v>
      </c>
      <c r="K1375" s="13">
        <f t="shared" si="127"/>
        <v>0</v>
      </c>
      <c r="L1375" s="13">
        <f t="shared" si="128"/>
        <v>0</v>
      </c>
      <c r="M1375" s="13" t="str">
        <f t="shared" si="129"/>
        <v/>
      </c>
      <c r="N1375" s="13" t="str">
        <f t="shared" si="130"/>
        <v/>
      </c>
      <c r="O1375" s="12" t="str">
        <f t="shared" si="131"/>
        <v/>
      </c>
    </row>
    <row r="1376" spans="1:15" x14ac:dyDescent="0.35">
      <c r="A1376" s="4" t="s">
        <v>114</v>
      </c>
      <c r="B1376" s="4" t="s">
        <v>115</v>
      </c>
      <c r="C1376" s="4" t="s">
        <v>113</v>
      </c>
      <c r="D1376" s="4">
        <v>2017</v>
      </c>
      <c r="E1376" s="12">
        <v>0</v>
      </c>
      <c r="F1376" s="12">
        <v>0</v>
      </c>
      <c r="G1376" s="12">
        <v>0</v>
      </c>
      <c r="H1376" s="12">
        <v>0</v>
      </c>
      <c r="I1376" s="12">
        <v>1158195</v>
      </c>
      <c r="J1376" s="12">
        <f t="shared" si="126"/>
        <v>0</v>
      </c>
      <c r="K1376" s="13">
        <f t="shared" si="127"/>
        <v>0</v>
      </c>
      <c r="L1376" s="13">
        <f t="shared" si="128"/>
        <v>0</v>
      </c>
      <c r="M1376" s="13" t="str">
        <f t="shared" si="129"/>
        <v/>
      </c>
      <c r="N1376" s="13" t="str">
        <f t="shared" si="130"/>
        <v/>
      </c>
      <c r="O1376" s="12" t="str">
        <f t="shared" si="131"/>
        <v/>
      </c>
    </row>
    <row r="1377" spans="1:15" x14ac:dyDescent="0.35">
      <c r="A1377" s="4" t="s">
        <v>114</v>
      </c>
      <c r="B1377" s="4" t="s">
        <v>115</v>
      </c>
      <c r="C1377" s="4" t="s">
        <v>113</v>
      </c>
      <c r="D1377" s="4">
        <v>2018</v>
      </c>
      <c r="E1377" s="12">
        <v>0</v>
      </c>
      <c r="F1377" s="12">
        <v>0</v>
      </c>
      <c r="G1377" s="12">
        <v>0</v>
      </c>
      <c r="H1377" s="12">
        <v>0</v>
      </c>
      <c r="I1377" s="12">
        <v>1168929</v>
      </c>
      <c r="J1377" s="12">
        <f t="shared" si="126"/>
        <v>0</v>
      </c>
      <c r="K1377" s="13">
        <f t="shared" si="127"/>
        <v>0</v>
      </c>
      <c r="L1377" s="13">
        <f t="shared" si="128"/>
        <v>0</v>
      </c>
      <c r="M1377" s="13" t="str">
        <f t="shared" si="129"/>
        <v/>
      </c>
      <c r="N1377" s="13" t="str">
        <f t="shared" si="130"/>
        <v/>
      </c>
      <c r="O1377" s="12" t="str">
        <f t="shared" si="131"/>
        <v/>
      </c>
    </row>
    <row r="1378" spans="1:15" x14ac:dyDescent="0.35">
      <c r="A1378" s="4" t="s">
        <v>114</v>
      </c>
      <c r="B1378" s="4" t="s">
        <v>115</v>
      </c>
      <c r="C1378" s="4" t="s">
        <v>113</v>
      </c>
      <c r="D1378" s="4">
        <v>2019</v>
      </c>
      <c r="E1378" s="12">
        <v>0</v>
      </c>
      <c r="F1378" s="12">
        <v>0</v>
      </c>
      <c r="G1378" s="12">
        <v>0</v>
      </c>
      <c r="H1378" s="12">
        <v>0</v>
      </c>
      <c r="I1378" s="12">
        <v>1179874</v>
      </c>
      <c r="J1378" s="12">
        <f t="shared" si="126"/>
        <v>0</v>
      </c>
      <c r="K1378" s="13">
        <f t="shared" si="127"/>
        <v>0</v>
      </c>
      <c r="L1378" s="13">
        <f t="shared" si="128"/>
        <v>0</v>
      </c>
      <c r="M1378" s="13" t="str">
        <f t="shared" si="129"/>
        <v/>
      </c>
      <c r="N1378" s="13" t="str">
        <f t="shared" si="130"/>
        <v/>
      </c>
      <c r="O1378" s="12" t="str">
        <f t="shared" si="131"/>
        <v/>
      </c>
    </row>
    <row r="1379" spans="1:15" x14ac:dyDescent="0.35">
      <c r="A1379" s="4" t="s">
        <v>114</v>
      </c>
      <c r="B1379" s="4" t="s">
        <v>115</v>
      </c>
      <c r="C1379" s="4" t="s">
        <v>113</v>
      </c>
      <c r="D1379" s="4">
        <v>2020</v>
      </c>
      <c r="E1379" s="12">
        <v>0</v>
      </c>
      <c r="F1379" s="12">
        <v>0</v>
      </c>
      <c r="G1379" s="12">
        <v>0</v>
      </c>
      <c r="H1379" s="12">
        <v>0</v>
      </c>
      <c r="I1379" s="12">
        <v>1192729</v>
      </c>
      <c r="J1379" s="12">
        <f t="shared" si="126"/>
        <v>0</v>
      </c>
      <c r="K1379" s="13">
        <f t="shared" si="127"/>
        <v>0</v>
      </c>
      <c r="L1379" s="13">
        <f t="shared" si="128"/>
        <v>0</v>
      </c>
      <c r="M1379" s="13" t="str">
        <f t="shared" si="129"/>
        <v/>
      </c>
      <c r="N1379" s="13" t="str">
        <f t="shared" si="130"/>
        <v/>
      </c>
      <c r="O1379" s="12" t="str">
        <f t="shared" si="131"/>
        <v/>
      </c>
    </row>
    <row r="1380" spans="1:15" x14ac:dyDescent="0.35">
      <c r="A1380" s="4" t="s">
        <v>114</v>
      </c>
      <c r="B1380" s="4" t="s">
        <v>115</v>
      </c>
      <c r="C1380" s="4" t="s">
        <v>113</v>
      </c>
      <c r="D1380" s="4">
        <v>2021</v>
      </c>
      <c r="E1380" s="12">
        <v>0</v>
      </c>
      <c r="F1380" s="12">
        <v>0</v>
      </c>
      <c r="G1380" s="12">
        <v>0</v>
      </c>
      <c r="H1380" s="12">
        <v>0</v>
      </c>
      <c r="I1380" s="12">
        <v>1206593</v>
      </c>
      <c r="J1380" s="12">
        <f t="shared" si="126"/>
        <v>0</v>
      </c>
      <c r="K1380" s="13">
        <f t="shared" si="127"/>
        <v>0</v>
      </c>
      <c r="L1380" s="13">
        <f t="shared" si="128"/>
        <v>0</v>
      </c>
      <c r="M1380" s="13" t="str">
        <f t="shared" si="129"/>
        <v/>
      </c>
      <c r="N1380" s="13" t="str">
        <f t="shared" si="130"/>
        <v/>
      </c>
      <c r="O1380" s="12" t="str">
        <f t="shared" si="131"/>
        <v/>
      </c>
    </row>
    <row r="1381" spans="1:15" x14ac:dyDescent="0.35">
      <c r="A1381" s="4" t="s">
        <v>114</v>
      </c>
      <c r="B1381" s="4" t="s">
        <v>115</v>
      </c>
      <c r="C1381" s="4" t="s">
        <v>113</v>
      </c>
      <c r="D1381" s="4">
        <v>2022</v>
      </c>
      <c r="E1381" s="12">
        <v>0</v>
      </c>
      <c r="F1381" s="12">
        <v>0</v>
      </c>
      <c r="G1381" s="12">
        <v>0</v>
      </c>
      <c r="H1381" s="12">
        <v>0</v>
      </c>
      <c r="I1381" s="12">
        <v>1218917</v>
      </c>
      <c r="J1381" s="12">
        <f t="shared" si="126"/>
        <v>0</v>
      </c>
      <c r="K1381" s="13">
        <f t="shared" si="127"/>
        <v>0</v>
      </c>
      <c r="L1381" s="13">
        <f t="shared" si="128"/>
        <v>0</v>
      </c>
      <c r="M1381" s="13" t="str">
        <f t="shared" si="129"/>
        <v/>
      </c>
      <c r="N1381" s="13" t="str">
        <f t="shared" si="130"/>
        <v/>
      </c>
      <c r="O1381" s="12" t="str">
        <f t="shared" si="131"/>
        <v/>
      </c>
    </row>
    <row r="1382" spans="1:15" x14ac:dyDescent="0.35">
      <c r="A1382" s="4" t="s">
        <v>114</v>
      </c>
      <c r="B1382" s="4" t="s">
        <v>115</v>
      </c>
      <c r="C1382" s="4" t="s">
        <v>113</v>
      </c>
      <c r="D1382" s="4">
        <v>2023</v>
      </c>
      <c r="E1382" s="12">
        <v>0</v>
      </c>
      <c r="F1382" s="12">
        <v>0</v>
      </c>
      <c r="G1382" s="12">
        <v>0</v>
      </c>
      <c r="H1382" s="12">
        <v>0</v>
      </c>
      <c r="I1382" s="12">
        <v>1230506</v>
      </c>
      <c r="J1382" s="12">
        <f t="shared" si="126"/>
        <v>0</v>
      </c>
      <c r="K1382" s="13">
        <f t="shared" si="127"/>
        <v>0</v>
      </c>
      <c r="L1382" s="13">
        <f t="shared" si="128"/>
        <v>0</v>
      </c>
      <c r="M1382" s="13" t="str">
        <f t="shared" si="129"/>
        <v/>
      </c>
      <c r="N1382" s="13" t="str">
        <f t="shared" si="130"/>
        <v/>
      </c>
      <c r="O1382" s="12" t="str">
        <f t="shared" si="131"/>
        <v/>
      </c>
    </row>
    <row r="1383" spans="1:15" x14ac:dyDescent="0.35">
      <c r="A1383" s="4" t="s">
        <v>114</v>
      </c>
      <c r="B1383" s="4" t="s">
        <v>115</v>
      </c>
      <c r="C1383" s="4" t="s">
        <v>113</v>
      </c>
      <c r="D1383" s="4">
        <v>2024</v>
      </c>
      <c r="E1383" s="12">
        <v>0</v>
      </c>
      <c r="F1383" s="12">
        <v>0</v>
      </c>
      <c r="G1383" s="12">
        <v>0</v>
      </c>
      <c r="H1383" s="12">
        <v>0</v>
      </c>
      <c r="I1383" s="12">
        <v>1242822</v>
      </c>
      <c r="J1383" s="12">
        <f t="shared" si="126"/>
        <v>0</v>
      </c>
      <c r="K1383" s="13">
        <f t="shared" si="127"/>
        <v>0</v>
      </c>
      <c r="L1383" s="13">
        <f t="shared" si="128"/>
        <v>0</v>
      </c>
      <c r="M1383" s="13" t="str">
        <f t="shared" si="129"/>
        <v/>
      </c>
      <c r="N1383" s="13" t="str">
        <f t="shared" si="130"/>
        <v/>
      </c>
      <c r="O1383" s="12" t="str">
        <f t="shared" si="131"/>
        <v/>
      </c>
    </row>
    <row r="1384" spans="1:15" x14ac:dyDescent="0.35">
      <c r="A1384" s="4" t="s">
        <v>114</v>
      </c>
      <c r="B1384" s="4" t="s">
        <v>115</v>
      </c>
      <c r="C1384" s="4" t="s">
        <v>113</v>
      </c>
      <c r="D1384" s="4">
        <v>2025</v>
      </c>
      <c r="E1384" s="12">
        <v>0</v>
      </c>
      <c r="F1384" s="12">
        <v>0</v>
      </c>
      <c r="G1384" s="12">
        <v>0</v>
      </c>
      <c r="H1384" s="12">
        <v>0</v>
      </c>
      <c r="I1384" s="12">
        <v>1256174</v>
      </c>
      <c r="J1384" s="12">
        <f t="shared" si="126"/>
        <v>0</v>
      </c>
      <c r="K1384" s="13">
        <f t="shared" si="127"/>
        <v>0</v>
      </c>
      <c r="L1384" s="13">
        <f t="shared" si="128"/>
        <v>0</v>
      </c>
      <c r="M1384" s="13" t="str">
        <f t="shared" si="129"/>
        <v/>
      </c>
      <c r="N1384" s="13" t="str">
        <f t="shared" si="130"/>
        <v/>
      </c>
      <c r="O1384" s="12" t="str">
        <f t="shared" si="131"/>
        <v/>
      </c>
    </row>
    <row r="1385" spans="1:15" x14ac:dyDescent="0.35">
      <c r="A1385" s="4" t="s">
        <v>114</v>
      </c>
      <c r="B1385" s="4" t="s">
        <v>115</v>
      </c>
      <c r="C1385" s="4" t="s">
        <v>113</v>
      </c>
      <c r="D1385" s="4">
        <v>2026</v>
      </c>
      <c r="E1385" s="12">
        <v>0</v>
      </c>
      <c r="F1385" s="12">
        <v>0</v>
      </c>
      <c r="G1385" s="12">
        <v>0</v>
      </c>
      <c r="H1385" s="12">
        <v>0</v>
      </c>
      <c r="I1385" s="12">
        <v>1269859</v>
      </c>
      <c r="J1385" s="12">
        <f t="shared" si="126"/>
        <v>0</v>
      </c>
      <c r="K1385" s="13">
        <f t="shared" si="127"/>
        <v>0</v>
      </c>
      <c r="L1385" s="13">
        <f t="shared" si="128"/>
        <v>0</v>
      </c>
      <c r="M1385" s="13" t="str">
        <f t="shared" si="129"/>
        <v/>
      </c>
      <c r="N1385" s="13" t="str">
        <f t="shared" si="130"/>
        <v/>
      </c>
      <c r="O1385" s="12" t="str">
        <f t="shared" si="131"/>
        <v/>
      </c>
    </row>
    <row r="1386" spans="1:15" x14ac:dyDescent="0.35">
      <c r="A1386" s="4" t="s">
        <v>120</v>
      </c>
      <c r="B1386" s="4" t="s">
        <v>121</v>
      </c>
      <c r="C1386" s="4" t="s">
        <v>113</v>
      </c>
      <c r="D1386" s="4">
        <v>1960</v>
      </c>
      <c r="E1386" s="12">
        <v>0</v>
      </c>
      <c r="F1386" s="12">
        <v>0</v>
      </c>
      <c r="G1386" s="12">
        <v>51000</v>
      </c>
      <c r="H1386" s="12">
        <v>0</v>
      </c>
      <c r="I1386" s="12">
        <v>16440171.999999998</v>
      </c>
      <c r="J1386" s="12">
        <f t="shared" si="126"/>
        <v>51000</v>
      </c>
      <c r="K1386" s="13">
        <f t="shared" si="127"/>
        <v>0</v>
      </c>
      <c r="L1386" s="13">
        <f t="shared" si="128"/>
        <v>3.1021573253613166</v>
      </c>
      <c r="M1386" s="13">
        <f t="shared" si="129"/>
        <v>0</v>
      </c>
      <c r="N1386" s="13">
        <f t="shared" si="130"/>
        <v>100</v>
      </c>
      <c r="O1386" s="12" t="str">
        <f t="shared" si="131"/>
        <v/>
      </c>
    </row>
    <row r="1387" spans="1:15" x14ac:dyDescent="0.35">
      <c r="A1387" s="4" t="s">
        <v>120</v>
      </c>
      <c r="B1387" s="4" t="s">
        <v>121</v>
      </c>
      <c r="C1387" s="4" t="s">
        <v>113</v>
      </c>
      <c r="D1387" s="4">
        <v>1961</v>
      </c>
      <c r="E1387" s="12">
        <v>0</v>
      </c>
      <c r="F1387" s="12">
        <v>0</v>
      </c>
      <c r="G1387" s="12">
        <v>52000</v>
      </c>
      <c r="H1387" s="12">
        <v>7000</v>
      </c>
      <c r="I1387" s="12">
        <v>16908035</v>
      </c>
      <c r="J1387" s="12">
        <f t="shared" si="126"/>
        <v>45000</v>
      </c>
      <c r="K1387" s="13">
        <f t="shared" si="127"/>
        <v>0</v>
      </c>
      <c r="L1387" s="13">
        <f t="shared" si="128"/>
        <v>2.6614565205241179</v>
      </c>
      <c r="M1387" s="13">
        <f t="shared" si="129"/>
        <v>0</v>
      </c>
      <c r="N1387" s="13">
        <f t="shared" si="130"/>
        <v>115.55555555555554</v>
      </c>
      <c r="O1387" s="12" t="str">
        <f t="shared" si="131"/>
        <v/>
      </c>
    </row>
    <row r="1388" spans="1:15" x14ac:dyDescent="0.35">
      <c r="A1388" s="4" t="s">
        <v>120</v>
      </c>
      <c r="B1388" s="4" t="s">
        <v>121</v>
      </c>
      <c r="C1388" s="4" t="s">
        <v>113</v>
      </c>
      <c r="D1388" s="4">
        <v>1962</v>
      </c>
      <c r="E1388" s="12">
        <v>0</v>
      </c>
      <c r="F1388" s="12">
        <v>0</v>
      </c>
      <c r="G1388" s="12">
        <v>44000</v>
      </c>
      <c r="H1388" s="12">
        <v>7000</v>
      </c>
      <c r="I1388" s="12">
        <v>17418522</v>
      </c>
      <c r="J1388" s="12">
        <f t="shared" si="126"/>
        <v>37000</v>
      </c>
      <c r="K1388" s="13">
        <f t="shared" si="127"/>
        <v>0</v>
      </c>
      <c r="L1388" s="13">
        <f t="shared" si="128"/>
        <v>2.124175633271296</v>
      </c>
      <c r="M1388" s="13">
        <f t="shared" si="129"/>
        <v>0</v>
      </c>
      <c r="N1388" s="13">
        <f t="shared" si="130"/>
        <v>118.91891891891892</v>
      </c>
      <c r="O1388" s="12" t="str">
        <f t="shared" si="131"/>
        <v/>
      </c>
    </row>
    <row r="1389" spans="1:15" x14ac:dyDescent="0.35">
      <c r="A1389" s="4" t="s">
        <v>120</v>
      </c>
      <c r="B1389" s="4" t="s">
        <v>121</v>
      </c>
      <c r="C1389" s="4" t="s">
        <v>113</v>
      </c>
      <c r="D1389" s="4">
        <v>1963</v>
      </c>
      <c r="E1389" s="12">
        <v>0</v>
      </c>
      <c r="F1389" s="12">
        <v>0</v>
      </c>
      <c r="G1389" s="12">
        <v>60000</v>
      </c>
      <c r="H1389" s="12">
        <v>9000</v>
      </c>
      <c r="I1389" s="12">
        <v>17954564</v>
      </c>
      <c r="J1389" s="12">
        <f t="shared" si="126"/>
        <v>51000</v>
      </c>
      <c r="K1389" s="13">
        <f t="shared" si="127"/>
        <v>0</v>
      </c>
      <c r="L1389" s="13">
        <f t="shared" si="128"/>
        <v>2.8405033951256069</v>
      </c>
      <c r="M1389" s="13">
        <f t="shared" si="129"/>
        <v>0</v>
      </c>
      <c r="N1389" s="13">
        <f t="shared" si="130"/>
        <v>117.64705882352942</v>
      </c>
      <c r="O1389" s="12" t="str">
        <f t="shared" si="131"/>
        <v/>
      </c>
    </row>
    <row r="1390" spans="1:15" x14ac:dyDescent="0.35">
      <c r="A1390" s="4" t="s">
        <v>120</v>
      </c>
      <c r="B1390" s="4" t="s">
        <v>121</v>
      </c>
      <c r="C1390" s="4" t="s">
        <v>113</v>
      </c>
      <c r="D1390" s="4">
        <v>1964</v>
      </c>
      <c r="E1390" s="12">
        <v>0</v>
      </c>
      <c r="F1390" s="12">
        <v>0</v>
      </c>
      <c r="G1390" s="12">
        <v>59000</v>
      </c>
      <c r="H1390" s="12">
        <v>9000</v>
      </c>
      <c r="I1390" s="12">
        <v>18511361</v>
      </c>
      <c r="J1390" s="12">
        <f t="shared" si="126"/>
        <v>50000</v>
      </c>
      <c r="K1390" s="13">
        <f t="shared" si="127"/>
        <v>0</v>
      </c>
      <c r="L1390" s="13">
        <f t="shared" si="128"/>
        <v>2.701043969700553</v>
      </c>
      <c r="M1390" s="13">
        <f t="shared" si="129"/>
        <v>0</v>
      </c>
      <c r="N1390" s="13">
        <f t="shared" si="130"/>
        <v>118</v>
      </c>
      <c r="O1390" s="12" t="str">
        <f t="shared" si="131"/>
        <v/>
      </c>
    </row>
    <row r="1391" spans="1:15" x14ac:dyDescent="0.35">
      <c r="A1391" s="4" t="s">
        <v>120</v>
      </c>
      <c r="B1391" s="4" t="s">
        <v>121</v>
      </c>
      <c r="C1391" s="4" t="s">
        <v>113</v>
      </c>
      <c r="D1391" s="4">
        <v>1965</v>
      </c>
      <c r="E1391" s="12">
        <v>0</v>
      </c>
      <c r="F1391" s="12">
        <v>0</v>
      </c>
      <c r="G1391" s="12">
        <v>67000</v>
      </c>
      <c r="H1391" s="12">
        <v>10000</v>
      </c>
      <c r="I1391" s="12">
        <v>19089380</v>
      </c>
      <c r="J1391" s="12">
        <f t="shared" si="126"/>
        <v>57000</v>
      </c>
      <c r="K1391" s="13">
        <f t="shared" si="127"/>
        <v>0</v>
      </c>
      <c r="L1391" s="13">
        <f t="shared" si="128"/>
        <v>2.9859534463665138</v>
      </c>
      <c r="M1391" s="13">
        <f t="shared" si="129"/>
        <v>0</v>
      </c>
      <c r="N1391" s="13">
        <f t="shared" si="130"/>
        <v>117.54385964912282</v>
      </c>
      <c r="O1391" s="12" t="str">
        <f t="shared" si="131"/>
        <v/>
      </c>
    </row>
    <row r="1392" spans="1:15" x14ac:dyDescent="0.35">
      <c r="A1392" s="4" t="s">
        <v>120</v>
      </c>
      <c r="B1392" s="4" t="s">
        <v>121</v>
      </c>
      <c r="C1392" s="4" t="s">
        <v>113</v>
      </c>
      <c r="D1392" s="4">
        <v>1966</v>
      </c>
      <c r="E1392" s="12">
        <v>0</v>
      </c>
      <c r="F1392" s="12">
        <v>0</v>
      </c>
      <c r="G1392" s="12">
        <v>74000</v>
      </c>
      <c r="H1392" s="12">
        <v>12000</v>
      </c>
      <c r="I1392" s="12">
        <v>19690087</v>
      </c>
      <c r="J1392" s="12">
        <f t="shared" si="126"/>
        <v>62000</v>
      </c>
      <c r="K1392" s="13">
        <f t="shared" si="127"/>
        <v>0</v>
      </c>
      <c r="L1392" s="13">
        <f t="shared" si="128"/>
        <v>3.1487925878641367</v>
      </c>
      <c r="M1392" s="13">
        <f t="shared" si="129"/>
        <v>0</v>
      </c>
      <c r="N1392" s="13">
        <f t="shared" si="130"/>
        <v>119.35483870967742</v>
      </c>
      <c r="O1392" s="12" t="str">
        <f t="shared" si="131"/>
        <v/>
      </c>
    </row>
    <row r="1393" spans="1:15" x14ac:dyDescent="0.35">
      <c r="A1393" s="4" t="s">
        <v>120</v>
      </c>
      <c r="B1393" s="4" t="s">
        <v>121</v>
      </c>
      <c r="C1393" s="4" t="s">
        <v>113</v>
      </c>
      <c r="D1393" s="4">
        <v>1967</v>
      </c>
      <c r="E1393" s="12">
        <v>0</v>
      </c>
      <c r="F1393" s="12">
        <v>0</v>
      </c>
      <c r="G1393" s="12">
        <v>78000</v>
      </c>
      <c r="H1393" s="12">
        <v>13000</v>
      </c>
      <c r="I1393" s="12">
        <v>20314066</v>
      </c>
      <c r="J1393" s="12">
        <f t="shared" si="126"/>
        <v>65000</v>
      </c>
      <c r="K1393" s="13">
        <f t="shared" si="127"/>
        <v>0</v>
      </c>
      <c r="L1393" s="13">
        <f t="shared" si="128"/>
        <v>3.1997533137875993</v>
      </c>
      <c r="M1393" s="13">
        <f t="shared" si="129"/>
        <v>0</v>
      </c>
      <c r="N1393" s="13">
        <f t="shared" si="130"/>
        <v>120</v>
      </c>
      <c r="O1393" s="12" t="str">
        <f t="shared" si="131"/>
        <v/>
      </c>
    </row>
    <row r="1394" spans="1:15" x14ac:dyDescent="0.35">
      <c r="A1394" s="4" t="s">
        <v>120</v>
      </c>
      <c r="B1394" s="4" t="s">
        <v>121</v>
      </c>
      <c r="C1394" s="4" t="s">
        <v>113</v>
      </c>
      <c r="D1394" s="4">
        <v>1968</v>
      </c>
      <c r="E1394" s="12">
        <v>0</v>
      </c>
      <c r="F1394" s="12">
        <v>0</v>
      </c>
      <c r="G1394" s="12">
        <v>79000</v>
      </c>
      <c r="H1394" s="12">
        <v>16000</v>
      </c>
      <c r="I1394" s="12">
        <v>20957287</v>
      </c>
      <c r="J1394" s="12">
        <f t="shared" si="126"/>
        <v>63000</v>
      </c>
      <c r="K1394" s="13">
        <f t="shared" si="127"/>
        <v>0</v>
      </c>
      <c r="L1394" s="13">
        <f t="shared" si="128"/>
        <v>3.0061142933243219</v>
      </c>
      <c r="M1394" s="13">
        <f t="shared" si="129"/>
        <v>0</v>
      </c>
      <c r="N1394" s="13">
        <f t="shared" si="130"/>
        <v>125.39682539682539</v>
      </c>
      <c r="O1394" s="12" t="str">
        <f t="shared" si="131"/>
        <v/>
      </c>
    </row>
    <row r="1395" spans="1:15" x14ac:dyDescent="0.35">
      <c r="A1395" s="4" t="s">
        <v>120</v>
      </c>
      <c r="B1395" s="4" t="s">
        <v>121</v>
      </c>
      <c r="C1395" s="4" t="s">
        <v>113</v>
      </c>
      <c r="D1395" s="4">
        <v>1969</v>
      </c>
      <c r="E1395" s="12">
        <v>0</v>
      </c>
      <c r="F1395" s="12">
        <v>0</v>
      </c>
      <c r="G1395" s="12">
        <v>81000</v>
      </c>
      <c r="H1395" s="12">
        <v>15000</v>
      </c>
      <c r="I1395" s="12">
        <v>21614676</v>
      </c>
      <c r="J1395" s="12">
        <f t="shared" si="126"/>
        <v>66000</v>
      </c>
      <c r="K1395" s="13">
        <f t="shared" si="127"/>
        <v>0</v>
      </c>
      <c r="L1395" s="13">
        <f t="shared" si="128"/>
        <v>3.0534808849320711</v>
      </c>
      <c r="M1395" s="13">
        <f t="shared" si="129"/>
        <v>0</v>
      </c>
      <c r="N1395" s="13">
        <f t="shared" si="130"/>
        <v>122.72727272727273</v>
      </c>
      <c r="O1395" s="12" t="str">
        <f t="shared" si="131"/>
        <v/>
      </c>
    </row>
    <row r="1396" spans="1:15" x14ac:dyDescent="0.35">
      <c r="A1396" s="4" t="s">
        <v>120</v>
      </c>
      <c r="B1396" s="4" t="s">
        <v>121</v>
      </c>
      <c r="C1396" s="4" t="s">
        <v>113</v>
      </c>
      <c r="D1396" s="4">
        <v>1970</v>
      </c>
      <c r="E1396" s="12">
        <v>0</v>
      </c>
      <c r="F1396" s="12">
        <v>0</v>
      </c>
      <c r="G1396" s="12">
        <v>68000</v>
      </c>
      <c r="H1396" s="12">
        <v>14000</v>
      </c>
      <c r="I1396" s="12">
        <v>22279984</v>
      </c>
      <c r="J1396" s="12">
        <f t="shared" si="126"/>
        <v>54000</v>
      </c>
      <c r="K1396" s="13">
        <f t="shared" si="127"/>
        <v>0</v>
      </c>
      <c r="L1396" s="13">
        <f t="shared" si="128"/>
        <v>2.4237001247397663</v>
      </c>
      <c r="M1396" s="13">
        <f t="shared" si="129"/>
        <v>0</v>
      </c>
      <c r="N1396" s="13">
        <f t="shared" si="130"/>
        <v>125.92592592592592</v>
      </c>
      <c r="O1396" s="12" t="str">
        <f t="shared" si="131"/>
        <v/>
      </c>
    </row>
    <row r="1397" spans="1:15" x14ac:dyDescent="0.35">
      <c r="A1397" s="4" t="s">
        <v>120</v>
      </c>
      <c r="B1397" s="4" t="s">
        <v>121</v>
      </c>
      <c r="C1397" s="4" t="s">
        <v>113</v>
      </c>
      <c r="D1397" s="4">
        <v>1971</v>
      </c>
      <c r="E1397" s="12">
        <v>0</v>
      </c>
      <c r="F1397" s="12">
        <v>0</v>
      </c>
      <c r="G1397" s="12">
        <v>82000</v>
      </c>
      <c r="H1397" s="12">
        <v>16000</v>
      </c>
      <c r="I1397" s="12">
        <v>22942143</v>
      </c>
      <c r="J1397" s="12">
        <f t="shared" si="126"/>
        <v>66000</v>
      </c>
      <c r="K1397" s="13">
        <f t="shared" si="127"/>
        <v>0</v>
      </c>
      <c r="L1397" s="13">
        <f t="shared" si="128"/>
        <v>2.8768018750471565</v>
      </c>
      <c r="M1397" s="13">
        <f t="shared" si="129"/>
        <v>0</v>
      </c>
      <c r="N1397" s="13">
        <f t="shared" si="130"/>
        <v>124.24242424242425</v>
      </c>
      <c r="O1397" s="12" t="str">
        <f t="shared" si="131"/>
        <v/>
      </c>
    </row>
    <row r="1398" spans="1:15" x14ac:dyDescent="0.35">
      <c r="A1398" s="4" t="s">
        <v>120</v>
      </c>
      <c r="B1398" s="4" t="s">
        <v>121</v>
      </c>
      <c r="C1398" s="4" t="s">
        <v>113</v>
      </c>
      <c r="D1398" s="4">
        <v>1972</v>
      </c>
      <c r="E1398" s="12">
        <v>0</v>
      </c>
      <c r="F1398" s="12">
        <v>0</v>
      </c>
      <c r="G1398" s="12">
        <v>75000</v>
      </c>
      <c r="H1398" s="12">
        <v>2000</v>
      </c>
      <c r="I1398" s="12">
        <v>23609456</v>
      </c>
      <c r="J1398" s="12">
        <f t="shared" si="126"/>
        <v>73000</v>
      </c>
      <c r="K1398" s="13">
        <f t="shared" si="127"/>
        <v>0</v>
      </c>
      <c r="L1398" s="13">
        <f t="shared" si="128"/>
        <v>3.0919814501443827</v>
      </c>
      <c r="M1398" s="13">
        <f t="shared" si="129"/>
        <v>0</v>
      </c>
      <c r="N1398" s="13">
        <f t="shared" si="130"/>
        <v>102.73972602739727</v>
      </c>
      <c r="O1398" s="12" t="str">
        <f t="shared" si="131"/>
        <v/>
      </c>
    </row>
    <row r="1399" spans="1:15" x14ac:dyDescent="0.35">
      <c r="A1399" s="4" t="s">
        <v>120</v>
      </c>
      <c r="B1399" s="4" t="s">
        <v>121</v>
      </c>
      <c r="C1399" s="4" t="s">
        <v>113</v>
      </c>
      <c r="D1399" s="4">
        <v>1973</v>
      </c>
      <c r="E1399" s="12">
        <v>0</v>
      </c>
      <c r="F1399" s="12">
        <v>0</v>
      </c>
      <c r="G1399" s="12">
        <v>92000</v>
      </c>
      <c r="H1399" s="12">
        <v>0</v>
      </c>
      <c r="I1399" s="12">
        <v>24294263</v>
      </c>
      <c r="J1399" s="12">
        <f t="shared" si="126"/>
        <v>92000</v>
      </c>
      <c r="K1399" s="13">
        <f t="shared" si="127"/>
        <v>0</v>
      </c>
      <c r="L1399" s="13">
        <f t="shared" si="128"/>
        <v>3.7869022822384033</v>
      </c>
      <c r="M1399" s="13">
        <f t="shared" si="129"/>
        <v>0</v>
      </c>
      <c r="N1399" s="13">
        <f t="shared" si="130"/>
        <v>100</v>
      </c>
      <c r="O1399" s="12" t="str">
        <f t="shared" si="131"/>
        <v/>
      </c>
    </row>
    <row r="1400" spans="1:15" x14ac:dyDescent="0.35">
      <c r="A1400" s="4" t="s">
        <v>120</v>
      </c>
      <c r="B1400" s="4" t="s">
        <v>121</v>
      </c>
      <c r="C1400" s="4" t="s">
        <v>113</v>
      </c>
      <c r="D1400" s="4">
        <v>1974</v>
      </c>
      <c r="E1400" s="12">
        <v>0</v>
      </c>
      <c r="F1400" s="12">
        <v>0</v>
      </c>
      <c r="G1400" s="12">
        <v>65000</v>
      </c>
      <c r="H1400" s="12">
        <v>0</v>
      </c>
      <c r="I1400" s="12">
        <v>24989108</v>
      </c>
      <c r="J1400" s="12">
        <f t="shared" si="126"/>
        <v>65000</v>
      </c>
      <c r="K1400" s="13">
        <f t="shared" si="127"/>
        <v>0</v>
      </c>
      <c r="L1400" s="13">
        <f t="shared" si="128"/>
        <v>2.6011332617394745</v>
      </c>
      <c r="M1400" s="13">
        <f t="shared" si="129"/>
        <v>0</v>
      </c>
      <c r="N1400" s="13">
        <f t="shared" si="130"/>
        <v>100</v>
      </c>
      <c r="O1400" s="12" t="str">
        <f t="shared" si="131"/>
        <v/>
      </c>
    </row>
    <row r="1401" spans="1:15" x14ac:dyDescent="0.35">
      <c r="A1401" s="4" t="s">
        <v>120</v>
      </c>
      <c r="B1401" s="4" t="s">
        <v>121</v>
      </c>
      <c r="C1401" s="4" t="s">
        <v>113</v>
      </c>
      <c r="D1401" s="4">
        <v>1975</v>
      </c>
      <c r="E1401" s="12">
        <v>0</v>
      </c>
      <c r="F1401" s="12">
        <v>0</v>
      </c>
      <c r="G1401" s="12">
        <v>79000</v>
      </c>
      <c r="H1401" s="12">
        <v>0</v>
      </c>
      <c r="I1401" s="12">
        <v>25690940</v>
      </c>
      <c r="J1401" s="12">
        <f t="shared" si="126"/>
        <v>79000</v>
      </c>
      <c r="K1401" s="13">
        <f t="shared" si="127"/>
        <v>0</v>
      </c>
      <c r="L1401" s="13">
        <f t="shared" si="128"/>
        <v>3.0750139932598808</v>
      </c>
      <c r="M1401" s="13">
        <f t="shared" si="129"/>
        <v>0</v>
      </c>
      <c r="N1401" s="13">
        <f t="shared" si="130"/>
        <v>100</v>
      </c>
      <c r="O1401" s="12" t="str">
        <f t="shared" si="131"/>
        <v/>
      </c>
    </row>
    <row r="1402" spans="1:15" x14ac:dyDescent="0.35">
      <c r="A1402" s="4" t="s">
        <v>120</v>
      </c>
      <c r="B1402" s="4" t="s">
        <v>121</v>
      </c>
      <c r="C1402" s="4" t="s">
        <v>113</v>
      </c>
      <c r="D1402" s="4">
        <v>1976</v>
      </c>
      <c r="E1402" s="12">
        <v>0</v>
      </c>
      <c r="F1402" s="12">
        <v>0</v>
      </c>
      <c r="G1402" s="12">
        <v>81000</v>
      </c>
      <c r="H1402" s="12">
        <v>0</v>
      </c>
      <c r="I1402" s="12">
        <v>26395450</v>
      </c>
      <c r="J1402" s="12">
        <f t="shared" si="126"/>
        <v>81000</v>
      </c>
      <c r="K1402" s="13">
        <f t="shared" si="127"/>
        <v>0</v>
      </c>
      <c r="L1402" s="13">
        <f t="shared" si="128"/>
        <v>3.0687107058224048</v>
      </c>
      <c r="M1402" s="13">
        <f t="shared" si="129"/>
        <v>0</v>
      </c>
      <c r="N1402" s="13">
        <f t="shared" si="130"/>
        <v>100</v>
      </c>
      <c r="O1402" s="12" t="str">
        <f t="shared" si="131"/>
        <v/>
      </c>
    </row>
    <row r="1403" spans="1:15" x14ac:dyDescent="0.35">
      <c r="A1403" s="4" t="s">
        <v>120</v>
      </c>
      <c r="B1403" s="4" t="s">
        <v>121</v>
      </c>
      <c r="C1403" s="4" t="s">
        <v>113</v>
      </c>
      <c r="D1403" s="4">
        <v>1977</v>
      </c>
      <c r="E1403" s="12">
        <v>0</v>
      </c>
      <c r="F1403" s="12">
        <v>0</v>
      </c>
      <c r="G1403" s="12">
        <v>99000</v>
      </c>
      <c r="H1403" s="12">
        <v>0</v>
      </c>
      <c r="I1403" s="12">
        <v>27118952</v>
      </c>
      <c r="J1403" s="12">
        <f t="shared" si="126"/>
        <v>99000</v>
      </c>
      <c r="K1403" s="13">
        <f t="shared" si="127"/>
        <v>0</v>
      </c>
      <c r="L1403" s="13">
        <f t="shared" si="128"/>
        <v>3.6505835476238166</v>
      </c>
      <c r="M1403" s="13">
        <f t="shared" si="129"/>
        <v>0</v>
      </c>
      <c r="N1403" s="13">
        <f t="shared" si="130"/>
        <v>100</v>
      </c>
      <c r="O1403" s="12" t="str">
        <f t="shared" si="131"/>
        <v/>
      </c>
    </row>
    <row r="1404" spans="1:15" x14ac:dyDescent="0.35">
      <c r="A1404" s="4" t="s">
        <v>120</v>
      </c>
      <c r="B1404" s="4" t="s">
        <v>121</v>
      </c>
      <c r="C1404" s="4" t="s">
        <v>113</v>
      </c>
      <c r="D1404" s="4">
        <v>1978</v>
      </c>
      <c r="E1404" s="12">
        <v>0</v>
      </c>
      <c r="F1404" s="12">
        <v>0</v>
      </c>
      <c r="G1404" s="12">
        <v>92000</v>
      </c>
      <c r="H1404" s="12">
        <v>0</v>
      </c>
      <c r="I1404" s="12">
        <v>27869508</v>
      </c>
      <c r="J1404" s="12">
        <f t="shared" si="126"/>
        <v>92000</v>
      </c>
      <c r="K1404" s="13">
        <f t="shared" si="127"/>
        <v>0</v>
      </c>
      <c r="L1404" s="13">
        <f t="shared" si="128"/>
        <v>3.3010988209766747</v>
      </c>
      <c r="M1404" s="13">
        <f t="shared" si="129"/>
        <v>0</v>
      </c>
      <c r="N1404" s="13">
        <f t="shared" si="130"/>
        <v>100</v>
      </c>
      <c r="O1404" s="12" t="str">
        <f t="shared" si="131"/>
        <v/>
      </c>
    </row>
    <row r="1405" spans="1:15" x14ac:dyDescent="0.35">
      <c r="A1405" s="4" t="s">
        <v>120</v>
      </c>
      <c r="B1405" s="4" t="s">
        <v>121</v>
      </c>
      <c r="C1405" s="4" t="s">
        <v>113</v>
      </c>
      <c r="D1405" s="4">
        <v>1979</v>
      </c>
      <c r="E1405" s="12">
        <v>0</v>
      </c>
      <c r="F1405" s="12">
        <v>0</v>
      </c>
      <c r="G1405" s="12">
        <v>121000</v>
      </c>
      <c r="H1405" s="12">
        <v>0</v>
      </c>
      <c r="I1405" s="12">
        <v>28634162</v>
      </c>
      <c r="J1405" s="12">
        <f t="shared" si="126"/>
        <v>121000</v>
      </c>
      <c r="K1405" s="13">
        <f t="shared" si="127"/>
        <v>0</v>
      </c>
      <c r="L1405" s="13">
        <f t="shared" si="128"/>
        <v>4.2257217096138522</v>
      </c>
      <c r="M1405" s="13">
        <f t="shared" si="129"/>
        <v>0</v>
      </c>
      <c r="N1405" s="13">
        <f t="shared" si="130"/>
        <v>100</v>
      </c>
      <c r="O1405" s="12" t="str">
        <f t="shared" si="131"/>
        <v/>
      </c>
    </row>
    <row r="1406" spans="1:15" x14ac:dyDescent="0.35">
      <c r="A1406" s="4" t="s">
        <v>120</v>
      </c>
      <c r="B1406" s="4" t="s">
        <v>121</v>
      </c>
      <c r="C1406" s="4" t="s">
        <v>113</v>
      </c>
      <c r="D1406" s="4">
        <v>1980</v>
      </c>
      <c r="E1406" s="12">
        <v>0</v>
      </c>
      <c r="F1406" s="12">
        <v>0</v>
      </c>
      <c r="G1406" s="12">
        <v>126000</v>
      </c>
      <c r="H1406" s="12">
        <v>0</v>
      </c>
      <c r="I1406" s="12">
        <v>29518857</v>
      </c>
      <c r="J1406" s="12">
        <f t="shared" si="126"/>
        <v>126000</v>
      </c>
      <c r="K1406" s="13">
        <f t="shared" si="127"/>
        <v>0</v>
      </c>
      <c r="L1406" s="13">
        <f t="shared" si="128"/>
        <v>4.268457955536693</v>
      </c>
      <c r="M1406" s="13">
        <f t="shared" si="129"/>
        <v>0</v>
      </c>
      <c r="N1406" s="13">
        <f t="shared" si="130"/>
        <v>100</v>
      </c>
      <c r="O1406" s="12" t="str">
        <f t="shared" si="131"/>
        <v/>
      </c>
    </row>
    <row r="1407" spans="1:15" x14ac:dyDescent="0.35">
      <c r="A1407" s="4" t="s">
        <v>120</v>
      </c>
      <c r="B1407" s="4" t="s">
        <v>121</v>
      </c>
      <c r="C1407" s="4" t="s">
        <v>113</v>
      </c>
      <c r="D1407" s="4">
        <v>1981</v>
      </c>
      <c r="E1407" s="12">
        <v>0</v>
      </c>
      <c r="F1407" s="12">
        <v>0</v>
      </c>
      <c r="G1407" s="12">
        <v>134000</v>
      </c>
      <c r="H1407" s="12">
        <v>0</v>
      </c>
      <c r="I1407" s="12">
        <v>30541044</v>
      </c>
      <c r="J1407" s="12">
        <f t="shared" si="126"/>
        <v>134000</v>
      </c>
      <c r="K1407" s="13">
        <f t="shared" si="127"/>
        <v>0</v>
      </c>
      <c r="L1407" s="13">
        <f t="shared" si="128"/>
        <v>4.3875382910944367</v>
      </c>
      <c r="M1407" s="13">
        <f t="shared" si="129"/>
        <v>0</v>
      </c>
      <c r="N1407" s="13">
        <f t="shared" si="130"/>
        <v>100</v>
      </c>
      <c r="O1407" s="12" t="str">
        <f t="shared" si="131"/>
        <v/>
      </c>
    </row>
    <row r="1408" spans="1:15" x14ac:dyDescent="0.35">
      <c r="A1408" s="4" t="s">
        <v>120</v>
      </c>
      <c r="B1408" s="4" t="s">
        <v>121</v>
      </c>
      <c r="C1408" s="4" t="s">
        <v>113</v>
      </c>
      <c r="D1408" s="4">
        <v>1982</v>
      </c>
      <c r="E1408" s="12">
        <v>0</v>
      </c>
      <c r="F1408" s="12">
        <v>0</v>
      </c>
      <c r="G1408" s="12">
        <v>146000</v>
      </c>
      <c r="H1408" s="12">
        <v>0</v>
      </c>
      <c r="I1408" s="12">
        <v>31615339</v>
      </c>
      <c r="J1408" s="12">
        <f t="shared" si="126"/>
        <v>146000</v>
      </c>
      <c r="K1408" s="13">
        <f t="shared" si="127"/>
        <v>0</v>
      </c>
      <c r="L1408" s="13">
        <f t="shared" si="128"/>
        <v>4.6180115291504542</v>
      </c>
      <c r="M1408" s="13">
        <f t="shared" si="129"/>
        <v>0</v>
      </c>
      <c r="N1408" s="13">
        <f t="shared" si="130"/>
        <v>100</v>
      </c>
      <c r="O1408" s="12" t="str">
        <f t="shared" si="131"/>
        <v/>
      </c>
    </row>
    <row r="1409" spans="1:15" x14ac:dyDescent="0.35">
      <c r="A1409" s="4" t="s">
        <v>120</v>
      </c>
      <c r="B1409" s="4" t="s">
        <v>121</v>
      </c>
      <c r="C1409" s="4" t="s">
        <v>113</v>
      </c>
      <c r="D1409" s="4">
        <v>1983</v>
      </c>
      <c r="E1409" s="12">
        <v>0</v>
      </c>
      <c r="F1409" s="12">
        <v>0</v>
      </c>
      <c r="G1409" s="12">
        <v>158000</v>
      </c>
      <c r="H1409" s="12">
        <v>0</v>
      </c>
      <c r="I1409" s="12">
        <v>32739304</v>
      </c>
      <c r="J1409" s="12">
        <f t="shared" si="126"/>
        <v>158000</v>
      </c>
      <c r="K1409" s="13">
        <f t="shared" si="127"/>
        <v>0</v>
      </c>
      <c r="L1409" s="13">
        <f t="shared" si="128"/>
        <v>4.8260036315982768</v>
      </c>
      <c r="M1409" s="13">
        <f t="shared" si="129"/>
        <v>0</v>
      </c>
      <c r="N1409" s="13">
        <f t="shared" si="130"/>
        <v>100</v>
      </c>
      <c r="O1409" s="12" t="str">
        <f t="shared" si="131"/>
        <v/>
      </c>
    </row>
    <row r="1410" spans="1:15" x14ac:dyDescent="0.35">
      <c r="A1410" s="4" t="s">
        <v>120</v>
      </c>
      <c r="B1410" s="4" t="s">
        <v>121</v>
      </c>
      <c r="C1410" s="4" t="s">
        <v>113</v>
      </c>
      <c r="D1410" s="4">
        <v>1984</v>
      </c>
      <c r="E1410" s="12">
        <v>0</v>
      </c>
      <c r="F1410" s="12">
        <v>0</v>
      </c>
      <c r="G1410" s="12">
        <v>186000</v>
      </c>
      <c r="H1410" s="12">
        <v>0</v>
      </c>
      <c r="I1410" s="12">
        <v>33892788</v>
      </c>
      <c r="J1410" s="12">
        <f t="shared" ref="J1410:J1473" si="132">IFERROR(E1410+G1410-N(H1410),"")</f>
        <v>186000</v>
      </c>
      <c r="K1410" s="13">
        <f t="shared" ref="K1410:K1473" si="133">IFERROR(E1410*1000/I1410,"")</f>
        <v>0</v>
      </c>
      <c r="L1410" s="13">
        <f t="shared" ref="L1410:L1473" si="134">IFERROR(J1410*1000/I1410,"")</f>
        <v>5.4878931765660592</v>
      </c>
      <c r="M1410" s="13">
        <f t="shared" ref="M1410:M1473" si="135">IF(N(J1410)&lt;=0,"",E1410/J1410*100)</f>
        <v>0</v>
      </c>
      <c r="N1410" s="13">
        <f t="shared" ref="N1410:N1473" si="136">IF(N(J1410)&lt;=0,"",G1410/J1410*100)</f>
        <v>100</v>
      </c>
      <c r="O1410" s="12" t="str">
        <f t="shared" ref="O1410:O1473" si="137">IFERROR(E1410*1000/F1410,"")</f>
        <v/>
      </c>
    </row>
    <row r="1411" spans="1:15" x14ac:dyDescent="0.35">
      <c r="A1411" s="4" t="s">
        <v>120</v>
      </c>
      <c r="B1411" s="4" t="s">
        <v>121</v>
      </c>
      <c r="C1411" s="4" t="s">
        <v>113</v>
      </c>
      <c r="D1411" s="4">
        <v>1985</v>
      </c>
      <c r="E1411" s="12">
        <v>0</v>
      </c>
      <c r="F1411" s="12">
        <v>0</v>
      </c>
      <c r="G1411" s="12">
        <v>178000</v>
      </c>
      <c r="H1411" s="12">
        <v>0</v>
      </c>
      <c r="I1411" s="12">
        <v>35042093</v>
      </c>
      <c r="J1411" s="12">
        <f t="shared" si="132"/>
        <v>178000</v>
      </c>
      <c r="K1411" s="13">
        <f t="shared" si="133"/>
        <v>0</v>
      </c>
      <c r="L1411" s="13">
        <f t="shared" si="134"/>
        <v>5.0796052621628505</v>
      </c>
      <c r="M1411" s="13">
        <f t="shared" si="135"/>
        <v>0</v>
      </c>
      <c r="N1411" s="13">
        <f t="shared" si="136"/>
        <v>100</v>
      </c>
      <c r="O1411" s="12" t="str">
        <f t="shared" si="137"/>
        <v/>
      </c>
    </row>
    <row r="1412" spans="1:15" x14ac:dyDescent="0.35">
      <c r="A1412" s="4" t="s">
        <v>120</v>
      </c>
      <c r="B1412" s="4" t="s">
        <v>121</v>
      </c>
      <c r="C1412" s="4" t="s">
        <v>113</v>
      </c>
      <c r="D1412" s="4">
        <v>1986</v>
      </c>
      <c r="E1412" s="12">
        <v>0</v>
      </c>
      <c r="F1412" s="12">
        <v>0</v>
      </c>
      <c r="G1412" s="12">
        <v>190000</v>
      </c>
      <c r="H1412" s="12">
        <v>0</v>
      </c>
      <c r="I1412" s="12">
        <v>36180515</v>
      </c>
      <c r="J1412" s="12">
        <f t="shared" si="132"/>
        <v>190000</v>
      </c>
      <c r="K1412" s="13">
        <f t="shared" si="133"/>
        <v>0</v>
      </c>
      <c r="L1412" s="13">
        <f t="shared" si="134"/>
        <v>5.2514454258044694</v>
      </c>
      <c r="M1412" s="13">
        <f t="shared" si="135"/>
        <v>0</v>
      </c>
      <c r="N1412" s="13">
        <f t="shared" si="136"/>
        <v>100</v>
      </c>
      <c r="O1412" s="12" t="str">
        <f t="shared" si="137"/>
        <v/>
      </c>
    </row>
    <row r="1413" spans="1:15" x14ac:dyDescent="0.35">
      <c r="A1413" s="4" t="s">
        <v>120</v>
      </c>
      <c r="B1413" s="4" t="s">
        <v>121</v>
      </c>
      <c r="C1413" s="4" t="s">
        <v>113</v>
      </c>
      <c r="D1413" s="4">
        <v>1987</v>
      </c>
      <c r="E1413" s="12">
        <v>0</v>
      </c>
      <c r="F1413" s="12">
        <v>0</v>
      </c>
      <c r="G1413" s="12">
        <v>268000</v>
      </c>
      <c r="H1413" s="12">
        <v>0</v>
      </c>
      <c r="I1413" s="12">
        <v>37326190</v>
      </c>
      <c r="J1413" s="12">
        <f t="shared" si="132"/>
        <v>268000</v>
      </c>
      <c r="K1413" s="13">
        <f t="shared" si="133"/>
        <v>0</v>
      </c>
      <c r="L1413" s="13">
        <f t="shared" si="134"/>
        <v>7.1799452341640011</v>
      </c>
      <c r="M1413" s="13">
        <f t="shared" si="135"/>
        <v>0</v>
      </c>
      <c r="N1413" s="13">
        <f t="shared" si="136"/>
        <v>100</v>
      </c>
      <c r="O1413" s="12" t="str">
        <f t="shared" si="137"/>
        <v/>
      </c>
    </row>
    <row r="1414" spans="1:15" x14ac:dyDescent="0.35">
      <c r="A1414" s="4" t="s">
        <v>120</v>
      </c>
      <c r="B1414" s="4" t="s">
        <v>121</v>
      </c>
      <c r="C1414" s="4" t="s">
        <v>113</v>
      </c>
      <c r="D1414" s="4">
        <v>1988</v>
      </c>
      <c r="E1414" s="12">
        <v>0</v>
      </c>
      <c r="F1414" s="12">
        <v>0</v>
      </c>
      <c r="G1414" s="12">
        <v>242000</v>
      </c>
      <c r="H1414" s="12">
        <v>0</v>
      </c>
      <c r="I1414" s="12">
        <v>38480649</v>
      </c>
      <c r="J1414" s="12">
        <f t="shared" si="132"/>
        <v>242000</v>
      </c>
      <c r="K1414" s="13">
        <f t="shared" si="133"/>
        <v>0</v>
      </c>
      <c r="L1414" s="13">
        <f t="shared" si="134"/>
        <v>6.2888752214132353</v>
      </c>
      <c r="M1414" s="13">
        <f t="shared" si="135"/>
        <v>0</v>
      </c>
      <c r="N1414" s="13">
        <f t="shared" si="136"/>
        <v>100</v>
      </c>
      <c r="O1414" s="12" t="str">
        <f t="shared" si="137"/>
        <v/>
      </c>
    </row>
    <row r="1415" spans="1:15" x14ac:dyDescent="0.35">
      <c r="A1415" s="4" t="s">
        <v>120</v>
      </c>
      <c r="B1415" s="4" t="s">
        <v>121</v>
      </c>
      <c r="C1415" s="4" t="s">
        <v>113</v>
      </c>
      <c r="D1415" s="4">
        <v>1989</v>
      </c>
      <c r="E1415" s="12">
        <v>0</v>
      </c>
      <c r="F1415" s="12">
        <v>0</v>
      </c>
      <c r="G1415" s="12">
        <v>292000</v>
      </c>
      <c r="H1415" s="12">
        <v>0</v>
      </c>
      <c r="I1415" s="12">
        <v>39628575</v>
      </c>
      <c r="J1415" s="12">
        <f t="shared" si="132"/>
        <v>292000</v>
      </c>
      <c r="K1415" s="13">
        <f t="shared" si="133"/>
        <v>0</v>
      </c>
      <c r="L1415" s="13">
        <f t="shared" si="134"/>
        <v>7.3684203885706214</v>
      </c>
      <c r="M1415" s="13">
        <f t="shared" si="135"/>
        <v>0</v>
      </c>
      <c r="N1415" s="13">
        <f t="shared" si="136"/>
        <v>100</v>
      </c>
      <c r="O1415" s="12" t="str">
        <f t="shared" si="137"/>
        <v/>
      </c>
    </row>
    <row r="1416" spans="1:15" x14ac:dyDescent="0.35">
      <c r="A1416" s="4" t="s">
        <v>120</v>
      </c>
      <c r="B1416" s="4" t="s">
        <v>121</v>
      </c>
      <c r="C1416" s="4" t="s">
        <v>113</v>
      </c>
      <c r="D1416" s="4">
        <v>1990</v>
      </c>
      <c r="E1416" s="12">
        <v>0</v>
      </c>
      <c r="F1416" s="12">
        <v>0</v>
      </c>
      <c r="G1416" s="12">
        <v>293000</v>
      </c>
      <c r="H1416" s="12">
        <v>0</v>
      </c>
      <c r="I1416" s="12">
        <v>40746268</v>
      </c>
      <c r="J1416" s="12">
        <f t="shared" si="132"/>
        <v>293000</v>
      </c>
      <c r="K1416" s="13">
        <f t="shared" si="133"/>
        <v>0</v>
      </c>
      <c r="L1416" s="13">
        <f t="shared" si="134"/>
        <v>7.1908426067388556</v>
      </c>
      <c r="M1416" s="13">
        <f t="shared" si="135"/>
        <v>0</v>
      </c>
      <c r="N1416" s="13">
        <f t="shared" si="136"/>
        <v>100</v>
      </c>
      <c r="O1416" s="12" t="str">
        <f t="shared" si="137"/>
        <v/>
      </c>
    </row>
    <row r="1417" spans="1:15" x14ac:dyDescent="0.35">
      <c r="A1417" s="4" t="s">
        <v>120</v>
      </c>
      <c r="B1417" s="4" t="s">
        <v>121</v>
      </c>
      <c r="C1417" s="4" t="s">
        <v>113</v>
      </c>
      <c r="D1417" s="4">
        <v>1991</v>
      </c>
      <c r="E1417" s="12">
        <v>0</v>
      </c>
      <c r="F1417" s="12">
        <v>0</v>
      </c>
      <c r="G1417" s="12">
        <v>384000</v>
      </c>
      <c r="H1417" s="12">
        <v>0</v>
      </c>
      <c r="I1417" s="12">
        <v>41687898</v>
      </c>
      <c r="J1417" s="12">
        <f t="shared" si="132"/>
        <v>384000</v>
      </c>
      <c r="K1417" s="13">
        <f t="shared" si="133"/>
        <v>0</v>
      </c>
      <c r="L1417" s="13">
        <f t="shared" si="134"/>
        <v>9.2113063604214354</v>
      </c>
      <c r="M1417" s="13">
        <f t="shared" si="135"/>
        <v>0</v>
      </c>
      <c r="N1417" s="13">
        <f t="shared" si="136"/>
        <v>100</v>
      </c>
      <c r="O1417" s="12" t="str">
        <f t="shared" si="137"/>
        <v/>
      </c>
    </row>
    <row r="1418" spans="1:15" x14ac:dyDescent="0.35">
      <c r="A1418" s="4" t="s">
        <v>120</v>
      </c>
      <c r="B1418" s="4" t="s">
        <v>121</v>
      </c>
      <c r="C1418" s="4" t="s">
        <v>113</v>
      </c>
      <c r="D1418" s="4">
        <v>1992</v>
      </c>
      <c r="E1418" s="12">
        <v>0</v>
      </c>
      <c r="F1418" s="12">
        <v>0</v>
      </c>
      <c r="G1418" s="12">
        <v>420000</v>
      </c>
      <c r="H1418" s="12">
        <v>0</v>
      </c>
      <c r="I1418" s="12">
        <v>42443509</v>
      </c>
      <c r="J1418" s="12">
        <f t="shared" si="132"/>
        <v>420000</v>
      </c>
      <c r="K1418" s="13">
        <f t="shared" si="133"/>
        <v>0</v>
      </c>
      <c r="L1418" s="13">
        <f t="shared" si="134"/>
        <v>9.8955060478152266</v>
      </c>
      <c r="M1418" s="13">
        <f t="shared" si="135"/>
        <v>0</v>
      </c>
      <c r="N1418" s="13">
        <f t="shared" si="136"/>
        <v>100</v>
      </c>
      <c r="O1418" s="12" t="str">
        <f t="shared" si="137"/>
        <v/>
      </c>
    </row>
    <row r="1419" spans="1:15" x14ac:dyDescent="0.35">
      <c r="A1419" s="4" t="s">
        <v>120</v>
      </c>
      <c r="B1419" s="4" t="s">
        <v>121</v>
      </c>
      <c r="C1419" s="4" t="s">
        <v>113</v>
      </c>
      <c r="D1419" s="4">
        <v>1993</v>
      </c>
      <c r="E1419" s="12">
        <v>0</v>
      </c>
      <c r="F1419" s="12">
        <v>0</v>
      </c>
      <c r="G1419" s="12">
        <v>478000</v>
      </c>
      <c r="H1419" s="12">
        <v>0</v>
      </c>
      <c r="I1419" s="12">
        <v>43297156</v>
      </c>
      <c r="J1419" s="12">
        <f t="shared" si="132"/>
        <v>478000</v>
      </c>
      <c r="K1419" s="13">
        <f t="shared" si="133"/>
        <v>0</v>
      </c>
      <c r="L1419" s="13">
        <f t="shared" si="134"/>
        <v>11.039986090541374</v>
      </c>
      <c r="M1419" s="13">
        <f t="shared" si="135"/>
        <v>0</v>
      </c>
      <c r="N1419" s="13">
        <f t="shared" si="136"/>
        <v>100</v>
      </c>
      <c r="O1419" s="12" t="str">
        <f t="shared" si="137"/>
        <v/>
      </c>
    </row>
    <row r="1420" spans="1:15" x14ac:dyDescent="0.35">
      <c r="A1420" s="4" t="s">
        <v>120</v>
      </c>
      <c r="B1420" s="4" t="s">
        <v>121</v>
      </c>
      <c r="C1420" s="4" t="s">
        <v>113</v>
      </c>
      <c r="D1420" s="4">
        <v>1994</v>
      </c>
      <c r="E1420" s="12">
        <v>0</v>
      </c>
      <c r="F1420" s="12">
        <v>0</v>
      </c>
      <c r="G1420" s="12">
        <v>425000</v>
      </c>
      <c r="H1420" s="12">
        <v>0</v>
      </c>
      <c r="I1420" s="12">
        <v>44004139</v>
      </c>
      <c r="J1420" s="12">
        <f t="shared" si="132"/>
        <v>425000</v>
      </c>
      <c r="K1420" s="13">
        <f t="shared" si="133"/>
        <v>0</v>
      </c>
      <c r="L1420" s="13">
        <f t="shared" si="134"/>
        <v>9.658182381434619</v>
      </c>
      <c r="M1420" s="13">
        <f t="shared" si="135"/>
        <v>0</v>
      </c>
      <c r="N1420" s="13">
        <f t="shared" si="136"/>
        <v>100</v>
      </c>
      <c r="O1420" s="12" t="str">
        <f t="shared" si="137"/>
        <v/>
      </c>
    </row>
    <row r="1421" spans="1:15" x14ac:dyDescent="0.35">
      <c r="A1421" s="4" t="s">
        <v>120</v>
      </c>
      <c r="B1421" s="4" t="s">
        <v>121</v>
      </c>
      <c r="C1421" s="4" t="s">
        <v>113</v>
      </c>
      <c r="D1421" s="4">
        <v>1995</v>
      </c>
      <c r="E1421" s="12">
        <v>0</v>
      </c>
      <c r="F1421" s="12">
        <v>0</v>
      </c>
      <c r="G1421" s="12">
        <v>448000</v>
      </c>
      <c r="H1421" s="12">
        <v>0</v>
      </c>
      <c r="I1421" s="12">
        <v>44541554</v>
      </c>
      <c r="J1421" s="12">
        <f t="shared" si="132"/>
        <v>448000</v>
      </c>
      <c r="K1421" s="13">
        <f t="shared" si="133"/>
        <v>0</v>
      </c>
      <c r="L1421" s="13">
        <f t="shared" si="134"/>
        <v>10.058023570529219</v>
      </c>
      <c r="M1421" s="13">
        <f t="shared" si="135"/>
        <v>0</v>
      </c>
      <c r="N1421" s="13">
        <f t="shared" si="136"/>
        <v>100</v>
      </c>
      <c r="O1421" s="12" t="str">
        <f t="shared" si="137"/>
        <v/>
      </c>
    </row>
    <row r="1422" spans="1:15" x14ac:dyDescent="0.35">
      <c r="A1422" s="4" t="s">
        <v>120</v>
      </c>
      <c r="B1422" s="4" t="s">
        <v>121</v>
      </c>
      <c r="C1422" s="4" t="s">
        <v>113</v>
      </c>
      <c r="D1422" s="4">
        <v>1996</v>
      </c>
      <c r="E1422" s="12">
        <v>0</v>
      </c>
      <c r="F1422" s="12">
        <v>0</v>
      </c>
      <c r="G1422" s="12">
        <v>486000</v>
      </c>
      <c r="H1422" s="12">
        <v>2000</v>
      </c>
      <c r="I1422" s="12">
        <v>45123018</v>
      </c>
      <c r="J1422" s="12">
        <f t="shared" si="132"/>
        <v>484000</v>
      </c>
      <c r="K1422" s="13">
        <f t="shared" si="133"/>
        <v>0</v>
      </c>
      <c r="L1422" s="13">
        <f t="shared" si="134"/>
        <v>10.726232895148991</v>
      </c>
      <c r="M1422" s="13">
        <f t="shared" si="135"/>
        <v>0</v>
      </c>
      <c r="N1422" s="13">
        <f t="shared" si="136"/>
        <v>100.41322314049587</v>
      </c>
      <c r="O1422" s="12" t="str">
        <f t="shared" si="137"/>
        <v/>
      </c>
    </row>
    <row r="1423" spans="1:15" x14ac:dyDescent="0.35">
      <c r="A1423" s="4" t="s">
        <v>120</v>
      </c>
      <c r="B1423" s="4" t="s">
        <v>121</v>
      </c>
      <c r="C1423" s="4" t="s">
        <v>113</v>
      </c>
      <c r="D1423" s="4">
        <v>1997</v>
      </c>
      <c r="E1423" s="12">
        <v>0</v>
      </c>
      <c r="F1423" s="12">
        <v>0</v>
      </c>
      <c r="G1423" s="12">
        <v>561000</v>
      </c>
      <c r="H1423" s="12">
        <v>8000</v>
      </c>
      <c r="I1423" s="12">
        <v>45666838</v>
      </c>
      <c r="J1423" s="12">
        <f t="shared" si="132"/>
        <v>553000</v>
      </c>
      <c r="K1423" s="13">
        <f t="shared" si="133"/>
        <v>0</v>
      </c>
      <c r="L1423" s="13">
        <f t="shared" si="134"/>
        <v>12.109443618583796</v>
      </c>
      <c r="M1423" s="13">
        <f t="shared" si="135"/>
        <v>0</v>
      </c>
      <c r="N1423" s="13">
        <f t="shared" si="136"/>
        <v>101.44665461121159</v>
      </c>
      <c r="O1423" s="12" t="str">
        <f t="shared" si="137"/>
        <v/>
      </c>
    </row>
    <row r="1424" spans="1:15" x14ac:dyDescent="0.35">
      <c r="A1424" s="4" t="s">
        <v>120</v>
      </c>
      <c r="B1424" s="4" t="s">
        <v>121</v>
      </c>
      <c r="C1424" s="4" t="s">
        <v>113</v>
      </c>
      <c r="D1424" s="4">
        <v>1998</v>
      </c>
      <c r="E1424" s="12">
        <v>0</v>
      </c>
      <c r="F1424" s="12">
        <v>0</v>
      </c>
      <c r="G1424" s="12">
        <v>529000</v>
      </c>
      <c r="H1424" s="12">
        <v>11000</v>
      </c>
      <c r="I1424" s="12">
        <v>46223880</v>
      </c>
      <c r="J1424" s="12">
        <f t="shared" si="132"/>
        <v>518000</v>
      </c>
      <c r="K1424" s="13">
        <f t="shared" si="133"/>
        <v>0</v>
      </c>
      <c r="L1424" s="13">
        <f t="shared" si="134"/>
        <v>11.20632884993644</v>
      </c>
      <c r="M1424" s="13">
        <f t="shared" si="135"/>
        <v>0</v>
      </c>
      <c r="N1424" s="13">
        <f t="shared" si="136"/>
        <v>102.12355212355213</v>
      </c>
      <c r="O1424" s="12" t="str">
        <f t="shared" si="137"/>
        <v/>
      </c>
    </row>
    <row r="1425" spans="1:15" x14ac:dyDescent="0.35">
      <c r="A1425" s="4" t="s">
        <v>120</v>
      </c>
      <c r="B1425" s="4" t="s">
        <v>121</v>
      </c>
      <c r="C1425" s="4" t="s">
        <v>113</v>
      </c>
      <c r="D1425" s="4">
        <v>1999</v>
      </c>
      <c r="E1425" s="12">
        <v>0</v>
      </c>
      <c r="F1425" s="12">
        <v>0</v>
      </c>
      <c r="G1425" s="12">
        <v>514000</v>
      </c>
      <c r="H1425" s="12">
        <v>8000</v>
      </c>
      <c r="I1425" s="12">
        <v>46730335</v>
      </c>
      <c r="J1425" s="12">
        <f t="shared" si="132"/>
        <v>506000</v>
      </c>
      <c r="K1425" s="13">
        <f t="shared" si="133"/>
        <v>0</v>
      </c>
      <c r="L1425" s="13">
        <f t="shared" si="134"/>
        <v>10.828084155613265</v>
      </c>
      <c r="M1425" s="13">
        <f t="shared" si="135"/>
        <v>0</v>
      </c>
      <c r="N1425" s="13">
        <f t="shared" si="136"/>
        <v>101.58102766798419</v>
      </c>
      <c r="O1425" s="12" t="str">
        <f t="shared" si="137"/>
        <v/>
      </c>
    </row>
    <row r="1426" spans="1:15" x14ac:dyDescent="0.35">
      <c r="A1426" s="4" t="s">
        <v>120</v>
      </c>
      <c r="B1426" s="4" t="s">
        <v>121</v>
      </c>
      <c r="C1426" s="4" t="s">
        <v>113</v>
      </c>
      <c r="D1426" s="4">
        <v>2000</v>
      </c>
      <c r="E1426" s="12">
        <v>0</v>
      </c>
      <c r="F1426" s="12">
        <v>0</v>
      </c>
      <c r="G1426" s="12">
        <v>523000</v>
      </c>
      <c r="H1426" s="12">
        <v>10000</v>
      </c>
      <c r="I1426" s="12">
        <v>47159719</v>
      </c>
      <c r="J1426" s="12">
        <f t="shared" si="132"/>
        <v>513000</v>
      </c>
      <c r="K1426" s="13">
        <f t="shared" si="133"/>
        <v>0</v>
      </c>
      <c r="L1426" s="13">
        <f t="shared" si="134"/>
        <v>10.877927410890637</v>
      </c>
      <c r="M1426" s="13">
        <f t="shared" si="135"/>
        <v>0</v>
      </c>
      <c r="N1426" s="13">
        <f t="shared" si="136"/>
        <v>101.94931773879144</v>
      </c>
      <c r="O1426" s="12" t="str">
        <f t="shared" si="137"/>
        <v/>
      </c>
    </row>
    <row r="1427" spans="1:15" x14ac:dyDescent="0.35">
      <c r="A1427" s="4" t="s">
        <v>120</v>
      </c>
      <c r="B1427" s="4" t="s">
        <v>121</v>
      </c>
      <c r="C1427" s="4" t="s">
        <v>113</v>
      </c>
      <c r="D1427" s="4">
        <v>2001</v>
      </c>
      <c r="E1427" s="12">
        <v>0</v>
      </c>
      <c r="F1427" s="12">
        <v>0</v>
      </c>
      <c r="G1427" s="12">
        <v>572000</v>
      </c>
      <c r="H1427" s="12">
        <v>11000</v>
      </c>
      <c r="I1427" s="12">
        <v>47566800</v>
      </c>
      <c r="J1427" s="12">
        <f t="shared" si="132"/>
        <v>561000</v>
      </c>
      <c r="K1427" s="13">
        <f t="shared" si="133"/>
        <v>0</v>
      </c>
      <c r="L1427" s="13">
        <f t="shared" si="134"/>
        <v>11.793940311309569</v>
      </c>
      <c r="M1427" s="13">
        <f t="shared" si="135"/>
        <v>0</v>
      </c>
      <c r="N1427" s="13">
        <f t="shared" si="136"/>
        <v>101.96078431372548</v>
      </c>
      <c r="O1427" s="12" t="str">
        <f t="shared" si="137"/>
        <v/>
      </c>
    </row>
    <row r="1428" spans="1:15" x14ac:dyDescent="0.35">
      <c r="A1428" s="4" t="s">
        <v>120</v>
      </c>
      <c r="B1428" s="4" t="s">
        <v>121</v>
      </c>
      <c r="C1428" s="4" t="s">
        <v>113</v>
      </c>
      <c r="D1428" s="4">
        <v>2002</v>
      </c>
      <c r="E1428" s="12">
        <v>0</v>
      </c>
      <c r="F1428" s="12">
        <v>0</v>
      </c>
      <c r="G1428" s="12">
        <v>800000</v>
      </c>
      <c r="H1428" s="12">
        <v>11000</v>
      </c>
      <c r="I1428" s="12">
        <v>48019415</v>
      </c>
      <c r="J1428" s="12">
        <f t="shared" si="132"/>
        <v>789000</v>
      </c>
      <c r="K1428" s="13">
        <f t="shared" si="133"/>
        <v>0</v>
      </c>
      <c r="L1428" s="13">
        <f t="shared" si="134"/>
        <v>16.430854061841444</v>
      </c>
      <c r="M1428" s="13">
        <f t="shared" si="135"/>
        <v>0</v>
      </c>
      <c r="N1428" s="13">
        <f t="shared" si="136"/>
        <v>101.39416983523448</v>
      </c>
      <c r="O1428" s="12" t="str">
        <f t="shared" si="137"/>
        <v/>
      </c>
    </row>
    <row r="1429" spans="1:15" x14ac:dyDescent="0.35">
      <c r="A1429" s="4" t="s">
        <v>120</v>
      </c>
      <c r="B1429" s="4" t="s">
        <v>121</v>
      </c>
      <c r="C1429" s="4" t="s">
        <v>113</v>
      </c>
      <c r="D1429" s="4">
        <v>2003</v>
      </c>
      <c r="E1429" s="12">
        <v>0</v>
      </c>
      <c r="F1429" s="12">
        <v>0</v>
      </c>
      <c r="G1429" s="12">
        <v>725000</v>
      </c>
      <c r="H1429" s="12">
        <v>10000</v>
      </c>
      <c r="I1429" s="12">
        <v>48500348</v>
      </c>
      <c r="J1429" s="12">
        <f t="shared" si="132"/>
        <v>715000</v>
      </c>
      <c r="K1429" s="13">
        <f t="shared" si="133"/>
        <v>0</v>
      </c>
      <c r="L1429" s="13">
        <f t="shared" si="134"/>
        <v>14.742162262423355</v>
      </c>
      <c r="M1429" s="13">
        <f t="shared" si="135"/>
        <v>0</v>
      </c>
      <c r="N1429" s="13">
        <f t="shared" si="136"/>
        <v>101.3986013986014</v>
      </c>
      <c r="O1429" s="12" t="str">
        <f t="shared" si="137"/>
        <v/>
      </c>
    </row>
    <row r="1430" spans="1:15" x14ac:dyDescent="0.35">
      <c r="A1430" s="4" t="s">
        <v>120</v>
      </c>
      <c r="B1430" s="4" t="s">
        <v>121</v>
      </c>
      <c r="C1430" s="4" t="s">
        <v>113</v>
      </c>
      <c r="D1430" s="4">
        <v>2004</v>
      </c>
      <c r="E1430" s="12">
        <v>0</v>
      </c>
      <c r="F1430" s="12">
        <v>0</v>
      </c>
      <c r="G1430" s="12">
        <v>818000</v>
      </c>
      <c r="H1430" s="12">
        <v>14000</v>
      </c>
      <c r="I1430" s="12">
        <v>48991421</v>
      </c>
      <c r="J1430" s="12">
        <f t="shared" si="132"/>
        <v>804000</v>
      </c>
      <c r="K1430" s="13">
        <f t="shared" si="133"/>
        <v>0</v>
      </c>
      <c r="L1430" s="13">
        <f t="shared" si="134"/>
        <v>16.411036536376439</v>
      </c>
      <c r="M1430" s="13">
        <f t="shared" si="135"/>
        <v>0</v>
      </c>
      <c r="N1430" s="13">
        <f t="shared" si="136"/>
        <v>101.74129353233832</v>
      </c>
      <c r="O1430" s="12" t="str">
        <f t="shared" si="137"/>
        <v/>
      </c>
    </row>
    <row r="1431" spans="1:15" x14ac:dyDescent="0.35">
      <c r="A1431" s="4" t="s">
        <v>120</v>
      </c>
      <c r="B1431" s="4" t="s">
        <v>121</v>
      </c>
      <c r="C1431" s="4" t="s">
        <v>113</v>
      </c>
      <c r="D1431" s="4">
        <v>2005</v>
      </c>
      <c r="E1431" s="12">
        <v>0</v>
      </c>
      <c r="F1431" s="12">
        <v>0</v>
      </c>
      <c r="G1431" s="12">
        <v>723000</v>
      </c>
      <c r="H1431" s="12">
        <v>30000</v>
      </c>
      <c r="I1431" s="12">
        <v>49490033</v>
      </c>
      <c r="J1431" s="12">
        <f t="shared" si="132"/>
        <v>693000</v>
      </c>
      <c r="K1431" s="13">
        <f t="shared" si="133"/>
        <v>0</v>
      </c>
      <c r="L1431" s="13">
        <f t="shared" si="134"/>
        <v>14.002819517214709</v>
      </c>
      <c r="M1431" s="13">
        <f t="shared" si="135"/>
        <v>0</v>
      </c>
      <c r="N1431" s="13">
        <f t="shared" si="136"/>
        <v>104.32900432900433</v>
      </c>
      <c r="O1431" s="12" t="str">
        <f t="shared" si="137"/>
        <v/>
      </c>
    </row>
    <row r="1432" spans="1:15" x14ac:dyDescent="0.35">
      <c r="A1432" s="4" t="s">
        <v>120</v>
      </c>
      <c r="B1432" s="4" t="s">
        <v>121</v>
      </c>
      <c r="C1432" s="4" t="s">
        <v>113</v>
      </c>
      <c r="D1432" s="4">
        <v>2006</v>
      </c>
      <c r="E1432" s="12">
        <v>0</v>
      </c>
      <c r="F1432" s="12">
        <v>0</v>
      </c>
      <c r="G1432" s="12">
        <v>797000</v>
      </c>
      <c r="H1432" s="12">
        <v>15000</v>
      </c>
      <c r="I1432" s="12">
        <v>49998277</v>
      </c>
      <c r="J1432" s="12">
        <f t="shared" si="132"/>
        <v>782000</v>
      </c>
      <c r="K1432" s="13">
        <f t="shared" si="133"/>
        <v>0</v>
      </c>
      <c r="L1432" s="13">
        <f t="shared" si="134"/>
        <v>15.640538972973008</v>
      </c>
      <c r="M1432" s="13">
        <f t="shared" si="135"/>
        <v>0</v>
      </c>
      <c r="N1432" s="13">
        <f t="shared" si="136"/>
        <v>101.91815856777492</v>
      </c>
      <c r="O1432" s="12" t="str">
        <f t="shared" si="137"/>
        <v/>
      </c>
    </row>
    <row r="1433" spans="1:15" x14ac:dyDescent="0.35">
      <c r="A1433" s="4" t="s">
        <v>120</v>
      </c>
      <c r="B1433" s="4" t="s">
        <v>121</v>
      </c>
      <c r="C1433" s="4" t="s">
        <v>113</v>
      </c>
      <c r="D1433" s="4">
        <v>2007</v>
      </c>
      <c r="E1433" s="12">
        <v>0</v>
      </c>
      <c r="F1433" s="12">
        <v>0</v>
      </c>
      <c r="G1433" s="12">
        <v>1026000</v>
      </c>
      <c r="H1433" s="12">
        <v>9000</v>
      </c>
      <c r="I1433" s="12">
        <v>50528584</v>
      </c>
      <c r="J1433" s="12">
        <f t="shared" si="132"/>
        <v>1017000</v>
      </c>
      <c r="K1433" s="13">
        <f t="shared" si="133"/>
        <v>0</v>
      </c>
      <c r="L1433" s="13">
        <f t="shared" si="134"/>
        <v>20.127221455483493</v>
      </c>
      <c r="M1433" s="13">
        <f t="shared" si="135"/>
        <v>0</v>
      </c>
      <c r="N1433" s="13">
        <f t="shared" si="136"/>
        <v>100.88495575221239</v>
      </c>
      <c r="O1433" s="12" t="str">
        <f t="shared" si="137"/>
        <v/>
      </c>
    </row>
    <row r="1434" spans="1:15" x14ac:dyDescent="0.35">
      <c r="A1434" s="4" t="s">
        <v>120</v>
      </c>
      <c r="B1434" s="4" t="s">
        <v>121</v>
      </c>
      <c r="C1434" s="4" t="s">
        <v>113</v>
      </c>
      <c r="D1434" s="4">
        <v>2008</v>
      </c>
      <c r="E1434" s="12">
        <v>0</v>
      </c>
      <c r="F1434" s="12">
        <v>0</v>
      </c>
      <c r="G1434" s="12">
        <v>578000</v>
      </c>
      <c r="H1434" s="12">
        <v>27000</v>
      </c>
      <c r="I1434" s="12">
        <v>51114599</v>
      </c>
      <c r="J1434" s="12">
        <f t="shared" si="132"/>
        <v>551000</v>
      </c>
      <c r="K1434" s="13">
        <f t="shared" si="133"/>
        <v>0</v>
      </c>
      <c r="L1434" s="13">
        <f t="shared" si="134"/>
        <v>10.779699161877412</v>
      </c>
      <c r="M1434" s="13">
        <f t="shared" si="135"/>
        <v>0</v>
      </c>
      <c r="N1434" s="13">
        <f t="shared" si="136"/>
        <v>104.90018148820326</v>
      </c>
      <c r="O1434" s="12" t="str">
        <f t="shared" si="137"/>
        <v/>
      </c>
    </row>
    <row r="1435" spans="1:15" x14ac:dyDescent="0.35">
      <c r="A1435" s="4" t="s">
        <v>120</v>
      </c>
      <c r="B1435" s="4" t="s">
        <v>121</v>
      </c>
      <c r="C1435" s="4" t="s">
        <v>113</v>
      </c>
      <c r="D1435" s="4">
        <v>2009</v>
      </c>
      <c r="E1435" s="12">
        <v>0</v>
      </c>
      <c r="F1435" s="12">
        <v>0</v>
      </c>
      <c r="G1435" s="12">
        <v>786000</v>
      </c>
      <c r="H1435" s="12">
        <v>23000</v>
      </c>
      <c r="I1435" s="12">
        <v>51728516</v>
      </c>
      <c r="J1435" s="12">
        <f t="shared" si="132"/>
        <v>763000</v>
      </c>
      <c r="K1435" s="13">
        <f t="shared" si="133"/>
        <v>0</v>
      </c>
      <c r="L1435" s="13">
        <f t="shared" si="134"/>
        <v>14.750084846818339</v>
      </c>
      <c r="M1435" s="13">
        <f t="shared" si="135"/>
        <v>0</v>
      </c>
      <c r="N1435" s="13">
        <f t="shared" si="136"/>
        <v>103.01441677588468</v>
      </c>
      <c r="O1435" s="12" t="str">
        <f t="shared" si="137"/>
        <v/>
      </c>
    </row>
    <row r="1436" spans="1:15" x14ac:dyDescent="0.35">
      <c r="A1436" s="4" t="s">
        <v>120</v>
      </c>
      <c r="B1436" s="4" t="s">
        <v>121</v>
      </c>
      <c r="C1436" s="4" t="s">
        <v>113</v>
      </c>
      <c r="D1436" s="4">
        <v>2010</v>
      </c>
      <c r="E1436" s="12">
        <v>0</v>
      </c>
      <c r="F1436" s="12">
        <v>0</v>
      </c>
      <c r="G1436" s="12">
        <v>721000</v>
      </c>
      <c r="H1436" s="12">
        <v>32000</v>
      </c>
      <c r="I1436" s="12">
        <v>52344051</v>
      </c>
      <c r="J1436" s="12">
        <f t="shared" si="132"/>
        <v>689000</v>
      </c>
      <c r="K1436" s="13">
        <f t="shared" si="133"/>
        <v>0</v>
      </c>
      <c r="L1436" s="13">
        <f t="shared" si="134"/>
        <v>13.162909382004079</v>
      </c>
      <c r="M1436" s="13">
        <f t="shared" si="135"/>
        <v>0</v>
      </c>
      <c r="N1436" s="13">
        <f t="shared" si="136"/>
        <v>104.64441219158201</v>
      </c>
      <c r="O1436" s="12" t="str">
        <f t="shared" si="137"/>
        <v/>
      </c>
    </row>
    <row r="1437" spans="1:15" x14ac:dyDescent="0.35">
      <c r="A1437" s="4" t="s">
        <v>120</v>
      </c>
      <c r="B1437" s="4" t="s">
        <v>121</v>
      </c>
      <c r="C1437" s="4" t="s">
        <v>113</v>
      </c>
      <c r="D1437" s="4">
        <v>2011</v>
      </c>
      <c r="E1437" s="12">
        <v>0</v>
      </c>
      <c r="F1437" s="12">
        <v>0</v>
      </c>
      <c r="G1437" s="12">
        <v>884000</v>
      </c>
      <c r="H1437" s="12">
        <v>33000</v>
      </c>
      <c r="I1437" s="12">
        <v>52995205</v>
      </c>
      <c r="J1437" s="12">
        <f t="shared" si="132"/>
        <v>851000</v>
      </c>
      <c r="K1437" s="13">
        <f t="shared" si="133"/>
        <v>0</v>
      </c>
      <c r="L1437" s="13">
        <f t="shared" si="134"/>
        <v>16.058056573231482</v>
      </c>
      <c r="M1437" s="13">
        <f t="shared" si="135"/>
        <v>0</v>
      </c>
      <c r="N1437" s="13">
        <f t="shared" si="136"/>
        <v>103.87779083431256</v>
      </c>
      <c r="O1437" s="12" t="str">
        <f t="shared" si="137"/>
        <v/>
      </c>
    </row>
    <row r="1438" spans="1:15" x14ac:dyDescent="0.35">
      <c r="A1438" s="4" t="s">
        <v>120</v>
      </c>
      <c r="B1438" s="4" t="s">
        <v>121</v>
      </c>
      <c r="C1438" s="4" t="s">
        <v>113</v>
      </c>
      <c r="D1438" s="4">
        <v>2012</v>
      </c>
      <c r="E1438" s="12">
        <v>0</v>
      </c>
      <c r="F1438" s="12">
        <v>0</v>
      </c>
      <c r="G1438" s="12">
        <v>908000</v>
      </c>
      <c r="H1438" s="12">
        <v>44000</v>
      </c>
      <c r="I1438" s="12">
        <v>53782567</v>
      </c>
      <c r="J1438" s="12">
        <f t="shared" si="132"/>
        <v>864000</v>
      </c>
      <c r="K1438" s="13">
        <f t="shared" si="133"/>
        <v>0</v>
      </c>
      <c r="L1438" s="13">
        <f t="shared" si="134"/>
        <v>16.064685049339502</v>
      </c>
      <c r="M1438" s="13">
        <f t="shared" si="135"/>
        <v>0</v>
      </c>
      <c r="N1438" s="13">
        <f t="shared" si="136"/>
        <v>105.09259259259258</v>
      </c>
      <c r="O1438" s="12" t="str">
        <f t="shared" si="137"/>
        <v/>
      </c>
    </row>
    <row r="1439" spans="1:15" x14ac:dyDescent="0.35">
      <c r="A1439" s="4" t="s">
        <v>120</v>
      </c>
      <c r="B1439" s="4" t="s">
        <v>121</v>
      </c>
      <c r="C1439" s="4" t="s">
        <v>113</v>
      </c>
      <c r="D1439" s="4">
        <v>2013</v>
      </c>
      <c r="E1439" s="12">
        <v>0</v>
      </c>
      <c r="F1439" s="12">
        <v>0</v>
      </c>
      <c r="G1439" s="12">
        <v>975000</v>
      </c>
      <c r="H1439" s="12">
        <v>80000</v>
      </c>
      <c r="I1439" s="12">
        <v>54678791</v>
      </c>
      <c r="J1439" s="12">
        <f t="shared" si="132"/>
        <v>895000</v>
      </c>
      <c r="K1439" s="13">
        <f t="shared" si="133"/>
        <v>0</v>
      </c>
      <c r="L1439" s="13">
        <f t="shared" si="134"/>
        <v>16.36832094550152</v>
      </c>
      <c r="M1439" s="13">
        <f t="shared" si="135"/>
        <v>0</v>
      </c>
      <c r="N1439" s="13">
        <f t="shared" si="136"/>
        <v>108.93854748603351</v>
      </c>
      <c r="O1439" s="12" t="str">
        <f t="shared" si="137"/>
        <v/>
      </c>
    </row>
    <row r="1440" spans="1:15" x14ac:dyDescent="0.35">
      <c r="A1440" s="4" t="s">
        <v>120</v>
      </c>
      <c r="B1440" s="4" t="s">
        <v>121</v>
      </c>
      <c r="C1440" s="4" t="s">
        <v>113</v>
      </c>
      <c r="D1440" s="4">
        <v>2014</v>
      </c>
      <c r="E1440" s="12">
        <v>0</v>
      </c>
      <c r="F1440" s="12">
        <v>0</v>
      </c>
      <c r="G1440" s="12">
        <v>980000</v>
      </c>
      <c r="H1440" s="12">
        <v>117000</v>
      </c>
      <c r="I1440" s="12">
        <v>55594838</v>
      </c>
      <c r="J1440" s="12">
        <f t="shared" si="132"/>
        <v>863000</v>
      </c>
      <c r="K1440" s="13">
        <f t="shared" si="133"/>
        <v>0</v>
      </c>
      <c r="L1440" s="13">
        <f t="shared" si="134"/>
        <v>15.523023918155854</v>
      </c>
      <c r="M1440" s="13">
        <f t="shared" si="135"/>
        <v>0</v>
      </c>
      <c r="N1440" s="13">
        <f t="shared" si="136"/>
        <v>113.55735805330242</v>
      </c>
      <c r="O1440" s="12" t="str">
        <f t="shared" si="137"/>
        <v/>
      </c>
    </row>
    <row r="1441" spans="1:15" x14ac:dyDescent="0.35">
      <c r="A1441" s="4" t="s">
        <v>120</v>
      </c>
      <c r="B1441" s="4" t="s">
        <v>121</v>
      </c>
      <c r="C1441" s="4" t="s">
        <v>113</v>
      </c>
      <c r="D1441" s="4">
        <v>2015</v>
      </c>
      <c r="E1441" s="12">
        <v>0</v>
      </c>
      <c r="F1441" s="12">
        <v>0</v>
      </c>
      <c r="G1441" s="12">
        <v>950000</v>
      </c>
      <c r="H1441" s="12">
        <v>126000</v>
      </c>
      <c r="I1441" s="12">
        <v>56723536</v>
      </c>
      <c r="J1441" s="12">
        <f t="shared" si="132"/>
        <v>824000</v>
      </c>
      <c r="K1441" s="13">
        <f t="shared" si="133"/>
        <v>0</v>
      </c>
      <c r="L1441" s="13">
        <f t="shared" si="134"/>
        <v>14.526597918719313</v>
      </c>
      <c r="M1441" s="13">
        <f t="shared" si="135"/>
        <v>0</v>
      </c>
      <c r="N1441" s="13">
        <f t="shared" si="136"/>
        <v>115.29126213592234</v>
      </c>
      <c r="O1441" s="12" t="str">
        <f t="shared" si="137"/>
        <v/>
      </c>
    </row>
    <row r="1442" spans="1:15" x14ac:dyDescent="0.35">
      <c r="A1442" s="4" t="s">
        <v>120</v>
      </c>
      <c r="B1442" s="4" t="s">
        <v>121</v>
      </c>
      <c r="C1442" s="4" t="s">
        <v>113</v>
      </c>
      <c r="D1442" s="4">
        <v>2016</v>
      </c>
      <c r="E1442" s="12">
        <v>0</v>
      </c>
      <c r="F1442" s="12">
        <v>0</v>
      </c>
      <c r="G1442" s="12">
        <v>1006000</v>
      </c>
      <c r="H1442" s="12">
        <v>140000</v>
      </c>
      <c r="I1442" s="12">
        <v>57259551</v>
      </c>
      <c r="J1442" s="12">
        <f t="shared" si="132"/>
        <v>866000</v>
      </c>
      <c r="K1442" s="13">
        <f t="shared" si="133"/>
        <v>0</v>
      </c>
      <c r="L1442" s="13">
        <f t="shared" si="134"/>
        <v>15.124114403202359</v>
      </c>
      <c r="M1442" s="13">
        <f t="shared" si="135"/>
        <v>0</v>
      </c>
      <c r="N1442" s="13">
        <f t="shared" si="136"/>
        <v>116.16628175519629</v>
      </c>
      <c r="O1442" s="12" t="str">
        <f t="shared" si="137"/>
        <v/>
      </c>
    </row>
    <row r="1443" spans="1:15" x14ac:dyDescent="0.35">
      <c r="A1443" s="4" t="s">
        <v>120</v>
      </c>
      <c r="B1443" s="4" t="s">
        <v>121</v>
      </c>
      <c r="C1443" s="4" t="s">
        <v>113</v>
      </c>
      <c r="D1443" s="4">
        <v>2017</v>
      </c>
      <c r="E1443" s="12">
        <v>0</v>
      </c>
      <c r="F1443" s="12">
        <v>0</v>
      </c>
      <c r="G1443" s="12">
        <v>1074000</v>
      </c>
      <c r="H1443" s="12">
        <v>112000</v>
      </c>
      <c r="I1443" s="12">
        <v>57635162</v>
      </c>
      <c r="J1443" s="12">
        <f t="shared" si="132"/>
        <v>962000</v>
      </c>
      <c r="K1443" s="13">
        <f t="shared" si="133"/>
        <v>0</v>
      </c>
      <c r="L1443" s="13">
        <f t="shared" si="134"/>
        <v>16.691199722835862</v>
      </c>
      <c r="M1443" s="13">
        <f t="shared" si="135"/>
        <v>0</v>
      </c>
      <c r="N1443" s="13">
        <f t="shared" si="136"/>
        <v>111.64241164241164</v>
      </c>
      <c r="O1443" s="12" t="str">
        <f t="shared" si="137"/>
        <v/>
      </c>
    </row>
    <row r="1444" spans="1:15" x14ac:dyDescent="0.35">
      <c r="A1444" s="4" t="s">
        <v>120</v>
      </c>
      <c r="B1444" s="4" t="s">
        <v>121</v>
      </c>
      <c r="C1444" s="4" t="s">
        <v>113</v>
      </c>
      <c r="D1444" s="4">
        <v>2018</v>
      </c>
      <c r="E1444" s="12">
        <v>0</v>
      </c>
      <c r="F1444" s="12">
        <v>0</v>
      </c>
      <c r="G1444" s="12">
        <v>1010000</v>
      </c>
      <c r="H1444" s="12">
        <v>112000</v>
      </c>
      <c r="I1444" s="12">
        <v>58613000</v>
      </c>
      <c r="J1444" s="12">
        <f t="shared" si="132"/>
        <v>898000</v>
      </c>
      <c r="K1444" s="13">
        <f t="shared" si="133"/>
        <v>0</v>
      </c>
      <c r="L1444" s="13">
        <f t="shared" si="134"/>
        <v>15.320833262245577</v>
      </c>
      <c r="M1444" s="13">
        <f t="shared" si="135"/>
        <v>0</v>
      </c>
      <c r="N1444" s="13">
        <f t="shared" si="136"/>
        <v>112.47216035634744</v>
      </c>
      <c r="O1444" s="12" t="str">
        <f t="shared" si="137"/>
        <v/>
      </c>
    </row>
    <row r="1445" spans="1:15" x14ac:dyDescent="0.35">
      <c r="A1445" s="4" t="s">
        <v>120</v>
      </c>
      <c r="B1445" s="4" t="s">
        <v>121</v>
      </c>
      <c r="C1445" s="4" t="s">
        <v>113</v>
      </c>
      <c r="D1445" s="4">
        <v>2019</v>
      </c>
      <c r="E1445" s="12">
        <v>0</v>
      </c>
      <c r="F1445" s="12">
        <v>0</v>
      </c>
      <c r="G1445" s="12">
        <v>960000</v>
      </c>
      <c r="H1445" s="12">
        <v>115000</v>
      </c>
      <c r="I1445" s="12">
        <v>59587885</v>
      </c>
      <c r="J1445" s="12">
        <f t="shared" si="132"/>
        <v>845000</v>
      </c>
      <c r="K1445" s="13">
        <f t="shared" si="133"/>
        <v>0</v>
      </c>
      <c r="L1445" s="13">
        <f t="shared" si="134"/>
        <v>14.180734892671556</v>
      </c>
      <c r="M1445" s="13">
        <f t="shared" si="135"/>
        <v>0</v>
      </c>
      <c r="N1445" s="13">
        <f t="shared" si="136"/>
        <v>113.6094674556213</v>
      </c>
      <c r="O1445" s="12" t="str">
        <f t="shared" si="137"/>
        <v/>
      </c>
    </row>
    <row r="1446" spans="1:15" x14ac:dyDescent="0.35">
      <c r="A1446" s="4" t="s">
        <v>120</v>
      </c>
      <c r="B1446" s="4" t="s">
        <v>121</v>
      </c>
      <c r="C1446" s="4" t="s">
        <v>113</v>
      </c>
      <c r="D1446" s="4">
        <v>2020</v>
      </c>
      <c r="E1446" s="12">
        <v>0</v>
      </c>
      <c r="F1446" s="12">
        <v>0</v>
      </c>
      <c r="G1446" s="12">
        <v>1021000</v>
      </c>
      <c r="H1446" s="12">
        <v>114000</v>
      </c>
      <c r="I1446" s="12">
        <v>60562381</v>
      </c>
      <c r="J1446" s="12">
        <f t="shared" si="132"/>
        <v>907000</v>
      </c>
      <c r="K1446" s="13">
        <f t="shared" si="133"/>
        <v>0</v>
      </c>
      <c r="L1446" s="13">
        <f t="shared" si="134"/>
        <v>14.976293616989729</v>
      </c>
      <c r="M1446" s="13">
        <f t="shared" si="135"/>
        <v>0</v>
      </c>
      <c r="N1446" s="13">
        <f t="shared" si="136"/>
        <v>112.56890848952592</v>
      </c>
      <c r="O1446" s="12" t="str">
        <f t="shared" si="137"/>
        <v/>
      </c>
    </row>
    <row r="1447" spans="1:15" x14ac:dyDescent="0.35">
      <c r="A1447" s="4" t="s">
        <v>120</v>
      </c>
      <c r="B1447" s="4" t="s">
        <v>121</v>
      </c>
      <c r="C1447" s="4" t="s">
        <v>113</v>
      </c>
      <c r="D1447" s="4">
        <v>2021</v>
      </c>
      <c r="E1447" s="12">
        <v>0</v>
      </c>
      <c r="F1447" s="12">
        <v>0</v>
      </c>
      <c r="G1447" s="12">
        <v>1054000</v>
      </c>
      <c r="H1447" s="12">
        <v>131000</v>
      </c>
      <c r="I1447" s="12">
        <v>61502603</v>
      </c>
      <c r="J1447" s="12">
        <f t="shared" si="132"/>
        <v>923000</v>
      </c>
      <c r="K1447" s="13">
        <f t="shared" si="133"/>
        <v>0</v>
      </c>
      <c r="L1447" s="13">
        <f t="shared" si="134"/>
        <v>15.007494886029457</v>
      </c>
      <c r="M1447" s="13">
        <f t="shared" si="135"/>
        <v>0</v>
      </c>
      <c r="N1447" s="13">
        <f t="shared" si="136"/>
        <v>114.192849404117</v>
      </c>
      <c r="O1447" s="12" t="str">
        <f t="shared" si="137"/>
        <v/>
      </c>
    </row>
    <row r="1448" spans="1:15" x14ac:dyDescent="0.35">
      <c r="A1448" s="4" t="s">
        <v>120</v>
      </c>
      <c r="B1448" s="4" t="s">
        <v>121</v>
      </c>
      <c r="C1448" s="4" t="s">
        <v>113</v>
      </c>
      <c r="D1448" s="4">
        <v>2022</v>
      </c>
      <c r="E1448" s="12">
        <v>0</v>
      </c>
      <c r="F1448" s="12">
        <v>0</v>
      </c>
      <c r="G1448" s="12">
        <v>1087000</v>
      </c>
      <c r="H1448" s="12">
        <v>149000</v>
      </c>
      <c r="I1448" s="12">
        <v>62378410</v>
      </c>
      <c r="J1448" s="12">
        <f t="shared" si="132"/>
        <v>938000</v>
      </c>
      <c r="K1448" s="13">
        <f t="shared" si="133"/>
        <v>0</v>
      </c>
      <c r="L1448" s="13">
        <f t="shared" si="134"/>
        <v>15.037254075568775</v>
      </c>
      <c r="M1448" s="13">
        <f t="shared" si="135"/>
        <v>0</v>
      </c>
      <c r="N1448" s="13">
        <f t="shared" si="136"/>
        <v>115.88486140724947</v>
      </c>
      <c r="O1448" s="12" t="str">
        <f t="shared" si="137"/>
        <v/>
      </c>
    </row>
    <row r="1449" spans="1:15" x14ac:dyDescent="0.35">
      <c r="A1449" s="4" t="s">
        <v>120</v>
      </c>
      <c r="B1449" s="4" t="s">
        <v>121</v>
      </c>
      <c r="C1449" s="4" t="s">
        <v>113</v>
      </c>
      <c r="D1449" s="4">
        <v>2023</v>
      </c>
      <c r="E1449" s="12">
        <v>0</v>
      </c>
      <c r="F1449" s="12">
        <v>0</v>
      </c>
      <c r="G1449" s="12">
        <v>1139000</v>
      </c>
      <c r="H1449" s="12">
        <v>155000</v>
      </c>
      <c r="I1449" s="12">
        <v>63212384</v>
      </c>
      <c r="J1449" s="12">
        <f t="shared" si="132"/>
        <v>984000</v>
      </c>
      <c r="K1449" s="13">
        <f t="shared" si="133"/>
        <v>0</v>
      </c>
      <c r="L1449" s="13">
        <f t="shared" si="134"/>
        <v>15.566569993626565</v>
      </c>
      <c r="M1449" s="13">
        <f t="shared" si="135"/>
        <v>0</v>
      </c>
      <c r="N1449" s="13">
        <f t="shared" si="136"/>
        <v>115.7520325203252</v>
      </c>
      <c r="O1449" s="12" t="str">
        <f t="shared" si="137"/>
        <v/>
      </c>
    </row>
    <row r="1450" spans="1:15" x14ac:dyDescent="0.35">
      <c r="A1450" s="4" t="s">
        <v>120</v>
      </c>
      <c r="B1450" s="4" t="s">
        <v>121</v>
      </c>
      <c r="C1450" s="4" t="s">
        <v>113</v>
      </c>
      <c r="D1450" s="4">
        <v>2024</v>
      </c>
      <c r="E1450" s="12">
        <v>0</v>
      </c>
      <c r="F1450" s="12">
        <v>0</v>
      </c>
      <c r="G1450" s="12">
        <v>1150000</v>
      </c>
      <c r="H1450" s="12">
        <v>166000</v>
      </c>
      <c r="I1450" s="12">
        <v>64007187</v>
      </c>
      <c r="J1450" s="12">
        <f t="shared" si="132"/>
        <v>984000</v>
      </c>
      <c r="K1450" s="13">
        <f t="shared" si="133"/>
        <v>0</v>
      </c>
      <c r="L1450" s="13">
        <f t="shared" si="134"/>
        <v>15.373273629412896</v>
      </c>
      <c r="M1450" s="13">
        <f t="shared" si="135"/>
        <v>0</v>
      </c>
      <c r="N1450" s="13">
        <f t="shared" si="136"/>
        <v>116.869918699187</v>
      </c>
      <c r="O1450" s="12" t="str">
        <f t="shared" si="137"/>
        <v/>
      </c>
    </row>
    <row r="1451" spans="1:15" x14ac:dyDescent="0.35">
      <c r="A1451" s="4" t="s">
        <v>120</v>
      </c>
      <c r="B1451" s="4" t="s">
        <v>121</v>
      </c>
      <c r="C1451" s="4" t="s">
        <v>113</v>
      </c>
      <c r="D1451" s="4">
        <v>2025</v>
      </c>
      <c r="E1451" s="12">
        <v>0</v>
      </c>
      <c r="F1451" s="12">
        <v>0</v>
      </c>
      <c r="G1451" s="12">
        <v>1208000</v>
      </c>
      <c r="H1451" s="12">
        <v>189000</v>
      </c>
      <c r="I1451" s="12">
        <v>64747320</v>
      </c>
      <c r="J1451" s="12">
        <f t="shared" si="132"/>
        <v>1019000</v>
      </c>
      <c r="K1451" s="13">
        <f t="shared" si="133"/>
        <v>0</v>
      </c>
      <c r="L1451" s="13">
        <f t="shared" si="134"/>
        <v>15.738103136932926</v>
      </c>
      <c r="M1451" s="13">
        <f t="shared" si="135"/>
        <v>0</v>
      </c>
      <c r="N1451" s="13">
        <f t="shared" si="136"/>
        <v>118.54759568204121</v>
      </c>
      <c r="O1451" s="12" t="str">
        <f t="shared" si="137"/>
        <v/>
      </c>
    </row>
    <row r="1452" spans="1:15" x14ac:dyDescent="0.35">
      <c r="A1452" s="4" t="s">
        <v>120</v>
      </c>
      <c r="B1452" s="4" t="s">
        <v>121</v>
      </c>
      <c r="C1452" s="4" t="s">
        <v>113</v>
      </c>
      <c r="D1452" s="4">
        <v>2026</v>
      </c>
      <c r="E1452" s="12">
        <v>0</v>
      </c>
      <c r="F1452" s="12">
        <v>0</v>
      </c>
      <c r="G1452" s="12">
        <v>1250000</v>
      </c>
      <c r="H1452" s="12">
        <v>200000</v>
      </c>
      <c r="I1452" s="12">
        <v>65453084</v>
      </c>
      <c r="J1452" s="12">
        <f t="shared" si="132"/>
        <v>1050000</v>
      </c>
      <c r="K1452" s="13">
        <f t="shared" si="133"/>
        <v>0</v>
      </c>
      <c r="L1452" s="13">
        <f t="shared" si="134"/>
        <v>16.042024849432611</v>
      </c>
      <c r="M1452" s="13">
        <f t="shared" si="135"/>
        <v>0</v>
      </c>
      <c r="N1452" s="13">
        <f t="shared" si="136"/>
        <v>119.04761904761905</v>
      </c>
      <c r="O1452" s="12" t="str">
        <f t="shared" si="137"/>
        <v/>
      </c>
    </row>
    <row r="1453" spans="1:15" x14ac:dyDescent="0.35">
      <c r="A1453" s="4" t="s">
        <v>122</v>
      </c>
      <c r="B1453" s="4" t="s">
        <v>123</v>
      </c>
      <c r="C1453" s="4" t="s">
        <v>124</v>
      </c>
      <c r="D1453" s="4">
        <v>1960</v>
      </c>
      <c r="E1453" s="12">
        <v>1000</v>
      </c>
      <c r="F1453" s="12">
        <v>2000</v>
      </c>
      <c r="G1453" s="12">
        <v>6000</v>
      </c>
      <c r="H1453" s="12">
        <v>0</v>
      </c>
      <c r="I1453" s="12">
        <v>2517286</v>
      </c>
      <c r="J1453" s="12">
        <f t="shared" si="132"/>
        <v>7000</v>
      </c>
      <c r="K1453" s="13">
        <f t="shared" si="133"/>
        <v>0.39725323225092418</v>
      </c>
      <c r="L1453" s="13">
        <f t="shared" si="134"/>
        <v>2.7807726257564696</v>
      </c>
      <c r="M1453" s="13">
        <f t="shared" si="135"/>
        <v>14.285714285714285</v>
      </c>
      <c r="N1453" s="13">
        <f t="shared" si="136"/>
        <v>85.714285714285708</v>
      </c>
      <c r="O1453" s="12">
        <f t="shared" si="137"/>
        <v>500</v>
      </c>
    </row>
    <row r="1454" spans="1:15" x14ac:dyDescent="0.35">
      <c r="A1454" s="4" t="s">
        <v>122</v>
      </c>
      <c r="B1454" s="4" t="s">
        <v>123</v>
      </c>
      <c r="C1454" s="4" t="s">
        <v>124</v>
      </c>
      <c r="D1454" s="4">
        <v>1961</v>
      </c>
      <c r="E1454" s="12">
        <v>1000</v>
      </c>
      <c r="F1454" s="12">
        <v>2000</v>
      </c>
      <c r="G1454" s="12">
        <v>3000</v>
      </c>
      <c r="H1454" s="12">
        <v>0</v>
      </c>
      <c r="I1454" s="12">
        <v>2559223</v>
      </c>
      <c r="J1454" s="12">
        <f t="shared" si="132"/>
        <v>4000</v>
      </c>
      <c r="K1454" s="13">
        <f t="shared" si="133"/>
        <v>0.39074359678699355</v>
      </c>
      <c r="L1454" s="13">
        <f t="shared" si="134"/>
        <v>1.5629743871479742</v>
      </c>
      <c r="M1454" s="13">
        <f t="shared" si="135"/>
        <v>25</v>
      </c>
      <c r="N1454" s="13">
        <f t="shared" si="136"/>
        <v>75</v>
      </c>
      <c r="O1454" s="12">
        <f t="shared" si="137"/>
        <v>500</v>
      </c>
    </row>
    <row r="1455" spans="1:15" x14ac:dyDescent="0.35">
      <c r="A1455" s="4" t="s">
        <v>122</v>
      </c>
      <c r="B1455" s="4" t="s">
        <v>123</v>
      </c>
      <c r="C1455" s="4" t="s">
        <v>124</v>
      </c>
      <c r="D1455" s="4">
        <v>1962</v>
      </c>
      <c r="E1455" s="12">
        <v>1000</v>
      </c>
      <c r="F1455" s="12">
        <v>2000</v>
      </c>
      <c r="G1455" s="12">
        <v>4000</v>
      </c>
      <c r="H1455" s="12">
        <v>0</v>
      </c>
      <c r="I1455" s="12">
        <v>2604659</v>
      </c>
      <c r="J1455" s="12">
        <f t="shared" si="132"/>
        <v>5000</v>
      </c>
      <c r="K1455" s="13">
        <f t="shared" si="133"/>
        <v>0.38392741621839943</v>
      </c>
      <c r="L1455" s="13">
        <f t="shared" si="134"/>
        <v>1.9196370810919972</v>
      </c>
      <c r="M1455" s="13">
        <f t="shared" si="135"/>
        <v>20</v>
      </c>
      <c r="N1455" s="13">
        <f t="shared" si="136"/>
        <v>80</v>
      </c>
      <c r="O1455" s="12">
        <f t="shared" si="137"/>
        <v>500</v>
      </c>
    </row>
    <row r="1456" spans="1:15" x14ac:dyDescent="0.35">
      <c r="A1456" s="4" t="s">
        <v>122</v>
      </c>
      <c r="B1456" s="4" t="s">
        <v>123</v>
      </c>
      <c r="C1456" s="4" t="s">
        <v>124</v>
      </c>
      <c r="D1456" s="4">
        <v>1963</v>
      </c>
      <c r="E1456" s="12">
        <v>1000</v>
      </c>
      <c r="F1456" s="12">
        <v>2000</v>
      </c>
      <c r="G1456" s="12">
        <v>4000</v>
      </c>
      <c r="H1456" s="12">
        <v>0</v>
      </c>
      <c r="I1456" s="12">
        <v>2652908</v>
      </c>
      <c r="J1456" s="12">
        <f t="shared" si="132"/>
        <v>5000</v>
      </c>
      <c r="K1456" s="13">
        <f t="shared" si="133"/>
        <v>0.37694484693777547</v>
      </c>
      <c r="L1456" s="13">
        <f t="shared" si="134"/>
        <v>1.8847242346888773</v>
      </c>
      <c r="M1456" s="13">
        <f t="shared" si="135"/>
        <v>20</v>
      </c>
      <c r="N1456" s="13">
        <f t="shared" si="136"/>
        <v>80</v>
      </c>
      <c r="O1456" s="12">
        <f t="shared" si="137"/>
        <v>500</v>
      </c>
    </row>
    <row r="1457" spans="1:15" x14ac:dyDescent="0.35">
      <c r="A1457" s="4" t="s">
        <v>122</v>
      </c>
      <c r="B1457" s="4" t="s">
        <v>123</v>
      </c>
      <c r="C1457" s="4" t="s">
        <v>124</v>
      </c>
      <c r="D1457" s="4">
        <v>1964</v>
      </c>
      <c r="E1457" s="12">
        <v>1000</v>
      </c>
      <c r="F1457" s="12">
        <v>2000</v>
      </c>
      <c r="G1457" s="12">
        <v>5000</v>
      </c>
      <c r="H1457" s="12">
        <v>0</v>
      </c>
      <c r="I1457" s="12">
        <v>2704003</v>
      </c>
      <c r="J1457" s="12">
        <f t="shared" si="132"/>
        <v>6000</v>
      </c>
      <c r="K1457" s="13">
        <f t="shared" si="133"/>
        <v>0.36982207490154412</v>
      </c>
      <c r="L1457" s="13">
        <f t="shared" si="134"/>
        <v>2.2189324494092646</v>
      </c>
      <c r="M1457" s="13">
        <f t="shared" si="135"/>
        <v>16.666666666666664</v>
      </c>
      <c r="N1457" s="13">
        <f t="shared" si="136"/>
        <v>83.333333333333343</v>
      </c>
      <c r="O1457" s="12">
        <f t="shared" si="137"/>
        <v>500</v>
      </c>
    </row>
    <row r="1458" spans="1:15" x14ac:dyDescent="0.35">
      <c r="A1458" s="4" t="s">
        <v>122</v>
      </c>
      <c r="B1458" s="4" t="s">
        <v>123</v>
      </c>
      <c r="C1458" s="4" t="s">
        <v>124</v>
      </c>
      <c r="D1458" s="4">
        <v>1965</v>
      </c>
      <c r="E1458" s="12">
        <v>1000</v>
      </c>
      <c r="F1458" s="12">
        <v>2000</v>
      </c>
      <c r="G1458" s="12">
        <v>7000</v>
      </c>
      <c r="H1458" s="12">
        <v>0</v>
      </c>
      <c r="I1458" s="12">
        <v>2757936</v>
      </c>
      <c r="J1458" s="12">
        <f t="shared" si="132"/>
        <v>8000</v>
      </c>
      <c r="K1458" s="13">
        <f t="shared" si="133"/>
        <v>0.3625899948367185</v>
      </c>
      <c r="L1458" s="13">
        <f t="shared" si="134"/>
        <v>2.900719958693748</v>
      </c>
      <c r="M1458" s="13">
        <f t="shared" si="135"/>
        <v>12.5</v>
      </c>
      <c r="N1458" s="13">
        <f t="shared" si="136"/>
        <v>87.5</v>
      </c>
      <c r="O1458" s="12">
        <f t="shared" si="137"/>
        <v>500</v>
      </c>
    </row>
    <row r="1459" spans="1:15" x14ac:dyDescent="0.35">
      <c r="A1459" s="4" t="s">
        <v>122</v>
      </c>
      <c r="B1459" s="4" t="s">
        <v>123</v>
      </c>
      <c r="C1459" s="4" t="s">
        <v>124</v>
      </c>
      <c r="D1459" s="4">
        <v>1966</v>
      </c>
      <c r="E1459" s="12">
        <v>1000</v>
      </c>
      <c r="F1459" s="12">
        <v>3000</v>
      </c>
      <c r="G1459" s="12">
        <v>6000</v>
      </c>
      <c r="H1459" s="12">
        <v>0</v>
      </c>
      <c r="I1459" s="12">
        <v>2814317</v>
      </c>
      <c r="J1459" s="12">
        <f t="shared" si="132"/>
        <v>7000</v>
      </c>
      <c r="K1459" s="13">
        <f t="shared" si="133"/>
        <v>0.35532599916782653</v>
      </c>
      <c r="L1459" s="13">
        <f t="shared" si="134"/>
        <v>2.4872819941747855</v>
      </c>
      <c r="M1459" s="13">
        <f t="shared" si="135"/>
        <v>14.285714285714285</v>
      </c>
      <c r="N1459" s="13">
        <f t="shared" si="136"/>
        <v>85.714285714285708</v>
      </c>
      <c r="O1459" s="12">
        <f t="shared" si="137"/>
        <v>333.33333333333331</v>
      </c>
    </row>
    <row r="1460" spans="1:15" x14ac:dyDescent="0.35">
      <c r="A1460" s="4" t="s">
        <v>122</v>
      </c>
      <c r="B1460" s="4" t="s">
        <v>123</v>
      </c>
      <c r="C1460" s="4" t="s">
        <v>124</v>
      </c>
      <c r="D1460" s="4">
        <v>1967</v>
      </c>
      <c r="E1460" s="12">
        <v>1000</v>
      </c>
      <c r="F1460" s="12">
        <v>2000</v>
      </c>
      <c r="G1460" s="12">
        <v>7000</v>
      </c>
      <c r="H1460" s="12">
        <v>0</v>
      </c>
      <c r="I1460" s="12">
        <v>2872997</v>
      </c>
      <c r="J1460" s="12">
        <f t="shared" si="132"/>
        <v>8000</v>
      </c>
      <c r="K1460" s="13">
        <f t="shared" si="133"/>
        <v>0.34806858482622849</v>
      </c>
      <c r="L1460" s="13">
        <f t="shared" si="134"/>
        <v>2.7845486786098279</v>
      </c>
      <c r="M1460" s="13">
        <f t="shared" si="135"/>
        <v>12.5</v>
      </c>
      <c r="N1460" s="13">
        <f t="shared" si="136"/>
        <v>87.5</v>
      </c>
      <c r="O1460" s="12">
        <f t="shared" si="137"/>
        <v>500</v>
      </c>
    </row>
    <row r="1461" spans="1:15" x14ac:dyDescent="0.35">
      <c r="A1461" s="4" t="s">
        <v>122</v>
      </c>
      <c r="B1461" s="4" t="s">
        <v>123</v>
      </c>
      <c r="C1461" s="4" t="s">
        <v>124</v>
      </c>
      <c r="D1461" s="4">
        <v>1968</v>
      </c>
      <c r="E1461" s="12">
        <v>1000</v>
      </c>
      <c r="F1461" s="12">
        <v>2000</v>
      </c>
      <c r="G1461" s="12">
        <v>4000</v>
      </c>
      <c r="H1461" s="12">
        <v>0</v>
      </c>
      <c r="I1461" s="12">
        <v>2934257</v>
      </c>
      <c r="J1461" s="12">
        <f t="shared" si="132"/>
        <v>5000</v>
      </c>
      <c r="K1461" s="13">
        <f t="shared" si="133"/>
        <v>0.34080177707678638</v>
      </c>
      <c r="L1461" s="13">
        <f t="shared" si="134"/>
        <v>1.7040088853839319</v>
      </c>
      <c r="M1461" s="13">
        <f t="shared" si="135"/>
        <v>20</v>
      </c>
      <c r="N1461" s="13">
        <f t="shared" si="136"/>
        <v>80</v>
      </c>
      <c r="O1461" s="12">
        <f t="shared" si="137"/>
        <v>500</v>
      </c>
    </row>
    <row r="1462" spans="1:15" x14ac:dyDescent="0.35">
      <c r="A1462" s="4" t="s">
        <v>122</v>
      </c>
      <c r="B1462" s="4" t="s">
        <v>123</v>
      </c>
      <c r="C1462" s="4" t="s">
        <v>124</v>
      </c>
      <c r="D1462" s="4">
        <v>1969</v>
      </c>
      <c r="E1462" s="12">
        <v>3000</v>
      </c>
      <c r="F1462" s="12">
        <v>2000</v>
      </c>
      <c r="G1462" s="12">
        <v>8000</v>
      </c>
      <c r="H1462" s="12">
        <v>0</v>
      </c>
      <c r="I1462" s="12">
        <v>2998222</v>
      </c>
      <c r="J1462" s="12">
        <f t="shared" si="132"/>
        <v>11000</v>
      </c>
      <c r="K1462" s="13">
        <f t="shared" si="133"/>
        <v>1.0005930181287443</v>
      </c>
      <c r="L1462" s="13">
        <f t="shared" si="134"/>
        <v>3.6688410664720625</v>
      </c>
      <c r="M1462" s="13">
        <f t="shared" si="135"/>
        <v>27.27272727272727</v>
      </c>
      <c r="N1462" s="13">
        <f t="shared" si="136"/>
        <v>72.727272727272734</v>
      </c>
      <c r="O1462" s="12">
        <f t="shared" si="137"/>
        <v>1500</v>
      </c>
    </row>
    <row r="1463" spans="1:15" x14ac:dyDescent="0.35">
      <c r="A1463" s="4" t="s">
        <v>122</v>
      </c>
      <c r="B1463" s="4" t="s">
        <v>123</v>
      </c>
      <c r="C1463" s="4" t="s">
        <v>124</v>
      </c>
      <c r="D1463" s="4">
        <v>1970</v>
      </c>
      <c r="E1463" s="12">
        <v>4000</v>
      </c>
      <c r="F1463" s="12">
        <v>2000</v>
      </c>
      <c r="G1463" s="12">
        <v>4000</v>
      </c>
      <c r="H1463" s="12">
        <v>0</v>
      </c>
      <c r="I1463" s="12">
        <v>3065057</v>
      </c>
      <c r="J1463" s="12">
        <f t="shared" si="132"/>
        <v>8000</v>
      </c>
      <c r="K1463" s="13">
        <f t="shared" si="133"/>
        <v>1.3050328264694588</v>
      </c>
      <c r="L1463" s="13">
        <f t="shared" si="134"/>
        <v>2.6100656529389177</v>
      </c>
      <c r="M1463" s="13">
        <f t="shared" si="135"/>
        <v>50</v>
      </c>
      <c r="N1463" s="13">
        <f t="shared" si="136"/>
        <v>50</v>
      </c>
      <c r="O1463" s="12">
        <f t="shared" si="137"/>
        <v>2000</v>
      </c>
    </row>
    <row r="1464" spans="1:15" x14ac:dyDescent="0.35">
      <c r="A1464" s="4" t="s">
        <v>122</v>
      </c>
      <c r="B1464" s="4" t="s">
        <v>123</v>
      </c>
      <c r="C1464" s="4" t="s">
        <v>124</v>
      </c>
      <c r="D1464" s="4">
        <v>1971</v>
      </c>
      <c r="E1464" s="12">
        <v>3000</v>
      </c>
      <c r="F1464" s="12">
        <v>4000</v>
      </c>
      <c r="G1464" s="12">
        <v>8000</v>
      </c>
      <c r="H1464" s="12">
        <v>0</v>
      </c>
      <c r="I1464" s="12">
        <v>3134767</v>
      </c>
      <c r="J1464" s="12">
        <f t="shared" si="132"/>
        <v>11000</v>
      </c>
      <c r="K1464" s="13">
        <f t="shared" si="133"/>
        <v>0.95700892602225296</v>
      </c>
      <c r="L1464" s="13">
        <f t="shared" si="134"/>
        <v>3.5090327287482612</v>
      </c>
      <c r="M1464" s="13">
        <f t="shared" si="135"/>
        <v>27.27272727272727</v>
      </c>
      <c r="N1464" s="13">
        <f t="shared" si="136"/>
        <v>72.727272727272734</v>
      </c>
      <c r="O1464" s="12">
        <f t="shared" si="137"/>
        <v>750</v>
      </c>
    </row>
    <row r="1465" spans="1:15" x14ac:dyDescent="0.35">
      <c r="A1465" s="4" t="s">
        <v>122</v>
      </c>
      <c r="B1465" s="4" t="s">
        <v>123</v>
      </c>
      <c r="C1465" s="4" t="s">
        <v>124</v>
      </c>
      <c r="D1465" s="4">
        <v>1972</v>
      </c>
      <c r="E1465" s="12">
        <v>3000</v>
      </c>
      <c r="F1465" s="12">
        <v>3000</v>
      </c>
      <c r="G1465" s="12">
        <v>12000</v>
      </c>
      <c r="H1465" s="12">
        <v>0</v>
      </c>
      <c r="I1465" s="12">
        <v>3207543</v>
      </c>
      <c r="J1465" s="12">
        <f t="shared" si="132"/>
        <v>15000</v>
      </c>
      <c r="K1465" s="13">
        <f t="shared" si="133"/>
        <v>0.93529533353099237</v>
      </c>
      <c r="L1465" s="13">
        <f t="shared" si="134"/>
        <v>4.6764766676549625</v>
      </c>
      <c r="M1465" s="13">
        <f t="shared" si="135"/>
        <v>20</v>
      </c>
      <c r="N1465" s="13">
        <f t="shared" si="136"/>
        <v>80</v>
      </c>
      <c r="O1465" s="12">
        <f t="shared" si="137"/>
        <v>1000</v>
      </c>
    </row>
    <row r="1466" spans="1:15" x14ac:dyDescent="0.35">
      <c r="A1466" s="4" t="s">
        <v>122</v>
      </c>
      <c r="B1466" s="4" t="s">
        <v>123</v>
      </c>
      <c r="C1466" s="4" t="s">
        <v>124</v>
      </c>
      <c r="D1466" s="4">
        <v>1973</v>
      </c>
      <c r="E1466" s="12">
        <v>4000</v>
      </c>
      <c r="F1466" s="12">
        <v>4000</v>
      </c>
      <c r="G1466" s="12">
        <v>10000</v>
      </c>
      <c r="H1466" s="12">
        <v>0</v>
      </c>
      <c r="I1466" s="12">
        <v>3283496</v>
      </c>
      <c r="J1466" s="12">
        <f t="shared" si="132"/>
        <v>14000</v>
      </c>
      <c r="K1466" s="13">
        <f t="shared" si="133"/>
        <v>1.2182137575316065</v>
      </c>
      <c r="L1466" s="13">
        <f t="shared" si="134"/>
        <v>4.2637481513606232</v>
      </c>
      <c r="M1466" s="13">
        <f t="shared" si="135"/>
        <v>28.571428571428569</v>
      </c>
      <c r="N1466" s="13">
        <f t="shared" si="136"/>
        <v>71.428571428571431</v>
      </c>
      <c r="O1466" s="12">
        <f t="shared" si="137"/>
        <v>1000</v>
      </c>
    </row>
    <row r="1467" spans="1:15" x14ac:dyDescent="0.35">
      <c r="A1467" s="4" t="s">
        <v>122</v>
      </c>
      <c r="B1467" s="4" t="s">
        <v>123</v>
      </c>
      <c r="C1467" s="4" t="s">
        <v>124</v>
      </c>
      <c r="D1467" s="4">
        <v>1974</v>
      </c>
      <c r="E1467" s="12">
        <v>6000</v>
      </c>
      <c r="F1467" s="12">
        <v>5000</v>
      </c>
      <c r="G1467" s="12">
        <v>3000</v>
      </c>
      <c r="H1467" s="12">
        <v>0</v>
      </c>
      <c r="I1467" s="12">
        <v>3362633</v>
      </c>
      <c r="J1467" s="12">
        <f t="shared" si="132"/>
        <v>9000</v>
      </c>
      <c r="K1467" s="13">
        <f t="shared" si="133"/>
        <v>1.7843160404361702</v>
      </c>
      <c r="L1467" s="13">
        <f t="shared" si="134"/>
        <v>2.6764740606542552</v>
      </c>
      <c r="M1467" s="13">
        <f t="shared" si="135"/>
        <v>66.666666666666657</v>
      </c>
      <c r="N1467" s="13">
        <f t="shared" si="136"/>
        <v>33.333333333333329</v>
      </c>
      <c r="O1467" s="12">
        <f t="shared" si="137"/>
        <v>1200</v>
      </c>
    </row>
    <row r="1468" spans="1:15" x14ac:dyDescent="0.35">
      <c r="A1468" s="4" t="s">
        <v>122</v>
      </c>
      <c r="B1468" s="4" t="s">
        <v>123</v>
      </c>
      <c r="C1468" s="4" t="s">
        <v>124</v>
      </c>
      <c r="D1468" s="4">
        <v>1975</v>
      </c>
      <c r="E1468" s="12">
        <v>8000</v>
      </c>
      <c r="F1468" s="12">
        <v>7000</v>
      </c>
      <c r="G1468" s="12">
        <v>2000</v>
      </c>
      <c r="H1468" s="12">
        <v>0</v>
      </c>
      <c r="I1468" s="12">
        <v>3445407</v>
      </c>
      <c r="J1468" s="12">
        <f t="shared" si="132"/>
        <v>10000</v>
      </c>
      <c r="K1468" s="13">
        <f t="shared" si="133"/>
        <v>2.321931777580994</v>
      </c>
      <c r="L1468" s="13">
        <f t="shared" si="134"/>
        <v>2.9024147219762426</v>
      </c>
      <c r="M1468" s="13">
        <f t="shared" si="135"/>
        <v>80</v>
      </c>
      <c r="N1468" s="13">
        <f t="shared" si="136"/>
        <v>20</v>
      </c>
      <c r="O1468" s="12">
        <f t="shared" si="137"/>
        <v>1142.8571428571429</v>
      </c>
    </row>
    <row r="1469" spans="1:15" x14ac:dyDescent="0.35">
      <c r="A1469" s="4" t="s">
        <v>122</v>
      </c>
      <c r="B1469" s="4" t="s">
        <v>123</v>
      </c>
      <c r="C1469" s="4" t="s">
        <v>124</v>
      </c>
      <c r="D1469" s="4">
        <v>1976</v>
      </c>
      <c r="E1469" s="12">
        <v>12000</v>
      </c>
      <c r="F1469" s="12">
        <v>12000</v>
      </c>
      <c r="G1469" s="12">
        <v>8000</v>
      </c>
      <c r="H1469" s="12">
        <v>0</v>
      </c>
      <c r="I1469" s="12">
        <v>3532196</v>
      </c>
      <c r="J1469" s="12">
        <f t="shared" si="132"/>
        <v>20000</v>
      </c>
      <c r="K1469" s="13">
        <f t="shared" si="133"/>
        <v>3.397319967521621</v>
      </c>
      <c r="L1469" s="13">
        <f t="shared" si="134"/>
        <v>5.6621999458693688</v>
      </c>
      <c r="M1469" s="13">
        <f t="shared" si="135"/>
        <v>60</v>
      </c>
      <c r="N1469" s="13">
        <f t="shared" si="136"/>
        <v>40</v>
      </c>
      <c r="O1469" s="12">
        <f t="shared" si="137"/>
        <v>1000</v>
      </c>
    </row>
    <row r="1470" spans="1:15" x14ac:dyDescent="0.35">
      <c r="A1470" s="4" t="s">
        <v>122</v>
      </c>
      <c r="B1470" s="4" t="s">
        <v>123</v>
      </c>
      <c r="C1470" s="4" t="s">
        <v>124</v>
      </c>
      <c r="D1470" s="4">
        <v>1977</v>
      </c>
      <c r="E1470" s="12">
        <v>13000</v>
      </c>
      <c r="F1470" s="12">
        <v>10000</v>
      </c>
      <c r="G1470" s="12">
        <v>12000</v>
      </c>
      <c r="H1470" s="12">
        <v>0</v>
      </c>
      <c r="I1470" s="12">
        <v>3623202</v>
      </c>
      <c r="J1470" s="12">
        <f t="shared" si="132"/>
        <v>25000</v>
      </c>
      <c r="K1470" s="13">
        <f t="shared" si="133"/>
        <v>3.5879865378745097</v>
      </c>
      <c r="L1470" s="13">
        <f t="shared" si="134"/>
        <v>6.8999741112971344</v>
      </c>
      <c r="M1470" s="13">
        <f t="shared" si="135"/>
        <v>52</v>
      </c>
      <c r="N1470" s="13">
        <f t="shared" si="136"/>
        <v>48</v>
      </c>
      <c r="O1470" s="12">
        <f t="shared" si="137"/>
        <v>1300</v>
      </c>
    </row>
    <row r="1471" spans="1:15" x14ac:dyDescent="0.35">
      <c r="A1471" s="4" t="s">
        <v>122</v>
      </c>
      <c r="B1471" s="4" t="s">
        <v>123</v>
      </c>
      <c r="C1471" s="4" t="s">
        <v>124</v>
      </c>
      <c r="D1471" s="4">
        <v>1978</v>
      </c>
      <c r="E1471" s="12">
        <v>6000</v>
      </c>
      <c r="F1471" s="12">
        <v>9000</v>
      </c>
      <c r="G1471" s="12">
        <v>4000</v>
      </c>
      <c r="H1471" s="12">
        <v>0</v>
      </c>
      <c r="I1471" s="12">
        <v>3718305</v>
      </c>
      <c r="J1471" s="12">
        <f t="shared" si="132"/>
        <v>10000</v>
      </c>
      <c r="K1471" s="13">
        <f t="shared" si="133"/>
        <v>1.6136384723684583</v>
      </c>
      <c r="L1471" s="13">
        <f t="shared" si="134"/>
        <v>2.6893974539474303</v>
      </c>
      <c r="M1471" s="13">
        <f t="shared" si="135"/>
        <v>60</v>
      </c>
      <c r="N1471" s="13">
        <f t="shared" si="136"/>
        <v>40</v>
      </c>
      <c r="O1471" s="12">
        <f t="shared" si="137"/>
        <v>666.66666666666663</v>
      </c>
    </row>
    <row r="1472" spans="1:15" x14ac:dyDescent="0.35">
      <c r="A1472" s="4" t="s">
        <v>122</v>
      </c>
      <c r="B1472" s="4" t="s">
        <v>123</v>
      </c>
      <c r="C1472" s="4" t="s">
        <v>124</v>
      </c>
      <c r="D1472" s="4">
        <v>1979</v>
      </c>
      <c r="E1472" s="12">
        <v>8000</v>
      </c>
      <c r="F1472" s="12">
        <v>9000</v>
      </c>
      <c r="G1472" s="12">
        <v>21000</v>
      </c>
      <c r="H1472" s="12">
        <v>0</v>
      </c>
      <c r="I1472" s="12">
        <v>3818528</v>
      </c>
      <c r="J1472" s="12">
        <f t="shared" si="132"/>
        <v>29000</v>
      </c>
      <c r="K1472" s="13">
        <f t="shared" si="133"/>
        <v>2.0950481442063538</v>
      </c>
      <c r="L1472" s="13">
        <f t="shared" si="134"/>
        <v>7.5945495227480331</v>
      </c>
      <c r="M1472" s="13">
        <f t="shared" si="135"/>
        <v>27.586206896551722</v>
      </c>
      <c r="N1472" s="13">
        <f t="shared" si="136"/>
        <v>72.41379310344827</v>
      </c>
      <c r="O1472" s="12">
        <f t="shared" si="137"/>
        <v>888.88888888888891</v>
      </c>
    </row>
    <row r="1473" spans="1:15" x14ac:dyDescent="0.35">
      <c r="A1473" s="4" t="s">
        <v>122</v>
      </c>
      <c r="B1473" s="4" t="s">
        <v>123</v>
      </c>
      <c r="C1473" s="4" t="s">
        <v>124</v>
      </c>
      <c r="D1473" s="4">
        <v>1980</v>
      </c>
      <c r="E1473" s="12">
        <v>6000</v>
      </c>
      <c r="F1473" s="12">
        <v>9000</v>
      </c>
      <c r="G1473" s="12">
        <v>37000</v>
      </c>
      <c r="H1473" s="12">
        <v>0</v>
      </c>
      <c r="I1473" s="12">
        <v>3925251</v>
      </c>
      <c r="J1473" s="12">
        <f t="shared" si="132"/>
        <v>43000</v>
      </c>
      <c r="K1473" s="13">
        <f t="shared" si="133"/>
        <v>1.5285646701319229</v>
      </c>
      <c r="L1473" s="13">
        <f t="shared" si="134"/>
        <v>10.954713469278779</v>
      </c>
      <c r="M1473" s="13">
        <f t="shared" si="135"/>
        <v>13.953488372093023</v>
      </c>
      <c r="N1473" s="13">
        <f t="shared" si="136"/>
        <v>86.04651162790698</v>
      </c>
      <c r="O1473" s="12">
        <f t="shared" si="137"/>
        <v>666.66666666666663</v>
      </c>
    </row>
    <row r="1474" spans="1:15" x14ac:dyDescent="0.35">
      <c r="A1474" s="4" t="s">
        <v>122</v>
      </c>
      <c r="B1474" s="4" t="s">
        <v>123</v>
      </c>
      <c r="C1474" s="4" t="s">
        <v>124</v>
      </c>
      <c r="D1474" s="4">
        <v>1981</v>
      </c>
      <c r="E1474" s="12">
        <v>6000</v>
      </c>
      <c r="F1474" s="12">
        <v>8000</v>
      </c>
      <c r="G1474" s="12">
        <v>15000</v>
      </c>
      <c r="H1474" s="12">
        <v>0</v>
      </c>
      <c r="I1474" s="12">
        <v>4038307</v>
      </c>
      <c r="J1474" s="12">
        <f t="shared" ref="J1474:J1537" si="138">IFERROR(E1474+G1474-N(H1474),"")</f>
        <v>21000</v>
      </c>
      <c r="K1474" s="13">
        <f t="shared" ref="K1474:K1537" si="139">IFERROR(E1474*1000/I1474,"")</f>
        <v>1.4857711412232899</v>
      </c>
      <c r="L1474" s="13">
        <f t="shared" ref="L1474:L1537" si="140">IFERROR(J1474*1000/I1474,"")</f>
        <v>5.2001989942815143</v>
      </c>
      <c r="M1474" s="13">
        <f t="shared" ref="M1474:M1537" si="141">IF(N(J1474)&lt;=0,"",E1474/J1474*100)</f>
        <v>28.571428571428569</v>
      </c>
      <c r="N1474" s="13">
        <f t="shared" ref="N1474:N1537" si="142">IF(N(J1474)&lt;=0,"",G1474/J1474*100)</f>
        <v>71.428571428571431</v>
      </c>
      <c r="O1474" s="12">
        <f t="shared" ref="O1474:O1537" si="143">IFERROR(E1474*1000/F1474,"")</f>
        <v>750</v>
      </c>
    </row>
    <row r="1475" spans="1:15" x14ac:dyDescent="0.35">
      <c r="A1475" s="4" t="s">
        <v>122</v>
      </c>
      <c r="B1475" s="4" t="s">
        <v>123</v>
      </c>
      <c r="C1475" s="4" t="s">
        <v>124</v>
      </c>
      <c r="D1475" s="4">
        <v>1982</v>
      </c>
      <c r="E1475" s="12">
        <v>6000</v>
      </c>
      <c r="F1475" s="12">
        <v>8000</v>
      </c>
      <c r="G1475" s="12">
        <v>12000</v>
      </c>
      <c r="H1475" s="12">
        <v>0</v>
      </c>
      <c r="I1475" s="12">
        <v>4156595.9999999995</v>
      </c>
      <c r="J1475" s="12">
        <f t="shared" si="138"/>
        <v>18000</v>
      </c>
      <c r="K1475" s="13">
        <f t="shared" si="139"/>
        <v>1.4434888548225522</v>
      </c>
      <c r="L1475" s="13">
        <f t="shared" si="140"/>
        <v>4.3304665644676561</v>
      </c>
      <c r="M1475" s="13">
        <f t="shared" si="141"/>
        <v>33.333333333333329</v>
      </c>
      <c r="N1475" s="13">
        <f t="shared" si="142"/>
        <v>66.666666666666657</v>
      </c>
      <c r="O1475" s="12">
        <f t="shared" si="143"/>
        <v>750</v>
      </c>
    </row>
    <row r="1476" spans="1:15" x14ac:dyDescent="0.35">
      <c r="A1476" s="4" t="s">
        <v>122</v>
      </c>
      <c r="B1476" s="4" t="s">
        <v>123</v>
      </c>
      <c r="C1476" s="4" t="s">
        <v>124</v>
      </c>
      <c r="D1476" s="4">
        <v>1983</v>
      </c>
      <c r="E1476" s="12">
        <v>3000</v>
      </c>
      <c r="F1476" s="12">
        <v>7000</v>
      </c>
      <c r="G1476" s="12">
        <v>25000</v>
      </c>
      <c r="H1476" s="12">
        <v>0</v>
      </c>
      <c r="I1476" s="12">
        <v>4278978</v>
      </c>
      <c r="J1476" s="12">
        <f t="shared" si="138"/>
        <v>28000</v>
      </c>
      <c r="K1476" s="13">
        <f t="shared" si="139"/>
        <v>0.70110199211120039</v>
      </c>
      <c r="L1476" s="13">
        <f t="shared" si="140"/>
        <v>6.5436185930378699</v>
      </c>
      <c r="M1476" s="13">
        <f t="shared" si="141"/>
        <v>10.714285714285714</v>
      </c>
      <c r="N1476" s="13">
        <f t="shared" si="142"/>
        <v>89.285714285714292</v>
      </c>
      <c r="O1476" s="12">
        <f t="shared" si="143"/>
        <v>428.57142857142856</v>
      </c>
    </row>
    <row r="1477" spans="1:15" x14ac:dyDescent="0.35">
      <c r="A1477" s="4" t="s">
        <v>122</v>
      </c>
      <c r="B1477" s="4" t="s">
        <v>123</v>
      </c>
      <c r="C1477" s="4" t="s">
        <v>124</v>
      </c>
      <c r="D1477" s="4">
        <v>1984</v>
      </c>
      <c r="E1477" s="12">
        <v>5000</v>
      </c>
      <c r="F1477" s="12">
        <v>6000</v>
      </c>
      <c r="G1477" s="12">
        <v>25000</v>
      </c>
      <c r="H1477" s="12">
        <v>0</v>
      </c>
      <c r="I1477" s="12">
        <v>4405895</v>
      </c>
      <c r="J1477" s="12">
        <f t="shared" si="138"/>
        <v>30000</v>
      </c>
      <c r="K1477" s="13">
        <f t="shared" si="139"/>
        <v>1.1348432043886656</v>
      </c>
      <c r="L1477" s="13">
        <f t="shared" si="140"/>
        <v>6.8090592263319936</v>
      </c>
      <c r="M1477" s="13">
        <f t="shared" si="141"/>
        <v>16.666666666666664</v>
      </c>
      <c r="N1477" s="13">
        <f t="shared" si="142"/>
        <v>83.333333333333343</v>
      </c>
      <c r="O1477" s="12">
        <f t="shared" si="143"/>
        <v>833.33333333333337</v>
      </c>
    </row>
    <row r="1478" spans="1:15" x14ac:dyDescent="0.35">
      <c r="A1478" s="4" t="s">
        <v>122</v>
      </c>
      <c r="B1478" s="4" t="s">
        <v>123</v>
      </c>
      <c r="C1478" s="4" t="s">
        <v>124</v>
      </c>
      <c r="D1478" s="4">
        <v>1985</v>
      </c>
      <c r="E1478" s="12">
        <v>4000</v>
      </c>
      <c r="F1478" s="12">
        <v>6000</v>
      </c>
      <c r="G1478" s="12">
        <v>25000</v>
      </c>
      <c r="H1478" s="12">
        <v>0</v>
      </c>
      <c r="I1478" s="12">
        <v>4538012</v>
      </c>
      <c r="J1478" s="12">
        <f t="shared" si="138"/>
        <v>29000</v>
      </c>
      <c r="K1478" s="13">
        <f t="shared" si="139"/>
        <v>0.8814432399032881</v>
      </c>
      <c r="L1478" s="13">
        <f t="shared" si="140"/>
        <v>6.3904634892988383</v>
      </c>
      <c r="M1478" s="13">
        <f t="shared" si="141"/>
        <v>13.793103448275861</v>
      </c>
      <c r="N1478" s="13">
        <f t="shared" si="142"/>
        <v>86.206896551724128</v>
      </c>
      <c r="O1478" s="12">
        <f t="shared" si="143"/>
        <v>666.66666666666663</v>
      </c>
    </row>
    <row r="1479" spans="1:15" x14ac:dyDescent="0.35">
      <c r="A1479" s="4" t="s">
        <v>122</v>
      </c>
      <c r="B1479" s="4" t="s">
        <v>123</v>
      </c>
      <c r="C1479" s="4" t="s">
        <v>124</v>
      </c>
      <c r="D1479" s="4">
        <v>1986</v>
      </c>
      <c r="E1479" s="12">
        <v>6000</v>
      </c>
      <c r="F1479" s="12">
        <v>7000</v>
      </c>
      <c r="G1479" s="12">
        <v>25000</v>
      </c>
      <c r="H1479" s="12">
        <v>0</v>
      </c>
      <c r="I1479" s="12">
        <v>4675420</v>
      </c>
      <c r="J1479" s="12">
        <f t="shared" si="138"/>
        <v>31000</v>
      </c>
      <c r="K1479" s="13">
        <f t="shared" si="139"/>
        <v>1.2833071681260722</v>
      </c>
      <c r="L1479" s="13">
        <f t="shared" si="140"/>
        <v>6.6304203686513725</v>
      </c>
      <c r="M1479" s="13">
        <f t="shared" si="141"/>
        <v>19.35483870967742</v>
      </c>
      <c r="N1479" s="13">
        <f t="shared" si="142"/>
        <v>80.645161290322577</v>
      </c>
      <c r="O1479" s="12">
        <f t="shared" si="143"/>
        <v>857.14285714285711</v>
      </c>
    </row>
    <row r="1480" spans="1:15" x14ac:dyDescent="0.35">
      <c r="A1480" s="4" t="s">
        <v>122</v>
      </c>
      <c r="B1480" s="4" t="s">
        <v>123</v>
      </c>
      <c r="C1480" s="4" t="s">
        <v>124</v>
      </c>
      <c r="D1480" s="4">
        <v>1987</v>
      </c>
      <c r="E1480" s="12">
        <v>7000</v>
      </c>
      <c r="F1480" s="12">
        <v>8000</v>
      </c>
      <c r="G1480" s="12">
        <v>30000</v>
      </c>
      <c r="H1480" s="12">
        <v>0</v>
      </c>
      <c r="I1480" s="12">
        <v>4818486</v>
      </c>
      <c r="J1480" s="12">
        <f t="shared" si="138"/>
        <v>37000</v>
      </c>
      <c r="K1480" s="13">
        <f t="shared" si="139"/>
        <v>1.4527384742842462</v>
      </c>
      <c r="L1480" s="13">
        <f t="shared" si="140"/>
        <v>7.678760506931015</v>
      </c>
      <c r="M1480" s="13">
        <f t="shared" si="141"/>
        <v>18.918918918918919</v>
      </c>
      <c r="N1480" s="13">
        <f t="shared" si="142"/>
        <v>81.081081081081081</v>
      </c>
      <c r="O1480" s="12">
        <f t="shared" si="143"/>
        <v>875</v>
      </c>
    </row>
    <row r="1481" spans="1:15" x14ac:dyDescent="0.35">
      <c r="A1481" s="4" t="s">
        <v>122</v>
      </c>
      <c r="B1481" s="4" t="s">
        <v>123</v>
      </c>
      <c r="C1481" s="4" t="s">
        <v>124</v>
      </c>
      <c r="D1481" s="4">
        <v>1988</v>
      </c>
      <c r="E1481" s="12">
        <v>8000</v>
      </c>
      <c r="F1481" s="12">
        <v>9000</v>
      </c>
      <c r="G1481" s="12">
        <v>30000</v>
      </c>
      <c r="H1481" s="12">
        <v>0</v>
      </c>
      <c r="I1481" s="12">
        <v>4967341</v>
      </c>
      <c r="J1481" s="12">
        <f t="shared" si="138"/>
        <v>38000</v>
      </c>
      <c r="K1481" s="13">
        <f t="shared" si="139"/>
        <v>1.6105195918701776</v>
      </c>
      <c r="L1481" s="13">
        <f t="shared" si="140"/>
        <v>7.6499680613833441</v>
      </c>
      <c r="M1481" s="13">
        <f t="shared" si="141"/>
        <v>21.052631578947366</v>
      </c>
      <c r="N1481" s="13">
        <f t="shared" si="142"/>
        <v>78.94736842105263</v>
      </c>
      <c r="O1481" s="12">
        <f t="shared" si="143"/>
        <v>888.88888888888891</v>
      </c>
    </row>
    <row r="1482" spans="1:15" x14ac:dyDescent="0.35">
      <c r="A1482" s="4" t="s">
        <v>122</v>
      </c>
      <c r="B1482" s="4" t="s">
        <v>123</v>
      </c>
      <c r="C1482" s="4" t="s">
        <v>124</v>
      </c>
      <c r="D1482" s="4">
        <v>1989</v>
      </c>
      <c r="E1482" s="12">
        <v>7000</v>
      </c>
      <c r="F1482" s="12">
        <v>8000</v>
      </c>
      <c r="G1482" s="12">
        <v>30000</v>
      </c>
      <c r="H1482" s="12">
        <v>0</v>
      </c>
      <c r="I1482" s="12">
        <v>5121657</v>
      </c>
      <c r="J1482" s="12">
        <f t="shared" si="138"/>
        <v>37000</v>
      </c>
      <c r="K1482" s="13">
        <f t="shared" si="139"/>
        <v>1.3667451764145861</v>
      </c>
      <c r="L1482" s="13">
        <f t="shared" si="140"/>
        <v>7.2242245039056696</v>
      </c>
      <c r="M1482" s="13">
        <f t="shared" si="141"/>
        <v>18.918918918918919</v>
      </c>
      <c r="N1482" s="13">
        <f t="shared" si="142"/>
        <v>81.081081081081081</v>
      </c>
      <c r="O1482" s="12">
        <f t="shared" si="143"/>
        <v>875</v>
      </c>
    </row>
    <row r="1483" spans="1:15" x14ac:dyDescent="0.35">
      <c r="A1483" s="4" t="s">
        <v>122</v>
      </c>
      <c r="B1483" s="4" t="s">
        <v>123</v>
      </c>
      <c r="C1483" s="4" t="s">
        <v>124</v>
      </c>
      <c r="D1483" s="4">
        <v>1990</v>
      </c>
      <c r="E1483" s="12">
        <v>6000</v>
      </c>
      <c r="F1483" s="12">
        <v>7000</v>
      </c>
      <c r="G1483" s="12">
        <v>30000</v>
      </c>
      <c r="H1483" s="12">
        <v>0</v>
      </c>
      <c r="I1483" s="12">
        <v>5281479</v>
      </c>
      <c r="J1483" s="12">
        <f t="shared" si="138"/>
        <v>36000</v>
      </c>
      <c r="K1483" s="13">
        <f t="shared" si="139"/>
        <v>1.1360454145514922</v>
      </c>
      <c r="L1483" s="13">
        <f t="shared" si="140"/>
        <v>6.8162724873089529</v>
      </c>
      <c r="M1483" s="13">
        <f t="shared" si="141"/>
        <v>16.666666666666664</v>
      </c>
      <c r="N1483" s="13">
        <f t="shared" si="142"/>
        <v>83.333333333333343</v>
      </c>
      <c r="O1483" s="12">
        <f t="shared" si="143"/>
        <v>857.14285714285711</v>
      </c>
    </row>
    <row r="1484" spans="1:15" x14ac:dyDescent="0.35">
      <c r="A1484" s="4" t="s">
        <v>122</v>
      </c>
      <c r="B1484" s="4" t="s">
        <v>123</v>
      </c>
      <c r="C1484" s="4" t="s">
        <v>124</v>
      </c>
      <c r="D1484" s="4">
        <v>1991</v>
      </c>
      <c r="E1484" s="12">
        <v>6000</v>
      </c>
      <c r="F1484" s="12">
        <v>7000</v>
      </c>
      <c r="G1484" s="12">
        <v>30000</v>
      </c>
      <c r="H1484" s="12">
        <v>0</v>
      </c>
      <c r="I1484" s="12">
        <v>5446932</v>
      </c>
      <c r="J1484" s="12">
        <f t="shared" si="138"/>
        <v>36000</v>
      </c>
      <c r="K1484" s="13">
        <f t="shared" si="139"/>
        <v>1.1015375260789009</v>
      </c>
      <c r="L1484" s="13">
        <f t="shared" si="140"/>
        <v>6.6092251564734052</v>
      </c>
      <c r="M1484" s="13">
        <f t="shared" si="141"/>
        <v>16.666666666666664</v>
      </c>
      <c r="N1484" s="13">
        <f t="shared" si="142"/>
        <v>83.333333333333343</v>
      </c>
      <c r="O1484" s="12">
        <f t="shared" si="143"/>
        <v>857.14285714285711</v>
      </c>
    </row>
    <row r="1485" spans="1:15" x14ac:dyDescent="0.35">
      <c r="A1485" s="4" t="s">
        <v>122</v>
      </c>
      <c r="B1485" s="4" t="s">
        <v>123</v>
      </c>
      <c r="C1485" s="4" t="s">
        <v>124</v>
      </c>
      <c r="D1485" s="4">
        <v>1992</v>
      </c>
      <c r="E1485" s="12">
        <v>6000</v>
      </c>
      <c r="F1485" s="12">
        <v>7000</v>
      </c>
      <c r="G1485" s="12">
        <v>50000</v>
      </c>
      <c r="H1485" s="12">
        <v>0</v>
      </c>
      <c r="I1485" s="12">
        <v>5617844</v>
      </c>
      <c r="J1485" s="12">
        <f t="shared" si="138"/>
        <v>56000</v>
      </c>
      <c r="K1485" s="13">
        <f t="shared" si="139"/>
        <v>1.0680253848273467</v>
      </c>
      <c r="L1485" s="13">
        <f t="shared" si="140"/>
        <v>9.9682369250552352</v>
      </c>
      <c r="M1485" s="13">
        <f t="shared" si="141"/>
        <v>10.714285714285714</v>
      </c>
      <c r="N1485" s="13">
        <f t="shared" si="142"/>
        <v>89.285714285714292</v>
      </c>
      <c r="O1485" s="12">
        <f t="shared" si="143"/>
        <v>857.14285714285711</v>
      </c>
    </row>
    <row r="1486" spans="1:15" x14ac:dyDescent="0.35">
      <c r="A1486" s="4" t="s">
        <v>122</v>
      </c>
      <c r="B1486" s="4" t="s">
        <v>123</v>
      </c>
      <c r="C1486" s="4" t="s">
        <v>124</v>
      </c>
      <c r="D1486" s="4">
        <v>1993</v>
      </c>
      <c r="E1486" s="12">
        <v>6000</v>
      </c>
      <c r="F1486" s="12">
        <v>7000</v>
      </c>
      <c r="G1486" s="12">
        <v>35000</v>
      </c>
      <c r="H1486" s="12">
        <v>0</v>
      </c>
      <c r="I1486" s="12">
        <v>5872706</v>
      </c>
      <c r="J1486" s="12">
        <f t="shared" si="138"/>
        <v>41000</v>
      </c>
      <c r="K1486" s="13">
        <f t="shared" si="139"/>
        <v>1.021675527431477</v>
      </c>
      <c r="L1486" s="13">
        <f t="shared" si="140"/>
        <v>6.9814494374484264</v>
      </c>
      <c r="M1486" s="13">
        <f t="shared" si="141"/>
        <v>14.634146341463413</v>
      </c>
      <c r="N1486" s="13">
        <f t="shared" si="142"/>
        <v>85.365853658536579</v>
      </c>
      <c r="O1486" s="12">
        <f t="shared" si="143"/>
        <v>857.14285714285711</v>
      </c>
    </row>
    <row r="1487" spans="1:15" x14ac:dyDescent="0.35">
      <c r="A1487" s="4" t="s">
        <v>122</v>
      </c>
      <c r="B1487" s="4" t="s">
        <v>123</v>
      </c>
      <c r="C1487" s="4" t="s">
        <v>124</v>
      </c>
      <c r="D1487" s="4">
        <v>1994</v>
      </c>
      <c r="E1487" s="12">
        <v>7000</v>
      </c>
      <c r="F1487" s="12">
        <v>8000</v>
      </c>
      <c r="G1487" s="12">
        <v>30000</v>
      </c>
      <c r="H1487" s="12">
        <v>0</v>
      </c>
      <c r="I1487" s="12">
        <v>6096506</v>
      </c>
      <c r="J1487" s="12">
        <f t="shared" si="138"/>
        <v>37000</v>
      </c>
      <c r="K1487" s="13">
        <f t="shared" si="139"/>
        <v>1.1481986567387943</v>
      </c>
      <c r="L1487" s="13">
        <f t="shared" si="140"/>
        <v>6.0690500427621989</v>
      </c>
      <c r="M1487" s="13">
        <f t="shared" si="141"/>
        <v>18.918918918918919</v>
      </c>
      <c r="N1487" s="13">
        <f t="shared" si="142"/>
        <v>81.081081081081081</v>
      </c>
      <c r="O1487" s="12">
        <f t="shared" si="143"/>
        <v>875</v>
      </c>
    </row>
    <row r="1488" spans="1:15" x14ac:dyDescent="0.35">
      <c r="A1488" s="4" t="s">
        <v>122</v>
      </c>
      <c r="B1488" s="4" t="s">
        <v>123</v>
      </c>
      <c r="C1488" s="4" t="s">
        <v>124</v>
      </c>
      <c r="D1488" s="4">
        <v>1995</v>
      </c>
      <c r="E1488" s="12">
        <v>11000</v>
      </c>
      <c r="F1488" s="12">
        <v>10000</v>
      </c>
      <c r="G1488" s="12">
        <v>40000</v>
      </c>
      <c r="H1488" s="12">
        <v>0</v>
      </c>
      <c r="I1488" s="12">
        <v>6226773</v>
      </c>
      <c r="J1488" s="12">
        <f t="shared" si="138"/>
        <v>51000</v>
      </c>
      <c r="K1488" s="13">
        <f t="shared" si="139"/>
        <v>1.7665651212915583</v>
      </c>
      <c r="L1488" s="13">
        <f t="shared" si="140"/>
        <v>8.1904382896244972</v>
      </c>
      <c r="M1488" s="13">
        <f t="shared" si="141"/>
        <v>21.568627450980394</v>
      </c>
      <c r="N1488" s="13">
        <f t="shared" si="142"/>
        <v>78.431372549019613</v>
      </c>
      <c r="O1488" s="12">
        <f t="shared" si="143"/>
        <v>1100</v>
      </c>
    </row>
    <row r="1489" spans="1:15" x14ac:dyDescent="0.35">
      <c r="A1489" s="4" t="s">
        <v>122</v>
      </c>
      <c r="B1489" s="4" t="s">
        <v>123</v>
      </c>
      <c r="C1489" s="4" t="s">
        <v>124</v>
      </c>
      <c r="D1489" s="4">
        <v>1996</v>
      </c>
      <c r="E1489" s="12">
        <v>16000</v>
      </c>
      <c r="F1489" s="12">
        <v>13000</v>
      </c>
      <c r="G1489" s="12">
        <v>80000</v>
      </c>
      <c r="H1489" s="12">
        <v>0</v>
      </c>
      <c r="I1489" s="12">
        <v>6391858</v>
      </c>
      <c r="J1489" s="12">
        <f t="shared" si="138"/>
        <v>96000</v>
      </c>
      <c r="K1489" s="13">
        <f t="shared" si="139"/>
        <v>2.5031845200566094</v>
      </c>
      <c r="L1489" s="13">
        <f t="shared" si="140"/>
        <v>15.019107120339656</v>
      </c>
      <c r="M1489" s="13">
        <f t="shared" si="141"/>
        <v>16.666666666666664</v>
      </c>
      <c r="N1489" s="13">
        <f t="shared" si="142"/>
        <v>83.333333333333343</v>
      </c>
      <c r="O1489" s="12">
        <f t="shared" si="143"/>
        <v>1230.7692307692307</v>
      </c>
    </row>
    <row r="1490" spans="1:15" x14ac:dyDescent="0.35">
      <c r="A1490" s="4" t="s">
        <v>122</v>
      </c>
      <c r="B1490" s="4" t="s">
        <v>123</v>
      </c>
      <c r="C1490" s="4" t="s">
        <v>124</v>
      </c>
      <c r="D1490" s="4">
        <v>1997</v>
      </c>
      <c r="E1490" s="12">
        <v>19000</v>
      </c>
      <c r="F1490" s="12">
        <v>14000</v>
      </c>
      <c r="G1490" s="12">
        <v>51000</v>
      </c>
      <c r="H1490" s="12">
        <v>0</v>
      </c>
      <c r="I1490" s="12">
        <v>6583365</v>
      </c>
      <c r="J1490" s="12">
        <f t="shared" si="138"/>
        <v>70000</v>
      </c>
      <c r="K1490" s="13">
        <f t="shared" si="139"/>
        <v>2.886062067043222</v>
      </c>
      <c r="L1490" s="13">
        <f t="shared" si="140"/>
        <v>10.632860247001343</v>
      </c>
      <c r="M1490" s="13">
        <f t="shared" si="141"/>
        <v>27.142857142857142</v>
      </c>
      <c r="N1490" s="13">
        <f t="shared" si="142"/>
        <v>72.857142857142847</v>
      </c>
      <c r="O1490" s="12">
        <f t="shared" si="143"/>
        <v>1357.1428571428571</v>
      </c>
    </row>
    <row r="1491" spans="1:15" x14ac:dyDescent="0.35">
      <c r="A1491" s="4" t="s">
        <v>122</v>
      </c>
      <c r="B1491" s="4" t="s">
        <v>123</v>
      </c>
      <c r="C1491" s="4" t="s">
        <v>124</v>
      </c>
      <c r="D1491" s="4">
        <v>1998</v>
      </c>
      <c r="E1491" s="12">
        <v>23000</v>
      </c>
      <c r="F1491" s="12">
        <v>17000</v>
      </c>
      <c r="G1491" s="12">
        <v>75000</v>
      </c>
      <c r="H1491" s="12">
        <v>0</v>
      </c>
      <c r="I1491" s="12">
        <v>6789489</v>
      </c>
      <c r="J1491" s="12">
        <f t="shared" si="138"/>
        <v>98000</v>
      </c>
      <c r="K1491" s="13">
        <f t="shared" si="139"/>
        <v>3.3875892574536905</v>
      </c>
      <c r="L1491" s="13">
        <f t="shared" si="140"/>
        <v>14.434075966541812</v>
      </c>
      <c r="M1491" s="13">
        <f t="shared" si="141"/>
        <v>23.469387755102041</v>
      </c>
      <c r="N1491" s="13">
        <f t="shared" si="142"/>
        <v>76.530612244897952</v>
      </c>
      <c r="O1491" s="12">
        <f t="shared" si="143"/>
        <v>1352.9411764705883</v>
      </c>
    </row>
    <row r="1492" spans="1:15" x14ac:dyDescent="0.35">
      <c r="A1492" s="4" t="s">
        <v>122</v>
      </c>
      <c r="B1492" s="4" t="s">
        <v>123</v>
      </c>
      <c r="C1492" s="4" t="s">
        <v>124</v>
      </c>
      <c r="D1492" s="4">
        <v>1999</v>
      </c>
      <c r="E1492" s="12">
        <v>24000</v>
      </c>
      <c r="F1492" s="12">
        <v>18000</v>
      </c>
      <c r="G1492" s="12">
        <v>85000</v>
      </c>
      <c r="H1492" s="12">
        <v>0</v>
      </c>
      <c r="I1492" s="12">
        <v>7002818</v>
      </c>
      <c r="J1492" s="12">
        <f t="shared" si="138"/>
        <v>109000</v>
      </c>
      <c r="K1492" s="13">
        <f t="shared" si="139"/>
        <v>3.4271917390970321</v>
      </c>
      <c r="L1492" s="13">
        <f t="shared" si="140"/>
        <v>15.565162481732354</v>
      </c>
      <c r="M1492" s="13">
        <f t="shared" si="141"/>
        <v>22.018348623853214</v>
      </c>
      <c r="N1492" s="13">
        <f t="shared" si="142"/>
        <v>77.981651376146786</v>
      </c>
      <c r="O1492" s="12">
        <f t="shared" si="143"/>
        <v>1333.3333333333333</v>
      </c>
    </row>
    <row r="1493" spans="1:15" x14ac:dyDescent="0.35">
      <c r="A1493" s="4" t="s">
        <v>122</v>
      </c>
      <c r="B1493" s="4" t="s">
        <v>123</v>
      </c>
      <c r="C1493" s="4" t="s">
        <v>124</v>
      </c>
      <c r="D1493" s="4">
        <v>2000</v>
      </c>
      <c r="E1493" s="12">
        <v>22000</v>
      </c>
      <c r="F1493" s="12">
        <v>24000</v>
      </c>
      <c r="G1493" s="12">
        <v>103000</v>
      </c>
      <c r="H1493" s="12">
        <v>0</v>
      </c>
      <c r="I1493" s="12">
        <v>7221619</v>
      </c>
      <c r="J1493" s="12">
        <f t="shared" si="138"/>
        <v>125000</v>
      </c>
      <c r="K1493" s="13">
        <f t="shared" si="139"/>
        <v>3.04640829154792</v>
      </c>
      <c r="L1493" s="13">
        <f t="shared" si="140"/>
        <v>17.309138020158638</v>
      </c>
      <c r="M1493" s="13">
        <f t="shared" si="141"/>
        <v>17.599999999999998</v>
      </c>
      <c r="N1493" s="13">
        <f t="shared" si="142"/>
        <v>82.399999999999991</v>
      </c>
      <c r="O1493" s="12">
        <f t="shared" si="143"/>
        <v>916.66666666666663</v>
      </c>
    </row>
    <row r="1494" spans="1:15" x14ac:dyDescent="0.35">
      <c r="A1494" s="4" t="s">
        <v>122</v>
      </c>
      <c r="B1494" s="4" t="s">
        <v>123</v>
      </c>
      <c r="C1494" s="4" t="s">
        <v>124</v>
      </c>
      <c r="D1494" s="4">
        <v>2001</v>
      </c>
      <c r="E1494" s="12">
        <v>32000</v>
      </c>
      <c r="F1494" s="12">
        <v>25000</v>
      </c>
      <c r="G1494" s="12">
        <v>115000</v>
      </c>
      <c r="H1494" s="12">
        <v>0</v>
      </c>
      <c r="I1494" s="12">
        <v>7445596</v>
      </c>
      <c r="J1494" s="12">
        <f t="shared" si="138"/>
        <v>147000</v>
      </c>
      <c r="K1494" s="13">
        <f t="shared" si="139"/>
        <v>4.2978426441617303</v>
      </c>
      <c r="L1494" s="13">
        <f t="shared" si="140"/>
        <v>19.743214646617947</v>
      </c>
      <c r="M1494" s="13">
        <f t="shared" si="141"/>
        <v>21.768707482993197</v>
      </c>
      <c r="N1494" s="13">
        <f t="shared" si="142"/>
        <v>78.231292517006807</v>
      </c>
      <c r="O1494" s="12">
        <f t="shared" si="143"/>
        <v>1280</v>
      </c>
    </row>
    <row r="1495" spans="1:15" x14ac:dyDescent="0.35">
      <c r="A1495" s="4" t="s">
        <v>122</v>
      </c>
      <c r="B1495" s="4" t="s">
        <v>123</v>
      </c>
      <c r="C1495" s="4" t="s">
        <v>124</v>
      </c>
      <c r="D1495" s="4">
        <v>2002</v>
      </c>
      <c r="E1495" s="12">
        <v>26000</v>
      </c>
      <c r="F1495" s="12">
        <v>20000</v>
      </c>
      <c r="G1495" s="12">
        <v>115000</v>
      </c>
      <c r="H1495" s="12">
        <v>0</v>
      </c>
      <c r="I1495" s="12">
        <v>7675426</v>
      </c>
      <c r="J1495" s="12">
        <f t="shared" si="138"/>
        <v>141000</v>
      </c>
      <c r="K1495" s="13">
        <f t="shared" si="139"/>
        <v>3.3874341306918989</v>
      </c>
      <c r="L1495" s="13">
        <f t="shared" si="140"/>
        <v>18.370315862598375</v>
      </c>
      <c r="M1495" s="13">
        <f t="shared" si="141"/>
        <v>18.439716312056735</v>
      </c>
      <c r="N1495" s="13">
        <f t="shared" si="142"/>
        <v>81.560283687943254</v>
      </c>
      <c r="O1495" s="12">
        <f t="shared" si="143"/>
        <v>1300</v>
      </c>
    </row>
    <row r="1496" spans="1:15" x14ac:dyDescent="0.35">
      <c r="A1496" s="4" t="s">
        <v>122</v>
      </c>
      <c r="B1496" s="4" t="s">
        <v>123</v>
      </c>
      <c r="C1496" s="4" t="s">
        <v>124</v>
      </c>
      <c r="D1496" s="4">
        <v>2003</v>
      </c>
      <c r="E1496" s="12">
        <v>35000</v>
      </c>
      <c r="F1496" s="12">
        <v>20000</v>
      </c>
      <c r="G1496" s="12">
        <v>189000</v>
      </c>
      <c r="H1496" s="12">
        <v>0</v>
      </c>
      <c r="I1496" s="12">
        <v>7913070</v>
      </c>
      <c r="J1496" s="12">
        <f t="shared" si="138"/>
        <v>224000</v>
      </c>
      <c r="K1496" s="13">
        <f t="shared" si="139"/>
        <v>4.4230620985281313</v>
      </c>
      <c r="L1496" s="13">
        <f t="shared" si="140"/>
        <v>28.307597430580039</v>
      </c>
      <c r="M1496" s="13">
        <f t="shared" si="141"/>
        <v>15.625</v>
      </c>
      <c r="N1496" s="13">
        <f t="shared" si="142"/>
        <v>84.375</v>
      </c>
      <c r="O1496" s="12">
        <f t="shared" si="143"/>
        <v>1750</v>
      </c>
    </row>
    <row r="1497" spans="1:15" x14ac:dyDescent="0.35">
      <c r="A1497" s="4" t="s">
        <v>122</v>
      </c>
      <c r="B1497" s="4" t="s">
        <v>123</v>
      </c>
      <c r="C1497" s="4" t="s">
        <v>124</v>
      </c>
      <c r="D1497" s="4">
        <v>2004</v>
      </c>
      <c r="E1497" s="12">
        <v>42000</v>
      </c>
      <c r="F1497" s="12">
        <v>25000</v>
      </c>
      <c r="G1497" s="12">
        <v>122000</v>
      </c>
      <c r="H1497" s="12">
        <v>0</v>
      </c>
      <c r="I1497" s="12">
        <v>8159094</v>
      </c>
      <c r="J1497" s="12">
        <f t="shared" si="138"/>
        <v>164000</v>
      </c>
      <c r="K1497" s="13">
        <f t="shared" si="139"/>
        <v>5.1476303619004753</v>
      </c>
      <c r="L1497" s="13">
        <f t="shared" si="140"/>
        <v>20.100270936944714</v>
      </c>
      <c r="M1497" s="13">
        <f t="shared" si="141"/>
        <v>25.609756097560975</v>
      </c>
      <c r="N1497" s="13">
        <f t="shared" si="142"/>
        <v>74.390243902439025</v>
      </c>
      <c r="O1497" s="12">
        <f t="shared" si="143"/>
        <v>1680</v>
      </c>
    </row>
    <row r="1498" spans="1:15" x14ac:dyDescent="0.35">
      <c r="A1498" s="4" t="s">
        <v>122</v>
      </c>
      <c r="B1498" s="4" t="s">
        <v>123</v>
      </c>
      <c r="C1498" s="4" t="s">
        <v>124</v>
      </c>
      <c r="D1498" s="4">
        <v>2005</v>
      </c>
      <c r="E1498" s="12">
        <v>47000</v>
      </c>
      <c r="F1498" s="12">
        <v>29000</v>
      </c>
      <c r="G1498" s="12">
        <v>165000</v>
      </c>
      <c r="H1498" s="12">
        <v>0</v>
      </c>
      <c r="I1498" s="12">
        <v>8426144</v>
      </c>
      <c r="J1498" s="12">
        <f t="shared" si="138"/>
        <v>212000</v>
      </c>
      <c r="K1498" s="13">
        <f t="shared" si="139"/>
        <v>5.5778776151938541</v>
      </c>
      <c r="L1498" s="13">
        <f t="shared" si="140"/>
        <v>25.159788391938235</v>
      </c>
      <c r="M1498" s="13">
        <f t="shared" si="141"/>
        <v>22.169811320754718</v>
      </c>
      <c r="N1498" s="13">
        <f t="shared" si="142"/>
        <v>77.830188679245282</v>
      </c>
      <c r="O1498" s="12">
        <f t="shared" si="143"/>
        <v>1620.6896551724137</v>
      </c>
    </row>
    <row r="1499" spans="1:15" x14ac:dyDescent="0.35">
      <c r="A1499" s="4" t="s">
        <v>122</v>
      </c>
      <c r="B1499" s="4" t="s">
        <v>123</v>
      </c>
      <c r="C1499" s="4" t="s">
        <v>124</v>
      </c>
      <c r="D1499" s="4">
        <v>2006</v>
      </c>
      <c r="E1499" s="12">
        <v>49000</v>
      </c>
      <c r="F1499" s="12">
        <v>27000</v>
      </c>
      <c r="G1499" s="12">
        <v>155000</v>
      </c>
      <c r="H1499" s="12">
        <v>0</v>
      </c>
      <c r="I1499" s="12">
        <v>8693242</v>
      </c>
      <c r="J1499" s="12">
        <f t="shared" si="138"/>
        <v>204000</v>
      </c>
      <c r="K1499" s="13">
        <f t="shared" si="139"/>
        <v>5.636562285968802</v>
      </c>
      <c r="L1499" s="13">
        <f t="shared" si="140"/>
        <v>23.466504210972154</v>
      </c>
      <c r="M1499" s="13">
        <f t="shared" si="141"/>
        <v>24.019607843137255</v>
      </c>
      <c r="N1499" s="13">
        <f t="shared" si="142"/>
        <v>75.980392156862735</v>
      </c>
      <c r="O1499" s="12">
        <f t="shared" si="143"/>
        <v>1814.8148148148148</v>
      </c>
    </row>
    <row r="1500" spans="1:15" x14ac:dyDescent="0.35">
      <c r="A1500" s="4" t="s">
        <v>122</v>
      </c>
      <c r="B1500" s="4" t="s">
        <v>123</v>
      </c>
      <c r="C1500" s="4" t="s">
        <v>124</v>
      </c>
      <c r="D1500" s="4">
        <v>2007</v>
      </c>
      <c r="E1500" s="12">
        <v>47000</v>
      </c>
      <c r="F1500" s="12">
        <v>27000</v>
      </c>
      <c r="G1500" s="12">
        <v>150000</v>
      </c>
      <c r="H1500" s="12">
        <v>0</v>
      </c>
      <c r="I1500" s="12">
        <v>8953969</v>
      </c>
      <c r="J1500" s="12">
        <f t="shared" si="138"/>
        <v>197000</v>
      </c>
      <c r="K1500" s="13">
        <f t="shared" si="139"/>
        <v>5.2490688766065645</v>
      </c>
      <c r="L1500" s="13">
        <f t="shared" si="140"/>
        <v>22.001416355138151</v>
      </c>
      <c r="M1500" s="13">
        <f t="shared" si="141"/>
        <v>23.857868020304569</v>
      </c>
      <c r="N1500" s="13">
        <f t="shared" si="142"/>
        <v>76.142131979695421</v>
      </c>
      <c r="O1500" s="12">
        <f t="shared" si="143"/>
        <v>1740.7407407407406</v>
      </c>
    </row>
    <row r="1501" spans="1:15" x14ac:dyDescent="0.35">
      <c r="A1501" s="4" t="s">
        <v>122</v>
      </c>
      <c r="B1501" s="4" t="s">
        <v>123</v>
      </c>
      <c r="C1501" s="4" t="s">
        <v>124</v>
      </c>
      <c r="D1501" s="4">
        <v>2008</v>
      </c>
      <c r="E1501" s="12">
        <v>70000</v>
      </c>
      <c r="F1501" s="12">
        <v>33000</v>
      </c>
      <c r="G1501" s="12">
        <v>145000</v>
      </c>
      <c r="H1501" s="12">
        <v>0</v>
      </c>
      <c r="I1501" s="12">
        <v>9228466</v>
      </c>
      <c r="J1501" s="12">
        <f t="shared" si="138"/>
        <v>215000</v>
      </c>
      <c r="K1501" s="13">
        <f t="shared" si="139"/>
        <v>7.5852259736341878</v>
      </c>
      <c r="L1501" s="13">
        <f t="shared" si="140"/>
        <v>23.297479776162149</v>
      </c>
      <c r="M1501" s="13">
        <f t="shared" si="141"/>
        <v>32.558139534883722</v>
      </c>
      <c r="N1501" s="13">
        <f t="shared" si="142"/>
        <v>67.441860465116278</v>
      </c>
      <c r="O1501" s="12">
        <f t="shared" si="143"/>
        <v>2121.212121212121</v>
      </c>
    </row>
    <row r="1502" spans="1:15" x14ac:dyDescent="0.35">
      <c r="A1502" s="4" t="s">
        <v>122</v>
      </c>
      <c r="B1502" s="4" t="s">
        <v>123</v>
      </c>
      <c r="C1502" s="4" t="s">
        <v>124</v>
      </c>
      <c r="D1502" s="4">
        <v>2009</v>
      </c>
      <c r="E1502" s="12">
        <v>72000</v>
      </c>
      <c r="F1502" s="12">
        <v>41000</v>
      </c>
      <c r="G1502" s="12">
        <v>160000</v>
      </c>
      <c r="H1502" s="12">
        <v>0</v>
      </c>
      <c r="I1502" s="12">
        <v>9509423</v>
      </c>
      <c r="J1502" s="12">
        <f t="shared" si="138"/>
        <v>232000</v>
      </c>
      <c r="K1502" s="13">
        <f t="shared" si="139"/>
        <v>7.571437299613236</v>
      </c>
      <c r="L1502" s="13">
        <f t="shared" si="140"/>
        <v>24.396853520975984</v>
      </c>
      <c r="M1502" s="13">
        <f t="shared" si="141"/>
        <v>31.03448275862069</v>
      </c>
      <c r="N1502" s="13">
        <f t="shared" si="142"/>
        <v>68.965517241379317</v>
      </c>
      <c r="O1502" s="12">
        <f t="shared" si="143"/>
        <v>1756.0975609756097</v>
      </c>
    </row>
    <row r="1503" spans="1:15" x14ac:dyDescent="0.35">
      <c r="A1503" s="4" t="s">
        <v>122</v>
      </c>
      <c r="B1503" s="4" t="s">
        <v>123</v>
      </c>
      <c r="C1503" s="4" t="s">
        <v>124</v>
      </c>
      <c r="D1503" s="4">
        <v>2010</v>
      </c>
      <c r="E1503" s="12">
        <v>80000</v>
      </c>
      <c r="F1503" s="12">
        <v>47000</v>
      </c>
      <c r="G1503" s="12">
        <v>185000</v>
      </c>
      <c r="H1503" s="12">
        <v>0</v>
      </c>
      <c r="I1503" s="12">
        <v>9797484</v>
      </c>
      <c r="J1503" s="12">
        <f t="shared" si="138"/>
        <v>265000</v>
      </c>
      <c r="K1503" s="13">
        <f t="shared" si="139"/>
        <v>8.1653616377429152</v>
      </c>
      <c r="L1503" s="13">
        <f t="shared" si="140"/>
        <v>27.047760425023405</v>
      </c>
      <c r="M1503" s="13">
        <f t="shared" si="141"/>
        <v>30.188679245283019</v>
      </c>
      <c r="N1503" s="13">
        <f t="shared" si="142"/>
        <v>69.811320754716974</v>
      </c>
      <c r="O1503" s="12">
        <f t="shared" si="143"/>
        <v>1702.127659574468</v>
      </c>
    </row>
    <row r="1504" spans="1:15" x14ac:dyDescent="0.35">
      <c r="A1504" s="4" t="s">
        <v>122</v>
      </c>
      <c r="B1504" s="4" t="s">
        <v>123</v>
      </c>
      <c r="C1504" s="4" t="s">
        <v>124</v>
      </c>
      <c r="D1504" s="4">
        <v>2011</v>
      </c>
      <c r="E1504" s="12">
        <v>141000</v>
      </c>
      <c r="F1504" s="12">
        <v>56000</v>
      </c>
      <c r="G1504" s="12">
        <v>250000</v>
      </c>
      <c r="H1504" s="12">
        <v>0</v>
      </c>
      <c r="I1504" s="12">
        <v>10093623</v>
      </c>
      <c r="J1504" s="12">
        <f t="shared" si="138"/>
        <v>391000</v>
      </c>
      <c r="K1504" s="13">
        <f t="shared" si="139"/>
        <v>13.96921600895932</v>
      </c>
      <c r="L1504" s="13">
        <f t="shared" si="140"/>
        <v>38.737329500021943</v>
      </c>
      <c r="M1504" s="13">
        <f t="shared" si="141"/>
        <v>36.0613810741688</v>
      </c>
      <c r="N1504" s="13">
        <f t="shared" si="142"/>
        <v>63.9386189258312</v>
      </c>
      <c r="O1504" s="12">
        <f t="shared" si="143"/>
        <v>2517.8571428571427</v>
      </c>
    </row>
    <row r="1505" spans="1:15" x14ac:dyDescent="0.35">
      <c r="A1505" s="4" t="s">
        <v>122</v>
      </c>
      <c r="B1505" s="4" t="s">
        <v>123</v>
      </c>
      <c r="C1505" s="4" t="s">
        <v>124</v>
      </c>
      <c r="D1505" s="4">
        <v>2012</v>
      </c>
      <c r="E1505" s="12">
        <v>140000</v>
      </c>
      <c r="F1505" s="12">
        <v>66000</v>
      </c>
      <c r="G1505" s="12">
        <v>350000</v>
      </c>
      <c r="H1505" s="12">
        <v>0</v>
      </c>
      <c r="I1505" s="12">
        <v>10397657</v>
      </c>
      <c r="J1505" s="12">
        <f t="shared" si="138"/>
        <v>490000</v>
      </c>
      <c r="K1505" s="13">
        <f t="shared" si="139"/>
        <v>13.46457187422128</v>
      </c>
      <c r="L1505" s="13">
        <f t="shared" si="140"/>
        <v>47.126001559774473</v>
      </c>
      <c r="M1505" s="13">
        <f t="shared" si="141"/>
        <v>28.571428571428569</v>
      </c>
      <c r="N1505" s="13">
        <f t="shared" si="142"/>
        <v>71.428571428571431</v>
      </c>
      <c r="O1505" s="12">
        <f t="shared" si="143"/>
        <v>2121.212121212121</v>
      </c>
    </row>
    <row r="1506" spans="1:15" x14ac:dyDescent="0.35">
      <c r="A1506" s="4" t="s">
        <v>122</v>
      </c>
      <c r="B1506" s="4" t="s">
        <v>123</v>
      </c>
      <c r="C1506" s="4" t="s">
        <v>124</v>
      </c>
      <c r="D1506" s="4">
        <v>2013</v>
      </c>
      <c r="E1506" s="12">
        <v>132000</v>
      </c>
      <c r="F1506" s="12">
        <v>68000</v>
      </c>
      <c r="G1506" s="12">
        <v>350000</v>
      </c>
      <c r="H1506" s="12">
        <v>0</v>
      </c>
      <c r="I1506" s="12">
        <v>10708834</v>
      </c>
      <c r="J1506" s="12">
        <f t="shared" si="138"/>
        <v>482000</v>
      </c>
      <c r="K1506" s="13">
        <f t="shared" si="139"/>
        <v>12.326271935861552</v>
      </c>
      <c r="L1506" s="13">
        <f t="shared" si="140"/>
        <v>45.009568735494454</v>
      </c>
      <c r="M1506" s="13">
        <f t="shared" si="141"/>
        <v>27.385892116182575</v>
      </c>
      <c r="N1506" s="13">
        <f t="shared" si="142"/>
        <v>72.614107883817425</v>
      </c>
      <c r="O1506" s="12">
        <f t="shared" si="143"/>
        <v>1941.1764705882354</v>
      </c>
    </row>
    <row r="1507" spans="1:15" x14ac:dyDescent="0.35">
      <c r="A1507" s="4" t="s">
        <v>122</v>
      </c>
      <c r="B1507" s="4" t="s">
        <v>123</v>
      </c>
      <c r="C1507" s="4" t="s">
        <v>124</v>
      </c>
      <c r="D1507" s="4">
        <v>2014</v>
      </c>
      <c r="E1507" s="12">
        <v>150000</v>
      </c>
      <c r="F1507" s="12">
        <v>75000</v>
      </c>
      <c r="G1507" s="12">
        <v>350000</v>
      </c>
      <c r="H1507" s="12">
        <v>0</v>
      </c>
      <c r="I1507" s="12">
        <v>11030004</v>
      </c>
      <c r="J1507" s="12">
        <f t="shared" si="138"/>
        <v>500000</v>
      </c>
      <c r="K1507" s="13">
        <f t="shared" si="139"/>
        <v>13.599269773610237</v>
      </c>
      <c r="L1507" s="13">
        <f t="shared" si="140"/>
        <v>45.330899245367455</v>
      </c>
      <c r="M1507" s="13">
        <f t="shared" si="141"/>
        <v>30</v>
      </c>
      <c r="N1507" s="13">
        <f t="shared" si="142"/>
        <v>70</v>
      </c>
      <c r="O1507" s="12">
        <f t="shared" si="143"/>
        <v>2000</v>
      </c>
    </row>
    <row r="1508" spans="1:15" x14ac:dyDescent="0.35">
      <c r="A1508" s="4" t="s">
        <v>122</v>
      </c>
      <c r="B1508" s="4" t="s">
        <v>123</v>
      </c>
      <c r="C1508" s="4" t="s">
        <v>124</v>
      </c>
      <c r="D1508" s="4">
        <v>2015</v>
      </c>
      <c r="E1508" s="12">
        <v>131000</v>
      </c>
      <c r="F1508" s="12">
        <v>65000</v>
      </c>
      <c r="G1508" s="12">
        <v>425000</v>
      </c>
      <c r="H1508" s="12">
        <v>0</v>
      </c>
      <c r="I1508" s="12">
        <v>11360681</v>
      </c>
      <c r="J1508" s="12">
        <f t="shared" si="138"/>
        <v>556000</v>
      </c>
      <c r="K1508" s="13">
        <f t="shared" si="139"/>
        <v>11.530998889943305</v>
      </c>
      <c r="L1508" s="13">
        <f t="shared" si="140"/>
        <v>48.940728113041814</v>
      </c>
      <c r="M1508" s="13">
        <f t="shared" si="141"/>
        <v>23.561151079136692</v>
      </c>
      <c r="N1508" s="13">
        <f t="shared" si="142"/>
        <v>76.438848920863308</v>
      </c>
      <c r="O1508" s="12">
        <f t="shared" si="143"/>
        <v>2015.3846153846155</v>
      </c>
    </row>
    <row r="1509" spans="1:15" x14ac:dyDescent="0.35">
      <c r="A1509" s="4" t="s">
        <v>122</v>
      </c>
      <c r="B1509" s="4" t="s">
        <v>123</v>
      </c>
      <c r="C1509" s="4" t="s">
        <v>124</v>
      </c>
      <c r="D1509" s="4">
        <v>2016</v>
      </c>
      <c r="E1509" s="12">
        <v>180000</v>
      </c>
      <c r="F1509" s="12">
        <v>82000</v>
      </c>
      <c r="G1509" s="12">
        <v>500000</v>
      </c>
      <c r="H1509" s="12">
        <v>0</v>
      </c>
      <c r="I1509" s="12">
        <v>11697842</v>
      </c>
      <c r="J1509" s="12">
        <f t="shared" si="138"/>
        <v>680000</v>
      </c>
      <c r="K1509" s="13">
        <f t="shared" si="139"/>
        <v>15.38745351493036</v>
      </c>
      <c r="L1509" s="13">
        <f t="shared" si="140"/>
        <v>58.130379945292475</v>
      </c>
      <c r="M1509" s="13">
        <f t="shared" si="141"/>
        <v>26.47058823529412</v>
      </c>
      <c r="N1509" s="13">
        <f t="shared" si="142"/>
        <v>73.529411764705884</v>
      </c>
      <c r="O1509" s="12">
        <f t="shared" si="143"/>
        <v>2195.1219512195121</v>
      </c>
    </row>
    <row r="1510" spans="1:15" x14ac:dyDescent="0.35">
      <c r="A1510" s="4" t="s">
        <v>122</v>
      </c>
      <c r="B1510" s="4" t="s">
        <v>123</v>
      </c>
      <c r="C1510" s="4" t="s">
        <v>124</v>
      </c>
      <c r="D1510" s="4">
        <v>2017</v>
      </c>
      <c r="E1510" s="12">
        <v>179000</v>
      </c>
      <c r="F1510" s="12">
        <v>79000</v>
      </c>
      <c r="G1510" s="12">
        <v>600000</v>
      </c>
      <c r="H1510" s="12">
        <v>0</v>
      </c>
      <c r="I1510" s="12">
        <v>12039780</v>
      </c>
      <c r="J1510" s="12">
        <f t="shared" si="138"/>
        <v>779000</v>
      </c>
      <c r="K1510" s="13">
        <f t="shared" si="139"/>
        <v>14.867381297664908</v>
      </c>
      <c r="L1510" s="13">
        <f t="shared" si="140"/>
        <v>64.702178943469065</v>
      </c>
      <c r="M1510" s="13">
        <f t="shared" si="141"/>
        <v>22.978177150192554</v>
      </c>
      <c r="N1510" s="13">
        <f t="shared" si="142"/>
        <v>77.021822849807435</v>
      </c>
      <c r="O1510" s="12">
        <f t="shared" si="143"/>
        <v>2265.8227848101264</v>
      </c>
    </row>
    <row r="1511" spans="1:15" x14ac:dyDescent="0.35">
      <c r="A1511" s="4" t="s">
        <v>122</v>
      </c>
      <c r="B1511" s="4" t="s">
        <v>123</v>
      </c>
      <c r="C1511" s="4" t="s">
        <v>124</v>
      </c>
      <c r="D1511" s="4">
        <v>2018</v>
      </c>
      <c r="E1511" s="12">
        <v>294000</v>
      </c>
      <c r="F1511" s="12">
        <v>135000</v>
      </c>
      <c r="G1511" s="12">
        <v>620000</v>
      </c>
      <c r="H1511" s="12">
        <v>0</v>
      </c>
      <c r="I1511" s="12">
        <v>12383347</v>
      </c>
      <c r="J1511" s="12">
        <f t="shared" si="138"/>
        <v>914000</v>
      </c>
      <c r="K1511" s="13">
        <f t="shared" si="139"/>
        <v>23.741561954130816</v>
      </c>
      <c r="L1511" s="13">
        <f t="shared" si="140"/>
        <v>73.808801449236626</v>
      </c>
      <c r="M1511" s="13">
        <f t="shared" si="141"/>
        <v>32.166301969365421</v>
      </c>
      <c r="N1511" s="13">
        <f t="shared" si="142"/>
        <v>67.833698030634565</v>
      </c>
      <c r="O1511" s="12">
        <f t="shared" si="143"/>
        <v>2177.7777777777778</v>
      </c>
    </row>
    <row r="1512" spans="1:15" x14ac:dyDescent="0.35">
      <c r="A1512" s="4" t="s">
        <v>122</v>
      </c>
      <c r="B1512" s="4" t="s">
        <v>123</v>
      </c>
      <c r="C1512" s="4" t="s">
        <v>124</v>
      </c>
      <c r="D1512" s="4">
        <v>2019</v>
      </c>
      <c r="E1512" s="12">
        <v>260000</v>
      </c>
      <c r="F1512" s="12">
        <v>102000</v>
      </c>
      <c r="G1512" s="12">
        <v>425000</v>
      </c>
      <c r="H1512" s="12">
        <v>0</v>
      </c>
      <c r="I1512" s="12">
        <v>12726755</v>
      </c>
      <c r="J1512" s="12">
        <f t="shared" si="138"/>
        <v>685000</v>
      </c>
      <c r="K1512" s="13">
        <f t="shared" si="139"/>
        <v>20.429402467478944</v>
      </c>
      <c r="L1512" s="13">
        <f t="shared" si="140"/>
        <v>53.823618039319527</v>
      </c>
      <c r="M1512" s="13">
        <f t="shared" si="141"/>
        <v>37.956204379562038</v>
      </c>
      <c r="N1512" s="13">
        <f t="shared" si="142"/>
        <v>62.043795620437962</v>
      </c>
      <c r="O1512" s="12">
        <f t="shared" si="143"/>
        <v>2549.0196078431372</v>
      </c>
    </row>
    <row r="1513" spans="1:15" x14ac:dyDescent="0.35">
      <c r="A1513" s="4" t="s">
        <v>122</v>
      </c>
      <c r="B1513" s="4" t="s">
        <v>123</v>
      </c>
      <c r="C1513" s="4" t="s">
        <v>124</v>
      </c>
      <c r="D1513" s="4">
        <v>2020</v>
      </c>
      <c r="E1513" s="12">
        <v>263000</v>
      </c>
      <c r="F1513" s="12">
        <v>105000</v>
      </c>
      <c r="G1513" s="12">
        <v>455000</v>
      </c>
      <c r="H1513" s="12">
        <v>0</v>
      </c>
      <c r="I1513" s="12">
        <v>13070169</v>
      </c>
      <c r="J1513" s="12">
        <f t="shared" si="138"/>
        <v>718000</v>
      </c>
      <c r="K1513" s="13">
        <f t="shared" si="139"/>
        <v>20.122157563532653</v>
      </c>
      <c r="L1513" s="13">
        <f t="shared" si="140"/>
        <v>54.934255249492182</v>
      </c>
      <c r="M1513" s="13">
        <f t="shared" si="141"/>
        <v>36.629526462395546</v>
      </c>
      <c r="N1513" s="13">
        <f t="shared" si="142"/>
        <v>63.370473537604454</v>
      </c>
      <c r="O1513" s="12">
        <f t="shared" si="143"/>
        <v>2504.7619047619046</v>
      </c>
    </row>
    <row r="1514" spans="1:15" x14ac:dyDescent="0.35">
      <c r="A1514" s="4" t="s">
        <v>122</v>
      </c>
      <c r="B1514" s="4" t="s">
        <v>123</v>
      </c>
      <c r="C1514" s="4" t="s">
        <v>124</v>
      </c>
      <c r="D1514" s="4">
        <v>2021</v>
      </c>
      <c r="E1514" s="12">
        <v>333000</v>
      </c>
      <c r="F1514" s="12">
        <v>127000</v>
      </c>
      <c r="G1514" s="12">
        <v>675000</v>
      </c>
      <c r="H1514" s="12">
        <v>0</v>
      </c>
      <c r="I1514" s="12">
        <v>13413417</v>
      </c>
      <c r="J1514" s="12">
        <f t="shared" si="138"/>
        <v>1008000</v>
      </c>
      <c r="K1514" s="13">
        <f t="shared" si="139"/>
        <v>24.825888884241799</v>
      </c>
      <c r="L1514" s="13">
        <f t="shared" si="140"/>
        <v>75.148636622569768</v>
      </c>
      <c r="M1514" s="13">
        <f t="shared" si="141"/>
        <v>33.035714285714285</v>
      </c>
      <c r="N1514" s="13">
        <f t="shared" si="142"/>
        <v>66.964285714285708</v>
      </c>
      <c r="O1514" s="12">
        <f t="shared" si="143"/>
        <v>2622.0472440944882</v>
      </c>
    </row>
    <row r="1515" spans="1:15" x14ac:dyDescent="0.35">
      <c r="A1515" s="4" t="s">
        <v>122</v>
      </c>
      <c r="B1515" s="4" t="s">
        <v>123</v>
      </c>
      <c r="C1515" s="4" t="s">
        <v>124</v>
      </c>
      <c r="D1515" s="4">
        <v>2022</v>
      </c>
      <c r="E1515" s="12">
        <v>336000</v>
      </c>
      <c r="F1515" s="12">
        <v>135000</v>
      </c>
      <c r="G1515" s="12">
        <v>655000</v>
      </c>
      <c r="H1515" s="12">
        <v>0</v>
      </c>
      <c r="I1515" s="12">
        <v>13759501</v>
      </c>
      <c r="J1515" s="12">
        <f t="shared" si="138"/>
        <v>991000</v>
      </c>
      <c r="K1515" s="13">
        <f t="shared" si="139"/>
        <v>24.41949021261745</v>
      </c>
      <c r="L1515" s="13">
        <f t="shared" si="140"/>
        <v>72.022960716380624</v>
      </c>
      <c r="M1515" s="13">
        <f t="shared" si="141"/>
        <v>33.905146316851663</v>
      </c>
      <c r="N1515" s="13">
        <f t="shared" si="142"/>
        <v>66.09485368314833</v>
      </c>
      <c r="O1515" s="12">
        <f t="shared" si="143"/>
        <v>2488.8888888888887</v>
      </c>
    </row>
    <row r="1516" spans="1:15" x14ac:dyDescent="0.35">
      <c r="A1516" s="4" t="s">
        <v>122</v>
      </c>
      <c r="B1516" s="4" t="s">
        <v>123</v>
      </c>
      <c r="C1516" s="4" t="s">
        <v>124</v>
      </c>
      <c r="D1516" s="4">
        <v>2023</v>
      </c>
      <c r="E1516" s="12">
        <v>316000</v>
      </c>
      <c r="F1516" s="12">
        <v>132000</v>
      </c>
      <c r="G1516" s="12">
        <v>410000</v>
      </c>
      <c r="H1516" s="12">
        <v>0</v>
      </c>
      <c r="I1516" s="12">
        <v>14111034</v>
      </c>
      <c r="J1516" s="12">
        <f t="shared" si="138"/>
        <v>726000</v>
      </c>
      <c r="K1516" s="13">
        <f t="shared" si="139"/>
        <v>22.393823159947033</v>
      </c>
      <c r="L1516" s="13">
        <f t="shared" si="140"/>
        <v>51.449100044688436</v>
      </c>
      <c r="M1516" s="13">
        <f t="shared" si="141"/>
        <v>43.526170798898072</v>
      </c>
      <c r="N1516" s="13">
        <f t="shared" si="142"/>
        <v>56.473829201101935</v>
      </c>
      <c r="O1516" s="12">
        <f t="shared" si="143"/>
        <v>2393.939393939394</v>
      </c>
    </row>
    <row r="1517" spans="1:15" x14ac:dyDescent="0.35">
      <c r="A1517" s="4" t="s">
        <v>122</v>
      </c>
      <c r="B1517" s="4" t="s">
        <v>123</v>
      </c>
      <c r="C1517" s="4" t="s">
        <v>124</v>
      </c>
      <c r="D1517" s="4">
        <v>2024</v>
      </c>
      <c r="E1517" s="12">
        <v>320000</v>
      </c>
      <c r="F1517" s="12">
        <v>129000</v>
      </c>
      <c r="G1517" s="12">
        <v>335000</v>
      </c>
      <c r="H1517" s="12">
        <v>0</v>
      </c>
      <c r="I1517" s="12">
        <v>14462724</v>
      </c>
      <c r="J1517" s="12">
        <f t="shared" si="138"/>
        <v>655000</v>
      </c>
      <c r="K1517" s="13">
        <f t="shared" si="139"/>
        <v>22.125845725881238</v>
      </c>
      <c r="L1517" s="13">
        <f t="shared" si="140"/>
        <v>45.288840470163159</v>
      </c>
      <c r="M1517" s="13">
        <f t="shared" si="141"/>
        <v>48.854961832061065</v>
      </c>
      <c r="N1517" s="13">
        <f t="shared" si="142"/>
        <v>51.145038167938928</v>
      </c>
      <c r="O1517" s="12">
        <f t="shared" si="143"/>
        <v>2480.6201550387595</v>
      </c>
    </row>
    <row r="1518" spans="1:15" x14ac:dyDescent="0.35">
      <c r="A1518" s="4" t="s">
        <v>122</v>
      </c>
      <c r="B1518" s="4" t="s">
        <v>123</v>
      </c>
      <c r="C1518" s="4" t="s">
        <v>124</v>
      </c>
      <c r="D1518" s="4">
        <v>2025</v>
      </c>
      <c r="E1518" s="12">
        <v>326000</v>
      </c>
      <c r="F1518" s="12">
        <v>135000</v>
      </c>
      <c r="G1518" s="12">
        <v>375000</v>
      </c>
      <c r="H1518" s="12">
        <v>0</v>
      </c>
      <c r="I1518" s="12">
        <v>14814460</v>
      </c>
      <c r="J1518" s="12">
        <f t="shared" si="138"/>
        <v>701000</v>
      </c>
      <c r="K1518" s="13">
        <f t="shared" si="139"/>
        <v>22.005527032372424</v>
      </c>
      <c r="L1518" s="13">
        <f t="shared" si="140"/>
        <v>47.31863328126709</v>
      </c>
      <c r="M1518" s="13">
        <f t="shared" si="141"/>
        <v>46.504992867332383</v>
      </c>
      <c r="N1518" s="13">
        <f t="shared" si="142"/>
        <v>53.495007132667617</v>
      </c>
      <c r="O1518" s="12">
        <f t="shared" si="143"/>
        <v>2414.8148148148148</v>
      </c>
    </row>
    <row r="1519" spans="1:15" x14ac:dyDescent="0.35">
      <c r="A1519" s="4" t="s">
        <v>122</v>
      </c>
      <c r="B1519" s="4" t="s">
        <v>123</v>
      </c>
      <c r="C1519" s="4" t="s">
        <v>124</v>
      </c>
      <c r="D1519" s="4">
        <v>2026</v>
      </c>
      <c r="E1519" s="12">
        <v>333000</v>
      </c>
      <c r="F1519" s="12">
        <v>135000</v>
      </c>
      <c r="G1519" s="12">
        <v>375000</v>
      </c>
      <c r="H1519" s="12">
        <v>0</v>
      </c>
      <c r="I1519" s="12">
        <v>15170419</v>
      </c>
      <c r="J1519" s="12">
        <f t="shared" si="138"/>
        <v>708000</v>
      </c>
      <c r="K1519" s="13">
        <f t="shared" si="139"/>
        <v>21.950613229601636</v>
      </c>
      <c r="L1519" s="13">
        <f t="shared" si="140"/>
        <v>46.669772271945817</v>
      </c>
      <c r="M1519" s="13">
        <f t="shared" si="141"/>
        <v>47.033898305084747</v>
      </c>
      <c r="N1519" s="13">
        <f t="shared" si="142"/>
        <v>52.96610169491526</v>
      </c>
      <c r="O1519" s="12">
        <f t="shared" si="143"/>
        <v>2466.6666666666665</v>
      </c>
    </row>
    <row r="1520" spans="1:15" x14ac:dyDescent="0.35">
      <c r="A1520" s="4" t="s">
        <v>125</v>
      </c>
      <c r="B1520" s="4" t="s">
        <v>126</v>
      </c>
      <c r="C1520" s="4" t="s">
        <v>124</v>
      </c>
      <c r="D1520" s="4">
        <v>1960</v>
      </c>
      <c r="E1520" s="12">
        <v>20000</v>
      </c>
      <c r="F1520" s="12">
        <v>38000</v>
      </c>
      <c r="G1520" s="12">
        <v>0</v>
      </c>
      <c r="H1520" s="12">
        <v>0</v>
      </c>
      <c r="I1520" s="12">
        <v>4778621</v>
      </c>
      <c r="J1520" s="12">
        <f t="shared" si="138"/>
        <v>20000</v>
      </c>
      <c r="K1520" s="13">
        <f t="shared" si="139"/>
        <v>4.1853078534581423</v>
      </c>
      <c r="L1520" s="13">
        <f t="shared" si="140"/>
        <v>4.1853078534581423</v>
      </c>
      <c r="M1520" s="13">
        <f t="shared" si="141"/>
        <v>100</v>
      </c>
      <c r="N1520" s="13">
        <f t="shared" si="142"/>
        <v>0</v>
      </c>
      <c r="O1520" s="12">
        <f t="shared" si="143"/>
        <v>526.31578947368416</v>
      </c>
    </row>
    <row r="1521" spans="1:15" x14ac:dyDescent="0.35">
      <c r="A1521" s="4" t="s">
        <v>125</v>
      </c>
      <c r="B1521" s="4" t="s">
        <v>126</v>
      </c>
      <c r="C1521" s="4" t="s">
        <v>124</v>
      </c>
      <c r="D1521" s="4">
        <v>1961</v>
      </c>
      <c r="E1521" s="12">
        <v>20000</v>
      </c>
      <c r="F1521" s="12">
        <v>54000</v>
      </c>
      <c r="G1521" s="12">
        <v>2000</v>
      </c>
      <c r="H1521" s="12">
        <v>0</v>
      </c>
      <c r="I1521" s="12">
        <v>4848224</v>
      </c>
      <c r="J1521" s="12">
        <f t="shared" si="138"/>
        <v>22000</v>
      </c>
      <c r="K1521" s="13">
        <f t="shared" si="139"/>
        <v>4.125221936940207</v>
      </c>
      <c r="L1521" s="13">
        <f t="shared" si="140"/>
        <v>4.5377441306342279</v>
      </c>
      <c r="M1521" s="13">
        <f t="shared" si="141"/>
        <v>90.909090909090907</v>
      </c>
      <c r="N1521" s="13">
        <f t="shared" si="142"/>
        <v>9.0909090909090917</v>
      </c>
      <c r="O1521" s="12">
        <f t="shared" si="143"/>
        <v>370.37037037037038</v>
      </c>
    </row>
    <row r="1522" spans="1:15" x14ac:dyDescent="0.35">
      <c r="A1522" s="4" t="s">
        <v>125</v>
      </c>
      <c r="B1522" s="4" t="s">
        <v>126</v>
      </c>
      <c r="C1522" s="4" t="s">
        <v>124</v>
      </c>
      <c r="D1522" s="4">
        <v>1962</v>
      </c>
      <c r="E1522" s="12">
        <v>29000</v>
      </c>
      <c r="F1522" s="12">
        <v>67000</v>
      </c>
      <c r="G1522" s="12">
        <v>4000</v>
      </c>
      <c r="H1522" s="12">
        <v>0</v>
      </c>
      <c r="I1522" s="12">
        <v>4919672</v>
      </c>
      <c r="J1522" s="12">
        <f t="shared" si="138"/>
        <v>33000</v>
      </c>
      <c r="K1522" s="13">
        <f t="shared" si="139"/>
        <v>5.894701923217645</v>
      </c>
      <c r="L1522" s="13">
        <f t="shared" si="140"/>
        <v>6.7077642574545617</v>
      </c>
      <c r="M1522" s="13">
        <f t="shared" si="141"/>
        <v>87.878787878787875</v>
      </c>
      <c r="N1522" s="13">
        <f t="shared" si="142"/>
        <v>12.121212121212121</v>
      </c>
      <c r="O1522" s="12">
        <f t="shared" si="143"/>
        <v>432.83582089552237</v>
      </c>
    </row>
    <row r="1523" spans="1:15" x14ac:dyDescent="0.35">
      <c r="A1523" s="4" t="s">
        <v>125</v>
      </c>
      <c r="B1523" s="4" t="s">
        <v>126</v>
      </c>
      <c r="C1523" s="4" t="s">
        <v>124</v>
      </c>
      <c r="D1523" s="4">
        <v>1963</v>
      </c>
      <c r="E1523" s="12">
        <v>16000</v>
      </c>
      <c r="F1523" s="12">
        <v>33000</v>
      </c>
      <c r="G1523" s="12">
        <v>2000</v>
      </c>
      <c r="H1523" s="12">
        <v>0</v>
      </c>
      <c r="I1523" s="12">
        <v>4993623</v>
      </c>
      <c r="J1523" s="12">
        <f t="shared" si="138"/>
        <v>18000</v>
      </c>
      <c r="K1523" s="13">
        <f t="shared" si="139"/>
        <v>3.2040864919117844</v>
      </c>
      <c r="L1523" s="13">
        <f t="shared" si="140"/>
        <v>3.6045973034007575</v>
      </c>
      <c r="M1523" s="13">
        <f t="shared" si="141"/>
        <v>88.888888888888886</v>
      </c>
      <c r="N1523" s="13">
        <f t="shared" si="142"/>
        <v>11.111111111111111</v>
      </c>
      <c r="O1523" s="12">
        <f t="shared" si="143"/>
        <v>484.84848484848487</v>
      </c>
    </row>
    <row r="1524" spans="1:15" x14ac:dyDescent="0.35">
      <c r="A1524" s="4" t="s">
        <v>125</v>
      </c>
      <c r="B1524" s="4" t="s">
        <v>126</v>
      </c>
      <c r="C1524" s="4" t="s">
        <v>124</v>
      </c>
      <c r="D1524" s="4">
        <v>1964</v>
      </c>
      <c r="E1524" s="12">
        <v>22000</v>
      </c>
      <c r="F1524" s="12">
        <v>35000</v>
      </c>
      <c r="G1524" s="12">
        <v>5000</v>
      </c>
      <c r="H1524" s="12">
        <v>0</v>
      </c>
      <c r="I1524" s="12">
        <v>5071034</v>
      </c>
      <c r="J1524" s="12">
        <f t="shared" si="138"/>
        <v>27000</v>
      </c>
      <c r="K1524" s="13">
        <f t="shared" si="139"/>
        <v>4.3383657060867664</v>
      </c>
      <c r="L1524" s="13">
        <f t="shared" si="140"/>
        <v>5.3243579120155768</v>
      </c>
      <c r="M1524" s="13">
        <f t="shared" si="141"/>
        <v>81.481481481481481</v>
      </c>
      <c r="N1524" s="13">
        <f t="shared" si="142"/>
        <v>18.518518518518519</v>
      </c>
      <c r="O1524" s="12">
        <f t="shared" si="143"/>
        <v>628.57142857142856</v>
      </c>
    </row>
    <row r="1525" spans="1:15" x14ac:dyDescent="0.35">
      <c r="A1525" s="4" t="s">
        <v>125</v>
      </c>
      <c r="B1525" s="4" t="s">
        <v>126</v>
      </c>
      <c r="C1525" s="4" t="s">
        <v>124</v>
      </c>
      <c r="D1525" s="4">
        <v>1965</v>
      </c>
      <c r="E1525" s="12">
        <v>16000</v>
      </c>
      <c r="F1525" s="12">
        <v>33000</v>
      </c>
      <c r="G1525" s="12">
        <v>3000</v>
      </c>
      <c r="H1525" s="12">
        <v>0</v>
      </c>
      <c r="I1525" s="12">
        <v>5152833</v>
      </c>
      <c r="J1525" s="12">
        <f t="shared" si="138"/>
        <v>19000</v>
      </c>
      <c r="K1525" s="13">
        <f t="shared" si="139"/>
        <v>3.1050880166308512</v>
      </c>
      <c r="L1525" s="13">
        <f t="shared" si="140"/>
        <v>3.6872920197491359</v>
      </c>
      <c r="M1525" s="13">
        <f t="shared" si="141"/>
        <v>84.210526315789465</v>
      </c>
      <c r="N1525" s="13">
        <f t="shared" si="142"/>
        <v>15.789473684210526</v>
      </c>
      <c r="O1525" s="12">
        <f t="shared" si="143"/>
        <v>484.84848484848487</v>
      </c>
    </row>
    <row r="1526" spans="1:15" x14ac:dyDescent="0.35">
      <c r="A1526" s="4" t="s">
        <v>125</v>
      </c>
      <c r="B1526" s="4" t="s">
        <v>126</v>
      </c>
      <c r="C1526" s="4" t="s">
        <v>124</v>
      </c>
      <c r="D1526" s="4">
        <v>1966</v>
      </c>
      <c r="E1526" s="12">
        <v>20000</v>
      </c>
      <c r="F1526" s="12">
        <v>35000</v>
      </c>
      <c r="G1526" s="12">
        <v>4000</v>
      </c>
      <c r="H1526" s="12">
        <v>0</v>
      </c>
      <c r="I1526" s="12">
        <v>5237933</v>
      </c>
      <c r="J1526" s="12">
        <f t="shared" si="138"/>
        <v>24000</v>
      </c>
      <c r="K1526" s="13">
        <f t="shared" si="139"/>
        <v>3.8183000813488834</v>
      </c>
      <c r="L1526" s="13">
        <f t="shared" si="140"/>
        <v>4.5819600976186603</v>
      </c>
      <c r="M1526" s="13">
        <f t="shared" si="141"/>
        <v>83.333333333333343</v>
      </c>
      <c r="N1526" s="13">
        <f t="shared" si="142"/>
        <v>16.666666666666664</v>
      </c>
      <c r="O1526" s="12">
        <f t="shared" si="143"/>
        <v>571.42857142857144</v>
      </c>
    </row>
    <row r="1527" spans="1:15" x14ac:dyDescent="0.35">
      <c r="A1527" s="4" t="s">
        <v>125</v>
      </c>
      <c r="B1527" s="4" t="s">
        <v>126</v>
      </c>
      <c r="C1527" s="4" t="s">
        <v>124</v>
      </c>
      <c r="D1527" s="4">
        <v>1967</v>
      </c>
      <c r="E1527" s="12">
        <v>29000</v>
      </c>
      <c r="F1527" s="12">
        <v>36000</v>
      </c>
      <c r="G1527" s="12">
        <v>7000</v>
      </c>
      <c r="H1527" s="12">
        <v>0</v>
      </c>
      <c r="I1527" s="12">
        <v>5326348</v>
      </c>
      <c r="J1527" s="12">
        <f t="shared" si="138"/>
        <v>36000</v>
      </c>
      <c r="K1527" s="13">
        <f t="shared" si="139"/>
        <v>5.4446311055905472</v>
      </c>
      <c r="L1527" s="13">
        <f t="shared" si="140"/>
        <v>6.7588524069399893</v>
      </c>
      <c r="M1527" s="13">
        <f t="shared" si="141"/>
        <v>80.555555555555557</v>
      </c>
      <c r="N1527" s="13">
        <f t="shared" si="142"/>
        <v>19.444444444444446</v>
      </c>
      <c r="O1527" s="12">
        <f t="shared" si="143"/>
        <v>805.55555555555554</v>
      </c>
    </row>
    <row r="1528" spans="1:15" x14ac:dyDescent="0.35">
      <c r="A1528" s="4" t="s">
        <v>125</v>
      </c>
      <c r="B1528" s="4" t="s">
        <v>126</v>
      </c>
      <c r="C1528" s="4" t="s">
        <v>124</v>
      </c>
      <c r="D1528" s="4">
        <v>1968</v>
      </c>
      <c r="E1528" s="12">
        <v>27000</v>
      </c>
      <c r="F1528" s="12">
        <v>46000</v>
      </c>
      <c r="G1528" s="12">
        <v>1000</v>
      </c>
      <c r="H1528" s="12">
        <v>0</v>
      </c>
      <c r="I1528" s="12">
        <v>5418644</v>
      </c>
      <c r="J1528" s="12">
        <f t="shared" si="138"/>
        <v>28000</v>
      </c>
      <c r="K1528" s="13">
        <f t="shared" si="139"/>
        <v>4.9827964339417754</v>
      </c>
      <c r="L1528" s="13">
        <f t="shared" si="140"/>
        <v>5.1673444500136938</v>
      </c>
      <c r="M1528" s="13">
        <f t="shared" si="141"/>
        <v>96.428571428571431</v>
      </c>
      <c r="N1528" s="13">
        <f t="shared" si="142"/>
        <v>3.5714285714285712</v>
      </c>
      <c r="O1528" s="12">
        <f t="shared" si="143"/>
        <v>586.95652173913038</v>
      </c>
    </row>
    <row r="1529" spans="1:15" x14ac:dyDescent="0.35">
      <c r="A1529" s="4" t="s">
        <v>125</v>
      </c>
      <c r="B1529" s="4" t="s">
        <v>126</v>
      </c>
      <c r="C1529" s="4" t="s">
        <v>124</v>
      </c>
      <c r="D1529" s="4">
        <v>1969</v>
      </c>
      <c r="E1529" s="12">
        <v>25000</v>
      </c>
      <c r="F1529" s="12">
        <v>40000</v>
      </c>
      <c r="G1529" s="12">
        <v>1000</v>
      </c>
      <c r="H1529" s="12">
        <v>0</v>
      </c>
      <c r="I1529" s="12">
        <v>5513177</v>
      </c>
      <c r="J1529" s="12">
        <f t="shared" si="138"/>
        <v>26000</v>
      </c>
      <c r="K1529" s="13">
        <f t="shared" si="139"/>
        <v>4.5345904911088466</v>
      </c>
      <c r="L1529" s="13">
        <f t="shared" si="140"/>
        <v>4.7159741107532005</v>
      </c>
      <c r="M1529" s="13">
        <f t="shared" si="141"/>
        <v>96.15384615384616</v>
      </c>
      <c r="N1529" s="13">
        <f t="shared" si="142"/>
        <v>3.8461538461538463</v>
      </c>
      <c r="O1529" s="12">
        <f t="shared" si="143"/>
        <v>625</v>
      </c>
    </row>
    <row r="1530" spans="1:15" x14ac:dyDescent="0.35">
      <c r="A1530" s="4" t="s">
        <v>125</v>
      </c>
      <c r="B1530" s="4" t="s">
        <v>126</v>
      </c>
      <c r="C1530" s="4" t="s">
        <v>124</v>
      </c>
      <c r="D1530" s="4">
        <v>1970</v>
      </c>
      <c r="E1530" s="12">
        <v>23000</v>
      </c>
      <c r="F1530" s="12">
        <v>40000</v>
      </c>
      <c r="G1530" s="12">
        <v>3000</v>
      </c>
      <c r="H1530" s="12">
        <v>0</v>
      </c>
      <c r="I1530" s="12">
        <v>5610304</v>
      </c>
      <c r="J1530" s="12">
        <f t="shared" si="138"/>
        <v>26000</v>
      </c>
      <c r="K1530" s="13">
        <f t="shared" si="139"/>
        <v>4.0995995938900993</v>
      </c>
      <c r="L1530" s="13">
        <f t="shared" si="140"/>
        <v>4.634329975701851</v>
      </c>
      <c r="M1530" s="13">
        <f t="shared" si="141"/>
        <v>88.461538461538453</v>
      </c>
      <c r="N1530" s="13">
        <f t="shared" si="142"/>
        <v>11.538461538461538</v>
      </c>
      <c r="O1530" s="12">
        <f t="shared" si="143"/>
        <v>575</v>
      </c>
    </row>
    <row r="1531" spans="1:15" x14ac:dyDescent="0.35">
      <c r="A1531" s="4" t="s">
        <v>125</v>
      </c>
      <c r="B1531" s="4" t="s">
        <v>126</v>
      </c>
      <c r="C1531" s="4" t="s">
        <v>124</v>
      </c>
      <c r="D1531" s="4">
        <v>1971</v>
      </c>
      <c r="E1531" s="12">
        <v>24000</v>
      </c>
      <c r="F1531" s="12">
        <v>40000</v>
      </c>
      <c r="G1531" s="12">
        <v>1000</v>
      </c>
      <c r="H1531" s="12">
        <v>0</v>
      </c>
      <c r="I1531" s="12">
        <v>5707999</v>
      </c>
      <c r="J1531" s="12">
        <f t="shared" si="138"/>
        <v>25000</v>
      </c>
      <c r="K1531" s="13">
        <f t="shared" si="139"/>
        <v>4.2046258242161567</v>
      </c>
      <c r="L1531" s="13">
        <f t="shared" si="140"/>
        <v>4.3798185668918306</v>
      </c>
      <c r="M1531" s="13">
        <f t="shared" si="141"/>
        <v>96</v>
      </c>
      <c r="N1531" s="13">
        <f t="shared" si="142"/>
        <v>4</v>
      </c>
      <c r="O1531" s="12">
        <f t="shared" si="143"/>
        <v>600</v>
      </c>
    </row>
    <row r="1532" spans="1:15" x14ac:dyDescent="0.35">
      <c r="A1532" s="4" t="s">
        <v>125</v>
      </c>
      <c r="B1532" s="4" t="s">
        <v>126</v>
      </c>
      <c r="C1532" s="4" t="s">
        <v>124</v>
      </c>
      <c r="D1532" s="4">
        <v>1972</v>
      </c>
      <c r="E1532" s="12">
        <v>22000</v>
      </c>
      <c r="F1532" s="12">
        <v>40000</v>
      </c>
      <c r="G1532" s="12">
        <v>2000</v>
      </c>
      <c r="H1532" s="12">
        <v>0</v>
      </c>
      <c r="I1532" s="12">
        <v>5807234</v>
      </c>
      <c r="J1532" s="12">
        <f t="shared" si="138"/>
        <v>24000</v>
      </c>
      <c r="K1532" s="13">
        <f t="shared" si="139"/>
        <v>3.7883784259425402</v>
      </c>
      <c r="L1532" s="13">
        <f t="shared" si="140"/>
        <v>4.1327764646645893</v>
      </c>
      <c r="M1532" s="13">
        <f t="shared" si="141"/>
        <v>91.666666666666657</v>
      </c>
      <c r="N1532" s="13">
        <f t="shared" si="142"/>
        <v>8.3333333333333321</v>
      </c>
      <c r="O1532" s="12">
        <f t="shared" si="143"/>
        <v>550</v>
      </c>
    </row>
    <row r="1533" spans="1:15" x14ac:dyDescent="0.35">
      <c r="A1533" s="4" t="s">
        <v>125</v>
      </c>
      <c r="B1533" s="4" t="s">
        <v>126</v>
      </c>
      <c r="C1533" s="4" t="s">
        <v>124</v>
      </c>
      <c r="D1533" s="4">
        <v>1973</v>
      </c>
      <c r="E1533" s="12">
        <v>21000</v>
      </c>
      <c r="F1533" s="12">
        <v>39000</v>
      </c>
      <c r="G1533" s="12">
        <v>1000</v>
      </c>
      <c r="H1533" s="12">
        <v>0</v>
      </c>
      <c r="I1533" s="12">
        <v>5911927</v>
      </c>
      <c r="J1533" s="12">
        <f t="shared" si="138"/>
        <v>22000</v>
      </c>
      <c r="K1533" s="13">
        <f t="shared" si="139"/>
        <v>3.5521412899719498</v>
      </c>
      <c r="L1533" s="13">
        <f t="shared" si="140"/>
        <v>3.7212908752087093</v>
      </c>
      <c r="M1533" s="13">
        <f t="shared" si="141"/>
        <v>95.454545454545453</v>
      </c>
      <c r="N1533" s="13">
        <f t="shared" si="142"/>
        <v>4.5454545454545459</v>
      </c>
      <c r="O1533" s="12">
        <f t="shared" si="143"/>
        <v>538.46153846153845</v>
      </c>
    </row>
    <row r="1534" spans="1:15" x14ac:dyDescent="0.35">
      <c r="A1534" s="4" t="s">
        <v>125</v>
      </c>
      <c r="B1534" s="4" t="s">
        <v>126</v>
      </c>
      <c r="C1534" s="4" t="s">
        <v>124</v>
      </c>
      <c r="D1534" s="4">
        <v>1974</v>
      </c>
      <c r="E1534" s="12">
        <v>23000</v>
      </c>
      <c r="F1534" s="12">
        <v>33000</v>
      </c>
      <c r="G1534" s="12">
        <v>3000</v>
      </c>
      <c r="H1534" s="12">
        <v>0</v>
      </c>
      <c r="I1534" s="12">
        <v>6024904</v>
      </c>
      <c r="J1534" s="12">
        <f t="shared" si="138"/>
        <v>26000</v>
      </c>
      <c r="K1534" s="13">
        <f t="shared" si="139"/>
        <v>3.8174882122603115</v>
      </c>
      <c r="L1534" s="13">
        <f t="shared" si="140"/>
        <v>4.3154214573377434</v>
      </c>
      <c r="M1534" s="13">
        <f t="shared" si="141"/>
        <v>88.461538461538453</v>
      </c>
      <c r="N1534" s="13">
        <f t="shared" si="142"/>
        <v>11.538461538461538</v>
      </c>
      <c r="O1534" s="12">
        <f t="shared" si="143"/>
        <v>696.969696969697</v>
      </c>
    </row>
    <row r="1535" spans="1:15" x14ac:dyDescent="0.35">
      <c r="A1535" s="4" t="s">
        <v>125</v>
      </c>
      <c r="B1535" s="4" t="s">
        <v>126</v>
      </c>
      <c r="C1535" s="4" t="s">
        <v>124</v>
      </c>
      <c r="D1535" s="4">
        <v>1975</v>
      </c>
      <c r="E1535" s="12">
        <v>26000</v>
      </c>
      <c r="F1535" s="12">
        <v>42000</v>
      </c>
      <c r="G1535" s="12">
        <v>10000</v>
      </c>
      <c r="H1535" s="12">
        <v>0</v>
      </c>
      <c r="I1535" s="12">
        <v>6147569</v>
      </c>
      <c r="J1535" s="12">
        <f t="shared" si="138"/>
        <v>36000</v>
      </c>
      <c r="K1535" s="13">
        <f t="shared" si="139"/>
        <v>4.2293140589393952</v>
      </c>
      <c r="L1535" s="13">
        <f t="shared" si="140"/>
        <v>5.8559733123776248</v>
      </c>
      <c r="M1535" s="13">
        <f t="shared" si="141"/>
        <v>72.222222222222214</v>
      </c>
      <c r="N1535" s="13">
        <f t="shared" si="142"/>
        <v>27.777777777777779</v>
      </c>
      <c r="O1535" s="12">
        <f t="shared" si="143"/>
        <v>619.04761904761904</v>
      </c>
    </row>
    <row r="1536" spans="1:15" x14ac:dyDescent="0.35">
      <c r="A1536" s="4" t="s">
        <v>125</v>
      </c>
      <c r="B1536" s="4" t="s">
        <v>126</v>
      </c>
      <c r="C1536" s="4" t="s">
        <v>124</v>
      </c>
      <c r="D1536" s="4">
        <v>1976</v>
      </c>
      <c r="E1536" s="12">
        <v>29000</v>
      </c>
      <c r="F1536" s="12">
        <v>45000</v>
      </c>
      <c r="G1536" s="12">
        <v>10000</v>
      </c>
      <c r="H1536" s="12">
        <v>0</v>
      </c>
      <c r="I1536" s="12">
        <v>6280635</v>
      </c>
      <c r="J1536" s="12">
        <f t="shared" si="138"/>
        <v>39000</v>
      </c>
      <c r="K1536" s="13">
        <f t="shared" si="139"/>
        <v>4.6173675114060915</v>
      </c>
      <c r="L1536" s="13">
        <f t="shared" si="140"/>
        <v>6.2095632049943994</v>
      </c>
      <c r="M1536" s="13">
        <f t="shared" si="141"/>
        <v>74.358974358974365</v>
      </c>
      <c r="N1536" s="13">
        <f t="shared" si="142"/>
        <v>25.641025641025639</v>
      </c>
      <c r="O1536" s="12">
        <f t="shared" si="143"/>
        <v>644.44444444444446</v>
      </c>
    </row>
    <row r="1537" spans="1:15" x14ac:dyDescent="0.35">
      <c r="A1537" s="4" t="s">
        <v>125</v>
      </c>
      <c r="B1537" s="4" t="s">
        <v>126</v>
      </c>
      <c r="C1537" s="4" t="s">
        <v>124</v>
      </c>
      <c r="D1537" s="4">
        <v>1977</v>
      </c>
      <c r="E1537" s="12">
        <v>25000</v>
      </c>
      <c r="F1537" s="12">
        <v>32000</v>
      </c>
      <c r="G1537" s="12">
        <v>5000</v>
      </c>
      <c r="H1537" s="12">
        <v>0</v>
      </c>
      <c r="I1537" s="12">
        <v>6428734</v>
      </c>
      <c r="J1537" s="12">
        <f t="shared" si="138"/>
        <v>30000</v>
      </c>
      <c r="K1537" s="13">
        <f t="shared" si="139"/>
        <v>3.8887905456968666</v>
      </c>
      <c r="L1537" s="13">
        <f t="shared" si="140"/>
        <v>4.66654865483624</v>
      </c>
      <c r="M1537" s="13">
        <f t="shared" si="141"/>
        <v>83.333333333333343</v>
      </c>
      <c r="N1537" s="13">
        <f t="shared" si="142"/>
        <v>16.666666666666664</v>
      </c>
      <c r="O1537" s="12">
        <f t="shared" si="143"/>
        <v>781.25</v>
      </c>
    </row>
    <row r="1538" spans="1:15" x14ac:dyDescent="0.35">
      <c r="A1538" s="4" t="s">
        <v>125</v>
      </c>
      <c r="B1538" s="4" t="s">
        <v>126</v>
      </c>
      <c r="C1538" s="4" t="s">
        <v>124</v>
      </c>
      <c r="D1538" s="4">
        <v>1978</v>
      </c>
      <c r="E1538" s="12">
        <v>26000</v>
      </c>
      <c r="F1538" s="12">
        <v>35000</v>
      </c>
      <c r="G1538" s="12">
        <v>10000</v>
      </c>
      <c r="H1538" s="12">
        <v>0</v>
      </c>
      <c r="I1538" s="12">
        <v>6590984</v>
      </c>
      <c r="J1538" s="12">
        <f t="shared" ref="J1538:J1601" si="144">IFERROR(E1538+G1538-N(H1538),"")</f>
        <v>36000</v>
      </c>
      <c r="K1538" s="13">
        <f t="shared" ref="K1538:K1601" si="145">IFERROR(E1538*1000/I1538,"")</f>
        <v>3.9447827517105183</v>
      </c>
      <c r="L1538" s="13">
        <f t="shared" ref="L1538:L1601" si="146">IFERROR(J1538*1000/I1538,"")</f>
        <v>5.4620068869837946</v>
      </c>
      <c r="M1538" s="13">
        <f t="shared" ref="M1538:M1601" si="147">IF(N(J1538)&lt;=0,"",E1538/J1538*100)</f>
        <v>72.222222222222214</v>
      </c>
      <c r="N1538" s="13">
        <f t="shared" ref="N1538:N1601" si="148">IF(N(J1538)&lt;=0,"",G1538/J1538*100)</f>
        <v>27.777777777777779</v>
      </c>
      <c r="O1538" s="12">
        <f t="shared" ref="O1538:O1601" si="149">IFERROR(E1538*1000/F1538,"")</f>
        <v>742.85714285714289</v>
      </c>
    </row>
    <row r="1539" spans="1:15" x14ac:dyDescent="0.35">
      <c r="A1539" s="4" t="s">
        <v>125</v>
      </c>
      <c r="B1539" s="4" t="s">
        <v>126</v>
      </c>
      <c r="C1539" s="4" t="s">
        <v>124</v>
      </c>
      <c r="D1539" s="4">
        <v>1979</v>
      </c>
      <c r="E1539" s="12">
        <v>31000</v>
      </c>
      <c r="F1539" s="12">
        <v>40000</v>
      </c>
      <c r="G1539" s="12">
        <v>25000</v>
      </c>
      <c r="H1539" s="12">
        <v>0</v>
      </c>
      <c r="I1539" s="12">
        <v>6763903</v>
      </c>
      <c r="J1539" s="12">
        <f t="shared" si="144"/>
        <v>56000</v>
      </c>
      <c r="K1539" s="13">
        <f t="shared" si="145"/>
        <v>4.5831526560922002</v>
      </c>
      <c r="L1539" s="13">
        <f t="shared" si="146"/>
        <v>8.2792435077794586</v>
      </c>
      <c r="M1539" s="13">
        <f t="shared" si="147"/>
        <v>55.357142857142861</v>
      </c>
      <c r="N1539" s="13">
        <f t="shared" si="148"/>
        <v>44.642857142857146</v>
      </c>
      <c r="O1539" s="12">
        <f t="shared" si="149"/>
        <v>775</v>
      </c>
    </row>
    <row r="1540" spans="1:15" x14ac:dyDescent="0.35">
      <c r="A1540" s="4" t="s">
        <v>125</v>
      </c>
      <c r="B1540" s="4" t="s">
        <v>126</v>
      </c>
      <c r="C1540" s="4" t="s">
        <v>124</v>
      </c>
      <c r="D1540" s="4">
        <v>1980</v>
      </c>
      <c r="E1540" s="12">
        <v>26000</v>
      </c>
      <c r="F1540" s="12">
        <v>37000</v>
      </c>
      <c r="G1540" s="12">
        <v>30000</v>
      </c>
      <c r="H1540" s="12">
        <v>0</v>
      </c>
      <c r="I1540" s="12">
        <v>6947900</v>
      </c>
      <c r="J1540" s="12">
        <f t="shared" si="144"/>
        <v>56000</v>
      </c>
      <c r="K1540" s="13">
        <f t="shared" si="145"/>
        <v>3.7421379121749019</v>
      </c>
      <c r="L1540" s="13">
        <f t="shared" si="146"/>
        <v>8.0599893492997889</v>
      </c>
      <c r="M1540" s="13">
        <f t="shared" si="147"/>
        <v>46.428571428571431</v>
      </c>
      <c r="N1540" s="13">
        <f t="shared" si="148"/>
        <v>53.571428571428569</v>
      </c>
      <c r="O1540" s="12">
        <f t="shared" si="149"/>
        <v>702.70270270270271</v>
      </c>
    </row>
    <row r="1541" spans="1:15" x14ac:dyDescent="0.35">
      <c r="A1541" s="4" t="s">
        <v>125</v>
      </c>
      <c r="B1541" s="4" t="s">
        <v>126</v>
      </c>
      <c r="C1541" s="4" t="s">
        <v>124</v>
      </c>
      <c r="D1541" s="4">
        <v>1981</v>
      </c>
      <c r="E1541" s="12">
        <v>29000</v>
      </c>
      <c r="F1541" s="12">
        <v>39000</v>
      </c>
      <c r="G1541" s="12">
        <v>15000</v>
      </c>
      <c r="H1541" s="12">
        <v>0</v>
      </c>
      <c r="I1541" s="12">
        <v>7140271</v>
      </c>
      <c r="J1541" s="12">
        <f t="shared" si="144"/>
        <v>44000</v>
      </c>
      <c r="K1541" s="13">
        <f t="shared" si="145"/>
        <v>4.061470496007785</v>
      </c>
      <c r="L1541" s="13">
        <f t="shared" si="146"/>
        <v>6.1622310973911212</v>
      </c>
      <c r="M1541" s="13">
        <f t="shared" si="147"/>
        <v>65.909090909090907</v>
      </c>
      <c r="N1541" s="13">
        <f t="shared" si="148"/>
        <v>34.090909090909086</v>
      </c>
      <c r="O1541" s="12">
        <f t="shared" si="149"/>
        <v>743.58974358974353</v>
      </c>
    </row>
    <row r="1542" spans="1:15" x14ac:dyDescent="0.35">
      <c r="A1542" s="4" t="s">
        <v>125</v>
      </c>
      <c r="B1542" s="4" t="s">
        <v>126</v>
      </c>
      <c r="C1542" s="4" t="s">
        <v>124</v>
      </c>
      <c r="D1542" s="4">
        <v>1982</v>
      </c>
      <c r="E1542" s="12">
        <v>28000</v>
      </c>
      <c r="F1542" s="12">
        <v>25000</v>
      </c>
      <c r="G1542" s="12">
        <v>33000</v>
      </c>
      <c r="H1542" s="12">
        <v>0</v>
      </c>
      <c r="I1542" s="12">
        <v>7340197</v>
      </c>
      <c r="J1542" s="12">
        <f t="shared" si="144"/>
        <v>61000</v>
      </c>
      <c r="K1542" s="13">
        <f t="shared" si="145"/>
        <v>3.8146115151950282</v>
      </c>
      <c r="L1542" s="13">
        <f t="shared" si="146"/>
        <v>8.3104036581034535</v>
      </c>
      <c r="M1542" s="13">
        <f t="shared" si="147"/>
        <v>45.901639344262293</v>
      </c>
      <c r="N1542" s="13">
        <f t="shared" si="148"/>
        <v>54.098360655737707</v>
      </c>
      <c r="O1542" s="12">
        <f t="shared" si="149"/>
        <v>1120</v>
      </c>
    </row>
    <row r="1543" spans="1:15" x14ac:dyDescent="0.35">
      <c r="A1543" s="4" t="s">
        <v>125</v>
      </c>
      <c r="B1543" s="4" t="s">
        <v>126</v>
      </c>
      <c r="C1543" s="4" t="s">
        <v>124</v>
      </c>
      <c r="D1543" s="4">
        <v>1983</v>
      </c>
      <c r="E1543" s="12">
        <v>26000</v>
      </c>
      <c r="F1543" s="12">
        <v>22000</v>
      </c>
      <c r="G1543" s="12">
        <v>0</v>
      </c>
      <c r="H1543" s="12">
        <v>0</v>
      </c>
      <c r="I1543" s="12">
        <v>7551129</v>
      </c>
      <c r="J1543" s="12">
        <f t="shared" si="144"/>
        <v>26000</v>
      </c>
      <c r="K1543" s="13">
        <f t="shared" si="145"/>
        <v>3.4431937263950863</v>
      </c>
      <c r="L1543" s="13">
        <f t="shared" si="146"/>
        <v>3.4431937263950863</v>
      </c>
      <c r="M1543" s="13">
        <f t="shared" si="147"/>
        <v>100</v>
      </c>
      <c r="N1543" s="13">
        <f t="shared" si="148"/>
        <v>0</v>
      </c>
      <c r="O1543" s="12">
        <f t="shared" si="149"/>
        <v>1181.8181818181818</v>
      </c>
    </row>
    <row r="1544" spans="1:15" x14ac:dyDescent="0.35">
      <c r="A1544" s="4" t="s">
        <v>125</v>
      </c>
      <c r="B1544" s="4" t="s">
        <v>126</v>
      </c>
      <c r="C1544" s="4" t="s">
        <v>124</v>
      </c>
      <c r="D1544" s="4">
        <v>1984</v>
      </c>
      <c r="E1544" s="12">
        <v>27000</v>
      </c>
      <c r="F1544" s="12">
        <v>21000</v>
      </c>
      <c r="G1544" s="12">
        <v>12000</v>
      </c>
      <c r="H1544" s="12">
        <v>0</v>
      </c>
      <c r="I1544" s="12">
        <v>7772256</v>
      </c>
      <c r="J1544" s="12">
        <f t="shared" si="144"/>
        <v>39000</v>
      </c>
      <c r="K1544" s="13">
        <f t="shared" si="145"/>
        <v>3.4738948382554562</v>
      </c>
      <c r="L1544" s="13">
        <f t="shared" si="146"/>
        <v>5.0178480997023254</v>
      </c>
      <c r="M1544" s="13">
        <f t="shared" si="147"/>
        <v>69.230769230769226</v>
      </c>
      <c r="N1544" s="13">
        <f t="shared" si="148"/>
        <v>30.76923076923077</v>
      </c>
      <c r="O1544" s="12">
        <f t="shared" si="149"/>
        <v>1285.7142857142858</v>
      </c>
    </row>
    <row r="1545" spans="1:15" x14ac:dyDescent="0.35">
      <c r="A1545" s="4" t="s">
        <v>125</v>
      </c>
      <c r="B1545" s="4" t="s">
        <v>126</v>
      </c>
      <c r="C1545" s="4" t="s">
        <v>124</v>
      </c>
      <c r="D1545" s="4">
        <v>1985</v>
      </c>
      <c r="E1545" s="12">
        <v>33000</v>
      </c>
      <c r="F1545" s="12">
        <v>28000</v>
      </c>
      <c r="G1545" s="12">
        <v>37000</v>
      </c>
      <c r="H1545" s="12">
        <v>0</v>
      </c>
      <c r="I1545" s="12">
        <v>7999935</v>
      </c>
      <c r="J1545" s="12">
        <f t="shared" si="144"/>
        <v>70000</v>
      </c>
      <c r="K1545" s="13">
        <f t="shared" si="145"/>
        <v>4.125033515897317</v>
      </c>
      <c r="L1545" s="13">
        <f t="shared" si="146"/>
        <v>8.750071094327641</v>
      </c>
      <c r="M1545" s="13">
        <f t="shared" si="147"/>
        <v>47.142857142857139</v>
      </c>
      <c r="N1545" s="13">
        <f t="shared" si="148"/>
        <v>52.857142857142861</v>
      </c>
      <c r="O1545" s="12">
        <f t="shared" si="149"/>
        <v>1178.5714285714287</v>
      </c>
    </row>
    <row r="1546" spans="1:15" x14ac:dyDescent="0.35">
      <c r="A1546" s="4" t="s">
        <v>125</v>
      </c>
      <c r="B1546" s="4" t="s">
        <v>126</v>
      </c>
      <c r="C1546" s="4" t="s">
        <v>124</v>
      </c>
      <c r="D1546" s="4">
        <v>1986</v>
      </c>
      <c r="E1546" s="12">
        <v>25000</v>
      </c>
      <c r="F1546" s="12">
        <v>23000</v>
      </c>
      <c r="G1546" s="12">
        <v>10000</v>
      </c>
      <c r="H1546" s="12">
        <v>0</v>
      </c>
      <c r="I1546" s="12">
        <v>8228847</v>
      </c>
      <c r="J1546" s="12">
        <f t="shared" si="144"/>
        <v>35000</v>
      </c>
      <c r="K1546" s="13">
        <f t="shared" si="145"/>
        <v>3.038092699985794</v>
      </c>
      <c r="L1546" s="13">
        <f t="shared" si="146"/>
        <v>4.2533297799801115</v>
      </c>
      <c r="M1546" s="13">
        <f t="shared" si="147"/>
        <v>71.428571428571431</v>
      </c>
      <c r="N1546" s="13">
        <f t="shared" si="148"/>
        <v>28.571428571428569</v>
      </c>
      <c r="O1546" s="12">
        <f t="shared" si="149"/>
        <v>1086.9565217391305</v>
      </c>
    </row>
    <row r="1547" spans="1:15" x14ac:dyDescent="0.35">
      <c r="A1547" s="4" t="s">
        <v>125</v>
      </c>
      <c r="B1547" s="4" t="s">
        <v>126</v>
      </c>
      <c r="C1547" s="4" t="s">
        <v>124</v>
      </c>
      <c r="D1547" s="4">
        <v>1987</v>
      </c>
      <c r="E1547" s="12">
        <v>14000</v>
      </c>
      <c r="F1547" s="12">
        <v>19000</v>
      </c>
      <c r="G1547" s="12">
        <v>12000</v>
      </c>
      <c r="H1547" s="12">
        <v>0</v>
      </c>
      <c r="I1547" s="12">
        <v>8457109</v>
      </c>
      <c r="J1547" s="12">
        <f t="shared" si="144"/>
        <v>26000</v>
      </c>
      <c r="K1547" s="13">
        <f t="shared" si="145"/>
        <v>1.6554120326461441</v>
      </c>
      <c r="L1547" s="13">
        <f t="shared" si="146"/>
        <v>3.074336632057125</v>
      </c>
      <c r="M1547" s="13">
        <f t="shared" si="147"/>
        <v>53.846153846153847</v>
      </c>
      <c r="N1547" s="13">
        <f t="shared" si="148"/>
        <v>46.153846153846153</v>
      </c>
      <c r="O1547" s="12">
        <f t="shared" si="149"/>
        <v>736.84210526315792</v>
      </c>
    </row>
    <row r="1548" spans="1:15" x14ac:dyDescent="0.35">
      <c r="A1548" s="4" t="s">
        <v>125</v>
      </c>
      <c r="B1548" s="4" t="s">
        <v>126</v>
      </c>
      <c r="C1548" s="4" t="s">
        <v>124</v>
      </c>
      <c r="D1548" s="4">
        <v>1988</v>
      </c>
      <c r="E1548" s="12">
        <v>25000</v>
      </c>
      <c r="F1548" s="12">
        <v>22000</v>
      </c>
      <c r="G1548" s="12">
        <v>0</v>
      </c>
      <c r="H1548" s="12">
        <v>0</v>
      </c>
      <c r="I1548" s="12">
        <v>8687435</v>
      </c>
      <c r="J1548" s="12">
        <f t="shared" si="144"/>
        <v>25000</v>
      </c>
      <c r="K1548" s="13">
        <f t="shared" si="145"/>
        <v>2.8777193728643726</v>
      </c>
      <c r="L1548" s="13">
        <f t="shared" si="146"/>
        <v>2.8777193728643726</v>
      </c>
      <c r="M1548" s="13">
        <f t="shared" si="147"/>
        <v>100</v>
      </c>
      <c r="N1548" s="13">
        <f t="shared" si="148"/>
        <v>0</v>
      </c>
      <c r="O1548" s="12">
        <f t="shared" si="149"/>
        <v>1136.3636363636363</v>
      </c>
    </row>
    <row r="1549" spans="1:15" x14ac:dyDescent="0.35">
      <c r="A1549" s="4" t="s">
        <v>125</v>
      </c>
      <c r="B1549" s="4" t="s">
        <v>126</v>
      </c>
      <c r="C1549" s="4" t="s">
        <v>124</v>
      </c>
      <c r="D1549" s="4">
        <v>1989</v>
      </c>
      <c r="E1549" s="12">
        <v>27000</v>
      </c>
      <c r="F1549" s="12">
        <v>20000</v>
      </c>
      <c r="G1549" s="12">
        <v>22000</v>
      </c>
      <c r="H1549" s="12">
        <v>0</v>
      </c>
      <c r="I1549" s="12">
        <v>8921175</v>
      </c>
      <c r="J1549" s="12">
        <f t="shared" si="144"/>
        <v>49000</v>
      </c>
      <c r="K1549" s="13">
        <f t="shared" si="145"/>
        <v>3.0265071585301264</v>
      </c>
      <c r="L1549" s="13">
        <f t="shared" si="146"/>
        <v>5.4925500284435627</v>
      </c>
      <c r="M1549" s="13">
        <f t="shared" si="147"/>
        <v>55.102040816326522</v>
      </c>
      <c r="N1549" s="13">
        <f t="shared" si="148"/>
        <v>44.897959183673471</v>
      </c>
      <c r="O1549" s="12">
        <f t="shared" si="149"/>
        <v>1350</v>
      </c>
    </row>
    <row r="1550" spans="1:15" x14ac:dyDescent="0.35">
      <c r="A1550" s="4" t="s">
        <v>125</v>
      </c>
      <c r="B1550" s="4" t="s">
        <v>126</v>
      </c>
      <c r="C1550" s="4" t="s">
        <v>124</v>
      </c>
      <c r="D1550" s="4">
        <v>1990</v>
      </c>
      <c r="E1550" s="12">
        <v>27000</v>
      </c>
      <c r="F1550" s="12">
        <v>20000</v>
      </c>
      <c r="G1550" s="12">
        <v>104000</v>
      </c>
      <c r="H1550" s="12">
        <v>0</v>
      </c>
      <c r="I1550" s="12">
        <v>9159356</v>
      </c>
      <c r="J1550" s="12">
        <f t="shared" si="144"/>
        <v>131000</v>
      </c>
      <c r="K1550" s="13">
        <f t="shared" si="145"/>
        <v>2.9478055007360782</v>
      </c>
      <c r="L1550" s="13">
        <f t="shared" si="146"/>
        <v>14.302315577645416</v>
      </c>
      <c r="M1550" s="13">
        <f t="shared" si="147"/>
        <v>20.610687022900763</v>
      </c>
      <c r="N1550" s="13">
        <f t="shared" si="148"/>
        <v>79.389312977099237</v>
      </c>
      <c r="O1550" s="12">
        <f t="shared" si="149"/>
        <v>1350</v>
      </c>
    </row>
    <row r="1551" spans="1:15" x14ac:dyDescent="0.35">
      <c r="A1551" s="4" t="s">
        <v>125</v>
      </c>
      <c r="B1551" s="4" t="s">
        <v>126</v>
      </c>
      <c r="C1551" s="4" t="s">
        <v>124</v>
      </c>
      <c r="D1551" s="4">
        <v>1991</v>
      </c>
      <c r="E1551" s="12">
        <v>20000</v>
      </c>
      <c r="F1551" s="12">
        <v>25000</v>
      </c>
      <c r="G1551" s="12">
        <v>80000</v>
      </c>
      <c r="H1551" s="12">
        <v>0</v>
      </c>
      <c r="I1551" s="12">
        <v>9394632</v>
      </c>
      <c r="J1551" s="12">
        <f t="shared" si="144"/>
        <v>100000</v>
      </c>
      <c r="K1551" s="13">
        <f t="shared" si="145"/>
        <v>2.1288752981489854</v>
      </c>
      <c r="L1551" s="13">
        <f t="shared" si="146"/>
        <v>10.644376490744927</v>
      </c>
      <c r="M1551" s="13">
        <f t="shared" si="147"/>
        <v>20</v>
      </c>
      <c r="N1551" s="13">
        <f t="shared" si="148"/>
        <v>80</v>
      </c>
      <c r="O1551" s="12">
        <f t="shared" si="149"/>
        <v>800</v>
      </c>
    </row>
    <row r="1552" spans="1:15" x14ac:dyDescent="0.35">
      <c r="A1552" s="4" t="s">
        <v>125</v>
      </c>
      <c r="B1552" s="4" t="s">
        <v>126</v>
      </c>
      <c r="C1552" s="4" t="s">
        <v>124</v>
      </c>
      <c r="D1552" s="4">
        <v>1992</v>
      </c>
      <c r="E1552" s="12">
        <v>20000</v>
      </c>
      <c r="F1552" s="12">
        <v>25000</v>
      </c>
      <c r="G1552" s="12">
        <v>81000</v>
      </c>
      <c r="H1552" s="12">
        <v>0</v>
      </c>
      <c r="I1552" s="12">
        <v>9629275</v>
      </c>
      <c r="J1552" s="12">
        <f t="shared" si="144"/>
        <v>101000</v>
      </c>
      <c r="K1552" s="13">
        <f t="shared" si="145"/>
        <v>2.0769995664263403</v>
      </c>
      <c r="L1552" s="13">
        <f t="shared" si="146"/>
        <v>10.48884781045302</v>
      </c>
      <c r="M1552" s="13">
        <f t="shared" si="147"/>
        <v>19.801980198019802</v>
      </c>
      <c r="N1552" s="13">
        <f t="shared" si="148"/>
        <v>80.198019801980209</v>
      </c>
      <c r="O1552" s="12">
        <f t="shared" si="149"/>
        <v>800</v>
      </c>
    </row>
    <row r="1553" spans="1:15" x14ac:dyDescent="0.35">
      <c r="A1553" s="4" t="s">
        <v>125</v>
      </c>
      <c r="B1553" s="4" t="s">
        <v>126</v>
      </c>
      <c r="C1553" s="4" t="s">
        <v>124</v>
      </c>
      <c r="D1553" s="4">
        <v>1993</v>
      </c>
      <c r="E1553" s="12">
        <v>35000</v>
      </c>
      <c r="F1553" s="12">
        <v>35000</v>
      </c>
      <c r="G1553" s="12">
        <v>78000</v>
      </c>
      <c r="H1553" s="12">
        <v>0</v>
      </c>
      <c r="I1553" s="12">
        <v>9871713</v>
      </c>
      <c r="J1553" s="12">
        <f t="shared" si="144"/>
        <v>113000</v>
      </c>
      <c r="K1553" s="13">
        <f t="shared" si="145"/>
        <v>3.5454839499487072</v>
      </c>
      <c r="L1553" s="13">
        <f t="shared" si="146"/>
        <v>11.446848181262968</v>
      </c>
      <c r="M1553" s="13">
        <f t="shared" si="147"/>
        <v>30.973451327433626</v>
      </c>
      <c r="N1553" s="13">
        <f t="shared" si="148"/>
        <v>69.026548672566364</v>
      </c>
      <c r="O1553" s="12">
        <f t="shared" si="149"/>
        <v>1000</v>
      </c>
    </row>
    <row r="1554" spans="1:15" x14ac:dyDescent="0.35">
      <c r="A1554" s="4" t="s">
        <v>125</v>
      </c>
      <c r="B1554" s="4" t="s">
        <v>126</v>
      </c>
      <c r="C1554" s="4" t="s">
        <v>124</v>
      </c>
      <c r="D1554" s="4">
        <v>1994</v>
      </c>
      <c r="E1554" s="12">
        <v>40000</v>
      </c>
      <c r="F1554" s="12">
        <v>30000</v>
      </c>
      <c r="G1554" s="12">
        <v>87000</v>
      </c>
      <c r="H1554" s="12">
        <v>0</v>
      </c>
      <c r="I1554" s="12">
        <v>10123798</v>
      </c>
      <c r="J1554" s="12">
        <f t="shared" si="144"/>
        <v>127000</v>
      </c>
      <c r="K1554" s="13">
        <f t="shared" si="145"/>
        <v>3.9510863413118278</v>
      </c>
      <c r="L1554" s="13">
        <f t="shared" si="146"/>
        <v>12.544699133665054</v>
      </c>
      <c r="M1554" s="13">
        <f t="shared" si="147"/>
        <v>31.496062992125985</v>
      </c>
      <c r="N1554" s="13">
        <f t="shared" si="148"/>
        <v>68.503937007874015</v>
      </c>
      <c r="O1554" s="12">
        <f t="shared" si="149"/>
        <v>1333.3333333333333</v>
      </c>
    </row>
    <row r="1555" spans="1:15" x14ac:dyDescent="0.35">
      <c r="A1555" s="4" t="s">
        <v>125</v>
      </c>
      <c r="B1555" s="4" t="s">
        <v>126</v>
      </c>
      <c r="C1555" s="4" t="s">
        <v>124</v>
      </c>
      <c r="D1555" s="4">
        <v>1995</v>
      </c>
      <c r="E1555" s="12">
        <v>55000</v>
      </c>
      <c r="F1555" s="12">
        <v>35000</v>
      </c>
      <c r="G1555" s="12">
        <v>60000</v>
      </c>
      <c r="H1555" s="12">
        <v>0</v>
      </c>
      <c r="I1555" s="12">
        <v>10386722</v>
      </c>
      <c r="J1555" s="12">
        <f t="shared" si="144"/>
        <v>115000</v>
      </c>
      <c r="K1555" s="13">
        <f t="shared" si="145"/>
        <v>5.2952221114611522</v>
      </c>
      <c r="L1555" s="13">
        <f t="shared" si="146"/>
        <v>11.071828051236954</v>
      </c>
      <c r="M1555" s="13">
        <f t="shared" si="147"/>
        <v>47.826086956521742</v>
      </c>
      <c r="N1555" s="13">
        <f t="shared" si="148"/>
        <v>52.173913043478258</v>
      </c>
      <c r="O1555" s="12">
        <f t="shared" si="149"/>
        <v>1571.4285714285713</v>
      </c>
    </row>
    <row r="1556" spans="1:15" x14ac:dyDescent="0.35">
      <c r="A1556" s="4" t="s">
        <v>125</v>
      </c>
      <c r="B1556" s="4" t="s">
        <v>126</v>
      </c>
      <c r="C1556" s="4" t="s">
        <v>124</v>
      </c>
      <c r="D1556" s="4">
        <v>1996</v>
      </c>
      <c r="E1556" s="12">
        <v>75000</v>
      </c>
      <c r="F1556" s="12">
        <v>60000</v>
      </c>
      <c r="G1556" s="12">
        <v>89000</v>
      </c>
      <c r="H1556" s="12">
        <v>0</v>
      </c>
      <c r="I1556" s="12">
        <v>10655942</v>
      </c>
      <c r="J1556" s="12">
        <f t="shared" si="144"/>
        <v>164000</v>
      </c>
      <c r="K1556" s="13">
        <f t="shared" si="145"/>
        <v>7.0383265974983722</v>
      </c>
      <c r="L1556" s="13">
        <f t="shared" si="146"/>
        <v>15.390474159863107</v>
      </c>
      <c r="M1556" s="13">
        <f t="shared" si="147"/>
        <v>45.731707317073173</v>
      </c>
      <c r="N1556" s="13">
        <f t="shared" si="148"/>
        <v>54.268292682926834</v>
      </c>
      <c r="O1556" s="12">
        <f t="shared" si="149"/>
        <v>1250</v>
      </c>
    </row>
    <row r="1557" spans="1:15" x14ac:dyDescent="0.35">
      <c r="A1557" s="4" t="s">
        <v>125</v>
      </c>
      <c r="B1557" s="4" t="s">
        <v>126</v>
      </c>
      <c r="C1557" s="4" t="s">
        <v>124</v>
      </c>
      <c r="D1557" s="4">
        <v>1997</v>
      </c>
      <c r="E1557" s="12">
        <v>59000</v>
      </c>
      <c r="F1557" s="12">
        <v>57000</v>
      </c>
      <c r="G1557" s="12">
        <v>96000</v>
      </c>
      <c r="H1557" s="12">
        <v>0</v>
      </c>
      <c r="I1557" s="12">
        <v>10934223</v>
      </c>
      <c r="J1557" s="12">
        <f t="shared" si="144"/>
        <v>155000</v>
      </c>
      <c r="K1557" s="13">
        <f t="shared" si="145"/>
        <v>5.3959023883087074</v>
      </c>
      <c r="L1557" s="13">
        <f t="shared" si="146"/>
        <v>14.175675765895758</v>
      </c>
      <c r="M1557" s="13">
        <f t="shared" si="147"/>
        <v>38.064516129032256</v>
      </c>
      <c r="N1557" s="13">
        <f t="shared" si="148"/>
        <v>61.935483870967744</v>
      </c>
      <c r="O1557" s="12">
        <f t="shared" si="149"/>
        <v>1035.0877192982457</v>
      </c>
    </row>
    <row r="1558" spans="1:15" x14ac:dyDescent="0.35">
      <c r="A1558" s="4" t="s">
        <v>125</v>
      </c>
      <c r="B1558" s="4" t="s">
        <v>126</v>
      </c>
      <c r="C1558" s="4" t="s">
        <v>124</v>
      </c>
      <c r="D1558" s="4">
        <v>1998</v>
      </c>
      <c r="E1558" s="12">
        <v>59000</v>
      </c>
      <c r="F1558" s="12">
        <v>46000</v>
      </c>
      <c r="G1558" s="12">
        <v>146000</v>
      </c>
      <c r="H1558" s="12">
        <v>0</v>
      </c>
      <c r="I1558" s="12">
        <v>11240664</v>
      </c>
      <c r="J1558" s="12">
        <f t="shared" si="144"/>
        <v>205000</v>
      </c>
      <c r="K1558" s="13">
        <f t="shared" si="145"/>
        <v>5.248800248810924</v>
      </c>
      <c r="L1558" s="13">
        <f t="shared" si="146"/>
        <v>18.237356796715922</v>
      </c>
      <c r="M1558" s="13">
        <f t="shared" si="147"/>
        <v>28.780487804878046</v>
      </c>
      <c r="N1558" s="13">
        <f t="shared" si="148"/>
        <v>71.219512195121951</v>
      </c>
      <c r="O1558" s="12">
        <f t="shared" si="149"/>
        <v>1282.608695652174</v>
      </c>
    </row>
    <row r="1559" spans="1:15" x14ac:dyDescent="0.35">
      <c r="A1559" s="4" t="s">
        <v>125</v>
      </c>
      <c r="B1559" s="4" t="s">
        <v>126</v>
      </c>
      <c r="C1559" s="4" t="s">
        <v>124</v>
      </c>
      <c r="D1559" s="4">
        <v>1999</v>
      </c>
      <c r="E1559" s="12">
        <v>62000</v>
      </c>
      <c r="F1559" s="12">
        <v>38000</v>
      </c>
      <c r="G1559" s="12">
        <v>80000</v>
      </c>
      <c r="H1559" s="12">
        <v>0</v>
      </c>
      <c r="I1559" s="12">
        <v>11574928</v>
      </c>
      <c r="J1559" s="12">
        <f t="shared" si="144"/>
        <v>142000</v>
      </c>
      <c r="K1559" s="13">
        <f t="shared" si="145"/>
        <v>5.3564048087383354</v>
      </c>
      <c r="L1559" s="13">
        <f t="shared" si="146"/>
        <v>12.267894884529735</v>
      </c>
      <c r="M1559" s="13">
        <f t="shared" si="147"/>
        <v>43.661971830985912</v>
      </c>
      <c r="N1559" s="13">
        <f t="shared" si="148"/>
        <v>56.338028169014088</v>
      </c>
      <c r="O1559" s="12">
        <f t="shared" si="149"/>
        <v>1631.578947368421</v>
      </c>
    </row>
    <row r="1560" spans="1:15" x14ac:dyDescent="0.35">
      <c r="A1560" s="4" t="s">
        <v>125</v>
      </c>
      <c r="B1560" s="4" t="s">
        <v>126</v>
      </c>
      <c r="C1560" s="4" t="s">
        <v>124</v>
      </c>
      <c r="D1560" s="4">
        <v>2000</v>
      </c>
      <c r="E1560" s="12">
        <v>67000</v>
      </c>
      <c r="F1560" s="12">
        <v>40000</v>
      </c>
      <c r="G1560" s="12">
        <v>85000</v>
      </c>
      <c r="H1560" s="12">
        <v>0</v>
      </c>
      <c r="I1560" s="12">
        <v>11925546</v>
      </c>
      <c r="J1560" s="12">
        <f t="shared" si="144"/>
        <v>152000</v>
      </c>
      <c r="K1560" s="13">
        <f t="shared" si="145"/>
        <v>5.618191401886337</v>
      </c>
      <c r="L1560" s="13">
        <f t="shared" si="146"/>
        <v>12.745747658010794</v>
      </c>
      <c r="M1560" s="13">
        <f t="shared" si="147"/>
        <v>44.078947368421048</v>
      </c>
      <c r="N1560" s="13">
        <f t="shared" si="148"/>
        <v>55.921052631578952</v>
      </c>
      <c r="O1560" s="12">
        <f t="shared" si="149"/>
        <v>1675</v>
      </c>
    </row>
    <row r="1561" spans="1:15" x14ac:dyDescent="0.35">
      <c r="A1561" s="4" t="s">
        <v>125</v>
      </c>
      <c r="B1561" s="4" t="s">
        <v>126</v>
      </c>
      <c r="C1561" s="4" t="s">
        <v>124</v>
      </c>
      <c r="D1561" s="4">
        <v>2001</v>
      </c>
      <c r="E1561" s="12">
        <v>72000</v>
      </c>
      <c r="F1561" s="12">
        <v>58000</v>
      </c>
      <c r="G1561" s="12">
        <v>127000</v>
      </c>
      <c r="H1561" s="12">
        <v>0</v>
      </c>
      <c r="I1561" s="12">
        <v>12295001</v>
      </c>
      <c r="J1561" s="12">
        <f t="shared" si="144"/>
        <v>199000</v>
      </c>
      <c r="K1561" s="13">
        <f t="shared" si="145"/>
        <v>5.8560385639659565</v>
      </c>
      <c r="L1561" s="13">
        <f t="shared" si="146"/>
        <v>16.185439919850353</v>
      </c>
      <c r="M1561" s="13">
        <f t="shared" si="147"/>
        <v>36.180904522613069</v>
      </c>
      <c r="N1561" s="13">
        <f t="shared" si="148"/>
        <v>63.819095477386931</v>
      </c>
      <c r="O1561" s="12">
        <f t="shared" si="149"/>
        <v>1241.3793103448277</v>
      </c>
    </row>
    <row r="1562" spans="1:15" x14ac:dyDescent="0.35">
      <c r="A1562" s="4" t="s">
        <v>125</v>
      </c>
      <c r="B1562" s="4" t="s">
        <v>126</v>
      </c>
      <c r="C1562" s="4" t="s">
        <v>124</v>
      </c>
      <c r="D1562" s="4">
        <v>2002</v>
      </c>
      <c r="E1562" s="12">
        <v>59000</v>
      </c>
      <c r="F1562" s="12">
        <v>47000</v>
      </c>
      <c r="G1562" s="12">
        <v>239000</v>
      </c>
      <c r="H1562" s="12">
        <v>0</v>
      </c>
      <c r="I1562" s="12">
        <v>12680897</v>
      </c>
      <c r="J1562" s="12">
        <f t="shared" si="144"/>
        <v>298000</v>
      </c>
      <c r="K1562" s="13">
        <f t="shared" si="145"/>
        <v>4.6526677095476767</v>
      </c>
      <c r="L1562" s="13">
        <f t="shared" si="146"/>
        <v>23.499914871952669</v>
      </c>
      <c r="M1562" s="13">
        <f t="shared" si="147"/>
        <v>19.798657718120804</v>
      </c>
      <c r="N1562" s="13">
        <f t="shared" si="148"/>
        <v>80.201342281879192</v>
      </c>
      <c r="O1562" s="12">
        <f t="shared" si="149"/>
        <v>1255.3191489361702</v>
      </c>
    </row>
    <row r="1563" spans="1:15" x14ac:dyDescent="0.35">
      <c r="A1563" s="4" t="s">
        <v>125</v>
      </c>
      <c r="B1563" s="4" t="s">
        <v>126</v>
      </c>
      <c r="C1563" s="4" t="s">
        <v>124</v>
      </c>
      <c r="D1563" s="4">
        <v>2003</v>
      </c>
      <c r="E1563" s="12">
        <v>64000</v>
      </c>
      <c r="F1563" s="12">
        <v>48000</v>
      </c>
      <c r="G1563" s="12">
        <v>197000</v>
      </c>
      <c r="H1563" s="12">
        <v>0</v>
      </c>
      <c r="I1563" s="12">
        <v>13082532</v>
      </c>
      <c r="J1563" s="12">
        <f t="shared" si="144"/>
        <v>261000</v>
      </c>
      <c r="K1563" s="13">
        <f t="shared" si="145"/>
        <v>4.8920193736197239</v>
      </c>
      <c r="L1563" s="13">
        <f t="shared" si="146"/>
        <v>19.95026650804294</v>
      </c>
      <c r="M1563" s="13">
        <f t="shared" si="147"/>
        <v>24.521072796934863</v>
      </c>
      <c r="N1563" s="13">
        <f t="shared" si="148"/>
        <v>75.47892720306514</v>
      </c>
      <c r="O1563" s="12">
        <f t="shared" si="149"/>
        <v>1333.3333333333333</v>
      </c>
    </row>
    <row r="1564" spans="1:15" x14ac:dyDescent="0.35">
      <c r="A1564" s="4" t="s">
        <v>125</v>
      </c>
      <c r="B1564" s="4" t="s">
        <v>126</v>
      </c>
      <c r="C1564" s="4" t="s">
        <v>124</v>
      </c>
      <c r="D1564" s="4">
        <v>2004</v>
      </c>
      <c r="E1564" s="12">
        <v>49000</v>
      </c>
      <c r="F1564" s="12">
        <v>50000</v>
      </c>
      <c r="G1564" s="12">
        <v>224000</v>
      </c>
      <c r="H1564" s="12">
        <v>0</v>
      </c>
      <c r="I1564" s="12">
        <v>13500533</v>
      </c>
      <c r="J1564" s="12">
        <f t="shared" si="144"/>
        <v>273000</v>
      </c>
      <c r="K1564" s="13">
        <f t="shared" si="145"/>
        <v>3.6294863321322204</v>
      </c>
      <c r="L1564" s="13">
        <f t="shared" si="146"/>
        <v>20.221423850450943</v>
      </c>
      <c r="M1564" s="13">
        <f t="shared" si="147"/>
        <v>17.948717948717949</v>
      </c>
      <c r="N1564" s="13">
        <f t="shared" si="148"/>
        <v>82.051282051282044</v>
      </c>
      <c r="O1564" s="12">
        <f t="shared" si="149"/>
        <v>980</v>
      </c>
    </row>
    <row r="1565" spans="1:15" x14ac:dyDescent="0.35">
      <c r="A1565" s="4" t="s">
        <v>125</v>
      </c>
      <c r="B1565" s="4" t="s">
        <v>126</v>
      </c>
      <c r="C1565" s="4" t="s">
        <v>124</v>
      </c>
      <c r="D1565" s="4">
        <v>2005</v>
      </c>
      <c r="E1565" s="12">
        <v>61000</v>
      </c>
      <c r="F1565" s="12">
        <v>53000</v>
      </c>
      <c r="G1565" s="12">
        <v>185000</v>
      </c>
      <c r="H1565" s="12">
        <v>0</v>
      </c>
      <c r="I1565" s="12">
        <v>13932123</v>
      </c>
      <c r="J1565" s="12">
        <f t="shared" si="144"/>
        <v>246000</v>
      </c>
      <c r="K1565" s="13">
        <f t="shared" si="145"/>
        <v>4.3783707623023425</v>
      </c>
      <c r="L1565" s="13">
        <f t="shared" si="146"/>
        <v>17.657036188956987</v>
      </c>
      <c r="M1565" s="13">
        <f t="shared" si="147"/>
        <v>24.796747967479675</v>
      </c>
      <c r="N1565" s="13">
        <f t="shared" si="148"/>
        <v>75.203252032520325</v>
      </c>
      <c r="O1565" s="12">
        <f t="shared" si="149"/>
        <v>1150.9433962264152</v>
      </c>
    </row>
    <row r="1566" spans="1:15" x14ac:dyDescent="0.35">
      <c r="A1566" s="4" t="s">
        <v>125</v>
      </c>
      <c r="B1566" s="4" t="s">
        <v>126</v>
      </c>
      <c r="C1566" s="4" t="s">
        <v>124</v>
      </c>
      <c r="D1566" s="4">
        <v>2006</v>
      </c>
      <c r="E1566" s="12">
        <v>74000</v>
      </c>
      <c r="F1566" s="12">
        <v>44000</v>
      </c>
      <c r="G1566" s="12">
        <v>140000</v>
      </c>
      <c r="H1566" s="12">
        <v>0</v>
      </c>
      <c r="I1566" s="12">
        <v>14373707</v>
      </c>
      <c r="J1566" s="12">
        <f t="shared" si="144"/>
        <v>214000</v>
      </c>
      <c r="K1566" s="13">
        <f t="shared" si="145"/>
        <v>5.1482891643749245</v>
      </c>
      <c r="L1566" s="13">
        <f t="shared" si="146"/>
        <v>14.888295691570727</v>
      </c>
      <c r="M1566" s="13">
        <f t="shared" si="147"/>
        <v>34.579439252336449</v>
      </c>
      <c r="N1566" s="13">
        <f t="shared" si="148"/>
        <v>65.420560747663544</v>
      </c>
      <c r="O1566" s="12">
        <f t="shared" si="149"/>
        <v>1681.8181818181818</v>
      </c>
    </row>
    <row r="1567" spans="1:15" x14ac:dyDescent="0.35">
      <c r="A1567" s="4" t="s">
        <v>125</v>
      </c>
      <c r="B1567" s="4" t="s">
        <v>126</v>
      </c>
      <c r="C1567" s="4" t="s">
        <v>124</v>
      </c>
      <c r="D1567" s="4">
        <v>2007</v>
      </c>
      <c r="E1567" s="12">
        <v>45000</v>
      </c>
      <c r="F1567" s="12">
        <v>41000</v>
      </c>
      <c r="G1567" s="12">
        <v>130000</v>
      </c>
      <c r="H1567" s="12">
        <v>0</v>
      </c>
      <c r="I1567" s="12">
        <v>14816307</v>
      </c>
      <c r="J1567" s="12">
        <f t="shared" si="144"/>
        <v>175000</v>
      </c>
      <c r="K1567" s="13">
        <f t="shared" si="145"/>
        <v>3.0371940862186508</v>
      </c>
      <c r="L1567" s="13">
        <f t="shared" si="146"/>
        <v>11.811310335294753</v>
      </c>
      <c r="M1567" s="13">
        <f t="shared" si="147"/>
        <v>25.714285714285712</v>
      </c>
      <c r="N1567" s="13">
        <f t="shared" si="148"/>
        <v>74.285714285714292</v>
      </c>
      <c r="O1567" s="12">
        <f t="shared" si="149"/>
        <v>1097.560975609756</v>
      </c>
    </row>
    <row r="1568" spans="1:15" x14ac:dyDescent="0.35">
      <c r="A1568" s="4" t="s">
        <v>125</v>
      </c>
      <c r="B1568" s="4" t="s">
        <v>126</v>
      </c>
      <c r="C1568" s="4" t="s">
        <v>124</v>
      </c>
      <c r="D1568" s="4">
        <v>2008</v>
      </c>
      <c r="E1568" s="12">
        <v>127000</v>
      </c>
      <c r="F1568" s="12">
        <v>80000</v>
      </c>
      <c r="G1568" s="12">
        <v>180000</v>
      </c>
      <c r="H1568" s="12">
        <v>0</v>
      </c>
      <c r="I1568" s="12">
        <v>15258093</v>
      </c>
      <c r="J1568" s="12">
        <f t="shared" si="144"/>
        <v>307000</v>
      </c>
      <c r="K1568" s="13">
        <f t="shared" si="145"/>
        <v>8.3234516921610062</v>
      </c>
      <c r="L1568" s="13">
        <f t="shared" si="146"/>
        <v>20.120469838530937</v>
      </c>
      <c r="M1568" s="13">
        <f t="shared" si="147"/>
        <v>41.368078175895768</v>
      </c>
      <c r="N1568" s="13">
        <f t="shared" si="148"/>
        <v>58.631921824104239</v>
      </c>
      <c r="O1568" s="12">
        <f t="shared" si="149"/>
        <v>1587.5</v>
      </c>
    </row>
    <row r="1569" spans="1:15" x14ac:dyDescent="0.35">
      <c r="A1569" s="4" t="s">
        <v>125</v>
      </c>
      <c r="B1569" s="4" t="s">
        <v>126</v>
      </c>
      <c r="C1569" s="4" t="s">
        <v>124</v>
      </c>
      <c r="D1569" s="4">
        <v>2009</v>
      </c>
      <c r="E1569" s="12">
        <v>139000</v>
      </c>
      <c r="F1569" s="12">
        <v>92000</v>
      </c>
      <c r="G1569" s="12">
        <v>230000</v>
      </c>
      <c r="H1569" s="12">
        <v>0</v>
      </c>
      <c r="I1569" s="12">
        <v>15710066</v>
      </c>
      <c r="J1569" s="12">
        <f t="shared" si="144"/>
        <v>369000</v>
      </c>
      <c r="K1569" s="13">
        <f t="shared" si="145"/>
        <v>8.8478304292292602</v>
      </c>
      <c r="L1569" s="13">
        <f t="shared" si="146"/>
        <v>23.488125384069043</v>
      </c>
      <c r="M1569" s="13">
        <f t="shared" si="147"/>
        <v>37.669376693766935</v>
      </c>
      <c r="N1569" s="13">
        <f t="shared" si="148"/>
        <v>62.330623306233058</v>
      </c>
      <c r="O1569" s="12">
        <f t="shared" si="149"/>
        <v>1510.8695652173913</v>
      </c>
    </row>
    <row r="1570" spans="1:15" x14ac:dyDescent="0.35">
      <c r="A1570" s="4" t="s">
        <v>125</v>
      </c>
      <c r="B1570" s="4" t="s">
        <v>126</v>
      </c>
      <c r="C1570" s="4" t="s">
        <v>124</v>
      </c>
      <c r="D1570" s="4">
        <v>2010</v>
      </c>
      <c r="E1570" s="12">
        <v>178000</v>
      </c>
      <c r="F1570" s="12">
        <v>135000</v>
      </c>
      <c r="G1570" s="12">
        <v>230000</v>
      </c>
      <c r="H1570" s="12">
        <v>0</v>
      </c>
      <c r="I1570" s="12">
        <v>16176498</v>
      </c>
      <c r="J1570" s="12">
        <f t="shared" si="144"/>
        <v>408000</v>
      </c>
      <c r="K1570" s="13">
        <f t="shared" si="145"/>
        <v>11.003617717505977</v>
      </c>
      <c r="L1570" s="13">
        <f t="shared" si="146"/>
        <v>25.22177544237325</v>
      </c>
      <c r="M1570" s="13">
        <f t="shared" si="147"/>
        <v>43.627450980392155</v>
      </c>
      <c r="N1570" s="13">
        <f t="shared" si="148"/>
        <v>56.372549019607845</v>
      </c>
      <c r="O1570" s="12">
        <f t="shared" si="149"/>
        <v>1318.5185185185185</v>
      </c>
    </row>
    <row r="1571" spans="1:15" x14ac:dyDescent="0.35">
      <c r="A1571" s="4" t="s">
        <v>125</v>
      </c>
      <c r="B1571" s="4" t="s">
        <v>126</v>
      </c>
      <c r="C1571" s="4" t="s">
        <v>124</v>
      </c>
      <c r="D1571" s="4">
        <v>2011</v>
      </c>
      <c r="E1571" s="12">
        <v>157000</v>
      </c>
      <c r="F1571" s="12">
        <v>136000</v>
      </c>
      <c r="G1571" s="12">
        <v>260000</v>
      </c>
      <c r="H1571" s="12">
        <v>0</v>
      </c>
      <c r="I1571" s="12">
        <v>16661908</v>
      </c>
      <c r="J1571" s="12">
        <f t="shared" si="144"/>
        <v>417000</v>
      </c>
      <c r="K1571" s="13">
        <f t="shared" si="145"/>
        <v>9.4226903665534589</v>
      </c>
      <c r="L1571" s="13">
        <f t="shared" si="146"/>
        <v>25.027145750654729</v>
      </c>
      <c r="M1571" s="13">
        <f t="shared" si="147"/>
        <v>37.649880095923258</v>
      </c>
      <c r="N1571" s="13">
        <f t="shared" si="148"/>
        <v>62.350119904076742</v>
      </c>
      <c r="O1571" s="12">
        <f t="shared" si="149"/>
        <v>1154.4117647058824</v>
      </c>
    </row>
    <row r="1572" spans="1:15" x14ac:dyDescent="0.35">
      <c r="A1572" s="4" t="s">
        <v>125</v>
      </c>
      <c r="B1572" s="4" t="s">
        <v>126</v>
      </c>
      <c r="C1572" s="4" t="s">
        <v>124</v>
      </c>
      <c r="D1572" s="4">
        <v>2012</v>
      </c>
      <c r="E1572" s="12">
        <v>207000</v>
      </c>
      <c r="F1572" s="12">
        <v>137000</v>
      </c>
      <c r="G1572" s="12">
        <v>260000</v>
      </c>
      <c r="H1572" s="12">
        <v>0</v>
      </c>
      <c r="I1572" s="12">
        <v>17172287</v>
      </c>
      <c r="J1572" s="12">
        <f t="shared" si="144"/>
        <v>467000</v>
      </c>
      <c r="K1572" s="13">
        <f t="shared" si="145"/>
        <v>12.054305870848768</v>
      </c>
      <c r="L1572" s="13">
        <f t="shared" si="146"/>
        <v>27.194979911528382</v>
      </c>
      <c r="M1572" s="13">
        <f t="shared" si="147"/>
        <v>44.325481798715202</v>
      </c>
      <c r="N1572" s="13">
        <f t="shared" si="148"/>
        <v>55.674518201284798</v>
      </c>
      <c r="O1572" s="12">
        <f t="shared" si="149"/>
        <v>1510.948905109489</v>
      </c>
    </row>
    <row r="1573" spans="1:15" x14ac:dyDescent="0.35">
      <c r="A1573" s="4" t="s">
        <v>125</v>
      </c>
      <c r="B1573" s="4" t="s">
        <v>126</v>
      </c>
      <c r="C1573" s="4" t="s">
        <v>124</v>
      </c>
      <c r="D1573" s="4">
        <v>2013</v>
      </c>
      <c r="E1573" s="12">
        <v>198000</v>
      </c>
      <c r="F1573" s="12">
        <v>139000</v>
      </c>
      <c r="G1573" s="12">
        <v>330000</v>
      </c>
      <c r="H1573" s="12">
        <v>0</v>
      </c>
      <c r="I1573" s="12">
        <v>17695409</v>
      </c>
      <c r="J1573" s="12">
        <f t="shared" si="144"/>
        <v>528000</v>
      </c>
      <c r="K1573" s="13">
        <f t="shared" si="145"/>
        <v>11.189342953305006</v>
      </c>
      <c r="L1573" s="13">
        <f t="shared" si="146"/>
        <v>29.838247875480018</v>
      </c>
      <c r="M1573" s="13">
        <f t="shared" si="147"/>
        <v>37.5</v>
      </c>
      <c r="N1573" s="13">
        <f t="shared" si="148"/>
        <v>62.5</v>
      </c>
      <c r="O1573" s="12">
        <f t="shared" si="149"/>
        <v>1424.4604316546763</v>
      </c>
    </row>
    <row r="1574" spans="1:15" x14ac:dyDescent="0.35">
      <c r="A1574" s="4" t="s">
        <v>125</v>
      </c>
      <c r="B1574" s="4" t="s">
        <v>126</v>
      </c>
      <c r="C1574" s="4" t="s">
        <v>124</v>
      </c>
      <c r="D1574" s="4">
        <v>2014</v>
      </c>
      <c r="E1574" s="12">
        <v>226000</v>
      </c>
      <c r="F1574" s="12">
        <v>144000</v>
      </c>
      <c r="G1574" s="12">
        <v>350000</v>
      </c>
      <c r="H1574" s="12">
        <v>0</v>
      </c>
      <c r="I1574" s="12">
        <v>18229461</v>
      </c>
      <c r="J1574" s="12">
        <f t="shared" si="144"/>
        <v>576000</v>
      </c>
      <c r="K1574" s="13">
        <f t="shared" si="145"/>
        <v>12.397514111909288</v>
      </c>
      <c r="L1574" s="13">
        <f t="shared" si="146"/>
        <v>31.597204108228983</v>
      </c>
      <c r="M1574" s="13">
        <f t="shared" si="147"/>
        <v>39.236111111111107</v>
      </c>
      <c r="N1574" s="13">
        <f t="shared" si="148"/>
        <v>60.763888888888886</v>
      </c>
      <c r="O1574" s="12">
        <f t="shared" si="149"/>
        <v>1569.4444444444443</v>
      </c>
    </row>
    <row r="1575" spans="1:15" x14ac:dyDescent="0.35">
      <c r="A1575" s="4" t="s">
        <v>125</v>
      </c>
      <c r="B1575" s="4" t="s">
        <v>126</v>
      </c>
      <c r="C1575" s="4" t="s">
        <v>124</v>
      </c>
      <c r="D1575" s="4">
        <v>2015</v>
      </c>
      <c r="E1575" s="12">
        <v>211000</v>
      </c>
      <c r="F1575" s="12">
        <v>143000</v>
      </c>
      <c r="G1575" s="12">
        <v>420000</v>
      </c>
      <c r="H1575" s="12">
        <v>0</v>
      </c>
      <c r="I1575" s="12">
        <v>18777487</v>
      </c>
      <c r="J1575" s="12">
        <f t="shared" si="144"/>
        <v>631000</v>
      </c>
      <c r="K1575" s="13">
        <f t="shared" si="145"/>
        <v>11.236860395642932</v>
      </c>
      <c r="L1575" s="13">
        <f t="shared" si="146"/>
        <v>33.604070661851608</v>
      </c>
      <c r="M1575" s="13">
        <f t="shared" si="147"/>
        <v>33.438985736925517</v>
      </c>
      <c r="N1575" s="13">
        <f t="shared" si="148"/>
        <v>66.561014263074483</v>
      </c>
      <c r="O1575" s="12">
        <f t="shared" si="149"/>
        <v>1475.5244755244755</v>
      </c>
    </row>
    <row r="1576" spans="1:15" x14ac:dyDescent="0.35">
      <c r="A1576" s="4" t="s">
        <v>125</v>
      </c>
      <c r="B1576" s="4" t="s">
        <v>126</v>
      </c>
      <c r="C1576" s="4" t="s">
        <v>124</v>
      </c>
      <c r="D1576" s="4">
        <v>2016</v>
      </c>
      <c r="E1576" s="12">
        <v>250000</v>
      </c>
      <c r="F1576" s="12">
        <v>170000</v>
      </c>
      <c r="G1576" s="12">
        <v>480000</v>
      </c>
      <c r="H1576" s="12">
        <v>0</v>
      </c>
      <c r="I1576" s="12">
        <v>19334856</v>
      </c>
      <c r="J1576" s="12">
        <f t="shared" si="144"/>
        <v>730000</v>
      </c>
      <c r="K1576" s="13">
        <f t="shared" si="145"/>
        <v>12.930016132522528</v>
      </c>
      <c r="L1576" s="13">
        <f t="shared" si="146"/>
        <v>37.755647106965782</v>
      </c>
      <c r="M1576" s="13">
        <f t="shared" si="147"/>
        <v>34.246575342465754</v>
      </c>
      <c r="N1576" s="13">
        <f t="shared" si="148"/>
        <v>65.753424657534239</v>
      </c>
      <c r="O1576" s="12">
        <f t="shared" si="149"/>
        <v>1470.5882352941176</v>
      </c>
    </row>
    <row r="1577" spans="1:15" x14ac:dyDescent="0.35">
      <c r="A1577" s="4" t="s">
        <v>125</v>
      </c>
      <c r="B1577" s="4" t="s">
        <v>126</v>
      </c>
      <c r="C1577" s="4" t="s">
        <v>124</v>
      </c>
      <c r="D1577" s="4">
        <v>2017</v>
      </c>
      <c r="E1577" s="12">
        <v>212000</v>
      </c>
      <c r="F1577" s="12">
        <v>165000</v>
      </c>
      <c r="G1577" s="12">
        <v>520000</v>
      </c>
      <c r="H1577" s="12">
        <v>0</v>
      </c>
      <c r="I1577" s="12">
        <v>19894407</v>
      </c>
      <c r="J1577" s="12">
        <f t="shared" si="144"/>
        <v>732000</v>
      </c>
      <c r="K1577" s="13">
        <f t="shared" si="145"/>
        <v>10.656261330131629</v>
      </c>
      <c r="L1577" s="13">
        <f t="shared" si="146"/>
        <v>36.79426081913374</v>
      </c>
      <c r="M1577" s="13">
        <f t="shared" si="147"/>
        <v>28.961748633879779</v>
      </c>
      <c r="N1577" s="13">
        <f t="shared" si="148"/>
        <v>71.038251366120221</v>
      </c>
      <c r="O1577" s="12">
        <f t="shared" si="149"/>
        <v>1284.8484848484848</v>
      </c>
    </row>
    <row r="1578" spans="1:15" x14ac:dyDescent="0.35">
      <c r="A1578" s="4" t="s">
        <v>125</v>
      </c>
      <c r="B1578" s="4" t="s">
        <v>126</v>
      </c>
      <c r="C1578" s="4" t="s">
        <v>124</v>
      </c>
      <c r="D1578" s="4">
        <v>2018</v>
      </c>
      <c r="E1578" s="12">
        <v>228000</v>
      </c>
      <c r="F1578" s="12">
        <v>161000</v>
      </c>
      <c r="G1578" s="12">
        <v>580000</v>
      </c>
      <c r="H1578" s="12">
        <v>0</v>
      </c>
      <c r="I1578" s="12">
        <v>20438288</v>
      </c>
      <c r="J1578" s="12">
        <f t="shared" si="144"/>
        <v>808000</v>
      </c>
      <c r="K1578" s="13">
        <f t="shared" si="145"/>
        <v>11.155533183601287</v>
      </c>
      <c r="L1578" s="13">
        <f t="shared" si="146"/>
        <v>39.533643913815091</v>
      </c>
      <c r="M1578" s="13">
        <f t="shared" si="147"/>
        <v>28.217821782178216</v>
      </c>
      <c r="N1578" s="13">
        <f t="shared" si="148"/>
        <v>71.78217821782178</v>
      </c>
      <c r="O1578" s="12">
        <f t="shared" si="149"/>
        <v>1416.1490683229813</v>
      </c>
    </row>
    <row r="1579" spans="1:15" x14ac:dyDescent="0.35">
      <c r="A1579" s="4" t="s">
        <v>125</v>
      </c>
      <c r="B1579" s="4" t="s">
        <v>126</v>
      </c>
      <c r="C1579" s="4" t="s">
        <v>124</v>
      </c>
      <c r="D1579" s="4">
        <v>2019</v>
      </c>
      <c r="E1579" s="12">
        <v>245000</v>
      </c>
      <c r="F1579" s="12">
        <v>177000</v>
      </c>
      <c r="G1579" s="12">
        <v>590000</v>
      </c>
      <c r="H1579" s="12">
        <v>0</v>
      </c>
      <c r="I1579" s="12">
        <v>20961952</v>
      </c>
      <c r="J1579" s="12">
        <f t="shared" si="144"/>
        <v>835000</v>
      </c>
      <c r="K1579" s="13">
        <f t="shared" si="145"/>
        <v>11.687842811585487</v>
      </c>
      <c r="L1579" s="13">
        <f t="shared" si="146"/>
        <v>39.834076521117879</v>
      </c>
      <c r="M1579" s="13">
        <f t="shared" si="147"/>
        <v>29.341317365269461</v>
      </c>
      <c r="N1579" s="13">
        <f t="shared" si="148"/>
        <v>70.658682634730539</v>
      </c>
      <c r="O1579" s="12">
        <f t="shared" si="149"/>
        <v>1384.180790960452</v>
      </c>
    </row>
    <row r="1580" spans="1:15" x14ac:dyDescent="0.35">
      <c r="A1580" s="4" t="s">
        <v>125</v>
      </c>
      <c r="B1580" s="4" t="s">
        <v>126</v>
      </c>
      <c r="C1580" s="4" t="s">
        <v>124</v>
      </c>
      <c r="D1580" s="4">
        <v>2020</v>
      </c>
      <c r="E1580" s="12">
        <v>293000</v>
      </c>
      <c r="F1580" s="12">
        <v>202000</v>
      </c>
      <c r="G1580" s="12">
        <v>600000</v>
      </c>
      <c r="H1580" s="12">
        <v>0</v>
      </c>
      <c r="I1580" s="12">
        <v>21478690</v>
      </c>
      <c r="J1580" s="12">
        <f t="shared" si="144"/>
        <v>893000</v>
      </c>
      <c r="K1580" s="13">
        <f t="shared" si="145"/>
        <v>13.641427852443515</v>
      </c>
      <c r="L1580" s="13">
        <f t="shared" si="146"/>
        <v>41.576092396696446</v>
      </c>
      <c r="M1580" s="13">
        <f t="shared" si="147"/>
        <v>32.810750279955208</v>
      </c>
      <c r="N1580" s="13">
        <f t="shared" si="148"/>
        <v>67.189249720044799</v>
      </c>
      <c r="O1580" s="12">
        <f t="shared" si="149"/>
        <v>1450.4950495049504</v>
      </c>
    </row>
    <row r="1581" spans="1:15" x14ac:dyDescent="0.35">
      <c r="A1581" s="4" t="s">
        <v>125</v>
      </c>
      <c r="B1581" s="4" t="s">
        <v>126</v>
      </c>
      <c r="C1581" s="4" t="s">
        <v>124</v>
      </c>
      <c r="D1581" s="4">
        <v>2021</v>
      </c>
      <c r="E1581" s="12">
        <v>293000</v>
      </c>
      <c r="F1581" s="12">
        <v>221000</v>
      </c>
      <c r="G1581" s="12">
        <v>546000</v>
      </c>
      <c r="H1581" s="12">
        <v>0</v>
      </c>
      <c r="I1581" s="12">
        <v>21995243</v>
      </c>
      <c r="J1581" s="12">
        <f t="shared" si="144"/>
        <v>839000</v>
      </c>
      <c r="K1581" s="13">
        <f t="shared" si="145"/>
        <v>13.321062195130102</v>
      </c>
      <c r="L1581" s="13">
        <f t="shared" si="146"/>
        <v>38.144611541686537</v>
      </c>
      <c r="M1581" s="13">
        <f t="shared" si="147"/>
        <v>34.922526817640048</v>
      </c>
      <c r="N1581" s="13">
        <f t="shared" si="148"/>
        <v>65.077473182359952</v>
      </c>
      <c r="O1581" s="12">
        <f t="shared" si="149"/>
        <v>1325.7918552036199</v>
      </c>
    </row>
    <row r="1582" spans="1:15" x14ac:dyDescent="0.35">
      <c r="A1582" s="4" t="s">
        <v>125</v>
      </c>
      <c r="B1582" s="4" t="s">
        <v>126</v>
      </c>
      <c r="C1582" s="4" t="s">
        <v>124</v>
      </c>
      <c r="D1582" s="4">
        <v>2022</v>
      </c>
      <c r="E1582" s="12">
        <v>286000</v>
      </c>
      <c r="F1582" s="12">
        <v>198000</v>
      </c>
      <c r="G1582" s="12">
        <v>864000</v>
      </c>
      <c r="H1582" s="12">
        <v>0</v>
      </c>
      <c r="I1582" s="12">
        <v>22509038</v>
      </c>
      <c r="J1582" s="12">
        <f t="shared" si="144"/>
        <v>1150000</v>
      </c>
      <c r="K1582" s="13">
        <f t="shared" si="145"/>
        <v>12.706007249176976</v>
      </c>
      <c r="L1582" s="13">
        <f t="shared" si="146"/>
        <v>51.090588589347973</v>
      </c>
      <c r="M1582" s="13">
        <f t="shared" si="147"/>
        <v>24.869565217391305</v>
      </c>
      <c r="N1582" s="13">
        <f t="shared" si="148"/>
        <v>75.130434782608688</v>
      </c>
      <c r="O1582" s="12">
        <f t="shared" si="149"/>
        <v>1444.4444444444443</v>
      </c>
    </row>
    <row r="1583" spans="1:15" x14ac:dyDescent="0.35">
      <c r="A1583" s="4" t="s">
        <v>125</v>
      </c>
      <c r="B1583" s="4" t="s">
        <v>126</v>
      </c>
      <c r="C1583" s="4" t="s">
        <v>124</v>
      </c>
      <c r="D1583" s="4">
        <v>2023</v>
      </c>
      <c r="E1583" s="12">
        <v>328000</v>
      </c>
      <c r="F1583" s="12">
        <v>212000</v>
      </c>
      <c r="G1583" s="12">
        <v>794000</v>
      </c>
      <c r="H1583" s="12">
        <v>0</v>
      </c>
      <c r="I1583" s="12">
        <v>23025776</v>
      </c>
      <c r="J1583" s="12">
        <f t="shared" si="144"/>
        <v>1122000</v>
      </c>
      <c r="K1583" s="13">
        <f t="shared" si="145"/>
        <v>14.24490536171289</v>
      </c>
      <c r="L1583" s="13">
        <f t="shared" si="146"/>
        <v>48.72799943854227</v>
      </c>
      <c r="M1583" s="13">
        <f t="shared" si="147"/>
        <v>29.233511586452764</v>
      </c>
      <c r="N1583" s="13">
        <f t="shared" si="148"/>
        <v>70.766488413547236</v>
      </c>
      <c r="O1583" s="12">
        <f t="shared" si="149"/>
        <v>1547.1698113207547</v>
      </c>
    </row>
    <row r="1584" spans="1:15" x14ac:dyDescent="0.35">
      <c r="A1584" s="4" t="s">
        <v>125</v>
      </c>
      <c r="B1584" s="4" t="s">
        <v>126</v>
      </c>
      <c r="C1584" s="4" t="s">
        <v>124</v>
      </c>
      <c r="D1584" s="4">
        <v>2024</v>
      </c>
      <c r="E1584" s="12">
        <v>299000</v>
      </c>
      <c r="F1584" s="12">
        <v>215000</v>
      </c>
      <c r="G1584" s="12">
        <v>1000000</v>
      </c>
      <c r="H1584" s="12">
        <v>0</v>
      </c>
      <c r="I1584" s="12">
        <v>23548781</v>
      </c>
      <c r="J1584" s="12">
        <f t="shared" si="144"/>
        <v>1299000</v>
      </c>
      <c r="K1584" s="13">
        <f t="shared" si="145"/>
        <v>12.69704788540859</v>
      </c>
      <c r="L1584" s="13">
        <f t="shared" si="146"/>
        <v>55.162090980420601</v>
      </c>
      <c r="M1584" s="13">
        <f t="shared" si="147"/>
        <v>23.017705927636644</v>
      </c>
      <c r="N1584" s="13">
        <f t="shared" si="148"/>
        <v>76.982294072363359</v>
      </c>
      <c r="O1584" s="12">
        <f t="shared" si="149"/>
        <v>1390.6976744186047</v>
      </c>
    </row>
    <row r="1585" spans="1:15" x14ac:dyDescent="0.35">
      <c r="A1585" s="4" t="s">
        <v>125</v>
      </c>
      <c r="B1585" s="4" t="s">
        <v>126</v>
      </c>
      <c r="C1585" s="4" t="s">
        <v>124</v>
      </c>
      <c r="D1585" s="4">
        <v>2025</v>
      </c>
      <c r="E1585" s="12">
        <v>319000</v>
      </c>
      <c r="F1585" s="12">
        <v>220000</v>
      </c>
      <c r="G1585" s="12">
        <v>800000</v>
      </c>
      <c r="H1585" s="12">
        <v>0</v>
      </c>
      <c r="I1585" s="12">
        <v>24074580</v>
      </c>
      <c r="J1585" s="12">
        <f t="shared" si="144"/>
        <v>1119000</v>
      </c>
      <c r="K1585" s="13">
        <f t="shared" si="145"/>
        <v>13.250490766609428</v>
      </c>
      <c r="L1585" s="13">
        <f t="shared" si="146"/>
        <v>46.480561654658153</v>
      </c>
      <c r="M1585" s="13">
        <f t="shared" si="147"/>
        <v>28.507596067917785</v>
      </c>
      <c r="N1585" s="13">
        <f t="shared" si="148"/>
        <v>71.492403932082212</v>
      </c>
      <c r="O1585" s="12">
        <f t="shared" si="149"/>
        <v>1450</v>
      </c>
    </row>
    <row r="1586" spans="1:15" x14ac:dyDescent="0.35">
      <c r="A1586" s="4" t="s">
        <v>125</v>
      </c>
      <c r="B1586" s="4" t="s">
        <v>126</v>
      </c>
      <c r="C1586" s="4" t="s">
        <v>124</v>
      </c>
      <c r="D1586" s="4">
        <v>2026</v>
      </c>
      <c r="E1586" s="12">
        <v>319000</v>
      </c>
      <c r="F1586" s="12">
        <v>225000</v>
      </c>
      <c r="G1586" s="12">
        <v>800000</v>
      </c>
      <c r="H1586" s="12">
        <v>0</v>
      </c>
      <c r="I1586" s="12">
        <v>24601700</v>
      </c>
      <c r="J1586" s="12">
        <f t="shared" si="144"/>
        <v>1119000</v>
      </c>
      <c r="K1586" s="13">
        <f t="shared" si="145"/>
        <v>12.966583610075727</v>
      </c>
      <c r="L1586" s="13">
        <f t="shared" si="146"/>
        <v>45.484661629074417</v>
      </c>
      <c r="M1586" s="13">
        <f t="shared" si="147"/>
        <v>28.507596067917785</v>
      </c>
      <c r="N1586" s="13">
        <f t="shared" si="148"/>
        <v>71.492403932082212</v>
      </c>
      <c r="O1586" s="12">
        <f t="shared" si="149"/>
        <v>1417.7777777777778</v>
      </c>
    </row>
    <row r="1587" spans="1:15" x14ac:dyDescent="0.35">
      <c r="A1587" s="4" t="s">
        <v>127</v>
      </c>
      <c r="B1587" s="4" t="s">
        <v>128</v>
      </c>
      <c r="C1587" s="4" t="s">
        <v>124</v>
      </c>
      <c r="D1587" s="4">
        <v>1960</v>
      </c>
      <c r="E1587" s="12">
        <v>0</v>
      </c>
      <c r="F1587" s="12">
        <v>0</v>
      </c>
      <c r="G1587" s="12">
        <v>1000</v>
      </c>
      <c r="H1587" s="12">
        <v>0</v>
      </c>
      <c r="I1587" s="12">
        <v>210024</v>
      </c>
      <c r="J1587" s="12">
        <f t="shared" si="144"/>
        <v>1000</v>
      </c>
      <c r="K1587" s="13">
        <f t="shared" si="145"/>
        <v>0</v>
      </c>
      <c r="L1587" s="13">
        <f t="shared" si="146"/>
        <v>4.7613606064068872</v>
      </c>
      <c r="M1587" s="13">
        <f t="shared" si="147"/>
        <v>0</v>
      </c>
      <c r="N1587" s="13">
        <f t="shared" si="148"/>
        <v>100</v>
      </c>
      <c r="O1587" s="12" t="str">
        <f t="shared" si="149"/>
        <v/>
      </c>
    </row>
    <row r="1588" spans="1:15" x14ac:dyDescent="0.35">
      <c r="A1588" s="4" t="s">
        <v>127</v>
      </c>
      <c r="B1588" s="4" t="s">
        <v>128</v>
      </c>
      <c r="C1588" s="4" t="s">
        <v>124</v>
      </c>
      <c r="D1588" s="4">
        <v>1961</v>
      </c>
      <c r="E1588" s="12">
        <v>0</v>
      </c>
      <c r="F1588" s="12">
        <v>0</v>
      </c>
      <c r="G1588" s="12">
        <v>2000</v>
      </c>
      <c r="H1588" s="12">
        <v>0</v>
      </c>
      <c r="I1588" s="12">
        <v>215087</v>
      </c>
      <c r="J1588" s="12">
        <f t="shared" si="144"/>
        <v>2000</v>
      </c>
      <c r="K1588" s="13">
        <f t="shared" si="145"/>
        <v>0</v>
      </c>
      <c r="L1588" s="13">
        <f t="shared" si="146"/>
        <v>9.2985629071027081</v>
      </c>
      <c r="M1588" s="13">
        <f t="shared" si="147"/>
        <v>0</v>
      </c>
      <c r="N1588" s="13">
        <f t="shared" si="148"/>
        <v>100</v>
      </c>
      <c r="O1588" s="12" t="str">
        <f t="shared" si="149"/>
        <v/>
      </c>
    </row>
    <row r="1589" spans="1:15" x14ac:dyDescent="0.35">
      <c r="A1589" s="4" t="s">
        <v>127</v>
      </c>
      <c r="B1589" s="4" t="s">
        <v>128</v>
      </c>
      <c r="C1589" s="4" t="s">
        <v>124</v>
      </c>
      <c r="D1589" s="4">
        <v>1962</v>
      </c>
      <c r="E1589" s="12">
        <v>0</v>
      </c>
      <c r="F1589" s="12">
        <v>0</v>
      </c>
      <c r="G1589" s="12">
        <v>1000</v>
      </c>
      <c r="H1589" s="12">
        <v>0</v>
      </c>
      <c r="I1589" s="12">
        <v>221919</v>
      </c>
      <c r="J1589" s="12">
        <f t="shared" si="144"/>
        <v>1000</v>
      </c>
      <c r="K1589" s="13">
        <f t="shared" si="145"/>
        <v>0</v>
      </c>
      <c r="L1589" s="13">
        <f t="shared" si="146"/>
        <v>4.5061486398190329</v>
      </c>
      <c r="M1589" s="13">
        <f t="shared" si="147"/>
        <v>0</v>
      </c>
      <c r="N1589" s="13">
        <f t="shared" si="148"/>
        <v>100</v>
      </c>
      <c r="O1589" s="12" t="str">
        <f t="shared" si="149"/>
        <v/>
      </c>
    </row>
    <row r="1590" spans="1:15" x14ac:dyDescent="0.35">
      <c r="A1590" s="4" t="s">
        <v>127</v>
      </c>
      <c r="B1590" s="4" t="s">
        <v>128</v>
      </c>
      <c r="C1590" s="4" t="s">
        <v>124</v>
      </c>
      <c r="D1590" s="4">
        <v>1963</v>
      </c>
      <c r="E1590" s="12">
        <v>0</v>
      </c>
      <c r="F1590" s="12">
        <v>0</v>
      </c>
      <c r="G1590" s="12">
        <v>1000</v>
      </c>
      <c r="H1590" s="12">
        <v>0</v>
      </c>
      <c r="I1590" s="12">
        <v>229373</v>
      </c>
      <c r="J1590" s="12">
        <f t="shared" si="144"/>
        <v>1000</v>
      </c>
      <c r="K1590" s="13">
        <f t="shared" si="145"/>
        <v>0</v>
      </c>
      <c r="L1590" s="13">
        <f t="shared" si="146"/>
        <v>4.3597110383523781</v>
      </c>
      <c r="M1590" s="13">
        <f t="shared" si="147"/>
        <v>0</v>
      </c>
      <c r="N1590" s="13">
        <f t="shared" si="148"/>
        <v>100</v>
      </c>
      <c r="O1590" s="12" t="str">
        <f t="shared" si="149"/>
        <v/>
      </c>
    </row>
    <row r="1591" spans="1:15" x14ac:dyDescent="0.35">
      <c r="A1591" s="4" t="s">
        <v>127</v>
      </c>
      <c r="B1591" s="4" t="s">
        <v>128</v>
      </c>
      <c r="C1591" s="4" t="s">
        <v>124</v>
      </c>
      <c r="D1591" s="4">
        <v>1964</v>
      </c>
      <c r="E1591" s="12">
        <v>0</v>
      </c>
      <c r="F1591" s="12">
        <v>0</v>
      </c>
      <c r="G1591" s="12">
        <v>2000</v>
      </c>
      <c r="H1591" s="12">
        <v>0</v>
      </c>
      <c r="I1591" s="12">
        <v>237006</v>
      </c>
      <c r="J1591" s="12">
        <f t="shared" si="144"/>
        <v>2000</v>
      </c>
      <c r="K1591" s="13">
        <f t="shared" si="145"/>
        <v>0</v>
      </c>
      <c r="L1591" s="13">
        <f t="shared" si="146"/>
        <v>8.4386049298329997</v>
      </c>
      <c r="M1591" s="13">
        <f t="shared" si="147"/>
        <v>0</v>
      </c>
      <c r="N1591" s="13">
        <f t="shared" si="148"/>
        <v>100</v>
      </c>
      <c r="O1591" s="12" t="str">
        <f t="shared" si="149"/>
        <v/>
      </c>
    </row>
    <row r="1592" spans="1:15" x14ac:dyDescent="0.35">
      <c r="A1592" s="4" t="s">
        <v>127</v>
      </c>
      <c r="B1592" s="4" t="s">
        <v>128</v>
      </c>
      <c r="C1592" s="4" t="s">
        <v>124</v>
      </c>
      <c r="D1592" s="4">
        <v>1965</v>
      </c>
      <c r="E1592" s="12">
        <v>0</v>
      </c>
      <c r="F1592" s="12">
        <v>0</v>
      </c>
      <c r="G1592" s="12">
        <v>2000</v>
      </c>
      <c r="H1592" s="12">
        <v>0</v>
      </c>
      <c r="I1592" s="12">
        <v>244856</v>
      </c>
      <c r="J1592" s="12">
        <f t="shared" si="144"/>
        <v>2000</v>
      </c>
      <c r="K1592" s="13">
        <f t="shared" si="145"/>
        <v>0</v>
      </c>
      <c r="L1592" s="13">
        <f t="shared" si="146"/>
        <v>8.1680661286633782</v>
      </c>
      <c r="M1592" s="13">
        <f t="shared" si="147"/>
        <v>0</v>
      </c>
      <c r="N1592" s="13">
        <f t="shared" si="148"/>
        <v>100</v>
      </c>
      <c r="O1592" s="12" t="str">
        <f t="shared" si="149"/>
        <v/>
      </c>
    </row>
    <row r="1593" spans="1:15" x14ac:dyDescent="0.35">
      <c r="A1593" s="4" t="s">
        <v>127</v>
      </c>
      <c r="B1593" s="4" t="s">
        <v>128</v>
      </c>
      <c r="C1593" s="4" t="s">
        <v>124</v>
      </c>
      <c r="D1593" s="4">
        <v>1966</v>
      </c>
      <c r="E1593" s="12">
        <v>0</v>
      </c>
      <c r="F1593" s="12">
        <v>0</v>
      </c>
      <c r="G1593" s="12">
        <v>2000</v>
      </c>
      <c r="H1593" s="12">
        <v>0</v>
      </c>
      <c r="I1593" s="12">
        <v>252976</v>
      </c>
      <c r="J1593" s="12">
        <f t="shared" si="144"/>
        <v>2000</v>
      </c>
      <c r="K1593" s="13">
        <f t="shared" si="145"/>
        <v>0</v>
      </c>
      <c r="L1593" s="13">
        <f t="shared" si="146"/>
        <v>7.9058883056100182</v>
      </c>
      <c r="M1593" s="13">
        <f t="shared" si="147"/>
        <v>0</v>
      </c>
      <c r="N1593" s="13">
        <f t="shared" si="148"/>
        <v>100</v>
      </c>
      <c r="O1593" s="12" t="str">
        <f t="shared" si="149"/>
        <v/>
      </c>
    </row>
    <row r="1594" spans="1:15" x14ac:dyDescent="0.35">
      <c r="A1594" s="4" t="s">
        <v>127</v>
      </c>
      <c r="B1594" s="4" t="s">
        <v>128</v>
      </c>
      <c r="C1594" s="4" t="s">
        <v>124</v>
      </c>
      <c r="D1594" s="4">
        <v>1967</v>
      </c>
      <c r="E1594" s="12">
        <v>0</v>
      </c>
      <c r="F1594" s="12">
        <v>0</v>
      </c>
      <c r="G1594" s="12">
        <v>2000</v>
      </c>
      <c r="H1594" s="12">
        <v>0</v>
      </c>
      <c r="I1594" s="12">
        <v>261404</v>
      </c>
      <c r="J1594" s="12">
        <f t="shared" si="144"/>
        <v>2000</v>
      </c>
      <c r="K1594" s="13">
        <f t="shared" si="145"/>
        <v>0</v>
      </c>
      <c r="L1594" s="13">
        <f t="shared" si="146"/>
        <v>7.6509923337056813</v>
      </c>
      <c r="M1594" s="13">
        <f t="shared" si="147"/>
        <v>0</v>
      </c>
      <c r="N1594" s="13">
        <f t="shared" si="148"/>
        <v>100</v>
      </c>
      <c r="O1594" s="12" t="str">
        <f t="shared" si="149"/>
        <v/>
      </c>
    </row>
    <row r="1595" spans="1:15" x14ac:dyDescent="0.35">
      <c r="A1595" s="4" t="s">
        <v>127</v>
      </c>
      <c r="B1595" s="4" t="s">
        <v>128</v>
      </c>
      <c r="C1595" s="4" t="s">
        <v>124</v>
      </c>
      <c r="D1595" s="4">
        <v>1968</v>
      </c>
      <c r="E1595" s="12">
        <v>0</v>
      </c>
      <c r="F1595" s="12">
        <v>0</v>
      </c>
      <c r="G1595" s="12">
        <v>2000</v>
      </c>
      <c r="H1595" s="12">
        <v>0</v>
      </c>
      <c r="I1595" s="12">
        <v>270164</v>
      </c>
      <c r="J1595" s="12">
        <f t="shared" si="144"/>
        <v>2000</v>
      </c>
      <c r="K1595" s="13">
        <f t="shared" si="145"/>
        <v>0</v>
      </c>
      <c r="L1595" s="13">
        <f t="shared" si="146"/>
        <v>7.4029108245362076</v>
      </c>
      <c r="M1595" s="13">
        <f t="shared" si="147"/>
        <v>0</v>
      </c>
      <c r="N1595" s="13">
        <f t="shared" si="148"/>
        <v>100</v>
      </c>
      <c r="O1595" s="12" t="str">
        <f t="shared" si="149"/>
        <v/>
      </c>
    </row>
    <row r="1596" spans="1:15" x14ac:dyDescent="0.35">
      <c r="A1596" s="4" t="s">
        <v>127</v>
      </c>
      <c r="B1596" s="4" t="s">
        <v>128</v>
      </c>
      <c r="C1596" s="4" t="s">
        <v>124</v>
      </c>
      <c r="D1596" s="4">
        <v>1969</v>
      </c>
      <c r="E1596" s="12">
        <v>0</v>
      </c>
      <c r="F1596" s="12">
        <v>0</v>
      </c>
      <c r="G1596" s="12">
        <v>2000</v>
      </c>
      <c r="H1596" s="12">
        <v>0</v>
      </c>
      <c r="I1596" s="12">
        <v>279248</v>
      </c>
      <c r="J1596" s="12">
        <f t="shared" si="144"/>
        <v>2000</v>
      </c>
      <c r="K1596" s="13">
        <f t="shared" si="145"/>
        <v>0</v>
      </c>
      <c r="L1596" s="13">
        <f t="shared" si="146"/>
        <v>7.1620924769380618</v>
      </c>
      <c r="M1596" s="13">
        <f t="shared" si="147"/>
        <v>0</v>
      </c>
      <c r="N1596" s="13">
        <f t="shared" si="148"/>
        <v>100</v>
      </c>
      <c r="O1596" s="12" t="str">
        <f t="shared" si="149"/>
        <v/>
      </c>
    </row>
    <row r="1597" spans="1:15" x14ac:dyDescent="0.35">
      <c r="A1597" s="4" t="s">
        <v>127</v>
      </c>
      <c r="B1597" s="4" t="s">
        <v>128</v>
      </c>
      <c r="C1597" s="4" t="s">
        <v>124</v>
      </c>
      <c r="D1597" s="4">
        <v>1970</v>
      </c>
      <c r="E1597" s="12">
        <v>0</v>
      </c>
      <c r="F1597" s="12">
        <v>0</v>
      </c>
      <c r="G1597" s="12">
        <v>3000</v>
      </c>
      <c r="H1597" s="12">
        <v>0</v>
      </c>
      <c r="I1597" s="12">
        <v>287885</v>
      </c>
      <c r="J1597" s="12">
        <f t="shared" si="144"/>
        <v>3000</v>
      </c>
      <c r="K1597" s="13">
        <f t="shared" si="145"/>
        <v>0</v>
      </c>
      <c r="L1597" s="13">
        <f t="shared" si="146"/>
        <v>10.420827761085155</v>
      </c>
      <c r="M1597" s="13">
        <f t="shared" si="147"/>
        <v>0</v>
      </c>
      <c r="N1597" s="13">
        <f t="shared" si="148"/>
        <v>100</v>
      </c>
      <c r="O1597" s="12" t="str">
        <f t="shared" si="149"/>
        <v/>
      </c>
    </row>
    <row r="1598" spans="1:15" x14ac:dyDescent="0.35">
      <c r="A1598" s="4" t="s">
        <v>127</v>
      </c>
      <c r="B1598" s="4" t="s">
        <v>128</v>
      </c>
      <c r="C1598" s="4" t="s">
        <v>124</v>
      </c>
      <c r="D1598" s="4">
        <v>1971</v>
      </c>
      <c r="E1598" s="12">
        <v>0</v>
      </c>
      <c r="F1598" s="12">
        <v>0</v>
      </c>
      <c r="G1598" s="12">
        <v>4000</v>
      </c>
      <c r="H1598" s="12">
        <v>0</v>
      </c>
      <c r="I1598" s="12">
        <v>294046</v>
      </c>
      <c r="J1598" s="12">
        <f t="shared" si="144"/>
        <v>4000</v>
      </c>
      <c r="K1598" s="13">
        <f t="shared" si="145"/>
        <v>0</v>
      </c>
      <c r="L1598" s="13">
        <f t="shared" si="146"/>
        <v>13.603313767233699</v>
      </c>
      <c r="M1598" s="13">
        <f t="shared" si="147"/>
        <v>0</v>
      </c>
      <c r="N1598" s="13">
        <f t="shared" si="148"/>
        <v>100</v>
      </c>
      <c r="O1598" s="12" t="str">
        <f t="shared" si="149"/>
        <v/>
      </c>
    </row>
    <row r="1599" spans="1:15" x14ac:dyDescent="0.35">
      <c r="A1599" s="4" t="s">
        <v>127</v>
      </c>
      <c r="B1599" s="4" t="s">
        <v>128</v>
      </c>
      <c r="C1599" s="4" t="s">
        <v>124</v>
      </c>
      <c r="D1599" s="4">
        <v>1972</v>
      </c>
      <c r="E1599" s="12">
        <v>0</v>
      </c>
      <c r="F1599" s="12">
        <v>0</v>
      </c>
      <c r="G1599" s="12">
        <v>4000</v>
      </c>
      <c r="H1599" s="12">
        <v>0</v>
      </c>
      <c r="I1599" s="12">
        <v>297386</v>
      </c>
      <c r="J1599" s="12">
        <f t="shared" si="144"/>
        <v>4000</v>
      </c>
      <c r="K1599" s="13">
        <f t="shared" si="145"/>
        <v>0</v>
      </c>
      <c r="L1599" s="13">
        <f t="shared" si="146"/>
        <v>13.450532304815964</v>
      </c>
      <c r="M1599" s="13">
        <f t="shared" si="147"/>
        <v>0</v>
      </c>
      <c r="N1599" s="13">
        <f t="shared" si="148"/>
        <v>100</v>
      </c>
      <c r="O1599" s="12" t="str">
        <f t="shared" si="149"/>
        <v/>
      </c>
    </row>
    <row r="1600" spans="1:15" x14ac:dyDescent="0.35">
      <c r="A1600" s="4" t="s">
        <v>127</v>
      </c>
      <c r="B1600" s="4" t="s">
        <v>128</v>
      </c>
      <c r="C1600" s="4" t="s">
        <v>124</v>
      </c>
      <c r="D1600" s="4">
        <v>1973</v>
      </c>
      <c r="E1600" s="12">
        <v>0</v>
      </c>
      <c r="F1600" s="12">
        <v>0</v>
      </c>
      <c r="G1600" s="12">
        <v>5000</v>
      </c>
      <c r="H1600" s="12">
        <v>0</v>
      </c>
      <c r="I1600" s="12">
        <v>299881</v>
      </c>
      <c r="J1600" s="12">
        <f t="shared" si="144"/>
        <v>5000</v>
      </c>
      <c r="K1600" s="13">
        <f t="shared" si="145"/>
        <v>0</v>
      </c>
      <c r="L1600" s="13">
        <f t="shared" si="146"/>
        <v>16.673280401225821</v>
      </c>
      <c r="M1600" s="13">
        <f t="shared" si="147"/>
        <v>0</v>
      </c>
      <c r="N1600" s="13">
        <f t="shared" si="148"/>
        <v>100</v>
      </c>
      <c r="O1600" s="12" t="str">
        <f t="shared" si="149"/>
        <v/>
      </c>
    </row>
    <row r="1601" spans="1:15" x14ac:dyDescent="0.35">
      <c r="A1601" s="4" t="s">
        <v>127</v>
      </c>
      <c r="B1601" s="4" t="s">
        <v>128</v>
      </c>
      <c r="C1601" s="4" t="s">
        <v>124</v>
      </c>
      <c r="D1601" s="4">
        <v>1974</v>
      </c>
      <c r="E1601" s="12">
        <v>0</v>
      </c>
      <c r="F1601" s="12">
        <v>0</v>
      </c>
      <c r="G1601" s="12">
        <v>4000</v>
      </c>
      <c r="H1601" s="12">
        <v>0</v>
      </c>
      <c r="I1601" s="12">
        <v>302570</v>
      </c>
      <c r="J1601" s="12">
        <f t="shared" si="144"/>
        <v>4000</v>
      </c>
      <c r="K1601" s="13">
        <f t="shared" si="145"/>
        <v>0</v>
      </c>
      <c r="L1601" s="13">
        <f t="shared" si="146"/>
        <v>13.220081303500017</v>
      </c>
      <c r="M1601" s="13">
        <f t="shared" si="147"/>
        <v>0</v>
      </c>
      <c r="N1601" s="13">
        <f t="shared" si="148"/>
        <v>100</v>
      </c>
      <c r="O1601" s="12" t="str">
        <f t="shared" si="149"/>
        <v/>
      </c>
    </row>
    <row r="1602" spans="1:15" x14ac:dyDescent="0.35">
      <c r="A1602" s="4" t="s">
        <v>127</v>
      </c>
      <c r="B1602" s="4" t="s">
        <v>128</v>
      </c>
      <c r="C1602" s="4" t="s">
        <v>124</v>
      </c>
      <c r="D1602" s="4">
        <v>1975</v>
      </c>
      <c r="E1602" s="12">
        <v>0</v>
      </c>
      <c r="F1602" s="12">
        <v>0</v>
      </c>
      <c r="G1602" s="12">
        <v>2000</v>
      </c>
      <c r="H1602" s="12">
        <v>0</v>
      </c>
      <c r="I1602" s="12">
        <v>305847</v>
      </c>
      <c r="J1602" s="12">
        <f t="shared" ref="J1602:J1665" si="150">IFERROR(E1602+G1602-N(H1602),"")</f>
        <v>2000</v>
      </c>
      <c r="K1602" s="13">
        <f t="shared" ref="K1602:K1665" si="151">IFERROR(E1602*1000/I1602,"")</f>
        <v>0</v>
      </c>
      <c r="L1602" s="13">
        <f t="shared" ref="L1602:L1665" si="152">IFERROR(J1602*1000/I1602,"")</f>
        <v>6.5392173210788398</v>
      </c>
      <c r="M1602" s="13">
        <f t="shared" ref="M1602:M1665" si="153">IF(N(J1602)&lt;=0,"",E1602/J1602*100)</f>
        <v>0</v>
      </c>
      <c r="N1602" s="13">
        <f t="shared" ref="N1602:N1665" si="154">IF(N(J1602)&lt;=0,"",G1602/J1602*100)</f>
        <v>100</v>
      </c>
      <c r="O1602" s="12" t="str">
        <f t="shared" ref="O1602:O1665" si="155">IFERROR(E1602*1000/F1602,"")</f>
        <v/>
      </c>
    </row>
    <row r="1603" spans="1:15" x14ac:dyDescent="0.35">
      <c r="A1603" s="4" t="s">
        <v>129</v>
      </c>
      <c r="B1603" s="4" t="s">
        <v>130</v>
      </c>
      <c r="C1603" s="4" t="s">
        <v>124</v>
      </c>
      <c r="D1603" s="4">
        <v>1960</v>
      </c>
      <c r="E1603" s="12">
        <v>99000</v>
      </c>
      <c r="F1603" s="12">
        <v>218000</v>
      </c>
      <c r="G1603" s="12">
        <v>34000</v>
      </c>
      <c r="H1603" s="12">
        <v>0</v>
      </c>
      <c r="I1603" s="12">
        <v>3673666</v>
      </c>
      <c r="J1603" s="12">
        <f t="shared" si="150"/>
        <v>133000</v>
      </c>
      <c r="K1603" s="13">
        <f t="shared" si="151"/>
        <v>26.948557653308711</v>
      </c>
      <c r="L1603" s="13">
        <f t="shared" si="152"/>
        <v>36.203617857475336</v>
      </c>
      <c r="M1603" s="13">
        <f t="shared" si="153"/>
        <v>74.436090225563916</v>
      </c>
      <c r="N1603" s="13">
        <f t="shared" si="154"/>
        <v>25.563909774436087</v>
      </c>
      <c r="O1603" s="12">
        <f t="shared" si="155"/>
        <v>454.12844036697248</v>
      </c>
    </row>
    <row r="1604" spans="1:15" x14ac:dyDescent="0.35">
      <c r="A1604" s="4" t="s">
        <v>129</v>
      </c>
      <c r="B1604" s="4" t="s">
        <v>130</v>
      </c>
      <c r="C1604" s="4" t="s">
        <v>124</v>
      </c>
      <c r="D1604" s="4">
        <v>1961</v>
      </c>
      <c r="E1604" s="12">
        <v>97000</v>
      </c>
      <c r="F1604" s="12">
        <v>206000</v>
      </c>
      <c r="G1604" s="12">
        <v>43000</v>
      </c>
      <c r="H1604" s="12">
        <v>0</v>
      </c>
      <c r="I1604" s="12">
        <v>3810151</v>
      </c>
      <c r="J1604" s="12">
        <f t="shared" si="150"/>
        <v>140000</v>
      </c>
      <c r="K1604" s="13">
        <f t="shared" si="151"/>
        <v>25.458308607716596</v>
      </c>
      <c r="L1604" s="13">
        <f t="shared" si="152"/>
        <v>36.74395056783839</v>
      </c>
      <c r="M1604" s="13">
        <f t="shared" si="153"/>
        <v>69.285714285714278</v>
      </c>
      <c r="N1604" s="13">
        <f t="shared" si="154"/>
        <v>30.714285714285715</v>
      </c>
      <c r="O1604" s="12">
        <f t="shared" si="155"/>
        <v>470.873786407767</v>
      </c>
    </row>
    <row r="1605" spans="1:15" x14ac:dyDescent="0.35">
      <c r="A1605" s="4" t="s">
        <v>129</v>
      </c>
      <c r="B1605" s="4" t="s">
        <v>130</v>
      </c>
      <c r="C1605" s="4" t="s">
        <v>124</v>
      </c>
      <c r="D1605" s="4">
        <v>1962</v>
      </c>
      <c r="E1605" s="12">
        <v>142000</v>
      </c>
      <c r="F1605" s="12">
        <v>260000</v>
      </c>
      <c r="G1605" s="12">
        <v>26000</v>
      </c>
      <c r="H1605" s="12">
        <v>0</v>
      </c>
      <c r="I1605" s="12">
        <v>3956939</v>
      </c>
      <c r="J1605" s="12">
        <f t="shared" si="150"/>
        <v>168000</v>
      </c>
      <c r="K1605" s="13">
        <f t="shared" si="151"/>
        <v>35.886325263037918</v>
      </c>
      <c r="L1605" s="13">
        <f t="shared" si="152"/>
        <v>42.457060874580073</v>
      </c>
      <c r="M1605" s="13">
        <f t="shared" si="153"/>
        <v>84.523809523809518</v>
      </c>
      <c r="N1605" s="13">
        <f t="shared" si="154"/>
        <v>15.476190476190476</v>
      </c>
      <c r="O1605" s="12">
        <f t="shared" si="155"/>
        <v>546.15384615384619</v>
      </c>
    </row>
    <row r="1606" spans="1:15" x14ac:dyDescent="0.35">
      <c r="A1606" s="4" t="s">
        <v>129</v>
      </c>
      <c r="B1606" s="4" t="s">
        <v>130</v>
      </c>
      <c r="C1606" s="4" t="s">
        <v>124</v>
      </c>
      <c r="D1606" s="4">
        <v>1963</v>
      </c>
      <c r="E1606" s="12">
        <v>136000</v>
      </c>
      <c r="F1606" s="12">
        <v>245000</v>
      </c>
      <c r="G1606" s="12">
        <v>51000</v>
      </c>
      <c r="H1606" s="12">
        <v>0</v>
      </c>
      <c r="I1606" s="12">
        <v>4112060.9999999995</v>
      </c>
      <c r="J1606" s="12">
        <f t="shared" si="150"/>
        <v>187000</v>
      </c>
      <c r="K1606" s="13">
        <f t="shared" si="151"/>
        <v>33.073439328842646</v>
      </c>
      <c r="L1606" s="13">
        <f t="shared" si="152"/>
        <v>45.475979077158634</v>
      </c>
      <c r="M1606" s="13">
        <f t="shared" si="153"/>
        <v>72.727272727272734</v>
      </c>
      <c r="N1606" s="13">
        <f t="shared" si="154"/>
        <v>27.27272727272727</v>
      </c>
      <c r="O1606" s="12">
        <f t="shared" si="155"/>
        <v>555.10204081632651</v>
      </c>
    </row>
    <row r="1607" spans="1:15" x14ac:dyDescent="0.35">
      <c r="A1607" s="4" t="s">
        <v>129</v>
      </c>
      <c r="B1607" s="4" t="s">
        <v>130</v>
      </c>
      <c r="C1607" s="4" t="s">
        <v>124</v>
      </c>
      <c r="D1607" s="4">
        <v>1964</v>
      </c>
      <c r="E1607" s="12">
        <v>154000</v>
      </c>
      <c r="F1607" s="12">
        <v>271000</v>
      </c>
      <c r="G1607" s="12">
        <v>78000</v>
      </c>
      <c r="H1607" s="12">
        <v>0</v>
      </c>
      <c r="I1607" s="12">
        <v>4273952</v>
      </c>
      <c r="J1607" s="12">
        <f t="shared" si="150"/>
        <v>232000</v>
      </c>
      <c r="K1607" s="13">
        <f t="shared" si="151"/>
        <v>36.03222497585373</v>
      </c>
      <c r="L1607" s="13">
        <f t="shared" si="152"/>
        <v>54.282312950636786</v>
      </c>
      <c r="M1607" s="13">
        <f t="shared" si="153"/>
        <v>66.379310344827587</v>
      </c>
      <c r="N1607" s="13">
        <f t="shared" si="154"/>
        <v>33.620689655172413</v>
      </c>
      <c r="O1607" s="12">
        <f t="shared" si="155"/>
        <v>568.26568265682658</v>
      </c>
    </row>
    <row r="1608" spans="1:15" x14ac:dyDescent="0.35">
      <c r="A1608" s="4" t="s">
        <v>129</v>
      </c>
      <c r="B1608" s="4" t="s">
        <v>130</v>
      </c>
      <c r="C1608" s="4" t="s">
        <v>124</v>
      </c>
      <c r="D1608" s="4">
        <v>1965</v>
      </c>
      <c r="E1608" s="12">
        <v>149000</v>
      </c>
      <c r="F1608" s="12">
        <v>261000</v>
      </c>
      <c r="G1608" s="12">
        <v>83000</v>
      </c>
      <c r="H1608" s="12">
        <v>0</v>
      </c>
      <c r="I1608" s="12">
        <v>4442377</v>
      </c>
      <c r="J1608" s="12">
        <f t="shared" si="150"/>
        <v>232000</v>
      </c>
      <c r="K1608" s="13">
        <f t="shared" si="151"/>
        <v>33.540602249651485</v>
      </c>
      <c r="L1608" s="13">
        <f t="shared" si="152"/>
        <v>52.224293435698954</v>
      </c>
      <c r="M1608" s="13">
        <f t="shared" si="153"/>
        <v>64.224137931034491</v>
      </c>
      <c r="N1608" s="13">
        <f t="shared" si="154"/>
        <v>35.775862068965516</v>
      </c>
      <c r="O1608" s="12">
        <f t="shared" si="155"/>
        <v>570.88122605363981</v>
      </c>
    </row>
    <row r="1609" spans="1:15" x14ac:dyDescent="0.35">
      <c r="A1609" s="4" t="s">
        <v>129</v>
      </c>
      <c r="B1609" s="4" t="s">
        <v>130</v>
      </c>
      <c r="C1609" s="4" t="s">
        <v>124</v>
      </c>
      <c r="D1609" s="4">
        <v>1966</v>
      </c>
      <c r="E1609" s="12">
        <v>170000</v>
      </c>
      <c r="F1609" s="12">
        <v>258000</v>
      </c>
      <c r="G1609" s="12">
        <v>24000</v>
      </c>
      <c r="H1609" s="12">
        <v>0</v>
      </c>
      <c r="I1609" s="12">
        <v>4617519</v>
      </c>
      <c r="J1609" s="12">
        <f t="shared" si="150"/>
        <v>194000</v>
      </c>
      <c r="K1609" s="13">
        <f t="shared" si="151"/>
        <v>36.816307631868973</v>
      </c>
      <c r="L1609" s="13">
        <f t="shared" si="152"/>
        <v>42.013904003426951</v>
      </c>
      <c r="M1609" s="13">
        <f t="shared" si="153"/>
        <v>87.628865979381445</v>
      </c>
      <c r="N1609" s="13">
        <f t="shared" si="154"/>
        <v>12.371134020618557</v>
      </c>
      <c r="O1609" s="12">
        <f t="shared" si="155"/>
        <v>658.91472868217056</v>
      </c>
    </row>
    <row r="1610" spans="1:15" x14ac:dyDescent="0.35">
      <c r="A1610" s="4" t="s">
        <v>129</v>
      </c>
      <c r="B1610" s="4" t="s">
        <v>130</v>
      </c>
      <c r="C1610" s="4" t="s">
        <v>124</v>
      </c>
      <c r="D1610" s="4">
        <v>1967</v>
      </c>
      <c r="E1610" s="12">
        <v>215000</v>
      </c>
      <c r="F1610" s="12">
        <v>302000</v>
      </c>
      <c r="G1610" s="12">
        <v>47000</v>
      </c>
      <c r="H1610" s="12">
        <v>0</v>
      </c>
      <c r="I1610" s="12">
        <v>4799744</v>
      </c>
      <c r="J1610" s="12">
        <f t="shared" si="150"/>
        <v>262000</v>
      </c>
      <c r="K1610" s="13">
        <f t="shared" si="151"/>
        <v>44.794055682969756</v>
      </c>
      <c r="L1610" s="13">
        <f t="shared" si="152"/>
        <v>54.586244599711982</v>
      </c>
      <c r="M1610" s="13">
        <f t="shared" si="153"/>
        <v>82.061068702290072</v>
      </c>
      <c r="N1610" s="13">
        <f t="shared" si="154"/>
        <v>17.938931297709924</v>
      </c>
      <c r="O1610" s="12">
        <f t="shared" si="155"/>
        <v>711.92052980132451</v>
      </c>
    </row>
    <row r="1611" spans="1:15" x14ac:dyDescent="0.35">
      <c r="A1611" s="4" t="s">
        <v>129</v>
      </c>
      <c r="B1611" s="4" t="s">
        <v>130</v>
      </c>
      <c r="C1611" s="4" t="s">
        <v>124</v>
      </c>
      <c r="D1611" s="4">
        <v>1968</v>
      </c>
      <c r="E1611" s="12">
        <v>226000</v>
      </c>
      <c r="F1611" s="12">
        <v>300000</v>
      </c>
      <c r="G1611" s="12">
        <v>56000</v>
      </c>
      <c r="H1611" s="12">
        <v>0</v>
      </c>
      <c r="I1611" s="12">
        <v>4990021</v>
      </c>
      <c r="J1611" s="12">
        <f t="shared" si="150"/>
        <v>282000</v>
      </c>
      <c r="K1611" s="13">
        <f t="shared" si="151"/>
        <v>45.29039056148261</v>
      </c>
      <c r="L1611" s="13">
        <f t="shared" si="152"/>
        <v>56.512788222734933</v>
      </c>
      <c r="M1611" s="13">
        <f t="shared" si="153"/>
        <v>80.141843971631204</v>
      </c>
      <c r="N1611" s="13">
        <f t="shared" si="154"/>
        <v>19.858156028368796</v>
      </c>
      <c r="O1611" s="12">
        <f t="shared" si="155"/>
        <v>753.33333333333337</v>
      </c>
    </row>
    <row r="1612" spans="1:15" x14ac:dyDescent="0.35">
      <c r="A1612" s="4" t="s">
        <v>129</v>
      </c>
      <c r="B1612" s="4" t="s">
        <v>130</v>
      </c>
      <c r="C1612" s="4" t="s">
        <v>124</v>
      </c>
      <c r="D1612" s="4">
        <v>1969</v>
      </c>
      <c r="E1612" s="12">
        <v>188000</v>
      </c>
      <c r="F1612" s="12">
        <v>288000</v>
      </c>
      <c r="G1612" s="12">
        <v>79000</v>
      </c>
      <c r="H1612" s="12">
        <v>0</v>
      </c>
      <c r="I1612" s="12">
        <v>5192221</v>
      </c>
      <c r="J1612" s="12">
        <f t="shared" si="150"/>
        <v>267000</v>
      </c>
      <c r="K1612" s="13">
        <f t="shared" si="151"/>
        <v>36.208011947103174</v>
      </c>
      <c r="L1612" s="13">
        <f t="shared" si="152"/>
        <v>51.423080797215682</v>
      </c>
      <c r="M1612" s="13">
        <f t="shared" si="153"/>
        <v>70.411985018726597</v>
      </c>
      <c r="N1612" s="13">
        <f t="shared" si="154"/>
        <v>29.588014981273407</v>
      </c>
      <c r="O1612" s="12">
        <f t="shared" si="155"/>
        <v>652.77777777777783</v>
      </c>
    </row>
    <row r="1613" spans="1:15" x14ac:dyDescent="0.35">
      <c r="A1613" s="4" t="s">
        <v>129</v>
      </c>
      <c r="B1613" s="4" t="s">
        <v>130</v>
      </c>
      <c r="C1613" s="4" t="s">
        <v>124</v>
      </c>
      <c r="D1613" s="4">
        <v>1970</v>
      </c>
      <c r="E1613" s="12">
        <v>196000</v>
      </c>
      <c r="F1613" s="12">
        <v>289000</v>
      </c>
      <c r="G1613" s="12">
        <v>97000</v>
      </c>
      <c r="H1613" s="12">
        <v>0</v>
      </c>
      <c r="I1613" s="12">
        <v>5411567</v>
      </c>
      <c r="J1613" s="12">
        <f t="shared" si="150"/>
        <v>293000</v>
      </c>
      <c r="K1613" s="13">
        <f t="shared" si="151"/>
        <v>36.218714468470964</v>
      </c>
      <c r="L1613" s="13">
        <f t="shared" si="152"/>
        <v>54.143282343173425</v>
      </c>
      <c r="M1613" s="13">
        <f t="shared" si="153"/>
        <v>66.89419795221842</v>
      </c>
      <c r="N1613" s="13">
        <f t="shared" si="154"/>
        <v>33.105802047781566</v>
      </c>
      <c r="O1613" s="12">
        <f t="shared" si="155"/>
        <v>678.20069204152253</v>
      </c>
    </row>
    <row r="1614" spans="1:15" x14ac:dyDescent="0.35">
      <c r="A1614" s="4" t="s">
        <v>129</v>
      </c>
      <c r="B1614" s="4" t="s">
        <v>130</v>
      </c>
      <c r="C1614" s="4" t="s">
        <v>124</v>
      </c>
      <c r="D1614" s="4">
        <v>1971</v>
      </c>
      <c r="E1614" s="12">
        <v>239000</v>
      </c>
      <c r="F1614" s="12">
        <v>282000</v>
      </c>
      <c r="G1614" s="12">
        <v>88000</v>
      </c>
      <c r="H1614" s="12">
        <v>0</v>
      </c>
      <c r="I1614" s="12">
        <v>5650868</v>
      </c>
      <c r="J1614" s="12">
        <f t="shared" si="150"/>
        <v>327000</v>
      </c>
      <c r="K1614" s="13">
        <f t="shared" si="151"/>
        <v>42.2943873401396</v>
      </c>
      <c r="L1614" s="13">
        <f t="shared" si="152"/>
        <v>57.86721615157176</v>
      </c>
      <c r="M1614" s="13">
        <f t="shared" si="153"/>
        <v>73.088685015290523</v>
      </c>
      <c r="N1614" s="13">
        <f t="shared" si="154"/>
        <v>26.911314984709477</v>
      </c>
      <c r="O1614" s="12">
        <f t="shared" si="155"/>
        <v>847.51773049645385</v>
      </c>
    </row>
    <row r="1615" spans="1:15" x14ac:dyDescent="0.35">
      <c r="A1615" s="4" t="s">
        <v>129</v>
      </c>
      <c r="B1615" s="4" t="s">
        <v>130</v>
      </c>
      <c r="C1615" s="4" t="s">
        <v>124</v>
      </c>
      <c r="D1615" s="4">
        <v>1972</v>
      </c>
      <c r="E1615" s="12">
        <v>198000</v>
      </c>
      <c r="F1615" s="12">
        <v>290000</v>
      </c>
      <c r="G1615" s="12">
        <v>125000</v>
      </c>
      <c r="H1615" s="12">
        <v>0</v>
      </c>
      <c r="I1615" s="12">
        <v>5909716</v>
      </c>
      <c r="J1615" s="12">
        <f t="shared" si="150"/>
        <v>323000</v>
      </c>
      <c r="K1615" s="13">
        <f t="shared" si="151"/>
        <v>33.504148084273425</v>
      </c>
      <c r="L1615" s="13">
        <f t="shared" si="152"/>
        <v>54.655756723334932</v>
      </c>
      <c r="M1615" s="13">
        <f t="shared" si="153"/>
        <v>61.300309597523217</v>
      </c>
      <c r="N1615" s="13">
        <f t="shared" si="154"/>
        <v>38.699690402476783</v>
      </c>
      <c r="O1615" s="12">
        <f t="shared" si="155"/>
        <v>682.75862068965512</v>
      </c>
    </row>
    <row r="1616" spans="1:15" x14ac:dyDescent="0.35">
      <c r="A1616" s="4" t="s">
        <v>129</v>
      </c>
      <c r="B1616" s="4" t="s">
        <v>130</v>
      </c>
      <c r="C1616" s="4" t="s">
        <v>124</v>
      </c>
      <c r="D1616" s="4">
        <v>1973</v>
      </c>
      <c r="E1616" s="12">
        <v>208000</v>
      </c>
      <c r="F1616" s="12">
        <v>295000</v>
      </c>
      <c r="G1616" s="12">
        <v>80000</v>
      </c>
      <c r="H1616" s="12">
        <v>0</v>
      </c>
      <c r="I1616" s="12">
        <v>6184944</v>
      </c>
      <c r="J1616" s="12">
        <f t="shared" si="150"/>
        <v>288000</v>
      </c>
      <c r="K1616" s="13">
        <f t="shared" si="151"/>
        <v>33.630053885694032</v>
      </c>
      <c r="L1616" s="13">
        <f t="shared" si="152"/>
        <v>46.564689995576352</v>
      </c>
      <c r="M1616" s="13">
        <f t="shared" si="153"/>
        <v>72.222222222222214</v>
      </c>
      <c r="N1616" s="13">
        <f t="shared" si="154"/>
        <v>27.777777777777779</v>
      </c>
      <c r="O1616" s="12">
        <f t="shared" si="155"/>
        <v>705.08474576271192</v>
      </c>
    </row>
    <row r="1617" spans="1:15" x14ac:dyDescent="0.35">
      <c r="A1617" s="4" t="s">
        <v>129</v>
      </c>
      <c r="B1617" s="4" t="s">
        <v>130</v>
      </c>
      <c r="C1617" s="4" t="s">
        <v>124</v>
      </c>
      <c r="D1617" s="4">
        <v>1974</v>
      </c>
      <c r="E1617" s="12">
        <v>250000</v>
      </c>
      <c r="F1617" s="12">
        <v>350000</v>
      </c>
      <c r="G1617" s="12">
        <v>45000</v>
      </c>
      <c r="H1617" s="12">
        <v>5000</v>
      </c>
      <c r="I1617" s="12">
        <v>6474057</v>
      </c>
      <c r="J1617" s="12">
        <f t="shared" si="150"/>
        <v>290000</v>
      </c>
      <c r="K1617" s="13">
        <f t="shared" si="151"/>
        <v>38.615662481810091</v>
      </c>
      <c r="L1617" s="13">
        <f t="shared" si="152"/>
        <v>44.794168478899707</v>
      </c>
      <c r="M1617" s="13">
        <f t="shared" si="153"/>
        <v>86.206896551724128</v>
      </c>
      <c r="N1617" s="13">
        <f t="shared" si="154"/>
        <v>15.517241379310345</v>
      </c>
      <c r="O1617" s="12">
        <f t="shared" si="155"/>
        <v>714.28571428571433</v>
      </c>
    </row>
    <row r="1618" spans="1:15" x14ac:dyDescent="0.35">
      <c r="A1618" s="4" t="s">
        <v>129</v>
      </c>
      <c r="B1618" s="4" t="s">
        <v>130</v>
      </c>
      <c r="C1618" s="4" t="s">
        <v>124</v>
      </c>
      <c r="D1618" s="4">
        <v>1975</v>
      </c>
      <c r="E1618" s="12">
        <v>295000</v>
      </c>
      <c r="F1618" s="12">
        <v>410000</v>
      </c>
      <c r="G1618" s="12">
        <v>10000</v>
      </c>
      <c r="H1618" s="12">
        <v>5000</v>
      </c>
      <c r="I1618" s="12">
        <v>6776297</v>
      </c>
      <c r="J1618" s="12">
        <f t="shared" si="150"/>
        <v>300000</v>
      </c>
      <c r="K1618" s="13">
        <f t="shared" si="151"/>
        <v>43.534101294556599</v>
      </c>
      <c r="L1618" s="13">
        <f t="shared" si="152"/>
        <v>44.27196741819315</v>
      </c>
      <c r="M1618" s="13">
        <f t="shared" si="153"/>
        <v>98.333333333333329</v>
      </c>
      <c r="N1618" s="13">
        <f t="shared" si="154"/>
        <v>3.3333333333333335</v>
      </c>
      <c r="O1618" s="12">
        <f t="shared" si="155"/>
        <v>719.51219512195121</v>
      </c>
    </row>
    <row r="1619" spans="1:15" x14ac:dyDescent="0.35">
      <c r="A1619" s="4" t="s">
        <v>129</v>
      </c>
      <c r="B1619" s="4" t="s">
        <v>130</v>
      </c>
      <c r="C1619" s="4" t="s">
        <v>124</v>
      </c>
      <c r="D1619" s="4">
        <v>1976</v>
      </c>
      <c r="E1619" s="12">
        <v>264000</v>
      </c>
      <c r="F1619" s="12">
        <v>364000</v>
      </c>
      <c r="G1619" s="12">
        <v>80000</v>
      </c>
      <c r="H1619" s="12">
        <v>30000</v>
      </c>
      <c r="I1619" s="12">
        <v>7057958</v>
      </c>
      <c r="J1619" s="12">
        <f t="shared" si="150"/>
        <v>314000</v>
      </c>
      <c r="K1619" s="13">
        <f t="shared" si="151"/>
        <v>37.404586425705567</v>
      </c>
      <c r="L1619" s="13">
        <f t="shared" si="152"/>
        <v>44.488788400271012</v>
      </c>
      <c r="M1619" s="13">
        <f t="shared" si="153"/>
        <v>84.076433121019107</v>
      </c>
      <c r="N1619" s="13">
        <f t="shared" si="154"/>
        <v>25.477707006369428</v>
      </c>
      <c r="O1619" s="12">
        <f t="shared" si="155"/>
        <v>725.27472527472526</v>
      </c>
    </row>
    <row r="1620" spans="1:15" x14ac:dyDescent="0.35">
      <c r="A1620" s="4" t="s">
        <v>129</v>
      </c>
      <c r="B1620" s="4" t="s">
        <v>130</v>
      </c>
      <c r="C1620" s="4" t="s">
        <v>124</v>
      </c>
      <c r="D1620" s="4">
        <v>1977</v>
      </c>
      <c r="E1620" s="12">
        <v>296000</v>
      </c>
      <c r="F1620" s="12">
        <v>409000</v>
      </c>
      <c r="G1620" s="12">
        <v>148000</v>
      </c>
      <c r="H1620" s="12">
        <v>0</v>
      </c>
      <c r="I1620" s="12">
        <v>7321950</v>
      </c>
      <c r="J1620" s="12">
        <f t="shared" si="150"/>
        <v>444000</v>
      </c>
      <c r="K1620" s="13">
        <f t="shared" si="151"/>
        <v>40.426389144968212</v>
      </c>
      <c r="L1620" s="13">
        <f t="shared" si="152"/>
        <v>60.639583717452318</v>
      </c>
      <c r="M1620" s="13">
        <f t="shared" si="153"/>
        <v>66.666666666666657</v>
      </c>
      <c r="N1620" s="13">
        <f t="shared" si="154"/>
        <v>33.333333333333329</v>
      </c>
      <c r="O1620" s="12">
        <f t="shared" si="155"/>
        <v>723.71638141809296</v>
      </c>
    </row>
    <row r="1621" spans="1:15" x14ac:dyDescent="0.35">
      <c r="A1621" s="4" t="s">
        <v>129</v>
      </c>
      <c r="B1621" s="4" t="s">
        <v>130</v>
      </c>
      <c r="C1621" s="4" t="s">
        <v>124</v>
      </c>
      <c r="D1621" s="4">
        <v>1978</v>
      </c>
      <c r="E1621" s="12">
        <v>318000</v>
      </c>
      <c r="F1621" s="12">
        <v>428000</v>
      </c>
      <c r="G1621" s="12">
        <v>236000</v>
      </c>
      <c r="H1621" s="12">
        <v>0</v>
      </c>
      <c r="I1621" s="12">
        <v>7603130</v>
      </c>
      <c r="J1621" s="12">
        <f t="shared" si="150"/>
        <v>554000</v>
      </c>
      <c r="K1621" s="13">
        <f t="shared" si="151"/>
        <v>41.824880016519515</v>
      </c>
      <c r="L1621" s="13">
        <f t="shared" si="152"/>
        <v>72.864728079093737</v>
      </c>
      <c r="M1621" s="13">
        <f t="shared" si="153"/>
        <v>57.400722021660656</v>
      </c>
      <c r="N1621" s="13">
        <f t="shared" si="154"/>
        <v>42.599277978339352</v>
      </c>
      <c r="O1621" s="12">
        <f t="shared" si="155"/>
        <v>742.99065420560748</v>
      </c>
    </row>
    <row r="1622" spans="1:15" x14ac:dyDescent="0.35">
      <c r="A1622" s="4" t="s">
        <v>129</v>
      </c>
      <c r="B1622" s="4" t="s">
        <v>130</v>
      </c>
      <c r="C1622" s="4" t="s">
        <v>124</v>
      </c>
      <c r="D1622" s="4">
        <v>1979</v>
      </c>
      <c r="E1622" s="12">
        <v>336000</v>
      </c>
      <c r="F1622" s="12">
        <v>448000</v>
      </c>
      <c r="G1622" s="12">
        <v>218000</v>
      </c>
      <c r="H1622" s="12">
        <v>0</v>
      </c>
      <c r="I1622" s="12">
        <v>7902267</v>
      </c>
      <c r="J1622" s="12">
        <f t="shared" si="150"/>
        <v>554000</v>
      </c>
      <c r="K1622" s="13">
        <f t="shared" si="151"/>
        <v>42.519444103824888</v>
      </c>
      <c r="L1622" s="13">
        <f t="shared" si="152"/>
        <v>70.106464385473188</v>
      </c>
      <c r="M1622" s="13">
        <f t="shared" si="153"/>
        <v>60.649819494584833</v>
      </c>
      <c r="N1622" s="13">
        <f t="shared" si="154"/>
        <v>39.35018050541516</v>
      </c>
      <c r="O1622" s="12">
        <f t="shared" si="155"/>
        <v>750</v>
      </c>
    </row>
    <row r="1623" spans="1:15" x14ac:dyDescent="0.35">
      <c r="A1623" s="4" t="s">
        <v>129</v>
      </c>
      <c r="B1623" s="4" t="s">
        <v>130</v>
      </c>
      <c r="C1623" s="4" t="s">
        <v>124</v>
      </c>
      <c r="D1623" s="4">
        <v>1980</v>
      </c>
      <c r="E1623" s="12">
        <v>264000</v>
      </c>
      <c r="F1623" s="12">
        <v>360000</v>
      </c>
      <c r="G1623" s="12">
        <v>275000</v>
      </c>
      <c r="H1623" s="12">
        <v>0</v>
      </c>
      <c r="I1623" s="12">
        <v>8220714</v>
      </c>
      <c r="J1623" s="12">
        <f t="shared" si="150"/>
        <v>539000</v>
      </c>
      <c r="K1623" s="13">
        <f t="shared" si="151"/>
        <v>32.113998857033586</v>
      </c>
      <c r="L1623" s="13">
        <f t="shared" si="152"/>
        <v>65.566080999776901</v>
      </c>
      <c r="M1623" s="13">
        <f t="shared" si="153"/>
        <v>48.979591836734691</v>
      </c>
      <c r="N1623" s="13">
        <f t="shared" si="154"/>
        <v>51.020408163265309</v>
      </c>
      <c r="O1623" s="12">
        <f t="shared" si="155"/>
        <v>733.33333333333337</v>
      </c>
    </row>
    <row r="1624" spans="1:15" x14ac:dyDescent="0.35">
      <c r="A1624" s="4" t="s">
        <v>129</v>
      </c>
      <c r="B1624" s="4" t="s">
        <v>130</v>
      </c>
      <c r="C1624" s="4" t="s">
        <v>124</v>
      </c>
      <c r="D1624" s="4">
        <v>1981</v>
      </c>
      <c r="E1624" s="12">
        <v>246000</v>
      </c>
      <c r="F1624" s="12">
        <v>340000</v>
      </c>
      <c r="G1624" s="12">
        <v>281000</v>
      </c>
      <c r="H1624" s="12">
        <v>0</v>
      </c>
      <c r="I1624" s="12">
        <v>8556596</v>
      </c>
      <c r="J1624" s="12">
        <f t="shared" si="150"/>
        <v>527000</v>
      </c>
      <c r="K1624" s="13">
        <f t="shared" si="151"/>
        <v>28.749750484889084</v>
      </c>
      <c r="L1624" s="13">
        <f t="shared" si="152"/>
        <v>61.58991262413231</v>
      </c>
      <c r="M1624" s="13">
        <f t="shared" si="153"/>
        <v>46.679316888045541</v>
      </c>
      <c r="N1624" s="13">
        <f t="shared" si="154"/>
        <v>53.320683111954459</v>
      </c>
      <c r="O1624" s="12">
        <f t="shared" si="155"/>
        <v>723.52941176470586</v>
      </c>
    </row>
    <row r="1625" spans="1:15" x14ac:dyDescent="0.35">
      <c r="A1625" s="4" t="s">
        <v>129</v>
      </c>
      <c r="B1625" s="4" t="s">
        <v>130</v>
      </c>
      <c r="C1625" s="4" t="s">
        <v>124</v>
      </c>
      <c r="D1625" s="4">
        <v>1982</v>
      </c>
      <c r="E1625" s="12">
        <v>284000</v>
      </c>
      <c r="F1625" s="12">
        <v>350000</v>
      </c>
      <c r="G1625" s="12">
        <v>349000</v>
      </c>
      <c r="H1625" s="12">
        <v>0</v>
      </c>
      <c r="I1625" s="12">
        <v>8907936</v>
      </c>
      <c r="J1625" s="12">
        <f t="shared" si="150"/>
        <v>633000</v>
      </c>
      <c r="K1625" s="13">
        <f t="shared" si="151"/>
        <v>31.881683927679767</v>
      </c>
      <c r="L1625" s="13">
        <f t="shared" si="152"/>
        <v>71.060232134582023</v>
      </c>
      <c r="M1625" s="13">
        <f t="shared" si="153"/>
        <v>44.865718799368089</v>
      </c>
      <c r="N1625" s="13">
        <f t="shared" si="154"/>
        <v>55.134281200631904</v>
      </c>
      <c r="O1625" s="12">
        <f t="shared" si="155"/>
        <v>811.42857142857144</v>
      </c>
    </row>
    <row r="1626" spans="1:15" x14ac:dyDescent="0.35">
      <c r="A1626" s="4" t="s">
        <v>129</v>
      </c>
      <c r="B1626" s="4" t="s">
        <v>130</v>
      </c>
      <c r="C1626" s="4" t="s">
        <v>124</v>
      </c>
      <c r="D1626" s="4">
        <v>1983</v>
      </c>
      <c r="E1626" s="12">
        <v>230000</v>
      </c>
      <c r="F1626" s="12">
        <v>380000</v>
      </c>
      <c r="G1626" s="12">
        <v>308000</v>
      </c>
      <c r="H1626" s="12">
        <v>0</v>
      </c>
      <c r="I1626" s="12">
        <v>9272744</v>
      </c>
      <c r="J1626" s="12">
        <f t="shared" si="150"/>
        <v>538000</v>
      </c>
      <c r="K1626" s="13">
        <f t="shared" si="151"/>
        <v>24.803876824379063</v>
      </c>
      <c r="L1626" s="13">
        <f t="shared" si="152"/>
        <v>58.019503180504067</v>
      </c>
      <c r="M1626" s="13">
        <f t="shared" si="153"/>
        <v>42.750929368029738</v>
      </c>
      <c r="N1626" s="13">
        <f t="shared" si="154"/>
        <v>57.249070631970255</v>
      </c>
      <c r="O1626" s="12">
        <f t="shared" si="155"/>
        <v>605.26315789473688</v>
      </c>
    </row>
    <row r="1627" spans="1:15" x14ac:dyDescent="0.35">
      <c r="A1627" s="4" t="s">
        <v>129</v>
      </c>
      <c r="B1627" s="4" t="s">
        <v>130</v>
      </c>
      <c r="C1627" s="4" t="s">
        <v>124</v>
      </c>
      <c r="D1627" s="4">
        <v>1984</v>
      </c>
      <c r="E1627" s="12">
        <v>329000</v>
      </c>
      <c r="F1627" s="12">
        <v>411000</v>
      </c>
      <c r="G1627" s="12">
        <v>291000</v>
      </c>
      <c r="H1627" s="12">
        <v>0</v>
      </c>
      <c r="I1627" s="12">
        <v>9650516</v>
      </c>
      <c r="J1627" s="12">
        <f t="shared" si="150"/>
        <v>620000</v>
      </c>
      <c r="K1627" s="13">
        <f t="shared" si="151"/>
        <v>34.091441328111365</v>
      </c>
      <c r="L1627" s="13">
        <f t="shared" si="152"/>
        <v>64.245269372124767</v>
      </c>
      <c r="M1627" s="13">
        <f t="shared" si="153"/>
        <v>53.064516129032256</v>
      </c>
      <c r="N1627" s="13">
        <f t="shared" si="154"/>
        <v>46.935483870967744</v>
      </c>
      <c r="O1627" s="12">
        <f t="shared" si="155"/>
        <v>800.48661800486616</v>
      </c>
    </row>
    <row r="1628" spans="1:15" x14ac:dyDescent="0.35">
      <c r="A1628" s="4" t="s">
        <v>129</v>
      </c>
      <c r="B1628" s="4" t="s">
        <v>130</v>
      </c>
      <c r="C1628" s="4" t="s">
        <v>124</v>
      </c>
      <c r="D1628" s="4">
        <v>1985</v>
      </c>
      <c r="E1628" s="12">
        <v>346000</v>
      </c>
      <c r="F1628" s="12">
        <v>420000</v>
      </c>
      <c r="G1628" s="12">
        <v>23000</v>
      </c>
      <c r="H1628" s="12">
        <v>0</v>
      </c>
      <c r="I1628" s="12">
        <v>10040483</v>
      </c>
      <c r="J1628" s="12">
        <f t="shared" si="150"/>
        <v>369000</v>
      </c>
      <c r="K1628" s="13">
        <f t="shared" si="151"/>
        <v>34.460493583824601</v>
      </c>
      <c r="L1628" s="13">
        <f t="shared" si="152"/>
        <v>36.751220035928547</v>
      </c>
      <c r="M1628" s="13">
        <f t="shared" si="153"/>
        <v>93.766937669376688</v>
      </c>
      <c r="N1628" s="13">
        <f t="shared" si="154"/>
        <v>6.2330623306233059</v>
      </c>
      <c r="O1628" s="12">
        <f t="shared" si="155"/>
        <v>823.80952380952385</v>
      </c>
    </row>
    <row r="1629" spans="1:15" x14ac:dyDescent="0.35">
      <c r="A1629" s="4" t="s">
        <v>129</v>
      </c>
      <c r="B1629" s="4" t="s">
        <v>130</v>
      </c>
      <c r="C1629" s="4" t="s">
        <v>124</v>
      </c>
      <c r="D1629" s="4">
        <v>1986</v>
      </c>
      <c r="E1629" s="12">
        <v>359000</v>
      </c>
      <c r="F1629" s="12">
        <v>509000</v>
      </c>
      <c r="G1629" s="12">
        <v>217000</v>
      </c>
      <c r="H1629" s="12">
        <v>0</v>
      </c>
      <c r="I1629" s="12">
        <v>10440917</v>
      </c>
      <c r="J1629" s="12">
        <f t="shared" si="150"/>
        <v>576000</v>
      </c>
      <c r="K1629" s="13">
        <f t="shared" si="151"/>
        <v>34.383953056996816</v>
      </c>
      <c r="L1629" s="13">
        <f t="shared" si="152"/>
        <v>55.167568136017174</v>
      </c>
      <c r="M1629" s="13">
        <f t="shared" si="153"/>
        <v>62.326388888888886</v>
      </c>
      <c r="N1629" s="13">
        <f t="shared" si="154"/>
        <v>37.673611111111107</v>
      </c>
      <c r="O1629" s="12">
        <f t="shared" si="155"/>
        <v>705.30451866404712</v>
      </c>
    </row>
    <row r="1630" spans="1:15" x14ac:dyDescent="0.35">
      <c r="A1630" s="4" t="s">
        <v>129</v>
      </c>
      <c r="B1630" s="4" t="s">
        <v>130</v>
      </c>
      <c r="C1630" s="4" t="s">
        <v>124</v>
      </c>
      <c r="D1630" s="4">
        <v>1987</v>
      </c>
      <c r="E1630" s="12">
        <v>329000</v>
      </c>
      <c r="F1630" s="12">
        <v>540000</v>
      </c>
      <c r="G1630" s="12">
        <v>401000</v>
      </c>
      <c r="H1630" s="12">
        <v>0</v>
      </c>
      <c r="I1630" s="12">
        <v>10851475</v>
      </c>
      <c r="J1630" s="12">
        <f t="shared" si="150"/>
        <v>730000</v>
      </c>
      <c r="K1630" s="13">
        <f t="shared" si="151"/>
        <v>30.31845901133256</v>
      </c>
      <c r="L1630" s="13">
        <f t="shared" si="152"/>
        <v>67.271960724233338</v>
      </c>
      <c r="M1630" s="13">
        <f t="shared" si="153"/>
        <v>45.06849315068493</v>
      </c>
      <c r="N1630" s="13">
        <f t="shared" si="154"/>
        <v>54.93150684931507</v>
      </c>
      <c r="O1630" s="12">
        <f t="shared" si="155"/>
        <v>609.25925925925924</v>
      </c>
    </row>
    <row r="1631" spans="1:15" x14ac:dyDescent="0.35">
      <c r="A1631" s="4" t="s">
        <v>129</v>
      </c>
      <c r="B1631" s="4" t="s">
        <v>130</v>
      </c>
      <c r="C1631" s="4" t="s">
        <v>124</v>
      </c>
      <c r="D1631" s="4">
        <v>1988</v>
      </c>
      <c r="E1631" s="12">
        <v>380000</v>
      </c>
      <c r="F1631" s="12">
        <v>595000</v>
      </c>
      <c r="G1631" s="12">
        <v>160000</v>
      </c>
      <c r="H1631" s="12">
        <v>0</v>
      </c>
      <c r="I1631" s="12">
        <v>11275189</v>
      </c>
      <c r="J1631" s="12">
        <f t="shared" si="150"/>
        <v>540000</v>
      </c>
      <c r="K1631" s="13">
        <f t="shared" si="151"/>
        <v>33.702317539865632</v>
      </c>
      <c r="L1631" s="13">
        <f t="shared" si="152"/>
        <v>47.892767030335371</v>
      </c>
      <c r="M1631" s="13">
        <f t="shared" si="153"/>
        <v>70.370370370370367</v>
      </c>
      <c r="N1631" s="13">
        <f t="shared" si="154"/>
        <v>29.629629629629626</v>
      </c>
      <c r="O1631" s="12">
        <f t="shared" si="155"/>
        <v>638.65546218487395</v>
      </c>
    </row>
    <row r="1632" spans="1:15" x14ac:dyDescent="0.35">
      <c r="A1632" s="4" t="s">
        <v>129</v>
      </c>
      <c r="B1632" s="4" t="s">
        <v>130</v>
      </c>
      <c r="C1632" s="4" t="s">
        <v>124</v>
      </c>
      <c r="D1632" s="4">
        <v>1989</v>
      </c>
      <c r="E1632" s="12">
        <v>400000</v>
      </c>
      <c r="F1632" s="12">
        <v>620000</v>
      </c>
      <c r="G1632" s="12">
        <v>386000</v>
      </c>
      <c r="H1632" s="12">
        <v>0</v>
      </c>
      <c r="I1632" s="12">
        <v>11719771</v>
      </c>
      <c r="J1632" s="12">
        <f t="shared" si="150"/>
        <v>786000</v>
      </c>
      <c r="K1632" s="13">
        <f t="shared" si="151"/>
        <v>34.130359714366435</v>
      </c>
      <c r="L1632" s="13">
        <f t="shared" si="152"/>
        <v>67.066156838730038</v>
      </c>
      <c r="M1632" s="13">
        <f t="shared" si="153"/>
        <v>50.890585241730278</v>
      </c>
      <c r="N1632" s="13">
        <f t="shared" si="154"/>
        <v>49.109414758269722</v>
      </c>
      <c r="O1632" s="12">
        <f t="shared" si="155"/>
        <v>645.16129032258061</v>
      </c>
    </row>
    <row r="1633" spans="1:15" x14ac:dyDescent="0.35">
      <c r="A1633" s="4" t="s">
        <v>129</v>
      </c>
      <c r="B1633" s="4" t="s">
        <v>130</v>
      </c>
      <c r="C1633" s="4" t="s">
        <v>124</v>
      </c>
      <c r="D1633" s="4">
        <v>1990</v>
      </c>
      <c r="E1633" s="12">
        <v>394000</v>
      </c>
      <c r="F1633" s="12">
        <v>625000</v>
      </c>
      <c r="G1633" s="12">
        <v>263000</v>
      </c>
      <c r="H1633" s="12">
        <v>0</v>
      </c>
      <c r="I1633" s="12">
        <v>12189778</v>
      </c>
      <c r="J1633" s="12">
        <f t="shared" si="150"/>
        <v>657000</v>
      </c>
      <c r="K1633" s="13">
        <f t="shared" si="151"/>
        <v>32.322163701422618</v>
      </c>
      <c r="L1633" s="13">
        <f t="shared" si="152"/>
        <v>53.89761815186462</v>
      </c>
      <c r="M1633" s="13">
        <f t="shared" si="153"/>
        <v>59.969558599695581</v>
      </c>
      <c r="N1633" s="13">
        <f t="shared" si="154"/>
        <v>40.030441400304412</v>
      </c>
      <c r="O1633" s="12">
        <f t="shared" si="155"/>
        <v>630.4</v>
      </c>
    </row>
    <row r="1634" spans="1:15" x14ac:dyDescent="0.35">
      <c r="A1634" s="4" t="s">
        <v>129</v>
      </c>
      <c r="B1634" s="4" t="s">
        <v>130</v>
      </c>
      <c r="C1634" s="4" t="s">
        <v>124</v>
      </c>
      <c r="D1634" s="4">
        <v>1991</v>
      </c>
      <c r="E1634" s="12">
        <v>398000</v>
      </c>
      <c r="F1634" s="12">
        <v>630000</v>
      </c>
      <c r="G1634" s="12">
        <v>169000</v>
      </c>
      <c r="H1634" s="12">
        <v>0</v>
      </c>
      <c r="I1634" s="12">
        <v>12683870</v>
      </c>
      <c r="J1634" s="12">
        <f t="shared" si="150"/>
        <v>567000</v>
      </c>
      <c r="K1634" s="13">
        <f t="shared" si="151"/>
        <v>31.378435761325211</v>
      </c>
      <c r="L1634" s="13">
        <f t="shared" si="152"/>
        <v>44.702444916259786</v>
      </c>
      <c r="M1634" s="13">
        <f t="shared" si="153"/>
        <v>70.194003527336861</v>
      </c>
      <c r="N1634" s="13">
        <f t="shared" si="154"/>
        <v>29.805996472663139</v>
      </c>
      <c r="O1634" s="12">
        <f t="shared" si="155"/>
        <v>631.74603174603169</v>
      </c>
    </row>
    <row r="1635" spans="1:15" x14ac:dyDescent="0.35">
      <c r="A1635" s="4" t="s">
        <v>129</v>
      </c>
      <c r="B1635" s="4" t="s">
        <v>130</v>
      </c>
      <c r="C1635" s="4" t="s">
        <v>124</v>
      </c>
      <c r="D1635" s="4">
        <v>1992</v>
      </c>
      <c r="E1635" s="12">
        <v>380000</v>
      </c>
      <c r="F1635" s="12">
        <v>615000</v>
      </c>
      <c r="G1635" s="12">
        <v>322000</v>
      </c>
      <c r="H1635" s="12">
        <v>0</v>
      </c>
      <c r="I1635" s="12">
        <v>13200310</v>
      </c>
      <c r="J1635" s="12">
        <f t="shared" si="150"/>
        <v>702000</v>
      </c>
      <c r="K1635" s="13">
        <f t="shared" si="151"/>
        <v>28.787202724784493</v>
      </c>
      <c r="L1635" s="13">
        <f t="shared" si="152"/>
        <v>53.180569244207142</v>
      </c>
      <c r="M1635" s="13">
        <f t="shared" si="153"/>
        <v>54.131054131054135</v>
      </c>
      <c r="N1635" s="13">
        <f t="shared" si="154"/>
        <v>45.868945868945872</v>
      </c>
      <c r="O1635" s="12">
        <f t="shared" si="155"/>
        <v>617.88617886178861</v>
      </c>
    </row>
    <row r="1636" spans="1:15" x14ac:dyDescent="0.35">
      <c r="A1636" s="4" t="s">
        <v>129</v>
      </c>
      <c r="B1636" s="4" t="s">
        <v>130</v>
      </c>
      <c r="C1636" s="4" t="s">
        <v>124</v>
      </c>
      <c r="D1636" s="4">
        <v>1993</v>
      </c>
      <c r="E1636" s="12">
        <v>387000</v>
      </c>
      <c r="F1636" s="12">
        <v>625000</v>
      </c>
      <c r="G1636" s="12">
        <v>384000</v>
      </c>
      <c r="H1636" s="12">
        <v>0</v>
      </c>
      <c r="I1636" s="12">
        <v>13735951</v>
      </c>
      <c r="J1636" s="12">
        <f t="shared" si="150"/>
        <v>771000</v>
      </c>
      <c r="K1636" s="13">
        <f t="shared" si="151"/>
        <v>28.174241448589907</v>
      </c>
      <c r="L1636" s="13">
        <f t="shared" si="152"/>
        <v>56.130077924710129</v>
      </c>
      <c r="M1636" s="13">
        <f t="shared" si="153"/>
        <v>50.194552529182879</v>
      </c>
      <c r="N1636" s="13">
        <f t="shared" si="154"/>
        <v>49.805447470817121</v>
      </c>
      <c r="O1636" s="12">
        <f t="shared" si="155"/>
        <v>619.20000000000005</v>
      </c>
    </row>
    <row r="1637" spans="1:15" x14ac:dyDescent="0.35">
      <c r="A1637" s="4" t="s">
        <v>129</v>
      </c>
      <c r="B1637" s="4" t="s">
        <v>130</v>
      </c>
      <c r="C1637" s="4" t="s">
        <v>124</v>
      </c>
      <c r="D1637" s="4">
        <v>1994</v>
      </c>
      <c r="E1637" s="12">
        <v>398000</v>
      </c>
      <c r="F1637" s="12">
        <v>635000</v>
      </c>
      <c r="G1637" s="12">
        <v>298000</v>
      </c>
      <c r="H1637" s="12">
        <v>0</v>
      </c>
      <c r="I1637" s="12">
        <v>14287201</v>
      </c>
      <c r="J1637" s="12">
        <f t="shared" si="150"/>
        <v>696000</v>
      </c>
      <c r="K1637" s="13">
        <f t="shared" si="151"/>
        <v>27.857100911508141</v>
      </c>
      <c r="L1637" s="13">
        <f t="shared" si="152"/>
        <v>48.714930237210211</v>
      </c>
      <c r="M1637" s="13">
        <f t="shared" si="153"/>
        <v>57.18390804597702</v>
      </c>
      <c r="N1637" s="13">
        <f t="shared" si="154"/>
        <v>42.816091954022987</v>
      </c>
      <c r="O1637" s="12">
        <f t="shared" si="155"/>
        <v>626.77165354330714</v>
      </c>
    </row>
    <row r="1638" spans="1:15" x14ac:dyDescent="0.35">
      <c r="A1638" s="4" t="s">
        <v>129</v>
      </c>
      <c r="B1638" s="4" t="s">
        <v>130</v>
      </c>
      <c r="C1638" s="4" t="s">
        <v>124</v>
      </c>
      <c r="D1638" s="4">
        <v>1995</v>
      </c>
      <c r="E1638" s="12">
        <v>410000</v>
      </c>
      <c r="F1638" s="12">
        <v>645000</v>
      </c>
      <c r="G1638" s="12">
        <v>412000</v>
      </c>
      <c r="H1638" s="12">
        <v>7000</v>
      </c>
      <c r="I1638" s="12">
        <v>14855565</v>
      </c>
      <c r="J1638" s="12">
        <f t="shared" si="150"/>
        <v>815000</v>
      </c>
      <c r="K1638" s="13">
        <f t="shared" si="151"/>
        <v>27.59908492204773</v>
      </c>
      <c r="L1638" s="13">
        <f t="shared" si="152"/>
        <v>54.861595637729025</v>
      </c>
      <c r="M1638" s="13">
        <f t="shared" si="153"/>
        <v>50.306748466257666</v>
      </c>
      <c r="N1638" s="13">
        <f t="shared" si="154"/>
        <v>50.552147239263803</v>
      </c>
      <c r="O1638" s="12">
        <f t="shared" si="155"/>
        <v>635.65891472868213</v>
      </c>
    </row>
    <row r="1639" spans="1:15" x14ac:dyDescent="0.35">
      <c r="A1639" s="4" t="s">
        <v>129</v>
      </c>
      <c r="B1639" s="4" t="s">
        <v>130</v>
      </c>
      <c r="C1639" s="4" t="s">
        <v>124</v>
      </c>
      <c r="D1639" s="4">
        <v>1996</v>
      </c>
      <c r="E1639" s="12">
        <v>445000</v>
      </c>
      <c r="F1639" s="12">
        <v>680000</v>
      </c>
      <c r="G1639" s="12">
        <v>400000</v>
      </c>
      <c r="H1639" s="12">
        <v>1000</v>
      </c>
      <c r="I1639" s="12">
        <v>15442312</v>
      </c>
      <c r="J1639" s="12">
        <f t="shared" si="150"/>
        <v>844000</v>
      </c>
      <c r="K1639" s="13">
        <f t="shared" si="151"/>
        <v>28.816928449574132</v>
      </c>
      <c r="L1639" s="13">
        <f t="shared" si="152"/>
        <v>54.65502834031588</v>
      </c>
      <c r="M1639" s="13">
        <f t="shared" si="153"/>
        <v>52.725118483412324</v>
      </c>
      <c r="N1639" s="13">
        <f t="shared" si="154"/>
        <v>47.393364928909953</v>
      </c>
      <c r="O1639" s="12">
        <f t="shared" si="155"/>
        <v>654.41176470588232</v>
      </c>
    </row>
    <row r="1640" spans="1:15" x14ac:dyDescent="0.35">
      <c r="A1640" s="4" t="s">
        <v>129</v>
      </c>
      <c r="B1640" s="4" t="s">
        <v>130</v>
      </c>
      <c r="C1640" s="4" t="s">
        <v>124</v>
      </c>
      <c r="D1640" s="4">
        <v>1997</v>
      </c>
      <c r="E1640" s="12">
        <v>390000</v>
      </c>
      <c r="F1640" s="12">
        <v>650000</v>
      </c>
      <c r="G1640" s="12">
        <v>575000</v>
      </c>
      <c r="H1640" s="12">
        <v>1000</v>
      </c>
      <c r="I1640" s="12">
        <v>16047170</v>
      </c>
      <c r="J1640" s="12">
        <f t="shared" si="150"/>
        <v>964000</v>
      </c>
      <c r="K1640" s="13">
        <f t="shared" si="151"/>
        <v>24.303350684263954</v>
      </c>
      <c r="L1640" s="13">
        <f t="shared" si="152"/>
        <v>60.072897588796032</v>
      </c>
      <c r="M1640" s="13">
        <f t="shared" si="153"/>
        <v>40.456431535269708</v>
      </c>
      <c r="N1640" s="13">
        <f t="shared" si="154"/>
        <v>59.647302904564313</v>
      </c>
      <c r="O1640" s="12">
        <f t="shared" si="155"/>
        <v>600</v>
      </c>
    </row>
    <row r="1641" spans="1:15" x14ac:dyDescent="0.35">
      <c r="A1641" s="4" t="s">
        <v>129</v>
      </c>
      <c r="B1641" s="4" t="s">
        <v>130</v>
      </c>
      <c r="C1641" s="4" t="s">
        <v>124</v>
      </c>
      <c r="D1641" s="4">
        <v>1998</v>
      </c>
      <c r="E1641" s="12">
        <v>358000</v>
      </c>
      <c r="F1641" s="12">
        <v>600000</v>
      </c>
      <c r="G1641" s="12">
        <v>540000</v>
      </c>
      <c r="H1641" s="12">
        <v>3000</v>
      </c>
      <c r="I1641" s="12">
        <v>16663948</v>
      </c>
      <c r="J1641" s="12">
        <f t="shared" si="150"/>
        <v>895000</v>
      </c>
      <c r="K1641" s="13">
        <f t="shared" si="151"/>
        <v>21.483504389235971</v>
      </c>
      <c r="L1641" s="13">
        <f t="shared" si="152"/>
        <v>53.70876097308993</v>
      </c>
      <c r="M1641" s="13">
        <f t="shared" si="153"/>
        <v>40</v>
      </c>
      <c r="N1641" s="13">
        <f t="shared" si="154"/>
        <v>60.33519553072626</v>
      </c>
      <c r="O1641" s="12">
        <f t="shared" si="155"/>
        <v>596.66666666666663</v>
      </c>
    </row>
    <row r="1642" spans="1:15" x14ac:dyDescent="0.35">
      <c r="A1642" s="4" t="s">
        <v>129</v>
      </c>
      <c r="B1642" s="4" t="s">
        <v>130</v>
      </c>
      <c r="C1642" s="4" t="s">
        <v>124</v>
      </c>
      <c r="D1642" s="4">
        <v>1999</v>
      </c>
      <c r="E1642" s="12">
        <v>545000</v>
      </c>
      <c r="F1642" s="12">
        <v>550000</v>
      </c>
      <c r="G1642" s="12">
        <v>525000</v>
      </c>
      <c r="H1642" s="12">
        <v>10000</v>
      </c>
      <c r="I1642" s="12">
        <v>17215935</v>
      </c>
      <c r="J1642" s="12">
        <f t="shared" si="150"/>
        <v>1060000</v>
      </c>
      <c r="K1642" s="13">
        <f t="shared" si="151"/>
        <v>31.65671803477418</v>
      </c>
      <c r="L1642" s="13">
        <f t="shared" si="152"/>
        <v>61.570864434606662</v>
      </c>
      <c r="M1642" s="13">
        <f t="shared" si="153"/>
        <v>51.415094339622648</v>
      </c>
      <c r="N1642" s="13">
        <f t="shared" si="154"/>
        <v>49.528301886792455</v>
      </c>
      <c r="O1642" s="12">
        <f t="shared" si="155"/>
        <v>990.90909090909088</v>
      </c>
    </row>
    <row r="1643" spans="1:15" x14ac:dyDescent="0.35">
      <c r="A1643" s="4" t="s">
        <v>129</v>
      </c>
      <c r="B1643" s="4" t="s">
        <v>130</v>
      </c>
      <c r="C1643" s="4" t="s">
        <v>124</v>
      </c>
      <c r="D1643" s="4">
        <v>2000</v>
      </c>
      <c r="E1643" s="12">
        <v>570000</v>
      </c>
      <c r="F1643" s="12">
        <v>580000</v>
      </c>
      <c r="G1643" s="12">
        <v>496000</v>
      </c>
      <c r="H1643" s="12">
        <v>0</v>
      </c>
      <c r="I1643" s="12">
        <v>17699004</v>
      </c>
      <c r="J1643" s="12">
        <f t="shared" si="150"/>
        <v>1066000</v>
      </c>
      <c r="K1643" s="13">
        <f t="shared" si="151"/>
        <v>32.205202055437695</v>
      </c>
      <c r="L1643" s="13">
        <f t="shared" si="152"/>
        <v>60.229377879116811</v>
      </c>
      <c r="M1643" s="13">
        <f t="shared" si="153"/>
        <v>53.470919324577856</v>
      </c>
      <c r="N1643" s="13">
        <f t="shared" si="154"/>
        <v>46.529080675422144</v>
      </c>
      <c r="O1643" s="12">
        <f t="shared" si="155"/>
        <v>982.75862068965512</v>
      </c>
    </row>
    <row r="1644" spans="1:15" x14ac:dyDescent="0.35">
      <c r="A1644" s="4" t="s">
        <v>129</v>
      </c>
      <c r="B1644" s="4" t="s">
        <v>130</v>
      </c>
      <c r="C1644" s="4" t="s">
        <v>124</v>
      </c>
      <c r="D1644" s="4">
        <v>2001</v>
      </c>
      <c r="E1644" s="12">
        <v>580000</v>
      </c>
      <c r="F1644" s="12">
        <v>600000</v>
      </c>
      <c r="G1644" s="12">
        <v>700000</v>
      </c>
      <c r="H1644" s="12">
        <v>4000</v>
      </c>
      <c r="I1644" s="12">
        <v>18178913</v>
      </c>
      <c r="J1644" s="12">
        <f t="shared" si="150"/>
        <v>1276000</v>
      </c>
      <c r="K1644" s="13">
        <f t="shared" si="151"/>
        <v>31.905097956076911</v>
      </c>
      <c r="L1644" s="13">
        <f t="shared" si="152"/>
        <v>70.191215503369207</v>
      </c>
      <c r="M1644" s="13">
        <f t="shared" si="153"/>
        <v>45.454545454545453</v>
      </c>
      <c r="N1644" s="13">
        <f t="shared" si="154"/>
        <v>54.858934169278996</v>
      </c>
      <c r="O1644" s="12">
        <f t="shared" si="155"/>
        <v>966.66666666666663</v>
      </c>
    </row>
    <row r="1645" spans="1:15" x14ac:dyDescent="0.35">
      <c r="A1645" s="4" t="s">
        <v>129</v>
      </c>
      <c r="B1645" s="4" t="s">
        <v>130</v>
      </c>
      <c r="C1645" s="4" t="s">
        <v>124</v>
      </c>
      <c r="D1645" s="4">
        <v>2002</v>
      </c>
      <c r="E1645" s="12">
        <v>390000</v>
      </c>
      <c r="F1645" s="12">
        <v>460000</v>
      </c>
      <c r="G1645" s="12">
        <v>700000</v>
      </c>
      <c r="H1645" s="12">
        <v>3000</v>
      </c>
      <c r="I1645" s="12">
        <v>18654771</v>
      </c>
      <c r="J1645" s="12">
        <f t="shared" si="150"/>
        <v>1087000</v>
      </c>
      <c r="K1645" s="13">
        <f t="shared" si="151"/>
        <v>20.90617997937364</v>
      </c>
      <c r="L1645" s="13">
        <f t="shared" si="152"/>
        <v>58.269275993792689</v>
      </c>
      <c r="M1645" s="13">
        <f t="shared" si="153"/>
        <v>35.878564857405706</v>
      </c>
      <c r="N1645" s="13">
        <f t="shared" si="154"/>
        <v>64.397424103035888</v>
      </c>
      <c r="O1645" s="12">
        <f t="shared" si="155"/>
        <v>847.82608695652175</v>
      </c>
    </row>
    <row r="1646" spans="1:15" x14ac:dyDescent="0.35">
      <c r="A1646" s="4" t="s">
        <v>129</v>
      </c>
      <c r="B1646" s="4" t="s">
        <v>130</v>
      </c>
      <c r="C1646" s="4" t="s">
        <v>124</v>
      </c>
      <c r="D1646" s="4">
        <v>2003</v>
      </c>
      <c r="E1646" s="12">
        <v>280000</v>
      </c>
      <c r="F1646" s="12">
        <v>340000</v>
      </c>
      <c r="G1646" s="12">
        <v>743000</v>
      </c>
      <c r="H1646" s="12">
        <v>1000</v>
      </c>
      <c r="I1646" s="12">
        <v>19125542</v>
      </c>
      <c r="J1646" s="12">
        <f t="shared" si="150"/>
        <v>1022000</v>
      </c>
      <c r="K1646" s="13">
        <f t="shared" si="151"/>
        <v>14.640107977070663</v>
      </c>
      <c r="L1646" s="13">
        <f t="shared" si="152"/>
        <v>53.436394116307916</v>
      </c>
      <c r="M1646" s="13">
        <f t="shared" si="153"/>
        <v>27.397260273972602</v>
      </c>
      <c r="N1646" s="13">
        <f t="shared" si="154"/>
        <v>72.700587084148722</v>
      </c>
      <c r="O1646" s="12">
        <f t="shared" si="155"/>
        <v>823.52941176470586</v>
      </c>
    </row>
    <row r="1647" spans="1:15" x14ac:dyDescent="0.35">
      <c r="A1647" s="4" t="s">
        <v>129</v>
      </c>
      <c r="B1647" s="4" t="s">
        <v>130</v>
      </c>
      <c r="C1647" s="4" t="s">
        <v>124</v>
      </c>
      <c r="D1647" s="4">
        <v>2004</v>
      </c>
      <c r="E1647" s="12">
        <v>387000</v>
      </c>
      <c r="F1647" s="12">
        <v>341000</v>
      </c>
      <c r="G1647" s="12">
        <v>800000</v>
      </c>
      <c r="H1647" s="12">
        <v>1000</v>
      </c>
      <c r="I1647" s="12">
        <v>19595000</v>
      </c>
      <c r="J1647" s="12">
        <f t="shared" si="150"/>
        <v>1186000</v>
      </c>
      <c r="K1647" s="13">
        <f t="shared" si="151"/>
        <v>19.749936208216383</v>
      </c>
      <c r="L1647" s="13">
        <f t="shared" si="152"/>
        <v>60.525644297014544</v>
      </c>
      <c r="M1647" s="13">
        <f t="shared" si="153"/>
        <v>32.63069139966273</v>
      </c>
      <c r="N1647" s="13">
        <f t="shared" si="154"/>
        <v>67.453625632377751</v>
      </c>
      <c r="O1647" s="12">
        <f t="shared" si="155"/>
        <v>1134.8973607038124</v>
      </c>
    </row>
    <row r="1648" spans="1:15" x14ac:dyDescent="0.35">
      <c r="A1648" s="4" t="s">
        <v>129</v>
      </c>
      <c r="B1648" s="4" t="s">
        <v>130</v>
      </c>
      <c r="C1648" s="4" t="s">
        <v>124</v>
      </c>
      <c r="D1648" s="4">
        <v>2005</v>
      </c>
      <c r="E1648" s="12">
        <v>385000</v>
      </c>
      <c r="F1648" s="12">
        <v>353000</v>
      </c>
      <c r="G1648" s="12">
        <v>775000</v>
      </c>
      <c r="H1648" s="12">
        <v>1000</v>
      </c>
      <c r="I1648" s="12">
        <v>20068458</v>
      </c>
      <c r="J1648" s="12">
        <f t="shared" si="150"/>
        <v>1159000</v>
      </c>
      <c r="K1648" s="13">
        <f t="shared" si="151"/>
        <v>19.184333943345322</v>
      </c>
      <c r="L1648" s="13">
        <f t="shared" si="152"/>
        <v>57.752319585291502</v>
      </c>
      <c r="M1648" s="13">
        <f t="shared" si="153"/>
        <v>33.218291630716138</v>
      </c>
      <c r="N1648" s="13">
        <f t="shared" si="154"/>
        <v>66.867989646246755</v>
      </c>
      <c r="O1648" s="12">
        <f t="shared" si="155"/>
        <v>1090.6515580736543</v>
      </c>
    </row>
    <row r="1649" spans="1:15" x14ac:dyDescent="0.35">
      <c r="A1649" s="4" t="s">
        <v>129</v>
      </c>
      <c r="B1649" s="4" t="s">
        <v>130</v>
      </c>
      <c r="C1649" s="4" t="s">
        <v>124</v>
      </c>
      <c r="D1649" s="4">
        <v>2006</v>
      </c>
      <c r="E1649" s="12">
        <v>439000</v>
      </c>
      <c r="F1649" s="12">
        <v>370000</v>
      </c>
      <c r="G1649" s="12">
        <v>920000</v>
      </c>
      <c r="H1649" s="12">
        <v>0</v>
      </c>
      <c r="I1649" s="12">
        <v>20546802</v>
      </c>
      <c r="J1649" s="12">
        <f t="shared" si="150"/>
        <v>1359000</v>
      </c>
      <c r="K1649" s="13">
        <f t="shared" si="151"/>
        <v>21.365855377396443</v>
      </c>
      <c r="L1649" s="13">
        <f t="shared" si="152"/>
        <v>66.141679858500609</v>
      </c>
      <c r="M1649" s="13">
        <f t="shared" si="153"/>
        <v>32.303164091243566</v>
      </c>
      <c r="N1649" s="13">
        <f t="shared" si="154"/>
        <v>67.696835908756441</v>
      </c>
      <c r="O1649" s="12">
        <f t="shared" si="155"/>
        <v>1186.4864864864865</v>
      </c>
    </row>
    <row r="1650" spans="1:15" x14ac:dyDescent="0.35">
      <c r="A1650" s="4" t="s">
        <v>129</v>
      </c>
      <c r="B1650" s="4" t="s">
        <v>130</v>
      </c>
      <c r="C1650" s="4" t="s">
        <v>124</v>
      </c>
      <c r="D1650" s="4">
        <v>2007</v>
      </c>
      <c r="E1650" s="12">
        <v>465000</v>
      </c>
      <c r="F1650" s="12">
        <v>356000</v>
      </c>
      <c r="G1650" s="12">
        <v>845000</v>
      </c>
      <c r="H1650" s="12">
        <v>0</v>
      </c>
      <c r="I1650" s="12">
        <v>21030558</v>
      </c>
      <c r="J1650" s="12">
        <f t="shared" si="150"/>
        <v>1310000</v>
      </c>
      <c r="K1650" s="13">
        <f t="shared" si="151"/>
        <v>22.110682940509708</v>
      </c>
      <c r="L1650" s="13">
        <f t="shared" si="152"/>
        <v>62.290311079715529</v>
      </c>
      <c r="M1650" s="13">
        <f t="shared" si="153"/>
        <v>35.496183206106871</v>
      </c>
      <c r="N1650" s="13">
        <f t="shared" si="154"/>
        <v>64.503816793893137</v>
      </c>
      <c r="O1650" s="12">
        <f t="shared" si="155"/>
        <v>1306.1797752808989</v>
      </c>
    </row>
    <row r="1651" spans="1:15" x14ac:dyDescent="0.35">
      <c r="A1651" s="4" t="s">
        <v>129</v>
      </c>
      <c r="B1651" s="4" t="s">
        <v>130</v>
      </c>
      <c r="C1651" s="4" t="s">
        <v>124</v>
      </c>
      <c r="D1651" s="4">
        <v>2008</v>
      </c>
      <c r="E1651" s="12">
        <v>442000</v>
      </c>
      <c r="F1651" s="12">
        <v>367000</v>
      </c>
      <c r="G1651" s="12">
        <v>800000</v>
      </c>
      <c r="H1651" s="12">
        <v>0</v>
      </c>
      <c r="I1651" s="12">
        <v>21514438</v>
      </c>
      <c r="J1651" s="12">
        <f t="shared" si="150"/>
        <v>1242000</v>
      </c>
      <c r="K1651" s="13">
        <f t="shared" si="151"/>
        <v>20.544343291700205</v>
      </c>
      <c r="L1651" s="13">
        <f t="shared" si="152"/>
        <v>57.728675041383838</v>
      </c>
      <c r="M1651" s="13">
        <f t="shared" si="153"/>
        <v>35.587761674718202</v>
      </c>
      <c r="N1651" s="13">
        <f t="shared" si="154"/>
        <v>64.412238325281805</v>
      </c>
      <c r="O1651" s="12">
        <f t="shared" si="155"/>
        <v>1204.3596730245231</v>
      </c>
    </row>
    <row r="1652" spans="1:15" x14ac:dyDescent="0.35">
      <c r="A1652" s="4" t="s">
        <v>129</v>
      </c>
      <c r="B1652" s="4" t="s">
        <v>130</v>
      </c>
      <c r="C1652" s="4" t="s">
        <v>124</v>
      </c>
      <c r="D1652" s="4">
        <v>2009</v>
      </c>
      <c r="E1652" s="12">
        <v>447000</v>
      </c>
      <c r="F1652" s="12">
        <v>377000</v>
      </c>
      <c r="G1652" s="12">
        <v>900000</v>
      </c>
      <c r="H1652" s="12">
        <v>17000</v>
      </c>
      <c r="I1652" s="12">
        <v>21997940</v>
      </c>
      <c r="J1652" s="12">
        <f t="shared" si="150"/>
        <v>1330000</v>
      </c>
      <c r="K1652" s="13">
        <f t="shared" si="151"/>
        <v>20.320084517004773</v>
      </c>
      <c r="L1652" s="13">
        <f t="shared" si="152"/>
        <v>60.460206728448206</v>
      </c>
      <c r="M1652" s="13">
        <f t="shared" si="153"/>
        <v>33.609022556390975</v>
      </c>
      <c r="N1652" s="13">
        <f t="shared" si="154"/>
        <v>67.669172932330824</v>
      </c>
      <c r="O1652" s="12">
        <f t="shared" si="155"/>
        <v>1185.6763925729442</v>
      </c>
    </row>
    <row r="1653" spans="1:15" x14ac:dyDescent="0.35">
      <c r="A1653" s="4" t="s">
        <v>129</v>
      </c>
      <c r="B1653" s="4" t="s">
        <v>130</v>
      </c>
      <c r="C1653" s="4" t="s">
        <v>124</v>
      </c>
      <c r="D1653" s="4">
        <v>2010</v>
      </c>
      <c r="E1653" s="12">
        <v>784000</v>
      </c>
      <c r="F1653" s="12">
        <v>550000</v>
      </c>
      <c r="G1653" s="12">
        <v>850000</v>
      </c>
      <c r="H1653" s="12">
        <v>24000</v>
      </c>
      <c r="I1653" s="12">
        <v>22488064</v>
      </c>
      <c r="J1653" s="12">
        <f t="shared" si="150"/>
        <v>1610000</v>
      </c>
      <c r="K1653" s="13">
        <f t="shared" si="151"/>
        <v>34.862938846136331</v>
      </c>
      <c r="L1653" s="13">
        <f t="shared" si="152"/>
        <v>71.593535130458534</v>
      </c>
      <c r="M1653" s="13">
        <f t="shared" si="153"/>
        <v>48.695652173913047</v>
      </c>
      <c r="N1653" s="13">
        <f t="shared" si="154"/>
        <v>52.795031055900623</v>
      </c>
      <c r="O1653" s="12">
        <f t="shared" si="155"/>
        <v>1425.4545454545455</v>
      </c>
    </row>
    <row r="1654" spans="1:15" x14ac:dyDescent="0.35">
      <c r="A1654" s="4" t="s">
        <v>129</v>
      </c>
      <c r="B1654" s="4" t="s">
        <v>130</v>
      </c>
      <c r="C1654" s="4" t="s">
        <v>124</v>
      </c>
      <c r="D1654" s="4">
        <v>2011</v>
      </c>
      <c r="E1654" s="12">
        <v>567000</v>
      </c>
      <c r="F1654" s="12">
        <v>380000</v>
      </c>
      <c r="G1654" s="12">
        <v>1050000</v>
      </c>
      <c r="H1654" s="12">
        <v>27000</v>
      </c>
      <c r="I1654" s="12">
        <v>22982000</v>
      </c>
      <c r="J1654" s="12">
        <f t="shared" si="150"/>
        <v>1590000</v>
      </c>
      <c r="K1654" s="13">
        <f t="shared" si="151"/>
        <v>24.671482029414324</v>
      </c>
      <c r="L1654" s="13">
        <f t="shared" si="152"/>
        <v>69.184579235923763</v>
      </c>
      <c r="M1654" s="13">
        <f t="shared" si="153"/>
        <v>35.660377358490564</v>
      </c>
      <c r="N1654" s="13">
        <f t="shared" si="154"/>
        <v>66.037735849056602</v>
      </c>
      <c r="O1654" s="12">
        <f t="shared" si="155"/>
        <v>1492.1052631578948</v>
      </c>
    </row>
    <row r="1655" spans="1:15" x14ac:dyDescent="0.35">
      <c r="A1655" s="4" t="s">
        <v>129</v>
      </c>
      <c r="B1655" s="4" t="s">
        <v>130</v>
      </c>
      <c r="C1655" s="4" t="s">
        <v>124</v>
      </c>
      <c r="D1655" s="4">
        <v>2012</v>
      </c>
      <c r="E1655" s="12">
        <v>1015000</v>
      </c>
      <c r="F1655" s="12">
        <v>664000</v>
      </c>
      <c r="G1655" s="12">
        <v>1150000</v>
      </c>
      <c r="H1655" s="12">
        <v>30000</v>
      </c>
      <c r="I1655" s="12">
        <v>23467078</v>
      </c>
      <c r="J1655" s="12">
        <f t="shared" si="150"/>
        <v>2135000</v>
      </c>
      <c r="K1655" s="13">
        <f t="shared" si="151"/>
        <v>43.252082768890105</v>
      </c>
      <c r="L1655" s="13">
        <f t="shared" si="152"/>
        <v>90.978518927665391</v>
      </c>
      <c r="M1655" s="13">
        <f t="shared" si="153"/>
        <v>47.540983606557376</v>
      </c>
      <c r="N1655" s="13">
        <f t="shared" si="154"/>
        <v>53.86416861826698</v>
      </c>
      <c r="O1655" s="12">
        <f t="shared" si="155"/>
        <v>1528.6144578313254</v>
      </c>
    </row>
    <row r="1656" spans="1:15" x14ac:dyDescent="0.35">
      <c r="A1656" s="4" t="s">
        <v>129</v>
      </c>
      <c r="B1656" s="4" t="s">
        <v>130</v>
      </c>
      <c r="C1656" s="4" t="s">
        <v>124</v>
      </c>
      <c r="D1656" s="4">
        <v>2013</v>
      </c>
      <c r="E1656" s="12">
        <v>1257000</v>
      </c>
      <c r="F1656" s="12">
        <v>792000</v>
      </c>
      <c r="G1656" s="12">
        <v>800000</v>
      </c>
      <c r="H1656" s="12">
        <v>40000</v>
      </c>
      <c r="I1656" s="12">
        <v>23939776</v>
      </c>
      <c r="J1656" s="12">
        <f t="shared" si="150"/>
        <v>2017000</v>
      </c>
      <c r="K1656" s="13">
        <f t="shared" si="151"/>
        <v>52.506756955453554</v>
      </c>
      <c r="L1656" s="13">
        <f t="shared" si="152"/>
        <v>84.253085743158167</v>
      </c>
      <c r="M1656" s="13">
        <f t="shared" si="153"/>
        <v>62.320277640059494</v>
      </c>
      <c r="N1656" s="13">
        <f t="shared" si="154"/>
        <v>39.66286564204264</v>
      </c>
      <c r="O1656" s="12">
        <f t="shared" si="155"/>
        <v>1587.121212121212</v>
      </c>
    </row>
    <row r="1657" spans="1:15" x14ac:dyDescent="0.35">
      <c r="A1657" s="4" t="s">
        <v>129</v>
      </c>
      <c r="B1657" s="4" t="s">
        <v>130</v>
      </c>
      <c r="C1657" s="4" t="s">
        <v>124</v>
      </c>
      <c r="D1657" s="4">
        <v>2014</v>
      </c>
      <c r="E1657" s="12">
        <v>1335000</v>
      </c>
      <c r="F1657" s="12">
        <v>846000</v>
      </c>
      <c r="G1657" s="12">
        <v>1300000</v>
      </c>
      <c r="H1657" s="12">
        <v>50000</v>
      </c>
      <c r="I1657" s="12">
        <v>24527395</v>
      </c>
      <c r="J1657" s="12">
        <f t="shared" si="150"/>
        <v>2585000</v>
      </c>
      <c r="K1657" s="13">
        <f t="shared" si="151"/>
        <v>54.428935482141497</v>
      </c>
      <c r="L1657" s="13">
        <f t="shared" si="152"/>
        <v>105.39235821822905</v>
      </c>
      <c r="M1657" s="13">
        <f t="shared" si="153"/>
        <v>51.644100580270788</v>
      </c>
      <c r="N1657" s="13">
        <f t="shared" si="154"/>
        <v>50.290135396518373</v>
      </c>
      <c r="O1657" s="12">
        <f t="shared" si="155"/>
        <v>1578.014184397163</v>
      </c>
    </row>
    <row r="1658" spans="1:15" x14ac:dyDescent="0.35">
      <c r="A1658" s="4" t="s">
        <v>129</v>
      </c>
      <c r="B1658" s="4" t="s">
        <v>130</v>
      </c>
      <c r="C1658" s="4" t="s">
        <v>124</v>
      </c>
      <c r="D1658" s="4">
        <v>2015</v>
      </c>
      <c r="E1658" s="12">
        <v>1399000</v>
      </c>
      <c r="F1658" s="12">
        <v>900000</v>
      </c>
      <c r="G1658" s="12">
        <v>1250000</v>
      </c>
      <c r="H1658" s="12">
        <v>70000</v>
      </c>
      <c r="I1658" s="12">
        <v>25246342</v>
      </c>
      <c r="J1658" s="12">
        <f t="shared" si="150"/>
        <v>2579000</v>
      </c>
      <c r="K1658" s="13">
        <f t="shared" si="151"/>
        <v>55.413968486999025</v>
      </c>
      <c r="L1658" s="13">
        <f t="shared" si="152"/>
        <v>102.15341295780593</v>
      </c>
      <c r="M1658" s="13">
        <f t="shared" si="153"/>
        <v>54.245831717720051</v>
      </c>
      <c r="N1658" s="13">
        <f t="shared" si="154"/>
        <v>48.468398604110121</v>
      </c>
      <c r="O1658" s="12">
        <f t="shared" si="155"/>
        <v>1554.4444444444443</v>
      </c>
    </row>
    <row r="1659" spans="1:15" x14ac:dyDescent="0.35">
      <c r="A1659" s="4" t="s">
        <v>129</v>
      </c>
      <c r="B1659" s="4" t="s">
        <v>130</v>
      </c>
      <c r="C1659" s="4" t="s">
        <v>124</v>
      </c>
      <c r="D1659" s="4">
        <v>2016</v>
      </c>
      <c r="E1659" s="12">
        <v>1335000</v>
      </c>
      <c r="F1659" s="12">
        <v>900000</v>
      </c>
      <c r="G1659" s="12">
        <v>1300000</v>
      </c>
      <c r="H1659" s="12">
        <v>70000</v>
      </c>
      <c r="I1659" s="12">
        <v>25989405</v>
      </c>
      <c r="J1659" s="12">
        <f t="shared" si="150"/>
        <v>2565000</v>
      </c>
      <c r="K1659" s="13">
        <f t="shared" si="151"/>
        <v>51.367085933671817</v>
      </c>
      <c r="L1659" s="13">
        <f t="shared" si="152"/>
        <v>98.694063984920007</v>
      </c>
      <c r="M1659" s="13">
        <f t="shared" si="153"/>
        <v>52.046783625730995</v>
      </c>
      <c r="N1659" s="13">
        <f t="shared" si="154"/>
        <v>50.682261208576996</v>
      </c>
      <c r="O1659" s="12">
        <f t="shared" si="155"/>
        <v>1483.3333333333333</v>
      </c>
    </row>
    <row r="1660" spans="1:15" x14ac:dyDescent="0.35">
      <c r="A1660" s="4" t="s">
        <v>129</v>
      </c>
      <c r="B1660" s="4" t="s">
        <v>130</v>
      </c>
      <c r="C1660" s="4" t="s">
        <v>124</v>
      </c>
      <c r="D1660" s="4">
        <v>2017</v>
      </c>
      <c r="E1660" s="12">
        <v>1377000</v>
      </c>
      <c r="F1660" s="12">
        <v>862000</v>
      </c>
      <c r="G1660" s="12">
        <v>1370000</v>
      </c>
      <c r="H1660" s="12">
        <v>80000</v>
      </c>
      <c r="I1660" s="12">
        <v>26733372</v>
      </c>
      <c r="J1660" s="12">
        <f t="shared" si="150"/>
        <v>2667000</v>
      </c>
      <c r="K1660" s="13">
        <f t="shared" si="151"/>
        <v>51.508653678256522</v>
      </c>
      <c r="L1660" s="13">
        <f t="shared" si="152"/>
        <v>99.762947973790958</v>
      </c>
      <c r="M1660" s="13">
        <f t="shared" si="153"/>
        <v>51.631046119235094</v>
      </c>
      <c r="N1660" s="13">
        <f t="shared" si="154"/>
        <v>51.368578927634047</v>
      </c>
      <c r="O1660" s="12">
        <f t="shared" si="155"/>
        <v>1597.447795823666</v>
      </c>
    </row>
    <row r="1661" spans="1:15" x14ac:dyDescent="0.35">
      <c r="A1661" s="4" t="s">
        <v>129</v>
      </c>
      <c r="B1661" s="4" t="s">
        <v>130</v>
      </c>
      <c r="C1661" s="4" t="s">
        <v>124</v>
      </c>
      <c r="D1661" s="4">
        <v>2018</v>
      </c>
      <c r="E1661" s="12">
        <v>1304000</v>
      </c>
      <c r="F1661" s="12">
        <v>875000</v>
      </c>
      <c r="G1661" s="12">
        <v>1350000</v>
      </c>
      <c r="H1661" s="12">
        <v>100000</v>
      </c>
      <c r="I1661" s="12">
        <v>27464173</v>
      </c>
      <c r="J1661" s="12">
        <f t="shared" si="150"/>
        <v>2554000</v>
      </c>
      <c r="K1661" s="13">
        <f t="shared" si="151"/>
        <v>47.480038812747068</v>
      </c>
      <c r="L1661" s="13">
        <f t="shared" si="152"/>
        <v>92.993879699199397</v>
      </c>
      <c r="M1661" s="13">
        <f t="shared" si="153"/>
        <v>51.057165231010181</v>
      </c>
      <c r="N1661" s="13">
        <f t="shared" si="154"/>
        <v>52.858261550508999</v>
      </c>
      <c r="O1661" s="12">
        <f t="shared" si="155"/>
        <v>1490.2857142857142</v>
      </c>
    </row>
    <row r="1662" spans="1:15" x14ac:dyDescent="0.35">
      <c r="A1662" s="4" t="s">
        <v>129</v>
      </c>
      <c r="B1662" s="4" t="s">
        <v>130</v>
      </c>
      <c r="C1662" s="4" t="s">
        <v>124</v>
      </c>
      <c r="D1662" s="4">
        <v>2019</v>
      </c>
      <c r="E1662" s="12">
        <v>1225000</v>
      </c>
      <c r="F1662" s="12">
        <v>750000</v>
      </c>
      <c r="G1662" s="12">
        <v>980000</v>
      </c>
      <c r="H1662" s="12">
        <v>50000</v>
      </c>
      <c r="I1662" s="12">
        <v>28193009</v>
      </c>
      <c r="J1662" s="12">
        <f t="shared" si="150"/>
        <v>2155000</v>
      </c>
      <c r="K1662" s="13">
        <f t="shared" si="151"/>
        <v>43.450488027014075</v>
      </c>
      <c r="L1662" s="13">
        <f t="shared" si="152"/>
        <v>76.43738914140026</v>
      </c>
      <c r="M1662" s="13">
        <f t="shared" si="153"/>
        <v>56.844547563805101</v>
      </c>
      <c r="N1662" s="13">
        <f t="shared" si="154"/>
        <v>45.475638051044079</v>
      </c>
      <c r="O1662" s="12">
        <f t="shared" si="155"/>
        <v>1633.3333333333333</v>
      </c>
    </row>
    <row r="1663" spans="1:15" x14ac:dyDescent="0.35">
      <c r="A1663" s="4" t="s">
        <v>129</v>
      </c>
      <c r="B1663" s="4" t="s">
        <v>130</v>
      </c>
      <c r="C1663" s="4" t="s">
        <v>124</v>
      </c>
      <c r="D1663" s="4">
        <v>2020</v>
      </c>
      <c r="E1663" s="12">
        <v>962000</v>
      </c>
      <c r="F1663" s="12">
        <v>635000</v>
      </c>
      <c r="G1663" s="12">
        <v>1345000</v>
      </c>
      <c r="H1663" s="12">
        <v>26000</v>
      </c>
      <c r="I1663" s="12">
        <v>28915449</v>
      </c>
      <c r="J1663" s="12">
        <f t="shared" si="150"/>
        <v>2281000</v>
      </c>
      <c r="K1663" s="13">
        <f t="shared" si="151"/>
        <v>33.269412486038171</v>
      </c>
      <c r="L1663" s="13">
        <f t="shared" si="152"/>
        <v>78.885166196105061</v>
      </c>
      <c r="M1663" s="13">
        <f t="shared" si="153"/>
        <v>42.174484875054802</v>
      </c>
      <c r="N1663" s="13">
        <f t="shared" si="154"/>
        <v>58.965366067514246</v>
      </c>
      <c r="O1663" s="12">
        <f t="shared" si="155"/>
        <v>1514.9606299212599</v>
      </c>
    </row>
    <row r="1664" spans="1:15" x14ac:dyDescent="0.35">
      <c r="A1664" s="4" t="s">
        <v>129</v>
      </c>
      <c r="B1664" s="4" t="s">
        <v>130</v>
      </c>
      <c r="C1664" s="4" t="s">
        <v>124</v>
      </c>
      <c r="D1664" s="4">
        <v>2021</v>
      </c>
      <c r="E1664" s="12">
        <v>1078000</v>
      </c>
      <c r="F1664" s="12">
        <v>710000</v>
      </c>
      <c r="G1664" s="12">
        <v>1665000</v>
      </c>
      <c r="H1664" s="12">
        <v>30000</v>
      </c>
      <c r="I1664" s="12">
        <v>29639736</v>
      </c>
      <c r="J1664" s="12">
        <f t="shared" si="150"/>
        <v>2713000</v>
      </c>
      <c r="K1664" s="13">
        <f t="shared" si="151"/>
        <v>36.370094524458651</v>
      </c>
      <c r="L1664" s="13">
        <f t="shared" si="152"/>
        <v>91.532529169625533</v>
      </c>
      <c r="M1664" s="13">
        <f t="shared" si="153"/>
        <v>39.73461113158865</v>
      </c>
      <c r="N1664" s="13">
        <f t="shared" si="154"/>
        <v>61.371175820125323</v>
      </c>
      <c r="O1664" s="12">
        <f t="shared" si="155"/>
        <v>1518.3098591549297</v>
      </c>
    </row>
    <row r="1665" spans="1:15" x14ac:dyDescent="0.35">
      <c r="A1665" s="4" t="s">
        <v>129</v>
      </c>
      <c r="B1665" s="4" t="s">
        <v>130</v>
      </c>
      <c r="C1665" s="4" t="s">
        <v>124</v>
      </c>
      <c r="D1665" s="4">
        <v>2022</v>
      </c>
      <c r="E1665" s="12">
        <v>1295000</v>
      </c>
      <c r="F1665" s="12">
        <v>720000</v>
      </c>
      <c r="G1665" s="12">
        <v>1455000</v>
      </c>
      <c r="H1665" s="12">
        <v>30000</v>
      </c>
      <c r="I1665" s="12">
        <v>30395002</v>
      </c>
      <c r="J1665" s="12">
        <f t="shared" si="150"/>
        <v>2720000</v>
      </c>
      <c r="K1665" s="13">
        <f t="shared" si="151"/>
        <v>42.605688922145816</v>
      </c>
      <c r="L1665" s="13">
        <f t="shared" si="152"/>
        <v>89.488396809449128</v>
      </c>
      <c r="M1665" s="13">
        <f t="shared" si="153"/>
        <v>47.610294117647058</v>
      </c>
      <c r="N1665" s="13">
        <f t="shared" si="154"/>
        <v>53.492647058823529</v>
      </c>
      <c r="O1665" s="12">
        <f t="shared" si="155"/>
        <v>1798.6111111111111</v>
      </c>
    </row>
    <row r="1666" spans="1:15" x14ac:dyDescent="0.35">
      <c r="A1666" s="4" t="s">
        <v>129</v>
      </c>
      <c r="B1666" s="4" t="s">
        <v>130</v>
      </c>
      <c r="C1666" s="4" t="s">
        <v>124</v>
      </c>
      <c r="D1666" s="4">
        <v>2023</v>
      </c>
      <c r="E1666" s="12">
        <v>1308000</v>
      </c>
      <c r="F1666" s="12">
        <v>730000</v>
      </c>
      <c r="G1666" s="12">
        <v>1460000</v>
      </c>
      <c r="H1666" s="12">
        <v>9000</v>
      </c>
      <c r="I1666" s="12">
        <v>31165654</v>
      </c>
      <c r="J1666" s="12">
        <f t="shared" ref="J1666:J1729" si="156">IFERROR(E1666+G1666-N(H1666),"")</f>
        <v>2759000</v>
      </c>
      <c r="K1666" s="13">
        <f t="shared" ref="K1666:K1729" si="157">IFERROR(E1666*1000/I1666,"")</f>
        <v>41.969278103389072</v>
      </c>
      <c r="L1666" s="13">
        <f t="shared" ref="L1666:L1729" si="158">IFERROR(J1666*1000/I1666,"")</f>
        <v>88.52694058658291</v>
      </c>
      <c r="M1666" s="13">
        <f t="shared" ref="M1666:M1729" si="159">IF(N(J1666)&lt;=0,"",E1666/J1666*100)</f>
        <v>47.408481333816596</v>
      </c>
      <c r="N1666" s="13">
        <f t="shared" ref="N1666:N1729" si="160">IF(N(J1666)&lt;=0,"",G1666/J1666*100)</f>
        <v>52.917723812975716</v>
      </c>
      <c r="O1666" s="12">
        <f t="shared" ref="O1666:O1729" si="161">IFERROR(E1666*1000/F1666,"")</f>
        <v>1791.7808219178082</v>
      </c>
    </row>
    <row r="1667" spans="1:15" x14ac:dyDescent="0.35">
      <c r="A1667" s="4" t="s">
        <v>129</v>
      </c>
      <c r="B1667" s="4" t="s">
        <v>130</v>
      </c>
      <c r="C1667" s="4" t="s">
        <v>124</v>
      </c>
      <c r="D1667" s="4">
        <v>2024</v>
      </c>
      <c r="E1667" s="12">
        <v>1548000</v>
      </c>
      <c r="F1667" s="12">
        <v>810000</v>
      </c>
      <c r="G1667" s="12">
        <v>1940000</v>
      </c>
      <c r="H1667" s="12">
        <v>11000</v>
      </c>
      <c r="I1667" s="12">
        <v>31934230</v>
      </c>
      <c r="J1667" s="12">
        <f t="shared" si="156"/>
        <v>3477000</v>
      </c>
      <c r="K1667" s="13">
        <f t="shared" si="157"/>
        <v>48.474630514028362</v>
      </c>
      <c r="L1667" s="13">
        <f t="shared" si="158"/>
        <v>108.88003249178077</v>
      </c>
      <c r="M1667" s="13">
        <f t="shared" si="159"/>
        <v>44.521138912855911</v>
      </c>
      <c r="N1667" s="13">
        <f t="shared" si="160"/>
        <v>55.795225769341386</v>
      </c>
      <c r="O1667" s="12">
        <f t="shared" si="161"/>
        <v>1911.1111111111111</v>
      </c>
    </row>
    <row r="1668" spans="1:15" x14ac:dyDescent="0.35">
      <c r="A1668" s="4" t="s">
        <v>129</v>
      </c>
      <c r="B1668" s="4" t="s">
        <v>130</v>
      </c>
      <c r="C1668" s="4" t="s">
        <v>124</v>
      </c>
      <c r="D1668" s="4">
        <v>2025</v>
      </c>
      <c r="E1668" s="12">
        <v>1680000</v>
      </c>
      <c r="F1668" s="12">
        <v>850000</v>
      </c>
      <c r="G1668" s="12">
        <v>1800000</v>
      </c>
      <c r="H1668" s="12">
        <v>35000</v>
      </c>
      <c r="I1668" s="12">
        <v>32711546</v>
      </c>
      <c r="J1668" s="12">
        <f t="shared" si="156"/>
        <v>3445000</v>
      </c>
      <c r="K1668" s="13">
        <f t="shared" si="157"/>
        <v>51.358012855766582</v>
      </c>
      <c r="L1668" s="13">
        <f t="shared" si="158"/>
        <v>105.31449660006898</v>
      </c>
      <c r="M1668" s="13">
        <f t="shared" si="159"/>
        <v>48.76632801161103</v>
      </c>
      <c r="N1668" s="13">
        <f t="shared" si="160"/>
        <v>52.249637155297535</v>
      </c>
      <c r="O1668" s="12">
        <f t="shared" si="161"/>
        <v>1976.4705882352941</v>
      </c>
    </row>
    <row r="1669" spans="1:15" x14ac:dyDescent="0.35">
      <c r="A1669" s="4" t="s">
        <v>129</v>
      </c>
      <c r="B1669" s="4" t="s">
        <v>130</v>
      </c>
      <c r="C1669" s="4" t="s">
        <v>124</v>
      </c>
      <c r="D1669" s="4">
        <v>2026</v>
      </c>
      <c r="E1669" s="12">
        <v>1755000</v>
      </c>
      <c r="F1669" s="12">
        <v>875000</v>
      </c>
      <c r="G1669" s="12">
        <v>1700000</v>
      </c>
      <c r="H1669" s="12">
        <v>30000</v>
      </c>
      <c r="I1669" s="12">
        <v>33494345.999999996</v>
      </c>
      <c r="J1669" s="12">
        <f t="shared" si="156"/>
        <v>3425000</v>
      </c>
      <c r="K1669" s="13">
        <f t="shared" si="157"/>
        <v>52.396903047457627</v>
      </c>
      <c r="L1669" s="13">
        <f t="shared" si="158"/>
        <v>102.25606435187599</v>
      </c>
      <c r="M1669" s="13">
        <f t="shared" si="159"/>
        <v>51.240875912408754</v>
      </c>
      <c r="N1669" s="13">
        <f t="shared" si="160"/>
        <v>49.635036496350367</v>
      </c>
      <c r="O1669" s="12">
        <f t="shared" si="161"/>
        <v>2005.7142857142858</v>
      </c>
    </row>
    <row r="1670" spans="1:15" x14ac:dyDescent="0.35">
      <c r="A1670" s="4" t="s">
        <v>131</v>
      </c>
      <c r="B1670" s="4" t="s">
        <v>132</v>
      </c>
      <c r="C1670" s="4" t="s">
        <v>124</v>
      </c>
      <c r="D1670" s="4">
        <v>1960</v>
      </c>
      <c r="E1670" s="12">
        <v>19000</v>
      </c>
      <c r="F1670" s="12">
        <v>24000</v>
      </c>
      <c r="G1670" s="12">
        <v>8000</v>
      </c>
      <c r="H1670" s="12">
        <v>0</v>
      </c>
      <c r="I1670" s="12">
        <v>398060</v>
      </c>
      <c r="J1670" s="12">
        <f t="shared" si="156"/>
        <v>27000</v>
      </c>
      <c r="K1670" s="13">
        <f t="shared" si="157"/>
        <v>47.73149776415616</v>
      </c>
      <c r="L1670" s="13">
        <f t="shared" si="158"/>
        <v>67.828970506958754</v>
      </c>
      <c r="M1670" s="13">
        <f t="shared" si="159"/>
        <v>70.370370370370367</v>
      </c>
      <c r="N1670" s="13">
        <f t="shared" si="160"/>
        <v>29.629629629629626</v>
      </c>
      <c r="O1670" s="12">
        <f t="shared" si="161"/>
        <v>791.66666666666663</v>
      </c>
    </row>
    <row r="1671" spans="1:15" x14ac:dyDescent="0.35">
      <c r="A1671" s="4" t="s">
        <v>131</v>
      </c>
      <c r="B1671" s="4" t="s">
        <v>132</v>
      </c>
      <c r="C1671" s="4" t="s">
        <v>124</v>
      </c>
      <c r="D1671" s="4">
        <v>1961</v>
      </c>
      <c r="E1671" s="12">
        <v>19000</v>
      </c>
      <c r="F1671" s="12">
        <v>24000</v>
      </c>
      <c r="G1671" s="12">
        <v>8000</v>
      </c>
      <c r="H1671" s="12">
        <v>0</v>
      </c>
      <c r="I1671" s="12">
        <v>408930</v>
      </c>
      <c r="J1671" s="12">
        <f t="shared" si="156"/>
        <v>27000</v>
      </c>
      <c r="K1671" s="13">
        <f t="shared" si="157"/>
        <v>46.462719780891597</v>
      </c>
      <c r="L1671" s="13">
        <f t="shared" si="158"/>
        <v>66.025970214951215</v>
      </c>
      <c r="M1671" s="13">
        <f t="shared" si="159"/>
        <v>70.370370370370367</v>
      </c>
      <c r="N1671" s="13">
        <f t="shared" si="160"/>
        <v>29.629629629629626</v>
      </c>
      <c r="O1671" s="12">
        <f t="shared" si="161"/>
        <v>791.66666666666663</v>
      </c>
    </row>
    <row r="1672" spans="1:15" x14ac:dyDescent="0.35">
      <c r="A1672" s="4" t="s">
        <v>131</v>
      </c>
      <c r="B1672" s="4" t="s">
        <v>132</v>
      </c>
      <c r="C1672" s="4" t="s">
        <v>124</v>
      </c>
      <c r="D1672" s="4">
        <v>1962</v>
      </c>
      <c r="E1672" s="12">
        <v>20000</v>
      </c>
      <c r="F1672" s="12">
        <v>25000</v>
      </c>
      <c r="G1672" s="12">
        <v>11000</v>
      </c>
      <c r="H1672" s="12">
        <v>0</v>
      </c>
      <c r="I1672" s="12">
        <v>420163</v>
      </c>
      <c r="J1672" s="12">
        <f t="shared" si="156"/>
        <v>31000</v>
      </c>
      <c r="K1672" s="13">
        <f t="shared" si="157"/>
        <v>47.600574062923201</v>
      </c>
      <c r="L1672" s="13">
        <f t="shared" si="158"/>
        <v>73.780889797530961</v>
      </c>
      <c r="M1672" s="13">
        <f t="shared" si="159"/>
        <v>64.516129032258064</v>
      </c>
      <c r="N1672" s="13">
        <f t="shared" si="160"/>
        <v>35.483870967741936</v>
      </c>
      <c r="O1672" s="12">
        <f t="shared" si="161"/>
        <v>800</v>
      </c>
    </row>
    <row r="1673" spans="1:15" x14ac:dyDescent="0.35">
      <c r="A1673" s="4" t="s">
        <v>131</v>
      </c>
      <c r="B1673" s="4" t="s">
        <v>132</v>
      </c>
      <c r="C1673" s="4" t="s">
        <v>124</v>
      </c>
      <c r="D1673" s="4">
        <v>1963</v>
      </c>
      <c r="E1673" s="12">
        <v>20000</v>
      </c>
      <c r="F1673" s="12">
        <v>25000</v>
      </c>
      <c r="G1673" s="12">
        <v>8000</v>
      </c>
      <c r="H1673" s="12">
        <v>0</v>
      </c>
      <c r="I1673" s="12">
        <v>431757</v>
      </c>
      <c r="J1673" s="12">
        <f t="shared" si="156"/>
        <v>28000</v>
      </c>
      <c r="K1673" s="13">
        <f t="shared" si="157"/>
        <v>46.322352619644846</v>
      </c>
      <c r="L1673" s="13">
        <f t="shared" si="158"/>
        <v>64.851293667502787</v>
      </c>
      <c r="M1673" s="13">
        <f t="shared" si="159"/>
        <v>71.428571428571431</v>
      </c>
      <c r="N1673" s="13">
        <f t="shared" si="160"/>
        <v>28.571428571428569</v>
      </c>
      <c r="O1673" s="12">
        <f t="shared" si="161"/>
        <v>800</v>
      </c>
    </row>
    <row r="1674" spans="1:15" x14ac:dyDescent="0.35">
      <c r="A1674" s="4" t="s">
        <v>131</v>
      </c>
      <c r="B1674" s="4" t="s">
        <v>132</v>
      </c>
      <c r="C1674" s="4" t="s">
        <v>124</v>
      </c>
      <c r="D1674" s="4">
        <v>1964</v>
      </c>
      <c r="E1674" s="12">
        <v>24000</v>
      </c>
      <c r="F1674" s="12">
        <v>27000</v>
      </c>
      <c r="G1674" s="12">
        <v>9000</v>
      </c>
      <c r="H1674" s="12">
        <v>0</v>
      </c>
      <c r="I1674" s="12">
        <v>443687</v>
      </c>
      <c r="J1674" s="12">
        <f t="shared" si="156"/>
        <v>33000</v>
      </c>
      <c r="K1674" s="13">
        <f t="shared" si="157"/>
        <v>54.092186609028438</v>
      </c>
      <c r="L1674" s="13">
        <f t="shared" si="158"/>
        <v>74.376756587414107</v>
      </c>
      <c r="M1674" s="13">
        <f t="shared" si="159"/>
        <v>72.727272727272734</v>
      </c>
      <c r="N1674" s="13">
        <f t="shared" si="160"/>
        <v>27.27272727272727</v>
      </c>
      <c r="O1674" s="12">
        <f t="shared" si="161"/>
        <v>888.88888888888891</v>
      </c>
    </row>
    <row r="1675" spans="1:15" x14ac:dyDescent="0.35">
      <c r="A1675" s="4" t="s">
        <v>131</v>
      </c>
      <c r="B1675" s="4" t="s">
        <v>132</v>
      </c>
      <c r="C1675" s="4" t="s">
        <v>124</v>
      </c>
      <c r="D1675" s="4">
        <v>1965</v>
      </c>
      <c r="E1675" s="12">
        <v>24000</v>
      </c>
      <c r="F1675" s="12">
        <v>27000</v>
      </c>
      <c r="G1675" s="12">
        <v>7000</v>
      </c>
      <c r="H1675" s="12">
        <v>0</v>
      </c>
      <c r="I1675" s="12">
        <v>455952</v>
      </c>
      <c r="J1675" s="12">
        <f t="shared" si="156"/>
        <v>31000</v>
      </c>
      <c r="K1675" s="13">
        <f t="shared" si="157"/>
        <v>52.637119696810188</v>
      </c>
      <c r="L1675" s="13">
        <f t="shared" si="158"/>
        <v>67.989612941713162</v>
      </c>
      <c r="M1675" s="13">
        <f t="shared" si="159"/>
        <v>77.41935483870968</v>
      </c>
      <c r="N1675" s="13">
        <f t="shared" si="160"/>
        <v>22.58064516129032</v>
      </c>
      <c r="O1675" s="12">
        <f t="shared" si="161"/>
        <v>888.88888888888891</v>
      </c>
    </row>
    <row r="1676" spans="1:15" x14ac:dyDescent="0.35">
      <c r="A1676" s="4" t="s">
        <v>131</v>
      </c>
      <c r="B1676" s="4" t="s">
        <v>132</v>
      </c>
      <c r="C1676" s="4" t="s">
        <v>124</v>
      </c>
      <c r="D1676" s="4">
        <v>1966</v>
      </c>
      <c r="E1676" s="12">
        <v>24000</v>
      </c>
      <c r="F1676" s="12">
        <v>27000</v>
      </c>
      <c r="G1676" s="12">
        <v>8000</v>
      </c>
      <c r="H1676" s="12">
        <v>0</v>
      </c>
      <c r="I1676" s="12">
        <v>468516</v>
      </c>
      <c r="J1676" s="12">
        <f t="shared" si="156"/>
        <v>32000</v>
      </c>
      <c r="K1676" s="13">
        <f t="shared" si="157"/>
        <v>51.225571805445277</v>
      </c>
      <c r="L1676" s="13">
        <f t="shared" si="158"/>
        <v>68.300762407260365</v>
      </c>
      <c r="M1676" s="13">
        <f t="shared" si="159"/>
        <v>75</v>
      </c>
      <c r="N1676" s="13">
        <f t="shared" si="160"/>
        <v>25</v>
      </c>
      <c r="O1676" s="12">
        <f t="shared" si="161"/>
        <v>888.88888888888891</v>
      </c>
    </row>
    <row r="1677" spans="1:15" x14ac:dyDescent="0.35">
      <c r="A1677" s="4" t="s">
        <v>131</v>
      </c>
      <c r="B1677" s="4" t="s">
        <v>132</v>
      </c>
      <c r="C1677" s="4" t="s">
        <v>124</v>
      </c>
      <c r="D1677" s="4">
        <v>1967</v>
      </c>
      <c r="E1677" s="12">
        <v>13000</v>
      </c>
      <c r="F1677" s="12">
        <v>18000</v>
      </c>
      <c r="G1677" s="12">
        <v>9000</v>
      </c>
      <c r="H1677" s="12">
        <v>0</v>
      </c>
      <c r="I1677" s="12">
        <v>481588</v>
      </c>
      <c r="J1677" s="12">
        <f t="shared" si="156"/>
        <v>22000</v>
      </c>
      <c r="K1677" s="13">
        <f t="shared" si="157"/>
        <v>26.994028090400924</v>
      </c>
      <c r="L1677" s="13">
        <f t="shared" si="158"/>
        <v>45.682201383755412</v>
      </c>
      <c r="M1677" s="13">
        <f t="shared" si="159"/>
        <v>59.090909090909093</v>
      </c>
      <c r="N1677" s="13">
        <f t="shared" si="160"/>
        <v>40.909090909090914</v>
      </c>
      <c r="O1677" s="12">
        <f t="shared" si="161"/>
        <v>722.22222222222217</v>
      </c>
    </row>
    <row r="1678" spans="1:15" x14ac:dyDescent="0.35">
      <c r="A1678" s="4" t="s">
        <v>131</v>
      </c>
      <c r="B1678" s="4" t="s">
        <v>132</v>
      </c>
      <c r="C1678" s="4" t="s">
        <v>124</v>
      </c>
      <c r="D1678" s="4">
        <v>1968</v>
      </c>
      <c r="E1678" s="12">
        <v>26000</v>
      </c>
      <c r="F1678" s="12">
        <v>29000</v>
      </c>
      <c r="G1678" s="12">
        <v>10000</v>
      </c>
      <c r="H1678" s="12">
        <v>0</v>
      </c>
      <c r="I1678" s="12">
        <v>495269</v>
      </c>
      <c r="J1678" s="12">
        <f t="shared" si="156"/>
        <v>36000</v>
      </c>
      <c r="K1678" s="13">
        <f t="shared" si="157"/>
        <v>52.496724002511769</v>
      </c>
      <c r="L1678" s="13">
        <f t="shared" si="158"/>
        <v>72.687771695785528</v>
      </c>
      <c r="M1678" s="13">
        <f t="shared" si="159"/>
        <v>72.222222222222214</v>
      </c>
      <c r="N1678" s="13">
        <f t="shared" si="160"/>
        <v>27.777777777777779</v>
      </c>
      <c r="O1678" s="12">
        <f t="shared" si="161"/>
        <v>896.55172413793105</v>
      </c>
    </row>
    <row r="1679" spans="1:15" x14ac:dyDescent="0.35">
      <c r="A1679" s="4" t="s">
        <v>131</v>
      </c>
      <c r="B1679" s="4" t="s">
        <v>132</v>
      </c>
      <c r="C1679" s="4" t="s">
        <v>124</v>
      </c>
      <c r="D1679" s="4">
        <v>1969</v>
      </c>
      <c r="E1679" s="12">
        <v>24000</v>
      </c>
      <c r="F1679" s="12">
        <v>27000</v>
      </c>
      <c r="G1679" s="12">
        <v>13000</v>
      </c>
      <c r="H1679" s="12">
        <v>0</v>
      </c>
      <c r="I1679" s="12">
        <v>509440</v>
      </c>
      <c r="J1679" s="12">
        <f t="shared" si="156"/>
        <v>37000</v>
      </c>
      <c r="K1679" s="13">
        <f t="shared" si="157"/>
        <v>47.110552763819094</v>
      </c>
      <c r="L1679" s="13">
        <f t="shared" si="158"/>
        <v>72.628768844221099</v>
      </c>
      <c r="M1679" s="13">
        <f t="shared" si="159"/>
        <v>64.86486486486487</v>
      </c>
      <c r="N1679" s="13">
        <f t="shared" si="160"/>
        <v>35.135135135135137</v>
      </c>
      <c r="O1679" s="12">
        <f t="shared" si="161"/>
        <v>888.88888888888891</v>
      </c>
    </row>
    <row r="1680" spans="1:15" x14ac:dyDescent="0.35">
      <c r="A1680" s="4" t="s">
        <v>131</v>
      </c>
      <c r="B1680" s="4" t="s">
        <v>132</v>
      </c>
      <c r="C1680" s="4" t="s">
        <v>124</v>
      </c>
      <c r="D1680" s="4">
        <v>1970</v>
      </c>
      <c r="E1680" s="12">
        <v>27000</v>
      </c>
      <c r="F1680" s="12">
        <v>28000</v>
      </c>
      <c r="G1680" s="12">
        <v>14000</v>
      </c>
      <c r="H1680" s="12">
        <v>0</v>
      </c>
      <c r="I1680" s="12">
        <v>524105</v>
      </c>
      <c r="J1680" s="12">
        <f t="shared" si="156"/>
        <v>41000</v>
      </c>
      <c r="K1680" s="13">
        <f t="shared" si="157"/>
        <v>51.516394615582755</v>
      </c>
      <c r="L1680" s="13">
        <f t="shared" si="158"/>
        <v>78.228599231070106</v>
      </c>
      <c r="M1680" s="13">
        <f t="shared" si="159"/>
        <v>65.853658536585371</v>
      </c>
      <c r="N1680" s="13">
        <f t="shared" si="160"/>
        <v>34.146341463414636</v>
      </c>
      <c r="O1680" s="12">
        <f t="shared" si="161"/>
        <v>964.28571428571433</v>
      </c>
    </row>
    <row r="1681" spans="1:15" x14ac:dyDescent="0.35">
      <c r="A1681" s="4" t="s">
        <v>131</v>
      </c>
      <c r="B1681" s="4" t="s">
        <v>132</v>
      </c>
      <c r="C1681" s="4" t="s">
        <v>124</v>
      </c>
      <c r="D1681" s="4">
        <v>1971</v>
      </c>
      <c r="E1681" s="12">
        <v>27000</v>
      </c>
      <c r="F1681" s="12">
        <v>28000</v>
      </c>
      <c r="G1681" s="12">
        <v>8000</v>
      </c>
      <c r="H1681" s="12">
        <v>0</v>
      </c>
      <c r="I1681" s="12">
        <v>539388</v>
      </c>
      <c r="J1681" s="12">
        <f t="shared" si="156"/>
        <v>35000</v>
      </c>
      <c r="K1681" s="13">
        <f t="shared" si="157"/>
        <v>50.056730961756656</v>
      </c>
      <c r="L1681" s="13">
        <f t="shared" si="158"/>
        <v>64.888354950425295</v>
      </c>
      <c r="M1681" s="13">
        <f t="shared" si="159"/>
        <v>77.142857142857153</v>
      </c>
      <c r="N1681" s="13">
        <f t="shared" si="160"/>
        <v>22.857142857142858</v>
      </c>
      <c r="O1681" s="12">
        <f t="shared" si="161"/>
        <v>964.28571428571433</v>
      </c>
    </row>
    <row r="1682" spans="1:15" x14ac:dyDescent="0.35">
      <c r="A1682" s="4" t="s">
        <v>131</v>
      </c>
      <c r="B1682" s="4" t="s">
        <v>132</v>
      </c>
      <c r="C1682" s="4" t="s">
        <v>124</v>
      </c>
      <c r="D1682" s="4">
        <v>1972</v>
      </c>
      <c r="E1682" s="12">
        <v>34000</v>
      </c>
      <c r="F1682" s="12">
        <v>30000</v>
      </c>
      <c r="G1682" s="12">
        <v>10000</v>
      </c>
      <c r="H1682" s="12">
        <v>0</v>
      </c>
      <c r="I1682" s="12">
        <v>555370</v>
      </c>
      <c r="J1682" s="12">
        <f t="shared" si="156"/>
        <v>44000</v>
      </c>
      <c r="K1682" s="13">
        <f t="shared" si="157"/>
        <v>61.220447629508257</v>
      </c>
      <c r="L1682" s="13">
        <f t="shared" si="158"/>
        <v>79.22646163818716</v>
      </c>
      <c r="M1682" s="13">
        <f t="shared" si="159"/>
        <v>77.272727272727266</v>
      </c>
      <c r="N1682" s="13">
        <f t="shared" si="160"/>
        <v>22.727272727272727</v>
      </c>
      <c r="O1682" s="12">
        <f t="shared" si="161"/>
        <v>1133.3333333333333</v>
      </c>
    </row>
    <row r="1683" spans="1:15" x14ac:dyDescent="0.35">
      <c r="A1683" s="4" t="s">
        <v>131</v>
      </c>
      <c r="B1683" s="4" t="s">
        <v>132</v>
      </c>
      <c r="C1683" s="4" t="s">
        <v>124</v>
      </c>
      <c r="D1683" s="4">
        <v>1973</v>
      </c>
      <c r="E1683" s="12">
        <v>36000</v>
      </c>
      <c r="F1683" s="12">
        <v>30000</v>
      </c>
      <c r="G1683" s="12">
        <v>13000</v>
      </c>
      <c r="H1683" s="12">
        <v>0</v>
      </c>
      <c r="I1683" s="12">
        <v>571991</v>
      </c>
      <c r="J1683" s="12">
        <f t="shared" si="156"/>
        <v>49000</v>
      </c>
      <c r="K1683" s="13">
        <f t="shared" si="157"/>
        <v>62.938053221117116</v>
      </c>
      <c r="L1683" s="13">
        <f t="shared" si="158"/>
        <v>85.665683550964957</v>
      </c>
      <c r="M1683" s="13">
        <f t="shared" si="159"/>
        <v>73.469387755102048</v>
      </c>
      <c r="N1683" s="13">
        <f t="shared" si="160"/>
        <v>26.530612244897959</v>
      </c>
      <c r="O1683" s="12">
        <f t="shared" si="161"/>
        <v>1200</v>
      </c>
    </row>
    <row r="1684" spans="1:15" x14ac:dyDescent="0.35">
      <c r="A1684" s="4" t="s">
        <v>131</v>
      </c>
      <c r="B1684" s="4" t="s">
        <v>132</v>
      </c>
      <c r="C1684" s="4" t="s">
        <v>124</v>
      </c>
      <c r="D1684" s="4">
        <v>1974</v>
      </c>
      <c r="E1684" s="12">
        <v>36000</v>
      </c>
      <c r="F1684" s="12">
        <v>40000</v>
      </c>
      <c r="G1684" s="12">
        <v>7000</v>
      </c>
      <c r="H1684" s="12">
        <v>0</v>
      </c>
      <c r="I1684" s="12">
        <v>589085</v>
      </c>
      <c r="J1684" s="12">
        <f t="shared" si="156"/>
        <v>43000</v>
      </c>
      <c r="K1684" s="13">
        <f t="shared" si="157"/>
        <v>61.111724114516583</v>
      </c>
      <c r="L1684" s="13">
        <f t="shared" si="158"/>
        <v>72.994559359005919</v>
      </c>
      <c r="M1684" s="13">
        <f t="shared" si="159"/>
        <v>83.720930232558146</v>
      </c>
      <c r="N1684" s="13">
        <f t="shared" si="160"/>
        <v>16.279069767441861</v>
      </c>
      <c r="O1684" s="12">
        <f t="shared" si="161"/>
        <v>900</v>
      </c>
    </row>
    <row r="1685" spans="1:15" x14ac:dyDescent="0.35">
      <c r="A1685" s="4" t="s">
        <v>131</v>
      </c>
      <c r="B1685" s="4" t="s">
        <v>132</v>
      </c>
      <c r="C1685" s="4" t="s">
        <v>124</v>
      </c>
      <c r="D1685" s="4">
        <v>1975</v>
      </c>
      <c r="E1685" s="12">
        <v>20000</v>
      </c>
      <c r="F1685" s="12">
        <v>22000</v>
      </c>
      <c r="G1685" s="12">
        <v>13000</v>
      </c>
      <c r="H1685" s="12">
        <v>0</v>
      </c>
      <c r="I1685" s="12">
        <v>606821</v>
      </c>
      <c r="J1685" s="12">
        <f t="shared" si="156"/>
        <v>33000</v>
      </c>
      <c r="K1685" s="13">
        <f t="shared" si="157"/>
        <v>32.958648431745111</v>
      </c>
      <c r="L1685" s="13">
        <f t="shared" si="158"/>
        <v>54.381769912379433</v>
      </c>
      <c r="M1685" s="13">
        <f t="shared" si="159"/>
        <v>60.606060606060609</v>
      </c>
      <c r="N1685" s="13">
        <f t="shared" si="160"/>
        <v>39.393939393939391</v>
      </c>
      <c r="O1685" s="12">
        <f t="shared" si="161"/>
        <v>909.09090909090912</v>
      </c>
    </row>
    <row r="1686" spans="1:15" x14ac:dyDescent="0.35">
      <c r="A1686" s="4" t="s">
        <v>131</v>
      </c>
      <c r="B1686" s="4" t="s">
        <v>132</v>
      </c>
      <c r="C1686" s="4" t="s">
        <v>124</v>
      </c>
      <c r="D1686" s="4">
        <v>1976</v>
      </c>
      <c r="E1686" s="12">
        <v>23000</v>
      </c>
      <c r="F1686" s="12">
        <v>20000</v>
      </c>
      <c r="G1686" s="12">
        <v>39000</v>
      </c>
      <c r="H1686" s="12">
        <v>0</v>
      </c>
      <c r="I1686" s="12">
        <v>625667</v>
      </c>
      <c r="J1686" s="12">
        <f t="shared" si="156"/>
        <v>62000</v>
      </c>
      <c r="K1686" s="13">
        <f t="shared" si="157"/>
        <v>36.760768907421998</v>
      </c>
      <c r="L1686" s="13">
        <f t="shared" si="158"/>
        <v>99.094246620007127</v>
      </c>
      <c r="M1686" s="13">
        <f t="shared" si="159"/>
        <v>37.096774193548384</v>
      </c>
      <c r="N1686" s="13">
        <f t="shared" si="160"/>
        <v>62.903225806451616</v>
      </c>
      <c r="O1686" s="12">
        <f t="shared" si="161"/>
        <v>1150</v>
      </c>
    </row>
    <row r="1687" spans="1:15" x14ac:dyDescent="0.35">
      <c r="A1687" s="4" t="s">
        <v>131</v>
      </c>
      <c r="B1687" s="4" t="s">
        <v>132</v>
      </c>
      <c r="C1687" s="4" t="s">
        <v>124</v>
      </c>
      <c r="D1687" s="4">
        <v>1977</v>
      </c>
      <c r="E1687" s="12">
        <v>8000</v>
      </c>
      <c r="F1687" s="12">
        <v>14000</v>
      </c>
      <c r="G1687" s="12">
        <v>35000</v>
      </c>
      <c r="H1687" s="12">
        <v>0</v>
      </c>
      <c r="I1687" s="12">
        <v>645770</v>
      </c>
      <c r="J1687" s="12">
        <f t="shared" si="156"/>
        <v>43000</v>
      </c>
      <c r="K1687" s="13">
        <f t="shared" si="157"/>
        <v>12.388311627979002</v>
      </c>
      <c r="L1687" s="13">
        <f t="shared" si="158"/>
        <v>66.587175000387134</v>
      </c>
      <c r="M1687" s="13">
        <f t="shared" si="159"/>
        <v>18.604651162790699</v>
      </c>
      <c r="N1687" s="13">
        <f t="shared" si="160"/>
        <v>81.395348837209298</v>
      </c>
      <c r="O1687" s="12">
        <f t="shared" si="161"/>
        <v>571.42857142857144</v>
      </c>
    </row>
    <row r="1688" spans="1:15" x14ac:dyDescent="0.35">
      <c r="A1688" s="4" t="s">
        <v>131</v>
      </c>
      <c r="B1688" s="4" t="s">
        <v>132</v>
      </c>
      <c r="C1688" s="4" t="s">
        <v>124</v>
      </c>
      <c r="D1688" s="4">
        <v>1978</v>
      </c>
      <c r="E1688" s="12">
        <v>17000</v>
      </c>
      <c r="F1688" s="12">
        <v>30000</v>
      </c>
      <c r="G1688" s="12">
        <v>34000</v>
      </c>
      <c r="H1688" s="12">
        <v>0</v>
      </c>
      <c r="I1688" s="12">
        <v>667103</v>
      </c>
      <c r="J1688" s="12">
        <f t="shared" si="156"/>
        <v>51000</v>
      </c>
      <c r="K1688" s="13">
        <f t="shared" si="157"/>
        <v>25.483321166296658</v>
      </c>
      <c r="L1688" s="13">
        <f t="shared" si="158"/>
        <v>76.449963498889971</v>
      </c>
      <c r="M1688" s="13">
        <f t="shared" si="159"/>
        <v>33.333333333333329</v>
      </c>
      <c r="N1688" s="13">
        <f t="shared" si="160"/>
        <v>66.666666666666657</v>
      </c>
      <c r="O1688" s="12">
        <f t="shared" si="161"/>
        <v>566.66666666666663</v>
      </c>
    </row>
    <row r="1689" spans="1:15" x14ac:dyDescent="0.35">
      <c r="A1689" s="4" t="s">
        <v>131</v>
      </c>
      <c r="B1689" s="4" t="s">
        <v>132</v>
      </c>
      <c r="C1689" s="4" t="s">
        <v>124</v>
      </c>
      <c r="D1689" s="4">
        <v>1979</v>
      </c>
      <c r="E1689" s="12">
        <v>39000</v>
      </c>
      <c r="F1689" s="12">
        <v>45000</v>
      </c>
      <c r="G1689" s="12">
        <v>35000</v>
      </c>
      <c r="H1689" s="12">
        <v>0</v>
      </c>
      <c r="I1689" s="12">
        <v>689781</v>
      </c>
      <c r="J1689" s="12">
        <f t="shared" si="156"/>
        <v>74000</v>
      </c>
      <c r="K1689" s="13">
        <f t="shared" si="157"/>
        <v>56.539684334593154</v>
      </c>
      <c r="L1689" s="13">
        <f t="shared" si="158"/>
        <v>107.28042668615112</v>
      </c>
      <c r="M1689" s="13">
        <f t="shared" si="159"/>
        <v>52.702702702702695</v>
      </c>
      <c r="N1689" s="13">
        <f t="shared" si="160"/>
        <v>47.297297297297298</v>
      </c>
      <c r="O1689" s="12">
        <f t="shared" si="161"/>
        <v>866.66666666666663</v>
      </c>
    </row>
    <row r="1690" spans="1:15" x14ac:dyDescent="0.35">
      <c r="A1690" s="4" t="s">
        <v>131</v>
      </c>
      <c r="B1690" s="4" t="s">
        <v>132</v>
      </c>
      <c r="C1690" s="4" t="s">
        <v>124</v>
      </c>
      <c r="D1690" s="4">
        <v>1980</v>
      </c>
      <c r="E1690" s="12">
        <v>22000</v>
      </c>
      <c r="F1690" s="12">
        <v>40000</v>
      </c>
      <c r="G1690" s="12">
        <v>24000</v>
      </c>
      <c r="H1690" s="12">
        <v>0</v>
      </c>
      <c r="I1690" s="12">
        <v>713913</v>
      </c>
      <c r="J1690" s="12">
        <f t="shared" si="156"/>
        <v>46000</v>
      </c>
      <c r="K1690" s="13">
        <f t="shared" si="157"/>
        <v>30.816079830455532</v>
      </c>
      <c r="L1690" s="13">
        <f t="shared" si="158"/>
        <v>64.433621463679742</v>
      </c>
      <c r="M1690" s="13">
        <f t="shared" si="159"/>
        <v>47.826086956521742</v>
      </c>
      <c r="N1690" s="13">
        <f t="shared" si="160"/>
        <v>52.173913043478258</v>
      </c>
      <c r="O1690" s="12">
        <f t="shared" si="161"/>
        <v>550</v>
      </c>
    </row>
    <row r="1691" spans="1:15" x14ac:dyDescent="0.35">
      <c r="A1691" s="4" t="s">
        <v>131</v>
      </c>
      <c r="B1691" s="4" t="s">
        <v>132</v>
      </c>
      <c r="C1691" s="4" t="s">
        <v>124</v>
      </c>
      <c r="D1691" s="4">
        <v>1981</v>
      </c>
      <c r="E1691" s="12">
        <v>25000</v>
      </c>
      <c r="F1691" s="12">
        <v>28000</v>
      </c>
      <c r="G1691" s="12">
        <v>36000</v>
      </c>
      <c r="H1691" s="12">
        <v>0</v>
      </c>
      <c r="I1691" s="12">
        <v>739125</v>
      </c>
      <c r="J1691" s="12">
        <f t="shared" si="156"/>
        <v>61000</v>
      </c>
      <c r="K1691" s="13">
        <f t="shared" si="157"/>
        <v>33.823778116015561</v>
      </c>
      <c r="L1691" s="13">
        <f t="shared" si="158"/>
        <v>82.530018603077963</v>
      </c>
      <c r="M1691" s="13">
        <f t="shared" si="159"/>
        <v>40.983606557377051</v>
      </c>
      <c r="N1691" s="13">
        <f t="shared" si="160"/>
        <v>59.016393442622949</v>
      </c>
      <c r="O1691" s="12">
        <f t="shared" si="161"/>
        <v>892.85714285714289</v>
      </c>
    </row>
    <row r="1692" spans="1:15" x14ac:dyDescent="0.35">
      <c r="A1692" s="4" t="s">
        <v>131</v>
      </c>
      <c r="B1692" s="4" t="s">
        <v>132</v>
      </c>
      <c r="C1692" s="4" t="s">
        <v>124</v>
      </c>
      <c r="D1692" s="4">
        <v>1982</v>
      </c>
      <c r="E1692" s="12">
        <v>24000</v>
      </c>
      <c r="F1692" s="12">
        <v>28000</v>
      </c>
      <c r="G1692" s="12">
        <v>27000</v>
      </c>
      <c r="H1692" s="12">
        <v>0</v>
      </c>
      <c r="I1692" s="12">
        <v>765753</v>
      </c>
      <c r="J1692" s="12">
        <f t="shared" si="156"/>
        <v>51000</v>
      </c>
      <c r="K1692" s="13">
        <f t="shared" si="157"/>
        <v>31.341698955146111</v>
      </c>
      <c r="L1692" s="13">
        <f t="shared" si="158"/>
        <v>66.601110279685486</v>
      </c>
      <c r="M1692" s="13">
        <f t="shared" si="159"/>
        <v>47.058823529411761</v>
      </c>
      <c r="N1692" s="13">
        <f t="shared" si="160"/>
        <v>52.941176470588239</v>
      </c>
      <c r="O1692" s="12">
        <f t="shared" si="161"/>
        <v>857.14285714285711</v>
      </c>
    </row>
    <row r="1693" spans="1:15" x14ac:dyDescent="0.35">
      <c r="A1693" s="4" t="s">
        <v>131</v>
      </c>
      <c r="B1693" s="4" t="s">
        <v>132</v>
      </c>
      <c r="C1693" s="4" t="s">
        <v>124</v>
      </c>
      <c r="D1693" s="4">
        <v>1983</v>
      </c>
      <c r="E1693" s="12">
        <v>12000</v>
      </c>
      <c r="F1693" s="12">
        <v>16000</v>
      </c>
      <c r="G1693" s="12">
        <v>40000</v>
      </c>
      <c r="H1693" s="12">
        <v>0</v>
      </c>
      <c r="I1693" s="12">
        <v>794525</v>
      </c>
      <c r="J1693" s="12">
        <f t="shared" si="156"/>
        <v>52000</v>
      </c>
      <c r="K1693" s="13">
        <f t="shared" si="157"/>
        <v>15.103363644945093</v>
      </c>
      <c r="L1693" s="13">
        <f t="shared" si="158"/>
        <v>65.447909128095404</v>
      </c>
      <c r="M1693" s="13">
        <f t="shared" si="159"/>
        <v>23.076923076923077</v>
      </c>
      <c r="N1693" s="13">
        <f t="shared" si="160"/>
        <v>76.923076923076934</v>
      </c>
      <c r="O1693" s="12">
        <f t="shared" si="161"/>
        <v>750</v>
      </c>
    </row>
    <row r="1694" spans="1:15" x14ac:dyDescent="0.35">
      <c r="A1694" s="4" t="s">
        <v>131</v>
      </c>
      <c r="B1694" s="4" t="s">
        <v>132</v>
      </c>
      <c r="C1694" s="4" t="s">
        <v>124</v>
      </c>
      <c r="D1694" s="4">
        <v>1984</v>
      </c>
      <c r="E1694" s="12">
        <v>17000</v>
      </c>
      <c r="F1694" s="12">
        <v>20000</v>
      </c>
      <c r="G1694" s="12">
        <v>56000</v>
      </c>
      <c r="H1694" s="12">
        <v>0</v>
      </c>
      <c r="I1694" s="12">
        <v>825631</v>
      </c>
      <c r="J1694" s="12">
        <f t="shared" si="156"/>
        <v>73000</v>
      </c>
      <c r="K1694" s="13">
        <f t="shared" si="157"/>
        <v>20.590312137020049</v>
      </c>
      <c r="L1694" s="13">
        <f t="shared" si="158"/>
        <v>88.417222706027275</v>
      </c>
      <c r="M1694" s="13">
        <f t="shared" si="159"/>
        <v>23.287671232876711</v>
      </c>
      <c r="N1694" s="13">
        <f t="shared" si="160"/>
        <v>76.712328767123282</v>
      </c>
      <c r="O1694" s="12">
        <f t="shared" si="161"/>
        <v>850</v>
      </c>
    </row>
    <row r="1695" spans="1:15" x14ac:dyDescent="0.35">
      <c r="A1695" s="4" t="s">
        <v>131</v>
      </c>
      <c r="B1695" s="4" t="s">
        <v>132</v>
      </c>
      <c r="C1695" s="4" t="s">
        <v>124</v>
      </c>
      <c r="D1695" s="4">
        <v>1985</v>
      </c>
      <c r="E1695" s="12">
        <v>25000</v>
      </c>
      <c r="F1695" s="12">
        <v>20000</v>
      </c>
      <c r="G1695" s="12">
        <v>31000</v>
      </c>
      <c r="H1695" s="12">
        <v>0</v>
      </c>
      <c r="I1695" s="12">
        <v>858874</v>
      </c>
      <c r="J1695" s="12">
        <f t="shared" si="156"/>
        <v>56000</v>
      </c>
      <c r="K1695" s="13">
        <f t="shared" si="157"/>
        <v>29.107878454814095</v>
      </c>
      <c r="L1695" s="13">
        <f t="shared" si="158"/>
        <v>65.201647738783564</v>
      </c>
      <c r="M1695" s="13">
        <f t="shared" si="159"/>
        <v>44.642857142857146</v>
      </c>
      <c r="N1695" s="13">
        <f t="shared" si="160"/>
        <v>55.357142857142861</v>
      </c>
      <c r="O1695" s="12">
        <f t="shared" si="161"/>
        <v>1250</v>
      </c>
    </row>
    <row r="1696" spans="1:15" x14ac:dyDescent="0.35">
      <c r="A1696" s="4" t="s">
        <v>131</v>
      </c>
      <c r="B1696" s="4" t="s">
        <v>132</v>
      </c>
      <c r="C1696" s="4" t="s">
        <v>124</v>
      </c>
      <c r="D1696" s="4">
        <v>1986</v>
      </c>
      <c r="E1696" s="12">
        <v>26000</v>
      </c>
      <c r="F1696" s="12">
        <v>27000</v>
      </c>
      <c r="G1696" s="12">
        <v>121000</v>
      </c>
      <c r="H1696" s="12">
        <v>0</v>
      </c>
      <c r="I1696" s="12">
        <v>894019</v>
      </c>
      <c r="J1696" s="12">
        <f t="shared" si="156"/>
        <v>147000</v>
      </c>
      <c r="K1696" s="13">
        <f t="shared" si="157"/>
        <v>29.082155972076656</v>
      </c>
      <c r="L1696" s="13">
        <f t="shared" si="158"/>
        <v>164.42603568827957</v>
      </c>
      <c r="M1696" s="13">
        <f t="shared" si="159"/>
        <v>17.687074829931973</v>
      </c>
      <c r="N1696" s="13">
        <f t="shared" si="160"/>
        <v>82.312925170068027</v>
      </c>
      <c r="O1696" s="12">
        <f t="shared" si="161"/>
        <v>962.96296296296293</v>
      </c>
    </row>
    <row r="1697" spans="1:15" x14ac:dyDescent="0.35">
      <c r="A1697" s="4" t="s">
        <v>131</v>
      </c>
      <c r="B1697" s="4" t="s">
        <v>132</v>
      </c>
      <c r="C1697" s="4" t="s">
        <v>124</v>
      </c>
      <c r="D1697" s="4">
        <v>1987</v>
      </c>
      <c r="E1697" s="12">
        <v>15000</v>
      </c>
      <c r="F1697" s="12">
        <v>20000</v>
      </c>
      <c r="G1697" s="12">
        <v>84000</v>
      </c>
      <c r="H1697" s="12">
        <v>0</v>
      </c>
      <c r="I1697" s="12">
        <v>931091</v>
      </c>
      <c r="J1697" s="12">
        <f t="shared" si="156"/>
        <v>99000</v>
      </c>
      <c r="K1697" s="13">
        <f t="shared" si="157"/>
        <v>16.110133166360754</v>
      </c>
      <c r="L1697" s="13">
        <f t="shared" si="158"/>
        <v>106.32687889798098</v>
      </c>
      <c r="M1697" s="13">
        <f t="shared" si="159"/>
        <v>15.151515151515152</v>
      </c>
      <c r="N1697" s="13">
        <f t="shared" si="160"/>
        <v>84.848484848484844</v>
      </c>
      <c r="O1697" s="12">
        <f t="shared" si="161"/>
        <v>750</v>
      </c>
    </row>
    <row r="1698" spans="1:15" x14ac:dyDescent="0.35">
      <c r="A1698" s="4" t="s">
        <v>131</v>
      </c>
      <c r="B1698" s="4" t="s">
        <v>132</v>
      </c>
      <c r="C1698" s="4" t="s">
        <v>124</v>
      </c>
      <c r="D1698" s="4">
        <v>1988</v>
      </c>
      <c r="E1698" s="12">
        <v>25000</v>
      </c>
      <c r="F1698" s="12">
        <v>25000</v>
      </c>
      <c r="G1698" s="12">
        <v>77000</v>
      </c>
      <c r="H1698" s="12">
        <v>0</v>
      </c>
      <c r="I1698" s="12">
        <v>970160</v>
      </c>
      <c r="J1698" s="12">
        <f t="shared" si="156"/>
        <v>102000</v>
      </c>
      <c r="K1698" s="13">
        <f t="shared" si="157"/>
        <v>25.768945328605589</v>
      </c>
      <c r="L1698" s="13">
        <f t="shared" si="158"/>
        <v>105.13729694071081</v>
      </c>
      <c r="M1698" s="13">
        <f t="shared" si="159"/>
        <v>24.509803921568626</v>
      </c>
      <c r="N1698" s="13">
        <f t="shared" si="160"/>
        <v>75.490196078431367</v>
      </c>
      <c r="O1698" s="12">
        <f t="shared" si="161"/>
        <v>1000</v>
      </c>
    </row>
    <row r="1699" spans="1:15" x14ac:dyDescent="0.35">
      <c r="A1699" s="4" t="s">
        <v>131</v>
      </c>
      <c r="B1699" s="4" t="s">
        <v>132</v>
      </c>
      <c r="C1699" s="4" t="s">
        <v>124</v>
      </c>
      <c r="D1699" s="4">
        <v>1989</v>
      </c>
      <c r="E1699" s="12">
        <v>26000</v>
      </c>
      <c r="F1699" s="12">
        <v>25000</v>
      </c>
      <c r="G1699" s="12">
        <v>56000</v>
      </c>
      <c r="H1699" s="12">
        <v>0</v>
      </c>
      <c r="I1699" s="12">
        <v>1011357</v>
      </c>
      <c r="J1699" s="12">
        <f t="shared" si="156"/>
        <v>82000</v>
      </c>
      <c r="K1699" s="13">
        <f t="shared" si="157"/>
        <v>25.708033859458133</v>
      </c>
      <c r="L1699" s="13">
        <f t="shared" si="158"/>
        <v>81.079183710598727</v>
      </c>
      <c r="M1699" s="13">
        <f t="shared" si="159"/>
        <v>31.707317073170731</v>
      </c>
      <c r="N1699" s="13">
        <f t="shared" si="160"/>
        <v>68.292682926829272</v>
      </c>
      <c r="O1699" s="12">
        <f t="shared" si="161"/>
        <v>1040</v>
      </c>
    </row>
    <row r="1700" spans="1:15" x14ac:dyDescent="0.35">
      <c r="A1700" s="4" t="s">
        <v>131</v>
      </c>
      <c r="B1700" s="4" t="s">
        <v>132</v>
      </c>
      <c r="C1700" s="4" t="s">
        <v>124</v>
      </c>
      <c r="D1700" s="4">
        <v>1990</v>
      </c>
      <c r="E1700" s="12">
        <v>22000</v>
      </c>
      <c r="F1700" s="12">
        <v>22000</v>
      </c>
      <c r="G1700" s="12">
        <v>50000</v>
      </c>
      <c r="H1700" s="12">
        <v>0</v>
      </c>
      <c r="I1700" s="12">
        <v>1054696</v>
      </c>
      <c r="J1700" s="12">
        <f t="shared" si="156"/>
        <v>72000</v>
      </c>
      <c r="K1700" s="13">
        <f t="shared" si="157"/>
        <v>20.859091150435766</v>
      </c>
      <c r="L1700" s="13">
        <f t="shared" si="158"/>
        <v>68.266116492335229</v>
      </c>
      <c r="M1700" s="13">
        <f t="shared" si="159"/>
        <v>30.555555555555557</v>
      </c>
      <c r="N1700" s="13">
        <f t="shared" si="160"/>
        <v>69.444444444444443</v>
      </c>
      <c r="O1700" s="12">
        <f t="shared" si="161"/>
        <v>1000</v>
      </c>
    </row>
    <row r="1701" spans="1:15" x14ac:dyDescent="0.35">
      <c r="A1701" s="4" t="s">
        <v>131</v>
      </c>
      <c r="B1701" s="4" t="s">
        <v>132</v>
      </c>
      <c r="C1701" s="4" t="s">
        <v>124</v>
      </c>
      <c r="D1701" s="4">
        <v>1991</v>
      </c>
      <c r="E1701" s="12">
        <v>22000</v>
      </c>
      <c r="F1701" s="12">
        <v>22000</v>
      </c>
      <c r="G1701" s="12">
        <v>94000</v>
      </c>
      <c r="H1701" s="12">
        <v>0</v>
      </c>
      <c r="I1701" s="12">
        <v>1099959</v>
      </c>
      <c r="J1701" s="12">
        <f t="shared" si="156"/>
        <v>116000</v>
      </c>
      <c r="K1701" s="13">
        <f t="shared" si="157"/>
        <v>20.000745482331613</v>
      </c>
      <c r="L1701" s="13">
        <f t="shared" si="158"/>
        <v>105.45847617956669</v>
      </c>
      <c r="M1701" s="13">
        <f t="shared" si="159"/>
        <v>18.96551724137931</v>
      </c>
      <c r="N1701" s="13">
        <f t="shared" si="160"/>
        <v>81.034482758620683</v>
      </c>
      <c r="O1701" s="12">
        <f t="shared" si="161"/>
        <v>1000</v>
      </c>
    </row>
    <row r="1702" spans="1:15" x14ac:dyDescent="0.35">
      <c r="A1702" s="4" t="s">
        <v>131</v>
      </c>
      <c r="B1702" s="4" t="s">
        <v>132</v>
      </c>
      <c r="C1702" s="4" t="s">
        <v>124</v>
      </c>
      <c r="D1702" s="4">
        <v>1992</v>
      </c>
      <c r="E1702" s="12">
        <v>12000</v>
      </c>
      <c r="F1702" s="12">
        <v>11000</v>
      </c>
      <c r="G1702" s="12">
        <v>54000</v>
      </c>
      <c r="H1702" s="12">
        <v>0</v>
      </c>
      <c r="I1702" s="12">
        <v>1145582</v>
      </c>
      <c r="J1702" s="12">
        <f t="shared" si="156"/>
        <v>66000</v>
      </c>
      <c r="K1702" s="13">
        <f t="shared" si="157"/>
        <v>10.475024921830126</v>
      </c>
      <c r="L1702" s="13">
        <f t="shared" si="158"/>
        <v>57.612637070065695</v>
      </c>
      <c r="M1702" s="13">
        <f t="shared" si="159"/>
        <v>18.181818181818183</v>
      </c>
      <c r="N1702" s="13">
        <f t="shared" si="160"/>
        <v>81.818181818181827</v>
      </c>
      <c r="O1702" s="12">
        <f t="shared" si="161"/>
        <v>1090.909090909091</v>
      </c>
    </row>
    <row r="1703" spans="1:15" x14ac:dyDescent="0.35">
      <c r="A1703" s="4" t="s">
        <v>131</v>
      </c>
      <c r="B1703" s="4" t="s">
        <v>132</v>
      </c>
      <c r="C1703" s="4" t="s">
        <v>124</v>
      </c>
      <c r="D1703" s="4">
        <v>1993</v>
      </c>
      <c r="E1703" s="12">
        <v>8000</v>
      </c>
      <c r="F1703" s="12">
        <v>8000</v>
      </c>
      <c r="G1703" s="12">
        <v>60000</v>
      </c>
      <c r="H1703" s="12">
        <v>0</v>
      </c>
      <c r="I1703" s="12">
        <v>1188365</v>
      </c>
      <c r="J1703" s="12">
        <f t="shared" si="156"/>
        <v>68000</v>
      </c>
      <c r="K1703" s="13">
        <f t="shared" si="157"/>
        <v>6.7319384195933072</v>
      </c>
      <c r="L1703" s="13">
        <f t="shared" si="158"/>
        <v>57.22147656654311</v>
      </c>
      <c r="M1703" s="13">
        <f t="shared" si="159"/>
        <v>11.76470588235294</v>
      </c>
      <c r="N1703" s="13">
        <f t="shared" si="160"/>
        <v>88.235294117647058</v>
      </c>
      <c r="O1703" s="12">
        <f t="shared" si="161"/>
        <v>1000</v>
      </c>
    </row>
    <row r="1704" spans="1:15" x14ac:dyDescent="0.35">
      <c r="A1704" s="4" t="s">
        <v>131</v>
      </c>
      <c r="B1704" s="4" t="s">
        <v>132</v>
      </c>
      <c r="C1704" s="4" t="s">
        <v>124</v>
      </c>
      <c r="D1704" s="4">
        <v>1994</v>
      </c>
      <c r="E1704" s="12">
        <v>13000</v>
      </c>
      <c r="F1704" s="12">
        <v>12000</v>
      </c>
      <c r="G1704" s="12">
        <v>71000</v>
      </c>
      <c r="H1704" s="12">
        <v>0</v>
      </c>
      <c r="I1704" s="12">
        <v>1227226</v>
      </c>
      <c r="J1704" s="12">
        <f t="shared" si="156"/>
        <v>84000</v>
      </c>
      <c r="K1704" s="13">
        <f t="shared" si="157"/>
        <v>10.592995911103579</v>
      </c>
      <c r="L1704" s="13">
        <f t="shared" si="158"/>
        <v>68.447050502515424</v>
      </c>
      <c r="M1704" s="13">
        <f t="shared" si="159"/>
        <v>15.476190476190476</v>
      </c>
      <c r="N1704" s="13">
        <f t="shared" si="160"/>
        <v>84.523809523809518</v>
      </c>
      <c r="O1704" s="12">
        <f t="shared" si="161"/>
        <v>1083.3333333333333</v>
      </c>
    </row>
    <row r="1705" spans="1:15" x14ac:dyDescent="0.35">
      <c r="A1705" s="4" t="s">
        <v>131</v>
      </c>
      <c r="B1705" s="4" t="s">
        <v>132</v>
      </c>
      <c r="C1705" s="4" t="s">
        <v>124</v>
      </c>
      <c r="D1705" s="4">
        <v>1995</v>
      </c>
      <c r="E1705" s="12">
        <v>13000</v>
      </c>
      <c r="F1705" s="12">
        <v>12000</v>
      </c>
      <c r="G1705" s="12">
        <v>20000</v>
      </c>
      <c r="H1705" s="12">
        <v>0</v>
      </c>
      <c r="I1705" s="12">
        <v>1264313</v>
      </c>
      <c r="J1705" s="12">
        <f t="shared" si="156"/>
        <v>33000</v>
      </c>
      <c r="K1705" s="13">
        <f t="shared" si="157"/>
        <v>10.282263964698615</v>
      </c>
      <c r="L1705" s="13">
        <f t="shared" si="158"/>
        <v>26.101131602696483</v>
      </c>
      <c r="M1705" s="13">
        <f t="shared" si="159"/>
        <v>39.393939393939391</v>
      </c>
      <c r="N1705" s="13">
        <f t="shared" si="160"/>
        <v>60.606060606060609</v>
      </c>
      <c r="O1705" s="12">
        <f t="shared" si="161"/>
        <v>1083.3333333333333</v>
      </c>
    </row>
    <row r="1706" spans="1:15" x14ac:dyDescent="0.35">
      <c r="A1706" s="4" t="s">
        <v>131</v>
      </c>
      <c r="B1706" s="4" t="s">
        <v>132</v>
      </c>
      <c r="C1706" s="4" t="s">
        <v>124</v>
      </c>
      <c r="D1706" s="4">
        <v>1996</v>
      </c>
      <c r="E1706" s="12">
        <v>13000</v>
      </c>
      <c r="F1706" s="12">
        <v>13000</v>
      </c>
      <c r="G1706" s="12">
        <v>25000</v>
      </c>
      <c r="H1706" s="12">
        <v>0</v>
      </c>
      <c r="I1706" s="12">
        <v>1301410</v>
      </c>
      <c r="J1706" s="12">
        <f t="shared" si="156"/>
        <v>38000</v>
      </c>
      <c r="K1706" s="13">
        <f t="shared" si="157"/>
        <v>9.9891655973136828</v>
      </c>
      <c r="L1706" s="13">
        <f t="shared" si="158"/>
        <v>29.199099438301534</v>
      </c>
      <c r="M1706" s="13">
        <f t="shared" si="159"/>
        <v>34.210526315789473</v>
      </c>
      <c r="N1706" s="13">
        <f t="shared" si="160"/>
        <v>65.789473684210535</v>
      </c>
      <c r="O1706" s="12">
        <f t="shared" si="161"/>
        <v>1000</v>
      </c>
    </row>
    <row r="1707" spans="1:15" x14ac:dyDescent="0.35">
      <c r="A1707" s="4" t="s">
        <v>131</v>
      </c>
      <c r="B1707" s="4" t="s">
        <v>132</v>
      </c>
      <c r="C1707" s="4" t="s">
        <v>124</v>
      </c>
      <c r="D1707" s="4">
        <v>1997</v>
      </c>
      <c r="E1707" s="12">
        <v>15000</v>
      </c>
      <c r="F1707" s="12">
        <v>15000</v>
      </c>
      <c r="G1707" s="12">
        <v>19000</v>
      </c>
      <c r="H1707" s="12">
        <v>0</v>
      </c>
      <c r="I1707" s="12">
        <v>1338889</v>
      </c>
      <c r="J1707" s="12">
        <f t="shared" si="156"/>
        <v>34000</v>
      </c>
      <c r="K1707" s="13">
        <f t="shared" si="157"/>
        <v>11.203318572338707</v>
      </c>
      <c r="L1707" s="13">
        <f t="shared" si="158"/>
        <v>25.394188763967737</v>
      </c>
      <c r="M1707" s="13">
        <f t="shared" si="159"/>
        <v>44.117647058823529</v>
      </c>
      <c r="N1707" s="13">
        <f t="shared" si="160"/>
        <v>55.882352941176471</v>
      </c>
      <c r="O1707" s="12">
        <f t="shared" si="161"/>
        <v>1000</v>
      </c>
    </row>
    <row r="1708" spans="1:15" x14ac:dyDescent="0.35">
      <c r="A1708" s="4" t="s">
        <v>131</v>
      </c>
      <c r="B1708" s="4" t="s">
        <v>132</v>
      </c>
      <c r="C1708" s="4" t="s">
        <v>124</v>
      </c>
      <c r="D1708" s="4">
        <v>1998</v>
      </c>
      <c r="E1708" s="12">
        <v>12000</v>
      </c>
      <c r="F1708" s="12">
        <v>17000</v>
      </c>
      <c r="G1708" s="12">
        <v>15000</v>
      </c>
      <c r="H1708" s="12">
        <v>0</v>
      </c>
      <c r="I1708" s="12">
        <v>1376987</v>
      </c>
      <c r="J1708" s="12">
        <f t="shared" si="156"/>
        <v>27000</v>
      </c>
      <c r="K1708" s="13">
        <f t="shared" si="157"/>
        <v>8.7146792235511299</v>
      </c>
      <c r="L1708" s="13">
        <f t="shared" si="158"/>
        <v>19.608028252990042</v>
      </c>
      <c r="M1708" s="13">
        <f t="shared" si="159"/>
        <v>44.444444444444443</v>
      </c>
      <c r="N1708" s="13">
        <f t="shared" si="160"/>
        <v>55.555555555555557</v>
      </c>
      <c r="O1708" s="12">
        <f t="shared" si="161"/>
        <v>705.88235294117646</v>
      </c>
    </row>
    <row r="1709" spans="1:15" x14ac:dyDescent="0.35">
      <c r="A1709" s="4" t="s">
        <v>131</v>
      </c>
      <c r="B1709" s="4" t="s">
        <v>132</v>
      </c>
      <c r="C1709" s="4" t="s">
        <v>124</v>
      </c>
      <c r="D1709" s="4">
        <v>1999</v>
      </c>
      <c r="E1709" s="12">
        <v>18000</v>
      </c>
      <c r="F1709" s="12">
        <v>14000</v>
      </c>
      <c r="G1709" s="12">
        <v>15000</v>
      </c>
      <c r="H1709" s="12">
        <v>0</v>
      </c>
      <c r="I1709" s="12">
        <v>1415779</v>
      </c>
      <c r="J1709" s="12">
        <f t="shared" si="156"/>
        <v>33000</v>
      </c>
      <c r="K1709" s="13">
        <f t="shared" si="157"/>
        <v>12.71384870096251</v>
      </c>
      <c r="L1709" s="13">
        <f t="shared" si="158"/>
        <v>23.308722618431265</v>
      </c>
      <c r="M1709" s="13">
        <f t="shared" si="159"/>
        <v>54.54545454545454</v>
      </c>
      <c r="N1709" s="13">
        <f t="shared" si="160"/>
        <v>45.454545454545453</v>
      </c>
      <c r="O1709" s="12">
        <f t="shared" si="161"/>
        <v>1285.7142857142858</v>
      </c>
    </row>
    <row r="1710" spans="1:15" x14ac:dyDescent="0.35">
      <c r="A1710" s="4" t="s">
        <v>131</v>
      </c>
      <c r="B1710" s="4" t="s">
        <v>132</v>
      </c>
      <c r="C1710" s="4" t="s">
        <v>124</v>
      </c>
      <c r="D1710" s="4">
        <v>2000</v>
      </c>
      <c r="E1710" s="12">
        <v>21000</v>
      </c>
      <c r="F1710" s="12">
        <v>15000</v>
      </c>
      <c r="G1710" s="12">
        <v>92000</v>
      </c>
      <c r="H1710" s="12">
        <v>0</v>
      </c>
      <c r="I1710" s="12">
        <v>1455084</v>
      </c>
      <c r="J1710" s="12">
        <f t="shared" si="156"/>
        <v>113000</v>
      </c>
      <c r="K1710" s="13">
        <f t="shared" si="157"/>
        <v>14.432156494058075</v>
      </c>
      <c r="L1710" s="13">
        <f t="shared" si="158"/>
        <v>77.658746848979163</v>
      </c>
      <c r="M1710" s="13">
        <f t="shared" si="159"/>
        <v>18.584070796460178</v>
      </c>
      <c r="N1710" s="13">
        <f t="shared" si="160"/>
        <v>81.415929203539832</v>
      </c>
      <c r="O1710" s="12">
        <f t="shared" si="161"/>
        <v>1400</v>
      </c>
    </row>
    <row r="1711" spans="1:15" x14ac:dyDescent="0.35">
      <c r="A1711" s="4" t="s">
        <v>131</v>
      </c>
      <c r="B1711" s="4" t="s">
        <v>132</v>
      </c>
      <c r="C1711" s="4" t="s">
        <v>124</v>
      </c>
      <c r="D1711" s="4">
        <v>2001</v>
      </c>
      <c r="E1711" s="12">
        <v>21000</v>
      </c>
      <c r="F1711" s="12">
        <v>18000</v>
      </c>
      <c r="G1711" s="12">
        <v>100000</v>
      </c>
      <c r="H1711" s="12">
        <v>0</v>
      </c>
      <c r="I1711" s="12">
        <v>1495011</v>
      </c>
      <c r="J1711" s="12">
        <f t="shared" si="156"/>
        <v>121000</v>
      </c>
      <c r="K1711" s="13">
        <f t="shared" si="157"/>
        <v>14.046719388686773</v>
      </c>
      <c r="L1711" s="13">
        <f t="shared" si="158"/>
        <v>80.935859334814253</v>
      </c>
      <c r="M1711" s="13">
        <f t="shared" si="159"/>
        <v>17.355371900826448</v>
      </c>
      <c r="N1711" s="13">
        <f t="shared" si="160"/>
        <v>82.644628099173559</v>
      </c>
      <c r="O1711" s="12">
        <f t="shared" si="161"/>
        <v>1166.6666666666667</v>
      </c>
    </row>
    <row r="1712" spans="1:15" x14ac:dyDescent="0.35">
      <c r="A1712" s="4" t="s">
        <v>131</v>
      </c>
      <c r="B1712" s="4" t="s">
        <v>132</v>
      </c>
      <c r="C1712" s="4" t="s">
        <v>124</v>
      </c>
      <c r="D1712" s="4">
        <v>2002</v>
      </c>
      <c r="E1712" s="12">
        <v>12000</v>
      </c>
      <c r="F1712" s="12">
        <v>12000</v>
      </c>
      <c r="G1712" s="12">
        <v>100000</v>
      </c>
      <c r="H1712" s="12">
        <v>0</v>
      </c>
      <c r="I1712" s="12">
        <v>1535691</v>
      </c>
      <c r="J1712" s="12">
        <f t="shared" si="156"/>
        <v>112000</v>
      </c>
      <c r="K1712" s="13">
        <f t="shared" si="157"/>
        <v>7.8140719715098932</v>
      </c>
      <c r="L1712" s="13">
        <f t="shared" si="158"/>
        <v>72.931338400759003</v>
      </c>
      <c r="M1712" s="13">
        <f t="shared" si="159"/>
        <v>10.714285714285714</v>
      </c>
      <c r="N1712" s="13">
        <f t="shared" si="160"/>
        <v>89.285714285714292</v>
      </c>
      <c r="O1712" s="12">
        <f t="shared" si="161"/>
        <v>1000</v>
      </c>
    </row>
    <row r="1713" spans="1:15" x14ac:dyDescent="0.35">
      <c r="A1713" s="4" t="s">
        <v>131</v>
      </c>
      <c r="B1713" s="4" t="s">
        <v>132</v>
      </c>
      <c r="C1713" s="4" t="s">
        <v>124</v>
      </c>
      <c r="D1713" s="4">
        <v>2003</v>
      </c>
      <c r="E1713" s="12">
        <v>19000</v>
      </c>
      <c r="F1713" s="12">
        <v>16000</v>
      </c>
      <c r="G1713" s="12">
        <v>100000</v>
      </c>
      <c r="H1713" s="12">
        <v>0</v>
      </c>
      <c r="I1713" s="12">
        <v>1577611</v>
      </c>
      <c r="J1713" s="12">
        <f t="shared" si="156"/>
        <v>119000</v>
      </c>
      <c r="K1713" s="13">
        <f t="shared" si="157"/>
        <v>12.043526572773644</v>
      </c>
      <c r="L1713" s="13">
        <f t="shared" si="158"/>
        <v>75.430508534740184</v>
      </c>
      <c r="M1713" s="13">
        <f t="shared" si="159"/>
        <v>15.966386554621847</v>
      </c>
      <c r="N1713" s="13">
        <f t="shared" si="160"/>
        <v>84.033613445378151</v>
      </c>
      <c r="O1713" s="12">
        <f t="shared" si="161"/>
        <v>1187.5</v>
      </c>
    </row>
    <row r="1714" spans="1:15" x14ac:dyDescent="0.35">
      <c r="A1714" s="4" t="s">
        <v>131</v>
      </c>
      <c r="B1714" s="4" t="s">
        <v>132</v>
      </c>
      <c r="C1714" s="4" t="s">
        <v>124</v>
      </c>
      <c r="D1714" s="4">
        <v>2004</v>
      </c>
      <c r="E1714" s="12">
        <v>21000</v>
      </c>
      <c r="F1714" s="12">
        <v>16000</v>
      </c>
      <c r="G1714" s="12">
        <v>90000</v>
      </c>
      <c r="H1714" s="12">
        <v>0</v>
      </c>
      <c r="I1714" s="12">
        <v>1621312</v>
      </c>
      <c r="J1714" s="12">
        <f t="shared" si="156"/>
        <v>111000</v>
      </c>
      <c r="K1714" s="13">
        <f t="shared" si="157"/>
        <v>12.952473058856038</v>
      </c>
      <c r="L1714" s="13">
        <f t="shared" si="158"/>
        <v>68.463071882524773</v>
      </c>
      <c r="M1714" s="13">
        <f t="shared" si="159"/>
        <v>18.918918918918919</v>
      </c>
      <c r="N1714" s="13">
        <f t="shared" si="160"/>
        <v>81.081081081081081</v>
      </c>
      <c r="O1714" s="12">
        <f t="shared" si="161"/>
        <v>1312.5</v>
      </c>
    </row>
    <row r="1715" spans="1:15" x14ac:dyDescent="0.35">
      <c r="A1715" s="4" t="s">
        <v>131</v>
      </c>
      <c r="B1715" s="4" t="s">
        <v>132</v>
      </c>
      <c r="C1715" s="4" t="s">
        <v>124</v>
      </c>
      <c r="D1715" s="4">
        <v>2005</v>
      </c>
      <c r="E1715" s="12">
        <v>12000</v>
      </c>
      <c r="F1715" s="12">
        <v>19000</v>
      </c>
      <c r="G1715" s="12">
        <v>90000</v>
      </c>
      <c r="H1715" s="12">
        <v>0</v>
      </c>
      <c r="I1715" s="12">
        <v>1667037</v>
      </c>
      <c r="J1715" s="12">
        <f t="shared" si="156"/>
        <v>102000</v>
      </c>
      <c r="K1715" s="13">
        <f t="shared" si="157"/>
        <v>7.1984005154054769</v>
      </c>
      <c r="L1715" s="13">
        <f t="shared" si="158"/>
        <v>61.186404380946556</v>
      </c>
      <c r="M1715" s="13">
        <f t="shared" si="159"/>
        <v>11.76470588235294</v>
      </c>
      <c r="N1715" s="13">
        <f t="shared" si="160"/>
        <v>88.235294117647058</v>
      </c>
      <c r="O1715" s="12">
        <f t="shared" si="161"/>
        <v>631.57894736842104</v>
      </c>
    </row>
    <row r="1716" spans="1:15" x14ac:dyDescent="0.35">
      <c r="A1716" s="4" t="s">
        <v>131</v>
      </c>
      <c r="B1716" s="4" t="s">
        <v>132</v>
      </c>
      <c r="C1716" s="4" t="s">
        <v>124</v>
      </c>
      <c r="D1716" s="4">
        <v>2006</v>
      </c>
      <c r="E1716" s="12">
        <v>20000</v>
      </c>
      <c r="F1716" s="12">
        <v>18000</v>
      </c>
      <c r="G1716" s="12">
        <v>60000</v>
      </c>
      <c r="H1716" s="12">
        <v>0</v>
      </c>
      <c r="I1716" s="12">
        <v>1715275</v>
      </c>
      <c r="J1716" s="12">
        <f t="shared" si="156"/>
        <v>80000</v>
      </c>
      <c r="K1716" s="13">
        <f t="shared" si="157"/>
        <v>11.659937910830624</v>
      </c>
      <c r="L1716" s="13">
        <f t="shared" si="158"/>
        <v>46.639751643322498</v>
      </c>
      <c r="M1716" s="13">
        <f t="shared" si="159"/>
        <v>25</v>
      </c>
      <c r="N1716" s="13">
        <f t="shared" si="160"/>
        <v>75</v>
      </c>
      <c r="O1716" s="12">
        <f t="shared" si="161"/>
        <v>1111.1111111111111</v>
      </c>
    </row>
    <row r="1717" spans="1:15" x14ac:dyDescent="0.35">
      <c r="A1717" s="4" t="s">
        <v>131</v>
      </c>
      <c r="B1717" s="4" t="s">
        <v>132</v>
      </c>
      <c r="C1717" s="4" t="s">
        <v>124</v>
      </c>
      <c r="D1717" s="4">
        <v>2007</v>
      </c>
      <c r="E1717" s="12">
        <v>7000</v>
      </c>
      <c r="F1717" s="12">
        <v>18000</v>
      </c>
      <c r="G1717" s="12">
        <v>125000</v>
      </c>
      <c r="H1717" s="12">
        <v>0</v>
      </c>
      <c r="I1717" s="12">
        <v>1765774</v>
      </c>
      <c r="J1717" s="12">
        <f t="shared" si="156"/>
        <v>132000</v>
      </c>
      <c r="K1717" s="13">
        <f t="shared" si="157"/>
        <v>3.9642672278558866</v>
      </c>
      <c r="L1717" s="13">
        <f t="shared" si="158"/>
        <v>74.754753439568148</v>
      </c>
      <c r="M1717" s="13">
        <f t="shared" si="159"/>
        <v>5.3030303030303028</v>
      </c>
      <c r="N1717" s="13">
        <f t="shared" si="160"/>
        <v>94.696969696969703</v>
      </c>
      <c r="O1717" s="12">
        <f t="shared" si="161"/>
        <v>388.88888888888891</v>
      </c>
    </row>
    <row r="1718" spans="1:15" x14ac:dyDescent="0.35">
      <c r="A1718" s="4" t="s">
        <v>131</v>
      </c>
      <c r="B1718" s="4" t="s">
        <v>132</v>
      </c>
      <c r="C1718" s="4" t="s">
        <v>124</v>
      </c>
      <c r="D1718" s="4">
        <v>2008</v>
      </c>
      <c r="E1718" s="12">
        <v>25000</v>
      </c>
      <c r="F1718" s="12">
        <v>34000</v>
      </c>
      <c r="G1718" s="12">
        <v>90000</v>
      </c>
      <c r="H1718" s="12">
        <v>0</v>
      </c>
      <c r="I1718" s="12">
        <v>1817852</v>
      </c>
      <c r="J1718" s="12">
        <f t="shared" si="156"/>
        <v>115000</v>
      </c>
      <c r="K1718" s="13">
        <f t="shared" si="157"/>
        <v>13.752494702539041</v>
      </c>
      <c r="L1718" s="13">
        <f t="shared" si="158"/>
        <v>63.261475631679588</v>
      </c>
      <c r="M1718" s="13">
        <f t="shared" si="159"/>
        <v>21.739130434782609</v>
      </c>
      <c r="N1718" s="13">
        <f t="shared" si="160"/>
        <v>78.260869565217391</v>
      </c>
      <c r="O1718" s="12">
        <f t="shared" si="161"/>
        <v>735.29411764705878</v>
      </c>
    </row>
    <row r="1719" spans="1:15" x14ac:dyDescent="0.35">
      <c r="A1719" s="4" t="s">
        <v>131</v>
      </c>
      <c r="B1719" s="4" t="s">
        <v>132</v>
      </c>
      <c r="C1719" s="4" t="s">
        <v>124</v>
      </c>
      <c r="D1719" s="4">
        <v>2009</v>
      </c>
      <c r="E1719" s="12">
        <v>51000</v>
      </c>
      <c r="F1719" s="12">
        <v>73000</v>
      </c>
      <c r="G1719" s="12">
        <v>95000</v>
      </c>
      <c r="H1719" s="12">
        <v>0</v>
      </c>
      <c r="I1719" s="12">
        <v>1871422</v>
      </c>
      <c r="J1719" s="12">
        <f t="shared" si="156"/>
        <v>146000</v>
      </c>
      <c r="K1719" s="13">
        <f t="shared" si="157"/>
        <v>27.252004091006732</v>
      </c>
      <c r="L1719" s="13">
        <f t="shared" si="158"/>
        <v>78.015541123274176</v>
      </c>
      <c r="M1719" s="13">
        <f t="shared" si="159"/>
        <v>34.93150684931507</v>
      </c>
      <c r="N1719" s="13">
        <f t="shared" si="160"/>
        <v>65.06849315068493</v>
      </c>
      <c r="O1719" s="12">
        <f t="shared" si="161"/>
        <v>698.63013698630141</v>
      </c>
    </row>
    <row r="1720" spans="1:15" x14ac:dyDescent="0.35">
      <c r="A1720" s="4" t="s">
        <v>131</v>
      </c>
      <c r="B1720" s="4" t="s">
        <v>132</v>
      </c>
      <c r="C1720" s="4" t="s">
        <v>124</v>
      </c>
      <c r="D1720" s="4">
        <v>2010</v>
      </c>
      <c r="E1720" s="12">
        <v>66000</v>
      </c>
      <c r="F1720" s="12">
        <v>86000</v>
      </c>
      <c r="G1720" s="12">
        <v>110000</v>
      </c>
      <c r="H1720" s="12">
        <v>0</v>
      </c>
      <c r="I1720" s="12">
        <v>1926630</v>
      </c>
      <c r="J1720" s="12">
        <f t="shared" si="156"/>
        <v>176000</v>
      </c>
      <c r="K1720" s="13">
        <f t="shared" si="157"/>
        <v>34.256707307578516</v>
      </c>
      <c r="L1720" s="13">
        <f t="shared" si="158"/>
        <v>91.351219486876047</v>
      </c>
      <c r="M1720" s="13">
        <f t="shared" si="159"/>
        <v>37.5</v>
      </c>
      <c r="N1720" s="13">
        <f t="shared" si="160"/>
        <v>62.5</v>
      </c>
      <c r="O1720" s="12">
        <f t="shared" si="161"/>
        <v>767.44186046511629</v>
      </c>
    </row>
    <row r="1721" spans="1:15" x14ac:dyDescent="0.35">
      <c r="A1721" s="4" t="s">
        <v>131</v>
      </c>
      <c r="B1721" s="4" t="s">
        <v>132</v>
      </c>
      <c r="C1721" s="4" t="s">
        <v>124</v>
      </c>
      <c r="D1721" s="4">
        <v>2011</v>
      </c>
      <c r="E1721" s="12">
        <v>33000</v>
      </c>
      <c r="F1721" s="12">
        <v>42000</v>
      </c>
      <c r="G1721" s="12">
        <v>150000</v>
      </c>
      <c r="H1721" s="12">
        <v>0</v>
      </c>
      <c r="I1721" s="12">
        <v>1983784</v>
      </c>
      <c r="J1721" s="12">
        <f t="shared" si="156"/>
        <v>183000</v>
      </c>
      <c r="K1721" s="13">
        <f t="shared" si="157"/>
        <v>16.634875571130728</v>
      </c>
      <c r="L1721" s="13">
        <f t="shared" si="158"/>
        <v>92.247946348997672</v>
      </c>
      <c r="M1721" s="13">
        <f t="shared" si="159"/>
        <v>18.032786885245901</v>
      </c>
      <c r="N1721" s="13">
        <f t="shared" si="160"/>
        <v>81.967213114754102</v>
      </c>
      <c r="O1721" s="12">
        <f t="shared" si="161"/>
        <v>785.71428571428567</v>
      </c>
    </row>
    <row r="1722" spans="1:15" x14ac:dyDescent="0.35">
      <c r="A1722" s="4" t="s">
        <v>131</v>
      </c>
      <c r="B1722" s="4" t="s">
        <v>132</v>
      </c>
      <c r="C1722" s="4" t="s">
        <v>124</v>
      </c>
      <c r="D1722" s="4">
        <v>2012</v>
      </c>
      <c r="E1722" s="12">
        <v>35000</v>
      </c>
      <c r="F1722" s="12">
        <v>64000</v>
      </c>
      <c r="G1722" s="12">
        <v>115000</v>
      </c>
      <c r="H1722" s="12">
        <v>0</v>
      </c>
      <c r="I1722" s="12">
        <v>2043094</v>
      </c>
      <c r="J1722" s="12">
        <f t="shared" si="156"/>
        <v>150000</v>
      </c>
      <c r="K1722" s="13">
        <f t="shared" si="157"/>
        <v>17.130880909052642</v>
      </c>
      <c r="L1722" s="13">
        <f t="shared" si="158"/>
        <v>73.418061038797035</v>
      </c>
      <c r="M1722" s="13">
        <f t="shared" si="159"/>
        <v>23.333333333333332</v>
      </c>
      <c r="N1722" s="13">
        <f t="shared" si="160"/>
        <v>76.666666666666671</v>
      </c>
      <c r="O1722" s="12">
        <f t="shared" si="161"/>
        <v>546.875</v>
      </c>
    </row>
    <row r="1723" spans="1:15" x14ac:dyDescent="0.35">
      <c r="A1723" s="4" t="s">
        <v>131</v>
      </c>
      <c r="B1723" s="4" t="s">
        <v>132</v>
      </c>
      <c r="C1723" s="4" t="s">
        <v>124</v>
      </c>
      <c r="D1723" s="4">
        <v>2013</v>
      </c>
      <c r="E1723" s="12">
        <v>46000</v>
      </c>
      <c r="F1723" s="12">
        <v>66000</v>
      </c>
      <c r="G1723" s="12">
        <v>195000</v>
      </c>
      <c r="H1723" s="12">
        <v>0</v>
      </c>
      <c r="I1723" s="12">
        <v>2103820</v>
      </c>
      <c r="J1723" s="12">
        <f t="shared" si="156"/>
        <v>241000</v>
      </c>
      <c r="K1723" s="13">
        <f t="shared" si="157"/>
        <v>21.864988449582189</v>
      </c>
      <c r="L1723" s="13">
        <f t="shared" si="158"/>
        <v>114.55352644237625</v>
      </c>
      <c r="M1723" s="13">
        <f t="shared" si="159"/>
        <v>19.087136929460581</v>
      </c>
      <c r="N1723" s="13">
        <f t="shared" si="160"/>
        <v>80.912863070539416</v>
      </c>
      <c r="O1723" s="12">
        <f t="shared" si="161"/>
        <v>696.969696969697</v>
      </c>
    </row>
    <row r="1724" spans="1:15" x14ac:dyDescent="0.35">
      <c r="A1724" s="4" t="s">
        <v>131</v>
      </c>
      <c r="B1724" s="4" t="s">
        <v>132</v>
      </c>
      <c r="C1724" s="4" t="s">
        <v>124</v>
      </c>
      <c r="D1724" s="4">
        <v>2014</v>
      </c>
      <c r="E1724" s="12">
        <v>31000</v>
      </c>
      <c r="F1724" s="12">
        <v>66000</v>
      </c>
      <c r="G1724" s="12">
        <v>115000</v>
      </c>
      <c r="H1724" s="12">
        <v>0</v>
      </c>
      <c r="I1724" s="12">
        <v>2164528</v>
      </c>
      <c r="J1724" s="12">
        <f t="shared" si="156"/>
        <v>146000</v>
      </c>
      <c r="K1724" s="13">
        <f t="shared" si="157"/>
        <v>14.321829054648404</v>
      </c>
      <c r="L1724" s="13">
        <f t="shared" si="158"/>
        <v>67.451194902537637</v>
      </c>
      <c r="M1724" s="13">
        <f t="shared" si="159"/>
        <v>21.232876712328768</v>
      </c>
      <c r="N1724" s="13">
        <f t="shared" si="160"/>
        <v>78.767123287671239</v>
      </c>
      <c r="O1724" s="12">
        <f t="shared" si="161"/>
        <v>469.69696969696969</v>
      </c>
    </row>
    <row r="1725" spans="1:15" x14ac:dyDescent="0.35">
      <c r="A1725" s="4" t="s">
        <v>131</v>
      </c>
      <c r="B1725" s="4" t="s">
        <v>132</v>
      </c>
      <c r="C1725" s="4" t="s">
        <v>124</v>
      </c>
      <c r="D1725" s="4">
        <v>2015</v>
      </c>
      <c r="E1725" s="12">
        <v>46000</v>
      </c>
      <c r="F1725" s="12">
        <v>70000</v>
      </c>
      <c r="G1725" s="12">
        <v>155000</v>
      </c>
      <c r="H1725" s="12">
        <v>0</v>
      </c>
      <c r="I1725" s="12">
        <v>2224529</v>
      </c>
      <c r="J1725" s="12">
        <f t="shared" si="156"/>
        <v>201000</v>
      </c>
      <c r="K1725" s="13">
        <f t="shared" si="157"/>
        <v>20.678534647109569</v>
      </c>
      <c r="L1725" s="13">
        <f t="shared" si="158"/>
        <v>90.356205740630941</v>
      </c>
      <c r="M1725" s="13">
        <f t="shared" si="159"/>
        <v>22.885572139303484</v>
      </c>
      <c r="N1725" s="13">
        <f t="shared" si="160"/>
        <v>77.114427860696523</v>
      </c>
      <c r="O1725" s="12">
        <f t="shared" si="161"/>
        <v>657.14285714285711</v>
      </c>
    </row>
    <row r="1726" spans="1:15" x14ac:dyDescent="0.35">
      <c r="A1726" s="4" t="s">
        <v>131</v>
      </c>
      <c r="B1726" s="4" t="s">
        <v>132</v>
      </c>
      <c r="C1726" s="4" t="s">
        <v>124</v>
      </c>
      <c r="D1726" s="4">
        <v>2016</v>
      </c>
      <c r="E1726" s="12">
        <v>32000</v>
      </c>
      <c r="F1726" s="12">
        <v>70000</v>
      </c>
      <c r="G1726" s="12">
        <v>180000</v>
      </c>
      <c r="H1726" s="12">
        <v>0</v>
      </c>
      <c r="I1726" s="12">
        <v>2283769</v>
      </c>
      <c r="J1726" s="12">
        <f t="shared" si="156"/>
        <v>212000</v>
      </c>
      <c r="K1726" s="13">
        <f t="shared" si="157"/>
        <v>14.011925023940687</v>
      </c>
      <c r="L1726" s="13">
        <f t="shared" si="158"/>
        <v>92.829003283607051</v>
      </c>
      <c r="M1726" s="13">
        <f t="shared" si="159"/>
        <v>15.09433962264151</v>
      </c>
      <c r="N1726" s="13">
        <f t="shared" si="160"/>
        <v>84.905660377358487</v>
      </c>
      <c r="O1726" s="12">
        <f t="shared" si="161"/>
        <v>457.14285714285717</v>
      </c>
    </row>
    <row r="1727" spans="1:15" x14ac:dyDescent="0.35">
      <c r="A1727" s="4" t="s">
        <v>131</v>
      </c>
      <c r="B1727" s="4" t="s">
        <v>132</v>
      </c>
      <c r="C1727" s="4" t="s">
        <v>124</v>
      </c>
      <c r="D1727" s="4">
        <v>2017</v>
      </c>
      <c r="E1727" s="12">
        <v>20000</v>
      </c>
      <c r="F1727" s="12">
        <v>65000</v>
      </c>
      <c r="G1727" s="12">
        <v>225000</v>
      </c>
      <c r="H1727" s="12">
        <v>0</v>
      </c>
      <c r="I1727" s="12">
        <v>2342189</v>
      </c>
      <c r="J1727" s="12">
        <f t="shared" si="156"/>
        <v>245000</v>
      </c>
      <c r="K1727" s="13">
        <f t="shared" si="157"/>
        <v>8.5390205487259987</v>
      </c>
      <c r="L1727" s="13">
        <f t="shared" si="158"/>
        <v>104.60300172189349</v>
      </c>
      <c r="M1727" s="13">
        <f t="shared" si="159"/>
        <v>8.1632653061224492</v>
      </c>
      <c r="N1727" s="13">
        <f t="shared" si="160"/>
        <v>91.83673469387756</v>
      </c>
      <c r="O1727" s="12">
        <f t="shared" si="161"/>
        <v>307.69230769230768</v>
      </c>
    </row>
    <row r="1728" spans="1:15" x14ac:dyDescent="0.35">
      <c r="A1728" s="4" t="s">
        <v>131</v>
      </c>
      <c r="B1728" s="4" t="s">
        <v>132</v>
      </c>
      <c r="C1728" s="4" t="s">
        <v>124</v>
      </c>
      <c r="D1728" s="4">
        <v>2018</v>
      </c>
      <c r="E1728" s="12">
        <v>18000</v>
      </c>
      <c r="F1728" s="12">
        <v>65000</v>
      </c>
      <c r="G1728" s="12">
        <v>160000</v>
      </c>
      <c r="H1728" s="12">
        <v>0</v>
      </c>
      <c r="I1728" s="12">
        <v>2399632</v>
      </c>
      <c r="J1728" s="12">
        <f t="shared" si="156"/>
        <v>178000</v>
      </c>
      <c r="K1728" s="13">
        <f t="shared" si="157"/>
        <v>7.5011501763603752</v>
      </c>
      <c r="L1728" s="13">
        <f t="shared" si="158"/>
        <v>74.178040632897037</v>
      </c>
      <c r="M1728" s="13">
        <f t="shared" si="159"/>
        <v>10.112359550561797</v>
      </c>
      <c r="N1728" s="13">
        <f t="shared" si="160"/>
        <v>89.887640449438194</v>
      </c>
      <c r="O1728" s="12">
        <f t="shared" si="161"/>
        <v>276.92307692307691</v>
      </c>
    </row>
    <row r="1729" spans="1:15" x14ac:dyDescent="0.35">
      <c r="A1729" s="4" t="s">
        <v>131</v>
      </c>
      <c r="B1729" s="4" t="s">
        <v>132</v>
      </c>
      <c r="C1729" s="4" t="s">
        <v>124</v>
      </c>
      <c r="D1729" s="4">
        <v>2019</v>
      </c>
      <c r="E1729" s="12">
        <v>21000</v>
      </c>
      <c r="F1729" s="12">
        <v>65000</v>
      </c>
      <c r="G1729" s="12">
        <v>260000</v>
      </c>
      <c r="H1729" s="12">
        <v>0</v>
      </c>
      <c r="I1729" s="12">
        <v>2456844</v>
      </c>
      <c r="J1729" s="12">
        <f t="shared" si="156"/>
        <v>281000</v>
      </c>
      <c r="K1729" s="13">
        <f t="shared" si="157"/>
        <v>8.5475512486751288</v>
      </c>
      <c r="L1729" s="13">
        <f t="shared" si="158"/>
        <v>114.37437623227197</v>
      </c>
      <c r="M1729" s="13">
        <f t="shared" si="159"/>
        <v>7.4733096085409247</v>
      </c>
      <c r="N1729" s="13">
        <f t="shared" si="160"/>
        <v>92.52669039145907</v>
      </c>
      <c r="O1729" s="12">
        <f t="shared" si="161"/>
        <v>323.07692307692309</v>
      </c>
    </row>
    <row r="1730" spans="1:15" x14ac:dyDescent="0.35">
      <c r="A1730" s="4" t="s">
        <v>131</v>
      </c>
      <c r="B1730" s="4" t="s">
        <v>132</v>
      </c>
      <c r="C1730" s="4" t="s">
        <v>124</v>
      </c>
      <c r="D1730" s="4">
        <v>2020</v>
      </c>
      <c r="E1730" s="12">
        <v>26000</v>
      </c>
      <c r="F1730" s="12">
        <v>61000</v>
      </c>
      <c r="G1730" s="12">
        <v>190000</v>
      </c>
      <c r="H1730" s="12">
        <v>0</v>
      </c>
      <c r="I1730" s="12">
        <v>2515733</v>
      </c>
      <c r="J1730" s="12">
        <f t="shared" ref="J1730:J1793" si="162">IFERROR(E1730+G1730-N(H1730),"")</f>
        <v>216000</v>
      </c>
      <c r="K1730" s="13">
        <f t="shared" ref="K1730:K1793" si="163">IFERROR(E1730*1000/I1730,"")</f>
        <v>10.334960029542085</v>
      </c>
      <c r="L1730" s="13">
        <f t="shared" ref="L1730:L1793" si="164">IFERROR(J1730*1000/I1730,"")</f>
        <v>85.859667937734244</v>
      </c>
      <c r="M1730" s="13">
        <f t="shared" ref="M1730:M1793" si="165">IF(N(J1730)&lt;=0,"",E1730/J1730*100)</f>
        <v>12.037037037037036</v>
      </c>
      <c r="N1730" s="13">
        <f t="shared" ref="N1730:N1793" si="166">IF(N(J1730)&lt;=0,"",G1730/J1730*100)</f>
        <v>87.962962962962962</v>
      </c>
      <c r="O1730" s="12">
        <f t="shared" ref="O1730:O1793" si="167">IFERROR(E1730*1000/F1730,"")</f>
        <v>426.22950819672133</v>
      </c>
    </row>
    <row r="1731" spans="1:15" x14ac:dyDescent="0.35">
      <c r="A1731" s="4" t="s">
        <v>131</v>
      </c>
      <c r="B1731" s="4" t="s">
        <v>132</v>
      </c>
      <c r="C1731" s="4" t="s">
        <v>124</v>
      </c>
      <c r="D1731" s="4">
        <v>2021</v>
      </c>
      <c r="E1731" s="12">
        <v>27000</v>
      </c>
      <c r="F1731" s="12">
        <v>36000</v>
      </c>
      <c r="G1731" s="12">
        <v>200000</v>
      </c>
      <c r="H1731" s="12">
        <v>0</v>
      </c>
      <c r="I1731" s="12">
        <v>2576010</v>
      </c>
      <c r="J1731" s="12">
        <f t="shared" si="162"/>
        <v>227000</v>
      </c>
      <c r="K1731" s="13">
        <f t="shared" si="163"/>
        <v>10.481325771250887</v>
      </c>
      <c r="L1731" s="13">
        <f t="shared" si="164"/>
        <v>88.12077592866487</v>
      </c>
      <c r="M1731" s="13">
        <f t="shared" si="165"/>
        <v>11.894273127753303</v>
      </c>
      <c r="N1731" s="13">
        <f t="shared" si="166"/>
        <v>88.105726872246692</v>
      </c>
      <c r="O1731" s="12">
        <f t="shared" si="167"/>
        <v>750</v>
      </c>
    </row>
    <row r="1732" spans="1:15" x14ac:dyDescent="0.35">
      <c r="A1732" s="4" t="s">
        <v>131</v>
      </c>
      <c r="B1732" s="4" t="s">
        <v>132</v>
      </c>
      <c r="C1732" s="4" t="s">
        <v>124</v>
      </c>
      <c r="D1732" s="4">
        <v>2022</v>
      </c>
      <c r="E1732" s="12">
        <v>29000</v>
      </c>
      <c r="F1732" s="12">
        <v>51000</v>
      </c>
      <c r="G1732" s="12">
        <v>280000</v>
      </c>
      <c r="H1732" s="12">
        <v>0</v>
      </c>
      <c r="I1732" s="12">
        <v>2636470</v>
      </c>
      <c r="J1732" s="12">
        <f t="shared" si="162"/>
        <v>309000</v>
      </c>
      <c r="K1732" s="13">
        <f t="shared" si="163"/>
        <v>10.999556224800585</v>
      </c>
      <c r="L1732" s="13">
        <f t="shared" si="164"/>
        <v>117.20216805046141</v>
      </c>
      <c r="M1732" s="13">
        <f t="shared" si="165"/>
        <v>9.3851132686084142</v>
      </c>
      <c r="N1732" s="13">
        <f t="shared" si="166"/>
        <v>90.614886731391593</v>
      </c>
      <c r="O1732" s="12">
        <f t="shared" si="167"/>
        <v>568.62745098039215</v>
      </c>
    </row>
    <row r="1733" spans="1:15" x14ac:dyDescent="0.35">
      <c r="A1733" s="4" t="s">
        <v>131</v>
      </c>
      <c r="B1733" s="4" t="s">
        <v>132</v>
      </c>
      <c r="C1733" s="4" t="s">
        <v>124</v>
      </c>
      <c r="D1733" s="4">
        <v>2023</v>
      </c>
      <c r="E1733" s="12">
        <v>31000</v>
      </c>
      <c r="F1733" s="12">
        <v>48000</v>
      </c>
      <c r="G1733" s="12">
        <v>240000</v>
      </c>
      <c r="H1733" s="12">
        <v>0</v>
      </c>
      <c r="I1733" s="12">
        <v>2697845</v>
      </c>
      <c r="J1733" s="12">
        <f t="shared" si="162"/>
        <v>271000</v>
      </c>
      <c r="K1733" s="13">
        <f t="shared" si="163"/>
        <v>11.490652724674694</v>
      </c>
      <c r="L1733" s="13">
        <f t="shared" si="164"/>
        <v>100.45054478667232</v>
      </c>
      <c r="M1733" s="13">
        <f t="shared" si="165"/>
        <v>11.439114391143912</v>
      </c>
      <c r="N1733" s="13">
        <f t="shared" si="166"/>
        <v>88.560885608856083</v>
      </c>
      <c r="O1733" s="12">
        <f t="shared" si="167"/>
        <v>645.83333333333337</v>
      </c>
    </row>
    <row r="1734" spans="1:15" x14ac:dyDescent="0.35">
      <c r="A1734" s="4" t="s">
        <v>131</v>
      </c>
      <c r="B1734" s="4" t="s">
        <v>132</v>
      </c>
      <c r="C1734" s="4" t="s">
        <v>124</v>
      </c>
      <c r="D1734" s="4">
        <v>2024</v>
      </c>
      <c r="E1734" s="12">
        <v>34000</v>
      </c>
      <c r="F1734" s="12">
        <v>50000</v>
      </c>
      <c r="G1734" s="12">
        <v>311000</v>
      </c>
      <c r="H1734" s="12">
        <v>0</v>
      </c>
      <c r="I1734" s="12">
        <v>2759988</v>
      </c>
      <c r="J1734" s="12">
        <f t="shared" si="162"/>
        <v>345000</v>
      </c>
      <c r="K1734" s="13">
        <f t="shared" si="163"/>
        <v>12.31889414011945</v>
      </c>
      <c r="L1734" s="13">
        <f t="shared" si="164"/>
        <v>125.00054348062383</v>
      </c>
      <c r="M1734" s="13">
        <f t="shared" si="165"/>
        <v>9.8550724637681171</v>
      </c>
      <c r="N1734" s="13">
        <f t="shared" si="166"/>
        <v>90.14492753623189</v>
      </c>
      <c r="O1734" s="12">
        <f t="shared" si="167"/>
        <v>680</v>
      </c>
    </row>
    <row r="1735" spans="1:15" x14ac:dyDescent="0.35">
      <c r="A1735" s="4" t="s">
        <v>131</v>
      </c>
      <c r="B1735" s="4" t="s">
        <v>132</v>
      </c>
      <c r="C1735" s="4" t="s">
        <v>124</v>
      </c>
      <c r="D1735" s="4">
        <v>2025</v>
      </c>
      <c r="E1735" s="12">
        <v>37000</v>
      </c>
      <c r="F1735" s="12">
        <v>60000</v>
      </c>
      <c r="G1735" s="12">
        <v>350000</v>
      </c>
      <c r="H1735" s="12">
        <v>0</v>
      </c>
      <c r="I1735" s="12">
        <v>2822093</v>
      </c>
      <c r="J1735" s="12">
        <f t="shared" si="162"/>
        <v>387000</v>
      </c>
      <c r="K1735" s="13">
        <f t="shared" si="163"/>
        <v>13.110836531609696</v>
      </c>
      <c r="L1735" s="13">
        <f t="shared" si="164"/>
        <v>137.13226318197167</v>
      </c>
      <c r="M1735" s="13">
        <f t="shared" si="165"/>
        <v>9.5607235142118849</v>
      </c>
      <c r="N1735" s="13">
        <f t="shared" si="166"/>
        <v>90.439276485788113</v>
      </c>
      <c r="O1735" s="12">
        <f t="shared" si="167"/>
        <v>616.66666666666663</v>
      </c>
    </row>
    <row r="1736" spans="1:15" x14ac:dyDescent="0.35">
      <c r="A1736" s="4" t="s">
        <v>131</v>
      </c>
      <c r="B1736" s="4" t="s">
        <v>132</v>
      </c>
      <c r="C1736" s="4" t="s">
        <v>124</v>
      </c>
      <c r="D1736" s="4">
        <v>2026</v>
      </c>
      <c r="E1736" s="12">
        <v>39000</v>
      </c>
      <c r="F1736" s="12">
        <v>60000</v>
      </c>
      <c r="G1736" s="12">
        <v>350000</v>
      </c>
      <c r="H1736" s="12">
        <v>0</v>
      </c>
      <c r="I1736" s="12">
        <v>2884079</v>
      </c>
      <c r="J1736" s="12">
        <f t="shared" si="162"/>
        <v>389000</v>
      </c>
      <c r="K1736" s="13">
        <f t="shared" si="163"/>
        <v>13.522514466489996</v>
      </c>
      <c r="L1736" s="13">
        <f t="shared" si="164"/>
        <v>134.87841352473356</v>
      </c>
      <c r="M1736" s="13">
        <f t="shared" si="165"/>
        <v>10.025706940874036</v>
      </c>
      <c r="N1736" s="13">
        <f t="shared" si="166"/>
        <v>89.974293059125969</v>
      </c>
      <c r="O1736" s="12">
        <f t="shared" si="167"/>
        <v>650</v>
      </c>
    </row>
    <row r="1737" spans="1:15" x14ac:dyDescent="0.35">
      <c r="A1737" s="4" t="s">
        <v>133</v>
      </c>
      <c r="B1737" s="4" t="s">
        <v>134</v>
      </c>
      <c r="C1737" s="4" t="s">
        <v>124</v>
      </c>
      <c r="D1737" s="4">
        <v>1960</v>
      </c>
      <c r="E1737" s="12">
        <v>21000</v>
      </c>
      <c r="F1737" s="12">
        <v>28000</v>
      </c>
      <c r="G1737" s="12">
        <v>30000</v>
      </c>
      <c r="H1737" s="12">
        <v>0</v>
      </c>
      <c r="I1737" s="12">
        <v>6961215</v>
      </c>
      <c r="J1737" s="12">
        <f t="shared" si="162"/>
        <v>51000</v>
      </c>
      <c r="K1737" s="13">
        <f t="shared" si="163"/>
        <v>3.0167147545363848</v>
      </c>
      <c r="L1737" s="13">
        <f t="shared" si="164"/>
        <v>7.3263072610169342</v>
      </c>
      <c r="M1737" s="13">
        <f t="shared" si="165"/>
        <v>41.17647058823529</v>
      </c>
      <c r="N1737" s="13">
        <f t="shared" si="166"/>
        <v>58.82352941176471</v>
      </c>
      <c r="O1737" s="12">
        <f t="shared" si="167"/>
        <v>750</v>
      </c>
    </row>
    <row r="1738" spans="1:15" x14ac:dyDescent="0.35">
      <c r="A1738" s="4" t="s">
        <v>133</v>
      </c>
      <c r="B1738" s="4" t="s">
        <v>134</v>
      </c>
      <c r="C1738" s="4" t="s">
        <v>124</v>
      </c>
      <c r="D1738" s="4">
        <v>1961</v>
      </c>
      <c r="E1738" s="12">
        <v>23000</v>
      </c>
      <c r="F1738" s="12">
        <v>28000</v>
      </c>
      <c r="G1738" s="12">
        <v>47000</v>
      </c>
      <c r="H1738" s="12">
        <v>0</v>
      </c>
      <c r="I1738" s="12">
        <v>7162667</v>
      </c>
      <c r="J1738" s="12">
        <f t="shared" si="162"/>
        <v>70000</v>
      </c>
      <c r="K1738" s="13">
        <f t="shared" si="163"/>
        <v>3.2110944149714067</v>
      </c>
      <c r="L1738" s="13">
        <f t="shared" si="164"/>
        <v>9.772896045565151</v>
      </c>
      <c r="M1738" s="13">
        <f t="shared" si="165"/>
        <v>32.857142857142854</v>
      </c>
      <c r="N1738" s="13">
        <f t="shared" si="166"/>
        <v>67.142857142857139</v>
      </c>
      <c r="O1738" s="12">
        <f t="shared" si="167"/>
        <v>821.42857142857144</v>
      </c>
    </row>
    <row r="1739" spans="1:15" x14ac:dyDescent="0.35">
      <c r="A1739" s="4" t="s">
        <v>133</v>
      </c>
      <c r="B1739" s="4" t="s">
        <v>134</v>
      </c>
      <c r="C1739" s="4" t="s">
        <v>124</v>
      </c>
      <c r="D1739" s="4">
        <v>1962</v>
      </c>
      <c r="E1739" s="12">
        <v>21000</v>
      </c>
      <c r="F1739" s="12">
        <v>32000</v>
      </c>
      <c r="G1739" s="12">
        <v>27000</v>
      </c>
      <c r="H1739" s="12">
        <v>0</v>
      </c>
      <c r="I1739" s="12">
        <v>7337375</v>
      </c>
      <c r="J1739" s="12">
        <f t="shared" si="162"/>
        <v>48000</v>
      </c>
      <c r="K1739" s="13">
        <f t="shared" si="163"/>
        <v>2.8620589788582431</v>
      </c>
      <c r="L1739" s="13">
        <f t="shared" si="164"/>
        <v>6.5418490945331262</v>
      </c>
      <c r="M1739" s="13">
        <f t="shared" si="165"/>
        <v>43.75</v>
      </c>
      <c r="N1739" s="13">
        <f t="shared" si="166"/>
        <v>56.25</v>
      </c>
      <c r="O1739" s="12">
        <f t="shared" si="167"/>
        <v>656.25</v>
      </c>
    </row>
    <row r="1740" spans="1:15" x14ac:dyDescent="0.35">
      <c r="A1740" s="4" t="s">
        <v>133</v>
      </c>
      <c r="B1740" s="4" t="s">
        <v>134</v>
      </c>
      <c r="C1740" s="4" t="s">
        <v>124</v>
      </c>
      <c r="D1740" s="4">
        <v>1963</v>
      </c>
      <c r="E1740" s="12">
        <v>28000</v>
      </c>
      <c r="F1740" s="12">
        <v>32000</v>
      </c>
      <c r="G1740" s="12">
        <v>39000</v>
      </c>
      <c r="H1740" s="12">
        <v>0</v>
      </c>
      <c r="I1740" s="12">
        <v>7514714</v>
      </c>
      <c r="J1740" s="12">
        <f t="shared" si="162"/>
        <v>67000</v>
      </c>
      <c r="K1740" s="13">
        <f t="shared" si="163"/>
        <v>3.7260233722800362</v>
      </c>
      <c r="L1740" s="13">
        <f t="shared" si="164"/>
        <v>8.9158416408129444</v>
      </c>
      <c r="M1740" s="13">
        <f t="shared" si="165"/>
        <v>41.791044776119399</v>
      </c>
      <c r="N1740" s="13">
        <f t="shared" si="166"/>
        <v>58.208955223880601</v>
      </c>
      <c r="O1740" s="12">
        <f t="shared" si="167"/>
        <v>875</v>
      </c>
    </row>
    <row r="1741" spans="1:15" x14ac:dyDescent="0.35">
      <c r="A1741" s="4" t="s">
        <v>133</v>
      </c>
      <c r="B1741" s="4" t="s">
        <v>134</v>
      </c>
      <c r="C1741" s="4" t="s">
        <v>124</v>
      </c>
      <c r="D1741" s="4">
        <v>1964</v>
      </c>
      <c r="E1741" s="12">
        <v>28000</v>
      </c>
      <c r="F1741" s="12">
        <v>42000</v>
      </c>
      <c r="G1741" s="12">
        <v>30000</v>
      </c>
      <c r="H1741" s="12">
        <v>0</v>
      </c>
      <c r="I1741" s="12">
        <v>7695739</v>
      </c>
      <c r="J1741" s="12">
        <f t="shared" si="162"/>
        <v>58000</v>
      </c>
      <c r="K1741" s="13">
        <f t="shared" si="163"/>
        <v>3.6383770291586033</v>
      </c>
      <c r="L1741" s="13">
        <f t="shared" si="164"/>
        <v>7.5366381318285356</v>
      </c>
      <c r="M1741" s="13">
        <f t="shared" si="165"/>
        <v>48.275862068965516</v>
      </c>
      <c r="N1741" s="13">
        <f t="shared" si="166"/>
        <v>51.724137931034484</v>
      </c>
      <c r="O1741" s="12">
        <f t="shared" si="167"/>
        <v>666.66666666666663</v>
      </c>
    </row>
    <row r="1742" spans="1:15" x14ac:dyDescent="0.35">
      <c r="A1742" s="4" t="s">
        <v>133</v>
      </c>
      <c r="B1742" s="4" t="s">
        <v>134</v>
      </c>
      <c r="C1742" s="4" t="s">
        <v>124</v>
      </c>
      <c r="D1742" s="4">
        <v>1965</v>
      </c>
      <c r="E1742" s="12">
        <v>21000</v>
      </c>
      <c r="F1742" s="12">
        <v>32000</v>
      </c>
      <c r="G1742" s="12">
        <v>49000</v>
      </c>
      <c r="H1742" s="12">
        <v>0</v>
      </c>
      <c r="I1742" s="12">
        <v>7882606</v>
      </c>
      <c r="J1742" s="12">
        <f t="shared" si="162"/>
        <v>70000</v>
      </c>
      <c r="K1742" s="13">
        <f t="shared" si="163"/>
        <v>2.6640935751450727</v>
      </c>
      <c r="L1742" s="13">
        <f t="shared" si="164"/>
        <v>8.8803119171502427</v>
      </c>
      <c r="M1742" s="13">
        <f t="shared" si="165"/>
        <v>30</v>
      </c>
      <c r="N1742" s="13">
        <f t="shared" si="166"/>
        <v>70</v>
      </c>
      <c r="O1742" s="12">
        <f t="shared" si="167"/>
        <v>656.25</v>
      </c>
    </row>
    <row r="1743" spans="1:15" x14ac:dyDescent="0.35">
      <c r="A1743" s="4" t="s">
        <v>133</v>
      </c>
      <c r="B1743" s="4" t="s">
        <v>134</v>
      </c>
      <c r="C1743" s="4" t="s">
        <v>124</v>
      </c>
      <c r="D1743" s="4">
        <v>1966</v>
      </c>
      <c r="E1743" s="12">
        <v>25000</v>
      </c>
      <c r="F1743" s="12">
        <v>33000</v>
      </c>
      <c r="G1743" s="12">
        <v>40000</v>
      </c>
      <c r="H1743" s="12">
        <v>0</v>
      </c>
      <c r="I1743" s="12">
        <v>8074521</v>
      </c>
      <c r="J1743" s="12">
        <f t="shared" si="162"/>
        <v>65000</v>
      </c>
      <c r="K1743" s="13">
        <f t="shared" si="163"/>
        <v>3.0961588928928414</v>
      </c>
      <c r="L1743" s="13">
        <f t="shared" si="164"/>
        <v>8.0500131215213884</v>
      </c>
      <c r="M1743" s="13">
        <f t="shared" si="165"/>
        <v>38.461538461538467</v>
      </c>
      <c r="N1743" s="13">
        <f t="shared" si="166"/>
        <v>61.53846153846154</v>
      </c>
      <c r="O1743" s="12">
        <f t="shared" si="167"/>
        <v>757.57575757575762</v>
      </c>
    </row>
    <row r="1744" spans="1:15" x14ac:dyDescent="0.35">
      <c r="A1744" s="4" t="s">
        <v>133</v>
      </c>
      <c r="B1744" s="4" t="s">
        <v>134</v>
      </c>
      <c r="C1744" s="4" t="s">
        <v>124</v>
      </c>
      <c r="D1744" s="4">
        <v>1967</v>
      </c>
      <c r="E1744" s="12">
        <v>35000</v>
      </c>
      <c r="F1744" s="12">
        <v>44000</v>
      </c>
      <c r="G1744" s="12">
        <v>31000</v>
      </c>
      <c r="H1744" s="12">
        <v>0</v>
      </c>
      <c r="I1744" s="12">
        <v>8271913</v>
      </c>
      <c r="J1744" s="12">
        <f t="shared" si="162"/>
        <v>66000</v>
      </c>
      <c r="K1744" s="13">
        <f t="shared" si="163"/>
        <v>4.2311857003331639</v>
      </c>
      <c r="L1744" s="13">
        <f t="shared" si="164"/>
        <v>7.9788073206282517</v>
      </c>
      <c r="M1744" s="13">
        <f t="shared" si="165"/>
        <v>53.030303030303031</v>
      </c>
      <c r="N1744" s="13">
        <f t="shared" si="166"/>
        <v>46.969696969696969</v>
      </c>
      <c r="O1744" s="12">
        <f t="shared" si="167"/>
        <v>795.4545454545455</v>
      </c>
    </row>
    <row r="1745" spans="1:15" x14ac:dyDescent="0.35">
      <c r="A1745" s="4" t="s">
        <v>133</v>
      </c>
      <c r="B1745" s="4" t="s">
        <v>134</v>
      </c>
      <c r="C1745" s="4" t="s">
        <v>124</v>
      </c>
      <c r="D1745" s="4">
        <v>1968</v>
      </c>
      <c r="E1745" s="12">
        <v>43000</v>
      </c>
      <c r="F1745" s="12">
        <v>46000</v>
      </c>
      <c r="G1745" s="12">
        <v>28000</v>
      </c>
      <c r="H1745" s="12">
        <v>0</v>
      </c>
      <c r="I1745" s="12">
        <v>8475729</v>
      </c>
      <c r="J1745" s="12">
        <f t="shared" si="162"/>
        <v>71000</v>
      </c>
      <c r="K1745" s="13">
        <f t="shared" si="163"/>
        <v>5.0733099182383015</v>
      </c>
      <c r="L1745" s="13">
        <f t="shared" si="164"/>
        <v>8.3768605626725439</v>
      </c>
      <c r="M1745" s="13">
        <f t="shared" si="165"/>
        <v>60.563380281690137</v>
      </c>
      <c r="N1745" s="13">
        <f t="shared" si="166"/>
        <v>39.436619718309856</v>
      </c>
      <c r="O1745" s="12">
        <f t="shared" si="167"/>
        <v>934.78260869565213</v>
      </c>
    </row>
    <row r="1746" spans="1:15" x14ac:dyDescent="0.35">
      <c r="A1746" s="4" t="s">
        <v>133</v>
      </c>
      <c r="B1746" s="4" t="s">
        <v>134</v>
      </c>
      <c r="C1746" s="4" t="s">
        <v>124</v>
      </c>
      <c r="D1746" s="4">
        <v>1969</v>
      </c>
      <c r="E1746" s="12">
        <v>45000</v>
      </c>
      <c r="F1746" s="12">
        <v>51000</v>
      </c>
      <c r="G1746" s="12">
        <v>53000</v>
      </c>
      <c r="H1746" s="12">
        <v>0</v>
      </c>
      <c r="I1746" s="12">
        <v>8690383</v>
      </c>
      <c r="J1746" s="12">
        <f t="shared" si="162"/>
        <v>98000</v>
      </c>
      <c r="K1746" s="13">
        <f t="shared" si="163"/>
        <v>5.1781377184411781</v>
      </c>
      <c r="L1746" s="13">
        <f t="shared" si="164"/>
        <v>11.276833253494122</v>
      </c>
      <c r="M1746" s="13">
        <f t="shared" si="165"/>
        <v>45.91836734693878</v>
      </c>
      <c r="N1746" s="13">
        <f t="shared" si="166"/>
        <v>54.081632653061227</v>
      </c>
      <c r="O1746" s="12">
        <f t="shared" si="167"/>
        <v>882.35294117647061</v>
      </c>
    </row>
    <row r="1747" spans="1:15" x14ac:dyDescent="0.35">
      <c r="A1747" s="4" t="s">
        <v>133</v>
      </c>
      <c r="B1747" s="4" t="s">
        <v>134</v>
      </c>
      <c r="C1747" s="4" t="s">
        <v>124</v>
      </c>
      <c r="D1747" s="4">
        <v>1970</v>
      </c>
      <c r="E1747" s="12">
        <v>53000</v>
      </c>
      <c r="F1747" s="12">
        <v>59000</v>
      </c>
      <c r="G1747" s="12">
        <v>35000</v>
      </c>
      <c r="H1747" s="12">
        <v>0</v>
      </c>
      <c r="I1747" s="12">
        <v>8925813</v>
      </c>
      <c r="J1747" s="12">
        <f t="shared" si="162"/>
        <v>88000</v>
      </c>
      <c r="K1747" s="13">
        <f t="shared" si="163"/>
        <v>5.9378344583288936</v>
      </c>
      <c r="L1747" s="13">
        <f t="shared" si="164"/>
        <v>9.8590458930743896</v>
      </c>
      <c r="M1747" s="13">
        <f t="shared" si="165"/>
        <v>60.227272727272727</v>
      </c>
      <c r="N1747" s="13">
        <f t="shared" si="166"/>
        <v>39.772727272727273</v>
      </c>
      <c r="O1747" s="12">
        <f t="shared" si="167"/>
        <v>898.30508474576266</v>
      </c>
    </row>
    <row r="1748" spans="1:15" x14ac:dyDescent="0.35">
      <c r="A1748" s="4" t="s">
        <v>133</v>
      </c>
      <c r="B1748" s="4" t="s">
        <v>134</v>
      </c>
      <c r="C1748" s="4" t="s">
        <v>124</v>
      </c>
      <c r="D1748" s="4">
        <v>1971</v>
      </c>
      <c r="E1748" s="12">
        <v>45000</v>
      </c>
      <c r="F1748" s="12">
        <v>55000</v>
      </c>
      <c r="G1748" s="12">
        <v>24000</v>
      </c>
      <c r="H1748" s="12">
        <v>0</v>
      </c>
      <c r="I1748" s="12">
        <v>9176264</v>
      </c>
      <c r="J1748" s="12">
        <f t="shared" si="162"/>
        <v>69000</v>
      </c>
      <c r="K1748" s="13">
        <f t="shared" si="163"/>
        <v>4.9039565557398959</v>
      </c>
      <c r="L1748" s="13">
        <f t="shared" si="164"/>
        <v>7.5194000521345075</v>
      </c>
      <c r="M1748" s="13">
        <f t="shared" si="165"/>
        <v>65.217391304347828</v>
      </c>
      <c r="N1748" s="13">
        <f t="shared" si="166"/>
        <v>34.782608695652172</v>
      </c>
      <c r="O1748" s="12">
        <f t="shared" si="167"/>
        <v>818.18181818181813</v>
      </c>
    </row>
    <row r="1749" spans="1:15" x14ac:dyDescent="0.35">
      <c r="A1749" s="4" t="s">
        <v>133</v>
      </c>
      <c r="B1749" s="4" t="s">
        <v>134</v>
      </c>
      <c r="C1749" s="4" t="s">
        <v>124</v>
      </c>
      <c r="D1749" s="4">
        <v>1972</v>
      </c>
      <c r="E1749" s="12">
        <v>48000</v>
      </c>
      <c r="F1749" s="12">
        <v>71000</v>
      </c>
      <c r="G1749" s="12">
        <v>54000</v>
      </c>
      <c r="H1749" s="12">
        <v>0</v>
      </c>
      <c r="I1749" s="12">
        <v>9438187</v>
      </c>
      <c r="J1749" s="12">
        <f t="shared" si="162"/>
        <v>102000</v>
      </c>
      <c r="K1749" s="13">
        <f t="shared" si="163"/>
        <v>5.085722501577898</v>
      </c>
      <c r="L1749" s="13">
        <f t="shared" si="164"/>
        <v>10.807160315853034</v>
      </c>
      <c r="M1749" s="13">
        <f t="shared" si="165"/>
        <v>47.058823529411761</v>
      </c>
      <c r="N1749" s="13">
        <f t="shared" si="166"/>
        <v>52.941176470588239</v>
      </c>
      <c r="O1749" s="12">
        <f t="shared" si="167"/>
        <v>676.05633802816897</v>
      </c>
    </row>
    <row r="1750" spans="1:15" x14ac:dyDescent="0.35">
      <c r="A1750" s="4" t="s">
        <v>133</v>
      </c>
      <c r="B1750" s="4" t="s">
        <v>134</v>
      </c>
      <c r="C1750" s="4" t="s">
        <v>124</v>
      </c>
      <c r="D1750" s="4">
        <v>1973</v>
      </c>
      <c r="E1750" s="12">
        <v>50000</v>
      </c>
      <c r="F1750" s="12">
        <v>71000</v>
      </c>
      <c r="G1750" s="12">
        <v>39000</v>
      </c>
      <c r="H1750" s="12">
        <v>0</v>
      </c>
      <c r="I1750" s="12">
        <v>9714617</v>
      </c>
      <c r="J1750" s="12">
        <f t="shared" si="162"/>
        <v>89000</v>
      </c>
      <c r="K1750" s="13">
        <f t="shared" si="163"/>
        <v>5.1468832996710008</v>
      </c>
      <c r="L1750" s="13">
        <f t="shared" si="164"/>
        <v>9.1614522734143815</v>
      </c>
      <c r="M1750" s="13">
        <f t="shared" si="165"/>
        <v>56.17977528089888</v>
      </c>
      <c r="N1750" s="13">
        <f t="shared" si="166"/>
        <v>43.820224719101127</v>
      </c>
      <c r="O1750" s="12">
        <f t="shared" si="167"/>
        <v>704.22535211267609</v>
      </c>
    </row>
    <row r="1751" spans="1:15" x14ac:dyDescent="0.35">
      <c r="A1751" s="4" t="s">
        <v>133</v>
      </c>
      <c r="B1751" s="4" t="s">
        <v>134</v>
      </c>
      <c r="C1751" s="4" t="s">
        <v>124</v>
      </c>
      <c r="D1751" s="4">
        <v>1974</v>
      </c>
      <c r="E1751" s="12">
        <v>49000</v>
      </c>
      <c r="F1751" s="12">
        <v>67000</v>
      </c>
      <c r="G1751" s="12">
        <v>0</v>
      </c>
      <c r="H1751" s="12">
        <v>0</v>
      </c>
      <c r="I1751" s="12">
        <v>10000523</v>
      </c>
      <c r="J1751" s="12">
        <f t="shared" si="162"/>
        <v>49000</v>
      </c>
      <c r="K1751" s="13">
        <f t="shared" si="163"/>
        <v>4.8997437434022197</v>
      </c>
      <c r="L1751" s="13">
        <f t="shared" si="164"/>
        <v>4.8997437434022197</v>
      </c>
      <c r="M1751" s="13">
        <f t="shared" si="165"/>
        <v>100</v>
      </c>
      <c r="N1751" s="13">
        <f t="shared" si="166"/>
        <v>0</v>
      </c>
      <c r="O1751" s="12">
        <f t="shared" si="167"/>
        <v>731.3432835820895</v>
      </c>
    </row>
    <row r="1752" spans="1:15" x14ac:dyDescent="0.35">
      <c r="A1752" s="4" t="s">
        <v>133</v>
      </c>
      <c r="B1752" s="4" t="s">
        <v>134</v>
      </c>
      <c r="C1752" s="4" t="s">
        <v>124</v>
      </c>
      <c r="D1752" s="4">
        <v>1975</v>
      </c>
      <c r="E1752" s="12">
        <v>47000</v>
      </c>
      <c r="F1752" s="12">
        <v>78000</v>
      </c>
      <c r="G1752" s="12">
        <v>0</v>
      </c>
      <c r="H1752" s="12">
        <v>0</v>
      </c>
      <c r="I1752" s="12">
        <v>10294308</v>
      </c>
      <c r="J1752" s="12">
        <f t="shared" si="162"/>
        <v>47000</v>
      </c>
      <c r="K1752" s="13">
        <f t="shared" si="163"/>
        <v>4.5656298606958332</v>
      </c>
      <c r="L1752" s="13">
        <f t="shared" si="164"/>
        <v>4.5656298606958332</v>
      </c>
      <c r="M1752" s="13">
        <f t="shared" si="165"/>
        <v>100</v>
      </c>
      <c r="N1752" s="13">
        <f t="shared" si="166"/>
        <v>0</v>
      </c>
      <c r="O1752" s="12">
        <f t="shared" si="167"/>
        <v>602.56410256410254</v>
      </c>
    </row>
    <row r="1753" spans="1:15" x14ac:dyDescent="0.35">
      <c r="A1753" s="4" t="s">
        <v>133</v>
      </c>
      <c r="B1753" s="4" t="s">
        <v>134</v>
      </c>
      <c r="C1753" s="4" t="s">
        <v>124</v>
      </c>
      <c r="D1753" s="4">
        <v>1976</v>
      </c>
      <c r="E1753" s="12">
        <v>47000</v>
      </c>
      <c r="F1753" s="12">
        <v>77000</v>
      </c>
      <c r="G1753" s="12">
        <v>73000</v>
      </c>
      <c r="H1753" s="12">
        <v>0</v>
      </c>
      <c r="I1753" s="12">
        <v>10594913</v>
      </c>
      <c r="J1753" s="12">
        <f t="shared" si="162"/>
        <v>120000</v>
      </c>
      <c r="K1753" s="13">
        <f t="shared" si="163"/>
        <v>4.4360911694130944</v>
      </c>
      <c r="L1753" s="13">
        <f t="shared" si="164"/>
        <v>11.326190219778114</v>
      </c>
      <c r="M1753" s="13">
        <f t="shared" si="165"/>
        <v>39.166666666666664</v>
      </c>
      <c r="N1753" s="13">
        <f t="shared" si="166"/>
        <v>60.833333333333329</v>
      </c>
      <c r="O1753" s="12">
        <f t="shared" si="167"/>
        <v>610.38961038961043</v>
      </c>
    </row>
    <row r="1754" spans="1:15" x14ac:dyDescent="0.35">
      <c r="A1754" s="4" t="s">
        <v>133</v>
      </c>
      <c r="B1754" s="4" t="s">
        <v>134</v>
      </c>
      <c r="C1754" s="4" t="s">
        <v>124</v>
      </c>
      <c r="D1754" s="4">
        <v>1977</v>
      </c>
      <c r="E1754" s="12">
        <v>39000</v>
      </c>
      <c r="F1754" s="12">
        <v>75000</v>
      </c>
      <c r="G1754" s="12">
        <v>95000</v>
      </c>
      <c r="H1754" s="12">
        <v>0</v>
      </c>
      <c r="I1754" s="12">
        <v>10911871</v>
      </c>
      <c r="J1754" s="12">
        <f t="shared" si="162"/>
        <v>134000</v>
      </c>
      <c r="K1754" s="13">
        <f t="shared" si="163"/>
        <v>3.5740891731582969</v>
      </c>
      <c r="L1754" s="13">
        <f t="shared" si="164"/>
        <v>12.28020382572338</v>
      </c>
      <c r="M1754" s="13">
        <f t="shared" si="165"/>
        <v>29.1044776119403</v>
      </c>
      <c r="N1754" s="13">
        <f t="shared" si="166"/>
        <v>70.895522388059703</v>
      </c>
      <c r="O1754" s="12">
        <f t="shared" si="167"/>
        <v>520</v>
      </c>
    </row>
    <row r="1755" spans="1:15" x14ac:dyDescent="0.35">
      <c r="A1755" s="4" t="s">
        <v>133</v>
      </c>
      <c r="B1755" s="4" t="s">
        <v>134</v>
      </c>
      <c r="C1755" s="4" t="s">
        <v>124</v>
      </c>
      <c r="D1755" s="4">
        <v>1978</v>
      </c>
      <c r="E1755" s="12">
        <v>72000</v>
      </c>
      <c r="F1755" s="12">
        <v>123000</v>
      </c>
      <c r="G1755" s="12">
        <v>36000</v>
      </c>
      <c r="H1755" s="12">
        <v>0</v>
      </c>
      <c r="I1755" s="12">
        <v>11248450</v>
      </c>
      <c r="J1755" s="12">
        <f t="shared" si="162"/>
        <v>108000</v>
      </c>
      <c r="K1755" s="13">
        <f t="shared" si="163"/>
        <v>6.4008818992839016</v>
      </c>
      <c r="L1755" s="13">
        <f t="shared" si="164"/>
        <v>9.601322848925852</v>
      </c>
      <c r="M1755" s="13">
        <f t="shared" si="165"/>
        <v>66.666666666666657</v>
      </c>
      <c r="N1755" s="13">
        <f t="shared" si="166"/>
        <v>33.333333333333329</v>
      </c>
      <c r="O1755" s="12">
        <f t="shared" si="167"/>
        <v>585.36585365853659</v>
      </c>
    </row>
    <row r="1756" spans="1:15" x14ac:dyDescent="0.35">
      <c r="A1756" s="4" t="s">
        <v>133</v>
      </c>
      <c r="B1756" s="4" t="s">
        <v>134</v>
      </c>
      <c r="C1756" s="4" t="s">
        <v>124</v>
      </c>
      <c r="D1756" s="4">
        <v>1979</v>
      </c>
      <c r="E1756" s="12">
        <v>62000</v>
      </c>
      <c r="F1756" s="12">
        <v>105000</v>
      </c>
      <c r="G1756" s="12">
        <v>30000</v>
      </c>
      <c r="H1756" s="12">
        <v>0</v>
      </c>
      <c r="I1756" s="12">
        <v>11597255</v>
      </c>
      <c r="J1756" s="12">
        <f t="shared" si="162"/>
        <v>92000</v>
      </c>
      <c r="K1756" s="13">
        <f t="shared" si="163"/>
        <v>5.3460926745165125</v>
      </c>
      <c r="L1756" s="13">
        <f t="shared" si="164"/>
        <v>7.9329117105728901</v>
      </c>
      <c r="M1756" s="13">
        <f t="shared" si="165"/>
        <v>67.391304347826093</v>
      </c>
      <c r="N1756" s="13">
        <f t="shared" si="166"/>
        <v>32.608695652173914</v>
      </c>
      <c r="O1756" s="12">
        <f t="shared" si="167"/>
        <v>590.47619047619048</v>
      </c>
    </row>
    <row r="1757" spans="1:15" x14ac:dyDescent="0.35">
      <c r="A1757" s="4" t="s">
        <v>133</v>
      </c>
      <c r="B1757" s="4" t="s">
        <v>134</v>
      </c>
      <c r="C1757" s="4" t="s">
        <v>124</v>
      </c>
      <c r="D1757" s="4">
        <v>1980</v>
      </c>
      <c r="E1757" s="12">
        <v>52000</v>
      </c>
      <c r="F1757" s="12">
        <v>99000</v>
      </c>
      <c r="G1757" s="12">
        <v>39000</v>
      </c>
      <c r="H1757" s="12">
        <v>0</v>
      </c>
      <c r="I1757" s="12">
        <v>11941448</v>
      </c>
      <c r="J1757" s="12">
        <f t="shared" si="162"/>
        <v>91000</v>
      </c>
      <c r="K1757" s="13">
        <f t="shared" si="163"/>
        <v>4.354580784507875</v>
      </c>
      <c r="L1757" s="13">
        <f t="shared" si="164"/>
        <v>7.6205163728887824</v>
      </c>
      <c r="M1757" s="13">
        <f t="shared" si="165"/>
        <v>57.142857142857139</v>
      </c>
      <c r="N1757" s="13">
        <f t="shared" si="166"/>
        <v>42.857142857142854</v>
      </c>
      <c r="O1757" s="12">
        <f t="shared" si="167"/>
        <v>525.25252525252529</v>
      </c>
    </row>
    <row r="1758" spans="1:15" x14ac:dyDescent="0.35">
      <c r="A1758" s="4" t="s">
        <v>133</v>
      </c>
      <c r="B1758" s="4" t="s">
        <v>134</v>
      </c>
      <c r="C1758" s="4" t="s">
        <v>124</v>
      </c>
      <c r="D1758" s="4">
        <v>1981</v>
      </c>
      <c r="E1758" s="12">
        <v>65000</v>
      </c>
      <c r="F1758" s="12">
        <v>116000</v>
      </c>
      <c r="G1758" s="12">
        <v>40000</v>
      </c>
      <c r="H1758" s="12">
        <v>0</v>
      </c>
      <c r="I1758" s="12">
        <v>12281712</v>
      </c>
      <c r="J1758" s="12">
        <f t="shared" si="162"/>
        <v>105000</v>
      </c>
      <c r="K1758" s="13">
        <f t="shared" si="163"/>
        <v>5.2924217731208811</v>
      </c>
      <c r="L1758" s="13">
        <f t="shared" si="164"/>
        <v>8.549296710426038</v>
      </c>
      <c r="M1758" s="13">
        <f t="shared" si="165"/>
        <v>61.904761904761905</v>
      </c>
      <c r="N1758" s="13">
        <f t="shared" si="166"/>
        <v>38.095238095238095</v>
      </c>
      <c r="O1758" s="12">
        <f t="shared" si="167"/>
        <v>560.34482758620686</v>
      </c>
    </row>
    <row r="1759" spans="1:15" x14ac:dyDescent="0.35">
      <c r="A1759" s="4" t="s">
        <v>133</v>
      </c>
      <c r="B1759" s="4" t="s">
        <v>134</v>
      </c>
      <c r="C1759" s="4" t="s">
        <v>124</v>
      </c>
      <c r="D1759" s="4">
        <v>1982</v>
      </c>
      <c r="E1759" s="12">
        <v>24000</v>
      </c>
      <c r="F1759" s="12">
        <v>61000</v>
      </c>
      <c r="G1759" s="12">
        <v>16000</v>
      </c>
      <c r="H1759" s="12">
        <v>0</v>
      </c>
      <c r="I1759" s="12">
        <v>12643819</v>
      </c>
      <c r="J1759" s="12">
        <f t="shared" si="162"/>
        <v>40000</v>
      </c>
      <c r="K1759" s="13">
        <f t="shared" si="163"/>
        <v>1.8981606743975059</v>
      </c>
      <c r="L1759" s="13">
        <f t="shared" si="164"/>
        <v>3.1636011239958433</v>
      </c>
      <c r="M1759" s="13">
        <f t="shared" si="165"/>
        <v>60</v>
      </c>
      <c r="N1759" s="13">
        <f t="shared" si="166"/>
        <v>40</v>
      </c>
      <c r="O1759" s="12">
        <f t="shared" si="167"/>
        <v>393.44262295081967</v>
      </c>
    </row>
    <row r="1760" spans="1:15" x14ac:dyDescent="0.35">
      <c r="A1760" s="4" t="s">
        <v>133</v>
      </c>
      <c r="B1760" s="4" t="s">
        <v>134</v>
      </c>
      <c r="C1760" s="4" t="s">
        <v>124</v>
      </c>
      <c r="D1760" s="4">
        <v>1983</v>
      </c>
      <c r="E1760" s="12">
        <v>27000</v>
      </c>
      <c r="F1760" s="12">
        <v>40000</v>
      </c>
      <c r="G1760" s="12">
        <v>29000</v>
      </c>
      <c r="H1760" s="12">
        <v>0</v>
      </c>
      <c r="I1760" s="12">
        <v>13029836</v>
      </c>
      <c r="J1760" s="12">
        <f t="shared" si="162"/>
        <v>56000</v>
      </c>
      <c r="K1760" s="13">
        <f t="shared" si="163"/>
        <v>2.0721672935868112</v>
      </c>
      <c r="L1760" s="13">
        <f t="shared" si="164"/>
        <v>4.2978284607726449</v>
      </c>
      <c r="M1760" s="13">
        <f t="shared" si="165"/>
        <v>48.214285714285715</v>
      </c>
      <c r="N1760" s="13">
        <f t="shared" si="166"/>
        <v>51.785714285714292</v>
      </c>
      <c r="O1760" s="12">
        <f t="shared" si="167"/>
        <v>675</v>
      </c>
    </row>
    <row r="1761" spans="1:15" x14ac:dyDescent="0.35">
      <c r="A1761" s="4" t="s">
        <v>133</v>
      </c>
      <c r="B1761" s="4" t="s">
        <v>134</v>
      </c>
      <c r="C1761" s="4" t="s">
        <v>124</v>
      </c>
      <c r="D1761" s="4">
        <v>1984</v>
      </c>
      <c r="E1761" s="12">
        <v>44000</v>
      </c>
      <c r="F1761" s="12">
        <v>57000</v>
      </c>
      <c r="G1761" s="12">
        <v>44000</v>
      </c>
      <c r="H1761" s="12">
        <v>0</v>
      </c>
      <c r="I1761" s="12">
        <v>13370590</v>
      </c>
      <c r="J1761" s="12">
        <f t="shared" si="162"/>
        <v>88000</v>
      </c>
      <c r="K1761" s="13">
        <f t="shared" si="163"/>
        <v>3.2908046690534971</v>
      </c>
      <c r="L1761" s="13">
        <f t="shared" si="164"/>
        <v>6.5816093381069942</v>
      </c>
      <c r="M1761" s="13">
        <f t="shared" si="165"/>
        <v>50</v>
      </c>
      <c r="N1761" s="13">
        <f t="shared" si="166"/>
        <v>50</v>
      </c>
      <c r="O1761" s="12">
        <f t="shared" si="167"/>
        <v>771.92982456140351</v>
      </c>
    </row>
    <row r="1762" spans="1:15" x14ac:dyDescent="0.35">
      <c r="A1762" s="4" t="s">
        <v>133</v>
      </c>
      <c r="B1762" s="4" t="s">
        <v>134</v>
      </c>
      <c r="C1762" s="4" t="s">
        <v>124</v>
      </c>
      <c r="D1762" s="4">
        <v>1985</v>
      </c>
      <c r="E1762" s="12">
        <v>48000</v>
      </c>
      <c r="F1762" s="12">
        <v>87000</v>
      </c>
      <c r="G1762" s="12">
        <v>21000</v>
      </c>
      <c r="H1762" s="12">
        <v>0</v>
      </c>
      <c r="I1762" s="12">
        <v>13661229</v>
      </c>
      <c r="J1762" s="12">
        <f t="shared" si="162"/>
        <v>69000</v>
      </c>
      <c r="K1762" s="13">
        <f t="shared" si="163"/>
        <v>3.5135931035194563</v>
      </c>
      <c r="L1762" s="13">
        <f t="shared" si="164"/>
        <v>5.0507900863092186</v>
      </c>
      <c r="M1762" s="13">
        <f t="shared" si="165"/>
        <v>69.565217391304344</v>
      </c>
      <c r="N1762" s="13">
        <f t="shared" si="166"/>
        <v>30.434782608695656</v>
      </c>
      <c r="O1762" s="12">
        <f t="shared" si="167"/>
        <v>551.72413793103453</v>
      </c>
    </row>
    <row r="1763" spans="1:15" x14ac:dyDescent="0.35">
      <c r="A1763" s="4" t="s">
        <v>133</v>
      </c>
      <c r="B1763" s="4" t="s">
        <v>134</v>
      </c>
      <c r="C1763" s="4" t="s">
        <v>124</v>
      </c>
      <c r="D1763" s="4">
        <v>1986</v>
      </c>
      <c r="E1763" s="12">
        <v>42000</v>
      </c>
      <c r="F1763" s="12">
        <v>70000</v>
      </c>
      <c r="G1763" s="12">
        <v>37000</v>
      </c>
      <c r="H1763" s="12">
        <v>0</v>
      </c>
      <c r="I1763" s="12">
        <v>13965217</v>
      </c>
      <c r="J1763" s="12">
        <f t="shared" si="162"/>
        <v>79000</v>
      </c>
      <c r="K1763" s="13">
        <f t="shared" si="163"/>
        <v>3.0074720643438622</v>
      </c>
      <c r="L1763" s="13">
        <f t="shared" si="164"/>
        <v>5.6569117400753601</v>
      </c>
      <c r="M1763" s="13">
        <f t="shared" si="165"/>
        <v>53.164556962025308</v>
      </c>
      <c r="N1763" s="13">
        <f t="shared" si="166"/>
        <v>46.835443037974684</v>
      </c>
      <c r="O1763" s="12">
        <f t="shared" si="167"/>
        <v>600</v>
      </c>
    </row>
    <row r="1764" spans="1:15" x14ac:dyDescent="0.35">
      <c r="A1764" s="4" t="s">
        <v>133</v>
      </c>
      <c r="B1764" s="4" t="s">
        <v>134</v>
      </c>
      <c r="C1764" s="4" t="s">
        <v>124</v>
      </c>
      <c r="D1764" s="4">
        <v>1987</v>
      </c>
      <c r="E1764" s="12">
        <v>81000</v>
      </c>
      <c r="F1764" s="12">
        <v>81000</v>
      </c>
      <c r="G1764" s="12">
        <v>36000</v>
      </c>
      <c r="H1764" s="12">
        <v>0</v>
      </c>
      <c r="I1764" s="12">
        <v>14289108</v>
      </c>
      <c r="J1764" s="12">
        <f t="shared" si="162"/>
        <v>117000</v>
      </c>
      <c r="K1764" s="13">
        <f t="shared" si="163"/>
        <v>5.668653354709055</v>
      </c>
      <c r="L1764" s="13">
        <f t="shared" si="164"/>
        <v>8.1880548456908571</v>
      </c>
      <c r="M1764" s="13">
        <f t="shared" si="165"/>
        <v>69.230769230769226</v>
      </c>
      <c r="N1764" s="13">
        <f t="shared" si="166"/>
        <v>30.76923076923077</v>
      </c>
      <c r="O1764" s="12">
        <f t="shared" si="167"/>
        <v>1000</v>
      </c>
    </row>
    <row r="1765" spans="1:15" x14ac:dyDescent="0.35">
      <c r="A1765" s="4" t="s">
        <v>133</v>
      </c>
      <c r="B1765" s="4" t="s">
        <v>134</v>
      </c>
      <c r="C1765" s="4" t="s">
        <v>124</v>
      </c>
      <c r="D1765" s="4">
        <v>1988</v>
      </c>
      <c r="E1765" s="12">
        <v>95000</v>
      </c>
      <c r="F1765" s="12">
        <v>95000</v>
      </c>
      <c r="G1765" s="12">
        <v>100000</v>
      </c>
      <c r="H1765" s="12">
        <v>0</v>
      </c>
      <c r="I1765" s="12">
        <v>14636568</v>
      </c>
      <c r="J1765" s="12">
        <f t="shared" si="162"/>
        <v>195000</v>
      </c>
      <c r="K1765" s="13">
        <f t="shared" si="163"/>
        <v>6.4905926034026553</v>
      </c>
      <c r="L1765" s="13">
        <f t="shared" si="164"/>
        <v>13.322795343826504</v>
      </c>
      <c r="M1765" s="13">
        <f t="shared" si="165"/>
        <v>48.717948717948715</v>
      </c>
      <c r="N1765" s="13">
        <f t="shared" si="166"/>
        <v>51.282051282051277</v>
      </c>
      <c r="O1765" s="12">
        <f t="shared" si="167"/>
        <v>1000</v>
      </c>
    </row>
    <row r="1766" spans="1:15" x14ac:dyDescent="0.35">
      <c r="A1766" s="4" t="s">
        <v>133</v>
      </c>
      <c r="B1766" s="4" t="s">
        <v>134</v>
      </c>
      <c r="C1766" s="4" t="s">
        <v>124</v>
      </c>
      <c r="D1766" s="4">
        <v>1989</v>
      </c>
      <c r="E1766" s="12">
        <v>40000</v>
      </c>
      <c r="F1766" s="12">
        <v>72000</v>
      </c>
      <c r="G1766" s="12">
        <v>69000</v>
      </c>
      <c r="H1766" s="12">
        <v>0</v>
      </c>
      <c r="I1766" s="12">
        <v>15006813</v>
      </c>
      <c r="J1766" s="12">
        <f t="shared" si="162"/>
        <v>109000</v>
      </c>
      <c r="K1766" s="13">
        <f t="shared" si="163"/>
        <v>2.6654560165439523</v>
      </c>
      <c r="L1766" s="13">
        <f t="shared" si="164"/>
        <v>7.26336764508227</v>
      </c>
      <c r="M1766" s="13">
        <f t="shared" si="165"/>
        <v>36.697247706422019</v>
      </c>
      <c r="N1766" s="13">
        <f t="shared" si="166"/>
        <v>63.302752293577981</v>
      </c>
      <c r="O1766" s="12">
        <f t="shared" si="167"/>
        <v>555.55555555555554</v>
      </c>
    </row>
    <row r="1767" spans="1:15" x14ac:dyDescent="0.35">
      <c r="A1767" s="4" t="s">
        <v>133</v>
      </c>
      <c r="B1767" s="4" t="s">
        <v>134</v>
      </c>
      <c r="C1767" s="4" t="s">
        <v>124</v>
      </c>
      <c r="D1767" s="4">
        <v>1990</v>
      </c>
      <c r="E1767" s="12">
        <v>49000</v>
      </c>
      <c r="F1767" s="12">
        <v>50000</v>
      </c>
      <c r="G1767" s="12">
        <v>96000</v>
      </c>
      <c r="H1767" s="12">
        <v>0</v>
      </c>
      <c r="I1767" s="12">
        <v>15394648</v>
      </c>
      <c r="J1767" s="12">
        <f t="shared" si="162"/>
        <v>145000</v>
      </c>
      <c r="K1767" s="13">
        <f t="shared" si="163"/>
        <v>3.1829243513719834</v>
      </c>
      <c r="L1767" s="13">
        <f t="shared" si="164"/>
        <v>9.4188577744681137</v>
      </c>
      <c r="M1767" s="13">
        <f t="shared" si="165"/>
        <v>33.793103448275865</v>
      </c>
      <c r="N1767" s="13">
        <f t="shared" si="166"/>
        <v>66.206896551724142</v>
      </c>
      <c r="O1767" s="12">
        <f t="shared" si="167"/>
        <v>980</v>
      </c>
    </row>
    <row r="1768" spans="1:15" x14ac:dyDescent="0.35">
      <c r="A1768" s="4" t="s">
        <v>133</v>
      </c>
      <c r="B1768" s="4" t="s">
        <v>134</v>
      </c>
      <c r="C1768" s="4" t="s">
        <v>124</v>
      </c>
      <c r="D1768" s="4">
        <v>1991</v>
      </c>
      <c r="E1768" s="12">
        <v>91000</v>
      </c>
      <c r="F1768" s="12">
        <v>95000</v>
      </c>
      <c r="G1768" s="12">
        <v>136000</v>
      </c>
      <c r="H1768" s="12">
        <v>0</v>
      </c>
      <c r="I1768" s="12">
        <v>15787496</v>
      </c>
      <c r="J1768" s="12">
        <f t="shared" si="162"/>
        <v>227000</v>
      </c>
      <c r="K1768" s="13">
        <f t="shared" si="163"/>
        <v>5.7640553004732356</v>
      </c>
      <c r="L1768" s="13">
        <f t="shared" si="164"/>
        <v>14.378467617664004</v>
      </c>
      <c r="M1768" s="13">
        <f t="shared" si="165"/>
        <v>40.08810572687225</v>
      </c>
      <c r="N1768" s="13">
        <f t="shared" si="166"/>
        <v>59.91189427312775</v>
      </c>
      <c r="O1768" s="12">
        <f t="shared" si="167"/>
        <v>957.89473684210532</v>
      </c>
    </row>
    <row r="1769" spans="1:15" x14ac:dyDescent="0.35">
      <c r="A1769" s="4" t="s">
        <v>133</v>
      </c>
      <c r="B1769" s="4" t="s">
        <v>134</v>
      </c>
      <c r="C1769" s="4" t="s">
        <v>124</v>
      </c>
      <c r="D1769" s="4">
        <v>1992</v>
      </c>
      <c r="E1769" s="12">
        <v>78000</v>
      </c>
      <c r="F1769" s="12">
        <v>80000</v>
      </c>
      <c r="G1769" s="12">
        <v>128000</v>
      </c>
      <c r="H1769" s="12">
        <v>0</v>
      </c>
      <c r="I1769" s="12">
        <v>16184855</v>
      </c>
      <c r="J1769" s="12">
        <f t="shared" si="162"/>
        <v>206000</v>
      </c>
      <c r="K1769" s="13">
        <f t="shared" si="163"/>
        <v>4.8193202843028251</v>
      </c>
      <c r="L1769" s="13">
        <f t="shared" si="164"/>
        <v>12.727948443158743</v>
      </c>
      <c r="M1769" s="13">
        <f t="shared" si="165"/>
        <v>37.864077669902912</v>
      </c>
      <c r="N1769" s="13">
        <f t="shared" si="166"/>
        <v>62.135922330097081</v>
      </c>
      <c r="O1769" s="12">
        <f t="shared" si="167"/>
        <v>975</v>
      </c>
    </row>
    <row r="1770" spans="1:15" x14ac:dyDescent="0.35">
      <c r="A1770" s="4" t="s">
        <v>133</v>
      </c>
      <c r="B1770" s="4" t="s">
        <v>134</v>
      </c>
      <c r="C1770" s="4" t="s">
        <v>124</v>
      </c>
      <c r="D1770" s="4">
        <v>1993</v>
      </c>
      <c r="E1770" s="12">
        <v>94000</v>
      </c>
      <c r="F1770" s="12">
        <v>77000</v>
      </c>
      <c r="G1770" s="12">
        <v>90000</v>
      </c>
      <c r="H1770" s="12">
        <v>0</v>
      </c>
      <c r="I1770" s="12">
        <v>16589519</v>
      </c>
      <c r="J1770" s="12">
        <f t="shared" si="162"/>
        <v>184000</v>
      </c>
      <c r="K1770" s="13">
        <f t="shared" si="163"/>
        <v>5.6662281769591996</v>
      </c>
      <c r="L1770" s="13">
        <f t="shared" si="164"/>
        <v>11.091340261281838</v>
      </c>
      <c r="M1770" s="13">
        <f t="shared" si="165"/>
        <v>51.086956521739133</v>
      </c>
      <c r="N1770" s="13">
        <f t="shared" si="166"/>
        <v>48.913043478260867</v>
      </c>
      <c r="O1770" s="12">
        <f t="shared" si="167"/>
        <v>1220.7792207792209</v>
      </c>
    </row>
    <row r="1771" spans="1:15" x14ac:dyDescent="0.35">
      <c r="A1771" s="4" t="s">
        <v>133</v>
      </c>
      <c r="B1771" s="4" t="s">
        <v>134</v>
      </c>
      <c r="C1771" s="4" t="s">
        <v>124</v>
      </c>
      <c r="D1771" s="4">
        <v>1994</v>
      </c>
      <c r="E1771" s="12">
        <v>100000</v>
      </c>
      <c r="F1771" s="12">
        <v>80000</v>
      </c>
      <c r="G1771" s="12">
        <v>106000</v>
      </c>
      <c r="H1771" s="12">
        <v>0</v>
      </c>
      <c r="I1771" s="12">
        <v>16993190</v>
      </c>
      <c r="J1771" s="12">
        <f t="shared" si="162"/>
        <v>206000</v>
      </c>
      <c r="K1771" s="13">
        <f t="shared" si="163"/>
        <v>5.884710286885511</v>
      </c>
      <c r="L1771" s="13">
        <f t="shared" si="164"/>
        <v>12.122503190984153</v>
      </c>
      <c r="M1771" s="13">
        <f t="shared" si="165"/>
        <v>48.543689320388353</v>
      </c>
      <c r="N1771" s="13">
        <f t="shared" si="166"/>
        <v>51.456310679611647</v>
      </c>
      <c r="O1771" s="12">
        <f t="shared" si="167"/>
        <v>1250</v>
      </c>
    </row>
    <row r="1772" spans="1:15" x14ac:dyDescent="0.35">
      <c r="A1772" s="4" t="s">
        <v>133</v>
      </c>
      <c r="B1772" s="4" t="s">
        <v>134</v>
      </c>
      <c r="C1772" s="4" t="s">
        <v>124</v>
      </c>
      <c r="D1772" s="4">
        <v>1995</v>
      </c>
      <c r="E1772" s="12">
        <v>132000</v>
      </c>
      <c r="F1772" s="12">
        <v>100000</v>
      </c>
      <c r="G1772" s="12">
        <v>150000</v>
      </c>
      <c r="H1772" s="12">
        <v>0</v>
      </c>
      <c r="I1772" s="12">
        <v>17399017</v>
      </c>
      <c r="J1772" s="12">
        <f t="shared" si="162"/>
        <v>282000</v>
      </c>
      <c r="K1772" s="13">
        <f t="shared" si="163"/>
        <v>7.5866354978559993</v>
      </c>
      <c r="L1772" s="13">
        <f t="shared" si="164"/>
        <v>16.20781219996509</v>
      </c>
      <c r="M1772" s="13">
        <f t="shared" si="165"/>
        <v>46.808510638297875</v>
      </c>
      <c r="N1772" s="13">
        <f t="shared" si="166"/>
        <v>53.191489361702125</v>
      </c>
      <c r="O1772" s="12">
        <f t="shared" si="167"/>
        <v>1320</v>
      </c>
    </row>
    <row r="1773" spans="1:15" x14ac:dyDescent="0.35">
      <c r="A1773" s="4" t="s">
        <v>133</v>
      </c>
      <c r="B1773" s="4" t="s">
        <v>134</v>
      </c>
      <c r="C1773" s="4" t="s">
        <v>124</v>
      </c>
      <c r="D1773" s="4">
        <v>1996</v>
      </c>
      <c r="E1773" s="12">
        <v>130000</v>
      </c>
      <c r="F1773" s="12">
        <v>105000</v>
      </c>
      <c r="G1773" s="12">
        <v>150000</v>
      </c>
      <c r="H1773" s="12">
        <v>0</v>
      </c>
      <c r="I1773" s="12">
        <v>17810181</v>
      </c>
      <c r="J1773" s="12">
        <f t="shared" si="162"/>
        <v>280000</v>
      </c>
      <c r="K1773" s="13">
        <f t="shared" si="163"/>
        <v>7.2991958925066509</v>
      </c>
      <c r="L1773" s="13">
        <f t="shared" si="164"/>
        <v>15.721344999245094</v>
      </c>
      <c r="M1773" s="13">
        <f t="shared" si="165"/>
        <v>46.428571428571431</v>
      </c>
      <c r="N1773" s="13">
        <f t="shared" si="166"/>
        <v>53.571428571428569</v>
      </c>
      <c r="O1773" s="12">
        <f t="shared" si="167"/>
        <v>1238.0952380952381</v>
      </c>
    </row>
    <row r="1774" spans="1:15" x14ac:dyDescent="0.35">
      <c r="A1774" s="4" t="s">
        <v>133</v>
      </c>
      <c r="B1774" s="4" t="s">
        <v>134</v>
      </c>
      <c r="C1774" s="4" t="s">
        <v>124</v>
      </c>
      <c r="D1774" s="4">
        <v>1997</v>
      </c>
      <c r="E1774" s="12">
        <v>118000</v>
      </c>
      <c r="F1774" s="12">
        <v>117000</v>
      </c>
      <c r="G1774" s="12">
        <v>200000</v>
      </c>
      <c r="H1774" s="12">
        <v>0</v>
      </c>
      <c r="I1774" s="12">
        <v>18238958</v>
      </c>
      <c r="J1774" s="12">
        <f t="shared" si="162"/>
        <v>318000</v>
      </c>
      <c r="K1774" s="13">
        <f t="shared" si="163"/>
        <v>6.4696678395772391</v>
      </c>
      <c r="L1774" s="13">
        <f t="shared" si="164"/>
        <v>17.435206550725102</v>
      </c>
      <c r="M1774" s="13">
        <f t="shared" si="165"/>
        <v>37.106918238993707</v>
      </c>
      <c r="N1774" s="13">
        <f t="shared" si="166"/>
        <v>62.893081761006286</v>
      </c>
      <c r="O1774" s="12">
        <f t="shared" si="167"/>
        <v>1008.5470085470085</v>
      </c>
    </row>
    <row r="1775" spans="1:15" x14ac:dyDescent="0.35">
      <c r="A1775" s="4" t="s">
        <v>133</v>
      </c>
      <c r="B1775" s="4" t="s">
        <v>134</v>
      </c>
      <c r="C1775" s="4" t="s">
        <v>124</v>
      </c>
      <c r="D1775" s="4">
        <v>1998</v>
      </c>
      <c r="E1775" s="12">
        <v>170000</v>
      </c>
      <c r="F1775" s="12">
        <v>130000</v>
      </c>
      <c r="G1775" s="12">
        <v>125000</v>
      </c>
      <c r="H1775" s="12">
        <v>0</v>
      </c>
      <c r="I1775" s="12">
        <v>18688036</v>
      </c>
      <c r="J1775" s="12">
        <f t="shared" si="162"/>
        <v>295000</v>
      </c>
      <c r="K1775" s="13">
        <f t="shared" si="163"/>
        <v>9.0967290516777695</v>
      </c>
      <c r="L1775" s="13">
        <f t="shared" si="164"/>
        <v>15.78550041320554</v>
      </c>
      <c r="M1775" s="13">
        <f t="shared" si="165"/>
        <v>57.627118644067799</v>
      </c>
      <c r="N1775" s="13">
        <f t="shared" si="166"/>
        <v>42.372881355932201</v>
      </c>
      <c r="O1775" s="12">
        <f t="shared" si="167"/>
        <v>1307.6923076923076</v>
      </c>
    </row>
    <row r="1776" spans="1:15" x14ac:dyDescent="0.35">
      <c r="A1776" s="4" t="s">
        <v>133</v>
      </c>
      <c r="B1776" s="4" t="s">
        <v>134</v>
      </c>
      <c r="C1776" s="4" t="s">
        <v>124</v>
      </c>
      <c r="D1776" s="4">
        <v>1999</v>
      </c>
      <c r="E1776" s="12">
        <v>126000</v>
      </c>
      <c r="F1776" s="12">
        <v>105000</v>
      </c>
      <c r="G1776" s="12">
        <v>186000</v>
      </c>
      <c r="H1776" s="12">
        <v>0</v>
      </c>
      <c r="I1776" s="12">
        <v>19149864</v>
      </c>
      <c r="J1776" s="12">
        <f t="shared" si="162"/>
        <v>312000</v>
      </c>
      <c r="K1776" s="13">
        <f t="shared" si="163"/>
        <v>6.5796811925139522</v>
      </c>
      <c r="L1776" s="13">
        <f t="shared" si="164"/>
        <v>16.292543905272645</v>
      </c>
      <c r="M1776" s="13">
        <f t="shared" si="165"/>
        <v>40.384615384615387</v>
      </c>
      <c r="N1776" s="13">
        <f t="shared" si="166"/>
        <v>59.615384615384613</v>
      </c>
      <c r="O1776" s="12">
        <f t="shared" si="167"/>
        <v>1200</v>
      </c>
    </row>
    <row r="1777" spans="1:15" x14ac:dyDescent="0.35">
      <c r="A1777" s="4" t="s">
        <v>133</v>
      </c>
      <c r="B1777" s="4" t="s">
        <v>134</v>
      </c>
      <c r="C1777" s="4" t="s">
        <v>124</v>
      </c>
      <c r="D1777" s="4">
        <v>2000</v>
      </c>
      <c r="E1777" s="12">
        <v>150000</v>
      </c>
      <c r="F1777" s="12">
        <v>115000</v>
      </c>
      <c r="G1777" s="12">
        <v>368000</v>
      </c>
      <c r="H1777" s="12">
        <v>0</v>
      </c>
      <c r="I1777" s="12">
        <v>19637087</v>
      </c>
      <c r="J1777" s="12">
        <f t="shared" si="162"/>
        <v>518000</v>
      </c>
      <c r="K1777" s="13">
        <f t="shared" si="163"/>
        <v>7.638607498148783</v>
      </c>
      <c r="L1777" s="13">
        <f t="shared" si="164"/>
        <v>26.378657893607134</v>
      </c>
      <c r="M1777" s="13">
        <f t="shared" si="165"/>
        <v>28.957528957528954</v>
      </c>
      <c r="N1777" s="13">
        <f t="shared" si="166"/>
        <v>71.04247104247105</v>
      </c>
      <c r="O1777" s="12">
        <f t="shared" si="167"/>
        <v>1304.3478260869565</v>
      </c>
    </row>
    <row r="1778" spans="1:15" x14ac:dyDescent="0.35">
      <c r="A1778" s="4" t="s">
        <v>133</v>
      </c>
      <c r="B1778" s="4" t="s">
        <v>134</v>
      </c>
      <c r="C1778" s="4" t="s">
        <v>124</v>
      </c>
      <c r="D1778" s="4">
        <v>2001</v>
      </c>
      <c r="E1778" s="12">
        <v>165000</v>
      </c>
      <c r="F1778" s="12">
        <v>136000</v>
      </c>
      <c r="G1778" s="12">
        <v>350000</v>
      </c>
      <c r="H1778" s="12">
        <v>0</v>
      </c>
      <c r="I1778" s="12">
        <v>20167069</v>
      </c>
      <c r="J1778" s="12">
        <f t="shared" si="162"/>
        <v>515000</v>
      </c>
      <c r="K1778" s="13">
        <f t="shared" si="163"/>
        <v>8.181654954420992</v>
      </c>
      <c r="L1778" s="13">
        <f t="shared" si="164"/>
        <v>25.536680615314005</v>
      </c>
      <c r="M1778" s="13">
        <f t="shared" si="165"/>
        <v>32.038834951456316</v>
      </c>
      <c r="N1778" s="13">
        <f t="shared" si="166"/>
        <v>67.961165048543691</v>
      </c>
      <c r="O1778" s="12">
        <f t="shared" si="167"/>
        <v>1213.2352941176471</v>
      </c>
    </row>
    <row r="1779" spans="1:15" x14ac:dyDescent="0.35">
      <c r="A1779" s="4" t="s">
        <v>133</v>
      </c>
      <c r="B1779" s="4" t="s">
        <v>134</v>
      </c>
      <c r="C1779" s="4" t="s">
        <v>124</v>
      </c>
      <c r="D1779" s="4">
        <v>2002</v>
      </c>
      <c r="E1779" s="12">
        <v>168000</v>
      </c>
      <c r="F1779" s="12">
        <v>123000</v>
      </c>
      <c r="G1779" s="12">
        <v>357000</v>
      </c>
      <c r="H1779" s="12">
        <v>0</v>
      </c>
      <c r="I1779" s="12">
        <v>20729388</v>
      </c>
      <c r="J1779" s="12">
        <f t="shared" si="162"/>
        <v>525000</v>
      </c>
      <c r="K1779" s="13">
        <f t="shared" si="163"/>
        <v>8.1044360788654259</v>
      </c>
      <c r="L1779" s="13">
        <f t="shared" si="164"/>
        <v>25.326362746454453</v>
      </c>
      <c r="M1779" s="13">
        <f t="shared" si="165"/>
        <v>32</v>
      </c>
      <c r="N1779" s="13">
        <f t="shared" si="166"/>
        <v>68</v>
      </c>
      <c r="O1779" s="12">
        <f t="shared" si="167"/>
        <v>1365.8536585365853</v>
      </c>
    </row>
    <row r="1780" spans="1:15" x14ac:dyDescent="0.35">
      <c r="A1780" s="4" t="s">
        <v>133</v>
      </c>
      <c r="B1780" s="4" t="s">
        <v>134</v>
      </c>
      <c r="C1780" s="4" t="s">
        <v>124</v>
      </c>
      <c r="D1780" s="4">
        <v>2003</v>
      </c>
      <c r="E1780" s="12">
        <v>144000</v>
      </c>
      <c r="F1780" s="12">
        <v>117000</v>
      </c>
      <c r="G1780" s="12">
        <v>425000</v>
      </c>
      <c r="H1780" s="12">
        <v>0</v>
      </c>
      <c r="I1780" s="12">
        <v>21296705</v>
      </c>
      <c r="J1780" s="12">
        <f t="shared" si="162"/>
        <v>569000</v>
      </c>
      <c r="K1780" s="13">
        <f t="shared" si="163"/>
        <v>6.7616093663315526</v>
      </c>
      <c r="L1780" s="13">
        <f t="shared" si="164"/>
        <v>26.717748121129535</v>
      </c>
      <c r="M1780" s="13">
        <f t="shared" si="165"/>
        <v>25.307557117750441</v>
      </c>
      <c r="N1780" s="13">
        <f t="shared" si="166"/>
        <v>74.692442882249566</v>
      </c>
      <c r="O1780" s="12">
        <f t="shared" si="167"/>
        <v>1230.7692307692307</v>
      </c>
    </row>
    <row r="1781" spans="1:15" x14ac:dyDescent="0.35">
      <c r="A1781" s="4" t="s">
        <v>133</v>
      </c>
      <c r="B1781" s="4" t="s">
        <v>134</v>
      </c>
      <c r="C1781" s="4" t="s">
        <v>124</v>
      </c>
      <c r="D1781" s="4">
        <v>2004</v>
      </c>
      <c r="E1781" s="12">
        <v>145000</v>
      </c>
      <c r="F1781" s="12">
        <v>119000</v>
      </c>
      <c r="G1781" s="12">
        <v>450000</v>
      </c>
      <c r="H1781" s="12">
        <v>0</v>
      </c>
      <c r="I1781" s="12">
        <v>21868298</v>
      </c>
      <c r="J1781" s="12">
        <f t="shared" si="162"/>
        <v>595000</v>
      </c>
      <c r="K1781" s="13">
        <f t="shared" si="163"/>
        <v>6.6306028937414334</v>
      </c>
      <c r="L1781" s="13">
        <f t="shared" si="164"/>
        <v>27.20833601224933</v>
      </c>
      <c r="M1781" s="13">
        <f t="shared" si="165"/>
        <v>24.369747899159663</v>
      </c>
      <c r="N1781" s="13">
        <f t="shared" si="166"/>
        <v>75.630252100840337</v>
      </c>
      <c r="O1781" s="12">
        <f t="shared" si="167"/>
        <v>1218.4873949579833</v>
      </c>
    </row>
    <row r="1782" spans="1:15" x14ac:dyDescent="0.35">
      <c r="A1782" s="4" t="s">
        <v>133</v>
      </c>
      <c r="B1782" s="4" t="s">
        <v>134</v>
      </c>
      <c r="C1782" s="4" t="s">
        <v>124</v>
      </c>
      <c r="D1782" s="4">
        <v>2005</v>
      </c>
      <c r="E1782" s="12">
        <v>184000</v>
      </c>
      <c r="F1782" s="12">
        <v>125000</v>
      </c>
      <c r="G1782" s="12">
        <v>445000</v>
      </c>
      <c r="H1782" s="12">
        <v>0</v>
      </c>
      <c r="I1782" s="12">
        <v>22449438</v>
      </c>
      <c r="J1782" s="12">
        <f t="shared" si="162"/>
        <v>629000</v>
      </c>
      <c r="K1782" s="13">
        <f t="shared" si="163"/>
        <v>8.1961962700358022</v>
      </c>
      <c r="L1782" s="13">
        <f t="shared" si="164"/>
        <v>28.018518770937607</v>
      </c>
      <c r="M1782" s="13">
        <f t="shared" si="165"/>
        <v>29.252782193958666</v>
      </c>
      <c r="N1782" s="13">
        <f t="shared" si="166"/>
        <v>70.747217806041334</v>
      </c>
      <c r="O1782" s="12">
        <f t="shared" si="167"/>
        <v>1472</v>
      </c>
    </row>
    <row r="1783" spans="1:15" x14ac:dyDescent="0.35">
      <c r="A1783" s="4" t="s">
        <v>133</v>
      </c>
      <c r="B1783" s="4" t="s">
        <v>134</v>
      </c>
      <c r="C1783" s="4" t="s">
        <v>124</v>
      </c>
      <c r="D1783" s="4">
        <v>2006</v>
      </c>
      <c r="E1783" s="12">
        <v>150000</v>
      </c>
      <c r="F1783" s="12">
        <v>125000</v>
      </c>
      <c r="G1783" s="12">
        <v>365000</v>
      </c>
      <c r="H1783" s="12">
        <v>0</v>
      </c>
      <c r="I1783" s="12">
        <v>23040702</v>
      </c>
      <c r="J1783" s="12">
        <f t="shared" si="162"/>
        <v>515000</v>
      </c>
      <c r="K1783" s="13">
        <f t="shared" si="163"/>
        <v>6.5102183084525809</v>
      </c>
      <c r="L1783" s="13">
        <f t="shared" si="164"/>
        <v>22.351749525687193</v>
      </c>
      <c r="M1783" s="13">
        <f t="shared" si="165"/>
        <v>29.126213592233007</v>
      </c>
      <c r="N1783" s="13">
        <f t="shared" si="166"/>
        <v>70.873786407766985</v>
      </c>
      <c r="O1783" s="12">
        <f t="shared" si="167"/>
        <v>1200</v>
      </c>
    </row>
    <row r="1784" spans="1:15" x14ac:dyDescent="0.35">
      <c r="A1784" s="4" t="s">
        <v>133</v>
      </c>
      <c r="B1784" s="4" t="s">
        <v>134</v>
      </c>
      <c r="C1784" s="4" t="s">
        <v>124</v>
      </c>
      <c r="D1784" s="4">
        <v>2007</v>
      </c>
      <c r="E1784" s="12">
        <v>111000</v>
      </c>
      <c r="F1784" s="12">
        <v>109000</v>
      </c>
      <c r="G1784" s="12">
        <v>315000</v>
      </c>
      <c r="H1784" s="12">
        <v>0</v>
      </c>
      <c r="I1784" s="12">
        <v>23642279</v>
      </c>
      <c r="J1784" s="12">
        <f t="shared" si="162"/>
        <v>426000</v>
      </c>
      <c r="K1784" s="13">
        <f t="shared" si="163"/>
        <v>4.6949788554648224</v>
      </c>
      <c r="L1784" s="13">
        <f t="shared" si="164"/>
        <v>18.01856749935148</v>
      </c>
      <c r="M1784" s="13">
        <f t="shared" si="165"/>
        <v>26.056338028169012</v>
      </c>
      <c r="N1784" s="13">
        <f t="shared" si="166"/>
        <v>73.943661971830991</v>
      </c>
      <c r="O1784" s="12">
        <f t="shared" si="167"/>
        <v>1018.3486238532111</v>
      </c>
    </row>
    <row r="1785" spans="1:15" x14ac:dyDescent="0.35">
      <c r="A1785" s="4" t="s">
        <v>133</v>
      </c>
      <c r="B1785" s="4" t="s">
        <v>134</v>
      </c>
      <c r="C1785" s="4" t="s">
        <v>124</v>
      </c>
      <c r="D1785" s="4">
        <v>2008</v>
      </c>
      <c r="E1785" s="12">
        <v>181000</v>
      </c>
      <c r="F1785" s="12">
        <v>133000</v>
      </c>
      <c r="G1785" s="12">
        <v>340000</v>
      </c>
      <c r="H1785" s="12">
        <v>0</v>
      </c>
      <c r="I1785" s="12">
        <v>24249946</v>
      </c>
      <c r="J1785" s="12">
        <f t="shared" si="162"/>
        <v>521000</v>
      </c>
      <c r="K1785" s="13">
        <f t="shared" si="163"/>
        <v>7.4639341464925328</v>
      </c>
      <c r="L1785" s="13">
        <f t="shared" si="164"/>
        <v>21.484583924434308</v>
      </c>
      <c r="M1785" s="13">
        <f t="shared" si="165"/>
        <v>34.740882917466408</v>
      </c>
      <c r="N1785" s="13">
        <f t="shared" si="166"/>
        <v>65.259117082533592</v>
      </c>
      <c r="O1785" s="12">
        <f t="shared" si="167"/>
        <v>1360.9022556390978</v>
      </c>
    </row>
    <row r="1786" spans="1:15" x14ac:dyDescent="0.35">
      <c r="A1786" s="4" t="s">
        <v>133</v>
      </c>
      <c r="B1786" s="4" t="s">
        <v>134</v>
      </c>
      <c r="C1786" s="4" t="s">
        <v>124</v>
      </c>
      <c r="D1786" s="4">
        <v>2009</v>
      </c>
      <c r="E1786" s="12">
        <v>235000</v>
      </c>
      <c r="F1786" s="12">
        <v>162000</v>
      </c>
      <c r="G1786" s="12">
        <v>375000</v>
      </c>
      <c r="H1786" s="12">
        <v>0</v>
      </c>
      <c r="I1786" s="12">
        <v>24862664</v>
      </c>
      <c r="J1786" s="12">
        <f t="shared" si="162"/>
        <v>610000</v>
      </c>
      <c r="K1786" s="13">
        <f t="shared" si="163"/>
        <v>9.4519235750440895</v>
      </c>
      <c r="L1786" s="13">
        <f t="shared" si="164"/>
        <v>24.53478034373147</v>
      </c>
      <c r="M1786" s="13">
        <f t="shared" si="165"/>
        <v>38.524590163934427</v>
      </c>
      <c r="N1786" s="13">
        <f t="shared" si="166"/>
        <v>61.475409836065573</v>
      </c>
      <c r="O1786" s="12">
        <f t="shared" si="167"/>
        <v>1450.6172839506173</v>
      </c>
    </row>
    <row r="1787" spans="1:15" x14ac:dyDescent="0.35">
      <c r="A1787" s="4" t="s">
        <v>133</v>
      </c>
      <c r="B1787" s="4" t="s">
        <v>134</v>
      </c>
      <c r="C1787" s="4" t="s">
        <v>124</v>
      </c>
      <c r="D1787" s="4">
        <v>2010</v>
      </c>
      <c r="E1787" s="12">
        <v>295000</v>
      </c>
      <c r="F1787" s="12">
        <v>180000</v>
      </c>
      <c r="G1787" s="12">
        <v>580000</v>
      </c>
      <c r="H1787" s="12">
        <v>0</v>
      </c>
      <c r="I1787" s="12">
        <v>25474995</v>
      </c>
      <c r="J1787" s="12">
        <f t="shared" si="162"/>
        <v>875000</v>
      </c>
      <c r="K1787" s="13">
        <f t="shared" si="163"/>
        <v>11.579982645727704</v>
      </c>
      <c r="L1787" s="13">
        <f t="shared" si="164"/>
        <v>34.347406152582167</v>
      </c>
      <c r="M1787" s="13">
        <f t="shared" si="165"/>
        <v>33.714285714285715</v>
      </c>
      <c r="N1787" s="13">
        <f t="shared" si="166"/>
        <v>66.285714285714278</v>
      </c>
      <c r="O1787" s="12">
        <f t="shared" si="167"/>
        <v>1638.8888888888889</v>
      </c>
    </row>
    <row r="1788" spans="1:15" x14ac:dyDescent="0.35">
      <c r="A1788" s="4" t="s">
        <v>133</v>
      </c>
      <c r="B1788" s="4" t="s">
        <v>134</v>
      </c>
      <c r="C1788" s="4" t="s">
        <v>124</v>
      </c>
      <c r="D1788" s="4">
        <v>2011</v>
      </c>
      <c r="E1788" s="12">
        <v>278000</v>
      </c>
      <c r="F1788" s="12">
        <v>197000</v>
      </c>
      <c r="G1788" s="12">
        <v>605000</v>
      </c>
      <c r="H1788" s="12">
        <v>0</v>
      </c>
      <c r="I1788" s="12">
        <v>26095088</v>
      </c>
      <c r="J1788" s="12">
        <f t="shared" si="162"/>
        <v>883000</v>
      </c>
      <c r="K1788" s="13">
        <f t="shared" si="163"/>
        <v>10.653345947712458</v>
      </c>
      <c r="L1788" s="13">
        <f t="shared" si="164"/>
        <v>33.83778586989245</v>
      </c>
      <c r="M1788" s="13">
        <f t="shared" si="165"/>
        <v>31.483578708946773</v>
      </c>
      <c r="N1788" s="13">
        <f t="shared" si="166"/>
        <v>68.516421291053234</v>
      </c>
      <c r="O1788" s="12">
        <f t="shared" si="167"/>
        <v>1411.1675126903554</v>
      </c>
    </row>
    <row r="1789" spans="1:15" x14ac:dyDescent="0.35">
      <c r="A1789" s="4" t="s">
        <v>133</v>
      </c>
      <c r="B1789" s="4" t="s">
        <v>134</v>
      </c>
      <c r="C1789" s="4" t="s">
        <v>124</v>
      </c>
      <c r="D1789" s="4">
        <v>2012</v>
      </c>
      <c r="E1789" s="12">
        <v>332000</v>
      </c>
      <c r="F1789" s="12">
        <v>190000</v>
      </c>
      <c r="G1789" s="12">
        <v>665000</v>
      </c>
      <c r="H1789" s="12">
        <v>0</v>
      </c>
      <c r="I1789" s="12">
        <v>26734268</v>
      </c>
      <c r="J1789" s="12">
        <f t="shared" si="162"/>
        <v>997000</v>
      </c>
      <c r="K1789" s="13">
        <f t="shared" si="163"/>
        <v>12.418518434841754</v>
      </c>
      <c r="L1789" s="13">
        <f t="shared" si="164"/>
        <v>37.292960480533822</v>
      </c>
      <c r="M1789" s="13">
        <f t="shared" si="165"/>
        <v>33.299899699097288</v>
      </c>
      <c r="N1789" s="13">
        <f t="shared" si="166"/>
        <v>66.700100300902704</v>
      </c>
      <c r="O1789" s="12">
        <f t="shared" si="167"/>
        <v>1747.3684210526317</v>
      </c>
    </row>
    <row r="1790" spans="1:15" x14ac:dyDescent="0.35">
      <c r="A1790" s="4" t="s">
        <v>133</v>
      </c>
      <c r="B1790" s="4" t="s">
        <v>134</v>
      </c>
      <c r="C1790" s="4" t="s">
        <v>124</v>
      </c>
      <c r="D1790" s="4">
        <v>2013</v>
      </c>
      <c r="E1790" s="12">
        <v>393000</v>
      </c>
      <c r="F1790" s="12">
        <v>216000</v>
      </c>
      <c r="G1790" s="12">
        <v>530000</v>
      </c>
      <c r="H1790" s="12">
        <v>0</v>
      </c>
      <c r="I1790" s="12">
        <v>27386193</v>
      </c>
      <c r="J1790" s="12">
        <f t="shared" si="162"/>
        <v>923000</v>
      </c>
      <c r="K1790" s="13">
        <f t="shared" si="163"/>
        <v>14.350296881351856</v>
      </c>
      <c r="L1790" s="13">
        <f t="shared" si="164"/>
        <v>33.703114558493034</v>
      </c>
      <c r="M1790" s="13">
        <f t="shared" si="165"/>
        <v>42.578548212351031</v>
      </c>
      <c r="N1790" s="13">
        <f t="shared" si="166"/>
        <v>57.421451787648969</v>
      </c>
      <c r="O1790" s="12">
        <f t="shared" si="167"/>
        <v>1819.4444444444443</v>
      </c>
    </row>
    <row r="1791" spans="1:15" x14ac:dyDescent="0.35">
      <c r="A1791" s="4" t="s">
        <v>133</v>
      </c>
      <c r="B1791" s="4" t="s">
        <v>134</v>
      </c>
      <c r="C1791" s="4" t="s">
        <v>124</v>
      </c>
      <c r="D1791" s="4">
        <v>2014</v>
      </c>
      <c r="E1791" s="12">
        <v>417000</v>
      </c>
      <c r="F1791" s="12">
        <v>224000</v>
      </c>
      <c r="G1791" s="12">
        <v>585000</v>
      </c>
      <c r="H1791" s="12">
        <v>0</v>
      </c>
      <c r="I1791" s="12">
        <v>28041592</v>
      </c>
      <c r="J1791" s="12">
        <f t="shared" si="162"/>
        <v>1002000</v>
      </c>
      <c r="K1791" s="13">
        <f t="shared" si="163"/>
        <v>14.87076767966669</v>
      </c>
      <c r="L1791" s="13">
        <f t="shared" si="164"/>
        <v>35.732636007256652</v>
      </c>
      <c r="M1791" s="13">
        <f t="shared" si="165"/>
        <v>41.616766467065872</v>
      </c>
      <c r="N1791" s="13">
        <f t="shared" si="166"/>
        <v>58.383233532934128</v>
      </c>
      <c r="O1791" s="12">
        <f t="shared" si="167"/>
        <v>1861.6071428571429</v>
      </c>
    </row>
    <row r="1792" spans="1:15" x14ac:dyDescent="0.35">
      <c r="A1792" s="4" t="s">
        <v>133</v>
      </c>
      <c r="B1792" s="4" t="s">
        <v>134</v>
      </c>
      <c r="C1792" s="4" t="s">
        <v>124</v>
      </c>
      <c r="D1792" s="4">
        <v>2015</v>
      </c>
      <c r="E1792" s="12">
        <v>443000</v>
      </c>
      <c r="F1792" s="12">
        <v>233000</v>
      </c>
      <c r="G1792" s="12">
        <v>610000</v>
      </c>
      <c r="H1792" s="12">
        <v>0</v>
      </c>
      <c r="I1792" s="12">
        <v>28696068</v>
      </c>
      <c r="J1792" s="12">
        <f t="shared" si="162"/>
        <v>1053000</v>
      </c>
      <c r="K1792" s="13">
        <f t="shared" si="163"/>
        <v>15.437655082222415</v>
      </c>
      <c r="L1792" s="13">
        <f t="shared" si="164"/>
        <v>36.694922802664117</v>
      </c>
      <c r="M1792" s="13">
        <f t="shared" si="165"/>
        <v>42.07027540360874</v>
      </c>
      <c r="N1792" s="13">
        <f t="shared" si="166"/>
        <v>57.92972459639126</v>
      </c>
      <c r="O1792" s="12">
        <f t="shared" si="167"/>
        <v>1901.2875536480688</v>
      </c>
    </row>
    <row r="1793" spans="1:15" x14ac:dyDescent="0.35">
      <c r="A1793" s="4" t="s">
        <v>133</v>
      </c>
      <c r="B1793" s="4" t="s">
        <v>134</v>
      </c>
      <c r="C1793" s="4" t="s">
        <v>124</v>
      </c>
      <c r="D1793" s="4">
        <v>2016</v>
      </c>
      <c r="E1793" s="12">
        <v>475000</v>
      </c>
      <c r="F1793" s="12">
        <v>244000</v>
      </c>
      <c r="G1793" s="12">
        <v>600000</v>
      </c>
      <c r="H1793" s="12">
        <v>0</v>
      </c>
      <c r="I1793" s="12">
        <v>29356742</v>
      </c>
      <c r="J1793" s="12">
        <f t="shared" si="162"/>
        <v>1075000</v>
      </c>
      <c r="K1793" s="13">
        <f t="shared" si="163"/>
        <v>16.180269595311358</v>
      </c>
      <c r="L1793" s="13">
        <f t="shared" si="164"/>
        <v>36.618504873599392</v>
      </c>
      <c r="M1793" s="13">
        <f t="shared" si="165"/>
        <v>44.186046511627907</v>
      </c>
      <c r="N1793" s="13">
        <f t="shared" si="166"/>
        <v>55.813953488372093</v>
      </c>
      <c r="O1793" s="12">
        <f t="shared" si="167"/>
        <v>1946.7213114754099</v>
      </c>
    </row>
    <row r="1794" spans="1:15" x14ac:dyDescent="0.35">
      <c r="A1794" s="4" t="s">
        <v>133</v>
      </c>
      <c r="B1794" s="4" t="s">
        <v>134</v>
      </c>
      <c r="C1794" s="4" t="s">
        <v>124</v>
      </c>
      <c r="D1794" s="4">
        <v>2017</v>
      </c>
      <c r="E1794" s="12">
        <v>498000</v>
      </c>
      <c r="F1794" s="12">
        <v>258000</v>
      </c>
      <c r="G1794" s="12">
        <v>780000</v>
      </c>
      <c r="H1794" s="12">
        <v>0</v>
      </c>
      <c r="I1794" s="12">
        <v>30008354</v>
      </c>
      <c r="J1794" s="12">
        <f t="shared" ref="J1794:J1857" si="168">IFERROR(E1794+G1794-N(H1794),"")</f>
        <v>1278000</v>
      </c>
      <c r="K1794" s="13">
        <f t="shared" ref="K1794:K1857" si="169">IFERROR(E1794*1000/I1794,"")</f>
        <v>16.595378740200147</v>
      </c>
      <c r="L1794" s="13">
        <f t="shared" ref="L1794:L1857" si="170">IFERROR(J1794*1000/I1794,"")</f>
        <v>42.588140622441337</v>
      </c>
      <c r="M1794" s="13">
        <f t="shared" ref="M1794:M1857" si="171">IF(N(J1794)&lt;=0,"",E1794/J1794*100)</f>
        <v>38.967136150234744</v>
      </c>
      <c r="N1794" s="13">
        <f t="shared" ref="N1794:N1857" si="172">IF(N(J1794)&lt;=0,"",G1794/J1794*100)</f>
        <v>61.032863849765263</v>
      </c>
      <c r="O1794" s="12">
        <f t="shared" ref="O1794:O1857" si="173">IFERROR(E1794*1000/F1794,"")</f>
        <v>1930.2325581395348</v>
      </c>
    </row>
    <row r="1795" spans="1:15" x14ac:dyDescent="0.35">
      <c r="A1795" s="4" t="s">
        <v>133</v>
      </c>
      <c r="B1795" s="4" t="s">
        <v>134</v>
      </c>
      <c r="C1795" s="4" t="s">
        <v>124</v>
      </c>
      <c r="D1795" s="4">
        <v>2018</v>
      </c>
      <c r="E1795" s="12">
        <v>531000</v>
      </c>
      <c r="F1795" s="12">
        <v>206000</v>
      </c>
      <c r="G1795" s="12">
        <v>860000</v>
      </c>
      <c r="H1795" s="12">
        <v>0</v>
      </c>
      <c r="I1795" s="12">
        <v>30637585</v>
      </c>
      <c r="J1795" s="12">
        <f t="shared" si="168"/>
        <v>1391000</v>
      </c>
      <c r="K1795" s="13">
        <f t="shared" si="169"/>
        <v>17.331653261835097</v>
      </c>
      <c r="L1795" s="13">
        <f t="shared" si="170"/>
        <v>45.401750823375927</v>
      </c>
      <c r="M1795" s="13">
        <f t="shared" si="171"/>
        <v>38.173975557153128</v>
      </c>
      <c r="N1795" s="13">
        <f t="shared" si="172"/>
        <v>61.826024442846872</v>
      </c>
      <c r="O1795" s="12">
        <f t="shared" si="173"/>
        <v>2577.6699029126212</v>
      </c>
    </row>
    <row r="1796" spans="1:15" x14ac:dyDescent="0.35">
      <c r="A1796" s="4" t="s">
        <v>133</v>
      </c>
      <c r="B1796" s="4" t="s">
        <v>134</v>
      </c>
      <c r="C1796" s="4" t="s">
        <v>124</v>
      </c>
      <c r="D1796" s="4">
        <v>2019</v>
      </c>
      <c r="E1796" s="12">
        <v>638000</v>
      </c>
      <c r="F1796" s="12">
        <v>282000</v>
      </c>
      <c r="G1796" s="12">
        <v>950000</v>
      </c>
      <c r="H1796" s="12">
        <v>0</v>
      </c>
      <c r="I1796" s="12">
        <v>31258945</v>
      </c>
      <c r="J1796" s="12">
        <f t="shared" si="168"/>
        <v>1588000</v>
      </c>
      <c r="K1796" s="13">
        <f t="shared" si="169"/>
        <v>20.410157796432348</v>
      </c>
      <c r="L1796" s="13">
        <f t="shared" si="170"/>
        <v>50.801458590493056</v>
      </c>
      <c r="M1796" s="13">
        <f t="shared" si="171"/>
        <v>40.176322418136017</v>
      </c>
      <c r="N1796" s="13">
        <f t="shared" si="172"/>
        <v>59.823677581863976</v>
      </c>
      <c r="O1796" s="12">
        <f t="shared" si="173"/>
        <v>2262.4113475177305</v>
      </c>
    </row>
    <row r="1797" spans="1:15" x14ac:dyDescent="0.35">
      <c r="A1797" s="4" t="s">
        <v>133</v>
      </c>
      <c r="B1797" s="4" t="s">
        <v>134</v>
      </c>
      <c r="C1797" s="4" t="s">
        <v>124</v>
      </c>
      <c r="D1797" s="4">
        <v>2020</v>
      </c>
      <c r="E1797" s="12">
        <v>671000</v>
      </c>
      <c r="F1797" s="12">
        <v>291000</v>
      </c>
      <c r="G1797" s="12">
        <v>900000</v>
      </c>
      <c r="H1797" s="12">
        <v>0</v>
      </c>
      <c r="I1797" s="12">
        <v>31887809</v>
      </c>
      <c r="J1797" s="12">
        <f t="shared" si="168"/>
        <v>1571000</v>
      </c>
      <c r="K1797" s="13">
        <f t="shared" si="169"/>
        <v>21.042524433083504</v>
      </c>
      <c r="L1797" s="13">
        <f t="shared" si="170"/>
        <v>49.266476727830373</v>
      </c>
      <c r="M1797" s="13">
        <f t="shared" si="171"/>
        <v>42.711648631444938</v>
      </c>
      <c r="N1797" s="13">
        <f t="shared" si="172"/>
        <v>57.288351368555055</v>
      </c>
      <c r="O1797" s="12">
        <f t="shared" si="173"/>
        <v>2305.8419243986255</v>
      </c>
    </row>
    <row r="1798" spans="1:15" x14ac:dyDescent="0.35">
      <c r="A1798" s="4" t="s">
        <v>133</v>
      </c>
      <c r="B1798" s="4" t="s">
        <v>134</v>
      </c>
      <c r="C1798" s="4" t="s">
        <v>124</v>
      </c>
      <c r="D1798" s="4">
        <v>2021</v>
      </c>
      <c r="E1798" s="12">
        <v>789000</v>
      </c>
      <c r="F1798" s="12">
        <v>357000</v>
      </c>
      <c r="G1798" s="12">
        <v>900000</v>
      </c>
      <c r="H1798" s="12">
        <v>0</v>
      </c>
      <c r="I1798" s="12">
        <v>32518665</v>
      </c>
      <c r="J1798" s="12">
        <f t="shared" si="168"/>
        <v>1689000</v>
      </c>
      <c r="K1798" s="13">
        <f t="shared" si="169"/>
        <v>24.262988655899619</v>
      </c>
      <c r="L1798" s="13">
        <f t="shared" si="170"/>
        <v>51.939401571374468</v>
      </c>
      <c r="M1798" s="13">
        <f t="shared" si="171"/>
        <v>46.714031971580816</v>
      </c>
      <c r="N1798" s="13">
        <f t="shared" si="172"/>
        <v>53.285968028419184</v>
      </c>
      <c r="O1798" s="12">
        <f t="shared" si="173"/>
        <v>2210.0840336134452</v>
      </c>
    </row>
    <row r="1799" spans="1:15" x14ac:dyDescent="0.35">
      <c r="A1799" s="4" t="s">
        <v>133</v>
      </c>
      <c r="B1799" s="4" t="s">
        <v>134</v>
      </c>
      <c r="C1799" s="4" t="s">
        <v>124</v>
      </c>
      <c r="D1799" s="4">
        <v>2022</v>
      </c>
      <c r="E1799" s="12">
        <v>885000</v>
      </c>
      <c r="F1799" s="12">
        <v>360000</v>
      </c>
      <c r="G1799" s="12">
        <v>780000</v>
      </c>
      <c r="H1799" s="12">
        <v>0</v>
      </c>
      <c r="I1799" s="12">
        <v>33149152</v>
      </c>
      <c r="J1799" s="12">
        <f t="shared" si="168"/>
        <v>1665000</v>
      </c>
      <c r="K1799" s="13">
        <f t="shared" si="169"/>
        <v>26.69751552015569</v>
      </c>
      <c r="L1799" s="13">
        <f t="shared" si="170"/>
        <v>50.227529198936978</v>
      </c>
      <c r="M1799" s="13">
        <f t="shared" si="171"/>
        <v>53.153153153153156</v>
      </c>
      <c r="N1799" s="13">
        <f t="shared" si="172"/>
        <v>46.846846846846844</v>
      </c>
      <c r="O1799" s="12">
        <f t="shared" si="173"/>
        <v>2458.3333333333335</v>
      </c>
    </row>
    <row r="1800" spans="1:15" x14ac:dyDescent="0.35">
      <c r="A1800" s="4" t="s">
        <v>133</v>
      </c>
      <c r="B1800" s="4" t="s">
        <v>134</v>
      </c>
      <c r="C1800" s="4" t="s">
        <v>124</v>
      </c>
      <c r="D1800" s="4">
        <v>2023</v>
      </c>
      <c r="E1800" s="12">
        <v>1009000</v>
      </c>
      <c r="F1800" s="12">
        <v>370000</v>
      </c>
      <c r="G1800" s="12">
        <v>790000</v>
      </c>
      <c r="H1800" s="12">
        <v>0</v>
      </c>
      <c r="I1800" s="12">
        <v>33787914</v>
      </c>
      <c r="J1800" s="12">
        <f t="shared" si="168"/>
        <v>1799000</v>
      </c>
      <c r="K1800" s="13">
        <f t="shared" si="169"/>
        <v>29.862749147520621</v>
      </c>
      <c r="L1800" s="13">
        <f t="shared" si="170"/>
        <v>53.243890700088798</v>
      </c>
      <c r="M1800" s="13">
        <f t="shared" si="171"/>
        <v>56.086714841578655</v>
      </c>
      <c r="N1800" s="13">
        <f t="shared" si="172"/>
        <v>43.913285158421345</v>
      </c>
      <c r="O1800" s="12">
        <f t="shared" si="173"/>
        <v>2727.0270270270271</v>
      </c>
    </row>
    <row r="1801" spans="1:15" x14ac:dyDescent="0.35">
      <c r="A1801" s="4" t="s">
        <v>133</v>
      </c>
      <c r="B1801" s="4" t="s">
        <v>134</v>
      </c>
      <c r="C1801" s="4" t="s">
        <v>124</v>
      </c>
      <c r="D1801" s="4">
        <v>2024</v>
      </c>
      <c r="E1801" s="12">
        <v>759000</v>
      </c>
      <c r="F1801" s="12">
        <v>350000</v>
      </c>
      <c r="G1801" s="12">
        <v>1050000</v>
      </c>
      <c r="H1801" s="12">
        <v>0</v>
      </c>
      <c r="I1801" s="12">
        <v>34427414</v>
      </c>
      <c r="J1801" s="12">
        <f t="shared" si="168"/>
        <v>1809000</v>
      </c>
      <c r="K1801" s="13">
        <f t="shared" si="169"/>
        <v>22.04638431454654</v>
      </c>
      <c r="L1801" s="13">
        <f t="shared" si="170"/>
        <v>52.545334947318437</v>
      </c>
      <c r="M1801" s="13">
        <f t="shared" si="171"/>
        <v>41.956882255389715</v>
      </c>
      <c r="N1801" s="13">
        <f t="shared" si="172"/>
        <v>58.043117744610285</v>
      </c>
      <c r="O1801" s="12">
        <f t="shared" si="173"/>
        <v>2168.5714285714284</v>
      </c>
    </row>
    <row r="1802" spans="1:15" x14ac:dyDescent="0.35">
      <c r="A1802" s="4" t="s">
        <v>133</v>
      </c>
      <c r="B1802" s="4" t="s">
        <v>134</v>
      </c>
      <c r="C1802" s="4" t="s">
        <v>124</v>
      </c>
      <c r="D1802" s="4">
        <v>2025</v>
      </c>
      <c r="E1802" s="12">
        <v>970000</v>
      </c>
      <c r="F1802" s="12">
        <v>360000</v>
      </c>
      <c r="G1802" s="12">
        <v>850000</v>
      </c>
      <c r="H1802" s="12">
        <v>0</v>
      </c>
      <c r="I1802" s="12">
        <v>35064272</v>
      </c>
      <c r="J1802" s="12">
        <f t="shared" si="168"/>
        <v>1820000</v>
      </c>
      <c r="K1802" s="13">
        <f t="shared" si="169"/>
        <v>27.663486069238797</v>
      </c>
      <c r="L1802" s="13">
        <f t="shared" si="170"/>
        <v>51.904685202076919</v>
      </c>
      <c r="M1802" s="13">
        <f t="shared" si="171"/>
        <v>53.296703296703299</v>
      </c>
      <c r="N1802" s="13">
        <f t="shared" si="172"/>
        <v>46.703296703296701</v>
      </c>
      <c r="O1802" s="12">
        <f t="shared" si="173"/>
        <v>2694.4444444444443</v>
      </c>
    </row>
    <row r="1803" spans="1:15" x14ac:dyDescent="0.35">
      <c r="A1803" s="4" t="s">
        <v>133</v>
      </c>
      <c r="B1803" s="4" t="s">
        <v>134</v>
      </c>
      <c r="C1803" s="4" t="s">
        <v>124</v>
      </c>
      <c r="D1803" s="4">
        <v>2026</v>
      </c>
      <c r="E1803" s="12">
        <v>932000</v>
      </c>
      <c r="F1803" s="12">
        <v>360000</v>
      </c>
      <c r="G1803" s="12">
        <v>900000</v>
      </c>
      <c r="H1803" s="12">
        <v>0</v>
      </c>
      <c r="I1803" s="12">
        <v>35697557</v>
      </c>
      <c r="J1803" s="12">
        <f t="shared" si="168"/>
        <v>1832000</v>
      </c>
      <c r="K1803" s="13">
        <f t="shared" si="169"/>
        <v>26.108229198989722</v>
      </c>
      <c r="L1803" s="13">
        <f t="shared" si="170"/>
        <v>51.320038511318856</v>
      </c>
      <c r="M1803" s="13">
        <f t="shared" si="171"/>
        <v>50.873362445414848</v>
      </c>
      <c r="N1803" s="13">
        <f t="shared" si="172"/>
        <v>49.126637554585152</v>
      </c>
      <c r="O1803" s="12">
        <f t="shared" si="173"/>
        <v>2588.8888888888887</v>
      </c>
    </row>
    <row r="1804" spans="1:15" x14ac:dyDescent="0.35">
      <c r="A1804" s="4" t="s">
        <v>135</v>
      </c>
      <c r="B1804" s="4" t="s">
        <v>136</v>
      </c>
      <c r="C1804" s="4" t="s">
        <v>124</v>
      </c>
      <c r="D1804" s="4">
        <v>1960</v>
      </c>
      <c r="E1804" s="12">
        <v>210000</v>
      </c>
      <c r="F1804" s="12">
        <v>216000</v>
      </c>
      <c r="G1804" s="12">
        <v>20000</v>
      </c>
      <c r="H1804" s="12">
        <v>0</v>
      </c>
      <c r="I1804" s="12">
        <v>3556749</v>
      </c>
      <c r="J1804" s="12">
        <f t="shared" si="168"/>
        <v>230000</v>
      </c>
      <c r="K1804" s="13">
        <f t="shared" si="169"/>
        <v>59.042681954785117</v>
      </c>
      <c r="L1804" s="13">
        <f t="shared" si="170"/>
        <v>64.6657945219075</v>
      </c>
      <c r="M1804" s="13">
        <f t="shared" si="171"/>
        <v>91.304347826086953</v>
      </c>
      <c r="N1804" s="13">
        <f t="shared" si="172"/>
        <v>8.695652173913043</v>
      </c>
      <c r="O1804" s="12">
        <f t="shared" si="173"/>
        <v>972.22222222222217</v>
      </c>
    </row>
    <row r="1805" spans="1:15" x14ac:dyDescent="0.35">
      <c r="A1805" s="4" t="s">
        <v>135</v>
      </c>
      <c r="B1805" s="4" t="s">
        <v>136</v>
      </c>
      <c r="C1805" s="4" t="s">
        <v>124</v>
      </c>
      <c r="D1805" s="4">
        <v>1961</v>
      </c>
      <c r="E1805" s="12">
        <v>142000</v>
      </c>
      <c r="F1805" s="12">
        <v>260000</v>
      </c>
      <c r="G1805" s="12">
        <v>21000</v>
      </c>
      <c r="H1805" s="12">
        <v>0</v>
      </c>
      <c r="I1805" s="12">
        <v>3619551</v>
      </c>
      <c r="J1805" s="12">
        <f t="shared" si="168"/>
        <v>163000</v>
      </c>
      <c r="K1805" s="13">
        <f t="shared" si="169"/>
        <v>39.231385329285317</v>
      </c>
      <c r="L1805" s="13">
        <f t="shared" si="170"/>
        <v>45.033209920235961</v>
      </c>
      <c r="M1805" s="13">
        <f t="shared" si="171"/>
        <v>87.116564417177912</v>
      </c>
      <c r="N1805" s="13">
        <f t="shared" si="172"/>
        <v>12.883435582822086</v>
      </c>
      <c r="O1805" s="12">
        <f t="shared" si="173"/>
        <v>546.15384615384619</v>
      </c>
    </row>
    <row r="1806" spans="1:15" x14ac:dyDescent="0.35">
      <c r="A1806" s="4" t="s">
        <v>135</v>
      </c>
      <c r="B1806" s="4" t="s">
        <v>136</v>
      </c>
      <c r="C1806" s="4" t="s">
        <v>124</v>
      </c>
      <c r="D1806" s="4">
        <v>1962</v>
      </c>
      <c r="E1806" s="12">
        <v>207000</v>
      </c>
      <c r="F1806" s="12">
        <v>260000</v>
      </c>
      <c r="G1806" s="12">
        <v>25000</v>
      </c>
      <c r="H1806" s="12">
        <v>0</v>
      </c>
      <c r="I1806" s="12">
        <v>3684273</v>
      </c>
      <c r="J1806" s="12">
        <f t="shared" si="168"/>
        <v>232000</v>
      </c>
      <c r="K1806" s="13">
        <f t="shared" si="169"/>
        <v>56.18476155268624</v>
      </c>
      <c r="L1806" s="13">
        <f t="shared" si="170"/>
        <v>62.97036077402516</v>
      </c>
      <c r="M1806" s="13">
        <f t="shared" si="171"/>
        <v>89.224137931034491</v>
      </c>
      <c r="N1806" s="13">
        <f t="shared" si="172"/>
        <v>10.775862068965516</v>
      </c>
      <c r="O1806" s="12">
        <f t="shared" si="173"/>
        <v>796.15384615384619</v>
      </c>
    </row>
    <row r="1807" spans="1:15" x14ac:dyDescent="0.35">
      <c r="A1807" s="4" t="s">
        <v>135</v>
      </c>
      <c r="B1807" s="4" t="s">
        <v>136</v>
      </c>
      <c r="C1807" s="4" t="s">
        <v>124</v>
      </c>
      <c r="D1807" s="4">
        <v>1963</v>
      </c>
      <c r="E1807" s="12">
        <v>162000</v>
      </c>
      <c r="F1807" s="12">
        <v>260000</v>
      </c>
      <c r="G1807" s="12">
        <v>42000</v>
      </c>
      <c r="H1807" s="12">
        <v>0</v>
      </c>
      <c r="I1807" s="12">
        <v>3750954</v>
      </c>
      <c r="J1807" s="12">
        <f t="shared" si="168"/>
        <v>204000</v>
      </c>
      <c r="K1807" s="13">
        <f t="shared" si="169"/>
        <v>43.189012715165262</v>
      </c>
      <c r="L1807" s="13">
        <f t="shared" si="170"/>
        <v>54.38616415983774</v>
      </c>
      <c r="M1807" s="13">
        <f t="shared" si="171"/>
        <v>79.411764705882348</v>
      </c>
      <c r="N1807" s="13">
        <f t="shared" si="172"/>
        <v>20.588235294117645</v>
      </c>
      <c r="O1807" s="12">
        <f t="shared" si="173"/>
        <v>623.07692307692309</v>
      </c>
    </row>
    <row r="1808" spans="1:15" x14ac:dyDescent="0.35">
      <c r="A1808" s="4" t="s">
        <v>135</v>
      </c>
      <c r="B1808" s="4" t="s">
        <v>136</v>
      </c>
      <c r="C1808" s="4" t="s">
        <v>124</v>
      </c>
      <c r="D1808" s="4">
        <v>1964</v>
      </c>
      <c r="E1808" s="12">
        <v>214000</v>
      </c>
      <c r="F1808" s="12">
        <v>303000</v>
      </c>
      <c r="G1808" s="12">
        <v>40000</v>
      </c>
      <c r="H1808" s="12">
        <v>0</v>
      </c>
      <c r="I1808" s="12">
        <v>3819722</v>
      </c>
      <c r="J1808" s="12">
        <f t="shared" si="168"/>
        <v>254000</v>
      </c>
      <c r="K1808" s="13">
        <f t="shared" si="169"/>
        <v>56.025019621846823</v>
      </c>
      <c r="L1808" s="13">
        <f t="shared" si="170"/>
        <v>66.496985906304175</v>
      </c>
      <c r="M1808" s="13">
        <f t="shared" si="171"/>
        <v>84.251968503937007</v>
      </c>
      <c r="N1808" s="13">
        <f t="shared" si="172"/>
        <v>15.748031496062993</v>
      </c>
      <c r="O1808" s="12">
        <f t="shared" si="173"/>
        <v>706.27062706270624</v>
      </c>
    </row>
    <row r="1809" spans="1:15" x14ac:dyDescent="0.35">
      <c r="A1809" s="4" t="s">
        <v>135</v>
      </c>
      <c r="B1809" s="4" t="s">
        <v>136</v>
      </c>
      <c r="C1809" s="4" t="s">
        <v>124</v>
      </c>
      <c r="D1809" s="4">
        <v>1965</v>
      </c>
      <c r="E1809" s="12">
        <v>177000</v>
      </c>
      <c r="F1809" s="12">
        <v>303000</v>
      </c>
      <c r="G1809" s="12">
        <v>37000</v>
      </c>
      <c r="H1809" s="12">
        <v>0</v>
      </c>
      <c r="I1809" s="12">
        <v>3890716</v>
      </c>
      <c r="J1809" s="12">
        <f t="shared" si="168"/>
        <v>214000</v>
      </c>
      <c r="K1809" s="13">
        <f t="shared" si="169"/>
        <v>45.492911844503688</v>
      </c>
      <c r="L1809" s="13">
        <f t="shared" si="170"/>
        <v>55.002729574710671</v>
      </c>
      <c r="M1809" s="13">
        <f t="shared" si="171"/>
        <v>82.710280373831779</v>
      </c>
      <c r="N1809" s="13">
        <f t="shared" si="172"/>
        <v>17.289719626168225</v>
      </c>
      <c r="O1809" s="12">
        <f t="shared" si="173"/>
        <v>584.1584158415842</v>
      </c>
    </row>
    <row r="1810" spans="1:15" x14ac:dyDescent="0.35">
      <c r="A1810" s="4" t="s">
        <v>135</v>
      </c>
      <c r="B1810" s="4" t="s">
        <v>136</v>
      </c>
      <c r="C1810" s="4" t="s">
        <v>124</v>
      </c>
      <c r="D1810" s="4">
        <v>1966</v>
      </c>
      <c r="E1810" s="12">
        <v>179000</v>
      </c>
      <c r="F1810" s="12">
        <v>316000</v>
      </c>
      <c r="G1810" s="12">
        <v>40000</v>
      </c>
      <c r="H1810" s="12">
        <v>0</v>
      </c>
      <c r="I1810" s="12">
        <v>3964155</v>
      </c>
      <c r="J1810" s="12">
        <f t="shared" si="168"/>
        <v>219000</v>
      </c>
      <c r="K1810" s="13">
        <f t="shared" si="169"/>
        <v>45.154642035944612</v>
      </c>
      <c r="L1810" s="13">
        <f t="shared" si="170"/>
        <v>55.245064837273013</v>
      </c>
      <c r="M1810" s="13">
        <f t="shared" si="171"/>
        <v>81.735159817351601</v>
      </c>
      <c r="N1810" s="13">
        <f t="shared" si="172"/>
        <v>18.264840182648399</v>
      </c>
      <c r="O1810" s="12">
        <f t="shared" si="173"/>
        <v>566.45569620253161</v>
      </c>
    </row>
    <row r="1811" spans="1:15" x14ac:dyDescent="0.35">
      <c r="A1811" s="4" t="s">
        <v>135</v>
      </c>
      <c r="B1811" s="4" t="s">
        <v>136</v>
      </c>
      <c r="C1811" s="4" t="s">
        <v>124</v>
      </c>
      <c r="D1811" s="4">
        <v>1967</v>
      </c>
      <c r="E1811" s="12">
        <v>228000</v>
      </c>
      <c r="F1811" s="12">
        <v>336000</v>
      </c>
      <c r="G1811" s="12">
        <v>19000</v>
      </c>
      <c r="H1811" s="12">
        <v>0</v>
      </c>
      <c r="I1811" s="12">
        <v>4040153</v>
      </c>
      <c r="J1811" s="12">
        <f t="shared" si="168"/>
        <v>247000</v>
      </c>
      <c r="K1811" s="13">
        <f t="shared" si="169"/>
        <v>56.43350635483359</v>
      </c>
      <c r="L1811" s="13">
        <f t="shared" si="170"/>
        <v>61.136298551069721</v>
      </c>
      <c r="M1811" s="13">
        <f t="shared" si="171"/>
        <v>92.307692307692307</v>
      </c>
      <c r="N1811" s="13">
        <f t="shared" si="172"/>
        <v>7.6923076923076925</v>
      </c>
      <c r="O1811" s="12">
        <f t="shared" si="173"/>
        <v>678.57142857142856</v>
      </c>
    </row>
    <row r="1812" spans="1:15" x14ac:dyDescent="0.35">
      <c r="A1812" s="4" t="s">
        <v>135</v>
      </c>
      <c r="B1812" s="4" t="s">
        <v>136</v>
      </c>
      <c r="C1812" s="4" t="s">
        <v>124</v>
      </c>
      <c r="D1812" s="4">
        <v>1968</v>
      </c>
      <c r="E1812" s="12">
        <v>244000</v>
      </c>
      <c r="F1812" s="12">
        <v>352000</v>
      </c>
      <c r="G1812" s="12">
        <v>25000</v>
      </c>
      <c r="H1812" s="12">
        <v>0</v>
      </c>
      <c r="I1812" s="12">
        <v>4118550</v>
      </c>
      <c r="J1812" s="12">
        <f t="shared" si="168"/>
        <v>269000</v>
      </c>
      <c r="K1812" s="13">
        <f t="shared" si="169"/>
        <v>59.244151461072462</v>
      </c>
      <c r="L1812" s="13">
        <f t="shared" si="170"/>
        <v>65.314248946838092</v>
      </c>
      <c r="M1812" s="13">
        <f t="shared" si="171"/>
        <v>90.706319702602229</v>
      </c>
      <c r="N1812" s="13">
        <f t="shared" si="172"/>
        <v>9.2936802973977688</v>
      </c>
      <c r="O1812" s="12">
        <f t="shared" si="173"/>
        <v>693.18181818181813</v>
      </c>
    </row>
    <row r="1813" spans="1:15" x14ac:dyDescent="0.35">
      <c r="A1813" s="4" t="s">
        <v>135</v>
      </c>
      <c r="B1813" s="4" t="s">
        <v>136</v>
      </c>
      <c r="C1813" s="4" t="s">
        <v>124</v>
      </c>
      <c r="D1813" s="4">
        <v>1969</v>
      </c>
      <c r="E1813" s="12">
        <v>239000</v>
      </c>
      <c r="F1813" s="12">
        <v>411000</v>
      </c>
      <c r="G1813" s="12">
        <v>10000</v>
      </c>
      <c r="H1813" s="12">
        <v>0</v>
      </c>
      <c r="I1813" s="12">
        <v>4198300</v>
      </c>
      <c r="J1813" s="12">
        <f t="shared" si="168"/>
        <v>249000</v>
      </c>
      <c r="K1813" s="13">
        <f t="shared" si="169"/>
        <v>56.927804111187861</v>
      </c>
      <c r="L1813" s="13">
        <f t="shared" si="170"/>
        <v>59.309720601195721</v>
      </c>
      <c r="M1813" s="13">
        <f t="shared" si="171"/>
        <v>95.98393574297188</v>
      </c>
      <c r="N1813" s="13">
        <f t="shared" si="172"/>
        <v>4.0160642570281126</v>
      </c>
      <c r="O1813" s="12">
        <f t="shared" si="173"/>
        <v>581.50851581508516</v>
      </c>
    </row>
    <row r="1814" spans="1:15" x14ac:dyDescent="0.35">
      <c r="A1814" s="4" t="s">
        <v>135</v>
      </c>
      <c r="B1814" s="4" t="s">
        <v>136</v>
      </c>
      <c r="C1814" s="4" t="s">
        <v>124</v>
      </c>
      <c r="D1814" s="4">
        <v>1970</v>
      </c>
      <c r="E1814" s="12">
        <v>228000</v>
      </c>
      <c r="F1814" s="12">
        <v>408000</v>
      </c>
      <c r="G1814" s="12">
        <v>30000</v>
      </c>
      <c r="H1814" s="12">
        <v>0</v>
      </c>
      <c r="I1814" s="12">
        <v>4277535</v>
      </c>
      <c r="J1814" s="12">
        <f t="shared" si="168"/>
        <v>258000</v>
      </c>
      <c r="K1814" s="13">
        <f t="shared" si="169"/>
        <v>53.301726344728912</v>
      </c>
      <c r="L1814" s="13">
        <f t="shared" si="170"/>
        <v>60.315111390087985</v>
      </c>
      <c r="M1814" s="13">
        <f t="shared" si="171"/>
        <v>88.372093023255815</v>
      </c>
      <c r="N1814" s="13">
        <f t="shared" si="172"/>
        <v>11.627906976744185</v>
      </c>
      <c r="O1814" s="12">
        <f t="shared" si="173"/>
        <v>558.82352941176475</v>
      </c>
    </row>
    <row r="1815" spans="1:15" x14ac:dyDescent="0.35">
      <c r="A1815" s="4" t="s">
        <v>135</v>
      </c>
      <c r="B1815" s="4" t="s">
        <v>136</v>
      </c>
      <c r="C1815" s="4" t="s">
        <v>124</v>
      </c>
      <c r="D1815" s="4">
        <v>1971</v>
      </c>
      <c r="E1815" s="12">
        <v>244000</v>
      </c>
      <c r="F1815" s="12">
        <v>415000</v>
      </c>
      <c r="G1815" s="12">
        <v>15000</v>
      </c>
      <c r="H1815" s="12">
        <v>0</v>
      </c>
      <c r="I1815" s="12">
        <v>4355200</v>
      </c>
      <c r="J1815" s="12">
        <f t="shared" si="168"/>
        <v>259000</v>
      </c>
      <c r="K1815" s="13">
        <f t="shared" si="169"/>
        <v>56.024981631153565</v>
      </c>
      <c r="L1815" s="13">
        <f t="shared" si="170"/>
        <v>59.469140337986772</v>
      </c>
      <c r="M1815" s="13">
        <f t="shared" si="171"/>
        <v>94.208494208494216</v>
      </c>
      <c r="N1815" s="13">
        <f t="shared" si="172"/>
        <v>5.7915057915057915</v>
      </c>
      <c r="O1815" s="12">
        <f t="shared" si="173"/>
        <v>587.95180722891564</v>
      </c>
    </row>
    <row r="1816" spans="1:15" x14ac:dyDescent="0.35">
      <c r="A1816" s="4" t="s">
        <v>135</v>
      </c>
      <c r="B1816" s="4" t="s">
        <v>136</v>
      </c>
      <c r="C1816" s="4" t="s">
        <v>124</v>
      </c>
      <c r="D1816" s="4">
        <v>1972</v>
      </c>
      <c r="E1816" s="12">
        <v>244000</v>
      </c>
      <c r="F1816" s="12">
        <v>415000</v>
      </c>
      <c r="G1816" s="12">
        <v>17000</v>
      </c>
      <c r="H1816" s="12">
        <v>0</v>
      </c>
      <c r="I1816" s="12">
        <v>4431292</v>
      </c>
      <c r="J1816" s="12">
        <f t="shared" si="168"/>
        <v>261000</v>
      </c>
      <c r="K1816" s="13">
        <f t="shared" si="169"/>
        <v>55.062947781369409</v>
      </c>
      <c r="L1816" s="13">
        <f t="shared" si="170"/>
        <v>58.899300700563174</v>
      </c>
      <c r="M1816" s="13">
        <f t="shared" si="171"/>
        <v>93.486590038314176</v>
      </c>
      <c r="N1816" s="13">
        <f t="shared" si="172"/>
        <v>6.5134099616858236</v>
      </c>
      <c r="O1816" s="12">
        <f t="shared" si="173"/>
        <v>587.95180722891564</v>
      </c>
    </row>
    <row r="1817" spans="1:15" x14ac:dyDescent="0.35">
      <c r="A1817" s="4" t="s">
        <v>135</v>
      </c>
      <c r="B1817" s="4" t="s">
        <v>136</v>
      </c>
      <c r="C1817" s="4" t="s">
        <v>124</v>
      </c>
      <c r="D1817" s="4">
        <v>1973</v>
      </c>
      <c r="E1817" s="12">
        <v>195000</v>
      </c>
      <c r="F1817" s="12">
        <v>425000</v>
      </c>
      <c r="G1817" s="12">
        <v>30000</v>
      </c>
      <c r="H1817" s="12">
        <v>0</v>
      </c>
      <c r="I1817" s="12">
        <v>4506324</v>
      </c>
      <c r="J1817" s="12">
        <f t="shared" si="168"/>
        <v>225000</v>
      </c>
      <c r="K1817" s="13">
        <f t="shared" si="169"/>
        <v>43.272521017130593</v>
      </c>
      <c r="L1817" s="13">
        <f t="shared" si="170"/>
        <v>49.929831942842995</v>
      </c>
      <c r="M1817" s="13">
        <f t="shared" si="171"/>
        <v>86.666666666666671</v>
      </c>
      <c r="N1817" s="13">
        <f t="shared" si="172"/>
        <v>13.333333333333334</v>
      </c>
      <c r="O1817" s="12">
        <f t="shared" si="173"/>
        <v>458.8235294117647</v>
      </c>
    </row>
    <row r="1818" spans="1:15" x14ac:dyDescent="0.35">
      <c r="A1818" s="4" t="s">
        <v>135</v>
      </c>
      <c r="B1818" s="4" t="s">
        <v>136</v>
      </c>
      <c r="C1818" s="4" t="s">
        <v>124</v>
      </c>
      <c r="D1818" s="4">
        <v>1974</v>
      </c>
      <c r="E1818" s="12">
        <v>195000</v>
      </c>
      <c r="F1818" s="12">
        <v>470000</v>
      </c>
      <c r="G1818" s="12">
        <v>30000</v>
      </c>
      <c r="H1818" s="12">
        <v>0</v>
      </c>
      <c r="I1818" s="12">
        <v>4580510</v>
      </c>
      <c r="J1818" s="12">
        <f t="shared" si="168"/>
        <v>225000</v>
      </c>
      <c r="K1818" s="13">
        <f t="shared" si="169"/>
        <v>42.571678699533457</v>
      </c>
      <c r="L1818" s="13">
        <f t="shared" si="170"/>
        <v>49.121167730230916</v>
      </c>
      <c r="M1818" s="13">
        <f t="shared" si="171"/>
        <v>86.666666666666671</v>
      </c>
      <c r="N1818" s="13">
        <f t="shared" si="172"/>
        <v>13.333333333333334</v>
      </c>
      <c r="O1818" s="12">
        <f t="shared" si="173"/>
        <v>414.89361702127661</v>
      </c>
    </row>
    <row r="1819" spans="1:15" x14ac:dyDescent="0.35">
      <c r="A1819" s="4" t="s">
        <v>135</v>
      </c>
      <c r="B1819" s="4" t="s">
        <v>136</v>
      </c>
      <c r="C1819" s="4" t="s">
        <v>124</v>
      </c>
      <c r="D1819" s="4">
        <v>1975</v>
      </c>
      <c r="E1819" s="12">
        <v>250000</v>
      </c>
      <c r="F1819" s="12">
        <v>450000</v>
      </c>
      <c r="G1819" s="12">
        <v>36000</v>
      </c>
      <c r="H1819" s="12">
        <v>0</v>
      </c>
      <c r="I1819" s="12">
        <v>4653876</v>
      </c>
      <c r="J1819" s="12">
        <f t="shared" si="168"/>
        <v>286000</v>
      </c>
      <c r="K1819" s="13">
        <f t="shared" si="169"/>
        <v>53.718663754685345</v>
      </c>
      <c r="L1819" s="13">
        <f t="shared" si="170"/>
        <v>61.454151335360031</v>
      </c>
      <c r="M1819" s="13">
        <f t="shared" si="171"/>
        <v>87.412587412587413</v>
      </c>
      <c r="N1819" s="13">
        <f t="shared" si="172"/>
        <v>12.587412587412588</v>
      </c>
      <c r="O1819" s="12">
        <f t="shared" si="173"/>
        <v>555.55555555555554</v>
      </c>
    </row>
    <row r="1820" spans="1:15" x14ac:dyDescent="0.35">
      <c r="A1820" s="4" t="s">
        <v>135</v>
      </c>
      <c r="B1820" s="4" t="s">
        <v>136</v>
      </c>
      <c r="C1820" s="4" t="s">
        <v>124</v>
      </c>
      <c r="D1820" s="4">
        <v>1976</v>
      </c>
      <c r="E1820" s="12">
        <v>270000</v>
      </c>
      <c r="F1820" s="12">
        <v>450000</v>
      </c>
      <c r="G1820" s="12">
        <v>20000</v>
      </c>
      <c r="H1820" s="12">
        <v>0</v>
      </c>
      <c r="I1820" s="12">
        <v>4727022</v>
      </c>
      <c r="J1820" s="12">
        <f t="shared" si="168"/>
        <v>290000</v>
      </c>
      <c r="K1820" s="13">
        <f t="shared" si="169"/>
        <v>57.118414088193369</v>
      </c>
      <c r="L1820" s="13">
        <f t="shared" si="170"/>
        <v>61.349407724355842</v>
      </c>
      <c r="M1820" s="13">
        <f t="shared" si="171"/>
        <v>93.103448275862064</v>
      </c>
      <c r="N1820" s="13">
        <f t="shared" si="172"/>
        <v>6.8965517241379306</v>
      </c>
      <c r="O1820" s="12">
        <f t="shared" si="173"/>
        <v>600</v>
      </c>
    </row>
    <row r="1821" spans="1:15" x14ac:dyDescent="0.35">
      <c r="A1821" s="4" t="s">
        <v>135</v>
      </c>
      <c r="B1821" s="4" t="s">
        <v>136</v>
      </c>
      <c r="C1821" s="4" t="s">
        <v>124</v>
      </c>
      <c r="D1821" s="4">
        <v>1977</v>
      </c>
      <c r="E1821" s="12">
        <v>254000</v>
      </c>
      <c r="F1821" s="12">
        <v>402000</v>
      </c>
      <c r="G1821" s="12">
        <v>36000</v>
      </c>
      <c r="H1821" s="12">
        <v>0</v>
      </c>
      <c r="I1821" s="12">
        <v>4801128</v>
      </c>
      <c r="J1821" s="12">
        <f t="shared" si="168"/>
        <v>290000</v>
      </c>
      <c r="K1821" s="13">
        <f t="shared" si="169"/>
        <v>52.904234171636332</v>
      </c>
      <c r="L1821" s="13">
        <f t="shared" si="170"/>
        <v>60.402472085726522</v>
      </c>
      <c r="M1821" s="13">
        <f t="shared" si="171"/>
        <v>87.586206896551715</v>
      </c>
      <c r="N1821" s="13">
        <f t="shared" si="172"/>
        <v>12.413793103448276</v>
      </c>
      <c r="O1821" s="12">
        <f t="shared" si="173"/>
        <v>631.84079601990049</v>
      </c>
    </row>
    <row r="1822" spans="1:15" x14ac:dyDescent="0.35">
      <c r="A1822" s="4" t="s">
        <v>135</v>
      </c>
      <c r="B1822" s="4" t="s">
        <v>136</v>
      </c>
      <c r="C1822" s="4" t="s">
        <v>124</v>
      </c>
      <c r="D1822" s="4">
        <v>1978</v>
      </c>
      <c r="E1822" s="12">
        <v>238000</v>
      </c>
      <c r="F1822" s="12">
        <v>406000</v>
      </c>
      <c r="G1822" s="12">
        <v>50000</v>
      </c>
      <c r="H1822" s="12">
        <v>0</v>
      </c>
      <c r="I1822" s="12">
        <v>4877854</v>
      </c>
      <c r="J1822" s="12">
        <f t="shared" si="168"/>
        <v>288000</v>
      </c>
      <c r="K1822" s="13">
        <f t="shared" si="169"/>
        <v>48.791948262494124</v>
      </c>
      <c r="L1822" s="13">
        <f t="shared" si="170"/>
        <v>59.042357561337425</v>
      </c>
      <c r="M1822" s="13">
        <f t="shared" si="171"/>
        <v>82.638888888888886</v>
      </c>
      <c r="N1822" s="13">
        <f t="shared" si="172"/>
        <v>17.361111111111111</v>
      </c>
      <c r="O1822" s="12">
        <f t="shared" si="173"/>
        <v>586.20689655172418</v>
      </c>
    </row>
    <row r="1823" spans="1:15" x14ac:dyDescent="0.35">
      <c r="A1823" s="4" t="s">
        <v>135</v>
      </c>
      <c r="B1823" s="4" t="s">
        <v>136</v>
      </c>
      <c r="C1823" s="4" t="s">
        <v>124</v>
      </c>
      <c r="D1823" s="4">
        <v>1979</v>
      </c>
      <c r="E1823" s="12">
        <v>226000</v>
      </c>
      <c r="F1823" s="12">
        <v>400000</v>
      </c>
      <c r="G1823" s="12">
        <v>71000</v>
      </c>
      <c r="H1823" s="12">
        <v>0</v>
      </c>
      <c r="I1823" s="12">
        <v>4959283</v>
      </c>
      <c r="J1823" s="12">
        <f t="shared" si="168"/>
        <v>297000</v>
      </c>
      <c r="K1823" s="13">
        <f t="shared" si="169"/>
        <v>45.571103726082981</v>
      </c>
      <c r="L1823" s="13">
        <f t="shared" si="170"/>
        <v>59.887689409940911</v>
      </c>
      <c r="M1823" s="13">
        <f t="shared" si="171"/>
        <v>76.094276094276097</v>
      </c>
      <c r="N1823" s="13">
        <f t="shared" si="172"/>
        <v>23.905723905723907</v>
      </c>
      <c r="O1823" s="12">
        <f t="shared" si="173"/>
        <v>565</v>
      </c>
    </row>
    <row r="1824" spans="1:15" x14ac:dyDescent="0.35">
      <c r="A1824" s="4" t="s">
        <v>135</v>
      </c>
      <c r="B1824" s="4" t="s">
        <v>136</v>
      </c>
      <c r="C1824" s="4" t="s">
        <v>124</v>
      </c>
      <c r="D1824" s="4">
        <v>1980</v>
      </c>
      <c r="E1824" s="12">
        <v>228000</v>
      </c>
      <c r="F1824" s="12">
        <v>400000</v>
      </c>
      <c r="G1824" s="12">
        <v>128000</v>
      </c>
      <c r="H1824" s="12">
        <v>0</v>
      </c>
      <c r="I1824" s="12">
        <v>5047419</v>
      </c>
      <c r="J1824" s="12">
        <f t="shared" si="168"/>
        <v>356000</v>
      </c>
      <c r="K1824" s="13">
        <f t="shared" si="169"/>
        <v>45.171601565077118</v>
      </c>
      <c r="L1824" s="13">
        <f t="shared" si="170"/>
        <v>70.531097180559016</v>
      </c>
      <c r="M1824" s="13">
        <f t="shared" si="171"/>
        <v>64.044943820224717</v>
      </c>
      <c r="N1824" s="13">
        <f t="shared" si="172"/>
        <v>35.955056179775283</v>
      </c>
      <c r="O1824" s="12">
        <f t="shared" si="173"/>
        <v>570</v>
      </c>
    </row>
    <row r="1825" spans="1:15" x14ac:dyDescent="0.35">
      <c r="A1825" s="4" t="s">
        <v>135</v>
      </c>
      <c r="B1825" s="4" t="s">
        <v>136</v>
      </c>
      <c r="C1825" s="4" t="s">
        <v>124</v>
      </c>
      <c r="D1825" s="4">
        <v>1981</v>
      </c>
      <c r="E1825" s="12">
        <v>215000</v>
      </c>
      <c r="F1825" s="12">
        <v>380000</v>
      </c>
      <c r="G1825" s="12">
        <v>78000</v>
      </c>
      <c r="H1825" s="12">
        <v>0</v>
      </c>
      <c r="I1825" s="12">
        <v>5143288</v>
      </c>
      <c r="J1825" s="12">
        <f t="shared" si="168"/>
        <v>293000</v>
      </c>
      <c r="K1825" s="13">
        <f t="shared" si="169"/>
        <v>41.802053472409092</v>
      </c>
      <c r="L1825" s="13">
        <f t="shared" si="170"/>
        <v>56.967449615887737</v>
      </c>
      <c r="M1825" s="13">
        <f t="shared" si="171"/>
        <v>73.37883959044369</v>
      </c>
      <c r="N1825" s="13">
        <f t="shared" si="172"/>
        <v>26.621160409556317</v>
      </c>
      <c r="O1825" s="12">
        <f t="shared" si="173"/>
        <v>565.78947368421052</v>
      </c>
    </row>
    <row r="1826" spans="1:15" x14ac:dyDescent="0.35">
      <c r="A1826" s="4" t="s">
        <v>135</v>
      </c>
      <c r="B1826" s="4" t="s">
        <v>136</v>
      </c>
      <c r="C1826" s="4" t="s">
        <v>124</v>
      </c>
      <c r="D1826" s="4">
        <v>1982</v>
      </c>
      <c r="E1826" s="12">
        <v>260000</v>
      </c>
      <c r="F1826" s="12">
        <v>410000</v>
      </c>
      <c r="G1826" s="12">
        <v>53000</v>
      </c>
      <c r="H1826" s="12">
        <v>0</v>
      </c>
      <c r="I1826" s="12">
        <v>5247672</v>
      </c>
      <c r="J1826" s="12">
        <f t="shared" si="168"/>
        <v>313000</v>
      </c>
      <c r="K1826" s="13">
        <f t="shared" si="169"/>
        <v>49.545779538050397</v>
      </c>
      <c r="L1826" s="13">
        <f t="shared" si="170"/>
        <v>59.64549613619144</v>
      </c>
      <c r="M1826" s="13">
        <f t="shared" si="171"/>
        <v>83.067092651757193</v>
      </c>
      <c r="N1826" s="13">
        <f t="shared" si="172"/>
        <v>16.932907348242811</v>
      </c>
      <c r="O1826" s="12">
        <f t="shared" si="173"/>
        <v>634.14634146341461</v>
      </c>
    </row>
    <row r="1827" spans="1:15" x14ac:dyDescent="0.35">
      <c r="A1827" s="4" t="s">
        <v>135</v>
      </c>
      <c r="B1827" s="4" t="s">
        <v>136</v>
      </c>
      <c r="C1827" s="4" t="s">
        <v>124</v>
      </c>
      <c r="D1827" s="4">
        <v>1983</v>
      </c>
      <c r="E1827" s="12">
        <v>257000</v>
      </c>
      <c r="F1827" s="12">
        <v>400000</v>
      </c>
      <c r="G1827" s="12">
        <v>76000</v>
      </c>
      <c r="H1827" s="12">
        <v>0</v>
      </c>
      <c r="I1827" s="12">
        <v>5359814</v>
      </c>
      <c r="J1827" s="12">
        <f t="shared" si="168"/>
        <v>333000</v>
      </c>
      <c r="K1827" s="13">
        <f t="shared" si="169"/>
        <v>47.949425110647496</v>
      </c>
      <c r="L1827" s="13">
        <f t="shared" si="170"/>
        <v>62.129021641422632</v>
      </c>
      <c r="M1827" s="13">
        <f t="shared" si="171"/>
        <v>77.177177177177185</v>
      </c>
      <c r="N1827" s="13">
        <f t="shared" si="172"/>
        <v>22.822822822822822</v>
      </c>
      <c r="O1827" s="12">
        <f t="shared" si="173"/>
        <v>642.5</v>
      </c>
    </row>
    <row r="1828" spans="1:15" x14ac:dyDescent="0.35">
      <c r="A1828" s="4" t="s">
        <v>135</v>
      </c>
      <c r="B1828" s="4" t="s">
        <v>136</v>
      </c>
      <c r="C1828" s="4" t="s">
        <v>124</v>
      </c>
      <c r="D1828" s="4">
        <v>1984</v>
      </c>
      <c r="E1828" s="12">
        <v>262000</v>
      </c>
      <c r="F1828" s="12">
        <v>556000</v>
      </c>
      <c r="G1828" s="12">
        <v>37000</v>
      </c>
      <c r="H1828" s="12">
        <v>0</v>
      </c>
      <c r="I1828" s="12">
        <v>5480096</v>
      </c>
      <c r="J1828" s="12">
        <f t="shared" si="168"/>
        <v>299000</v>
      </c>
      <c r="K1828" s="13">
        <f t="shared" si="169"/>
        <v>47.809381441492995</v>
      </c>
      <c r="L1828" s="13">
        <f t="shared" si="170"/>
        <v>54.561087980940478</v>
      </c>
      <c r="M1828" s="13">
        <f t="shared" si="171"/>
        <v>87.625418060200673</v>
      </c>
      <c r="N1828" s="13">
        <f t="shared" si="172"/>
        <v>12.374581939799331</v>
      </c>
      <c r="O1828" s="12">
        <f t="shared" si="173"/>
        <v>471.22302158273379</v>
      </c>
    </row>
    <row r="1829" spans="1:15" x14ac:dyDescent="0.35">
      <c r="A1829" s="4" t="s">
        <v>135</v>
      </c>
      <c r="B1829" s="4" t="s">
        <v>136</v>
      </c>
      <c r="C1829" s="4" t="s">
        <v>124</v>
      </c>
      <c r="D1829" s="4">
        <v>1985</v>
      </c>
      <c r="E1829" s="12">
        <v>284000</v>
      </c>
      <c r="F1829" s="12">
        <v>561000</v>
      </c>
      <c r="G1829" s="12">
        <v>43000</v>
      </c>
      <c r="H1829" s="12">
        <v>0</v>
      </c>
      <c r="I1829" s="12">
        <v>5610373</v>
      </c>
      <c r="J1829" s="12">
        <f t="shared" si="168"/>
        <v>327000</v>
      </c>
      <c r="K1829" s="13">
        <f t="shared" si="169"/>
        <v>50.620520239919877</v>
      </c>
      <c r="L1829" s="13">
        <f t="shared" si="170"/>
        <v>58.284894783288024</v>
      </c>
      <c r="M1829" s="13">
        <f t="shared" si="171"/>
        <v>86.850152905198769</v>
      </c>
      <c r="N1829" s="13">
        <f t="shared" si="172"/>
        <v>13.149847094801222</v>
      </c>
      <c r="O1829" s="12">
        <f t="shared" si="173"/>
        <v>506.23885918003566</v>
      </c>
    </row>
    <row r="1830" spans="1:15" x14ac:dyDescent="0.35">
      <c r="A1830" s="4" t="s">
        <v>135</v>
      </c>
      <c r="B1830" s="4" t="s">
        <v>136</v>
      </c>
      <c r="C1830" s="4" t="s">
        <v>124</v>
      </c>
      <c r="D1830" s="4">
        <v>1986</v>
      </c>
      <c r="E1830" s="12">
        <v>332000</v>
      </c>
      <c r="F1830" s="12">
        <v>567000</v>
      </c>
      <c r="G1830" s="12">
        <v>113000</v>
      </c>
      <c r="H1830" s="12">
        <v>0</v>
      </c>
      <c r="I1830" s="12">
        <v>5750668</v>
      </c>
      <c r="J1830" s="12">
        <f t="shared" si="168"/>
        <v>445000</v>
      </c>
      <c r="K1830" s="13">
        <f t="shared" si="169"/>
        <v>57.732423433242886</v>
      </c>
      <c r="L1830" s="13">
        <f t="shared" si="170"/>
        <v>77.382314541545441</v>
      </c>
      <c r="M1830" s="13">
        <f t="shared" si="171"/>
        <v>74.606741573033702</v>
      </c>
      <c r="N1830" s="13">
        <f t="shared" si="172"/>
        <v>25.393258426966291</v>
      </c>
      <c r="O1830" s="12">
        <f t="shared" si="173"/>
        <v>585.53791887125226</v>
      </c>
    </row>
    <row r="1831" spans="1:15" x14ac:dyDescent="0.35">
      <c r="A1831" s="4" t="s">
        <v>135</v>
      </c>
      <c r="B1831" s="4" t="s">
        <v>136</v>
      </c>
      <c r="C1831" s="4" t="s">
        <v>124</v>
      </c>
      <c r="D1831" s="4">
        <v>1987</v>
      </c>
      <c r="E1831" s="12">
        <v>335000</v>
      </c>
      <c r="F1831" s="12">
        <v>573000</v>
      </c>
      <c r="G1831" s="12">
        <v>84000</v>
      </c>
      <c r="H1831" s="12">
        <v>0</v>
      </c>
      <c r="I1831" s="12">
        <v>5900198</v>
      </c>
      <c r="J1831" s="12">
        <f t="shared" si="168"/>
        <v>419000</v>
      </c>
      <c r="K1831" s="13">
        <f t="shared" si="169"/>
        <v>56.777755593964812</v>
      </c>
      <c r="L1831" s="13">
        <f t="shared" si="170"/>
        <v>71.014565951854493</v>
      </c>
      <c r="M1831" s="13">
        <f t="shared" si="171"/>
        <v>79.952267303102616</v>
      </c>
      <c r="N1831" s="13">
        <f t="shared" si="172"/>
        <v>20.047732696897373</v>
      </c>
      <c r="O1831" s="12">
        <f t="shared" si="173"/>
        <v>584.64223385689354</v>
      </c>
    </row>
    <row r="1832" spans="1:15" x14ac:dyDescent="0.35">
      <c r="A1832" s="4" t="s">
        <v>135</v>
      </c>
      <c r="B1832" s="4" t="s">
        <v>136</v>
      </c>
      <c r="C1832" s="4" t="s">
        <v>124</v>
      </c>
      <c r="D1832" s="4">
        <v>1988</v>
      </c>
      <c r="E1832" s="12">
        <v>339000</v>
      </c>
      <c r="F1832" s="12">
        <v>561000</v>
      </c>
      <c r="G1832" s="12">
        <v>108000</v>
      </c>
      <c r="H1832" s="12">
        <v>0</v>
      </c>
      <c r="I1832" s="12">
        <v>6056574</v>
      </c>
      <c r="J1832" s="12">
        <f t="shared" si="168"/>
        <v>447000</v>
      </c>
      <c r="K1832" s="13">
        <f t="shared" si="169"/>
        <v>55.972237770066045</v>
      </c>
      <c r="L1832" s="13">
        <f t="shared" si="170"/>
        <v>73.804101130441069</v>
      </c>
      <c r="M1832" s="13">
        <f t="shared" si="171"/>
        <v>75.838926174496649</v>
      </c>
      <c r="N1832" s="13">
        <f t="shared" si="172"/>
        <v>24.161073825503358</v>
      </c>
      <c r="O1832" s="12">
        <f t="shared" si="173"/>
        <v>604.27807486631013</v>
      </c>
    </row>
    <row r="1833" spans="1:15" x14ac:dyDescent="0.35">
      <c r="A1833" s="4" t="s">
        <v>135</v>
      </c>
      <c r="B1833" s="4" t="s">
        <v>136</v>
      </c>
      <c r="C1833" s="4" t="s">
        <v>124</v>
      </c>
      <c r="D1833" s="4">
        <v>1989</v>
      </c>
      <c r="E1833" s="12">
        <v>277000</v>
      </c>
      <c r="F1833" s="12">
        <v>575000</v>
      </c>
      <c r="G1833" s="12">
        <v>177000</v>
      </c>
      <c r="H1833" s="12">
        <v>0</v>
      </c>
      <c r="I1833" s="12">
        <v>6215811</v>
      </c>
      <c r="J1833" s="12">
        <f t="shared" si="168"/>
        <v>454000</v>
      </c>
      <c r="K1833" s="13">
        <f t="shared" si="169"/>
        <v>44.563774542050908</v>
      </c>
      <c r="L1833" s="13">
        <f t="shared" si="170"/>
        <v>73.039543834263938</v>
      </c>
      <c r="M1833" s="13">
        <f t="shared" si="171"/>
        <v>61.013215859030836</v>
      </c>
      <c r="N1833" s="13">
        <f t="shared" si="172"/>
        <v>38.986784140969164</v>
      </c>
      <c r="O1833" s="12">
        <f t="shared" si="173"/>
        <v>481.73913043478262</v>
      </c>
    </row>
    <row r="1834" spans="1:15" x14ac:dyDescent="0.35">
      <c r="A1834" s="4" t="s">
        <v>135</v>
      </c>
      <c r="B1834" s="4" t="s">
        <v>136</v>
      </c>
      <c r="C1834" s="4" t="s">
        <v>124</v>
      </c>
      <c r="D1834" s="4">
        <v>1990</v>
      </c>
      <c r="E1834" s="12">
        <v>325000</v>
      </c>
      <c r="F1834" s="12">
        <v>490000</v>
      </c>
      <c r="G1834" s="12">
        <v>88000</v>
      </c>
      <c r="H1834" s="12">
        <v>0</v>
      </c>
      <c r="I1834" s="12">
        <v>6434374</v>
      </c>
      <c r="J1834" s="12">
        <f t="shared" si="168"/>
        <v>413000</v>
      </c>
      <c r="K1834" s="13">
        <f t="shared" si="169"/>
        <v>50.509964139479614</v>
      </c>
      <c r="L1834" s="13">
        <f t="shared" si="170"/>
        <v>64.186508275707936</v>
      </c>
      <c r="M1834" s="13">
        <f t="shared" si="171"/>
        <v>78.692493946731233</v>
      </c>
      <c r="N1834" s="13">
        <f t="shared" si="172"/>
        <v>21.307506053268767</v>
      </c>
      <c r="O1834" s="12">
        <f t="shared" si="173"/>
        <v>663.26530612244903</v>
      </c>
    </row>
    <row r="1835" spans="1:15" x14ac:dyDescent="0.35">
      <c r="A1835" s="4" t="s">
        <v>135</v>
      </c>
      <c r="B1835" s="4" t="s">
        <v>136</v>
      </c>
      <c r="C1835" s="4" t="s">
        <v>124</v>
      </c>
      <c r="D1835" s="4">
        <v>1991</v>
      </c>
      <c r="E1835" s="12">
        <v>325000</v>
      </c>
      <c r="F1835" s="12">
        <v>400000</v>
      </c>
      <c r="G1835" s="12">
        <v>47000</v>
      </c>
      <c r="H1835" s="12">
        <v>0</v>
      </c>
      <c r="I1835" s="12">
        <v>6697166</v>
      </c>
      <c r="J1835" s="12">
        <f t="shared" si="168"/>
        <v>372000</v>
      </c>
      <c r="K1835" s="13">
        <f t="shared" si="169"/>
        <v>48.527989301743453</v>
      </c>
      <c r="L1835" s="13">
        <f t="shared" si="170"/>
        <v>55.545883139226355</v>
      </c>
      <c r="M1835" s="13">
        <f t="shared" si="171"/>
        <v>87.365591397849457</v>
      </c>
      <c r="N1835" s="13">
        <f t="shared" si="172"/>
        <v>12.634408602150538</v>
      </c>
      <c r="O1835" s="12">
        <f t="shared" si="173"/>
        <v>812.5</v>
      </c>
    </row>
    <row r="1836" spans="1:15" x14ac:dyDescent="0.35">
      <c r="A1836" s="4" t="s">
        <v>135</v>
      </c>
      <c r="B1836" s="4" t="s">
        <v>136</v>
      </c>
      <c r="C1836" s="4" t="s">
        <v>124</v>
      </c>
      <c r="D1836" s="4">
        <v>1992</v>
      </c>
      <c r="E1836" s="12">
        <v>325000</v>
      </c>
      <c r="F1836" s="12">
        <v>400000</v>
      </c>
      <c r="G1836" s="12">
        <v>190000</v>
      </c>
      <c r="H1836" s="12">
        <v>0</v>
      </c>
      <c r="I1836" s="12">
        <v>6914366</v>
      </c>
      <c r="J1836" s="12">
        <f t="shared" si="168"/>
        <v>515000</v>
      </c>
      <c r="K1836" s="13">
        <f t="shared" si="169"/>
        <v>47.003586445959037</v>
      </c>
      <c r="L1836" s="13">
        <f t="shared" si="170"/>
        <v>74.482606214365859</v>
      </c>
      <c r="M1836" s="13">
        <f t="shared" si="171"/>
        <v>63.10679611650486</v>
      </c>
      <c r="N1836" s="13">
        <f t="shared" si="172"/>
        <v>36.893203883495147</v>
      </c>
      <c r="O1836" s="12">
        <f t="shared" si="173"/>
        <v>812.5</v>
      </c>
    </row>
    <row r="1837" spans="1:15" x14ac:dyDescent="0.35">
      <c r="A1837" s="4" t="s">
        <v>135</v>
      </c>
      <c r="B1837" s="4" t="s">
        <v>136</v>
      </c>
      <c r="C1837" s="4" t="s">
        <v>124</v>
      </c>
      <c r="D1837" s="4">
        <v>1993</v>
      </c>
      <c r="E1837" s="12">
        <v>350000</v>
      </c>
      <c r="F1837" s="12">
        <v>400000</v>
      </c>
      <c r="G1837" s="12">
        <v>160000</v>
      </c>
      <c r="H1837" s="12">
        <v>0</v>
      </c>
      <c r="I1837" s="12">
        <v>7128177</v>
      </c>
      <c r="J1837" s="12">
        <f t="shared" si="168"/>
        <v>510000</v>
      </c>
      <c r="K1837" s="13">
        <f t="shared" si="169"/>
        <v>49.100913178783301</v>
      </c>
      <c r="L1837" s="13">
        <f t="shared" si="170"/>
        <v>71.547044917655668</v>
      </c>
      <c r="M1837" s="13">
        <f t="shared" si="171"/>
        <v>68.627450980392155</v>
      </c>
      <c r="N1837" s="13">
        <f t="shared" si="172"/>
        <v>31.372549019607842</v>
      </c>
      <c r="O1837" s="12">
        <f t="shared" si="173"/>
        <v>875</v>
      </c>
    </row>
    <row r="1838" spans="1:15" x14ac:dyDescent="0.35">
      <c r="A1838" s="4" t="s">
        <v>135</v>
      </c>
      <c r="B1838" s="4" t="s">
        <v>136</v>
      </c>
      <c r="C1838" s="4" t="s">
        <v>124</v>
      </c>
      <c r="D1838" s="4">
        <v>1994</v>
      </c>
      <c r="E1838" s="12">
        <v>350000</v>
      </c>
      <c r="F1838" s="12">
        <v>400000</v>
      </c>
      <c r="G1838" s="12">
        <v>255000</v>
      </c>
      <c r="H1838" s="12">
        <v>0</v>
      </c>
      <c r="I1838" s="12">
        <v>7345107</v>
      </c>
      <c r="J1838" s="12">
        <f t="shared" si="168"/>
        <v>605000</v>
      </c>
      <c r="K1838" s="13">
        <f t="shared" si="169"/>
        <v>47.650769416973773</v>
      </c>
      <c r="L1838" s="13">
        <f t="shared" si="170"/>
        <v>82.367758563626097</v>
      </c>
      <c r="M1838" s="13">
        <f t="shared" si="171"/>
        <v>57.851239669421481</v>
      </c>
      <c r="N1838" s="13">
        <f t="shared" si="172"/>
        <v>42.148760330578511</v>
      </c>
      <c r="O1838" s="12">
        <f t="shared" si="173"/>
        <v>875</v>
      </c>
    </row>
    <row r="1839" spans="1:15" x14ac:dyDescent="0.35">
      <c r="A1839" s="4" t="s">
        <v>135</v>
      </c>
      <c r="B1839" s="4" t="s">
        <v>136</v>
      </c>
      <c r="C1839" s="4" t="s">
        <v>124</v>
      </c>
      <c r="D1839" s="4">
        <v>1995</v>
      </c>
      <c r="E1839" s="12">
        <v>410000</v>
      </c>
      <c r="F1839" s="12">
        <v>425000</v>
      </c>
      <c r="G1839" s="12">
        <v>200000</v>
      </c>
      <c r="H1839" s="12">
        <v>0</v>
      </c>
      <c r="I1839" s="12">
        <v>7553249</v>
      </c>
      <c r="J1839" s="12">
        <f t="shared" si="168"/>
        <v>610000</v>
      </c>
      <c r="K1839" s="13">
        <f t="shared" si="169"/>
        <v>54.281276838616073</v>
      </c>
      <c r="L1839" s="13">
        <f t="shared" si="170"/>
        <v>80.75994846720927</v>
      </c>
      <c r="M1839" s="13">
        <f t="shared" si="171"/>
        <v>67.213114754098356</v>
      </c>
      <c r="N1839" s="13">
        <f t="shared" si="172"/>
        <v>32.786885245901637</v>
      </c>
      <c r="O1839" s="12">
        <f t="shared" si="173"/>
        <v>964.70588235294122</v>
      </c>
    </row>
    <row r="1840" spans="1:15" x14ac:dyDescent="0.35">
      <c r="A1840" s="4" t="s">
        <v>135</v>
      </c>
      <c r="B1840" s="4" t="s">
        <v>136</v>
      </c>
      <c r="C1840" s="4" t="s">
        <v>124</v>
      </c>
      <c r="D1840" s="4">
        <v>1996</v>
      </c>
      <c r="E1840" s="12">
        <v>430000</v>
      </c>
      <c r="F1840" s="12">
        <v>450000</v>
      </c>
      <c r="G1840" s="12">
        <v>200000</v>
      </c>
      <c r="H1840" s="12">
        <v>0</v>
      </c>
      <c r="I1840" s="12">
        <v>7770035</v>
      </c>
      <c r="J1840" s="12">
        <f t="shared" si="168"/>
        <v>630000</v>
      </c>
      <c r="K1840" s="13">
        <f t="shared" si="169"/>
        <v>55.340806058145169</v>
      </c>
      <c r="L1840" s="13">
        <f t="shared" si="170"/>
        <v>81.0807158526313</v>
      </c>
      <c r="M1840" s="13">
        <f t="shared" si="171"/>
        <v>68.253968253968253</v>
      </c>
      <c r="N1840" s="13">
        <f t="shared" si="172"/>
        <v>31.746031746031743</v>
      </c>
      <c r="O1840" s="12">
        <f t="shared" si="173"/>
        <v>955.55555555555554</v>
      </c>
    </row>
    <row r="1841" spans="1:15" x14ac:dyDescent="0.35">
      <c r="A1841" s="4" t="s">
        <v>135</v>
      </c>
      <c r="B1841" s="4" t="s">
        <v>136</v>
      </c>
      <c r="C1841" s="4" t="s">
        <v>124</v>
      </c>
      <c r="D1841" s="4">
        <v>1997</v>
      </c>
      <c r="E1841" s="12">
        <v>465000</v>
      </c>
      <c r="F1841" s="12">
        <v>480000</v>
      </c>
      <c r="G1841" s="12">
        <v>200000</v>
      </c>
      <c r="H1841" s="12">
        <v>0</v>
      </c>
      <c r="I1841" s="12">
        <v>7931370</v>
      </c>
      <c r="J1841" s="12">
        <f t="shared" si="168"/>
        <v>665000</v>
      </c>
      <c r="K1841" s="13">
        <f t="shared" si="169"/>
        <v>58.627954565226439</v>
      </c>
      <c r="L1841" s="13">
        <f t="shared" si="170"/>
        <v>83.844279109409854</v>
      </c>
      <c r="M1841" s="13">
        <f t="shared" si="171"/>
        <v>69.924812030075188</v>
      </c>
      <c r="N1841" s="13">
        <f t="shared" si="172"/>
        <v>30.075187969924812</v>
      </c>
      <c r="O1841" s="12">
        <f t="shared" si="173"/>
        <v>968.75</v>
      </c>
    </row>
    <row r="1842" spans="1:15" x14ac:dyDescent="0.35">
      <c r="A1842" s="4" t="s">
        <v>135</v>
      </c>
      <c r="B1842" s="4" t="s">
        <v>136</v>
      </c>
      <c r="C1842" s="4" t="s">
        <v>124</v>
      </c>
      <c r="D1842" s="4">
        <v>1998</v>
      </c>
      <c r="E1842" s="12">
        <v>497000</v>
      </c>
      <c r="F1842" s="12">
        <v>503000</v>
      </c>
      <c r="G1842" s="12">
        <v>200000</v>
      </c>
      <c r="H1842" s="12">
        <v>0</v>
      </c>
      <c r="I1842" s="12">
        <v>8081990</v>
      </c>
      <c r="J1842" s="12">
        <f t="shared" si="168"/>
        <v>697000</v>
      </c>
      <c r="K1842" s="13">
        <f t="shared" si="169"/>
        <v>61.494755623305643</v>
      </c>
      <c r="L1842" s="13">
        <f t="shared" si="170"/>
        <v>86.241136155823014</v>
      </c>
      <c r="M1842" s="13">
        <f t="shared" si="171"/>
        <v>71.305595408895257</v>
      </c>
      <c r="N1842" s="13">
        <f t="shared" si="172"/>
        <v>28.694404591104732</v>
      </c>
      <c r="O1842" s="12">
        <f t="shared" si="173"/>
        <v>988.07157057654081</v>
      </c>
    </row>
    <row r="1843" spans="1:15" x14ac:dyDescent="0.35">
      <c r="A1843" s="4" t="s">
        <v>135</v>
      </c>
      <c r="B1843" s="4" t="s">
        <v>136</v>
      </c>
      <c r="C1843" s="4" t="s">
        <v>124</v>
      </c>
      <c r="D1843" s="4">
        <v>1999</v>
      </c>
      <c r="E1843" s="12">
        <v>488000</v>
      </c>
      <c r="F1843" s="12">
        <v>500000</v>
      </c>
      <c r="G1843" s="12">
        <v>300000</v>
      </c>
      <c r="H1843" s="12">
        <v>0</v>
      </c>
      <c r="I1843" s="12">
        <v>8265123</v>
      </c>
      <c r="J1843" s="12">
        <f t="shared" si="168"/>
        <v>788000</v>
      </c>
      <c r="K1843" s="13">
        <f t="shared" si="169"/>
        <v>59.043283445388532</v>
      </c>
      <c r="L1843" s="13">
        <f t="shared" si="170"/>
        <v>95.340383924110995</v>
      </c>
      <c r="M1843" s="13">
        <f t="shared" si="171"/>
        <v>61.928934010152282</v>
      </c>
      <c r="N1843" s="13">
        <f t="shared" si="172"/>
        <v>38.07106598984771</v>
      </c>
      <c r="O1843" s="12">
        <f t="shared" si="173"/>
        <v>976</v>
      </c>
    </row>
    <row r="1844" spans="1:15" x14ac:dyDescent="0.35">
      <c r="A1844" s="4" t="s">
        <v>135</v>
      </c>
      <c r="B1844" s="4" t="s">
        <v>136</v>
      </c>
      <c r="C1844" s="4" t="s">
        <v>124</v>
      </c>
      <c r="D1844" s="4">
        <v>2000</v>
      </c>
      <c r="E1844" s="12">
        <v>566000</v>
      </c>
      <c r="F1844" s="12">
        <v>580000</v>
      </c>
      <c r="G1844" s="12">
        <v>275000</v>
      </c>
      <c r="H1844" s="12">
        <v>0</v>
      </c>
      <c r="I1844" s="12">
        <v>8428832</v>
      </c>
      <c r="J1844" s="12">
        <f t="shared" si="168"/>
        <v>841000</v>
      </c>
      <c r="K1844" s="13">
        <f t="shared" si="169"/>
        <v>67.15046639914047</v>
      </c>
      <c r="L1844" s="13">
        <f t="shared" si="170"/>
        <v>99.776576398722867</v>
      </c>
      <c r="M1844" s="13">
        <f t="shared" si="171"/>
        <v>67.300832342449468</v>
      </c>
      <c r="N1844" s="13">
        <f t="shared" si="172"/>
        <v>32.699167657550539</v>
      </c>
      <c r="O1844" s="12">
        <f t="shared" si="173"/>
        <v>975.86206896551721</v>
      </c>
    </row>
    <row r="1845" spans="1:15" x14ac:dyDescent="0.35">
      <c r="A1845" s="4" t="s">
        <v>135</v>
      </c>
      <c r="B1845" s="4" t="s">
        <v>136</v>
      </c>
      <c r="C1845" s="4" t="s">
        <v>124</v>
      </c>
      <c r="D1845" s="4">
        <v>2001</v>
      </c>
      <c r="E1845" s="12">
        <v>514000</v>
      </c>
      <c r="F1845" s="12">
        <v>500000</v>
      </c>
      <c r="G1845" s="12">
        <v>325000</v>
      </c>
      <c r="H1845" s="12">
        <v>0</v>
      </c>
      <c r="I1845" s="12">
        <v>8539960</v>
      </c>
      <c r="J1845" s="12">
        <f t="shared" si="168"/>
        <v>839000</v>
      </c>
      <c r="K1845" s="13">
        <f t="shared" si="169"/>
        <v>60.187635539276528</v>
      </c>
      <c r="L1845" s="13">
        <f t="shared" si="170"/>
        <v>98.244019878313253</v>
      </c>
      <c r="M1845" s="13">
        <f t="shared" si="171"/>
        <v>61.263408820023834</v>
      </c>
      <c r="N1845" s="13">
        <f t="shared" si="172"/>
        <v>38.736591179976159</v>
      </c>
      <c r="O1845" s="12">
        <f t="shared" si="173"/>
        <v>1028</v>
      </c>
    </row>
    <row r="1846" spans="1:15" x14ac:dyDescent="0.35">
      <c r="A1846" s="4" t="s">
        <v>135</v>
      </c>
      <c r="B1846" s="4" t="s">
        <v>136</v>
      </c>
      <c r="C1846" s="4" t="s">
        <v>124</v>
      </c>
      <c r="D1846" s="4">
        <v>2002</v>
      </c>
      <c r="E1846" s="12">
        <v>520000</v>
      </c>
      <c r="F1846" s="12">
        <v>522000</v>
      </c>
      <c r="G1846" s="12">
        <v>325000</v>
      </c>
      <c r="H1846" s="12">
        <v>0</v>
      </c>
      <c r="I1846" s="12">
        <v>8674066</v>
      </c>
      <c r="J1846" s="12">
        <f t="shared" si="168"/>
        <v>845000</v>
      </c>
      <c r="K1846" s="13">
        <f t="shared" si="169"/>
        <v>59.948817544159795</v>
      </c>
      <c r="L1846" s="13">
        <f t="shared" si="170"/>
        <v>97.416828509259673</v>
      </c>
      <c r="M1846" s="13">
        <f t="shared" si="171"/>
        <v>61.53846153846154</v>
      </c>
      <c r="N1846" s="13">
        <f t="shared" si="172"/>
        <v>38.461538461538467</v>
      </c>
      <c r="O1846" s="12">
        <f t="shared" si="173"/>
        <v>996.16858237547888</v>
      </c>
    </row>
    <row r="1847" spans="1:15" x14ac:dyDescent="0.35">
      <c r="A1847" s="4" t="s">
        <v>135</v>
      </c>
      <c r="B1847" s="4" t="s">
        <v>136</v>
      </c>
      <c r="C1847" s="4" t="s">
        <v>124</v>
      </c>
      <c r="D1847" s="4">
        <v>2003</v>
      </c>
      <c r="E1847" s="12">
        <v>548000</v>
      </c>
      <c r="F1847" s="12">
        <v>660000</v>
      </c>
      <c r="G1847" s="12">
        <v>350000</v>
      </c>
      <c r="H1847" s="12">
        <v>0</v>
      </c>
      <c r="I1847" s="12">
        <v>8870781</v>
      </c>
      <c r="J1847" s="12">
        <f t="shared" si="168"/>
        <v>898000</v>
      </c>
      <c r="K1847" s="13">
        <f t="shared" si="169"/>
        <v>61.775845892261344</v>
      </c>
      <c r="L1847" s="13">
        <f t="shared" si="170"/>
        <v>101.23122191834068</v>
      </c>
      <c r="M1847" s="13">
        <f t="shared" si="171"/>
        <v>61.024498886414257</v>
      </c>
      <c r="N1847" s="13">
        <f t="shared" si="172"/>
        <v>38.97550111358575</v>
      </c>
      <c r="O1847" s="12">
        <f t="shared" si="173"/>
        <v>830.30303030303025</v>
      </c>
    </row>
    <row r="1848" spans="1:15" x14ac:dyDescent="0.35">
      <c r="A1848" s="4" t="s">
        <v>135</v>
      </c>
      <c r="B1848" s="4" t="s">
        <v>136</v>
      </c>
      <c r="C1848" s="4" t="s">
        <v>124</v>
      </c>
      <c r="D1848" s="4">
        <v>2004</v>
      </c>
      <c r="E1848" s="12">
        <v>585000</v>
      </c>
      <c r="F1848" s="12">
        <v>691000</v>
      </c>
      <c r="G1848" s="12">
        <v>221000</v>
      </c>
      <c r="H1848" s="12">
        <v>0</v>
      </c>
      <c r="I1848" s="12">
        <v>9062726</v>
      </c>
      <c r="J1848" s="12">
        <f t="shared" si="168"/>
        <v>806000</v>
      </c>
      <c r="K1848" s="13">
        <f t="shared" si="169"/>
        <v>64.550114391630075</v>
      </c>
      <c r="L1848" s="13">
        <f t="shared" si="170"/>
        <v>88.935713161801431</v>
      </c>
      <c r="M1848" s="13">
        <f t="shared" si="171"/>
        <v>72.58064516129032</v>
      </c>
      <c r="N1848" s="13">
        <f t="shared" si="172"/>
        <v>27.419354838709676</v>
      </c>
      <c r="O1848" s="12">
        <f t="shared" si="173"/>
        <v>846.59913169319827</v>
      </c>
    </row>
    <row r="1849" spans="1:15" x14ac:dyDescent="0.35">
      <c r="A1849" s="4" t="s">
        <v>135</v>
      </c>
      <c r="B1849" s="4" t="s">
        <v>136</v>
      </c>
      <c r="C1849" s="4" t="s">
        <v>124</v>
      </c>
      <c r="D1849" s="4">
        <v>2005</v>
      </c>
      <c r="E1849" s="12">
        <v>827000</v>
      </c>
      <c r="F1849" s="12">
        <v>724000</v>
      </c>
      <c r="G1849" s="12">
        <v>225000</v>
      </c>
      <c r="H1849" s="12">
        <v>0</v>
      </c>
      <c r="I1849" s="12">
        <v>9245844</v>
      </c>
      <c r="J1849" s="12">
        <f t="shared" si="168"/>
        <v>1052000</v>
      </c>
      <c r="K1849" s="13">
        <f t="shared" si="169"/>
        <v>89.445593068626295</v>
      </c>
      <c r="L1849" s="13">
        <f t="shared" si="170"/>
        <v>113.78085115863949</v>
      </c>
      <c r="M1849" s="13">
        <f t="shared" si="171"/>
        <v>78.612167300380236</v>
      </c>
      <c r="N1849" s="13">
        <f t="shared" si="172"/>
        <v>21.387832699619771</v>
      </c>
      <c r="O1849" s="12">
        <f t="shared" si="173"/>
        <v>1142.2651933701657</v>
      </c>
    </row>
    <row r="1850" spans="1:15" x14ac:dyDescent="0.35">
      <c r="A1850" s="4" t="s">
        <v>135</v>
      </c>
      <c r="B1850" s="4" t="s">
        <v>136</v>
      </c>
      <c r="C1850" s="4" t="s">
        <v>124</v>
      </c>
      <c r="D1850" s="4">
        <v>2006</v>
      </c>
      <c r="E1850" s="12">
        <v>884000</v>
      </c>
      <c r="F1850" s="12">
        <v>758000</v>
      </c>
      <c r="G1850" s="12">
        <v>230000</v>
      </c>
      <c r="H1850" s="12">
        <v>0</v>
      </c>
      <c r="I1850" s="12">
        <v>9441171</v>
      </c>
      <c r="J1850" s="12">
        <f t="shared" si="168"/>
        <v>1114000</v>
      </c>
      <c r="K1850" s="13">
        <f t="shared" si="169"/>
        <v>93.63245300821265</v>
      </c>
      <c r="L1850" s="13">
        <f t="shared" si="170"/>
        <v>117.99383784066616</v>
      </c>
      <c r="M1850" s="13">
        <f t="shared" si="171"/>
        <v>79.35368043087972</v>
      </c>
      <c r="N1850" s="13">
        <f t="shared" si="172"/>
        <v>20.646319569120287</v>
      </c>
      <c r="O1850" s="12">
        <f t="shared" si="173"/>
        <v>1166.2269129287599</v>
      </c>
    </row>
    <row r="1851" spans="1:15" x14ac:dyDescent="0.35">
      <c r="A1851" s="4" t="s">
        <v>135</v>
      </c>
      <c r="B1851" s="4" t="s">
        <v>136</v>
      </c>
      <c r="C1851" s="4" t="s">
        <v>124</v>
      </c>
      <c r="D1851" s="4">
        <v>2007</v>
      </c>
      <c r="E1851" s="12">
        <v>925000</v>
      </c>
      <c r="F1851" s="12">
        <v>789000</v>
      </c>
      <c r="G1851" s="12">
        <v>175000</v>
      </c>
      <c r="H1851" s="12">
        <v>0</v>
      </c>
      <c r="I1851" s="12">
        <v>9662281</v>
      </c>
      <c r="J1851" s="12">
        <f t="shared" si="168"/>
        <v>1100000</v>
      </c>
      <c r="K1851" s="13">
        <f t="shared" si="169"/>
        <v>95.733088284226056</v>
      </c>
      <c r="L1851" s="13">
        <f t="shared" si="170"/>
        <v>113.84475363529585</v>
      </c>
      <c r="M1851" s="13">
        <f t="shared" si="171"/>
        <v>84.090909090909093</v>
      </c>
      <c r="N1851" s="13">
        <f t="shared" si="172"/>
        <v>15.909090909090908</v>
      </c>
      <c r="O1851" s="12">
        <f t="shared" si="173"/>
        <v>1172.3700887198986</v>
      </c>
    </row>
    <row r="1852" spans="1:15" x14ac:dyDescent="0.35">
      <c r="A1852" s="4" t="s">
        <v>135</v>
      </c>
      <c r="B1852" s="4" t="s">
        <v>136</v>
      </c>
      <c r="C1852" s="4" t="s">
        <v>124</v>
      </c>
      <c r="D1852" s="4">
        <v>2008</v>
      </c>
      <c r="E1852" s="12">
        <v>1012000</v>
      </c>
      <c r="F1852" s="12">
        <v>795000</v>
      </c>
      <c r="G1852" s="12">
        <v>300000</v>
      </c>
      <c r="H1852" s="12">
        <v>50000</v>
      </c>
      <c r="I1852" s="12">
        <v>9898870</v>
      </c>
      <c r="J1852" s="12">
        <f t="shared" si="168"/>
        <v>1262000</v>
      </c>
      <c r="K1852" s="13">
        <f t="shared" si="169"/>
        <v>102.2338913431533</v>
      </c>
      <c r="L1852" s="13">
        <f t="shared" si="170"/>
        <v>127.48929928365561</v>
      </c>
      <c r="M1852" s="13">
        <f t="shared" si="171"/>
        <v>80.190174326465922</v>
      </c>
      <c r="N1852" s="13">
        <f t="shared" si="172"/>
        <v>23.771790808240887</v>
      </c>
      <c r="O1852" s="12">
        <f t="shared" si="173"/>
        <v>1272.9559748427673</v>
      </c>
    </row>
    <row r="1853" spans="1:15" x14ac:dyDescent="0.35">
      <c r="A1853" s="4" t="s">
        <v>135</v>
      </c>
      <c r="B1853" s="4" t="s">
        <v>136</v>
      </c>
      <c r="C1853" s="4" t="s">
        <v>124</v>
      </c>
      <c r="D1853" s="4">
        <v>2009</v>
      </c>
      <c r="E1853" s="12">
        <v>961000</v>
      </c>
      <c r="F1853" s="12">
        <v>765000</v>
      </c>
      <c r="G1853" s="12">
        <v>320000</v>
      </c>
      <c r="H1853" s="12">
        <v>50000</v>
      </c>
      <c r="I1853" s="12">
        <v>10143534</v>
      </c>
      <c r="J1853" s="12">
        <f t="shared" si="168"/>
        <v>1231000</v>
      </c>
      <c r="K1853" s="13">
        <f t="shared" si="169"/>
        <v>94.740156635744498</v>
      </c>
      <c r="L1853" s="13">
        <f t="shared" si="170"/>
        <v>121.35809866659883</v>
      </c>
      <c r="M1853" s="13">
        <f t="shared" si="171"/>
        <v>78.066612510154343</v>
      </c>
      <c r="N1853" s="13">
        <f t="shared" si="172"/>
        <v>25.995125913891144</v>
      </c>
      <c r="O1853" s="12">
        <f t="shared" si="173"/>
        <v>1256.2091503267975</v>
      </c>
    </row>
    <row r="1854" spans="1:15" x14ac:dyDescent="0.35">
      <c r="A1854" s="4" t="s">
        <v>135</v>
      </c>
      <c r="B1854" s="4" t="s">
        <v>136</v>
      </c>
      <c r="C1854" s="4" t="s">
        <v>124</v>
      </c>
      <c r="D1854" s="4">
        <v>2010</v>
      </c>
      <c r="E1854" s="12">
        <v>990000</v>
      </c>
      <c r="F1854" s="12">
        <v>809000</v>
      </c>
      <c r="G1854" s="12">
        <v>370000</v>
      </c>
      <c r="H1854" s="12">
        <v>80000</v>
      </c>
      <c r="I1854" s="12">
        <v>10396086</v>
      </c>
      <c r="J1854" s="12">
        <f t="shared" si="168"/>
        <v>1280000</v>
      </c>
      <c r="K1854" s="13">
        <f t="shared" si="169"/>
        <v>95.228146438957893</v>
      </c>
      <c r="L1854" s="13">
        <f t="shared" si="170"/>
        <v>123.12326004228899</v>
      </c>
      <c r="M1854" s="13">
        <f t="shared" si="171"/>
        <v>77.34375</v>
      </c>
      <c r="N1854" s="13">
        <f t="shared" si="172"/>
        <v>28.90625</v>
      </c>
      <c r="O1854" s="12">
        <f t="shared" si="173"/>
        <v>1223.7330037082818</v>
      </c>
    </row>
    <row r="1855" spans="1:15" x14ac:dyDescent="0.35">
      <c r="A1855" s="4" t="s">
        <v>135</v>
      </c>
      <c r="B1855" s="4" t="s">
        <v>136</v>
      </c>
      <c r="C1855" s="4" t="s">
        <v>124</v>
      </c>
      <c r="D1855" s="4">
        <v>2011</v>
      </c>
      <c r="E1855" s="12">
        <v>1102000</v>
      </c>
      <c r="F1855" s="12">
        <v>880000</v>
      </c>
      <c r="G1855" s="12">
        <v>370000</v>
      </c>
      <c r="H1855" s="12">
        <v>80000</v>
      </c>
      <c r="I1855" s="12">
        <v>10656810</v>
      </c>
      <c r="J1855" s="12">
        <f t="shared" si="168"/>
        <v>1392000</v>
      </c>
      <c r="K1855" s="13">
        <f t="shared" si="169"/>
        <v>103.40805550629128</v>
      </c>
      <c r="L1855" s="13">
        <f t="shared" si="170"/>
        <v>130.62070169215741</v>
      </c>
      <c r="M1855" s="13">
        <f t="shared" si="171"/>
        <v>79.166666666666657</v>
      </c>
      <c r="N1855" s="13">
        <f t="shared" si="172"/>
        <v>26.580459770114945</v>
      </c>
      <c r="O1855" s="12">
        <f t="shared" si="173"/>
        <v>1252.2727272727273</v>
      </c>
    </row>
    <row r="1856" spans="1:15" x14ac:dyDescent="0.35">
      <c r="A1856" s="4" t="s">
        <v>135</v>
      </c>
      <c r="B1856" s="4" t="s">
        <v>136</v>
      </c>
      <c r="C1856" s="4" t="s">
        <v>124</v>
      </c>
      <c r="D1856" s="4">
        <v>2012</v>
      </c>
      <c r="E1856" s="12">
        <v>1267000</v>
      </c>
      <c r="F1856" s="12">
        <v>1000000</v>
      </c>
      <c r="G1856" s="12">
        <v>380000</v>
      </c>
      <c r="H1856" s="12">
        <v>80000</v>
      </c>
      <c r="I1856" s="12">
        <v>10921581</v>
      </c>
      <c r="J1856" s="12">
        <f t="shared" si="168"/>
        <v>1567000</v>
      </c>
      <c r="K1856" s="13">
        <f t="shared" si="169"/>
        <v>116.0088452395308</v>
      </c>
      <c r="L1856" s="13">
        <f t="shared" si="170"/>
        <v>143.47739580926975</v>
      </c>
      <c r="M1856" s="13">
        <f t="shared" si="171"/>
        <v>80.855137204850038</v>
      </c>
      <c r="N1856" s="13">
        <f t="shared" si="172"/>
        <v>24.250159540523292</v>
      </c>
      <c r="O1856" s="12">
        <f t="shared" si="173"/>
        <v>1267</v>
      </c>
    </row>
    <row r="1857" spans="1:15" x14ac:dyDescent="0.35">
      <c r="A1857" s="4" t="s">
        <v>135</v>
      </c>
      <c r="B1857" s="4" t="s">
        <v>136</v>
      </c>
      <c r="C1857" s="4" t="s">
        <v>124</v>
      </c>
      <c r="D1857" s="4">
        <v>2013</v>
      </c>
      <c r="E1857" s="12">
        <v>1263000</v>
      </c>
      <c r="F1857" s="12">
        <v>1671000</v>
      </c>
      <c r="G1857" s="12">
        <v>500000</v>
      </c>
      <c r="H1857" s="12">
        <v>100000</v>
      </c>
      <c r="I1857" s="12">
        <v>11191873</v>
      </c>
      <c r="J1857" s="12">
        <f t="shared" si="168"/>
        <v>1663000</v>
      </c>
      <c r="K1857" s="13">
        <f t="shared" si="169"/>
        <v>112.84974373815714</v>
      </c>
      <c r="L1857" s="13">
        <f t="shared" si="170"/>
        <v>148.5899634493708</v>
      </c>
      <c r="M1857" s="13">
        <f t="shared" si="171"/>
        <v>75.947083583884549</v>
      </c>
      <c r="N1857" s="13">
        <f t="shared" si="172"/>
        <v>30.066145520144318</v>
      </c>
      <c r="O1857" s="12">
        <f t="shared" si="173"/>
        <v>755.83482944344701</v>
      </c>
    </row>
    <row r="1858" spans="1:15" x14ac:dyDescent="0.35">
      <c r="A1858" s="4" t="s">
        <v>135</v>
      </c>
      <c r="B1858" s="4" t="s">
        <v>136</v>
      </c>
      <c r="C1858" s="4" t="s">
        <v>124</v>
      </c>
      <c r="D1858" s="4">
        <v>2014</v>
      </c>
      <c r="E1858" s="12">
        <v>1301000</v>
      </c>
      <c r="F1858" s="12">
        <v>1691000</v>
      </c>
      <c r="G1858" s="12">
        <v>450000</v>
      </c>
      <c r="H1858" s="12">
        <v>50000</v>
      </c>
      <c r="I1858" s="12">
        <v>11472924</v>
      </c>
      <c r="J1858" s="12">
        <f t="shared" ref="J1858:J1921" si="174">IFERROR(E1858+G1858-N(H1858),"")</f>
        <v>1701000</v>
      </c>
      <c r="K1858" s="13">
        <f t="shared" ref="K1858:K1921" si="175">IFERROR(E1858*1000/I1858,"")</f>
        <v>113.3974216163203</v>
      </c>
      <c r="L1858" s="13">
        <f t="shared" ref="L1858:L1921" si="176">IFERROR(J1858*1000/I1858,"")</f>
        <v>148.26211696338265</v>
      </c>
      <c r="M1858" s="13">
        <f t="shared" ref="M1858:M1921" si="177">IF(N(J1858)&lt;=0,"",E1858/J1858*100)</f>
        <v>76.484420928865376</v>
      </c>
      <c r="N1858" s="13">
        <f t="shared" ref="N1858:N1921" si="178">IF(N(J1858)&lt;=0,"",G1858/J1858*100)</f>
        <v>26.455026455026452</v>
      </c>
      <c r="O1858" s="12">
        <f t="shared" ref="O1858:O1921" si="179">IFERROR(E1858*1000/F1858,"")</f>
        <v>769.36723832052041</v>
      </c>
    </row>
    <row r="1859" spans="1:15" x14ac:dyDescent="0.35">
      <c r="A1859" s="4" t="s">
        <v>135</v>
      </c>
      <c r="B1859" s="4" t="s">
        <v>136</v>
      </c>
      <c r="C1859" s="4" t="s">
        <v>124</v>
      </c>
      <c r="D1859" s="4">
        <v>2015</v>
      </c>
      <c r="E1859" s="12">
        <v>1351000</v>
      </c>
      <c r="F1859" s="12">
        <v>1706000</v>
      </c>
      <c r="G1859" s="12">
        <v>580000</v>
      </c>
      <c r="H1859" s="12">
        <v>80000</v>
      </c>
      <c r="I1859" s="12">
        <v>11767070</v>
      </c>
      <c r="J1859" s="12">
        <f t="shared" si="174"/>
        <v>1851000</v>
      </c>
      <c r="K1859" s="13">
        <f t="shared" si="175"/>
        <v>114.81192854295929</v>
      </c>
      <c r="L1859" s="13">
        <f t="shared" si="176"/>
        <v>157.30338988380285</v>
      </c>
      <c r="M1859" s="13">
        <f t="shared" si="177"/>
        <v>72.987574284170719</v>
      </c>
      <c r="N1859" s="13">
        <f t="shared" si="178"/>
        <v>31.334413830361967</v>
      </c>
      <c r="O1859" s="12">
        <f t="shared" si="179"/>
        <v>791.91090269636572</v>
      </c>
    </row>
    <row r="1860" spans="1:15" x14ac:dyDescent="0.35">
      <c r="A1860" s="4" t="s">
        <v>135</v>
      </c>
      <c r="B1860" s="4" t="s">
        <v>136</v>
      </c>
      <c r="C1860" s="4" t="s">
        <v>124</v>
      </c>
      <c r="D1860" s="4">
        <v>2016</v>
      </c>
      <c r="E1860" s="12">
        <v>1410000</v>
      </c>
      <c r="F1860" s="12">
        <v>1668000</v>
      </c>
      <c r="G1860" s="12">
        <v>610000</v>
      </c>
      <c r="H1860" s="12">
        <v>80000</v>
      </c>
      <c r="I1860" s="12">
        <v>12073030</v>
      </c>
      <c r="J1860" s="12">
        <f t="shared" si="174"/>
        <v>1940000</v>
      </c>
      <c r="K1860" s="13">
        <f t="shared" si="175"/>
        <v>116.78924014932457</v>
      </c>
      <c r="L1860" s="13">
        <f t="shared" si="176"/>
        <v>160.68874176573735</v>
      </c>
      <c r="M1860" s="13">
        <f t="shared" si="177"/>
        <v>72.680412371134011</v>
      </c>
      <c r="N1860" s="13">
        <f t="shared" si="178"/>
        <v>31.443298969072163</v>
      </c>
      <c r="O1860" s="12">
        <f t="shared" si="179"/>
        <v>845.32374100719426</v>
      </c>
    </row>
    <row r="1861" spans="1:15" x14ac:dyDescent="0.35">
      <c r="A1861" s="4" t="s">
        <v>135</v>
      </c>
      <c r="B1861" s="4" t="s">
        <v>136</v>
      </c>
      <c r="C1861" s="4" t="s">
        <v>124</v>
      </c>
      <c r="D1861" s="4">
        <v>2017</v>
      </c>
      <c r="E1861" s="12">
        <v>1451000</v>
      </c>
      <c r="F1861" s="12">
        <v>1806000</v>
      </c>
      <c r="G1861" s="12">
        <v>700000</v>
      </c>
      <c r="H1861" s="12">
        <v>80000</v>
      </c>
      <c r="I1861" s="12">
        <v>12385659</v>
      </c>
      <c r="J1861" s="12">
        <f t="shared" si="174"/>
        <v>2071000</v>
      </c>
      <c r="K1861" s="13">
        <f t="shared" si="175"/>
        <v>117.15161865832088</v>
      </c>
      <c r="L1861" s="13">
        <f t="shared" si="176"/>
        <v>167.20951222700384</v>
      </c>
      <c r="M1861" s="13">
        <f t="shared" si="177"/>
        <v>70.06277160791889</v>
      </c>
      <c r="N1861" s="13">
        <f t="shared" si="178"/>
        <v>33.800096571704493</v>
      </c>
      <c r="O1861" s="12">
        <f t="shared" si="179"/>
        <v>803.43300110741973</v>
      </c>
    </row>
    <row r="1862" spans="1:15" x14ac:dyDescent="0.35">
      <c r="A1862" s="4" t="s">
        <v>135</v>
      </c>
      <c r="B1862" s="4" t="s">
        <v>136</v>
      </c>
      <c r="C1862" s="4" t="s">
        <v>124</v>
      </c>
      <c r="D1862" s="4">
        <v>2018</v>
      </c>
      <c r="E1862" s="12">
        <v>1544000</v>
      </c>
      <c r="F1862" s="12">
        <v>1860000</v>
      </c>
      <c r="G1862" s="12">
        <v>650000</v>
      </c>
      <c r="H1862" s="12">
        <v>100000</v>
      </c>
      <c r="I1862" s="12">
        <v>12704774</v>
      </c>
      <c r="J1862" s="12">
        <f t="shared" si="174"/>
        <v>2094000</v>
      </c>
      <c r="K1862" s="13">
        <f t="shared" si="175"/>
        <v>121.52911968367167</v>
      </c>
      <c r="L1862" s="13">
        <f t="shared" si="176"/>
        <v>164.81993304249252</v>
      </c>
      <c r="M1862" s="13">
        <f t="shared" si="177"/>
        <v>73.734479465138492</v>
      </c>
      <c r="N1862" s="13">
        <f t="shared" si="178"/>
        <v>31.04106972301815</v>
      </c>
      <c r="O1862" s="12">
        <f t="shared" si="179"/>
        <v>830.10752688172045</v>
      </c>
    </row>
    <row r="1863" spans="1:15" x14ac:dyDescent="0.35">
      <c r="A1863" s="4" t="s">
        <v>135</v>
      </c>
      <c r="B1863" s="4" t="s">
        <v>136</v>
      </c>
      <c r="C1863" s="4" t="s">
        <v>124</v>
      </c>
      <c r="D1863" s="4">
        <v>2019</v>
      </c>
      <c r="E1863" s="12">
        <v>1574000</v>
      </c>
      <c r="F1863" s="12">
        <v>1767000</v>
      </c>
      <c r="G1863" s="12">
        <v>670000</v>
      </c>
      <c r="H1863" s="12">
        <v>100000</v>
      </c>
      <c r="I1863" s="12">
        <v>13034346</v>
      </c>
      <c r="J1863" s="12">
        <f t="shared" si="174"/>
        <v>2144000</v>
      </c>
      <c r="K1863" s="13">
        <f t="shared" si="175"/>
        <v>120.75788075596581</v>
      </c>
      <c r="L1863" s="13">
        <f t="shared" si="176"/>
        <v>164.48849831054048</v>
      </c>
      <c r="M1863" s="13">
        <f t="shared" si="177"/>
        <v>73.414179104477611</v>
      </c>
      <c r="N1863" s="13">
        <f t="shared" si="178"/>
        <v>31.25</v>
      </c>
      <c r="O1863" s="12">
        <f t="shared" si="179"/>
        <v>890.77532541029996</v>
      </c>
    </row>
    <row r="1864" spans="1:15" x14ac:dyDescent="0.35">
      <c r="A1864" s="4" t="s">
        <v>135</v>
      </c>
      <c r="B1864" s="4" t="s">
        <v>136</v>
      </c>
      <c r="C1864" s="4" t="s">
        <v>124</v>
      </c>
      <c r="D1864" s="4">
        <v>2020</v>
      </c>
      <c r="E1864" s="12">
        <v>1623000</v>
      </c>
      <c r="F1864" s="12">
        <v>1673000</v>
      </c>
      <c r="G1864" s="12">
        <v>750000</v>
      </c>
      <c r="H1864" s="12">
        <v>100000</v>
      </c>
      <c r="I1864" s="12">
        <v>13371183</v>
      </c>
      <c r="J1864" s="12">
        <f t="shared" si="174"/>
        <v>2273000</v>
      </c>
      <c r="K1864" s="13">
        <f t="shared" si="175"/>
        <v>121.38043432656632</v>
      </c>
      <c r="L1864" s="13">
        <f t="shared" si="176"/>
        <v>169.99243821582579</v>
      </c>
      <c r="M1864" s="13">
        <f t="shared" si="177"/>
        <v>71.403431588209415</v>
      </c>
      <c r="N1864" s="13">
        <f t="shared" si="178"/>
        <v>32.996040475142983</v>
      </c>
      <c r="O1864" s="12">
        <f t="shared" si="179"/>
        <v>970.11356843992826</v>
      </c>
    </row>
    <row r="1865" spans="1:15" x14ac:dyDescent="0.35">
      <c r="A1865" s="4" t="s">
        <v>135</v>
      </c>
      <c r="B1865" s="4" t="s">
        <v>136</v>
      </c>
      <c r="C1865" s="4" t="s">
        <v>124</v>
      </c>
      <c r="D1865" s="4">
        <v>2021</v>
      </c>
      <c r="E1865" s="12">
        <v>1874000</v>
      </c>
      <c r="F1865" s="12">
        <v>1893000</v>
      </c>
      <c r="G1865" s="12">
        <v>975000</v>
      </c>
      <c r="H1865" s="12">
        <v>100000</v>
      </c>
      <c r="I1865" s="12">
        <v>13710513</v>
      </c>
      <c r="J1865" s="12">
        <f t="shared" si="174"/>
        <v>2749000</v>
      </c>
      <c r="K1865" s="13">
        <f t="shared" si="175"/>
        <v>136.68343409178053</v>
      </c>
      <c r="L1865" s="13">
        <f t="shared" si="176"/>
        <v>200.50307380912736</v>
      </c>
      <c r="M1865" s="13">
        <f t="shared" si="177"/>
        <v>68.170243724990911</v>
      </c>
      <c r="N1865" s="13">
        <f t="shared" si="178"/>
        <v>35.467442706438703</v>
      </c>
      <c r="O1865" s="12">
        <f t="shared" si="179"/>
        <v>989.96302165874272</v>
      </c>
    </row>
    <row r="1866" spans="1:15" x14ac:dyDescent="0.35">
      <c r="A1866" s="4" t="s">
        <v>135</v>
      </c>
      <c r="B1866" s="4" t="s">
        <v>136</v>
      </c>
      <c r="C1866" s="4" t="s">
        <v>124</v>
      </c>
      <c r="D1866" s="4">
        <v>2022</v>
      </c>
      <c r="E1866" s="12">
        <v>2084000</v>
      </c>
      <c r="F1866" s="12">
        <v>2115000</v>
      </c>
      <c r="G1866" s="12">
        <v>815000</v>
      </c>
      <c r="H1866" s="12">
        <v>100000</v>
      </c>
      <c r="I1866" s="12">
        <v>14055137</v>
      </c>
      <c r="J1866" s="12">
        <f t="shared" si="174"/>
        <v>2799000</v>
      </c>
      <c r="K1866" s="13">
        <f t="shared" si="175"/>
        <v>148.27319007989749</v>
      </c>
      <c r="L1866" s="13">
        <f t="shared" si="176"/>
        <v>199.14427016968955</v>
      </c>
      <c r="M1866" s="13">
        <f t="shared" si="177"/>
        <v>74.455162558056458</v>
      </c>
      <c r="N1866" s="13">
        <f t="shared" si="178"/>
        <v>29.117541979278315</v>
      </c>
      <c r="O1866" s="12">
        <f t="shared" si="179"/>
        <v>985.34278959810877</v>
      </c>
    </row>
    <row r="1867" spans="1:15" x14ac:dyDescent="0.35">
      <c r="A1867" s="4" t="s">
        <v>135</v>
      </c>
      <c r="B1867" s="4" t="s">
        <v>136</v>
      </c>
      <c r="C1867" s="4" t="s">
        <v>124</v>
      </c>
      <c r="D1867" s="4">
        <v>2023</v>
      </c>
      <c r="E1867" s="12">
        <v>2333000</v>
      </c>
      <c r="F1867" s="12">
        <v>2352000</v>
      </c>
      <c r="G1867" s="12">
        <v>800000</v>
      </c>
      <c r="H1867" s="12">
        <v>100000</v>
      </c>
      <c r="I1867" s="12">
        <v>14405468</v>
      </c>
      <c r="J1867" s="12">
        <f t="shared" si="174"/>
        <v>3033000</v>
      </c>
      <c r="K1867" s="13">
        <f t="shared" si="175"/>
        <v>161.95239196671707</v>
      </c>
      <c r="L1867" s="13">
        <f t="shared" si="176"/>
        <v>210.54505136521772</v>
      </c>
      <c r="M1867" s="13">
        <f t="shared" si="177"/>
        <v>76.920540718760293</v>
      </c>
      <c r="N1867" s="13">
        <f t="shared" si="178"/>
        <v>26.376524892845367</v>
      </c>
      <c r="O1867" s="12">
        <f t="shared" si="179"/>
        <v>991.92176870748301</v>
      </c>
    </row>
    <row r="1868" spans="1:15" x14ac:dyDescent="0.35">
      <c r="A1868" s="4" t="s">
        <v>135</v>
      </c>
      <c r="B1868" s="4" t="s">
        <v>136</v>
      </c>
      <c r="C1868" s="4" t="s">
        <v>124</v>
      </c>
      <c r="D1868" s="4">
        <v>2024</v>
      </c>
      <c r="E1868" s="12">
        <v>2429000</v>
      </c>
      <c r="F1868" s="12">
        <v>2434000</v>
      </c>
      <c r="G1868" s="12">
        <v>960000</v>
      </c>
      <c r="H1868" s="12">
        <v>100000</v>
      </c>
      <c r="I1868" s="12">
        <v>14754785</v>
      </c>
      <c r="J1868" s="12">
        <f t="shared" si="174"/>
        <v>3289000</v>
      </c>
      <c r="K1868" s="13">
        <f t="shared" si="175"/>
        <v>164.6245607780798</v>
      </c>
      <c r="L1868" s="13">
        <f t="shared" si="176"/>
        <v>222.9107370930854</v>
      </c>
      <c r="M1868" s="13">
        <f t="shared" si="177"/>
        <v>73.852234721799931</v>
      </c>
      <c r="N1868" s="13">
        <f t="shared" si="178"/>
        <v>29.188203101246579</v>
      </c>
      <c r="O1868" s="12">
        <f t="shared" si="179"/>
        <v>997.94576828266224</v>
      </c>
    </row>
    <row r="1869" spans="1:15" x14ac:dyDescent="0.35">
      <c r="A1869" s="4" t="s">
        <v>135</v>
      </c>
      <c r="B1869" s="4" t="s">
        <v>136</v>
      </c>
      <c r="C1869" s="4" t="s">
        <v>124</v>
      </c>
      <c r="D1869" s="4">
        <v>2025</v>
      </c>
      <c r="E1869" s="12">
        <v>2475000</v>
      </c>
      <c r="F1869" s="12">
        <v>2450000</v>
      </c>
      <c r="G1869" s="12">
        <v>1200000</v>
      </c>
      <c r="H1869" s="12">
        <v>100000</v>
      </c>
      <c r="I1869" s="12">
        <v>15099727</v>
      </c>
      <c r="J1869" s="12">
        <f t="shared" si="174"/>
        <v>3575000</v>
      </c>
      <c r="K1869" s="13">
        <f t="shared" si="175"/>
        <v>163.91024817865912</v>
      </c>
      <c r="L1869" s="13">
        <f t="shared" si="176"/>
        <v>236.75924736917429</v>
      </c>
      <c r="M1869" s="13">
        <f t="shared" si="177"/>
        <v>69.230769230769226</v>
      </c>
      <c r="N1869" s="13">
        <f t="shared" si="178"/>
        <v>33.566433566433567</v>
      </c>
      <c r="O1869" s="12">
        <f t="shared" si="179"/>
        <v>1010.204081632653</v>
      </c>
    </row>
    <row r="1870" spans="1:15" x14ac:dyDescent="0.35">
      <c r="A1870" s="4" t="s">
        <v>135</v>
      </c>
      <c r="B1870" s="4" t="s">
        <v>136</v>
      </c>
      <c r="C1870" s="4" t="s">
        <v>124</v>
      </c>
      <c r="D1870" s="4">
        <v>2026</v>
      </c>
      <c r="E1870" s="12">
        <v>2459000</v>
      </c>
      <c r="F1870" s="12">
        <v>2475000</v>
      </c>
      <c r="G1870" s="12">
        <v>1200000</v>
      </c>
      <c r="H1870" s="12">
        <v>100000</v>
      </c>
      <c r="I1870" s="12">
        <v>15441993</v>
      </c>
      <c r="J1870" s="12">
        <f t="shared" si="174"/>
        <v>3559000</v>
      </c>
      <c r="K1870" s="13">
        <f t="shared" si="175"/>
        <v>159.24110313998978</v>
      </c>
      <c r="L1870" s="13">
        <f t="shared" si="176"/>
        <v>230.47543150680096</v>
      </c>
      <c r="M1870" s="13">
        <f t="shared" si="177"/>
        <v>69.092441697105926</v>
      </c>
      <c r="N1870" s="13">
        <f t="shared" si="178"/>
        <v>33.717336330429895</v>
      </c>
      <c r="O1870" s="12">
        <f t="shared" si="179"/>
        <v>993.53535353535358</v>
      </c>
    </row>
    <row r="1871" spans="1:15" x14ac:dyDescent="0.35">
      <c r="A1871" s="4" t="s">
        <v>137</v>
      </c>
      <c r="B1871" s="4" t="s">
        <v>138</v>
      </c>
      <c r="C1871" s="4" t="s">
        <v>124</v>
      </c>
      <c r="D1871" s="4">
        <v>1960</v>
      </c>
      <c r="E1871" s="12">
        <v>77000</v>
      </c>
      <c r="F1871" s="12">
        <v>61000</v>
      </c>
      <c r="G1871" s="12">
        <v>2000</v>
      </c>
      <c r="H1871" s="12">
        <v>1000</v>
      </c>
      <c r="I1871" s="12">
        <v>577633</v>
      </c>
      <c r="J1871" s="12">
        <f t="shared" si="174"/>
        <v>78000</v>
      </c>
      <c r="K1871" s="13">
        <f t="shared" si="175"/>
        <v>133.30263333292939</v>
      </c>
      <c r="L1871" s="13">
        <f t="shared" si="176"/>
        <v>135.03383636322718</v>
      </c>
      <c r="M1871" s="13">
        <f t="shared" si="177"/>
        <v>98.71794871794873</v>
      </c>
      <c r="N1871" s="13">
        <f t="shared" si="178"/>
        <v>2.5641025641025639</v>
      </c>
      <c r="O1871" s="12">
        <f t="shared" si="179"/>
        <v>1262.295081967213</v>
      </c>
    </row>
    <row r="1872" spans="1:15" x14ac:dyDescent="0.35">
      <c r="A1872" s="4" t="s">
        <v>137</v>
      </c>
      <c r="B1872" s="4" t="s">
        <v>138</v>
      </c>
      <c r="C1872" s="4" t="s">
        <v>124</v>
      </c>
      <c r="D1872" s="4">
        <v>1961</v>
      </c>
      <c r="E1872" s="12">
        <v>78000</v>
      </c>
      <c r="F1872" s="12">
        <v>61000</v>
      </c>
      <c r="G1872" s="12">
        <v>2000</v>
      </c>
      <c r="H1872" s="12">
        <v>0</v>
      </c>
      <c r="I1872" s="12">
        <v>582532</v>
      </c>
      <c r="J1872" s="12">
        <f t="shared" si="174"/>
        <v>80000</v>
      </c>
      <c r="K1872" s="13">
        <f t="shared" si="175"/>
        <v>133.89822361690003</v>
      </c>
      <c r="L1872" s="13">
        <f t="shared" si="176"/>
        <v>137.33151140194875</v>
      </c>
      <c r="M1872" s="13">
        <f t="shared" si="177"/>
        <v>97.5</v>
      </c>
      <c r="N1872" s="13">
        <f t="shared" si="178"/>
        <v>2.5</v>
      </c>
      <c r="O1872" s="12">
        <f t="shared" si="179"/>
        <v>1278.688524590164</v>
      </c>
    </row>
    <row r="1873" spans="1:15" x14ac:dyDescent="0.35">
      <c r="A1873" s="4" t="s">
        <v>137</v>
      </c>
      <c r="B1873" s="4" t="s">
        <v>138</v>
      </c>
      <c r="C1873" s="4" t="s">
        <v>124</v>
      </c>
      <c r="D1873" s="4">
        <v>1962</v>
      </c>
      <c r="E1873" s="12">
        <v>78000</v>
      </c>
      <c r="F1873" s="12">
        <v>65000</v>
      </c>
      <c r="G1873" s="12">
        <v>3000</v>
      </c>
      <c r="H1873" s="12">
        <v>0</v>
      </c>
      <c r="I1873" s="12">
        <v>589474</v>
      </c>
      <c r="J1873" s="12">
        <f t="shared" si="174"/>
        <v>81000</v>
      </c>
      <c r="K1873" s="13">
        <f t="shared" si="175"/>
        <v>132.32135768498696</v>
      </c>
      <c r="L1873" s="13">
        <f t="shared" si="176"/>
        <v>137.41064067287107</v>
      </c>
      <c r="M1873" s="13">
        <f t="shared" si="177"/>
        <v>96.296296296296291</v>
      </c>
      <c r="N1873" s="13">
        <f t="shared" si="178"/>
        <v>3.7037037037037033</v>
      </c>
      <c r="O1873" s="12">
        <f t="shared" si="179"/>
        <v>1200</v>
      </c>
    </row>
    <row r="1874" spans="1:15" x14ac:dyDescent="0.35">
      <c r="A1874" s="4" t="s">
        <v>137</v>
      </c>
      <c r="B1874" s="4" t="s">
        <v>138</v>
      </c>
      <c r="C1874" s="4" t="s">
        <v>124</v>
      </c>
      <c r="D1874" s="4">
        <v>1963</v>
      </c>
      <c r="E1874" s="12">
        <v>78000</v>
      </c>
      <c r="F1874" s="12">
        <v>65000</v>
      </c>
      <c r="G1874" s="12">
        <v>8000</v>
      </c>
      <c r="H1874" s="12">
        <v>0</v>
      </c>
      <c r="I1874" s="12">
        <v>594418</v>
      </c>
      <c r="J1874" s="12">
        <f t="shared" si="174"/>
        <v>86000</v>
      </c>
      <c r="K1874" s="13">
        <f t="shared" si="175"/>
        <v>131.22079075667293</v>
      </c>
      <c r="L1874" s="13">
        <f t="shared" si="176"/>
        <v>144.67933339838297</v>
      </c>
      <c r="M1874" s="13">
        <f t="shared" si="177"/>
        <v>90.697674418604649</v>
      </c>
      <c r="N1874" s="13">
        <f t="shared" si="178"/>
        <v>9.3023255813953494</v>
      </c>
      <c r="O1874" s="12">
        <f t="shared" si="179"/>
        <v>1200</v>
      </c>
    </row>
    <row r="1875" spans="1:15" x14ac:dyDescent="0.35">
      <c r="A1875" s="4" t="s">
        <v>137</v>
      </c>
      <c r="B1875" s="4" t="s">
        <v>138</v>
      </c>
      <c r="C1875" s="4" t="s">
        <v>124</v>
      </c>
      <c r="D1875" s="4">
        <v>1964</v>
      </c>
      <c r="E1875" s="12">
        <v>78000</v>
      </c>
      <c r="F1875" s="12">
        <v>65000</v>
      </c>
      <c r="G1875" s="12">
        <v>9000</v>
      </c>
      <c r="H1875" s="12">
        <v>0</v>
      </c>
      <c r="I1875" s="12">
        <v>588543</v>
      </c>
      <c r="J1875" s="12">
        <f t="shared" si="174"/>
        <v>87000</v>
      </c>
      <c r="K1875" s="13">
        <f t="shared" si="175"/>
        <v>132.53067320484655</v>
      </c>
      <c r="L1875" s="13">
        <f t="shared" si="176"/>
        <v>147.82267395925192</v>
      </c>
      <c r="M1875" s="13">
        <f t="shared" si="177"/>
        <v>89.65517241379311</v>
      </c>
      <c r="N1875" s="13">
        <f t="shared" si="178"/>
        <v>10.344827586206897</v>
      </c>
      <c r="O1875" s="12">
        <f t="shared" si="179"/>
        <v>1200</v>
      </c>
    </row>
    <row r="1876" spans="1:15" x14ac:dyDescent="0.35">
      <c r="A1876" s="4" t="s">
        <v>137</v>
      </c>
      <c r="B1876" s="4" t="s">
        <v>138</v>
      </c>
      <c r="C1876" s="4" t="s">
        <v>124</v>
      </c>
      <c r="D1876" s="4">
        <v>1965</v>
      </c>
      <c r="E1876" s="12">
        <v>52000</v>
      </c>
      <c r="F1876" s="12">
        <v>60000</v>
      </c>
      <c r="G1876" s="12">
        <v>9000</v>
      </c>
      <c r="H1876" s="12">
        <v>0</v>
      </c>
      <c r="I1876" s="12">
        <v>575005</v>
      </c>
      <c r="J1876" s="12">
        <f t="shared" si="174"/>
        <v>61000</v>
      </c>
      <c r="K1876" s="13">
        <f t="shared" si="175"/>
        <v>90.433996226119774</v>
      </c>
      <c r="L1876" s="13">
        <f t="shared" si="176"/>
        <v>106.08603403448666</v>
      </c>
      <c r="M1876" s="13">
        <f t="shared" si="177"/>
        <v>85.245901639344254</v>
      </c>
      <c r="N1876" s="13">
        <f t="shared" si="178"/>
        <v>14.754098360655737</v>
      </c>
      <c r="O1876" s="12">
        <f t="shared" si="179"/>
        <v>866.66666666666663</v>
      </c>
    </row>
    <row r="1877" spans="1:15" x14ac:dyDescent="0.35">
      <c r="A1877" s="4" t="s">
        <v>137</v>
      </c>
      <c r="B1877" s="4" t="s">
        <v>138</v>
      </c>
      <c r="C1877" s="4" t="s">
        <v>124</v>
      </c>
      <c r="D1877" s="4">
        <v>1966</v>
      </c>
      <c r="E1877" s="12">
        <v>39000</v>
      </c>
      <c r="F1877" s="12">
        <v>45000</v>
      </c>
      <c r="G1877" s="12">
        <v>12000</v>
      </c>
      <c r="H1877" s="12">
        <v>0</v>
      </c>
      <c r="I1877" s="12">
        <v>566908</v>
      </c>
      <c r="J1877" s="12">
        <f t="shared" si="174"/>
        <v>51000</v>
      </c>
      <c r="K1877" s="13">
        <f t="shared" si="175"/>
        <v>68.794231162728337</v>
      </c>
      <c r="L1877" s="13">
        <f t="shared" si="176"/>
        <v>89.961686905106291</v>
      </c>
      <c r="M1877" s="13">
        <f t="shared" si="177"/>
        <v>76.470588235294116</v>
      </c>
      <c r="N1877" s="13">
        <f t="shared" si="178"/>
        <v>23.52941176470588</v>
      </c>
      <c r="O1877" s="12">
        <f t="shared" si="179"/>
        <v>866.66666666666663</v>
      </c>
    </row>
    <row r="1878" spans="1:15" x14ac:dyDescent="0.35">
      <c r="A1878" s="4" t="s">
        <v>137</v>
      </c>
      <c r="B1878" s="4" t="s">
        <v>138</v>
      </c>
      <c r="C1878" s="4" t="s">
        <v>124</v>
      </c>
      <c r="D1878" s="4">
        <v>1967</v>
      </c>
      <c r="E1878" s="12">
        <v>29000</v>
      </c>
      <c r="F1878" s="12">
        <v>35000</v>
      </c>
      <c r="G1878" s="12">
        <v>12000</v>
      </c>
      <c r="H1878" s="12">
        <v>0</v>
      </c>
      <c r="I1878" s="12">
        <v>569011</v>
      </c>
      <c r="J1878" s="12">
        <f t="shared" si="174"/>
        <v>41000</v>
      </c>
      <c r="K1878" s="13">
        <f t="shared" si="175"/>
        <v>50.965622808697901</v>
      </c>
      <c r="L1878" s="13">
        <f t="shared" si="176"/>
        <v>72.05484603988323</v>
      </c>
      <c r="M1878" s="13">
        <f t="shared" si="177"/>
        <v>70.731707317073173</v>
      </c>
      <c r="N1878" s="13">
        <f t="shared" si="178"/>
        <v>29.268292682926827</v>
      </c>
      <c r="O1878" s="12">
        <f t="shared" si="179"/>
        <v>828.57142857142856</v>
      </c>
    </row>
    <row r="1879" spans="1:15" x14ac:dyDescent="0.35">
      <c r="A1879" s="4" t="s">
        <v>137</v>
      </c>
      <c r="B1879" s="4" t="s">
        <v>138</v>
      </c>
      <c r="C1879" s="4" t="s">
        <v>124</v>
      </c>
      <c r="D1879" s="4">
        <v>1968</v>
      </c>
      <c r="E1879" s="12">
        <v>29000</v>
      </c>
      <c r="F1879" s="12">
        <v>30000</v>
      </c>
      <c r="G1879" s="12">
        <v>12000</v>
      </c>
      <c r="H1879" s="12">
        <v>0</v>
      </c>
      <c r="I1879" s="12">
        <v>578170</v>
      </c>
      <c r="J1879" s="12">
        <f t="shared" si="174"/>
        <v>41000</v>
      </c>
      <c r="K1879" s="13">
        <f t="shared" si="175"/>
        <v>50.158257951813482</v>
      </c>
      <c r="L1879" s="13">
        <f t="shared" si="176"/>
        <v>70.913399173253538</v>
      </c>
      <c r="M1879" s="13">
        <f t="shared" si="177"/>
        <v>70.731707317073173</v>
      </c>
      <c r="N1879" s="13">
        <f t="shared" si="178"/>
        <v>29.268292682926827</v>
      </c>
      <c r="O1879" s="12">
        <f t="shared" si="179"/>
        <v>966.66666666666663</v>
      </c>
    </row>
    <row r="1880" spans="1:15" x14ac:dyDescent="0.35">
      <c r="A1880" s="4" t="s">
        <v>137</v>
      </c>
      <c r="B1880" s="4" t="s">
        <v>138</v>
      </c>
      <c r="C1880" s="4" t="s">
        <v>124</v>
      </c>
      <c r="D1880" s="4">
        <v>1969</v>
      </c>
      <c r="E1880" s="12">
        <v>18000</v>
      </c>
      <c r="F1880" s="12">
        <v>30000</v>
      </c>
      <c r="G1880" s="12">
        <v>13000</v>
      </c>
      <c r="H1880" s="12">
        <v>0</v>
      </c>
      <c r="I1880" s="12">
        <v>581610</v>
      </c>
      <c r="J1880" s="12">
        <f t="shared" si="174"/>
        <v>31000</v>
      </c>
      <c r="K1880" s="13">
        <f t="shared" si="175"/>
        <v>30.948573786558004</v>
      </c>
      <c r="L1880" s="13">
        <f t="shared" si="176"/>
        <v>53.300321521294336</v>
      </c>
      <c r="M1880" s="13">
        <f t="shared" si="177"/>
        <v>58.064516129032263</v>
      </c>
      <c r="N1880" s="13">
        <f t="shared" si="178"/>
        <v>41.935483870967744</v>
      </c>
      <c r="O1880" s="12">
        <f t="shared" si="179"/>
        <v>600</v>
      </c>
    </row>
    <row r="1881" spans="1:15" x14ac:dyDescent="0.35">
      <c r="A1881" s="4" t="s">
        <v>137</v>
      </c>
      <c r="B1881" s="4" t="s">
        <v>138</v>
      </c>
      <c r="C1881" s="4" t="s">
        <v>124</v>
      </c>
      <c r="D1881" s="4">
        <v>1970</v>
      </c>
      <c r="E1881" s="12">
        <v>23000</v>
      </c>
      <c r="F1881" s="12">
        <v>30000</v>
      </c>
      <c r="G1881" s="12">
        <v>29000</v>
      </c>
      <c r="H1881" s="12">
        <v>0</v>
      </c>
      <c r="I1881" s="12">
        <v>584403</v>
      </c>
      <c r="J1881" s="12">
        <f t="shared" si="174"/>
        <v>52000</v>
      </c>
      <c r="K1881" s="13">
        <f t="shared" si="175"/>
        <v>39.3564030301008</v>
      </c>
      <c r="L1881" s="13">
        <f t="shared" si="176"/>
        <v>88.979693807184432</v>
      </c>
      <c r="M1881" s="13">
        <f t="shared" si="177"/>
        <v>44.230769230769226</v>
      </c>
      <c r="N1881" s="13">
        <f t="shared" si="178"/>
        <v>55.769230769230774</v>
      </c>
      <c r="O1881" s="12">
        <f t="shared" si="179"/>
        <v>766.66666666666663</v>
      </c>
    </row>
    <row r="1882" spans="1:15" x14ac:dyDescent="0.35">
      <c r="A1882" s="4" t="s">
        <v>137</v>
      </c>
      <c r="B1882" s="4" t="s">
        <v>138</v>
      </c>
      <c r="C1882" s="4" t="s">
        <v>124</v>
      </c>
      <c r="D1882" s="4">
        <v>1971</v>
      </c>
      <c r="E1882" s="12">
        <v>23000</v>
      </c>
      <c r="F1882" s="12">
        <v>30000</v>
      </c>
      <c r="G1882" s="12">
        <v>20000</v>
      </c>
      <c r="H1882" s="12">
        <v>0</v>
      </c>
      <c r="I1882" s="12">
        <v>586221</v>
      </c>
      <c r="J1882" s="12">
        <f t="shared" si="174"/>
        <v>43000</v>
      </c>
      <c r="K1882" s="13">
        <f t="shared" si="175"/>
        <v>39.234350185339657</v>
      </c>
      <c r="L1882" s="13">
        <f t="shared" si="176"/>
        <v>73.351176433461106</v>
      </c>
      <c r="M1882" s="13">
        <f t="shared" si="177"/>
        <v>53.488372093023251</v>
      </c>
      <c r="N1882" s="13">
        <f t="shared" si="178"/>
        <v>46.511627906976742</v>
      </c>
      <c r="O1882" s="12">
        <f t="shared" si="179"/>
        <v>766.66666666666663</v>
      </c>
    </row>
    <row r="1883" spans="1:15" x14ac:dyDescent="0.35">
      <c r="A1883" s="4" t="s">
        <v>137</v>
      </c>
      <c r="B1883" s="4" t="s">
        <v>138</v>
      </c>
      <c r="C1883" s="4" t="s">
        <v>124</v>
      </c>
      <c r="D1883" s="4">
        <v>1972</v>
      </c>
      <c r="E1883" s="12">
        <v>24000</v>
      </c>
      <c r="F1883" s="12">
        <v>30000</v>
      </c>
      <c r="G1883" s="12">
        <v>16000</v>
      </c>
      <c r="H1883" s="12">
        <v>0</v>
      </c>
      <c r="I1883" s="12">
        <v>586620</v>
      </c>
      <c r="J1883" s="12">
        <f t="shared" si="174"/>
        <v>40000</v>
      </c>
      <c r="K1883" s="13">
        <f t="shared" si="175"/>
        <v>40.912345300194332</v>
      </c>
      <c r="L1883" s="13">
        <f t="shared" si="176"/>
        <v>68.187242166990558</v>
      </c>
      <c r="M1883" s="13">
        <f t="shared" si="177"/>
        <v>60</v>
      </c>
      <c r="N1883" s="13">
        <f t="shared" si="178"/>
        <v>40</v>
      </c>
      <c r="O1883" s="12">
        <f t="shared" si="179"/>
        <v>800</v>
      </c>
    </row>
    <row r="1884" spans="1:15" x14ac:dyDescent="0.35">
      <c r="A1884" s="4" t="s">
        <v>137</v>
      </c>
      <c r="B1884" s="4" t="s">
        <v>138</v>
      </c>
      <c r="C1884" s="4" t="s">
        <v>124</v>
      </c>
      <c r="D1884" s="4">
        <v>1973</v>
      </c>
      <c r="E1884" s="12">
        <v>18000</v>
      </c>
      <c r="F1884" s="12">
        <v>35000</v>
      </c>
      <c r="G1884" s="12">
        <v>31000</v>
      </c>
      <c r="H1884" s="12">
        <v>0</v>
      </c>
      <c r="I1884" s="12">
        <v>592808</v>
      </c>
      <c r="J1884" s="12">
        <f t="shared" si="174"/>
        <v>49000</v>
      </c>
      <c r="K1884" s="13">
        <f t="shared" si="175"/>
        <v>30.363962699558709</v>
      </c>
      <c r="L1884" s="13">
        <f t="shared" si="176"/>
        <v>82.657454015465376</v>
      </c>
      <c r="M1884" s="13">
        <f t="shared" si="177"/>
        <v>36.734693877551024</v>
      </c>
      <c r="N1884" s="13">
        <f t="shared" si="178"/>
        <v>63.265306122448983</v>
      </c>
      <c r="O1884" s="12">
        <f t="shared" si="179"/>
        <v>514.28571428571433</v>
      </c>
    </row>
    <row r="1885" spans="1:15" x14ac:dyDescent="0.35">
      <c r="A1885" s="4" t="s">
        <v>137</v>
      </c>
      <c r="B1885" s="4" t="s">
        <v>138</v>
      </c>
      <c r="C1885" s="4" t="s">
        <v>124</v>
      </c>
      <c r="D1885" s="4">
        <v>1974</v>
      </c>
      <c r="E1885" s="12">
        <v>20000</v>
      </c>
      <c r="F1885" s="12">
        <v>38000</v>
      </c>
      <c r="G1885" s="12">
        <v>14000</v>
      </c>
      <c r="H1885" s="12">
        <v>0</v>
      </c>
      <c r="I1885" s="12">
        <v>613338</v>
      </c>
      <c r="J1885" s="12">
        <f t="shared" si="174"/>
        <v>34000</v>
      </c>
      <c r="K1885" s="13">
        <f t="shared" si="175"/>
        <v>32.608447544420855</v>
      </c>
      <c r="L1885" s="13">
        <f t="shared" si="176"/>
        <v>55.434360825515455</v>
      </c>
      <c r="M1885" s="13">
        <f t="shared" si="177"/>
        <v>58.82352941176471</v>
      </c>
      <c r="N1885" s="13">
        <f t="shared" si="178"/>
        <v>41.17647058823529</v>
      </c>
      <c r="O1885" s="12">
        <f t="shared" si="179"/>
        <v>526.31578947368416</v>
      </c>
    </row>
    <row r="1886" spans="1:15" x14ac:dyDescent="0.35">
      <c r="A1886" s="4" t="s">
        <v>137</v>
      </c>
      <c r="B1886" s="4" t="s">
        <v>138</v>
      </c>
      <c r="C1886" s="4" t="s">
        <v>124</v>
      </c>
      <c r="D1886" s="4">
        <v>1975</v>
      </c>
      <c r="E1886" s="12">
        <v>44000</v>
      </c>
      <c r="F1886" s="12">
        <v>42000</v>
      </c>
      <c r="G1886" s="12">
        <v>11000</v>
      </c>
      <c r="H1886" s="12">
        <v>0</v>
      </c>
      <c r="I1886" s="12">
        <v>650966</v>
      </c>
      <c r="J1886" s="12">
        <f t="shared" si="174"/>
        <v>55000</v>
      </c>
      <c r="K1886" s="13">
        <f t="shared" si="175"/>
        <v>67.591855795848019</v>
      </c>
      <c r="L1886" s="13">
        <f t="shared" si="176"/>
        <v>84.489819744810021</v>
      </c>
      <c r="M1886" s="13">
        <f t="shared" si="177"/>
        <v>80</v>
      </c>
      <c r="N1886" s="13">
        <f t="shared" si="178"/>
        <v>20</v>
      </c>
      <c r="O1886" s="12">
        <f t="shared" si="179"/>
        <v>1047.6190476190477</v>
      </c>
    </row>
    <row r="1887" spans="1:15" x14ac:dyDescent="0.35">
      <c r="A1887" s="4" t="s">
        <v>137</v>
      </c>
      <c r="B1887" s="4" t="s">
        <v>138</v>
      </c>
      <c r="C1887" s="4" t="s">
        <v>124</v>
      </c>
      <c r="D1887" s="4">
        <v>1976</v>
      </c>
      <c r="E1887" s="12">
        <v>52000</v>
      </c>
      <c r="F1887" s="12">
        <v>46000</v>
      </c>
      <c r="G1887" s="12">
        <v>15000</v>
      </c>
      <c r="H1887" s="12">
        <v>0</v>
      </c>
      <c r="I1887" s="12">
        <v>694191</v>
      </c>
      <c r="J1887" s="12">
        <f t="shared" si="174"/>
        <v>67000</v>
      </c>
      <c r="K1887" s="13">
        <f t="shared" si="175"/>
        <v>74.907338182142951</v>
      </c>
      <c r="L1887" s="13">
        <f t="shared" si="176"/>
        <v>96.515224196222647</v>
      </c>
      <c r="M1887" s="13">
        <f t="shared" si="177"/>
        <v>77.611940298507463</v>
      </c>
      <c r="N1887" s="13">
        <f t="shared" si="178"/>
        <v>22.388059701492537</v>
      </c>
      <c r="O1887" s="12">
        <f t="shared" si="179"/>
        <v>1130.4347826086957</v>
      </c>
    </row>
    <row r="1888" spans="1:15" x14ac:dyDescent="0.35">
      <c r="A1888" s="4" t="s">
        <v>137</v>
      </c>
      <c r="B1888" s="4" t="s">
        <v>138</v>
      </c>
      <c r="C1888" s="4" t="s">
        <v>124</v>
      </c>
      <c r="D1888" s="4">
        <v>1977</v>
      </c>
      <c r="E1888" s="12">
        <v>22000</v>
      </c>
      <c r="F1888" s="12">
        <v>40000</v>
      </c>
      <c r="G1888" s="12">
        <v>37000</v>
      </c>
      <c r="H1888" s="12">
        <v>0</v>
      </c>
      <c r="I1888" s="12">
        <v>741789</v>
      </c>
      <c r="J1888" s="12">
        <f t="shared" si="174"/>
        <v>59000</v>
      </c>
      <c r="K1888" s="13">
        <f t="shared" si="175"/>
        <v>29.658029439638497</v>
      </c>
      <c r="L1888" s="13">
        <f t="shared" si="176"/>
        <v>79.537442588121422</v>
      </c>
      <c r="M1888" s="13">
        <f t="shared" si="177"/>
        <v>37.288135593220339</v>
      </c>
      <c r="N1888" s="13">
        <f t="shared" si="178"/>
        <v>62.711864406779661</v>
      </c>
      <c r="O1888" s="12">
        <f t="shared" si="179"/>
        <v>550</v>
      </c>
    </row>
    <row r="1889" spans="1:15" x14ac:dyDescent="0.35">
      <c r="A1889" s="4" t="s">
        <v>137</v>
      </c>
      <c r="B1889" s="4" t="s">
        <v>138</v>
      </c>
      <c r="C1889" s="4" t="s">
        <v>124</v>
      </c>
      <c r="D1889" s="4">
        <v>1978</v>
      </c>
      <c r="E1889" s="12">
        <v>23000</v>
      </c>
      <c r="F1889" s="12">
        <v>38000</v>
      </c>
      <c r="G1889" s="12">
        <v>28000</v>
      </c>
      <c r="H1889" s="12">
        <v>0</v>
      </c>
      <c r="I1889" s="12">
        <v>791694</v>
      </c>
      <c r="J1889" s="12">
        <f t="shared" si="174"/>
        <v>51000</v>
      </c>
      <c r="K1889" s="13">
        <f t="shared" si="175"/>
        <v>29.051628533246433</v>
      </c>
      <c r="L1889" s="13">
        <f t="shared" si="176"/>
        <v>64.418828486763829</v>
      </c>
      <c r="M1889" s="13">
        <f t="shared" si="177"/>
        <v>45.098039215686278</v>
      </c>
      <c r="N1889" s="13">
        <f t="shared" si="178"/>
        <v>54.901960784313729</v>
      </c>
      <c r="O1889" s="12">
        <f t="shared" si="179"/>
        <v>605.26315789473688</v>
      </c>
    </row>
    <row r="1890" spans="1:15" x14ac:dyDescent="0.35">
      <c r="A1890" s="4" t="s">
        <v>137</v>
      </c>
      <c r="B1890" s="4" t="s">
        <v>138</v>
      </c>
      <c r="C1890" s="4" t="s">
        <v>124</v>
      </c>
      <c r="D1890" s="4">
        <v>1979</v>
      </c>
      <c r="E1890" s="12">
        <v>26000</v>
      </c>
      <c r="F1890" s="12">
        <v>40000</v>
      </c>
      <c r="G1890" s="12">
        <v>12000</v>
      </c>
      <c r="H1890" s="12">
        <v>0</v>
      </c>
      <c r="I1890" s="12">
        <v>819867</v>
      </c>
      <c r="J1890" s="12">
        <f t="shared" si="174"/>
        <v>38000</v>
      </c>
      <c r="K1890" s="13">
        <f t="shared" si="175"/>
        <v>31.712460679598031</v>
      </c>
      <c r="L1890" s="13">
        <f t="shared" si="176"/>
        <v>46.348980993258664</v>
      </c>
      <c r="M1890" s="13">
        <f t="shared" si="177"/>
        <v>68.421052631578945</v>
      </c>
      <c r="N1890" s="13">
        <f t="shared" si="178"/>
        <v>31.578947368421051</v>
      </c>
      <c r="O1890" s="12">
        <f t="shared" si="179"/>
        <v>650</v>
      </c>
    </row>
    <row r="1891" spans="1:15" x14ac:dyDescent="0.35">
      <c r="A1891" s="4" t="s">
        <v>137</v>
      </c>
      <c r="B1891" s="4" t="s">
        <v>138</v>
      </c>
      <c r="C1891" s="4" t="s">
        <v>124</v>
      </c>
      <c r="D1891" s="4">
        <v>1980</v>
      </c>
      <c r="E1891" s="12">
        <v>20000</v>
      </c>
      <c r="F1891" s="12">
        <v>38000</v>
      </c>
      <c r="G1891" s="12">
        <v>33000</v>
      </c>
      <c r="H1891" s="12">
        <v>0</v>
      </c>
      <c r="I1891" s="12">
        <v>829303</v>
      </c>
      <c r="J1891" s="12">
        <f t="shared" si="174"/>
        <v>53000</v>
      </c>
      <c r="K1891" s="13">
        <f t="shared" si="175"/>
        <v>24.116637706604219</v>
      </c>
      <c r="L1891" s="13">
        <f t="shared" si="176"/>
        <v>63.909089922501188</v>
      </c>
      <c r="M1891" s="13">
        <f t="shared" si="177"/>
        <v>37.735849056603776</v>
      </c>
      <c r="N1891" s="13">
        <f t="shared" si="178"/>
        <v>62.264150943396224</v>
      </c>
      <c r="O1891" s="12">
        <f t="shared" si="179"/>
        <v>526.31578947368416</v>
      </c>
    </row>
    <row r="1892" spans="1:15" x14ac:dyDescent="0.35">
      <c r="A1892" s="4" t="s">
        <v>137</v>
      </c>
      <c r="B1892" s="4" t="s">
        <v>138</v>
      </c>
      <c r="C1892" s="4" t="s">
        <v>124</v>
      </c>
      <c r="D1892" s="4">
        <v>1981</v>
      </c>
      <c r="E1892" s="12">
        <v>33000</v>
      </c>
      <c r="F1892" s="12">
        <v>38000</v>
      </c>
      <c r="G1892" s="12">
        <v>13000</v>
      </c>
      <c r="H1892" s="12">
        <v>0</v>
      </c>
      <c r="I1892" s="12">
        <v>842432</v>
      </c>
      <c r="J1892" s="12">
        <f t="shared" si="174"/>
        <v>46000</v>
      </c>
      <c r="K1892" s="13">
        <f t="shared" si="175"/>
        <v>39.172301147154904</v>
      </c>
      <c r="L1892" s="13">
        <f t="shared" si="176"/>
        <v>54.603813720276534</v>
      </c>
      <c r="M1892" s="13">
        <f t="shared" si="177"/>
        <v>71.739130434782609</v>
      </c>
      <c r="N1892" s="13">
        <f t="shared" si="178"/>
        <v>28.260869565217391</v>
      </c>
      <c r="O1892" s="12">
        <f t="shared" si="179"/>
        <v>868.42105263157896</v>
      </c>
    </row>
    <row r="1893" spans="1:15" x14ac:dyDescent="0.35">
      <c r="A1893" s="4" t="s">
        <v>137</v>
      </c>
      <c r="B1893" s="4" t="s">
        <v>138</v>
      </c>
      <c r="C1893" s="4" t="s">
        <v>124</v>
      </c>
      <c r="D1893" s="4">
        <v>1982</v>
      </c>
      <c r="E1893" s="12">
        <v>62000</v>
      </c>
      <c r="F1893" s="12">
        <v>143000</v>
      </c>
      <c r="G1893" s="12">
        <v>17000</v>
      </c>
      <c r="H1893" s="12">
        <v>0</v>
      </c>
      <c r="I1893" s="12">
        <v>855891</v>
      </c>
      <c r="J1893" s="12">
        <f t="shared" si="174"/>
        <v>79000</v>
      </c>
      <c r="K1893" s="13">
        <f t="shared" si="175"/>
        <v>72.439130683696874</v>
      </c>
      <c r="L1893" s="13">
        <f t="shared" si="176"/>
        <v>92.301472967936334</v>
      </c>
      <c r="M1893" s="13">
        <f t="shared" si="177"/>
        <v>78.48101265822784</v>
      </c>
      <c r="N1893" s="13">
        <f t="shared" si="178"/>
        <v>21.518987341772153</v>
      </c>
      <c r="O1893" s="12">
        <f t="shared" si="179"/>
        <v>433.56643356643355</v>
      </c>
    </row>
    <row r="1894" spans="1:15" x14ac:dyDescent="0.35">
      <c r="A1894" s="4" t="s">
        <v>137</v>
      </c>
      <c r="B1894" s="4" t="s">
        <v>138</v>
      </c>
      <c r="C1894" s="4" t="s">
        <v>124</v>
      </c>
      <c r="D1894" s="4">
        <v>1983</v>
      </c>
      <c r="E1894" s="12">
        <v>51000</v>
      </c>
      <c r="F1894" s="12">
        <v>90000</v>
      </c>
      <c r="G1894" s="12">
        <v>9000</v>
      </c>
      <c r="H1894" s="12">
        <v>0</v>
      </c>
      <c r="I1894" s="12">
        <v>869592</v>
      </c>
      <c r="J1894" s="12">
        <f t="shared" si="174"/>
        <v>60000</v>
      </c>
      <c r="K1894" s="13">
        <f t="shared" si="175"/>
        <v>58.648193635636019</v>
      </c>
      <c r="L1894" s="13">
        <f t="shared" si="176"/>
        <v>68.99787486545415</v>
      </c>
      <c r="M1894" s="13">
        <f t="shared" si="177"/>
        <v>85</v>
      </c>
      <c r="N1894" s="13">
        <f t="shared" si="178"/>
        <v>15</v>
      </c>
      <c r="O1894" s="12">
        <f t="shared" si="179"/>
        <v>566.66666666666663</v>
      </c>
    </row>
    <row r="1895" spans="1:15" x14ac:dyDescent="0.35">
      <c r="A1895" s="4" t="s">
        <v>137</v>
      </c>
      <c r="B1895" s="4" t="s">
        <v>138</v>
      </c>
      <c r="C1895" s="4" t="s">
        <v>124</v>
      </c>
      <c r="D1895" s="4">
        <v>1984</v>
      </c>
      <c r="E1895" s="12">
        <v>68000</v>
      </c>
      <c r="F1895" s="12">
        <v>140000</v>
      </c>
      <c r="G1895" s="12">
        <v>28000</v>
      </c>
      <c r="H1895" s="12">
        <v>0</v>
      </c>
      <c r="I1895" s="12">
        <v>883519</v>
      </c>
      <c r="J1895" s="12">
        <f t="shared" si="174"/>
        <v>96000</v>
      </c>
      <c r="K1895" s="13">
        <f t="shared" si="175"/>
        <v>76.96495491325031</v>
      </c>
      <c r="L1895" s="13">
        <f t="shared" si="176"/>
        <v>108.65640693635338</v>
      </c>
      <c r="M1895" s="13">
        <f t="shared" si="177"/>
        <v>70.833333333333343</v>
      </c>
      <c r="N1895" s="13">
        <f t="shared" si="178"/>
        <v>29.166666666666668</v>
      </c>
      <c r="O1895" s="12">
        <f t="shared" si="179"/>
        <v>485.71428571428572</v>
      </c>
    </row>
    <row r="1896" spans="1:15" x14ac:dyDescent="0.35">
      <c r="A1896" s="4" t="s">
        <v>137</v>
      </c>
      <c r="B1896" s="4" t="s">
        <v>138</v>
      </c>
      <c r="C1896" s="4" t="s">
        <v>124</v>
      </c>
      <c r="D1896" s="4">
        <v>1985</v>
      </c>
      <c r="E1896" s="12">
        <v>75000</v>
      </c>
      <c r="F1896" s="12">
        <v>97000</v>
      </c>
      <c r="G1896" s="12">
        <v>22000</v>
      </c>
      <c r="H1896" s="12">
        <v>0</v>
      </c>
      <c r="I1896" s="12">
        <v>897697</v>
      </c>
      <c r="J1896" s="12">
        <f t="shared" si="174"/>
        <v>97000</v>
      </c>
      <c r="K1896" s="13">
        <f t="shared" si="175"/>
        <v>83.547121133299996</v>
      </c>
      <c r="L1896" s="13">
        <f t="shared" si="176"/>
        <v>108.05427666573465</v>
      </c>
      <c r="M1896" s="13">
        <f t="shared" si="177"/>
        <v>77.319587628865989</v>
      </c>
      <c r="N1896" s="13">
        <f t="shared" si="178"/>
        <v>22.680412371134022</v>
      </c>
      <c r="O1896" s="12">
        <f t="shared" si="179"/>
        <v>773.19587628865975</v>
      </c>
    </row>
    <row r="1897" spans="1:15" x14ac:dyDescent="0.35">
      <c r="A1897" s="4" t="s">
        <v>137</v>
      </c>
      <c r="B1897" s="4" t="s">
        <v>138</v>
      </c>
      <c r="C1897" s="4" t="s">
        <v>124</v>
      </c>
      <c r="D1897" s="4">
        <v>1986</v>
      </c>
      <c r="E1897" s="12">
        <v>81000</v>
      </c>
      <c r="F1897" s="12">
        <v>105000</v>
      </c>
      <c r="G1897" s="12">
        <v>16000</v>
      </c>
      <c r="H1897" s="12">
        <v>0</v>
      </c>
      <c r="I1897" s="12">
        <v>912126</v>
      </c>
      <c r="J1897" s="12">
        <f t="shared" si="174"/>
        <v>97000</v>
      </c>
      <c r="K1897" s="13">
        <f t="shared" si="175"/>
        <v>88.803520566237566</v>
      </c>
      <c r="L1897" s="13">
        <f t="shared" si="176"/>
        <v>106.34495672746966</v>
      </c>
      <c r="M1897" s="13">
        <f t="shared" si="177"/>
        <v>83.505154639175259</v>
      </c>
      <c r="N1897" s="13">
        <f t="shared" si="178"/>
        <v>16.494845360824741</v>
      </c>
      <c r="O1897" s="12">
        <f t="shared" si="179"/>
        <v>771.42857142857144</v>
      </c>
    </row>
    <row r="1898" spans="1:15" x14ac:dyDescent="0.35">
      <c r="A1898" s="4" t="s">
        <v>137</v>
      </c>
      <c r="B1898" s="4" t="s">
        <v>138</v>
      </c>
      <c r="C1898" s="4" t="s">
        <v>124</v>
      </c>
      <c r="D1898" s="4">
        <v>1987</v>
      </c>
      <c r="E1898" s="12">
        <v>92000</v>
      </c>
      <c r="F1898" s="12">
        <v>120000</v>
      </c>
      <c r="G1898" s="12">
        <v>5000</v>
      </c>
      <c r="H1898" s="12">
        <v>0</v>
      </c>
      <c r="I1898" s="12">
        <v>926862</v>
      </c>
      <c r="J1898" s="12">
        <f t="shared" si="174"/>
        <v>97000</v>
      </c>
      <c r="K1898" s="13">
        <f t="shared" si="175"/>
        <v>99.259652461747265</v>
      </c>
      <c r="L1898" s="13">
        <f t="shared" si="176"/>
        <v>104.65419879119005</v>
      </c>
      <c r="M1898" s="13">
        <f t="shared" si="177"/>
        <v>94.845360824742258</v>
      </c>
      <c r="N1898" s="13">
        <f t="shared" si="178"/>
        <v>5.1546391752577314</v>
      </c>
      <c r="O1898" s="12">
        <f t="shared" si="179"/>
        <v>766.66666666666663</v>
      </c>
    </row>
    <row r="1899" spans="1:15" x14ac:dyDescent="0.35">
      <c r="A1899" s="4" t="s">
        <v>137</v>
      </c>
      <c r="B1899" s="4" t="s">
        <v>138</v>
      </c>
      <c r="C1899" s="4" t="s">
        <v>124</v>
      </c>
      <c r="D1899" s="4">
        <v>1988</v>
      </c>
      <c r="E1899" s="12">
        <v>94000</v>
      </c>
      <c r="F1899" s="12">
        <v>123000</v>
      </c>
      <c r="G1899" s="12">
        <v>9000</v>
      </c>
      <c r="H1899" s="12">
        <v>0</v>
      </c>
      <c r="I1899" s="12">
        <v>942061</v>
      </c>
      <c r="J1899" s="12">
        <f t="shared" si="174"/>
        <v>103000</v>
      </c>
      <c r="K1899" s="13">
        <f t="shared" si="175"/>
        <v>99.781224358082966</v>
      </c>
      <c r="L1899" s="13">
        <f t="shared" si="176"/>
        <v>109.33474583917602</v>
      </c>
      <c r="M1899" s="13">
        <f t="shared" si="177"/>
        <v>91.262135922330103</v>
      </c>
      <c r="N1899" s="13">
        <f t="shared" si="178"/>
        <v>8.7378640776699026</v>
      </c>
      <c r="O1899" s="12">
        <f t="shared" si="179"/>
        <v>764.22764227642278</v>
      </c>
    </row>
    <row r="1900" spans="1:15" x14ac:dyDescent="0.35">
      <c r="A1900" s="4" t="s">
        <v>137</v>
      </c>
      <c r="B1900" s="4" t="s">
        <v>138</v>
      </c>
      <c r="C1900" s="4" t="s">
        <v>124</v>
      </c>
      <c r="D1900" s="4">
        <v>1989</v>
      </c>
      <c r="E1900" s="12">
        <v>104000</v>
      </c>
      <c r="F1900" s="12">
        <v>120000</v>
      </c>
      <c r="G1900" s="12">
        <v>15000</v>
      </c>
      <c r="H1900" s="12">
        <v>0</v>
      </c>
      <c r="I1900" s="12">
        <v>957789</v>
      </c>
      <c r="J1900" s="12">
        <f t="shared" si="174"/>
        <v>119000</v>
      </c>
      <c r="K1900" s="13">
        <f t="shared" si="175"/>
        <v>108.58341450987639</v>
      </c>
      <c r="L1900" s="13">
        <f t="shared" si="176"/>
        <v>124.24448391033934</v>
      </c>
      <c r="M1900" s="13">
        <f t="shared" si="177"/>
        <v>87.394957983193279</v>
      </c>
      <c r="N1900" s="13">
        <f t="shared" si="178"/>
        <v>12.605042016806722</v>
      </c>
      <c r="O1900" s="12">
        <f t="shared" si="179"/>
        <v>866.66666666666663</v>
      </c>
    </row>
    <row r="1901" spans="1:15" x14ac:dyDescent="0.35">
      <c r="A1901" s="4" t="s">
        <v>137</v>
      </c>
      <c r="B1901" s="4" t="s">
        <v>138</v>
      </c>
      <c r="C1901" s="4" t="s">
        <v>124</v>
      </c>
      <c r="D1901" s="4">
        <v>1990</v>
      </c>
      <c r="E1901" s="12">
        <v>104000</v>
      </c>
      <c r="F1901" s="12">
        <v>120000</v>
      </c>
      <c r="G1901" s="12">
        <v>17000</v>
      </c>
      <c r="H1901" s="12">
        <v>0</v>
      </c>
      <c r="I1901" s="12">
        <v>973669</v>
      </c>
      <c r="J1901" s="12">
        <f t="shared" si="174"/>
        <v>121000</v>
      </c>
      <c r="K1901" s="13">
        <f t="shared" si="175"/>
        <v>106.81247939494838</v>
      </c>
      <c r="L1901" s="13">
        <f t="shared" si="176"/>
        <v>124.27221160373803</v>
      </c>
      <c r="M1901" s="13">
        <f t="shared" si="177"/>
        <v>85.950413223140501</v>
      </c>
      <c r="N1901" s="13">
        <f t="shared" si="178"/>
        <v>14.049586776859504</v>
      </c>
      <c r="O1901" s="12">
        <f t="shared" si="179"/>
        <v>866.66666666666663</v>
      </c>
    </row>
    <row r="1902" spans="1:15" x14ac:dyDescent="0.35">
      <c r="A1902" s="4" t="s">
        <v>137</v>
      </c>
      <c r="B1902" s="4" t="s">
        <v>138</v>
      </c>
      <c r="C1902" s="4" t="s">
        <v>124</v>
      </c>
      <c r="D1902" s="4">
        <v>1991</v>
      </c>
      <c r="E1902" s="12">
        <v>107000</v>
      </c>
      <c r="F1902" s="12">
        <v>125000</v>
      </c>
      <c r="G1902" s="12">
        <v>72000</v>
      </c>
      <c r="H1902" s="12">
        <v>0</v>
      </c>
      <c r="I1902" s="12">
        <v>994639</v>
      </c>
      <c r="J1902" s="12">
        <f t="shared" si="174"/>
        <v>179000</v>
      </c>
      <c r="K1902" s="13">
        <f t="shared" si="175"/>
        <v>107.57671878943013</v>
      </c>
      <c r="L1902" s="13">
        <f t="shared" si="176"/>
        <v>179.96479124586909</v>
      </c>
      <c r="M1902" s="13">
        <f t="shared" si="177"/>
        <v>59.77653631284916</v>
      </c>
      <c r="N1902" s="13">
        <f t="shared" si="178"/>
        <v>40.22346368715084</v>
      </c>
      <c r="O1902" s="12">
        <f t="shared" si="179"/>
        <v>856</v>
      </c>
    </row>
    <row r="1903" spans="1:15" x14ac:dyDescent="0.35">
      <c r="A1903" s="4" t="s">
        <v>137</v>
      </c>
      <c r="B1903" s="4" t="s">
        <v>138</v>
      </c>
      <c r="C1903" s="4" t="s">
        <v>124</v>
      </c>
      <c r="D1903" s="4">
        <v>1992</v>
      </c>
      <c r="E1903" s="12">
        <v>81000</v>
      </c>
      <c r="F1903" s="12">
        <v>65000</v>
      </c>
      <c r="G1903" s="12">
        <v>36000</v>
      </c>
      <c r="H1903" s="12">
        <v>0</v>
      </c>
      <c r="I1903" s="12">
        <v>1024356</v>
      </c>
      <c r="J1903" s="12">
        <f t="shared" si="174"/>
        <v>117000</v>
      </c>
      <c r="K1903" s="13">
        <f t="shared" si="175"/>
        <v>79.07407190468939</v>
      </c>
      <c r="L1903" s="13">
        <f t="shared" si="176"/>
        <v>114.21810386232912</v>
      </c>
      <c r="M1903" s="13">
        <f t="shared" si="177"/>
        <v>69.230769230769226</v>
      </c>
      <c r="N1903" s="13">
        <f t="shared" si="178"/>
        <v>30.76923076923077</v>
      </c>
      <c r="O1903" s="12">
        <f t="shared" si="179"/>
        <v>1246.1538461538462</v>
      </c>
    </row>
    <row r="1904" spans="1:15" x14ac:dyDescent="0.35">
      <c r="A1904" s="4" t="s">
        <v>137</v>
      </c>
      <c r="B1904" s="4" t="s">
        <v>138</v>
      </c>
      <c r="C1904" s="4" t="s">
        <v>124</v>
      </c>
      <c r="D1904" s="4">
        <v>1993</v>
      </c>
      <c r="E1904" s="12">
        <v>81000</v>
      </c>
      <c r="F1904" s="12">
        <v>71000</v>
      </c>
      <c r="G1904" s="12">
        <v>17000</v>
      </c>
      <c r="H1904" s="12">
        <v>0</v>
      </c>
      <c r="I1904" s="12">
        <v>1058745</v>
      </c>
      <c r="J1904" s="12">
        <f t="shared" si="174"/>
        <v>98000</v>
      </c>
      <c r="K1904" s="13">
        <f t="shared" si="175"/>
        <v>76.50567417083434</v>
      </c>
      <c r="L1904" s="13">
        <f t="shared" si="176"/>
        <v>92.56242060175019</v>
      </c>
      <c r="M1904" s="13">
        <f t="shared" si="177"/>
        <v>82.653061224489804</v>
      </c>
      <c r="N1904" s="13">
        <f t="shared" si="178"/>
        <v>17.346938775510203</v>
      </c>
      <c r="O1904" s="12">
        <f t="shared" si="179"/>
        <v>1140.8450704225352</v>
      </c>
    </row>
    <row r="1905" spans="1:15" x14ac:dyDescent="0.35">
      <c r="A1905" s="4" t="s">
        <v>137</v>
      </c>
      <c r="B1905" s="4" t="s">
        <v>138</v>
      </c>
      <c r="C1905" s="4" t="s">
        <v>124</v>
      </c>
      <c r="D1905" s="4">
        <v>1994</v>
      </c>
      <c r="E1905" s="12">
        <v>85000</v>
      </c>
      <c r="F1905" s="12">
        <v>65000</v>
      </c>
      <c r="G1905" s="12">
        <v>11000</v>
      </c>
      <c r="H1905" s="12">
        <v>0</v>
      </c>
      <c r="I1905" s="12">
        <v>1092031</v>
      </c>
      <c r="J1905" s="12">
        <f t="shared" si="174"/>
        <v>96000</v>
      </c>
      <c r="K1905" s="13">
        <f t="shared" si="175"/>
        <v>77.836618191241826</v>
      </c>
      <c r="L1905" s="13">
        <f t="shared" si="176"/>
        <v>87.909592310108408</v>
      </c>
      <c r="M1905" s="13">
        <f t="shared" si="177"/>
        <v>88.541666666666657</v>
      </c>
      <c r="N1905" s="13">
        <f t="shared" si="178"/>
        <v>11.458333333333332</v>
      </c>
      <c r="O1905" s="12">
        <f t="shared" si="179"/>
        <v>1307.6923076923076</v>
      </c>
    </row>
    <row r="1906" spans="1:15" x14ac:dyDescent="0.35">
      <c r="A1906" s="4" t="s">
        <v>137</v>
      </c>
      <c r="B1906" s="4" t="s">
        <v>138</v>
      </c>
      <c r="C1906" s="4" t="s">
        <v>124</v>
      </c>
      <c r="D1906" s="4">
        <v>1995</v>
      </c>
      <c r="E1906" s="12">
        <v>86000</v>
      </c>
      <c r="F1906" s="12">
        <v>65000</v>
      </c>
      <c r="G1906" s="12">
        <v>0</v>
      </c>
      <c r="H1906" s="12">
        <v>0</v>
      </c>
      <c r="I1906" s="12">
        <v>1119949</v>
      </c>
      <c r="J1906" s="12">
        <f t="shared" si="174"/>
        <v>86000</v>
      </c>
      <c r="K1906" s="13">
        <f t="shared" si="175"/>
        <v>76.789210937283755</v>
      </c>
      <c r="L1906" s="13">
        <f t="shared" si="176"/>
        <v>76.789210937283755</v>
      </c>
      <c r="M1906" s="13">
        <f t="shared" si="177"/>
        <v>100</v>
      </c>
      <c r="N1906" s="13">
        <f t="shared" si="178"/>
        <v>0</v>
      </c>
      <c r="O1906" s="12">
        <f t="shared" si="179"/>
        <v>1323.0769230769231</v>
      </c>
    </row>
    <row r="1907" spans="1:15" x14ac:dyDescent="0.35">
      <c r="A1907" s="4" t="s">
        <v>137</v>
      </c>
      <c r="B1907" s="4" t="s">
        <v>138</v>
      </c>
      <c r="C1907" s="4" t="s">
        <v>124</v>
      </c>
      <c r="D1907" s="4">
        <v>1996</v>
      </c>
      <c r="E1907" s="12">
        <v>85000</v>
      </c>
      <c r="F1907" s="12">
        <v>65000</v>
      </c>
      <c r="G1907" s="12">
        <v>0</v>
      </c>
      <c r="H1907" s="12">
        <v>0</v>
      </c>
      <c r="I1907" s="12">
        <v>1143535</v>
      </c>
      <c r="J1907" s="12">
        <f t="shared" si="174"/>
        <v>85000</v>
      </c>
      <c r="K1907" s="13">
        <f t="shared" si="175"/>
        <v>74.330912477536756</v>
      </c>
      <c r="L1907" s="13">
        <f t="shared" si="176"/>
        <v>74.330912477536756</v>
      </c>
      <c r="M1907" s="13">
        <f t="shared" si="177"/>
        <v>100</v>
      </c>
      <c r="N1907" s="13">
        <f t="shared" si="178"/>
        <v>0</v>
      </c>
      <c r="O1907" s="12">
        <f t="shared" si="179"/>
        <v>1307.6923076923076</v>
      </c>
    </row>
    <row r="1908" spans="1:15" x14ac:dyDescent="0.35">
      <c r="A1908" s="4" t="s">
        <v>137</v>
      </c>
      <c r="B1908" s="4" t="s">
        <v>138</v>
      </c>
      <c r="C1908" s="4" t="s">
        <v>124</v>
      </c>
      <c r="D1908" s="4">
        <v>1997</v>
      </c>
      <c r="E1908" s="12">
        <v>65000</v>
      </c>
      <c r="F1908" s="12">
        <v>60000</v>
      </c>
      <c r="G1908" s="12">
        <v>0</v>
      </c>
      <c r="H1908" s="12">
        <v>0</v>
      </c>
      <c r="I1908" s="12">
        <v>1165545</v>
      </c>
      <c r="J1908" s="12">
        <f t="shared" si="174"/>
        <v>65000</v>
      </c>
      <c r="K1908" s="13">
        <f t="shared" si="175"/>
        <v>55.767902569184372</v>
      </c>
      <c r="L1908" s="13">
        <f t="shared" si="176"/>
        <v>55.767902569184372</v>
      </c>
      <c r="M1908" s="13">
        <f t="shared" si="177"/>
        <v>100</v>
      </c>
      <c r="N1908" s="13">
        <f t="shared" si="178"/>
        <v>0</v>
      </c>
      <c r="O1908" s="12">
        <f t="shared" si="179"/>
        <v>1083.3333333333333</v>
      </c>
    </row>
    <row r="1909" spans="1:15" x14ac:dyDescent="0.35">
      <c r="A1909" s="4" t="s">
        <v>137</v>
      </c>
      <c r="B1909" s="4" t="s">
        <v>138</v>
      </c>
      <c r="C1909" s="4" t="s">
        <v>124</v>
      </c>
      <c r="D1909" s="4">
        <v>1998</v>
      </c>
      <c r="E1909" s="12">
        <v>57000</v>
      </c>
      <c r="F1909" s="12">
        <v>60000</v>
      </c>
      <c r="G1909" s="12">
        <v>10000</v>
      </c>
      <c r="H1909" s="12">
        <v>0</v>
      </c>
      <c r="I1909" s="12">
        <v>1187473</v>
      </c>
      <c r="J1909" s="12">
        <f t="shared" si="174"/>
        <v>67000</v>
      </c>
      <c r="K1909" s="13">
        <f t="shared" si="175"/>
        <v>48.001091393235889</v>
      </c>
      <c r="L1909" s="13">
        <f t="shared" si="176"/>
        <v>56.422335497312361</v>
      </c>
      <c r="M1909" s="13">
        <f t="shared" si="177"/>
        <v>85.074626865671647</v>
      </c>
      <c r="N1909" s="13">
        <f t="shared" si="178"/>
        <v>14.925373134328357</v>
      </c>
      <c r="O1909" s="12">
        <f t="shared" si="179"/>
        <v>950</v>
      </c>
    </row>
    <row r="1910" spans="1:15" x14ac:dyDescent="0.35">
      <c r="A1910" s="4" t="s">
        <v>137</v>
      </c>
      <c r="B1910" s="4" t="s">
        <v>138</v>
      </c>
      <c r="C1910" s="4" t="s">
        <v>124</v>
      </c>
      <c r="D1910" s="4">
        <v>1999</v>
      </c>
      <c r="E1910" s="12">
        <v>52000</v>
      </c>
      <c r="F1910" s="12">
        <v>68000</v>
      </c>
      <c r="G1910" s="12">
        <v>2000</v>
      </c>
      <c r="H1910" s="12">
        <v>0</v>
      </c>
      <c r="I1910" s="12">
        <v>1210206</v>
      </c>
      <c r="J1910" s="12">
        <f t="shared" si="174"/>
        <v>54000</v>
      </c>
      <c r="K1910" s="13">
        <f t="shared" si="175"/>
        <v>42.967891416833169</v>
      </c>
      <c r="L1910" s="13">
        <f t="shared" si="176"/>
        <v>44.620502625172904</v>
      </c>
      <c r="M1910" s="13">
        <f t="shared" si="177"/>
        <v>96.296296296296291</v>
      </c>
      <c r="N1910" s="13">
        <f t="shared" si="178"/>
        <v>3.7037037037037033</v>
      </c>
      <c r="O1910" s="12">
        <f t="shared" si="179"/>
        <v>764.70588235294122</v>
      </c>
    </row>
    <row r="1911" spans="1:15" x14ac:dyDescent="0.35">
      <c r="A1911" s="4" t="s">
        <v>137</v>
      </c>
      <c r="B1911" s="4" t="s">
        <v>138</v>
      </c>
      <c r="C1911" s="4" t="s">
        <v>124</v>
      </c>
      <c r="D1911" s="4">
        <v>2000</v>
      </c>
      <c r="E1911" s="12">
        <v>68000</v>
      </c>
      <c r="F1911" s="12">
        <v>70000</v>
      </c>
      <c r="G1911" s="12">
        <v>2000</v>
      </c>
      <c r="H1911" s="12">
        <v>0</v>
      </c>
      <c r="I1911" s="12">
        <v>1234741</v>
      </c>
      <c r="J1911" s="12">
        <f t="shared" si="174"/>
        <v>70000</v>
      </c>
      <c r="K1911" s="13">
        <f t="shared" si="175"/>
        <v>55.072278315857332</v>
      </c>
      <c r="L1911" s="13">
        <f t="shared" si="176"/>
        <v>56.692051207500199</v>
      </c>
      <c r="M1911" s="13">
        <f t="shared" si="177"/>
        <v>97.142857142857139</v>
      </c>
      <c r="N1911" s="13">
        <f t="shared" si="178"/>
        <v>2.8571428571428572</v>
      </c>
      <c r="O1911" s="12">
        <f t="shared" si="179"/>
        <v>971.42857142857144</v>
      </c>
    </row>
    <row r="1912" spans="1:15" x14ac:dyDescent="0.35">
      <c r="A1912" s="4" t="s">
        <v>137</v>
      </c>
      <c r="B1912" s="4" t="s">
        <v>138</v>
      </c>
      <c r="C1912" s="4" t="s">
        <v>124</v>
      </c>
      <c r="D1912" s="4">
        <v>2001</v>
      </c>
      <c r="E1912" s="12">
        <v>59000</v>
      </c>
      <c r="F1912" s="12">
        <v>55000</v>
      </c>
      <c r="G1912" s="12">
        <v>50000</v>
      </c>
      <c r="H1912" s="12">
        <v>0</v>
      </c>
      <c r="I1912" s="12">
        <v>1261273</v>
      </c>
      <c r="J1912" s="12">
        <f t="shared" si="174"/>
        <v>109000</v>
      </c>
      <c r="K1912" s="13">
        <f t="shared" si="175"/>
        <v>46.77813605777655</v>
      </c>
      <c r="L1912" s="13">
        <f t="shared" si="176"/>
        <v>86.420624242332948</v>
      </c>
      <c r="M1912" s="13">
        <f t="shared" si="177"/>
        <v>54.128440366972477</v>
      </c>
      <c r="N1912" s="13">
        <f t="shared" si="178"/>
        <v>45.871559633027523</v>
      </c>
      <c r="O1912" s="12">
        <f t="shared" si="179"/>
        <v>1072.7272727272727</v>
      </c>
    </row>
    <row r="1913" spans="1:15" x14ac:dyDescent="0.35">
      <c r="A1913" s="4" t="s">
        <v>137</v>
      </c>
      <c r="B1913" s="4" t="s">
        <v>138</v>
      </c>
      <c r="C1913" s="4" t="s">
        <v>124</v>
      </c>
      <c r="D1913" s="4">
        <v>2002</v>
      </c>
      <c r="E1913" s="12">
        <v>57000</v>
      </c>
      <c r="F1913" s="12">
        <v>65000</v>
      </c>
      <c r="G1913" s="12">
        <v>50000</v>
      </c>
      <c r="H1913" s="12">
        <v>0</v>
      </c>
      <c r="I1913" s="12">
        <v>1289307</v>
      </c>
      <c r="J1913" s="12">
        <f t="shared" si="174"/>
        <v>107000</v>
      </c>
      <c r="K1913" s="13">
        <f t="shared" si="175"/>
        <v>44.209796425521617</v>
      </c>
      <c r="L1913" s="13">
        <f t="shared" si="176"/>
        <v>82.990319605803734</v>
      </c>
      <c r="M1913" s="13">
        <f t="shared" si="177"/>
        <v>53.271028037383175</v>
      </c>
      <c r="N1913" s="13">
        <f t="shared" si="178"/>
        <v>46.728971962616825</v>
      </c>
      <c r="O1913" s="12">
        <f t="shared" si="179"/>
        <v>876.92307692307691</v>
      </c>
    </row>
    <row r="1914" spans="1:15" x14ac:dyDescent="0.35">
      <c r="A1914" s="4" t="s">
        <v>137</v>
      </c>
      <c r="B1914" s="4" t="s">
        <v>138</v>
      </c>
      <c r="C1914" s="4" t="s">
        <v>124</v>
      </c>
      <c r="D1914" s="4">
        <v>2003</v>
      </c>
      <c r="E1914" s="12">
        <v>43000</v>
      </c>
      <c r="F1914" s="12">
        <v>55000</v>
      </c>
      <c r="G1914" s="12">
        <v>50000</v>
      </c>
      <c r="H1914" s="12">
        <v>0</v>
      </c>
      <c r="I1914" s="12">
        <v>1318806</v>
      </c>
      <c r="J1914" s="12">
        <f t="shared" si="174"/>
        <v>93000</v>
      </c>
      <c r="K1914" s="13">
        <f t="shared" si="175"/>
        <v>32.605250506897903</v>
      </c>
      <c r="L1914" s="13">
        <f t="shared" si="176"/>
        <v>70.518332491662918</v>
      </c>
      <c r="M1914" s="13">
        <f t="shared" si="177"/>
        <v>46.236559139784944</v>
      </c>
      <c r="N1914" s="13">
        <f t="shared" si="178"/>
        <v>53.763440860215049</v>
      </c>
      <c r="O1914" s="12">
        <f t="shared" si="179"/>
        <v>781.81818181818187</v>
      </c>
    </row>
    <row r="1915" spans="1:15" x14ac:dyDescent="0.35">
      <c r="A1915" s="4" t="s">
        <v>137</v>
      </c>
      <c r="B1915" s="4" t="s">
        <v>138</v>
      </c>
      <c r="C1915" s="4" t="s">
        <v>124</v>
      </c>
      <c r="D1915" s="4">
        <v>2004</v>
      </c>
      <c r="E1915" s="12">
        <v>59000</v>
      </c>
      <c r="F1915" s="12">
        <v>65000</v>
      </c>
      <c r="G1915" s="12">
        <v>40000</v>
      </c>
      <c r="H1915" s="12">
        <v>0</v>
      </c>
      <c r="I1915" s="12">
        <v>1349563</v>
      </c>
      <c r="J1915" s="12">
        <f t="shared" si="174"/>
        <v>99000</v>
      </c>
      <c r="K1915" s="13">
        <f t="shared" si="175"/>
        <v>43.71785533539375</v>
      </c>
      <c r="L1915" s="13">
        <f t="shared" si="176"/>
        <v>73.35707929159291</v>
      </c>
      <c r="M1915" s="13">
        <f t="shared" si="177"/>
        <v>59.595959595959592</v>
      </c>
      <c r="N1915" s="13">
        <f t="shared" si="178"/>
        <v>40.404040404040401</v>
      </c>
      <c r="O1915" s="12">
        <f t="shared" si="179"/>
        <v>907.69230769230774</v>
      </c>
    </row>
    <row r="1916" spans="1:15" x14ac:dyDescent="0.35">
      <c r="A1916" s="4" t="s">
        <v>137</v>
      </c>
      <c r="B1916" s="4" t="s">
        <v>138</v>
      </c>
      <c r="C1916" s="4" t="s">
        <v>124</v>
      </c>
      <c r="D1916" s="4">
        <v>2005</v>
      </c>
      <c r="E1916" s="12">
        <v>64000</v>
      </c>
      <c r="F1916" s="12">
        <v>65000</v>
      </c>
      <c r="G1916" s="12">
        <v>40000</v>
      </c>
      <c r="H1916" s="12">
        <v>0</v>
      </c>
      <c r="I1916" s="12">
        <v>1381585</v>
      </c>
      <c r="J1916" s="12">
        <f t="shared" si="174"/>
        <v>104000</v>
      </c>
      <c r="K1916" s="13">
        <f t="shared" si="175"/>
        <v>46.323606582294971</v>
      </c>
      <c r="L1916" s="13">
        <f t="shared" si="176"/>
        <v>75.27586069622933</v>
      </c>
      <c r="M1916" s="13">
        <f t="shared" si="177"/>
        <v>61.53846153846154</v>
      </c>
      <c r="N1916" s="13">
        <f t="shared" si="178"/>
        <v>38.461538461538467</v>
      </c>
      <c r="O1916" s="12">
        <f t="shared" si="179"/>
        <v>984.61538461538464</v>
      </c>
    </row>
    <row r="1917" spans="1:15" x14ac:dyDescent="0.35">
      <c r="A1917" s="4" t="s">
        <v>137</v>
      </c>
      <c r="B1917" s="4" t="s">
        <v>138</v>
      </c>
      <c r="C1917" s="4" t="s">
        <v>124</v>
      </c>
      <c r="D1917" s="4">
        <v>2006</v>
      </c>
      <c r="E1917" s="12">
        <v>64000</v>
      </c>
      <c r="F1917" s="12">
        <v>65000</v>
      </c>
      <c r="G1917" s="12">
        <v>75000</v>
      </c>
      <c r="H1917" s="12">
        <v>0</v>
      </c>
      <c r="I1917" s="12">
        <v>1415303</v>
      </c>
      <c r="J1917" s="12">
        <f t="shared" si="174"/>
        <v>139000</v>
      </c>
      <c r="K1917" s="13">
        <f t="shared" si="175"/>
        <v>45.219998827106281</v>
      </c>
      <c r="L1917" s="13">
        <f t="shared" si="176"/>
        <v>98.212184952621456</v>
      </c>
      <c r="M1917" s="13">
        <f t="shared" si="177"/>
        <v>46.043165467625904</v>
      </c>
      <c r="N1917" s="13">
        <f t="shared" si="178"/>
        <v>53.956834532374096</v>
      </c>
      <c r="O1917" s="12">
        <f t="shared" si="179"/>
        <v>984.61538461538464</v>
      </c>
    </row>
    <row r="1918" spans="1:15" x14ac:dyDescent="0.35">
      <c r="A1918" s="4" t="s">
        <v>137</v>
      </c>
      <c r="B1918" s="4" t="s">
        <v>138</v>
      </c>
      <c r="C1918" s="4" t="s">
        <v>124</v>
      </c>
      <c r="D1918" s="4">
        <v>2007</v>
      </c>
      <c r="E1918" s="12">
        <v>76000</v>
      </c>
      <c r="F1918" s="12">
        <v>70000</v>
      </c>
      <c r="G1918" s="12">
        <v>80000</v>
      </c>
      <c r="H1918" s="12">
        <v>0</v>
      </c>
      <c r="I1918" s="12">
        <v>1450986</v>
      </c>
      <c r="J1918" s="12">
        <f t="shared" si="174"/>
        <v>156000</v>
      </c>
      <c r="K1918" s="13">
        <f t="shared" si="175"/>
        <v>52.37817594380649</v>
      </c>
      <c r="L1918" s="13">
        <f t="shared" si="176"/>
        <v>107.51309798991858</v>
      </c>
      <c r="M1918" s="13">
        <f t="shared" si="177"/>
        <v>48.717948717948715</v>
      </c>
      <c r="N1918" s="13">
        <f t="shared" si="178"/>
        <v>51.282051282051277</v>
      </c>
      <c r="O1918" s="12">
        <f t="shared" si="179"/>
        <v>1085.7142857142858</v>
      </c>
    </row>
    <row r="1919" spans="1:15" x14ac:dyDescent="0.35">
      <c r="A1919" s="4" t="s">
        <v>137</v>
      </c>
      <c r="B1919" s="4" t="s">
        <v>138</v>
      </c>
      <c r="C1919" s="4" t="s">
        <v>124</v>
      </c>
      <c r="D1919" s="4">
        <v>2008</v>
      </c>
      <c r="E1919" s="12">
        <v>89000</v>
      </c>
      <c r="F1919" s="12">
        <v>82000</v>
      </c>
      <c r="G1919" s="12">
        <v>75000</v>
      </c>
      <c r="H1919" s="12">
        <v>0</v>
      </c>
      <c r="I1919" s="12">
        <v>1488054</v>
      </c>
      <c r="J1919" s="12">
        <f t="shared" si="174"/>
        <v>164000</v>
      </c>
      <c r="K1919" s="13">
        <f t="shared" si="175"/>
        <v>59.809657445227124</v>
      </c>
      <c r="L1919" s="13">
        <f t="shared" si="176"/>
        <v>110.21105416873313</v>
      </c>
      <c r="M1919" s="13">
        <f t="shared" si="177"/>
        <v>54.268292682926834</v>
      </c>
      <c r="N1919" s="13">
        <f t="shared" si="178"/>
        <v>45.731707317073173</v>
      </c>
      <c r="O1919" s="12">
        <f t="shared" si="179"/>
        <v>1085.3658536585365</v>
      </c>
    </row>
    <row r="1920" spans="1:15" x14ac:dyDescent="0.35">
      <c r="A1920" s="4" t="s">
        <v>137</v>
      </c>
      <c r="B1920" s="4" t="s">
        <v>138</v>
      </c>
      <c r="C1920" s="4" t="s">
        <v>124</v>
      </c>
      <c r="D1920" s="4">
        <v>2009</v>
      </c>
      <c r="E1920" s="12">
        <v>109000</v>
      </c>
      <c r="F1920" s="12">
        <v>89000</v>
      </c>
      <c r="G1920" s="12">
        <v>110000</v>
      </c>
      <c r="H1920" s="12">
        <v>0</v>
      </c>
      <c r="I1920" s="12">
        <v>1526377</v>
      </c>
      <c r="J1920" s="12">
        <f t="shared" si="174"/>
        <v>219000</v>
      </c>
      <c r="K1920" s="13">
        <f t="shared" si="175"/>
        <v>71.410929278939605</v>
      </c>
      <c r="L1920" s="13">
        <f t="shared" si="176"/>
        <v>143.47700469805298</v>
      </c>
      <c r="M1920" s="13">
        <f t="shared" si="177"/>
        <v>49.771689497716892</v>
      </c>
      <c r="N1920" s="13">
        <f t="shared" si="178"/>
        <v>50.228310502283101</v>
      </c>
      <c r="O1920" s="12">
        <f t="shared" si="179"/>
        <v>1224.7191011235955</v>
      </c>
    </row>
    <row r="1921" spans="1:15" x14ac:dyDescent="0.35">
      <c r="A1921" s="4" t="s">
        <v>137</v>
      </c>
      <c r="B1921" s="4" t="s">
        <v>138</v>
      </c>
      <c r="C1921" s="4" t="s">
        <v>124</v>
      </c>
      <c r="D1921" s="4">
        <v>2010</v>
      </c>
      <c r="E1921" s="12">
        <v>125000</v>
      </c>
      <c r="F1921" s="12">
        <v>101000</v>
      </c>
      <c r="G1921" s="12">
        <v>130000</v>
      </c>
      <c r="H1921" s="12">
        <v>0</v>
      </c>
      <c r="I1921" s="12">
        <v>1566347</v>
      </c>
      <c r="J1921" s="12">
        <f t="shared" si="174"/>
        <v>255000</v>
      </c>
      <c r="K1921" s="13">
        <f t="shared" si="175"/>
        <v>79.803517355988163</v>
      </c>
      <c r="L1921" s="13">
        <f t="shared" si="176"/>
        <v>162.79917540621585</v>
      </c>
      <c r="M1921" s="13">
        <f t="shared" si="177"/>
        <v>49.019607843137251</v>
      </c>
      <c r="N1921" s="13">
        <f t="shared" si="178"/>
        <v>50.980392156862742</v>
      </c>
      <c r="O1921" s="12">
        <f t="shared" si="179"/>
        <v>1237.6237623762377</v>
      </c>
    </row>
    <row r="1922" spans="1:15" x14ac:dyDescent="0.35">
      <c r="A1922" s="4" t="s">
        <v>137</v>
      </c>
      <c r="B1922" s="4" t="s">
        <v>138</v>
      </c>
      <c r="C1922" s="4" t="s">
        <v>124</v>
      </c>
      <c r="D1922" s="4">
        <v>2011</v>
      </c>
      <c r="E1922" s="12">
        <v>105000</v>
      </c>
      <c r="F1922" s="12">
        <v>94000</v>
      </c>
      <c r="G1922" s="12">
        <v>130000</v>
      </c>
      <c r="H1922" s="12">
        <v>0</v>
      </c>
      <c r="I1922" s="12">
        <v>1608076</v>
      </c>
      <c r="J1922" s="12">
        <f t="shared" ref="J1922:J1985" si="180">IFERROR(E1922+G1922-N(H1922),"")</f>
        <v>235000</v>
      </c>
      <c r="K1922" s="13">
        <f t="shared" ref="K1922:K1985" si="181">IFERROR(E1922*1000/I1922,"")</f>
        <v>65.295421360681956</v>
      </c>
      <c r="L1922" s="13">
        <f t="shared" ref="L1922:L1985" si="182">IFERROR(J1922*1000/I1922,"")</f>
        <v>146.13737161676437</v>
      </c>
      <c r="M1922" s="13">
        <f t="shared" ref="M1922:M1985" si="183">IF(N(J1922)&lt;=0,"",E1922/J1922*100)</f>
        <v>44.680851063829785</v>
      </c>
      <c r="N1922" s="13">
        <f t="shared" ref="N1922:N1985" si="184">IF(N(J1922)&lt;=0,"",G1922/J1922*100)</f>
        <v>55.319148936170215</v>
      </c>
      <c r="O1922" s="12">
        <f t="shared" ref="O1922:O1985" si="185">IFERROR(E1922*1000/F1922,"")</f>
        <v>1117.0212765957447</v>
      </c>
    </row>
    <row r="1923" spans="1:15" x14ac:dyDescent="0.35">
      <c r="A1923" s="4" t="s">
        <v>137</v>
      </c>
      <c r="B1923" s="4" t="s">
        <v>138</v>
      </c>
      <c r="C1923" s="4" t="s">
        <v>124</v>
      </c>
      <c r="D1923" s="4">
        <v>2012</v>
      </c>
      <c r="E1923" s="12">
        <v>119000</v>
      </c>
      <c r="F1923" s="12">
        <v>114000</v>
      </c>
      <c r="G1923" s="12">
        <v>130000</v>
      </c>
      <c r="H1923" s="12">
        <v>0</v>
      </c>
      <c r="I1923" s="12">
        <v>1651417</v>
      </c>
      <c r="J1923" s="12">
        <f t="shared" si="180"/>
        <v>249000</v>
      </c>
      <c r="K1923" s="13">
        <f t="shared" si="181"/>
        <v>72.059328443391337</v>
      </c>
      <c r="L1923" s="13">
        <f t="shared" si="182"/>
        <v>150.77960321348272</v>
      </c>
      <c r="M1923" s="13">
        <f t="shared" si="183"/>
        <v>47.791164658634536</v>
      </c>
      <c r="N1923" s="13">
        <f t="shared" si="184"/>
        <v>52.208835341365464</v>
      </c>
      <c r="O1923" s="12">
        <f t="shared" si="185"/>
        <v>1043.859649122807</v>
      </c>
    </row>
    <row r="1924" spans="1:15" x14ac:dyDescent="0.35">
      <c r="A1924" s="4" t="s">
        <v>137</v>
      </c>
      <c r="B1924" s="4" t="s">
        <v>138</v>
      </c>
      <c r="C1924" s="4" t="s">
        <v>124</v>
      </c>
      <c r="D1924" s="4">
        <v>2013</v>
      </c>
      <c r="E1924" s="12">
        <v>126000</v>
      </c>
      <c r="F1924" s="12">
        <v>135000</v>
      </c>
      <c r="G1924" s="12">
        <v>120000</v>
      </c>
      <c r="H1924" s="12">
        <v>0</v>
      </c>
      <c r="I1924" s="12">
        <v>1695973</v>
      </c>
      <c r="J1924" s="12">
        <f t="shared" si="180"/>
        <v>246000</v>
      </c>
      <c r="K1924" s="13">
        <f t="shared" si="181"/>
        <v>74.293635570849304</v>
      </c>
      <c r="L1924" s="13">
        <f t="shared" si="182"/>
        <v>145.04947897165815</v>
      </c>
      <c r="M1924" s="13">
        <f t="shared" si="183"/>
        <v>51.219512195121951</v>
      </c>
      <c r="N1924" s="13">
        <f t="shared" si="184"/>
        <v>48.780487804878049</v>
      </c>
      <c r="O1924" s="12">
        <f t="shared" si="185"/>
        <v>933.33333333333337</v>
      </c>
    </row>
    <row r="1925" spans="1:15" x14ac:dyDescent="0.35">
      <c r="A1925" s="4" t="s">
        <v>137</v>
      </c>
      <c r="B1925" s="4" t="s">
        <v>138</v>
      </c>
      <c r="C1925" s="4" t="s">
        <v>124</v>
      </c>
      <c r="D1925" s="4">
        <v>2014</v>
      </c>
      <c r="E1925" s="12">
        <v>80000</v>
      </c>
      <c r="F1925" s="12">
        <v>85000</v>
      </c>
      <c r="G1925" s="12">
        <v>120000</v>
      </c>
      <c r="H1925" s="12">
        <v>0</v>
      </c>
      <c r="I1925" s="12">
        <v>1741122</v>
      </c>
      <c r="J1925" s="12">
        <f t="shared" si="180"/>
        <v>200000</v>
      </c>
      <c r="K1925" s="13">
        <f t="shared" si="181"/>
        <v>45.947383353952219</v>
      </c>
      <c r="L1925" s="13">
        <f t="shared" si="182"/>
        <v>114.86845838488055</v>
      </c>
      <c r="M1925" s="13">
        <f t="shared" si="183"/>
        <v>40</v>
      </c>
      <c r="N1925" s="13">
        <f t="shared" si="184"/>
        <v>60</v>
      </c>
      <c r="O1925" s="12">
        <f t="shared" si="185"/>
        <v>941.17647058823525</v>
      </c>
    </row>
    <row r="1926" spans="1:15" x14ac:dyDescent="0.35">
      <c r="A1926" s="4" t="s">
        <v>137</v>
      </c>
      <c r="B1926" s="4" t="s">
        <v>138</v>
      </c>
      <c r="C1926" s="4" t="s">
        <v>124</v>
      </c>
      <c r="D1926" s="4">
        <v>2015</v>
      </c>
      <c r="E1926" s="12">
        <v>102000</v>
      </c>
      <c r="F1926" s="12">
        <v>110000</v>
      </c>
      <c r="G1926" s="12">
        <v>130000</v>
      </c>
      <c r="H1926" s="12">
        <v>0</v>
      </c>
      <c r="I1926" s="12">
        <v>1786457</v>
      </c>
      <c r="J1926" s="12">
        <f t="shared" si="180"/>
        <v>232000</v>
      </c>
      <c r="K1926" s="13">
        <f t="shared" si="181"/>
        <v>57.096252526649117</v>
      </c>
      <c r="L1926" s="13">
        <f t="shared" si="182"/>
        <v>129.86598613904505</v>
      </c>
      <c r="M1926" s="13">
        <f t="shared" si="183"/>
        <v>43.96551724137931</v>
      </c>
      <c r="N1926" s="13">
        <f t="shared" si="184"/>
        <v>56.034482758620683</v>
      </c>
      <c r="O1926" s="12">
        <f t="shared" si="185"/>
        <v>927.27272727272725</v>
      </c>
    </row>
    <row r="1927" spans="1:15" x14ac:dyDescent="0.35">
      <c r="A1927" s="4" t="s">
        <v>137</v>
      </c>
      <c r="B1927" s="4" t="s">
        <v>138</v>
      </c>
      <c r="C1927" s="4" t="s">
        <v>124</v>
      </c>
      <c r="D1927" s="4">
        <v>2016</v>
      </c>
      <c r="E1927" s="12">
        <v>112000</v>
      </c>
      <c r="F1927" s="12">
        <v>129000</v>
      </c>
      <c r="G1927" s="12">
        <v>140000</v>
      </c>
      <c r="H1927" s="12">
        <v>0</v>
      </c>
      <c r="I1927" s="12">
        <v>1831893</v>
      </c>
      <c r="J1927" s="12">
        <f t="shared" si="180"/>
        <v>252000</v>
      </c>
      <c r="K1927" s="13">
        <f t="shared" si="181"/>
        <v>61.138942067031209</v>
      </c>
      <c r="L1927" s="13">
        <f t="shared" si="182"/>
        <v>137.56261965082021</v>
      </c>
      <c r="M1927" s="13">
        <f t="shared" si="183"/>
        <v>44.444444444444443</v>
      </c>
      <c r="N1927" s="13">
        <f t="shared" si="184"/>
        <v>55.555555555555557</v>
      </c>
      <c r="O1927" s="12">
        <f t="shared" si="185"/>
        <v>868.21705426356584</v>
      </c>
    </row>
    <row r="1928" spans="1:15" x14ac:dyDescent="0.35">
      <c r="A1928" s="4" t="s">
        <v>137</v>
      </c>
      <c r="B1928" s="4" t="s">
        <v>138</v>
      </c>
      <c r="C1928" s="4" t="s">
        <v>124</v>
      </c>
      <c r="D1928" s="4">
        <v>2017</v>
      </c>
      <c r="E1928" s="12">
        <v>99000</v>
      </c>
      <c r="F1928" s="12">
        <v>138000</v>
      </c>
      <c r="G1928" s="12">
        <v>130000</v>
      </c>
      <c r="H1928" s="12">
        <v>0</v>
      </c>
      <c r="I1928" s="12">
        <v>1877072</v>
      </c>
      <c r="J1928" s="12">
        <f t="shared" si="180"/>
        <v>229000</v>
      </c>
      <c r="K1928" s="13">
        <f t="shared" si="181"/>
        <v>52.741716886725712</v>
      </c>
      <c r="L1928" s="13">
        <f t="shared" si="182"/>
        <v>121.99851683899179</v>
      </c>
      <c r="M1928" s="13">
        <f t="shared" si="183"/>
        <v>43.231441048034938</v>
      </c>
      <c r="N1928" s="13">
        <f t="shared" si="184"/>
        <v>56.768558951965062</v>
      </c>
      <c r="O1928" s="12">
        <f t="shared" si="185"/>
        <v>717.39130434782612</v>
      </c>
    </row>
    <row r="1929" spans="1:15" x14ac:dyDescent="0.35">
      <c r="A1929" s="4" t="s">
        <v>137</v>
      </c>
      <c r="B1929" s="4" t="s">
        <v>138</v>
      </c>
      <c r="C1929" s="4" t="s">
        <v>124</v>
      </c>
      <c r="D1929" s="4">
        <v>2018</v>
      </c>
      <c r="E1929" s="12">
        <v>106000</v>
      </c>
      <c r="F1929" s="12">
        <v>119000</v>
      </c>
      <c r="G1929" s="12">
        <v>120000</v>
      </c>
      <c r="H1929" s="12">
        <v>0</v>
      </c>
      <c r="I1929" s="12">
        <v>1922168</v>
      </c>
      <c r="J1929" s="12">
        <f t="shared" si="180"/>
        <v>226000</v>
      </c>
      <c r="K1929" s="13">
        <f t="shared" si="181"/>
        <v>55.146064235800409</v>
      </c>
      <c r="L1929" s="13">
        <f t="shared" si="182"/>
        <v>117.5755709178386</v>
      </c>
      <c r="M1929" s="13">
        <f t="shared" si="183"/>
        <v>46.902654867256636</v>
      </c>
      <c r="N1929" s="13">
        <f t="shared" si="184"/>
        <v>53.097345132743371</v>
      </c>
      <c r="O1929" s="12">
        <f t="shared" si="185"/>
        <v>890.75630252100837</v>
      </c>
    </row>
    <row r="1930" spans="1:15" x14ac:dyDescent="0.35">
      <c r="A1930" s="4" t="s">
        <v>137</v>
      </c>
      <c r="B1930" s="4" t="s">
        <v>138</v>
      </c>
      <c r="C1930" s="4" t="s">
        <v>124</v>
      </c>
      <c r="D1930" s="4">
        <v>2019</v>
      </c>
      <c r="E1930" s="12">
        <v>112000</v>
      </c>
      <c r="F1930" s="12">
        <v>121000</v>
      </c>
      <c r="G1930" s="12">
        <v>130000</v>
      </c>
      <c r="H1930" s="12">
        <v>0</v>
      </c>
      <c r="I1930" s="12">
        <v>1967696</v>
      </c>
      <c r="J1930" s="12">
        <f t="shared" si="180"/>
        <v>242000</v>
      </c>
      <c r="K1930" s="13">
        <f t="shared" si="181"/>
        <v>56.919361527390407</v>
      </c>
      <c r="L1930" s="13">
        <f t="shared" si="182"/>
        <v>122.98647758596856</v>
      </c>
      <c r="M1930" s="13">
        <f t="shared" si="183"/>
        <v>46.280991735537192</v>
      </c>
      <c r="N1930" s="13">
        <f t="shared" si="184"/>
        <v>53.719008264462808</v>
      </c>
      <c r="O1930" s="12">
        <f t="shared" si="185"/>
        <v>925.61983471074382</v>
      </c>
    </row>
    <row r="1931" spans="1:15" x14ac:dyDescent="0.35">
      <c r="A1931" s="4" t="s">
        <v>137</v>
      </c>
      <c r="B1931" s="4" t="s">
        <v>138</v>
      </c>
      <c r="C1931" s="4" t="s">
        <v>124</v>
      </c>
      <c r="D1931" s="4">
        <v>2020</v>
      </c>
      <c r="E1931" s="12">
        <v>119000</v>
      </c>
      <c r="F1931" s="12">
        <v>119000</v>
      </c>
      <c r="G1931" s="12">
        <v>115000</v>
      </c>
      <c r="H1931" s="12">
        <v>0</v>
      </c>
      <c r="I1931" s="12">
        <v>2013255</v>
      </c>
      <c r="J1931" s="12">
        <f t="shared" si="180"/>
        <v>234000</v>
      </c>
      <c r="K1931" s="13">
        <f t="shared" si="181"/>
        <v>59.108260006804898</v>
      </c>
      <c r="L1931" s="13">
        <f t="shared" si="182"/>
        <v>116.22968774447351</v>
      </c>
      <c r="M1931" s="13">
        <f t="shared" si="183"/>
        <v>50.854700854700852</v>
      </c>
      <c r="N1931" s="13">
        <f t="shared" si="184"/>
        <v>49.145299145299141</v>
      </c>
      <c r="O1931" s="12">
        <f t="shared" si="185"/>
        <v>1000</v>
      </c>
    </row>
    <row r="1932" spans="1:15" x14ac:dyDescent="0.35">
      <c r="A1932" s="4" t="s">
        <v>137</v>
      </c>
      <c r="B1932" s="4" t="s">
        <v>138</v>
      </c>
      <c r="C1932" s="4" t="s">
        <v>124</v>
      </c>
      <c r="D1932" s="4">
        <v>2021</v>
      </c>
      <c r="E1932" s="12">
        <v>128000</v>
      </c>
      <c r="F1932" s="12">
        <v>127000</v>
      </c>
      <c r="G1932" s="12">
        <v>80000</v>
      </c>
      <c r="H1932" s="12">
        <v>0</v>
      </c>
      <c r="I1932" s="12">
        <v>2058841</v>
      </c>
      <c r="J1932" s="12">
        <f t="shared" si="180"/>
        <v>208000</v>
      </c>
      <c r="K1932" s="13">
        <f t="shared" si="181"/>
        <v>62.170901006925739</v>
      </c>
      <c r="L1932" s="13">
        <f t="shared" si="182"/>
        <v>101.02771413625433</v>
      </c>
      <c r="M1932" s="13">
        <f t="shared" si="183"/>
        <v>61.53846153846154</v>
      </c>
      <c r="N1932" s="13">
        <f t="shared" si="184"/>
        <v>38.461538461538467</v>
      </c>
      <c r="O1932" s="12">
        <f t="shared" si="185"/>
        <v>1007.8740157480315</v>
      </c>
    </row>
    <row r="1933" spans="1:15" x14ac:dyDescent="0.35">
      <c r="A1933" s="4" t="s">
        <v>137</v>
      </c>
      <c r="B1933" s="4" t="s">
        <v>138</v>
      </c>
      <c r="C1933" s="4" t="s">
        <v>124</v>
      </c>
      <c r="D1933" s="4">
        <v>2022</v>
      </c>
      <c r="E1933" s="12">
        <v>134000</v>
      </c>
      <c r="F1933" s="12">
        <v>120000</v>
      </c>
      <c r="G1933" s="12">
        <v>85000</v>
      </c>
      <c r="H1933" s="12">
        <v>0</v>
      </c>
      <c r="I1933" s="12">
        <v>2105529</v>
      </c>
      <c r="J1933" s="12">
        <f t="shared" si="180"/>
        <v>219000</v>
      </c>
      <c r="K1933" s="13">
        <f t="shared" si="181"/>
        <v>63.641963611045014</v>
      </c>
      <c r="L1933" s="13">
        <f t="shared" si="182"/>
        <v>104.01186590163327</v>
      </c>
      <c r="M1933" s="13">
        <f t="shared" si="183"/>
        <v>61.187214611872143</v>
      </c>
      <c r="N1933" s="13">
        <f t="shared" si="184"/>
        <v>38.81278538812785</v>
      </c>
      <c r="O1933" s="12">
        <f t="shared" si="185"/>
        <v>1116.6666666666667</v>
      </c>
    </row>
    <row r="1934" spans="1:15" x14ac:dyDescent="0.35">
      <c r="A1934" s="4" t="s">
        <v>137</v>
      </c>
      <c r="B1934" s="4" t="s">
        <v>138</v>
      </c>
      <c r="C1934" s="4" t="s">
        <v>124</v>
      </c>
      <c r="D1934" s="4">
        <v>2023</v>
      </c>
      <c r="E1934" s="12">
        <v>136000</v>
      </c>
      <c r="F1934" s="12">
        <v>120000</v>
      </c>
      <c r="G1934" s="12">
        <v>140000</v>
      </c>
      <c r="H1934" s="12">
        <v>0</v>
      </c>
      <c r="I1934" s="12">
        <v>2153339</v>
      </c>
      <c r="J1934" s="12">
        <f t="shared" si="180"/>
        <v>276000</v>
      </c>
      <c r="K1934" s="13">
        <f t="shared" si="181"/>
        <v>63.157728532293334</v>
      </c>
      <c r="L1934" s="13">
        <f t="shared" si="182"/>
        <v>128.17303731553648</v>
      </c>
      <c r="M1934" s="13">
        <f t="shared" si="183"/>
        <v>49.275362318840585</v>
      </c>
      <c r="N1934" s="13">
        <f t="shared" si="184"/>
        <v>50.724637681159422</v>
      </c>
      <c r="O1934" s="12">
        <f t="shared" si="185"/>
        <v>1133.3333333333333</v>
      </c>
    </row>
    <row r="1935" spans="1:15" x14ac:dyDescent="0.35">
      <c r="A1935" s="4" t="s">
        <v>137</v>
      </c>
      <c r="B1935" s="4" t="s">
        <v>138</v>
      </c>
      <c r="C1935" s="4" t="s">
        <v>124</v>
      </c>
      <c r="D1935" s="4">
        <v>2024</v>
      </c>
      <c r="E1935" s="12">
        <v>146000</v>
      </c>
      <c r="F1935" s="12">
        <v>120000</v>
      </c>
      <c r="G1935" s="12">
        <v>240000</v>
      </c>
      <c r="H1935" s="12">
        <v>0</v>
      </c>
      <c r="I1935" s="12">
        <v>2201352</v>
      </c>
      <c r="J1935" s="12">
        <f t="shared" si="180"/>
        <v>386000</v>
      </c>
      <c r="K1935" s="13">
        <f t="shared" si="181"/>
        <v>66.322877940465673</v>
      </c>
      <c r="L1935" s="13">
        <f t="shared" si="182"/>
        <v>175.34678688369692</v>
      </c>
      <c r="M1935" s="13">
        <f t="shared" si="183"/>
        <v>37.823834196891191</v>
      </c>
      <c r="N1935" s="13">
        <f t="shared" si="184"/>
        <v>62.176165803108809</v>
      </c>
      <c r="O1935" s="12">
        <f t="shared" si="185"/>
        <v>1216.6666666666667</v>
      </c>
    </row>
    <row r="1936" spans="1:15" x14ac:dyDescent="0.35">
      <c r="A1936" s="4" t="s">
        <v>137</v>
      </c>
      <c r="B1936" s="4" t="s">
        <v>138</v>
      </c>
      <c r="C1936" s="4" t="s">
        <v>124</v>
      </c>
      <c r="D1936" s="4">
        <v>2025</v>
      </c>
      <c r="E1936" s="12">
        <v>151000</v>
      </c>
      <c r="F1936" s="12">
        <v>120000</v>
      </c>
      <c r="G1936" s="12">
        <v>250000</v>
      </c>
      <c r="H1936" s="12">
        <v>0</v>
      </c>
      <c r="I1936" s="12">
        <v>2249515</v>
      </c>
      <c r="J1936" s="12">
        <f t="shared" si="180"/>
        <v>401000</v>
      </c>
      <c r="K1936" s="13">
        <f t="shared" si="181"/>
        <v>67.12558040288684</v>
      </c>
      <c r="L1936" s="13">
        <f t="shared" si="182"/>
        <v>178.2606472950836</v>
      </c>
      <c r="M1936" s="13">
        <f t="shared" si="183"/>
        <v>37.655860349127181</v>
      </c>
      <c r="N1936" s="13">
        <f t="shared" si="184"/>
        <v>62.344139650872819</v>
      </c>
      <c r="O1936" s="12">
        <f t="shared" si="185"/>
        <v>1258.3333333333333</v>
      </c>
    </row>
    <row r="1937" spans="1:15" x14ac:dyDescent="0.35">
      <c r="A1937" s="4" t="s">
        <v>137</v>
      </c>
      <c r="B1937" s="4" t="s">
        <v>138</v>
      </c>
      <c r="C1937" s="4" t="s">
        <v>124</v>
      </c>
      <c r="D1937" s="4">
        <v>2026</v>
      </c>
      <c r="E1937" s="12">
        <v>138000</v>
      </c>
      <c r="F1937" s="12">
        <v>120000</v>
      </c>
      <c r="G1937" s="12">
        <v>250000</v>
      </c>
      <c r="H1937" s="12">
        <v>0</v>
      </c>
      <c r="I1937" s="12">
        <v>2297808</v>
      </c>
      <c r="J1937" s="12">
        <f t="shared" si="180"/>
        <v>388000</v>
      </c>
      <c r="K1937" s="13">
        <f t="shared" si="181"/>
        <v>60.057237158195989</v>
      </c>
      <c r="L1937" s="13">
        <f t="shared" si="182"/>
        <v>168.85657983608726</v>
      </c>
      <c r="M1937" s="13">
        <f t="shared" si="183"/>
        <v>35.567010309278352</v>
      </c>
      <c r="N1937" s="13">
        <f t="shared" si="184"/>
        <v>64.432989690721655</v>
      </c>
      <c r="O1937" s="12">
        <f t="shared" si="185"/>
        <v>1150</v>
      </c>
    </row>
    <row r="1938" spans="1:15" x14ac:dyDescent="0.35">
      <c r="A1938" s="4" t="s">
        <v>139</v>
      </c>
      <c r="B1938" s="4" t="s">
        <v>140</v>
      </c>
      <c r="C1938" s="4" t="s">
        <v>124</v>
      </c>
      <c r="D1938" s="4">
        <v>1960</v>
      </c>
      <c r="E1938" s="12">
        <v>74000</v>
      </c>
      <c r="F1938" s="12">
        <v>124000</v>
      </c>
      <c r="G1938" s="12">
        <v>23000</v>
      </c>
      <c r="H1938" s="12">
        <v>0</v>
      </c>
      <c r="I1938" s="12">
        <v>1139522</v>
      </c>
      <c r="J1938" s="12">
        <f t="shared" si="180"/>
        <v>97000</v>
      </c>
      <c r="K1938" s="13">
        <f t="shared" si="181"/>
        <v>64.939509724252801</v>
      </c>
      <c r="L1938" s="13">
        <f t="shared" si="182"/>
        <v>85.123411395304345</v>
      </c>
      <c r="M1938" s="13">
        <f t="shared" si="183"/>
        <v>76.288659793814432</v>
      </c>
      <c r="N1938" s="13">
        <f t="shared" si="184"/>
        <v>23.711340206185564</v>
      </c>
      <c r="O1938" s="12">
        <f t="shared" si="185"/>
        <v>596.77419354838707</v>
      </c>
    </row>
    <row r="1939" spans="1:15" x14ac:dyDescent="0.35">
      <c r="A1939" s="4" t="s">
        <v>139</v>
      </c>
      <c r="B1939" s="4" t="s">
        <v>140</v>
      </c>
      <c r="C1939" s="4" t="s">
        <v>124</v>
      </c>
      <c r="D1939" s="4">
        <v>1961</v>
      </c>
      <c r="E1939" s="12">
        <v>77000</v>
      </c>
      <c r="F1939" s="12">
        <v>200000</v>
      </c>
      <c r="G1939" s="12">
        <v>28000</v>
      </c>
      <c r="H1939" s="12">
        <v>0</v>
      </c>
      <c r="I1939" s="12">
        <v>1167717</v>
      </c>
      <c r="J1939" s="12">
        <f t="shared" si="180"/>
        <v>105000</v>
      </c>
      <c r="K1939" s="13">
        <f t="shared" si="181"/>
        <v>65.940634588688866</v>
      </c>
      <c r="L1939" s="13">
        <f t="shared" si="182"/>
        <v>89.919047166393909</v>
      </c>
      <c r="M1939" s="13">
        <f t="shared" si="183"/>
        <v>73.333333333333329</v>
      </c>
      <c r="N1939" s="13">
        <f t="shared" si="184"/>
        <v>26.666666666666668</v>
      </c>
      <c r="O1939" s="12">
        <f t="shared" si="185"/>
        <v>385</v>
      </c>
    </row>
    <row r="1940" spans="1:15" x14ac:dyDescent="0.35">
      <c r="A1940" s="4" t="s">
        <v>139</v>
      </c>
      <c r="B1940" s="4" t="s">
        <v>140</v>
      </c>
      <c r="C1940" s="4" t="s">
        <v>124</v>
      </c>
      <c r="D1940" s="4">
        <v>1962</v>
      </c>
      <c r="E1940" s="12">
        <v>80000</v>
      </c>
      <c r="F1940" s="12">
        <v>210000</v>
      </c>
      <c r="G1940" s="12">
        <v>36000</v>
      </c>
      <c r="H1940" s="12">
        <v>0</v>
      </c>
      <c r="I1940" s="12">
        <v>1197039</v>
      </c>
      <c r="J1940" s="12">
        <f t="shared" si="180"/>
        <v>116000</v>
      </c>
      <c r="K1940" s="13">
        <f t="shared" si="181"/>
        <v>66.831573574461657</v>
      </c>
      <c r="L1940" s="13">
        <f t="shared" si="182"/>
        <v>96.905781682969391</v>
      </c>
      <c r="M1940" s="13">
        <f t="shared" si="183"/>
        <v>68.965517241379317</v>
      </c>
      <c r="N1940" s="13">
        <f t="shared" si="184"/>
        <v>31.03448275862069</v>
      </c>
      <c r="O1940" s="12">
        <f t="shared" si="185"/>
        <v>380.95238095238096</v>
      </c>
    </row>
    <row r="1941" spans="1:15" x14ac:dyDescent="0.35">
      <c r="A1941" s="4" t="s">
        <v>139</v>
      </c>
      <c r="B1941" s="4" t="s">
        <v>140</v>
      </c>
      <c r="C1941" s="4" t="s">
        <v>124</v>
      </c>
      <c r="D1941" s="4">
        <v>1963</v>
      </c>
      <c r="E1941" s="12">
        <v>84000</v>
      </c>
      <c r="F1941" s="12">
        <v>239000</v>
      </c>
      <c r="G1941" s="12">
        <v>44000</v>
      </c>
      <c r="H1941" s="12">
        <v>0</v>
      </c>
      <c r="I1941" s="12">
        <v>1227414</v>
      </c>
      <c r="J1941" s="12">
        <f t="shared" si="180"/>
        <v>128000</v>
      </c>
      <c r="K1941" s="13">
        <f t="shared" si="181"/>
        <v>68.436566635218441</v>
      </c>
      <c r="L1941" s="13">
        <f t="shared" si="182"/>
        <v>104.28429201557095</v>
      </c>
      <c r="M1941" s="13">
        <f t="shared" si="183"/>
        <v>65.625</v>
      </c>
      <c r="N1941" s="13">
        <f t="shared" si="184"/>
        <v>34.375</v>
      </c>
      <c r="O1941" s="12">
        <f t="shared" si="185"/>
        <v>351.46443514644352</v>
      </c>
    </row>
    <row r="1942" spans="1:15" x14ac:dyDescent="0.35">
      <c r="A1942" s="4" t="s">
        <v>139</v>
      </c>
      <c r="B1942" s="4" t="s">
        <v>140</v>
      </c>
      <c r="C1942" s="4" t="s">
        <v>124</v>
      </c>
      <c r="D1942" s="4">
        <v>1964</v>
      </c>
      <c r="E1942" s="12">
        <v>87000</v>
      </c>
      <c r="F1942" s="12">
        <v>255000</v>
      </c>
      <c r="G1942" s="12">
        <v>33000</v>
      </c>
      <c r="H1942" s="12">
        <v>0</v>
      </c>
      <c r="I1942" s="12">
        <v>1258745</v>
      </c>
      <c r="J1942" s="12">
        <f t="shared" si="180"/>
        <v>120000</v>
      </c>
      <c r="K1942" s="13">
        <f t="shared" si="181"/>
        <v>69.116461237184652</v>
      </c>
      <c r="L1942" s="13">
        <f t="shared" si="182"/>
        <v>95.333049982323658</v>
      </c>
      <c r="M1942" s="13">
        <f t="shared" si="183"/>
        <v>72.5</v>
      </c>
      <c r="N1942" s="13">
        <f t="shared" si="184"/>
        <v>27.500000000000004</v>
      </c>
      <c r="O1942" s="12">
        <f t="shared" si="185"/>
        <v>341.1764705882353</v>
      </c>
    </row>
    <row r="1943" spans="1:15" x14ac:dyDescent="0.35">
      <c r="A1943" s="4" t="s">
        <v>139</v>
      </c>
      <c r="B1943" s="4" t="s">
        <v>140</v>
      </c>
      <c r="C1943" s="4" t="s">
        <v>124</v>
      </c>
      <c r="D1943" s="4">
        <v>1965</v>
      </c>
      <c r="E1943" s="12">
        <v>90000</v>
      </c>
      <c r="F1943" s="12">
        <v>132000</v>
      </c>
      <c r="G1943" s="12">
        <v>46000</v>
      </c>
      <c r="H1943" s="12">
        <v>0</v>
      </c>
      <c r="I1943" s="12">
        <v>1291156</v>
      </c>
      <c r="J1943" s="12">
        <f t="shared" si="180"/>
        <v>136000</v>
      </c>
      <c r="K1943" s="13">
        <f t="shared" si="181"/>
        <v>69.704977554997228</v>
      </c>
      <c r="L1943" s="13">
        <f t="shared" si="182"/>
        <v>105.33196608310692</v>
      </c>
      <c r="M1943" s="13">
        <f t="shared" si="183"/>
        <v>66.17647058823529</v>
      </c>
      <c r="N1943" s="13">
        <f t="shared" si="184"/>
        <v>33.82352941176471</v>
      </c>
      <c r="O1943" s="12">
        <f t="shared" si="185"/>
        <v>681.81818181818187</v>
      </c>
    </row>
    <row r="1944" spans="1:15" x14ac:dyDescent="0.35">
      <c r="A1944" s="4" t="s">
        <v>139</v>
      </c>
      <c r="B1944" s="4" t="s">
        <v>140</v>
      </c>
      <c r="C1944" s="4" t="s">
        <v>124</v>
      </c>
      <c r="D1944" s="4">
        <v>1966</v>
      </c>
      <c r="E1944" s="12">
        <v>94000</v>
      </c>
      <c r="F1944" s="12">
        <v>133000</v>
      </c>
      <c r="G1944" s="12">
        <v>33000</v>
      </c>
      <c r="H1944" s="12">
        <v>0</v>
      </c>
      <c r="I1944" s="12">
        <v>1324383</v>
      </c>
      <c r="J1944" s="12">
        <f t="shared" si="180"/>
        <v>127000</v>
      </c>
      <c r="K1944" s="13">
        <f t="shared" si="181"/>
        <v>70.976447145576472</v>
      </c>
      <c r="L1944" s="13">
        <f t="shared" si="182"/>
        <v>95.893710505193738</v>
      </c>
      <c r="M1944" s="13">
        <f t="shared" si="183"/>
        <v>74.015748031496059</v>
      </c>
      <c r="N1944" s="13">
        <f t="shared" si="184"/>
        <v>25.984251968503933</v>
      </c>
      <c r="O1944" s="12">
        <f t="shared" si="185"/>
        <v>706.76691729323306</v>
      </c>
    </row>
    <row r="1945" spans="1:15" x14ac:dyDescent="0.35">
      <c r="A1945" s="4" t="s">
        <v>139</v>
      </c>
      <c r="B1945" s="4" t="s">
        <v>140</v>
      </c>
      <c r="C1945" s="4" t="s">
        <v>124</v>
      </c>
      <c r="D1945" s="4">
        <v>1967</v>
      </c>
      <c r="E1945" s="12">
        <v>95000</v>
      </c>
      <c r="F1945" s="12">
        <v>134000</v>
      </c>
      <c r="G1945" s="12">
        <v>46000</v>
      </c>
      <c r="H1945" s="12">
        <v>0</v>
      </c>
      <c r="I1945" s="12">
        <v>1358435</v>
      </c>
      <c r="J1945" s="12">
        <f t="shared" si="180"/>
        <v>141000</v>
      </c>
      <c r="K1945" s="13">
        <f t="shared" si="181"/>
        <v>69.933416026530523</v>
      </c>
      <c r="L1945" s="13">
        <f t="shared" si="182"/>
        <v>103.79591220779794</v>
      </c>
      <c r="M1945" s="13">
        <f t="shared" si="183"/>
        <v>67.37588652482269</v>
      </c>
      <c r="N1945" s="13">
        <f t="shared" si="184"/>
        <v>32.62411347517731</v>
      </c>
      <c r="O1945" s="12">
        <f t="shared" si="185"/>
        <v>708.95522388059703</v>
      </c>
    </row>
    <row r="1946" spans="1:15" x14ac:dyDescent="0.35">
      <c r="A1946" s="4" t="s">
        <v>139</v>
      </c>
      <c r="B1946" s="4" t="s">
        <v>140</v>
      </c>
      <c r="C1946" s="4" t="s">
        <v>124</v>
      </c>
      <c r="D1946" s="4">
        <v>1968</v>
      </c>
      <c r="E1946" s="12">
        <v>102000</v>
      </c>
      <c r="F1946" s="12">
        <v>140000</v>
      </c>
      <c r="G1946" s="12">
        <v>28000</v>
      </c>
      <c r="H1946" s="12">
        <v>0</v>
      </c>
      <c r="I1946" s="12">
        <v>1393530</v>
      </c>
      <c r="J1946" s="12">
        <f t="shared" si="180"/>
        <v>130000</v>
      </c>
      <c r="K1946" s="13">
        <f t="shared" si="181"/>
        <v>73.195410217218139</v>
      </c>
      <c r="L1946" s="13">
        <f t="shared" si="182"/>
        <v>93.28826792390548</v>
      </c>
      <c r="M1946" s="13">
        <f t="shared" si="183"/>
        <v>78.461538461538467</v>
      </c>
      <c r="N1946" s="13">
        <f t="shared" si="184"/>
        <v>21.53846153846154</v>
      </c>
      <c r="O1946" s="12">
        <f t="shared" si="185"/>
        <v>728.57142857142856</v>
      </c>
    </row>
    <row r="1947" spans="1:15" x14ac:dyDescent="0.35">
      <c r="A1947" s="4" t="s">
        <v>139</v>
      </c>
      <c r="B1947" s="4" t="s">
        <v>140</v>
      </c>
      <c r="C1947" s="4" t="s">
        <v>124</v>
      </c>
      <c r="D1947" s="4">
        <v>1969</v>
      </c>
      <c r="E1947" s="12">
        <v>109000</v>
      </c>
      <c r="F1947" s="12">
        <v>147000</v>
      </c>
      <c r="G1947" s="12">
        <v>49000</v>
      </c>
      <c r="H1947" s="12">
        <v>0</v>
      </c>
      <c r="I1947" s="12">
        <v>1429605</v>
      </c>
      <c r="J1947" s="12">
        <f t="shared" si="180"/>
        <v>158000</v>
      </c>
      <c r="K1947" s="13">
        <f t="shared" si="181"/>
        <v>76.244836860531407</v>
      </c>
      <c r="L1947" s="13">
        <f t="shared" si="182"/>
        <v>110.52003875196296</v>
      </c>
      <c r="M1947" s="13">
        <f t="shared" si="183"/>
        <v>68.987341772151893</v>
      </c>
      <c r="N1947" s="13">
        <f t="shared" si="184"/>
        <v>31.0126582278481</v>
      </c>
      <c r="O1947" s="12">
        <f t="shared" si="185"/>
        <v>741.49659863945578</v>
      </c>
    </row>
    <row r="1948" spans="1:15" x14ac:dyDescent="0.35">
      <c r="A1948" s="4" t="s">
        <v>139</v>
      </c>
      <c r="B1948" s="4" t="s">
        <v>140</v>
      </c>
      <c r="C1948" s="4" t="s">
        <v>124</v>
      </c>
      <c r="D1948" s="4">
        <v>1970</v>
      </c>
      <c r="E1948" s="12">
        <v>127000</v>
      </c>
      <c r="F1948" s="12">
        <v>154000</v>
      </c>
      <c r="G1948" s="12">
        <v>54000</v>
      </c>
      <c r="H1948" s="12">
        <v>0</v>
      </c>
      <c r="I1948" s="12">
        <v>1466676</v>
      </c>
      <c r="J1948" s="12">
        <f t="shared" si="180"/>
        <v>181000</v>
      </c>
      <c r="K1948" s="13">
        <f t="shared" si="181"/>
        <v>86.59035806135779</v>
      </c>
      <c r="L1948" s="13">
        <f t="shared" si="182"/>
        <v>123.40830558350993</v>
      </c>
      <c r="M1948" s="13">
        <f t="shared" si="183"/>
        <v>70.165745856353595</v>
      </c>
      <c r="N1948" s="13">
        <f t="shared" si="184"/>
        <v>29.834254143646412</v>
      </c>
      <c r="O1948" s="12">
        <f t="shared" si="185"/>
        <v>824.67532467532465</v>
      </c>
    </row>
    <row r="1949" spans="1:15" x14ac:dyDescent="0.35">
      <c r="A1949" s="4" t="s">
        <v>139</v>
      </c>
      <c r="B1949" s="4" t="s">
        <v>140</v>
      </c>
      <c r="C1949" s="4" t="s">
        <v>124</v>
      </c>
      <c r="D1949" s="4">
        <v>1971</v>
      </c>
      <c r="E1949" s="12">
        <v>134000</v>
      </c>
      <c r="F1949" s="12">
        <v>162000</v>
      </c>
      <c r="G1949" s="12">
        <v>42000</v>
      </c>
      <c r="H1949" s="12">
        <v>0</v>
      </c>
      <c r="I1949" s="12">
        <v>1504077</v>
      </c>
      <c r="J1949" s="12">
        <f t="shared" si="180"/>
        <v>176000</v>
      </c>
      <c r="K1949" s="13">
        <f t="shared" si="181"/>
        <v>89.091183496589608</v>
      </c>
      <c r="L1949" s="13">
        <f t="shared" si="182"/>
        <v>117.01528578656544</v>
      </c>
      <c r="M1949" s="13">
        <f t="shared" si="183"/>
        <v>76.13636363636364</v>
      </c>
      <c r="N1949" s="13">
        <f t="shared" si="184"/>
        <v>23.863636363636363</v>
      </c>
      <c r="O1949" s="12">
        <f t="shared" si="185"/>
        <v>827.16049382716051</v>
      </c>
    </row>
    <row r="1950" spans="1:15" x14ac:dyDescent="0.35">
      <c r="A1950" s="4" t="s">
        <v>139</v>
      </c>
      <c r="B1950" s="4" t="s">
        <v>140</v>
      </c>
      <c r="C1950" s="4" t="s">
        <v>124</v>
      </c>
      <c r="D1950" s="4">
        <v>1972</v>
      </c>
      <c r="E1950" s="12">
        <v>141000</v>
      </c>
      <c r="F1950" s="12">
        <v>170000</v>
      </c>
      <c r="G1950" s="12">
        <v>46000</v>
      </c>
      <c r="H1950" s="12">
        <v>0</v>
      </c>
      <c r="I1950" s="12">
        <v>1542670</v>
      </c>
      <c r="J1950" s="12">
        <f t="shared" si="180"/>
        <v>187000</v>
      </c>
      <c r="K1950" s="13">
        <f t="shared" si="181"/>
        <v>91.399975367382524</v>
      </c>
      <c r="L1950" s="13">
        <f t="shared" si="182"/>
        <v>121.21840704752151</v>
      </c>
      <c r="M1950" s="13">
        <f t="shared" si="183"/>
        <v>75.401069518716582</v>
      </c>
      <c r="N1950" s="13">
        <f t="shared" si="184"/>
        <v>24.598930481283425</v>
      </c>
      <c r="O1950" s="12">
        <f t="shared" si="185"/>
        <v>829.41176470588232</v>
      </c>
    </row>
    <row r="1951" spans="1:15" x14ac:dyDescent="0.35">
      <c r="A1951" s="4" t="s">
        <v>139</v>
      </c>
      <c r="B1951" s="4" t="s">
        <v>140</v>
      </c>
      <c r="C1951" s="4" t="s">
        <v>124</v>
      </c>
      <c r="D1951" s="4">
        <v>1973</v>
      </c>
      <c r="E1951" s="12">
        <v>151000</v>
      </c>
      <c r="F1951" s="12">
        <v>182000</v>
      </c>
      <c r="G1951" s="12">
        <v>26000</v>
      </c>
      <c r="H1951" s="12">
        <v>0</v>
      </c>
      <c r="I1951" s="12">
        <v>1583588</v>
      </c>
      <c r="J1951" s="12">
        <f t="shared" si="180"/>
        <v>177000</v>
      </c>
      <c r="K1951" s="13">
        <f t="shared" si="181"/>
        <v>95.353084261815567</v>
      </c>
      <c r="L1951" s="13">
        <f t="shared" si="182"/>
        <v>111.77149612146594</v>
      </c>
      <c r="M1951" s="13">
        <f t="shared" si="183"/>
        <v>85.310734463276845</v>
      </c>
      <c r="N1951" s="13">
        <f t="shared" si="184"/>
        <v>14.689265536723164</v>
      </c>
      <c r="O1951" s="12">
        <f t="shared" si="185"/>
        <v>829.67032967032969</v>
      </c>
    </row>
    <row r="1952" spans="1:15" x14ac:dyDescent="0.35">
      <c r="A1952" s="4" t="s">
        <v>139</v>
      </c>
      <c r="B1952" s="4" t="s">
        <v>140</v>
      </c>
      <c r="C1952" s="4" t="s">
        <v>124</v>
      </c>
      <c r="D1952" s="4">
        <v>1974</v>
      </c>
      <c r="E1952" s="12">
        <v>166000</v>
      </c>
      <c r="F1952" s="12">
        <v>201000</v>
      </c>
      <c r="G1952" s="12">
        <v>34000</v>
      </c>
      <c r="H1952" s="12">
        <v>0</v>
      </c>
      <c r="I1952" s="12">
        <v>1626362</v>
      </c>
      <c r="J1952" s="12">
        <f t="shared" si="180"/>
        <v>200000</v>
      </c>
      <c r="K1952" s="13">
        <f t="shared" si="181"/>
        <v>102.06829721796254</v>
      </c>
      <c r="L1952" s="13">
        <f t="shared" si="182"/>
        <v>122.97385206983439</v>
      </c>
      <c r="M1952" s="13">
        <f t="shared" si="183"/>
        <v>83</v>
      </c>
      <c r="N1952" s="13">
        <f t="shared" si="184"/>
        <v>17</v>
      </c>
      <c r="O1952" s="12">
        <f t="shared" si="185"/>
        <v>825.8706467661691</v>
      </c>
    </row>
    <row r="1953" spans="1:15" x14ac:dyDescent="0.35">
      <c r="A1953" s="4" t="s">
        <v>139</v>
      </c>
      <c r="B1953" s="4" t="s">
        <v>140</v>
      </c>
      <c r="C1953" s="4" t="s">
        <v>124</v>
      </c>
      <c r="D1953" s="4">
        <v>1975</v>
      </c>
      <c r="E1953" s="12">
        <v>153000</v>
      </c>
      <c r="F1953" s="12">
        <v>191000</v>
      </c>
      <c r="G1953" s="12">
        <v>27000</v>
      </c>
      <c r="H1953" s="12">
        <v>0</v>
      </c>
      <c r="I1953" s="12">
        <v>1670913</v>
      </c>
      <c r="J1953" s="12">
        <f t="shared" si="180"/>
        <v>180000</v>
      </c>
      <c r="K1953" s="13">
        <f t="shared" si="181"/>
        <v>91.566706345572754</v>
      </c>
      <c r="L1953" s="13">
        <f t="shared" si="182"/>
        <v>107.72553687714441</v>
      </c>
      <c r="M1953" s="13">
        <f t="shared" si="183"/>
        <v>85</v>
      </c>
      <c r="N1953" s="13">
        <f t="shared" si="184"/>
        <v>15</v>
      </c>
      <c r="O1953" s="12">
        <f t="shared" si="185"/>
        <v>801.04712041884818</v>
      </c>
    </row>
    <row r="1954" spans="1:15" x14ac:dyDescent="0.35">
      <c r="A1954" s="4" t="s">
        <v>139</v>
      </c>
      <c r="B1954" s="4" t="s">
        <v>140</v>
      </c>
      <c r="C1954" s="4" t="s">
        <v>124</v>
      </c>
      <c r="D1954" s="4">
        <v>1976</v>
      </c>
      <c r="E1954" s="12">
        <v>164000</v>
      </c>
      <c r="F1954" s="12">
        <v>201000</v>
      </c>
      <c r="G1954" s="12">
        <v>51000</v>
      </c>
      <c r="H1954" s="12">
        <v>0</v>
      </c>
      <c r="I1954" s="12">
        <v>1717060</v>
      </c>
      <c r="J1954" s="12">
        <f t="shared" si="180"/>
        <v>215000</v>
      </c>
      <c r="K1954" s="13">
        <f t="shared" si="181"/>
        <v>95.512096257556522</v>
      </c>
      <c r="L1954" s="13">
        <f t="shared" si="182"/>
        <v>125.21402863033325</v>
      </c>
      <c r="M1954" s="13">
        <f t="shared" si="183"/>
        <v>76.279069767441868</v>
      </c>
      <c r="N1954" s="13">
        <f t="shared" si="184"/>
        <v>23.720930232558139</v>
      </c>
      <c r="O1954" s="12">
        <f t="shared" si="185"/>
        <v>815.9203980099503</v>
      </c>
    </row>
    <row r="1955" spans="1:15" x14ac:dyDescent="0.35">
      <c r="A1955" s="4" t="s">
        <v>139</v>
      </c>
      <c r="B1955" s="4" t="s">
        <v>140</v>
      </c>
      <c r="C1955" s="4" t="s">
        <v>124</v>
      </c>
      <c r="D1955" s="4">
        <v>1977</v>
      </c>
      <c r="E1955" s="12">
        <v>172000</v>
      </c>
      <c r="F1955" s="12">
        <v>206000</v>
      </c>
      <c r="G1955" s="12">
        <v>46000</v>
      </c>
      <c r="H1955" s="12">
        <v>0</v>
      </c>
      <c r="I1955" s="12">
        <v>1766019</v>
      </c>
      <c r="J1955" s="12">
        <f t="shared" si="180"/>
        <v>218000</v>
      </c>
      <c r="K1955" s="13">
        <f t="shared" si="181"/>
        <v>97.394195645686708</v>
      </c>
      <c r="L1955" s="13">
        <f t="shared" si="182"/>
        <v>123.4414805276727</v>
      </c>
      <c r="M1955" s="13">
        <f t="shared" si="183"/>
        <v>78.899082568807344</v>
      </c>
      <c r="N1955" s="13">
        <f t="shared" si="184"/>
        <v>21.100917431192663</v>
      </c>
      <c r="O1955" s="12">
        <f t="shared" si="185"/>
        <v>834.95145631067965</v>
      </c>
    </row>
    <row r="1956" spans="1:15" x14ac:dyDescent="0.35">
      <c r="A1956" s="4" t="s">
        <v>139</v>
      </c>
      <c r="B1956" s="4" t="s">
        <v>140</v>
      </c>
      <c r="C1956" s="4" t="s">
        <v>124</v>
      </c>
      <c r="D1956" s="4">
        <v>1978</v>
      </c>
      <c r="E1956" s="12">
        <v>163000</v>
      </c>
      <c r="F1956" s="12">
        <v>194000</v>
      </c>
      <c r="G1956" s="12">
        <v>52000</v>
      </c>
      <c r="H1956" s="12">
        <v>0</v>
      </c>
      <c r="I1956" s="12">
        <v>1818247</v>
      </c>
      <c r="J1956" s="12">
        <f t="shared" si="180"/>
        <v>215000</v>
      </c>
      <c r="K1956" s="13">
        <f t="shared" si="181"/>
        <v>89.646786162716069</v>
      </c>
      <c r="L1956" s="13">
        <f t="shared" si="182"/>
        <v>118.24576088947211</v>
      </c>
      <c r="M1956" s="13">
        <f t="shared" si="183"/>
        <v>75.813953488372093</v>
      </c>
      <c r="N1956" s="13">
        <f t="shared" si="184"/>
        <v>24.186046511627907</v>
      </c>
      <c r="O1956" s="12">
        <f t="shared" si="185"/>
        <v>840.20618556701027</v>
      </c>
    </row>
    <row r="1957" spans="1:15" x14ac:dyDescent="0.35">
      <c r="A1957" s="4" t="s">
        <v>139</v>
      </c>
      <c r="B1957" s="4" t="s">
        <v>140</v>
      </c>
      <c r="C1957" s="4" t="s">
        <v>124</v>
      </c>
      <c r="D1957" s="4">
        <v>1979</v>
      </c>
      <c r="E1957" s="12">
        <v>167000</v>
      </c>
      <c r="F1957" s="12">
        <v>201000</v>
      </c>
      <c r="G1957" s="12">
        <v>72000</v>
      </c>
      <c r="H1957" s="12">
        <v>0</v>
      </c>
      <c r="I1957" s="12">
        <v>1872713</v>
      </c>
      <c r="J1957" s="12">
        <f t="shared" si="180"/>
        <v>239000</v>
      </c>
      <c r="K1957" s="13">
        <f t="shared" si="181"/>
        <v>89.175436919592059</v>
      </c>
      <c r="L1957" s="13">
        <f t="shared" si="182"/>
        <v>127.62233187893713</v>
      </c>
      <c r="M1957" s="13">
        <f t="shared" si="183"/>
        <v>69.874476987447693</v>
      </c>
      <c r="N1957" s="13">
        <f t="shared" si="184"/>
        <v>30.125523012552303</v>
      </c>
      <c r="O1957" s="12">
        <f t="shared" si="185"/>
        <v>830.84577114427861</v>
      </c>
    </row>
    <row r="1958" spans="1:15" x14ac:dyDescent="0.35">
      <c r="A1958" s="4" t="s">
        <v>139</v>
      </c>
      <c r="B1958" s="4" t="s">
        <v>140</v>
      </c>
      <c r="C1958" s="4" t="s">
        <v>124</v>
      </c>
      <c r="D1958" s="4">
        <v>1980</v>
      </c>
      <c r="E1958" s="12">
        <v>146000</v>
      </c>
      <c r="F1958" s="12">
        <v>197000</v>
      </c>
      <c r="G1958" s="12">
        <v>80000</v>
      </c>
      <c r="H1958" s="12">
        <v>0</v>
      </c>
      <c r="I1958" s="12">
        <v>1929253</v>
      </c>
      <c r="J1958" s="12">
        <f t="shared" si="180"/>
        <v>226000</v>
      </c>
      <c r="K1958" s="13">
        <f t="shared" si="181"/>
        <v>75.67695890585631</v>
      </c>
      <c r="L1958" s="13">
        <f t="shared" si="182"/>
        <v>117.14378570358579</v>
      </c>
      <c r="M1958" s="13">
        <f t="shared" si="183"/>
        <v>64.601769911504419</v>
      </c>
      <c r="N1958" s="13">
        <f t="shared" si="184"/>
        <v>35.398230088495573</v>
      </c>
      <c r="O1958" s="12">
        <f t="shared" si="185"/>
        <v>741.11675126903549</v>
      </c>
    </row>
    <row r="1959" spans="1:15" x14ac:dyDescent="0.35">
      <c r="A1959" s="4" t="s">
        <v>139</v>
      </c>
      <c r="B1959" s="4" t="s">
        <v>140</v>
      </c>
      <c r="C1959" s="4" t="s">
        <v>124</v>
      </c>
      <c r="D1959" s="4">
        <v>1981</v>
      </c>
      <c r="E1959" s="12">
        <v>161000</v>
      </c>
      <c r="F1959" s="12">
        <v>210000</v>
      </c>
      <c r="G1959" s="12">
        <v>96000</v>
      </c>
      <c r="H1959" s="12">
        <v>0</v>
      </c>
      <c r="I1959" s="12">
        <v>1986867</v>
      </c>
      <c r="J1959" s="12">
        <f t="shared" si="180"/>
        <v>257000</v>
      </c>
      <c r="K1959" s="13">
        <f t="shared" si="181"/>
        <v>81.032097266701797</v>
      </c>
      <c r="L1959" s="13">
        <f t="shared" si="182"/>
        <v>129.34937265554262</v>
      </c>
      <c r="M1959" s="13">
        <f t="shared" si="183"/>
        <v>62.645914396887157</v>
      </c>
      <c r="N1959" s="13">
        <f t="shared" si="184"/>
        <v>37.354085603112843</v>
      </c>
      <c r="O1959" s="12">
        <f t="shared" si="185"/>
        <v>766.66666666666663</v>
      </c>
    </row>
    <row r="1960" spans="1:15" x14ac:dyDescent="0.35">
      <c r="A1960" s="4" t="s">
        <v>139</v>
      </c>
      <c r="B1960" s="4" t="s">
        <v>140</v>
      </c>
      <c r="C1960" s="4" t="s">
        <v>124</v>
      </c>
      <c r="D1960" s="4">
        <v>1982</v>
      </c>
      <c r="E1960" s="12">
        <v>170000</v>
      </c>
      <c r="F1960" s="12">
        <v>210000</v>
      </c>
      <c r="G1960" s="12">
        <v>90000</v>
      </c>
      <c r="H1960" s="12">
        <v>0</v>
      </c>
      <c r="I1960" s="12">
        <v>2045073</v>
      </c>
      <c r="J1960" s="12">
        <f t="shared" si="180"/>
        <v>260000</v>
      </c>
      <c r="K1960" s="13">
        <f t="shared" si="181"/>
        <v>83.126616996068108</v>
      </c>
      <c r="L1960" s="13">
        <f t="shared" si="182"/>
        <v>127.13482599398652</v>
      </c>
      <c r="M1960" s="13">
        <f t="shared" si="183"/>
        <v>65.384615384615387</v>
      </c>
      <c r="N1960" s="13">
        <f t="shared" si="184"/>
        <v>34.615384615384613</v>
      </c>
      <c r="O1960" s="12">
        <f t="shared" si="185"/>
        <v>809.52380952380952</v>
      </c>
    </row>
    <row r="1961" spans="1:15" x14ac:dyDescent="0.35">
      <c r="A1961" s="4" t="s">
        <v>139</v>
      </c>
      <c r="B1961" s="4" t="s">
        <v>140</v>
      </c>
      <c r="C1961" s="4" t="s">
        <v>124</v>
      </c>
      <c r="D1961" s="4">
        <v>1983</v>
      </c>
      <c r="E1961" s="12">
        <v>174000</v>
      </c>
      <c r="F1961" s="12">
        <v>236000</v>
      </c>
      <c r="G1961" s="12">
        <v>65000</v>
      </c>
      <c r="H1961" s="12">
        <v>0</v>
      </c>
      <c r="I1961" s="12">
        <v>2107113</v>
      </c>
      <c r="J1961" s="12">
        <f t="shared" si="180"/>
        <v>239000</v>
      </c>
      <c r="K1961" s="13">
        <f t="shared" si="181"/>
        <v>82.577441266794892</v>
      </c>
      <c r="L1961" s="13">
        <f t="shared" si="182"/>
        <v>113.42533599289644</v>
      </c>
      <c r="M1961" s="13">
        <f t="shared" si="183"/>
        <v>72.803347280334734</v>
      </c>
      <c r="N1961" s="13">
        <f t="shared" si="184"/>
        <v>27.19665271966527</v>
      </c>
      <c r="O1961" s="12">
        <f t="shared" si="185"/>
        <v>737.28813559322032</v>
      </c>
    </row>
    <row r="1962" spans="1:15" x14ac:dyDescent="0.35">
      <c r="A1962" s="4" t="s">
        <v>139</v>
      </c>
      <c r="B1962" s="4" t="s">
        <v>140</v>
      </c>
      <c r="C1962" s="4" t="s">
        <v>124</v>
      </c>
      <c r="D1962" s="4">
        <v>1984</v>
      </c>
      <c r="E1962" s="12">
        <v>179000</v>
      </c>
      <c r="F1962" s="12">
        <v>232000</v>
      </c>
      <c r="G1962" s="12">
        <v>65000</v>
      </c>
      <c r="H1962" s="12">
        <v>0</v>
      </c>
      <c r="I1962" s="12">
        <v>2173312</v>
      </c>
      <c r="J1962" s="12">
        <f t="shared" si="180"/>
        <v>244000</v>
      </c>
      <c r="K1962" s="13">
        <f t="shared" si="181"/>
        <v>82.362771659108304</v>
      </c>
      <c r="L1962" s="13">
        <f t="shared" si="182"/>
        <v>112.271040697332</v>
      </c>
      <c r="M1962" s="13">
        <f t="shared" si="183"/>
        <v>73.360655737704917</v>
      </c>
      <c r="N1962" s="13">
        <f t="shared" si="184"/>
        <v>26.639344262295083</v>
      </c>
      <c r="O1962" s="12">
        <f t="shared" si="185"/>
        <v>771.55172413793105</v>
      </c>
    </row>
    <row r="1963" spans="1:15" x14ac:dyDescent="0.35">
      <c r="A1963" s="4" t="s">
        <v>139</v>
      </c>
      <c r="B1963" s="4" t="s">
        <v>140</v>
      </c>
      <c r="C1963" s="4" t="s">
        <v>124</v>
      </c>
      <c r="D1963" s="4">
        <v>1985</v>
      </c>
      <c r="E1963" s="12">
        <v>173000</v>
      </c>
      <c r="F1963" s="12">
        <v>231000</v>
      </c>
      <c r="G1963" s="12">
        <v>80000</v>
      </c>
      <c r="H1963" s="12">
        <v>0</v>
      </c>
      <c r="I1963" s="12">
        <v>2240539</v>
      </c>
      <c r="J1963" s="12">
        <f t="shared" si="180"/>
        <v>253000</v>
      </c>
      <c r="K1963" s="13">
        <f t="shared" si="181"/>
        <v>77.213563343463335</v>
      </c>
      <c r="L1963" s="13">
        <f t="shared" si="182"/>
        <v>112.91925737512268</v>
      </c>
      <c r="M1963" s="13">
        <f t="shared" si="183"/>
        <v>68.379446640316218</v>
      </c>
      <c r="N1963" s="13">
        <f t="shared" si="184"/>
        <v>31.620553359683797</v>
      </c>
      <c r="O1963" s="12">
        <f t="shared" si="185"/>
        <v>748.9177489177489</v>
      </c>
    </row>
    <row r="1964" spans="1:15" x14ac:dyDescent="0.35">
      <c r="A1964" s="4" t="s">
        <v>139</v>
      </c>
      <c r="B1964" s="4" t="s">
        <v>140</v>
      </c>
      <c r="C1964" s="4" t="s">
        <v>124</v>
      </c>
      <c r="D1964" s="4">
        <v>1986</v>
      </c>
      <c r="E1964" s="12">
        <v>173000</v>
      </c>
      <c r="F1964" s="12">
        <v>233000</v>
      </c>
      <c r="G1964" s="12">
        <v>92000</v>
      </c>
      <c r="H1964" s="12">
        <v>0</v>
      </c>
      <c r="I1964" s="12">
        <v>2308511</v>
      </c>
      <c r="J1964" s="12">
        <f t="shared" si="180"/>
        <v>265000</v>
      </c>
      <c r="K1964" s="13">
        <f t="shared" si="181"/>
        <v>74.940080424134862</v>
      </c>
      <c r="L1964" s="13">
        <f t="shared" si="182"/>
        <v>114.79260874217191</v>
      </c>
      <c r="M1964" s="13">
        <f t="shared" si="183"/>
        <v>65.283018867924525</v>
      </c>
      <c r="N1964" s="13">
        <f t="shared" si="184"/>
        <v>34.716981132075468</v>
      </c>
      <c r="O1964" s="12">
        <f t="shared" si="185"/>
        <v>742.48927038626607</v>
      </c>
    </row>
    <row r="1965" spans="1:15" x14ac:dyDescent="0.35">
      <c r="A1965" s="4" t="s">
        <v>139</v>
      </c>
      <c r="B1965" s="4" t="s">
        <v>140</v>
      </c>
      <c r="C1965" s="4" t="s">
        <v>124</v>
      </c>
      <c r="D1965" s="4">
        <v>1987</v>
      </c>
      <c r="E1965" s="12">
        <v>179000</v>
      </c>
      <c r="F1965" s="12">
        <v>236000</v>
      </c>
      <c r="G1965" s="12">
        <v>92000</v>
      </c>
      <c r="H1965" s="12">
        <v>0</v>
      </c>
      <c r="I1965" s="12">
        <v>2377229</v>
      </c>
      <c r="J1965" s="12">
        <f t="shared" si="180"/>
        <v>271000</v>
      </c>
      <c r="K1965" s="13">
        <f t="shared" si="181"/>
        <v>75.297752130737095</v>
      </c>
      <c r="L1965" s="13">
        <f t="shared" si="182"/>
        <v>113.99827277893716</v>
      </c>
      <c r="M1965" s="13">
        <f t="shared" si="183"/>
        <v>66.051660516605168</v>
      </c>
      <c r="N1965" s="13">
        <f t="shared" si="184"/>
        <v>33.948339483394832</v>
      </c>
      <c r="O1965" s="12">
        <f t="shared" si="185"/>
        <v>758.47457627118649</v>
      </c>
    </row>
    <row r="1966" spans="1:15" x14ac:dyDescent="0.35">
      <c r="A1966" s="4" t="s">
        <v>139</v>
      </c>
      <c r="B1966" s="4" t="s">
        <v>140</v>
      </c>
      <c r="C1966" s="4" t="s">
        <v>124</v>
      </c>
      <c r="D1966" s="4">
        <v>1988</v>
      </c>
      <c r="E1966" s="12">
        <v>179000</v>
      </c>
      <c r="F1966" s="12">
        <v>233000</v>
      </c>
      <c r="G1966" s="12">
        <v>92000</v>
      </c>
      <c r="H1966" s="12">
        <v>0</v>
      </c>
      <c r="I1966" s="12">
        <v>2446941</v>
      </c>
      <c r="J1966" s="12">
        <f t="shared" si="180"/>
        <v>271000</v>
      </c>
      <c r="K1966" s="13">
        <f t="shared" si="181"/>
        <v>73.152560686996537</v>
      </c>
      <c r="L1966" s="13">
        <f t="shared" si="182"/>
        <v>110.75052483897241</v>
      </c>
      <c r="M1966" s="13">
        <f t="shared" si="183"/>
        <v>66.051660516605168</v>
      </c>
      <c r="N1966" s="13">
        <f t="shared" si="184"/>
        <v>33.948339483394832</v>
      </c>
      <c r="O1966" s="12">
        <f t="shared" si="185"/>
        <v>768.24034334763951</v>
      </c>
    </row>
    <row r="1967" spans="1:15" x14ac:dyDescent="0.35">
      <c r="A1967" s="4" t="s">
        <v>139</v>
      </c>
      <c r="B1967" s="4" t="s">
        <v>140</v>
      </c>
      <c r="C1967" s="4" t="s">
        <v>124</v>
      </c>
      <c r="D1967" s="4">
        <v>1989</v>
      </c>
      <c r="E1967" s="12">
        <v>168000</v>
      </c>
      <c r="F1967" s="12">
        <v>235000</v>
      </c>
      <c r="G1967" s="12">
        <v>74000</v>
      </c>
      <c r="H1967" s="12">
        <v>0</v>
      </c>
      <c r="I1967" s="12">
        <v>2517858</v>
      </c>
      <c r="J1967" s="12">
        <f t="shared" si="180"/>
        <v>242000</v>
      </c>
      <c r="K1967" s="13">
        <f t="shared" si="181"/>
        <v>66.72338154097649</v>
      </c>
      <c r="L1967" s="13">
        <f t="shared" si="182"/>
        <v>96.113442457835191</v>
      </c>
      <c r="M1967" s="13">
        <f t="shared" si="183"/>
        <v>69.421487603305792</v>
      </c>
      <c r="N1967" s="13">
        <f t="shared" si="184"/>
        <v>30.578512396694212</v>
      </c>
      <c r="O1967" s="12">
        <f t="shared" si="185"/>
        <v>714.89361702127655</v>
      </c>
    </row>
    <row r="1968" spans="1:15" x14ac:dyDescent="0.35">
      <c r="A1968" s="4" t="s">
        <v>139</v>
      </c>
      <c r="B1968" s="4" t="s">
        <v>140</v>
      </c>
      <c r="C1968" s="4" t="s">
        <v>124</v>
      </c>
      <c r="D1968" s="4">
        <v>1990</v>
      </c>
      <c r="E1968" s="12">
        <v>126000</v>
      </c>
      <c r="F1968" s="12">
        <v>175000</v>
      </c>
      <c r="G1968" s="12">
        <v>129000</v>
      </c>
      <c r="H1968" s="12">
        <v>0</v>
      </c>
      <c r="I1968" s="12">
        <v>2223667</v>
      </c>
      <c r="J1968" s="12">
        <f t="shared" si="180"/>
        <v>255000</v>
      </c>
      <c r="K1968" s="13">
        <f t="shared" si="181"/>
        <v>56.663160446235878</v>
      </c>
      <c r="L1968" s="13">
        <f t="shared" si="182"/>
        <v>114.67544376023928</v>
      </c>
      <c r="M1968" s="13">
        <f t="shared" si="183"/>
        <v>49.411764705882355</v>
      </c>
      <c r="N1968" s="13">
        <f t="shared" si="184"/>
        <v>50.588235294117645</v>
      </c>
      <c r="O1968" s="12">
        <f t="shared" si="185"/>
        <v>720</v>
      </c>
    </row>
    <row r="1969" spans="1:15" x14ac:dyDescent="0.35">
      <c r="A1969" s="4" t="s">
        <v>139</v>
      </c>
      <c r="B1969" s="4" t="s">
        <v>140</v>
      </c>
      <c r="C1969" s="4" t="s">
        <v>124</v>
      </c>
      <c r="D1969" s="4">
        <v>1991</v>
      </c>
      <c r="E1969" s="12">
        <v>120000</v>
      </c>
      <c r="F1969" s="12">
        <v>165000</v>
      </c>
      <c r="G1969" s="12">
        <v>62000</v>
      </c>
      <c r="H1969" s="12">
        <v>0</v>
      </c>
      <c r="I1969" s="12">
        <v>1956518</v>
      </c>
      <c r="J1969" s="12">
        <f t="shared" si="180"/>
        <v>182000</v>
      </c>
      <c r="K1969" s="13">
        <f t="shared" si="181"/>
        <v>61.333450548372156</v>
      </c>
      <c r="L1969" s="13">
        <f t="shared" si="182"/>
        <v>93.022399998364435</v>
      </c>
      <c r="M1969" s="13">
        <f t="shared" si="183"/>
        <v>65.934065934065927</v>
      </c>
      <c r="N1969" s="13">
        <f t="shared" si="184"/>
        <v>34.065934065934066</v>
      </c>
      <c r="O1969" s="12">
        <f t="shared" si="185"/>
        <v>727.27272727272725</v>
      </c>
    </row>
    <row r="1970" spans="1:15" x14ac:dyDescent="0.35">
      <c r="A1970" s="4" t="s">
        <v>139</v>
      </c>
      <c r="B1970" s="4" t="s">
        <v>140</v>
      </c>
      <c r="C1970" s="4" t="s">
        <v>124</v>
      </c>
      <c r="D1970" s="4">
        <v>1992</v>
      </c>
      <c r="E1970" s="12">
        <v>61000</v>
      </c>
      <c r="F1970" s="12">
        <v>170000</v>
      </c>
      <c r="G1970" s="12">
        <v>118000</v>
      </c>
      <c r="H1970" s="12">
        <v>0</v>
      </c>
      <c r="I1970" s="12">
        <v>2072460.9999999998</v>
      </c>
      <c r="J1970" s="12">
        <f t="shared" si="180"/>
        <v>179000</v>
      </c>
      <c r="K1970" s="13">
        <f t="shared" si="181"/>
        <v>29.433605746983904</v>
      </c>
      <c r="L1970" s="13">
        <f t="shared" si="182"/>
        <v>86.370744732952758</v>
      </c>
      <c r="M1970" s="13">
        <f t="shared" si="183"/>
        <v>34.07821229050279</v>
      </c>
      <c r="N1970" s="13">
        <f t="shared" si="184"/>
        <v>65.92178770949721</v>
      </c>
      <c r="O1970" s="12">
        <f t="shared" si="185"/>
        <v>358.8235294117647</v>
      </c>
    </row>
    <row r="1971" spans="1:15" x14ac:dyDescent="0.35">
      <c r="A1971" s="4" t="s">
        <v>139</v>
      </c>
      <c r="B1971" s="4" t="s">
        <v>140</v>
      </c>
      <c r="C1971" s="4" t="s">
        <v>124</v>
      </c>
      <c r="D1971" s="4">
        <v>1993</v>
      </c>
      <c r="E1971" s="12">
        <v>39000</v>
      </c>
      <c r="F1971" s="12">
        <v>60000</v>
      </c>
      <c r="G1971" s="12">
        <v>80000</v>
      </c>
      <c r="H1971" s="12">
        <v>0</v>
      </c>
      <c r="I1971" s="12">
        <v>2155126</v>
      </c>
      <c r="J1971" s="12">
        <f t="shared" si="180"/>
        <v>119000</v>
      </c>
      <c r="K1971" s="13">
        <f t="shared" si="181"/>
        <v>18.096389723849093</v>
      </c>
      <c r="L1971" s="13">
        <f t="shared" si="182"/>
        <v>55.217189157385697</v>
      </c>
      <c r="M1971" s="13">
        <f t="shared" si="183"/>
        <v>32.773109243697476</v>
      </c>
      <c r="N1971" s="13">
        <f t="shared" si="184"/>
        <v>67.226890756302524</v>
      </c>
      <c r="O1971" s="12">
        <f t="shared" si="185"/>
        <v>650</v>
      </c>
    </row>
    <row r="1972" spans="1:15" x14ac:dyDescent="0.35">
      <c r="A1972" s="4" t="s">
        <v>139</v>
      </c>
      <c r="B1972" s="4" t="s">
        <v>140</v>
      </c>
      <c r="C1972" s="4" t="s">
        <v>124</v>
      </c>
      <c r="D1972" s="4">
        <v>1994</v>
      </c>
      <c r="E1972" s="12">
        <v>30000</v>
      </c>
      <c r="F1972" s="12">
        <v>45000</v>
      </c>
      <c r="G1972" s="12">
        <v>26000</v>
      </c>
      <c r="H1972" s="12">
        <v>0</v>
      </c>
      <c r="I1972" s="12">
        <v>2149928</v>
      </c>
      <c r="J1972" s="12">
        <f t="shared" si="180"/>
        <v>56000</v>
      </c>
      <c r="K1972" s="13">
        <f t="shared" si="181"/>
        <v>13.953955667352581</v>
      </c>
      <c r="L1972" s="13">
        <f t="shared" si="182"/>
        <v>26.047383912391485</v>
      </c>
      <c r="M1972" s="13">
        <f t="shared" si="183"/>
        <v>53.571428571428569</v>
      </c>
      <c r="N1972" s="13">
        <f t="shared" si="184"/>
        <v>46.428571428571431</v>
      </c>
      <c r="O1972" s="12">
        <f t="shared" si="185"/>
        <v>666.66666666666663</v>
      </c>
    </row>
    <row r="1973" spans="1:15" x14ac:dyDescent="0.35">
      <c r="A1973" s="4" t="s">
        <v>139</v>
      </c>
      <c r="B1973" s="4" t="s">
        <v>140</v>
      </c>
      <c r="C1973" s="4" t="s">
        <v>124</v>
      </c>
      <c r="D1973" s="4">
        <v>1995</v>
      </c>
      <c r="E1973" s="12">
        <v>35000</v>
      </c>
      <c r="F1973" s="12">
        <v>50000</v>
      </c>
      <c r="G1973" s="12">
        <v>18000</v>
      </c>
      <c r="H1973" s="12">
        <v>0</v>
      </c>
      <c r="I1973" s="12">
        <v>2169162</v>
      </c>
      <c r="J1973" s="12">
        <f t="shared" si="180"/>
        <v>53000</v>
      </c>
      <c r="K1973" s="13">
        <f t="shared" si="181"/>
        <v>16.135263295226451</v>
      </c>
      <c r="L1973" s="13">
        <f t="shared" si="182"/>
        <v>24.433398704200055</v>
      </c>
      <c r="M1973" s="13">
        <f t="shared" si="183"/>
        <v>66.037735849056602</v>
      </c>
      <c r="N1973" s="13">
        <f t="shared" si="184"/>
        <v>33.962264150943398</v>
      </c>
      <c r="O1973" s="12">
        <f t="shared" si="185"/>
        <v>700</v>
      </c>
    </row>
    <row r="1974" spans="1:15" x14ac:dyDescent="0.35">
      <c r="A1974" s="4" t="s">
        <v>139</v>
      </c>
      <c r="B1974" s="4" t="s">
        <v>140</v>
      </c>
      <c r="C1974" s="4" t="s">
        <v>124</v>
      </c>
      <c r="D1974" s="4">
        <v>1996</v>
      </c>
      <c r="E1974" s="12">
        <v>60000</v>
      </c>
      <c r="F1974" s="12">
        <v>75000</v>
      </c>
      <c r="G1974" s="12">
        <v>13000</v>
      </c>
      <c r="H1974" s="12">
        <v>0</v>
      </c>
      <c r="I1974" s="12">
        <v>2232289</v>
      </c>
      <c r="J1974" s="12">
        <f t="shared" si="180"/>
        <v>73000</v>
      </c>
      <c r="K1974" s="13">
        <f t="shared" si="181"/>
        <v>26.878240227855802</v>
      </c>
      <c r="L1974" s="13">
        <f t="shared" si="182"/>
        <v>32.701858943891224</v>
      </c>
      <c r="M1974" s="13">
        <f t="shared" si="183"/>
        <v>82.191780821917803</v>
      </c>
      <c r="N1974" s="13">
        <f t="shared" si="184"/>
        <v>17.80821917808219</v>
      </c>
      <c r="O1974" s="12">
        <f t="shared" si="185"/>
        <v>800</v>
      </c>
    </row>
    <row r="1975" spans="1:15" x14ac:dyDescent="0.35">
      <c r="A1975" s="4" t="s">
        <v>139</v>
      </c>
      <c r="B1975" s="4" t="s">
        <v>140</v>
      </c>
      <c r="C1975" s="4" t="s">
        <v>124</v>
      </c>
      <c r="D1975" s="4">
        <v>1997</v>
      </c>
      <c r="E1975" s="12">
        <v>100000</v>
      </c>
      <c r="F1975" s="12">
        <v>135000</v>
      </c>
      <c r="G1975" s="12">
        <v>17000</v>
      </c>
      <c r="H1975" s="12">
        <v>0</v>
      </c>
      <c r="I1975" s="12">
        <v>2412989</v>
      </c>
      <c r="J1975" s="12">
        <f t="shared" si="180"/>
        <v>117000</v>
      </c>
      <c r="K1975" s="13">
        <f t="shared" si="181"/>
        <v>41.442377068440841</v>
      </c>
      <c r="L1975" s="13">
        <f t="shared" si="182"/>
        <v>48.487581170075785</v>
      </c>
      <c r="M1975" s="13">
        <f t="shared" si="183"/>
        <v>85.470085470085465</v>
      </c>
      <c r="N1975" s="13">
        <f t="shared" si="184"/>
        <v>14.529914529914532</v>
      </c>
      <c r="O1975" s="12">
        <f t="shared" si="185"/>
        <v>740.74074074074076</v>
      </c>
    </row>
    <row r="1976" spans="1:15" x14ac:dyDescent="0.35">
      <c r="A1976" s="4" t="s">
        <v>139</v>
      </c>
      <c r="B1976" s="4" t="s">
        <v>140</v>
      </c>
      <c r="C1976" s="4" t="s">
        <v>124</v>
      </c>
      <c r="D1976" s="4">
        <v>1998</v>
      </c>
      <c r="E1976" s="12">
        <v>125000</v>
      </c>
      <c r="F1976" s="12">
        <v>160000</v>
      </c>
      <c r="G1976" s="12">
        <v>46000</v>
      </c>
      <c r="H1976" s="12">
        <v>0</v>
      </c>
      <c r="I1976" s="12">
        <v>2670124</v>
      </c>
      <c r="J1976" s="12">
        <f t="shared" si="180"/>
        <v>171000</v>
      </c>
      <c r="K1976" s="13">
        <f t="shared" si="181"/>
        <v>46.814305253239176</v>
      </c>
      <c r="L1976" s="13">
        <f t="shared" si="182"/>
        <v>64.041969586431193</v>
      </c>
      <c r="M1976" s="13">
        <f t="shared" si="183"/>
        <v>73.099415204678365</v>
      </c>
      <c r="N1976" s="13">
        <f t="shared" si="184"/>
        <v>26.900584795321635</v>
      </c>
      <c r="O1976" s="12">
        <f t="shared" si="185"/>
        <v>781.25</v>
      </c>
    </row>
    <row r="1977" spans="1:15" x14ac:dyDescent="0.35">
      <c r="A1977" s="4" t="s">
        <v>139</v>
      </c>
      <c r="B1977" s="4" t="s">
        <v>140</v>
      </c>
      <c r="C1977" s="4" t="s">
        <v>124</v>
      </c>
      <c r="D1977" s="4">
        <v>1999</v>
      </c>
      <c r="E1977" s="12">
        <v>118000</v>
      </c>
      <c r="F1977" s="12">
        <v>154000</v>
      </c>
      <c r="G1977" s="12">
        <v>40000</v>
      </c>
      <c r="H1977" s="12">
        <v>0</v>
      </c>
      <c r="I1977" s="12">
        <v>2821684</v>
      </c>
      <c r="J1977" s="12">
        <f t="shared" si="180"/>
        <v>158000</v>
      </c>
      <c r="K1977" s="13">
        <f t="shared" si="181"/>
        <v>41.818998867343048</v>
      </c>
      <c r="L1977" s="13">
        <f t="shared" si="182"/>
        <v>55.994930686781366</v>
      </c>
      <c r="M1977" s="13">
        <f t="shared" si="183"/>
        <v>74.683544303797461</v>
      </c>
      <c r="N1977" s="13">
        <f t="shared" si="184"/>
        <v>25.316455696202532</v>
      </c>
      <c r="O1977" s="12">
        <f t="shared" si="185"/>
        <v>766.23376623376623</v>
      </c>
    </row>
    <row r="1978" spans="1:15" x14ac:dyDescent="0.35">
      <c r="A1978" s="4" t="s">
        <v>139</v>
      </c>
      <c r="B1978" s="4" t="s">
        <v>140</v>
      </c>
      <c r="C1978" s="4" t="s">
        <v>124</v>
      </c>
      <c r="D1978" s="4">
        <v>2000</v>
      </c>
      <c r="E1978" s="12">
        <v>120000</v>
      </c>
      <c r="F1978" s="12">
        <v>150000</v>
      </c>
      <c r="G1978" s="12">
        <v>97000</v>
      </c>
      <c r="H1978" s="12">
        <v>0</v>
      </c>
      <c r="I1978" s="12">
        <v>2928117</v>
      </c>
      <c r="J1978" s="12">
        <f t="shared" si="180"/>
        <v>217000</v>
      </c>
      <c r="K1978" s="13">
        <f t="shared" si="181"/>
        <v>40.981968958207609</v>
      </c>
      <c r="L1978" s="13">
        <f t="shared" si="182"/>
        <v>74.109060532758761</v>
      </c>
      <c r="M1978" s="13">
        <f t="shared" si="183"/>
        <v>55.299539170506918</v>
      </c>
      <c r="N1978" s="13">
        <f t="shared" si="184"/>
        <v>44.700460829493089</v>
      </c>
      <c r="O1978" s="12">
        <f t="shared" si="185"/>
        <v>800</v>
      </c>
    </row>
    <row r="1979" spans="1:15" x14ac:dyDescent="0.35">
      <c r="A1979" s="4" t="s">
        <v>139</v>
      </c>
      <c r="B1979" s="4" t="s">
        <v>140</v>
      </c>
      <c r="C1979" s="4" t="s">
        <v>124</v>
      </c>
      <c r="D1979" s="4">
        <v>2001</v>
      </c>
      <c r="E1979" s="12">
        <v>87000</v>
      </c>
      <c r="F1979" s="12">
        <v>130000</v>
      </c>
      <c r="G1979" s="12">
        <v>66000</v>
      </c>
      <c r="H1979" s="12">
        <v>0</v>
      </c>
      <c r="I1979" s="12">
        <v>3015338</v>
      </c>
      <c r="J1979" s="12">
        <f t="shared" si="180"/>
        <v>153000</v>
      </c>
      <c r="K1979" s="13">
        <f t="shared" si="181"/>
        <v>28.852486852220217</v>
      </c>
      <c r="L1979" s="13">
        <f t="shared" si="182"/>
        <v>50.740580326318309</v>
      </c>
      <c r="M1979" s="13">
        <f t="shared" si="183"/>
        <v>56.862745098039213</v>
      </c>
      <c r="N1979" s="13">
        <f t="shared" si="184"/>
        <v>43.137254901960787</v>
      </c>
      <c r="O1979" s="12">
        <f t="shared" si="185"/>
        <v>669.23076923076928</v>
      </c>
    </row>
    <row r="1980" spans="1:15" x14ac:dyDescent="0.35">
      <c r="A1980" s="4" t="s">
        <v>139</v>
      </c>
      <c r="B1980" s="4" t="s">
        <v>140</v>
      </c>
      <c r="C1980" s="4" t="s">
        <v>124</v>
      </c>
      <c r="D1980" s="4">
        <v>2002</v>
      </c>
      <c r="E1980" s="12">
        <v>66000</v>
      </c>
      <c r="F1980" s="12">
        <v>120000</v>
      </c>
      <c r="G1980" s="12">
        <v>100000</v>
      </c>
      <c r="H1980" s="12">
        <v>0</v>
      </c>
      <c r="I1980" s="12">
        <v>3094782</v>
      </c>
      <c r="J1980" s="12">
        <f t="shared" si="180"/>
        <v>166000</v>
      </c>
      <c r="K1980" s="13">
        <f t="shared" si="181"/>
        <v>21.326219423532901</v>
      </c>
      <c r="L1980" s="13">
        <f t="shared" si="182"/>
        <v>53.638673095552448</v>
      </c>
      <c r="M1980" s="13">
        <f t="shared" si="183"/>
        <v>39.75903614457831</v>
      </c>
      <c r="N1980" s="13">
        <f t="shared" si="184"/>
        <v>60.24096385542169</v>
      </c>
      <c r="O1980" s="12">
        <f t="shared" si="185"/>
        <v>550</v>
      </c>
    </row>
    <row r="1981" spans="1:15" x14ac:dyDescent="0.35">
      <c r="A1981" s="4" t="s">
        <v>139</v>
      </c>
      <c r="B1981" s="4" t="s">
        <v>140</v>
      </c>
      <c r="C1981" s="4" t="s">
        <v>124</v>
      </c>
      <c r="D1981" s="4">
        <v>2003</v>
      </c>
      <c r="E1981" s="12">
        <v>66000</v>
      </c>
      <c r="F1981" s="12">
        <v>120000</v>
      </c>
      <c r="G1981" s="12">
        <v>100000</v>
      </c>
      <c r="H1981" s="12">
        <v>0</v>
      </c>
      <c r="I1981" s="12">
        <v>3119532</v>
      </c>
      <c r="J1981" s="12">
        <f t="shared" si="180"/>
        <v>166000</v>
      </c>
      <c r="K1981" s="13">
        <f t="shared" si="181"/>
        <v>21.157019706802174</v>
      </c>
      <c r="L1981" s="13">
        <f t="shared" si="182"/>
        <v>53.213110171653952</v>
      </c>
      <c r="M1981" s="13">
        <f t="shared" si="183"/>
        <v>39.75903614457831</v>
      </c>
      <c r="N1981" s="13">
        <f t="shared" si="184"/>
        <v>60.24096385542169</v>
      </c>
      <c r="O1981" s="12">
        <f t="shared" si="185"/>
        <v>550</v>
      </c>
    </row>
    <row r="1982" spans="1:15" x14ac:dyDescent="0.35">
      <c r="A1982" s="4" t="s">
        <v>139</v>
      </c>
      <c r="B1982" s="4" t="s">
        <v>140</v>
      </c>
      <c r="C1982" s="4" t="s">
        <v>124</v>
      </c>
      <c r="D1982" s="4">
        <v>2004</v>
      </c>
      <c r="E1982" s="12">
        <v>96000</v>
      </c>
      <c r="F1982" s="12">
        <v>120000</v>
      </c>
      <c r="G1982" s="12">
        <v>225000</v>
      </c>
      <c r="H1982" s="12">
        <v>0</v>
      </c>
      <c r="I1982" s="12">
        <v>3156892</v>
      </c>
      <c r="J1982" s="12">
        <f t="shared" si="180"/>
        <v>321000</v>
      </c>
      <c r="K1982" s="13">
        <f t="shared" si="181"/>
        <v>30.409656079460433</v>
      </c>
      <c r="L1982" s="13">
        <f t="shared" si="182"/>
        <v>101.68228751569582</v>
      </c>
      <c r="M1982" s="13">
        <f t="shared" si="183"/>
        <v>29.906542056074763</v>
      </c>
      <c r="N1982" s="13">
        <f t="shared" si="184"/>
        <v>70.09345794392523</v>
      </c>
      <c r="O1982" s="12">
        <f t="shared" si="185"/>
        <v>800</v>
      </c>
    </row>
    <row r="1983" spans="1:15" x14ac:dyDescent="0.35">
      <c r="A1983" s="4" t="s">
        <v>139</v>
      </c>
      <c r="B1983" s="4" t="s">
        <v>140</v>
      </c>
      <c r="C1983" s="4" t="s">
        <v>124</v>
      </c>
      <c r="D1983" s="4">
        <v>2005</v>
      </c>
      <c r="E1983" s="12">
        <v>93000</v>
      </c>
      <c r="F1983" s="12">
        <v>120000</v>
      </c>
      <c r="G1983" s="12">
        <v>165000</v>
      </c>
      <c r="H1983" s="12">
        <v>0</v>
      </c>
      <c r="I1983" s="12">
        <v>3301015</v>
      </c>
      <c r="J1983" s="12">
        <f t="shared" si="180"/>
        <v>258000</v>
      </c>
      <c r="K1983" s="13">
        <f t="shared" si="181"/>
        <v>28.1731528030015</v>
      </c>
      <c r="L1983" s="13">
        <f t="shared" si="182"/>
        <v>78.15777874381061</v>
      </c>
      <c r="M1983" s="13">
        <f t="shared" si="183"/>
        <v>36.046511627906973</v>
      </c>
      <c r="N1983" s="13">
        <f t="shared" si="184"/>
        <v>63.953488372093027</v>
      </c>
      <c r="O1983" s="12">
        <f t="shared" si="185"/>
        <v>775</v>
      </c>
    </row>
    <row r="1984" spans="1:15" x14ac:dyDescent="0.35">
      <c r="A1984" s="4" t="s">
        <v>139</v>
      </c>
      <c r="B1984" s="4" t="s">
        <v>140</v>
      </c>
      <c r="C1984" s="4" t="s">
        <v>124</v>
      </c>
      <c r="D1984" s="4">
        <v>2006</v>
      </c>
      <c r="E1984" s="12">
        <v>101000</v>
      </c>
      <c r="F1984" s="12">
        <v>130000</v>
      </c>
      <c r="G1984" s="12">
        <v>210000</v>
      </c>
      <c r="H1984" s="12">
        <v>0</v>
      </c>
      <c r="I1984" s="12">
        <v>3490787</v>
      </c>
      <c r="J1984" s="12">
        <f t="shared" si="180"/>
        <v>311000</v>
      </c>
      <c r="K1984" s="13">
        <f t="shared" si="181"/>
        <v>28.933303578820478</v>
      </c>
      <c r="L1984" s="13">
        <f t="shared" si="182"/>
        <v>89.091657554585822</v>
      </c>
      <c r="M1984" s="13">
        <f t="shared" si="183"/>
        <v>32.475884244372985</v>
      </c>
      <c r="N1984" s="13">
        <f t="shared" si="184"/>
        <v>67.524115755627008</v>
      </c>
      <c r="O1984" s="12">
        <f t="shared" si="185"/>
        <v>776.92307692307691</v>
      </c>
    </row>
    <row r="1985" spans="1:15" x14ac:dyDescent="0.35">
      <c r="A1985" s="4" t="s">
        <v>139</v>
      </c>
      <c r="B1985" s="4" t="s">
        <v>140</v>
      </c>
      <c r="C1985" s="4" t="s">
        <v>124</v>
      </c>
      <c r="D1985" s="4">
        <v>2007</v>
      </c>
      <c r="E1985" s="12">
        <v>146000</v>
      </c>
      <c r="F1985" s="12">
        <v>160000</v>
      </c>
      <c r="G1985" s="12">
        <v>140000</v>
      </c>
      <c r="H1985" s="12">
        <v>0</v>
      </c>
      <c r="I1985" s="12">
        <v>3669050</v>
      </c>
      <c r="J1985" s="12">
        <f t="shared" si="180"/>
        <v>286000</v>
      </c>
      <c r="K1985" s="13">
        <f t="shared" si="181"/>
        <v>39.792316812253851</v>
      </c>
      <c r="L1985" s="13">
        <f t="shared" si="182"/>
        <v>77.949332933593169</v>
      </c>
      <c r="M1985" s="13">
        <f t="shared" si="183"/>
        <v>51.048951048951054</v>
      </c>
      <c r="N1985" s="13">
        <f t="shared" si="184"/>
        <v>48.951048951048953</v>
      </c>
      <c r="O1985" s="12">
        <f t="shared" si="185"/>
        <v>912.5</v>
      </c>
    </row>
    <row r="1986" spans="1:15" x14ac:dyDescent="0.35">
      <c r="A1986" s="4" t="s">
        <v>139</v>
      </c>
      <c r="B1986" s="4" t="s">
        <v>140</v>
      </c>
      <c r="C1986" s="4" t="s">
        <v>124</v>
      </c>
      <c r="D1986" s="4">
        <v>2008</v>
      </c>
      <c r="E1986" s="12">
        <v>181000</v>
      </c>
      <c r="F1986" s="12">
        <v>190000</v>
      </c>
      <c r="G1986" s="12">
        <v>150000</v>
      </c>
      <c r="H1986" s="12">
        <v>0</v>
      </c>
      <c r="I1986" s="12">
        <v>3821003</v>
      </c>
      <c r="J1986" s="12">
        <f t="shared" ref="J1986:J2049" si="186">IFERROR(E1986+G1986-N(H1986),"")</f>
        <v>331000</v>
      </c>
      <c r="K1986" s="13">
        <f t="shared" ref="K1986:K2049" si="187">IFERROR(E1986*1000/I1986,"")</f>
        <v>47.369761290425579</v>
      </c>
      <c r="L1986" s="13">
        <f t="shared" ref="L1986:L2049" si="188">IFERROR(J1986*1000/I1986,"")</f>
        <v>86.626469542159484</v>
      </c>
      <c r="M1986" s="13">
        <f t="shared" ref="M1986:M2049" si="189">IF(N(J1986)&lt;=0,"",E1986/J1986*100)</f>
        <v>54.682779456193352</v>
      </c>
      <c r="N1986" s="13">
        <f t="shared" ref="N1986:N2049" si="190">IF(N(J1986)&lt;=0,"",G1986/J1986*100)</f>
        <v>45.317220543806648</v>
      </c>
      <c r="O1986" s="12">
        <f t="shared" ref="O1986:O2049" si="191">IFERROR(E1986*1000/F1986,"")</f>
        <v>952.63157894736844</v>
      </c>
    </row>
    <row r="1987" spans="1:15" x14ac:dyDescent="0.35">
      <c r="A1987" s="4" t="s">
        <v>139</v>
      </c>
      <c r="B1987" s="4" t="s">
        <v>140</v>
      </c>
      <c r="C1987" s="4" t="s">
        <v>124</v>
      </c>
      <c r="D1987" s="4">
        <v>2009</v>
      </c>
      <c r="E1987" s="12">
        <v>185000</v>
      </c>
      <c r="F1987" s="12">
        <v>248000</v>
      </c>
      <c r="G1987" s="12">
        <v>200000</v>
      </c>
      <c r="H1987" s="12">
        <v>0</v>
      </c>
      <c r="I1987" s="12">
        <v>3943028</v>
      </c>
      <c r="J1987" s="12">
        <f t="shared" si="186"/>
        <v>385000</v>
      </c>
      <c r="K1987" s="13">
        <f t="shared" si="187"/>
        <v>46.918256730614139</v>
      </c>
      <c r="L1987" s="13">
        <f t="shared" si="188"/>
        <v>97.640696439386176</v>
      </c>
      <c r="M1987" s="13">
        <f t="shared" si="189"/>
        <v>48.051948051948052</v>
      </c>
      <c r="N1987" s="13">
        <f t="shared" si="190"/>
        <v>51.94805194805194</v>
      </c>
      <c r="O1987" s="12">
        <f t="shared" si="191"/>
        <v>745.9677419354839</v>
      </c>
    </row>
    <row r="1988" spans="1:15" x14ac:dyDescent="0.35">
      <c r="A1988" s="4" t="s">
        <v>139</v>
      </c>
      <c r="B1988" s="4" t="s">
        <v>140</v>
      </c>
      <c r="C1988" s="4" t="s">
        <v>124</v>
      </c>
      <c r="D1988" s="4">
        <v>2010</v>
      </c>
      <c r="E1988" s="12">
        <v>187000</v>
      </c>
      <c r="F1988" s="12">
        <v>251000</v>
      </c>
      <c r="G1988" s="12">
        <v>215000</v>
      </c>
      <c r="H1988" s="12">
        <v>0</v>
      </c>
      <c r="I1988" s="12">
        <v>4058890</v>
      </c>
      <c r="J1988" s="12">
        <f t="shared" si="186"/>
        <v>402000</v>
      </c>
      <c r="K1988" s="13">
        <f t="shared" si="187"/>
        <v>46.071709260413563</v>
      </c>
      <c r="L1988" s="13">
        <f t="shared" si="188"/>
        <v>99.041856271049468</v>
      </c>
      <c r="M1988" s="13">
        <f t="shared" si="189"/>
        <v>46.517412935323385</v>
      </c>
      <c r="N1988" s="13">
        <f t="shared" si="190"/>
        <v>53.482587064676615</v>
      </c>
      <c r="O1988" s="12">
        <f t="shared" si="191"/>
        <v>745.0199203187251</v>
      </c>
    </row>
    <row r="1989" spans="1:15" x14ac:dyDescent="0.35">
      <c r="A1989" s="4" t="s">
        <v>139</v>
      </c>
      <c r="B1989" s="4" t="s">
        <v>140</v>
      </c>
      <c r="C1989" s="4" t="s">
        <v>124</v>
      </c>
      <c r="D1989" s="4">
        <v>2011</v>
      </c>
      <c r="E1989" s="12">
        <v>184000</v>
      </c>
      <c r="F1989" s="12">
        <v>252000</v>
      </c>
      <c r="G1989" s="12">
        <v>200000</v>
      </c>
      <c r="H1989" s="12">
        <v>0</v>
      </c>
      <c r="I1989" s="12">
        <v>4221178</v>
      </c>
      <c r="J1989" s="12">
        <f t="shared" si="186"/>
        <v>384000</v>
      </c>
      <c r="K1989" s="13">
        <f t="shared" si="187"/>
        <v>43.589727796363952</v>
      </c>
      <c r="L1989" s="13">
        <f t="shared" si="188"/>
        <v>90.969866705455203</v>
      </c>
      <c r="M1989" s="13">
        <f t="shared" si="189"/>
        <v>47.916666666666671</v>
      </c>
      <c r="N1989" s="13">
        <f t="shared" si="190"/>
        <v>52.083333333333336</v>
      </c>
      <c r="O1989" s="12">
        <f t="shared" si="191"/>
        <v>730.15873015873012</v>
      </c>
    </row>
    <row r="1990" spans="1:15" x14ac:dyDescent="0.35">
      <c r="A1990" s="4" t="s">
        <v>139</v>
      </c>
      <c r="B1990" s="4" t="s">
        <v>140</v>
      </c>
      <c r="C1990" s="4" t="s">
        <v>124</v>
      </c>
      <c r="D1990" s="4">
        <v>2012</v>
      </c>
      <c r="E1990" s="12">
        <v>183000</v>
      </c>
      <c r="F1990" s="12">
        <v>226000</v>
      </c>
      <c r="G1990" s="12">
        <v>325000</v>
      </c>
      <c r="H1990" s="12">
        <v>0</v>
      </c>
      <c r="I1990" s="12">
        <v>4373043</v>
      </c>
      <c r="J1990" s="12">
        <f t="shared" si="186"/>
        <v>508000</v>
      </c>
      <c r="K1990" s="13">
        <f t="shared" si="187"/>
        <v>41.84729031934971</v>
      </c>
      <c r="L1990" s="13">
        <f t="shared" si="188"/>
        <v>116.16624853677405</v>
      </c>
      <c r="M1990" s="13">
        <f t="shared" si="189"/>
        <v>36.023622047244096</v>
      </c>
      <c r="N1990" s="13">
        <f t="shared" si="190"/>
        <v>63.976377952755904</v>
      </c>
      <c r="O1990" s="12">
        <f t="shared" si="191"/>
        <v>809.73451327433634</v>
      </c>
    </row>
    <row r="1991" spans="1:15" x14ac:dyDescent="0.35">
      <c r="A1991" s="4" t="s">
        <v>139</v>
      </c>
      <c r="B1991" s="4" t="s">
        <v>140</v>
      </c>
      <c r="C1991" s="4" t="s">
        <v>124</v>
      </c>
      <c r="D1991" s="4">
        <v>2013</v>
      </c>
      <c r="E1991" s="12">
        <v>170000</v>
      </c>
      <c r="F1991" s="12">
        <v>209000</v>
      </c>
      <c r="G1991" s="12">
        <v>250000</v>
      </c>
      <c r="H1991" s="12">
        <v>0</v>
      </c>
      <c r="I1991" s="12">
        <v>4470239</v>
      </c>
      <c r="J1991" s="12">
        <f t="shared" si="186"/>
        <v>420000</v>
      </c>
      <c r="K1991" s="13">
        <f t="shared" si="187"/>
        <v>38.029286577294862</v>
      </c>
      <c r="L1991" s="13">
        <f t="shared" si="188"/>
        <v>93.954708014493178</v>
      </c>
      <c r="M1991" s="13">
        <f t="shared" si="189"/>
        <v>40.476190476190474</v>
      </c>
      <c r="N1991" s="13">
        <f t="shared" si="190"/>
        <v>59.523809523809526</v>
      </c>
      <c r="O1991" s="12">
        <f t="shared" si="191"/>
        <v>813.39712918660291</v>
      </c>
    </row>
    <row r="1992" spans="1:15" x14ac:dyDescent="0.35">
      <c r="A1992" s="4" t="s">
        <v>139</v>
      </c>
      <c r="B1992" s="4" t="s">
        <v>140</v>
      </c>
      <c r="C1992" s="4" t="s">
        <v>124</v>
      </c>
      <c r="D1992" s="4">
        <v>2014</v>
      </c>
      <c r="E1992" s="12">
        <v>149000</v>
      </c>
      <c r="F1992" s="12">
        <v>189000</v>
      </c>
      <c r="G1992" s="12">
        <v>340000</v>
      </c>
      <c r="H1992" s="12">
        <v>0</v>
      </c>
      <c r="I1992" s="12">
        <v>4564293</v>
      </c>
      <c r="J1992" s="12">
        <f t="shared" si="186"/>
        <v>489000</v>
      </c>
      <c r="K1992" s="13">
        <f t="shared" si="187"/>
        <v>32.644705324570531</v>
      </c>
      <c r="L1992" s="13">
        <f t="shared" si="188"/>
        <v>107.13597921956369</v>
      </c>
      <c r="M1992" s="13">
        <f t="shared" si="189"/>
        <v>30.470347648261757</v>
      </c>
      <c r="N1992" s="13">
        <f t="shared" si="190"/>
        <v>69.529652351738235</v>
      </c>
      <c r="O1992" s="12">
        <f t="shared" si="191"/>
        <v>788.35978835978835</v>
      </c>
    </row>
    <row r="1993" spans="1:15" x14ac:dyDescent="0.35">
      <c r="A1993" s="4" t="s">
        <v>139</v>
      </c>
      <c r="B1993" s="4" t="s">
        <v>140</v>
      </c>
      <c r="C1993" s="4" t="s">
        <v>124</v>
      </c>
      <c r="D1993" s="4">
        <v>2015</v>
      </c>
      <c r="E1993" s="12">
        <v>187000</v>
      </c>
      <c r="F1993" s="12">
        <v>226000</v>
      </c>
      <c r="G1993" s="12">
        <v>200000</v>
      </c>
      <c r="H1993" s="12">
        <v>0</v>
      </c>
      <c r="I1993" s="12">
        <v>4659431</v>
      </c>
      <c r="J1993" s="12">
        <f t="shared" si="186"/>
        <v>387000</v>
      </c>
      <c r="K1993" s="13">
        <f t="shared" si="187"/>
        <v>40.133655804753843</v>
      </c>
      <c r="L1993" s="13">
        <f t="shared" si="188"/>
        <v>83.057351852618908</v>
      </c>
      <c r="M1993" s="13">
        <f t="shared" si="189"/>
        <v>48.320413436692505</v>
      </c>
      <c r="N1993" s="13">
        <f t="shared" si="190"/>
        <v>51.679586563307488</v>
      </c>
      <c r="O1993" s="12">
        <f t="shared" si="191"/>
        <v>827.43362831858406</v>
      </c>
    </row>
    <row r="1994" spans="1:15" x14ac:dyDescent="0.35">
      <c r="A1994" s="4" t="s">
        <v>139</v>
      </c>
      <c r="B1994" s="4" t="s">
        <v>140</v>
      </c>
      <c r="C1994" s="4" t="s">
        <v>124</v>
      </c>
      <c r="D1994" s="4">
        <v>2016</v>
      </c>
      <c r="E1994" s="12">
        <v>211000</v>
      </c>
      <c r="F1994" s="12">
        <v>312000</v>
      </c>
      <c r="G1994" s="12">
        <v>310000</v>
      </c>
      <c r="H1994" s="12">
        <v>0</v>
      </c>
      <c r="I1994" s="12">
        <v>4755608</v>
      </c>
      <c r="J1994" s="12">
        <f t="shared" si="186"/>
        <v>521000</v>
      </c>
      <c r="K1994" s="13">
        <f t="shared" si="187"/>
        <v>44.36866957915791</v>
      </c>
      <c r="L1994" s="13">
        <f t="shared" si="188"/>
        <v>109.55486659119086</v>
      </c>
      <c r="M1994" s="13">
        <f t="shared" si="189"/>
        <v>40.49904030710173</v>
      </c>
      <c r="N1994" s="13">
        <f t="shared" si="190"/>
        <v>59.50095969289827</v>
      </c>
      <c r="O1994" s="12">
        <f t="shared" si="191"/>
        <v>676.28205128205127</v>
      </c>
    </row>
    <row r="1995" spans="1:15" x14ac:dyDescent="0.35">
      <c r="A1995" s="4" t="s">
        <v>139</v>
      </c>
      <c r="B1995" s="4" t="s">
        <v>140</v>
      </c>
      <c r="C1995" s="4" t="s">
        <v>124</v>
      </c>
      <c r="D1995" s="4">
        <v>2017</v>
      </c>
      <c r="E1995" s="12">
        <v>156000</v>
      </c>
      <c r="F1995" s="12">
        <v>234000</v>
      </c>
      <c r="G1995" s="12">
        <v>290000</v>
      </c>
      <c r="H1995" s="12">
        <v>0</v>
      </c>
      <c r="I1995" s="12">
        <v>4848925</v>
      </c>
      <c r="J1995" s="12">
        <f t="shared" si="186"/>
        <v>446000</v>
      </c>
      <c r="K1995" s="13">
        <f t="shared" si="187"/>
        <v>32.172079378418928</v>
      </c>
      <c r="L1995" s="13">
        <f t="shared" si="188"/>
        <v>91.979150017787447</v>
      </c>
      <c r="M1995" s="13">
        <f t="shared" si="189"/>
        <v>34.977578475336323</v>
      </c>
      <c r="N1995" s="13">
        <f t="shared" si="190"/>
        <v>65.02242152466367</v>
      </c>
      <c r="O1995" s="12">
        <f t="shared" si="191"/>
        <v>666.66666666666663</v>
      </c>
    </row>
    <row r="1996" spans="1:15" x14ac:dyDescent="0.35">
      <c r="A1996" s="4" t="s">
        <v>139</v>
      </c>
      <c r="B1996" s="4" t="s">
        <v>140</v>
      </c>
      <c r="C1996" s="4" t="s">
        <v>124</v>
      </c>
      <c r="D1996" s="4">
        <v>2018</v>
      </c>
      <c r="E1996" s="12">
        <v>163000</v>
      </c>
      <c r="F1996" s="12">
        <v>238000</v>
      </c>
      <c r="G1996" s="12">
        <v>340000</v>
      </c>
      <c r="H1996" s="12">
        <v>0</v>
      </c>
      <c r="I1996" s="12">
        <v>4944726</v>
      </c>
      <c r="J1996" s="12">
        <f t="shared" si="186"/>
        <v>503000</v>
      </c>
      <c r="K1996" s="13">
        <f t="shared" si="187"/>
        <v>32.964415015109026</v>
      </c>
      <c r="L1996" s="13">
        <f t="shared" si="188"/>
        <v>101.72454449447756</v>
      </c>
      <c r="M1996" s="13">
        <f t="shared" si="189"/>
        <v>32.405566600397613</v>
      </c>
      <c r="N1996" s="13">
        <f t="shared" si="190"/>
        <v>67.59443339960238</v>
      </c>
      <c r="O1996" s="12">
        <f t="shared" si="191"/>
        <v>684.8739495798319</v>
      </c>
    </row>
    <row r="1997" spans="1:15" x14ac:dyDescent="0.35">
      <c r="A1997" s="4" t="s">
        <v>139</v>
      </c>
      <c r="B1997" s="4" t="s">
        <v>140</v>
      </c>
      <c r="C1997" s="4" t="s">
        <v>124</v>
      </c>
      <c r="D1997" s="4">
        <v>2019</v>
      </c>
      <c r="E1997" s="12">
        <v>174000</v>
      </c>
      <c r="F1997" s="12">
        <v>245000</v>
      </c>
      <c r="G1997" s="12">
        <v>340000</v>
      </c>
      <c r="H1997" s="12">
        <v>0</v>
      </c>
      <c r="I1997" s="12">
        <v>5043721</v>
      </c>
      <c r="J1997" s="12">
        <f t="shared" si="186"/>
        <v>514000</v>
      </c>
      <c r="K1997" s="13">
        <f t="shared" si="187"/>
        <v>34.498339618706112</v>
      </c>
      <c r="L1997" s="13">
        <f t="shared" si="188"/>
        <v>101.90888829893645</v>
      </c>
      <c r="M1997" s="13">
        <f t="shared" si="189"/>
        <v>33.852140077821012</v>
      </c>
      <c r="N1997" s="13">
        <f t="shared" si="190"/>
        <v>66.147859922178981</v>
      </c>
      <c r="O1997" s="12">
        <f t="shared" si="191"/>
        <v>710.20408163265301</v>
      </c>
    </row>
    <row r="1998" spans="1:15" x14ac:dyDescent="0.35">
      <c r="A1998" s="4" t="s">
        <v>139</v>
      </c>
      <c r="B1998" s="4" t="s">
        <v>140</v>
      </c>
      <c r="C1998" s="4" t="s">
        <v>124</v>
      </c>
      <c r="D1998" s="4">
        <v>2020</v>
      </c>
      <c r="E1998" s="12">
        <v>176000</v>
      </c>
      <c r="F1998" s="12">
        <v>243000</v>
      </c>
      <c r="G1998" s="12">
        <v>290000</v>
      </c>
      <c r="H1998" s="12">
        <v>0</v>
      </c>
      <c r="I1998" s="12">
        <v>5149463</v>
      </c>
      <c r="J1998" s="12">
        <f t="shared" si="186"/>
        <v>466000</v>
      </c>
      <c r="K1998" s="13">
        <f t="shared" si="187"/>
        <v>34.178321118143778</v>
      </c>
      <c r="L1998" s="13">
        <f t="shared" si="188"/>
        <v>90.494872960539766</v>
      </c>
      <c r="M1998" s="13">
        <f t="shared" si="189"/>
        <v>37.768240343347642</v>
      </c>
      <c r="N1998" s="13">
        <f t="shared" si="190"/>
        <v>62.231759656652365</v>
      </c>
      <c r="O1998" s="12">
        <f t="shared" si="191"/>
        <v>724.27983539094646</v>
      </c>
    </row>
    <row r="1999" spans="1:15" x14ac:dyDescent="0.35">
      <c r="A1999" s="4" t="s">
        <v>139</v>
      </c>
      <c r="B1999" s="4" t="s">
        <v>140</v>
      </c>
      <c r="C1999" s="4" t="s">
        <v>124</v>
      </c>
      <c r="D1999" s="4">
        <v>2021</v>
      </c>
      <c r="E1999" s="12">
        <v>161000</v>
      </c>
      <c r="F1999" s="12">
        <v>243000</v>
      </c>
      <c r="G1999" s="12">
        <v>320000</v>
      </c>
      <c r="H1999" s="12">
        <v>0</v>
      </c>
      <c r="I1999" s="12">
        <v>5259323</v>
      </c>
      <c r="J1999" s="12">
        <f t="shared" si="186"/>
        <v>481000</v>
      </c>
      <c r="K1999" s="13">
        <f t="shared" si="187"/>
        <v>30.612305043824083</v>
      </c>
      <c r="L1999" s="13">
        <f t="shared" si="188"/>
        <v>91.456638050182505</v>
      </c>
      <c r="M1999" s="13">
        <f t="shared" si="189"/>
        <v>33.471933471933475</v>
      </c>
      <c r="N1999" s="13">
        <f t="shared" si="190"/>
        <v>66.528066528066532</v>
      </c>
      <c r="O1999" s="12">
        <f t="shared" si="191"/>
        <v>662.55144032921805</v>
      </c>
    </row>
    <row r="2000" spans="1:15" x14ac:dyDescent="0.35">
      <c r="A2000" s="4" t="s">
        <v>139</v>
      </c>
      <c r="B2000" s="4" t="s">
        <v>140</v>
      </c>
      <c r="C2000" s="4" t="s">
        <v>124</v>
      </c>
      <c r="D2000" s="4">
        <v>2022</v>
      </c>
      <c r="E2000" s="12">
        <v>161000</v>
      </c>
      <c r="F2000" s="12">
        <v>257000</v>
      </c>
      <c r="G2000" s="12">
        <v>400000</v>
      </c>
      <c r="H2000" s="12">
        <v>0</v>
      </c>
      <c r="I2000" s="12">
        <v>5373294</v>
      </c>
      <c r="J2000" s="12">
        <f t="shared" si="186"/>
        <v>561000</v>
      </c>
      <c r="K2000" s="13">
        <f t="shared" si="187"/>
        <v>29.962998488450474</v>
      </c>
      <c r="L2000" s="13">
        <f t="shared" si="188"/>
        <v>104.40523075789264</v>
      </c>
      <c r="M2000" s="13">
        <f t="shared" si="189"/>
        <v>28.698752228163993</v>
      </c>
      <c r="N2000" s="13">
        <f t="shared" si="190"/>
        <v>71.301247771836003</v>
      </c>
      <c r="O2000" s="12">
        <f t="shared" si="191"/>
        <v>626.45914396887156</v>
      </c>
    </row>
    <row r="2001" spans="1:15" x14ac:dyDescent="0.35">
      <c r="A2001" s="4" t="s">
        <v>139</v>
      </c>
      <c r="B2001" s="4" t="s">
        <v>140</v>
      </c>
      <c r="C2001" s="4" t="s">
        <v>124</v>
      </c>
      <c r="D2001" s="4">
        <v>2023</v>
      </c>
      <c r="E2001" s="12">
        <v>204000</v>
      </c>
      <c r="F2001" s="12">
        <v>240000</v>
      </c>
      <c r="G2001" s="12">
        <v>340000</v>
      </c>
      <c r="H2001" s="12">
        <v>0</v>
      </c>
      <c r="I2001" s="12">
        <v>5493031</v>
      </c>
      <c r="J2001" s="12">
        <f t="shared" si="186"/>
        <v>544000</v>
      </c>
      <c r="K2001" s="13">
        <f t="shared" si="187"/>
        <v>37.137966270352379</v>
      </c>
      <c r="L2001" s="13">
        <f t="shared" si="188"/>
        <v>99.034576720939683</v>
      </c>
      <c r="M2001" s="13">
        <f t="shared" si="189"/>
        <v>37.5</v>
      </c>
      <c r="N2001" s="13">
        <f t="shared" si="190"/>
        <v>62.5</v>
      </c>
      <c r="O2001" s="12">
        <f t="shared" si="191"/>
        <v>850</v>
      </c>
    </row>
    <row r="2002" spans="1:15" x14ac:dyDescent="0.35">
      <c r="A2002" s="4" t="s">
        <v>139</v>
      </c>
      <c r="B2002" s="4" t="s">
        <v>140</v>
      </c>
      <c r="C2002" s="4" t="s">
        <v>124</v>
      </c>
      <c r="D2002" s="4">
        <v>2024</v>
      </c>
      <c r="E2002" s="12">
        <v>203000</v>
      </c>
      <c r="F2002" s="12">
        <v>240000</v>
      </c>
      <c r="G2002" s="12">
        <v>480000</v>
      </c>
      <c r="H2002" s="12">
        <v>0</v>
      </c>
      <c r="I2002" s="12">
        <v>5612817</v>
      </c>
      <c r="J2002" s="12">
        <f t="shared" si="186"/>
        <v>683000</v>
      </c>
      <c r="K2002" s="13">
        <f t="shared" si="187"/>
        <v>36.16722227002947</v>
      </c>
      <c r="L2002" s="13">
        <f t="shared" si="188"/>
        <v>121.68577739128142</v>
      </c>
      <c r="M2002" s="13">
        <f t="shared" si="189"/>
        <v>29.721815519765737</v>
      </c>
      <c r="N2002" s="13">
        <f t="shared" si="190"/>
        <v>70.278184480234259</v>
      </c>
      <c r="O2002" s="12">
        <f t="shared" si="191"/>
        <v>845.83333333333337</v>
      </c>
    </row>
    <row r="2003" spans="1:15" x14ac:dyDescent="0.35">
      <c r="A2003" s="4" t="s">
        <v>139</v>
      </c>
      <c r="B2003" s="4" t="s">
        <v>140</v>
      </c>
      <c r="C2003" s="4" t="s">
        <v>124</v>
      </c>
      <c r="D2003" s="4">
        <v>2025</v>
      </c>
      <c r="E2003" s="12">
        <v>209000</v>
      </c>
      <c r="F2003" s="12">
        <v>245000</v>
      </c>
      <c r="G2003" s="12">
        <v>450000</v>
      </c>
      <c r="H2003" s="12">
        <v>0</v>
      </c>
      <c r="I2003" s="12">
        <v>5731206</v>
      </c>
      <c r="J2003" s="12">
        <f t="shared" si="186"/>
        <v>659000</v>
      </c>
      <c r="K2003" s="13">
        <f t="shared" si="187"/>
        <v>36.467019332405783</v>
      </c>
      <c r="L2003" s="13">
        <f t="shared" si="188"/>
        <v>114.98452507203545</v>
      </c>
      <c r="M2003" s="13">
        <f t="shared" si="189"/>
        <v>31.714719271623672</v>
      </c>
      <c r="N2003" s="13">
        <f t="shared" si="190"/>
        <v>68.285280728376335</v>
      </c>
      <c r="O2003" s="12">
        <f t="shared" si="191"/>
        <v>853.0612244897959</v>
      </c>
    </row>
    <row r="2004" spans="1:15" x14ac:dyDescent="0.35">
      <c r="A2004" s="4" t="s">
        <v>139</v>
      </c>
      <c r="B2004" s="4" t="s">
        <v>140</v>
      </c>
      <c r="C2004" s="4" t="s">
        <v>124</v>
      </c>
      <c r="D2004" s="4">
        <v>2026</v>
      </c>
      <c r="E2004" s="12">
        <v>208000</v>
      </c>
      <c r="F2004" s="12">
        <v>245000</v>
      </c>
      <c r="G2004" s="12">
        <v>470000</v>
      </c>
      <c r="H2004" s="12">
        <v>0</v>
      </c>
      <c r="I2004" s="12">
        <v>5853949</v>
      </c>
      <c r="J2004" s="12">
        <f t="shared" si="186"/>
        <v>678000</v>
      </c>
      <c r="K2004" s="13">
        <f t="shared" si="187"/>
        <v>35.531570227209016</v>
      </c>
      <c r="L2004" s="13">
        <f t="shared" si="188"/>
        <v>115.81925295215247</v>
      </c>
      <c r="M2004" s="13">
        <f t="shared" si="189"/>
        <v>30.678466076696164</v>
      </c>
      <c r="N2004" s="13">
        <f t="shared" si="190"/>
        <v>69.321533923303832</v>
      </c>
      <c r="O2004" s="12">
        <f t="shared" si="191"/>
        <v>848.9795918367347</v>
      </c>
    </row>
    <row r="2005" spans="1:15" x14ac:dyDescent="0.35">
      <c r="A2005" s="4" t="s">
        <v>141</v>
      </c>
      <c r="B2005" s="4" t="s">
        <v>142</v>
      </c>
      <c r="C2005" s="4" t="s">
        <v>124</v>
      </c>
      <c r="D2005" s="4">
        <v>1960</v>
      </c>
      <c r="E2005" s="12">
        <v>122000</v>
      </c>
      <c r="F2005" s="12">
        <v>170000</v>
      </c>
      <c r="G2005" s="12">
        <v>0</v>
      </c>
      <c r="H2005" s="12">
        <v>8000</v>
      </c>
      <c r="I2005" s="12">
        <v>5402550</v>
      </c>
      <c r="J2005" s="12">
        <f t="shared" si="186"/>
        <v>114000</v>
      </c>
      <c r="K2005" s="13">
        <f t="shared" si="187"/>
        <v>22.58192890394351</v>
      </c>
      <c r="L2005" s="13">
        <f t="shared" si="188"/>
        <v>21.101146680734097</v>
      </c>
      <c r="M2005" s="13">
        <f t="shared" si="189"/>
        <v>107.01754385964912</v>
      </c>
      <c r="N2005" s="13">
        <f t="shared" si="190"/>
        <v>0</v>
      </c>
      <c r="O2005" s="12">
        <f t="shared" si="191"/>
        <v>717.64705882352939</v>
      </c>
    </row>
    <row r="2006" spans="1:15" x14ac:dyDescent="0.35">
      <c r="A2006" s="4" t="s">
        <v>141</v>
      </c>
      <c r="B2006" s="4" t="s">
        <v>142</v>
      </c>
      <c r="C2006" s="4" t="s">
        <v>124</v>
      </c>
      <c r="D2006" s="4">
        <v>1961</v>
      </c>
      <c r="E2006" s="12">
        <v>122000</v>
      </c>
      <c r="F2006" s="12">
        <v>170000</v>
      </c>
      <c r="G2006" s="12">
        <v>0</v>
      </c>
      <c r="H2006" s="12">
        <v>1000</v>
      </c>
      <c r="I2006" s="12">
        <v>5482283</v>
      </c>
      <c r="J2006" s="12">
        <f t="shared" si="186"/>
        <v>121000</v>
      </c>
      <c r="K2006" s="13">
        <f t="shared" si="187"/>
        <v>22.253502783420704</v>
      </c>
      <c r="L2006" s="13">
        <f t="shared" si="188"/>
        <v>22.071097022900862</v>
      </c>
      <c r="M2006" s="13">
        <f t="shared" si="189"/>
        <v>100.82644628099173</v>
      </c>
      <c r="N2006" s="13">
        <f t="shared" si="190"/>
        <v>0</v>
      </c>
      <c r="O2006" s="12">
        <f t="shared" si="191"/>
        <v>717.64705882352939</v>
      </c>
    </row>
    <row r="2007" spans="1:15" x14ac:dyDescent="0.35">
      <c r="A2007" s="4" t="s">
        <v>141</v>
      </c>
      <c r="B2007" s="4" t="s">
        <v>142</v>
      </c>
      <c r="C2007" s="4" t="s">
        <v>124</v>
      </c>
      <c r="D2007" s="4">
        <v>1962</v>
      </c>
      <c r="E2007" s="12">
        <v>125000</v>
      </c>
      <c r="F2007" s="12">
        <v>182000</v>
      </c>
      <c r="G2007" s="12">
        <v>0</v>
      </c>
      <c r="H2007" s="12">
        <v>0</v>
      </c>
      <c r="I2007" s="12">
        <v>5563917</v>
      </c>
      <c r="J2007" s="12">
        <f t="shared" si="186"/>
        <v>125000</v>
      </c>
      <c r="K2007" s="13">
        <f t="shared" si="187"/>
        <v>22.466187040532777</v>
      </c>
      <c r="L2007" s="13">
        <f t="shared" si="188"/>
        <v>22.466187040532777</v>
      </c>
      <c r="M2007" s="13">
        <f t="shared" si="189"/>
        <v>100</v>
      </c>
      <c r="N2007" s="13">
        <f t="shared" si="190"/>
        <v>0</v>
      </c>
      <c r="O2007" s="12">
        <f t="shared" si="191"/>
        <v>686.8131868131868</v>
      </c>
    </row>
    <row r="2008" spans="1:15" x14ac:dyDescent="0.35">
      <c r="A2008" s="4" t="s">
        <v>141</v>
      </c>
      <c r="B2008" s="4" t="s">
        <v>142</v>
      </c>
      <c r="C2008" s="4" t="s">
        <v>124</v>
      </c>
      <c r="D2008" s="4">
        <v>1963</v>
      </c>
      <c r="E2008" s="12">
        <v>106000</v>
      </c>
      <c r="F2008" s="12">
        <v>200000</v>
      </c>
      <c r="G2008" s="12">
        <v>0</v>
      </c>
      <c r="H2008" s="12">
        <v>0</v>
      </c>
      <c r="I2008" s="12">
        <v>5646605</v>
      </c>
      <c r="J2008" s="12">
        <f t="shared" si="186"/>
        <v>106000</v>
      </c>
      <c r="K2008" s="13">
        <f t="shared" si="187"/>
        <v>18.772341964773524</v>
      </c>
      <c r="L2008" s="13">
        <f t="shared" si="188"/>
        <v>18.772341964773524</v>
      </c>
      <c r="M2008" s="13">
        <f t="shared" si="189"/>
        <v>100</v>
      </c>
      <c r="N2008" s="13">
        <f t="shared" si="190"/>
        <v>0</v>
      </c>
      <c r="O2008" s="12">
        <f t="shared" si="191"/>
        <v>530</v>
      </c>
    </row>
    <row r="2009" spans="1:15" x14ac:dyDescent="0.35">
      <c r="A2009" s="4" t="s">
        <v>141</v>
      </c>
      <c r="B2009" s="4" t="s">
        <v>142</v>
      </c>
      <c r="C2009" s="4" t="s">
        <v>124</v>
      </c>
      <c r="D2009" s="4">
        <v>1964</v>
      </c>
      <c r="E2009" s="12">
        <v>104000</v>
      </c>
      <c r="F2009" s="12">
        <v>160000</v>
      </c>
      <c r="G2009" s="12">
        <v>0</v>
      </c>
      <c r="H2009" s="12">
        <v>0</v>
      </c>
      <c r="I2009" s="12">
        <v>5730125</v>
      </c>
      <c r="J2009" s="12">
        <f t="shared" si="186"/>
        <v>104000</v>
      </c>
      <c r="K2009" s="13">
        <f t="shared" si="187"/>
        <v>18.14969132436029</v>
      </c>
      <c r="L2009" s="13">
        <f t="shared" si="188"/>
        <v>18.14969132436029</v>
      </c>
      <c r="M2009" s="13">
        <f t="shared" si="189"/>
        <v>100</v>
      </c>
      <c r="N2009" s="13">
        <f t="shared" si="190"/>
        <v>0</v>
      </c>
      <c r="O2009" s="12">
        <f t="shared" si="191"/>
        <v>650</v>
      </c>
    </row>
    <row r="2010" spans="1:15" x14ac:dyDescent="0.35">
      <c r="A2010" s="4" t="s">
        <v>141</v>
      </c>
      <c r="B2010" s="4" t="s">
        <v>142</v>
      </c>
      <c r="C2010" s="4" t="s">
        <v>124</v>
      </c>
      <c r="D2010" s="4">
        <v>1965</v>
      </c>
      <c r="E2010" s="12">
        <v>104000</v>
      </c>
      <c r="F2010" s="12">
        <v>165000</v>
      </c>
      <c r="G2010" s="12">
        <v>0</v>
      </c>
      <c r="H2010" s="12">
        <v>0</v>
      </c>
      <c r="I2010" s="12">
        <v>5815487</v>
      </c>
      <c r="J2010" s="12">
        <f t="shared" si="186"/>
        <v>104000</v>
      </c>
      <c r="K2010" s="13">
        <f t="shared" si="187"/>
        <v>17.883283033733889</v>
      </c>
      <c r="L2010" s="13">
        <f t="shared" si="188"/>
        <v>17.883283033733889</v>
      </c>
      <c r="M2010" s="13">
        <f t="shared" si="189"/>
        <v>100</v>
      </c>
      <c r="N2010" s="13">
        <f t="shared" si="190"/>
        <v>0</v>
      </c>
      <c r="O2010" s="12">
        <f t="shared" si="191"/>
        <v>630.30303030303025</v>
      </c>
    </row>
    <row r="2011" spans="1:15" x14ac:dyDescent="0.35">
      <c r="A2011" s="4" t="s">
        <v>141</v>
      </c>
      <c r="B2011" s="4" t="s">
        <v>142</v>
      </c>
      <c r="C2011" s="4" t="s">
        <v>124</v>
      </c>
      <c r="D2011" s="4">
        <v>1966</v>
      </c>
      <c r="E2011" s="12">
        <v>85000</v>
      </c>
      <c r="F2011" s="12">
        <v>165000</v>
      </c>
      <c r="G2011" s="12">
        <v>0</v>
      </c>
      <c r="H2011" s="12">
        <v>0</v>
      </c>
      <c r="I2011" s="12">
        <v>5902204</v>
      </c>
      <c r="J2011" s="12">
        <f t="shared" si="186"/>
        <v>85000</v>
      </c>
      <c r="K2011" s="13">
        <f t="shared" si="187"/>
        <v>14.401399883840003</v>
      </c>
      <c r="L2011" s="13">
        <f t="shared" si="188"/>
        <v>14.401399883840003</v>
      </c>
      <c r="M2011" s="13">
        <f t="shared" si="189"/>
        <v>100</v>
      </c>
      <c r="N2011" s="13">
        <f t="shared" si="190"/>
        <v>0</v>
      </c>
      <c r="O2011" s="12">
        <f t="shared" si="191"/>
        <v>515.15151515151513</v>
      </c>
    </row>
    <row r="2012" spans="1:15" x14ac:dyDescent="0.35">
      <c r="A2012" s="4" t="s">
        <v>141</v>
      </c>
      <c r="B2012" s="4" t="s">
        <v>142</v>
      </c>
      <c r="C2012" s="4" t="s">
        <v>124</v>
      </c>
      <c r="D2012" s="4">
        <v>1967</v>
      </c>
      <c r="E2012" s="12">
        <v>114000</v>
      </c>
      <c r="F2012" s="12">
        <v>192000</v>
      </c>
      <c r="G2012" s="12">
        <v>0</v>
      </c>
      <c r="H2012" s="12">
        <v>0</v>
      </c>
      <c r="I2012" s="12">
        <v>5990906</v>
      </c>
      <c r="J2012" s="12">
        <f t="shared" si="186"/>
        <v>114000</v>
      </c>
      <c r="K2012" s="13">
        <f t="shared" si="187"/>
        <v>19.028841380585842</v>
      </c>
      <c r="L2012" s="13">
        <f t="shared" si="188"/>
        <v>19.028841380585842</v>
      </c>
      <c r="M2012" s="13">
        <f t="shared" si="189"/>
        <v>100</v>
      </c>
      <c r="N2012" s="13">
        <f t="shared" si="190"/>
        <v>0</v>
      </c>
      <c r="O2012" s="12">
        <f t="shared" si="191"/>
        <v>593.75</v>
      </c>
    </row>
    <row r="2013" spans="1:15" x14ac:dyDescent="0.35">
      <c r="A2013" s="4" t="s">
        <v>141</v>
      </c>
      <c r="B2013" s="4" t="s">
        <v>142</v>
      </c>
      <c r="C2013" s="4" t="s">
        <v>124</v>
      </c>
      <c r="D2013" s="4">
        <v>1968</v>
      </c>
      <c r="E2013" s="12">
        <v>62000</v>
      </c>
      <c r="F2013" s="12">
        <v>170000</v>
      </c>
      <c r="G2013" s="12">
        <v>20000</v>
      </c>
      <c r="H2013" s="12">
        <v>0</v>
      </c>
      <c r="I2013" s="12">
        <v>6082979</v>
      </c>
      <c r="J2013" s="12">
        <f t="shared" si="186"/>
        <v>82000</v>
      </c>
      <c r="K2013" s="13">
        <f t="shared" si="187"/>
        <v>10.192374492826623</v>
      </c>
      <c r="L2013" s="13">
        <f t="shared" si="188"/>
        <v>13.480237232448115</v>
      </c>
      <c r="M2013" s="13">
        <f t="shared" si="189"/>
        <v>75.609756097560975</v>
      </c>
      <c r="N2013" s="13">
        <f t="shared" si="190"/>
        <v>24.390243902439025</v>
      </c>
      <c r="O2013" s="12">
        <f t="shared" si="191"/>
        <v>364.70588235294116</v>
      </c>
    </row>
    <row r="2014" spans="1:15" x14ac:dyDescent="0.35">
      <c r="A2014" s="4" t="s">
        <v>141</v>
      </c>
      <c r="B2014" s="4" t="s">
        <v>142</v>
      </c>
      <c r="C2014" s="4" t="s">
        <v>124</v>
      </c>
      <c r="D2014" s="4">
        <v>1969</v>
      </c>
      <c r="E2014" s="12">
        <v>79000</v>
      </c>
      <c r="F2014" s="12">
        <v>172000</v>
      </c>
      <c r="G2014" s="12">
        <v>15000</v>
      </c>
      <c r="H2014" s="12">
        <v>0</v>
      </c>
      <c r="I2014" s="12">
        <v>6177704</v>
      </c>
      <c r="J2014" s="12">
        <f t="shared" si="186"/>
        <v>94000</v>
      </c>
      <c r="K2014" s="13">
        <f t="shared" si="187"/>
        <v>12.787922503247161</v>
      </c>
      <c r="L2014" s="13">
        <f t="shared" si="188"/>
        <v>15.216009054496622</v>
      </c>
      <c r="M2014" s="13">
        <f t="shared" si="189"/>
        <v>84.042553191489361</v>
      </c>
      <c r="N2014" s="13">
        <f t="shared" si="190"/>
        <v>15.957446808510639</v>
      </c>
      <c r="O2014" s="12">
        <f t="shared" si="191"/>
        <v>459.30232558139534</v>
      </c>
    </row>
    <row r="2015" spans="1:15" x14ac:dyDescent="0.35">
      <c r="A2015" s="4" t="s">
        <v>141</v>
      </c>
      <c r="B2015" s="4" t="s">
        <v>142</v>
      </c>
      <c r="C2015" s="4" t="s">
        <v>124</v>
      </c>
      <c r="D2015" s="4">
        <v>1970</v>
      </c>
      <c r="E2015" s="12">
        <v>91000</v>
      </c>
      <c r="F2015" s="12">
        <v>166000</v>
      </c>
      <c r="G2015" s="12">
        <v>15000</v>
      </c>
      <c r="H2015" s="12">
        <v>0</v>
      </c>
      <c r="I2015" s="12">
        <v>6276472</v>
      </c>
      <c r="J2015" s="12">
        <f t="shared" si="186"/>
        <v>106000</v>
      </c>
      <c r="K2015" s="13">
        <f t="shared" si="187"/>
        <v>14.498590928151994</v>
      </c>
      <c r="L2015" s="13">
        <f t="shared" si="188"/>
        <v>16.888468553671554</v>
      </c>
      <c r="M2015" s="13">
        <f t="shared" si="189"/>
        <v>85.84905660377359</v>
      </c>
      <c r="N2015" s="13">
        <f t="shared" si="190"/>
        <v>14.150943396226415</v>
      </c>
      <c r="O2015" s="12">
        <f t="shared" si="191"/>
        <v>548.19277108433732</v>
      </c>
    </row>
    <row r="2016" spans="1:15" x14ac:dyDescent="0.35">
      <c r="A2016" s="4" t="s">
        <v>141</v>
      </c>
      <c r="B2016" s="4" t="s">
        <v>142</v>
      </c>
      <c r="C2016" s="4" t="s">
        <v>124</v>
      </c>
      <c r="D2016" s="4">
        <v>1971</v>
      </c>
      <c r="E2016" s="12">
        <v>112000</v>
      </c>
      <c r="F2016" s="12">
        <v>182000</v>
      </c>
      <c r="G2016" s="12">
        <v>30000</v>
      </c>
      <c r="H2016" s="12">
        <v>0</v>
      </c>
      <c r="I2016" s="12">
        <v>6377944</v>
      </c>
      <c r="J2016" s="12">
        <f t="shared" si="186"/>
        <v>142000</v>
      </c>
      <c r="K2016" s="13">
        <f t="shared" si="187"/>
        <v>17.560517934933262</v>
      </c>
      <c r="L2016" s="13">
        <f t="shared" si="188"/>
        <v>22.264228096076103</v>
      </c>
      <c r="M2016" s="13">
        <f t="shared" si="189"/>
        <v>78.873239436619713</v>
      </c>
      <c r="N2016" s="13">
        <f t="shared" si="190"/>
        <v>21.12676056338028</v>
      </c>
      <c r="O2016" s="12">
        <f t="shared" si="191"/>
        <v>615.38461538461536</v>
      </c>
    </row>
    <row r="2017" spans="1:15" x14ac:dyDescent="0.35">
      <c r="A2017" s="4" t="s">
        <v>141</v>
      </c>
      <c r="B2017" s="4" t="s">
        <v>142</v>
      </c>
      <c r="C2017" s="4" t="s">
        <v>124</v>
      </c>
      <c r="D2017" s="4">
        <v>1972</v>
      </c>
      <c r="E2017" s="12">
        <v>86000</v>
      </c>
      <c r="F2017" s="12">
        <v>165000</v>
      </c>
      <c r="G2017" s="12">
        <v>45000</v>
      </c>
      <c r="H2017" s="12">
        <v>0</v>
      </c>
      <c r="I2017" s="12">
        <v>6483726</v>
      </c>
      <c r="J2017" s="12">
        <f t="shared" si="186"/>
        <v>131000</v>
      </c>
      <c r="K2017" s="13">
        <f t="shared" si="187"/>
        <v>13.263978150834875</v>
      </c>
      <c r="L2017" s="13">
        <f t="shared" si="188"/>
        <v>20.204431834411263</v>
      </c>
      <c r="M2017" s="13">
        <f t="shared" si="189"/>
        <v>65.648854961832058</v>
      </c>
      <c r="N2017" s="13">
        <f t="shared" si="190"/>
        <v>34.351145038167942</v>
      </c>
      <c r="O2017" s="12">
        <f t="shared" si="191"/>
        <v>521.21212121212125</v>
      </c>
    </row>
    <row r="2018" spans="1:15" x14ac:dyDescent="0.35">
      <c r="A2018" s="4" t="s">
        <v>141</v>
      </c>
      <c r="B2018" s="4" t="s">
        <v>142</v>
      </c>
      <c r="C2018" s="4" t="s">
        <v>124</v>
      </c>
      <c r="D2018" s="4">
        <v>1973</v>
      </c>
      <c r="E2018" s="12">
        <v>66000</v>
      </c>
      <c r="F2018" s="12">
        <v>135000</v>
      </c>
      <c r="G2018" s="12">
        <v>71000</v>
      </c>
      <c r="H2018" s="12">
        <v>0</v>
      </c>
      <c r="I2018" s="12">
        <v>6597106</v>
      </c>
      <c r="J2018" s="12">
        <f t="shared" si="186"/>
        <v>137000</v>
      </c>
      <c r="K2018" s="13">
        <f t="shared" si="187"/>
        <v>10.004386772017913</v>
      </c>
      <c r="L2018" s="13">
        <f t="shared" si="188"/>
        <v>20.766681632825058</v>
      </c>
      <c r="M2018" s="13">
        <f t="shared" si="189"/>
        <v>48.175182481751825</v>
      </c>
      <c r="N2018" s="13">
        <f t="shared" si="190"/>
        <v>51.824817518248182</v>
      </c>
      <c r="O2018" s="12">
        <f t="shared" si="191"/>
        <v>488.88888888888891</v>
      </c>
    </row>
    <row r="2019" spans="1:15" x14ac:dyDescent="0.35">
      <c r="A2019" s="4" t="s">
        <v>141</v>
      </c>
      <c r="B2019" s="4" t="s">
        <v>142</v>
      </c>
      <c r="C2019" s="4" t="s">
        <v>124</v>
      </c>
      <c r="D2019" s="4">
        <v>1974</v>
      </c>
      <c r="E2019" s="12">
        <v>59000</v>
      </c>
      <c r="F2019" s="12">
        <v>140000</v>
      </c>
      <c r="G2019" s="12">
        <v>20000</v>
      </c>
      <c r="H2019" s="12">
        <v>0</v>
      </c>
      <c r="I2019" s="12">
        <v>6715436</v>
      </c>
      <c r="J2019" s="12">
        <f t="shared" si="186"/>
        <v>79000</v>
      </c>
      <c r="K2019" s="13">
        <f t="shared" si="187"/>
        <v>8.7857288789588637</v>
      </c>
      <c r="L2019" s="13">
        <f t="shared" si="188"/>
        <v>11.763942058266954</v>
      </c>
      <c r="M2019" s="13">
        <f t="shared" si="189"/>
        <v>74.683544303797461</v>
      </c>
      <c r="N2019" s="13">
        <f t="shared" si="190"/>
        <v>25.316455696202532</v>
      </c>
      <c r="O2019" s="12">
        <f t="shared" si="191"/>
        <v>421.42857142857144</v>
      </c>
    </row>
    <row r="2020" spans="1:15" x14ac:dyDescent="0.35">
      <c r="A2020" s="4" t="s">
        <v>141</v>
      </c>
      <c r="B2020" s="4" t="s">
        <v>142</v>
      </c>
      <c r="C2020" s="4" t="s">
        <v>124</v>
      </c>
      <c r="D2020" s="4">
        <v>1975</v>
      </c>
      <c r="E2020" s="12">
        <v>144000</v>
      </c>
      <c r="F2020" s="12">
        <v>129000</v>
      </c>
      <c r="G2020" s="12">
        <v>0</v>
      </c>
      <c r="H2020" s="12">
        <v>0</v>
      </c>
      <c r="I2020" s="12">
        <v>6837261</v>
      </c>
      <c r="J2020" s="12">
        <f t="shared" si="186"/>
        <v>144000</v>
      </c>
      <c r="K2020" s="13">
        <f t="shared" si="187"/>
        <v>21.061065242353628</v>
      </c>
      <c r="L2020" s="13">
        <f t="shared" si="188"/>
        <v>21.061065242353628</v>
      </c>
      <c r="M2020" s="13">
        <f t="shared" si="189"/>
        <v>100</v>
      </c>
      <c r="N2020" s="13">
        <f t="shared" si="190"/>
        <v>0</v>
      </c>
      <c r="O2020" s="12">
        <f t="shared" si="191"/>
        <v>1116.2790697674418</v>
      </c>
    </row>
    <row r="2021" spans="1:15" x14ac:dyDescent="0.35">
      <c r="A2021" s="4" t="s">
        <v>141</v>
      </c>
      <c r="B2021" s="4" t="s">
        <v>142</v>
      </c>
      <c r="C2021" s="4" t="s">
        <v>124</v>
      </c>
      <c r="D2021" s="4">
        <v>1976</v>
      </c>
      <c r="E2021" s="12">
        <v>156000</v>
      </c>
      <c r="F2021" s="12">
        <v>152000</v>
      </c>
      <c r="G2021" s="12">
        <v>0</v>
      </c>
      <c r="H2021" s="12">
        <v>0</v>
      </c>
      <c r="I2021" s="12">
        <v>6960979</v>
      </c>
      <c r="J2021" s="12">
        <f t="shared" si="186"/>
        <v>156000</v>
      </c>
      <c r="K2021" s="13">
        <f t="shared" si="187"/>
        <v>22.410640802105565</v>
      </c>
      <c r="L2021" s="13">
        <f t="shared" si="188"/>
        <v>22.410640802105565</v>
      </c>
      <c r="M2021" s="13">
        <f t="shared" si="189"/>
        <v>100</v>
      </c>
      <c r="N2021" s="13">
        <f t="shared" si="190"/>
        <v>0</v>
      </c>
      <c r="O2021" s="12">
        <f t="shared" si="191"/>
        <v>1026.3157894736842</v>
      </c>
    </row>
    <row r="2022" spans="1:15" x14ac:dyDescent="0.35">
      <c r="A2022" s="4" t="s">
        <v>141</v>
      </c>
      <c r="B2022" s="4" t="s">
        <v>142</v>
      </c>
      <c r="C2022" s="4" t="s">
        <v>124</v>
      </c>
      <c r="D2022" s="4">
        <v>1977</v>
      </c>
      <c r="E2022" s="12">
        <v>120000</v>
      </c>
      <c r="F2022" s="12">
        <v>140000</v>
      </c>
      <c r="G2022" s="12">
        <v>22000</v>
      </c>
      <c r="H2022" s="12">
        <v>0</v>
      </c>
      <c r="I2022" s="12">
        <v>7090979</v>
      </c>
      <c r="J2022" s="12">
        <f t="shared" si="186"/>
        <v>142000</v>
      </c>
      <c r="K2022" s="13">
        <f t="shared" si="187"/>
        <v>16.922910080540358</v>
      </c>
      <c r="L2022" s="13">
        <f t="shared" si="188"/>
        <v>20.025443595306093</v>
      </c>
      <c r="M2022" s="13">
        <f t="shared" si="189"/>
        <v>84.507042253521121</v>
      </c>
      <c r="N2022" s="13">
        <f t="shared" si="190"/>
        <v>15.492957746478872</v>
      </c>
      <c r="O2022" s="12">
        <f t="shared" si="191"/>
        <v>857.14285714285711</v>
      </c>
    </row>
    <row r="2023" spans="1:15" x14ac:dyDescent="0.35">
      <c r="A2023" s="4" t="s">
        <v>141</v>
      </c>
      <c r="B2023" s="4" t="s">
        <v>142</v>
      </c>
      <c r="C2023" s="4" t="s">
        <v>124</v>
      </c>
      <c r="D2023" s="4">
        <v>1978</v>
      </c>
      <c r="E2023" s="12">
        <v>166000</v>
      </c>
      <c r="F2023" s="12">
        <v>200000</v>
      </c>
      <c r="G2023" s="12">
        <v>20000</v>
      </c>
      <c r="H2023" s="12">
        <v>0</v>
      </c>
      <c r="I2023" s="12">
        <v>7229651</v>
      </c>
      <c r="J2023" s="12">
        <f t="shared" si="186"/>
        <v>186000</v>
      </c>
      <c r="K2023" s="13">
        <f t="shared" si="187"/>
        <v>22.96099770237872</v>
      </c>
      <c r="L2023" s="13">
        <f t="shared" si="188"/>
        <v>25.72738296772555</v>
      </c>
      <c r="M2023" s="13">
        <f t="shared" si="189"/>
        <v>89.247311827956992</v>
      </c>
      <c r="N2023" s="13">
        <f t="shared" si="190"/>
        <v>10.75268817204301</v>
      </c>
      <c r="O2023" s="12">
        <f t="shared" si="191"/>
        <v>830</v>
      </c>
    </row>
    <row r="2024" spans="1:15" x14ac:dyDescent="0.35">
      <c r="A2024" s="4" t="s">
        <v>141</v>
      </c>
      <c r="B2024" s="4" t="s">
        <v>142</v>
      </c>
      <c r="C2024" s="4" t="s">
        <v>124</v>
      </c>
      <c r="D2024" s="4">
        <v>1979</v>
      </c>
      <c r="E2024" s="12">
        <v>109000</v>
      </c>
      <c r="F2024" s="12">
        <v>130000</v>
      </c>
      <c r="G2024" s="12">
        <v>53000</v>
      </c>
      <c r="H2024" s="12">
        <v>0</v>
      </c>
      <c r="I2024" s="12">
        <v>7375266</v>
      </c>
      <c r="J2024" s="12">
        <f t="shared" si="186"/>
        <v>162000</v>
      </c>
      <c r="K2024" s="13">
        <f t="shared" si="187"/>
        <v>14.779127966367586</v>
      </c>
      <c r="L2024" s="13">
        <f t="shared" si="188"/>
        <v>21.965309454601368</v>
      </c>
      <c r="M2024" s="13">
        <f t="shared" si="189"/>
        <v>67.283950617283949</v>
      </c>
      <c r="N2024" s="13">
        <f t="shared" si="190"/>
        <v>32.716049382716051</v>
      </c>
      <c r="O2024" s="12">
        <f t="shared" si="191"/>
        <v>838.46153846153845</v>
      </c>
    </row>
    <row r="2025" spans="1:15" x14ac:dyDescent="0.35">
      <c r="A2025" s="4" t="s">
        <v>141</v>
      </c>
      <c r="B2025" s="4" t="s">
        <v>142</v>
      </c>
      <c r="C2025" s="4" t="s">
        <v>124</v>
      </c>
      <c r="D2025" s="4">
        <v>1980</v>
      </c>
      <c r="E2025" s="12">
        <v>109000</v>
      </c>
      <c r="F2025" s="12">
        <v>185000</v>
      </c>
      <c r="G2025" s="12">
        <v>26000</v>
      </c>
      <c r="H2025" s="12">
        <v>0</v>
      </c>
      <c r="I2025" s="12">
        <v>7530515</v>
      </c>
      <c r="J2025" s="12">
        <f t="shared" si="186"/>
        <v>135000</v>
      </c>
      <c r="K2025" s="13">
        <f t="shared" si="187"/>
        <v>14.474441655052809</v>
      </c>
      <c r="L2025" s="13">
        <f t="shared" si="188"/>
        <v>17.927060765432376</v>
      </c>
      <c r="M2025" s="13">
        <f t="shared" si="189"/>
        <v>80.740740740740748</v>
      </c>
      <c r="N2025" s="13">
        <f t="shared" si="190"/>
        <v>19.25925925925926</v>
      </c>
      <c r="O2025" s="12">
        <f t="shared" si="191"/>
        <v>589.18918918918916</v>
      </c>
    </row>
    <row r="2026" spans="1:15" x14ac:dyDescent="0.35">
      <c r="A2026" s="4" t="s">
        <v>141</v>
      </c>
      <c r="B2026" s="4" t="s">
        <v>142</v>
      </c>
      <c r="C2026" s="4" t="s">
        <v>124</v>
      </c>
      <c r="D2026" s="4">
        <v>1981</v>
      </c>
      <c r="E2026" s="12">
        <v>116000</v>
      </c>
      <c r="F2026" s="12">
        <v>172000</v>
      </c>
      <c r="G2026" s="12">
        <v>71000</v>
      </c>
      <c r="H2026" s="12">
        <v>0</v>
      </c>
      <c r="I2026" s="12">
        <v>7692766</v>
      </c>
      <c r="J2026" s="12">
        <f t="shared" si="186"/>
        <v>187000</v>
      </c>
      <c r="K2026" s="13">
        <f t="shared" si="187"/>
        <v>15.07910158712744</v>
      </c>
      <c r="L2026" s="13">
        <f t="shared" si="188"/>
        <v>24.308551696489925</v>
      </c>
      <c r="M2026" s="13">
        <f t="shared" si="189"/>
        <v>62.032085561497333</v>
      </c>
      <c r="N2026" s="13">
        <f t="shared" si="190"/>
        <v>37.967914438502675</v>
      </c>
      <c r="O2026" s="12">
        <f t="shared" si="191"/>
        <v>674.41860465116281</v>
      </c>
    </row>
    <row r="2027" spans="1:15" x14ac:dyDescent="0.35">
      <c r="A2027" s="4" t="s">
        <v>141</v>
      </c>
      <c r="B2027" s="4" t="s">
        <v>142</v>
      </c>
      <c r="C2027" s="4" t="s">
        <v>124</v>
      </c>
      <c r="D2027" s="4">
        <v>1982</v>
      </c>
      <c r="E2027" s="12">
        <v>85000</v>
      </c>
      <c r="F2027" s="12">
        <v>110000</v>
      </c>
      <c r="G2027" s="12">
        <v>8000</v>
      </c>
      <c r="H2027" s="12">
        <v>0</v>
      </c>
      <c r="I2027" s="12">
        <v>7860194</v>
      </c>
      <c r="J2027" s="12">
        <f t="shared" si="186"/>
        <v>93000</v>
      </c>
      <c r="K2027" s="13">
        <f t="shared" si="187"/>
        <v>10.813982453868187</v>
      </c>
      <c r="L2027" s="13">
        <f t="shared" si="188"/>
        <v>11.831769037761664</v>
      </c>
      <c r="M2027" s="13">
        <f t="shared" si="189"/>
        <v>91.397849462365585</v>
      </c>
      <c r="N2027" s="13">
        <f t="shared" si="190"/>
        <v>8.6021505376344098</v>
      </c>
      <c r="O2027" s="12">
        <f t="shared" si="191"/>
        <v>772.72727272727275</v>
      </c>
    </row>
    <row r="2028" spans="1:15" x14ac:dyDescent="0.35">
      <c r="A2028" s="4" t="s">
        <v>141</v>
      </c>
      <c r="B2028" s="4" t="s">
        <v>142</v>
      </c>
      <c r="C2028" s="4" t="s">
        <v>124</v>
      </c>
      <c r="D2028" s="4">
        <v>1983</v>
      </c>
      <c r="E2028" s="12">
        <v>143000</v>
      </c>
      <c r="F2028" s="12">
        <v>188000</v>
      </c>
      <c r="G2028" s="12">
        <v>98000</v>
      </c>
      <c r="H2028" s="12">
        <v>0</v>
      </c>
      <c r="I2028" s="12">
        <v>8034400</v>
      </c>
      <c r="J2028" s="12">
        <f t="shared" si="186"/>
        <v>241000</v>
      </c>
      <c r="K2028" s="13">
        <f t="shared" si="187"/>
        <v>17.798466593647316</v>
      </c>
      <c r="L2028" s="13">
        <f t="shared" si="188"/>
        <v>29.996017126356666</v>
      </c>
      <c r="M2028" s="13">
        <f t="shared" si="189"/>
        <v>59.336099585062243</v>
      </c>
      <c r="N2028" s="13">
        <f t="shared" si="190"/>
        <v>40.663900414937757</v>
      </c>
      <c r="O2028" s="12">
        <f t="shared" si="191"/>
        <v>760.63829787234044</v>
      </c>
    </row>
    <row r="2029" spans="1:15" x14ac:dyDescent="0.35">
      <c r="A2029" s="4" t="s">
        <v>141</v>
      </c>
      <c r="B2029" s="4" t="s">
        <v>142</v>
      </c>
      <c r="C2029" s="4" t="s">
        <v>124</v>
      </c>
      <c r="D2029" s="4">
        <v>1984</v>
      </c>
      <c r="E2029" s="12">
        <v>72000</v>
      </c>
      <c r="F2029" s="12">
        <v>165000</v>
      </c>
      <c r="G2029" s="12">
        <v>115000</v>
      </c>
      <c r="H2029" s="12">
        <v>0</v>
      </c>
      <c r="I2029" s="12">
        <v>8208599</v>
      </c>
      <c r="J2029" s="12">
        <f t="shared" si="186"/>
        <v>187000</v>
      </c>
      <c r="K2029" s="13">
        <f t="shared" si="187"/>
        <v>8.7712897170394122</v>
      </c>
      <c r="L2029" s="13">
        <f t="shared" si="188"/>
        <v>22.780988570644027</v>
      </c>
      <c r="M2029" s="13">
        <f t="shared" si="189"/>
        <v>38.502673796791441</v>
      </c>
      <c r="N2029" s="13">
        <f t="shared" si="190"/>
        <v>61.497326203208559</v>
      </c>
      <c r="O2029" s="12">
        <f t="shared" si="191"/>
        <v>436.36363636363637</v>
      </c>
    </row>
    <row r="2030" spans="1:15" x14ac:dyDescent="0.35">
      <c r="A2030" s="4" t="s">
        <v>141</v>
      </c>
      <c r="B2030" s="4" t="s">
        <v>142</v>
      </c>
      <c r="C2030" s="4" t="s">
        <v>124</v>
      </c>
      <c r="D2030" s="4">
        <v>1985</v>
      </c>
      <c r="E2030" s="12">
        <v>94000</v>
      </c>
      <c r="F2030" s="12">
        <v>165000</v>
      </c>
      <c r="G2030" s="12">
        <v>56000</v>
      </c>
      <c r="H2030" s="12">
        <v>0</v>
      </c>
      <c r="I2030" s="12">
        <v>8374663</v>
      </c>
      <c r="J2030" s="12">
        <f t="shared" si="186"/>
        <v>150000</v>
      </c>
      <c r="K2030" s="13">
        <f t="shared" si="187"/>
        <v>11.224332250742508</v>
      </c>
      <c r="L2030" s="13">
        <f t="shared" si="188"/>
        <v>17.911168485227407</v>
      </c>
      <c r="M2030" s="13">
        <f t="shared" si="189"/>
        <v>62.666666666666671</v>
      </c>
      <c r="N2030" s="13">
        <f t="shared" si="190"/>
        <v>37.333333333333336</v>
      </c>
      <c r="O2030" s="12">
        <f t="shared" si="191"/>
        <v>569.69696969696975</v>
      </c>
    </row>
    <row r="2031" spans="1:15" x14ac:dyDescent="0.35">
      <c r="A2031" s="4" t="s">
        <v>141</v>
      </c>
      <c r="B2031" s="4" t="s">
        <v>142</v>
      </c>
      <c r="C2031" s="4" t="s">
        <v>124</v>
      </c>
      <c r="D2031" s="4">
        <v>1986</v>
      </c>
      <c r="E2031" s="12">
        <v>162000</v>
      </c>
      <c r="F2031" s="12">
        <v>250000</v>
      </c>
      <c r="G2031" s="12">
        <v>8000</v>
      </c>
      <c r="H2031" s="12">
        <v>0</v>
      </c>
      <c r="I2031" s="12">
        <v>8531277</v>
      </c>
      <c r="J2031" s="12">
        <f t="shared" si="186"/>
        <v>170000</v>
      </c>
      <c r="K2031" s="13">
        <f t="shared" si="187"/>
        <v>18.988950892111461</v>
      </c>
      <c r="L2031" s="13">
        <f t="shared" si="188"/>
        <v>19.926676862092275</v>
      </c>
      <c r="M2031" s="13">
        <f t="shared" si="189"/>
        <v>95.294117647058812</v>
      </c>
      <c r="N2031" s="13">
        <f t="shared" si="190"/>
        <v>4.7058823529411766</v>
      </c>
      <c r="O2031" s="12">
        <f t="shared" si="191"/>
        <v>648</v>
      </c>
    </row>
    <row r="2032" spans="1:15" x14ac:dyDescent="0.35">
      <c r="A2032" s="4" t="s">
        <v>141</v>
      </c>
      <c r="B2032" s="4" t="s">
        <v>142</v>
      </c>
      <c r="C2032" s="4" t="s">
        <v>124</v>
      </c>
      <c r="D2032" s="4">
        <v>1987</v>
      </c>
      <c r="E2032" s="12">
        <v>156000</v>
      </c>
      <c r="F2032" s="12">
        <v>200000</v>
      </c>
      <c r="G2032" s="12">
        <v>17000</v>
      </c>
      <c r="H2032" s="12">
        <v>0</v>
      </c>
      <c r="I2032" s="12">
        <v>8681164</v>
      </c>
      <c r="J2032" s="12">
        <f t="shared" si="186"/>
        <v>173000</v>
      </c>
      <c r="K2032" s="13">
        <f t="shared" si="187"/>
        <v>17.969940436558968</v>
      </c>
      <c r="L2032" s="13">
        <f t="shared" si="188"/>
        <v>19.928203176440395</v>
      </c>
      <c r="M2032" s="13">
        <f t="shared" si="189"/>
        <v>90.173410404624278</v>
      </c>
      <c r="N2032" s="13">
        <f t="shared" si="190"/>
        <v>9.8265895953757223</v>
      </c>
      <c r="O2032" s="12">
        <f t="shared" si="191"/>
        <v>780</v>
      </c>
    </row>
    <row r="2033" spans="1:15" x14ac:dyDescent="0.35">
      <c r="A2033" s="4" t="s">
        <v>141</v>
      </c>
      <c r="B2033" s="4" t="s">
        <v>142</v>
      </c>
      <c r="C2033" s="4" t="s">
        <v>124</v>
      </c>
      <c r="D2033" s="4">
        <v>1988</v>
      </c>
      <c r="E2033" s="12">
        <v>190000</v>
      </c>
      <c r="F2033" s="12">
        <v>245000</v>
      </c>
      <c r="G2033" s="12">
        <v>12000</v>
      </c>
      <c r="H2033" s="12">
        <v>0</v>
      </c>
      <c r="I2033" s="12">
        <v>8833996</v>
      </c>
      <c r="J2033" s="12">
        <f t="shared" si="186"/>
        <v>202000</v>
      </c>
      <c r="K2033" s="13">
        <f t="shared" si="187"/>
        <v>21.507820469920972</v>
      </c>
      <c r="L2033" s="13">
        <f t="shared" si="188"/>
        <v>22.86620913117914</v>
      </c>
      <c r="M2033" s="13">
        <f t="shared" si="189"/>
        <v>94.059405940594047</v>
      </c>
      <c r="N2033" s="13">
        <f t="shared" si="190"/>
        <v>5.9405940594059405</v>
      </c>
      <c r="O2033" s="12">
        <f t="shared" si="191"/>
        <v>775.51020408163265</v>
      </c>
    </row>
    <row r="2034" spans="1:15" x14ac:dyDescent="0.35">
      <c r="A2034" s="4" t="s">
        <v>141</v>
      </c>
      <c r="B2034" s="4" t="s">
        <v>142</v>
      </c>
      <c r="C2034" s="4" t="s">
        <v>124</v>
      </c>
      <c r="D2034" s="4">
        <v>1989</v>
      </c>
      <c r="E2034" s="12">
        <v>180000</v>
      </c>
      <c r="F2034" s="12">
        <v>235000</v>
      </c>
      <c r="G2034" s="12">
        <v>0</v>
      </c>
      <c r="H2034" s="12">
        <v>0</v>
      </c>
      <c r="I2034" s="12">
        <v>8999938</v>
      </c>
      <c r="J2034" s="12">
        <f t="shared" si="186"/>
        <v>180000</v>
      </c>
      <c r="K2034" s="13">
        <f t="shared" si="187"/>
        <v>20.00013777872692</v>
      </c>
      <c r="L2034" s="13">
        <f t="shared" si="188"/>
        <v>20.00013777872692</v>
      </c>
      <c r="M2034" s="13">
        <f t="shared" si="189"/>
        <v>100</v>
      </c>
      <c r="N2034" s="13">
        <f t="shared" si="190"/>
        <v>0</v>
      </c>
      <c r="O2034" s="12">
        <f t="shared" si="191"/>
        <v>765.95744680851067</v>
      </c>
    </row>
    <row r="2035" spans="1:15" x14ac:dyDescent="0.35">
      <c r="A2035" s="4" t="s">
        <v>141</v>
      </c>
      <c r="B2035" s="4" t="s">
        <v>142</v>
      </c>
      <c r="C2035" s="4" t="s">
        <v>124</v>
      </c>
      <c r="D2035" s="4">
        <v>1990</v>
      </c>
      <c r="E2035" s="12">
        <v>182000</v>
      </c>
      <c r="F2035" s="12">
        <v>240000</v>
      </c>
      <c r="G2035" s="12">
        <v>21000</v>
      </c>
      <c r="H2035" s="12">
        <v>0</v>
      </c>
      <c r="I2035" s="12">
        <v>9178830</v>
      </c>
      <c r="J2035" s="12">
        <f t="shared" si="186"/>
        <v>203000</v>
      </c>
      <c r="K2035" s="13">
        <f t="shared" si="187"/>
        <v>19.828235189016464</v>
      </c>
      <c r="L2035" s="13">
        <f t="shared" si="188"/>
        <v>22.116108480056827</v>
      </c>
      <c r="M2035" s="13">
        <f t="shared" si="189"/>
        <v>89.65517241379311</v>
      </c>
      <c r="N2035" s="13">
        <f t="shared" si="190"/>
        <v>10.344827586206897</v>
      </c>
      <c r="O2035" s="12">
        <f t="shared" si="191"/>
        <v>758.33333333333337</v>
      </c>
    </row>
    <row r="2036" spans="1:15" x14ac:dyDescent="0.35">
      <c r="A2036" s="4" t="s">
        <v>141</v>
      </c>
      <c r="B2036" s="4" t="s">
        <v>142</v>
      </c>
      <c r="C2036" s="4" t="s">
        <v>124</v>
      </c>
      <c r="D2036" s="4">
        <v>1991</v>
      </c>
      <c r="E2036" s="12">
        <v>295000</v>
      </c>
      <c r="F2036" s="12">
        <v>250000</v>
      </c>
      <c r="G2036" s="12">
        <v>1000</v>
      </c>
      <c r="H2036" s="12">
        <v>0</v>
      </c>
      <c r="I2036" s="12">
        <v>9362888</v>
      </c>
      <c r="J2036" s="12">
        <f t="shared" si="186"/>
        <v>296000</v>
      </c>
      <c r="K2036" s="13">
        <f t="shared" si="187"/>
        <v>31.507372511558401</v>
      </c>
      <c r="L2036" s="13">
        <f t="shared" si="188"/>
        <v>31.614177164139953</v>
      </c>
      <c r="M2036" s="13">
        <f t="shared" si="189"/>
        <v>99.662162162162161</v>
      </c>
      <c r="N2036" s="13">
        <f t="shared" si="190"/>
        <v>0.33783783783783783</v>
      </c>
      <c r="O2036" s="12">
        <f t="shared" si="191"/>
        <v>1180</v>
      </c>
    </row>
    <row r="2037" spans="1:15" x14ac:dyDescent="0.35">
      <c r="A2037" s="4" t="s">
        <v>141</v>
      </c>
      <c r="B2037" s="4" t="s">
        <v>142</v>
      </c>
      <c r="C2037" s="4" t="s">
        <v>124</v>
      </c>
      <c r="D2037" s="4">
        <v>1992</v>
      </c>
      <c r="E2037" s="12">
        <v>265000</v>
      </c>
      <c r="F2037" s="12">
        <v>257000</v>
      </c>
      <c r="G2037" s="12">
        <v>0</v>
      </c>
      <c r="H2037" s="12">
        <v>0</v>
      </c>
      <c r="I2037" s="12">
        <v>9553540</v>
      </c>
      <c r="J2037" s="12">
        <f t="shared" si="186"/>
        <v>265000</v>
      </c>
      <c r="K2037" s="13">
        <f t="shared" si="187"/>
        <v>27.738409008597859</v>
      </c>
      <c r="L2037" s="13">
        <f t="shared" si="188"/>
        <v>27.738409008597859</v>
      </c>
      <c r="M2037" s="13">
        <f t="shared" si="189"/>
        <v>100</v>
      </c>
      <c r="N2037" s="13">
        <f t="shared" si="190"/>
        <v>0</v>
      </c>
      <c r="O2037" s="12">
        <f t="shared" si="191"/>
        <v>1031.1284046692606</v>
      </c>
    </row>
    <row r="2038" spans="1:15" x14ac:dyDescent="0.35">
      <c r="A2038" s="4" t="s">
        <v>141</v>
      </c>
      <c r="B2038" s="4" t="s">
        <v>142</v>
      </c>
      <c r="C2038" s="4" t="s">
        <v>124</v>
      </c>
      <c r="D2038" s="4">
        <v>1993</v>
      </c>
      <c r="E2038" s="12">
        <v>282000</v>
      </c>
      <c r="F2038" s="12">
        <v>258000</v>
      </c>
      <c r="G2038" s="12">
        <v>22000</v>
      </c>
      <c r="H2038" s="12">
        <v>0</v>
      </c>
      <c r="I2038" s="12">
        <v>9754786</v>
      </c>
      <c r="J2038" s="12">
        <f t="shared" si="186"/>
        <v>304000</v>
      </c>
      <c r="K2038" s="13">
        <f t="shared" si="187"/>
        <v>28.908886366138631</v>
      </c>
      <c r="L2038" s="13">
        <f t="shared" si="188"/>
        <v>31.164189557823207</v>
      </c>
      <c r="M2038" s="13">
        <f t="shared" si="189"/>
        <v>92.76315789473685</v>
      </c>
      <c r="N2038" s="13">
        <f t="shared" si="190"/>
        <v>7.2368421052631584</v>
      </c>
      <c r="O2038" s="12">
        <f t="shared" si="191"/>
        <v>1093.0232558139535</v>
      </c>
    </row>
    <row r="2039" spans="1:15" x14ac:dyDescent="0.35">
      <c r="A2039" s="4" t="s">
        <v>141</v>
      </c>
      <c r="B2039" s="4" t="s">
        <v>142</v>
      </c>
      <c r="C2039" s="4" t="s">
        <v>124</v>
      </c>
      <c r="D2039" s="4">
        <v>1994</v>
      </c>
      <c r="E2039" s="12">
        <v>310000</v>
      </c>
      <c r="F2039" s="12">
        <v>284000</v>
      </c>
      <c r="G2039" s="12">
        <v>13000</v>
      </c>
      <c r="H2039" s="12">
        <v>0</v>
      </c>
      <c r="I2039" s="12">
        <v>9967031</v>
      </c>
      <c r="J2039" s="12">
        <f t="shared" si="186"/>
        <v>323000</v>
      </c>
      <c r="K2039" s="13">
        <f t="shared" si="187"/>
        <v>31.102541970622948</v>
      </c>
      <c r="L2039" s="13">
        <f t="shared" si="188"/>
        <v>32.406842117778105</v>
      </c>
      <c r="M2039" s="13">
        <f t="shared" si="189"/>
        <v>95.975232198142407</v>
      </c>
      <c r="N2039" s="13">
        <f t="shared" si="190"/>
        <v>4.0247678018575854</v>
      </c>
      <c r="O2039" s="12">
        <f t="shared" si="191"/>
        <v>1091.5492957746478</v>
      </c>
    </row>
    <row r="2040" spans="1:15" x14ac:dyDescent="0.35">
      <c r="A2040" s="4" t="s">
        <v>141</v>
      </c>
      <c r="B2040" s="4" t="s">
        <v>142</v>
      </c>
      <c r="C2040" s="4" t="s">
        <v>124</v>
      </c>
      <c r="D2040" s="4">
        <v>1995</v>
      </c>
      <c r="E2040" s="12">
        <v>300000</v>
      </c>
      <c r="F2040" s="12">
        <v>280000</v>
      </c>
      <c r="G2040" s="12">
        <v>55000</v>
      </c>
      <c r="H2040" s="12">
        <v>0</v>
      </c>
      <c r="I2040" s="12">
        <v>10185365</v>
      </c>
      <c r="J2040" s="12">
        <f t="shared" si="186"/>
        <v>355000</v>
      </c>
      <c r="K2040" s="13">
        <f t="shared" si="187"/>
        <v>29.454025457114202</v>
      </c>
      <c r="L2040" s="13">
        <f t="shared" si="188"/>
        <v>34.853930124251804</v>
      </c>
      <c r="M2040" s="13">
        <f t="shared" si="189"/>
        <v>84.507042253521121</v>
      </c>
      <c r="N2040" s="13">
        <f t="shared" si="190"/>
        <v>15.492957746478872</v>
      </c>
      <c r="O2040" s="12">
        <f t="shared" si="191"/>
        <v>1071.4285714285713</v>
      </c>
    </row>
    <row r="2041" spans="1:15" x14ac:dyDescent="0.35">
      <c r="A2041" s="4" t="s">
        <v>141</v>
      </c>
      <c r="B2041" s="4" t="s">
        <v>142</v>
      </c>
      <c r="C2041" s="4" t="s">
        <v>124</v>
      </c>
      <c r="D2041" s="4">
        <v>1996</v>
      </c>
      <c r="E2041" s="12">
        <v>412000</v>
      </c>
      <c r="F2041" s="12">
        <v>325000</v>
      </c>
      <c r="G2041" s="12">
        <v>32000</v>
      </c>
      <c r="H2041" s="12">
        <v>0</v>
      </c>
      <c r="I2041" s="12">
        <v>10407278</v>
      </c>
      <c r="J2041" s="12">
        <f t="shared" si="186"/>
        <v>444000</v>
      </c>
      <c r="K2041" s="13">
        <f t="shared" si="187"/>
        <v>39.587680851803903</v>
      </c>
      <c r="L2041" s="13">
        <f t="shared" si="188"/>
        <v>42.662452180099351</v>
      </c>
      <c r="M2041" s="13">
        <f t="shared" si="189"/>
        <v>92.792792792792795</v>
      </c>
      <c r="N2041" s="13">
        <f t="shared" si="190"/>
        <v>7.2072072072072073</v>
      </c>
      <c r="O2041" s="12">
        <f t="shared" si="191"/>
        <v>1267.6923076923076</v>
      </c>
    </row>
    <row r="2042" spans="1:15" x14ac:dyDescent="0.35">
      <c r="A2042" s="4" t="s">
        <v>141</v>
      </c>
      <c r="B2042" s="4" t="s">
        <v>142</v>
      </c>
      <c r="C2042" s="4" t="s">
        <v>124</v>
      </c>
      <c r="D2042" s="4">
        <v>1997</v>
      </c>
      <c r="E2042" s="12">
        <v>375000</v>
      </c>
      <c r="F2042" s="12">
        <v>330000</v>
      </c>
      <c r="G2042" s="12">
        <v>9000</v>
      </c>
      <c r="H2042" s="12">
        <v>0</v>
      </c>
      <c r="I2042" s="12">
        <v>10646495</v>
      </c>
      <c r="J2042" s="12">
        <f t="shared" si="186"/>
        <v>384000</v>
      </c>
      <c r="K2042" s="13">
        <f t="shared" si="187"/>
        <v>35.222859729892328</v>
      </c>
      <c r="L2042" s="13">
        <f t="shared" si="188"/>
        <v>36.068208363409745</v>
      </c>
      <c r="M2042" s="13">
        <f t="shared" si="189"/>
        <v>97.65625</v>
      </c>
      <c r="N2042" s="13">
        <f t="shared" si="190"/>
        <v>2.34375</v>
      </c>
      <c r="O2042" s="12">
        <f t="shared" si="191"/>
        <v>1136.3636363636363</v>
      </c>
    </row>
    <row r="2043" spans="1:15" x14ac:dyDescent="0.35">
      <c r="A2043" s="4" t="s">
        <v>141</v>
      </c>
      <c r="B2043" s="4" t="s">
        <v>142</v>
      </c>
      <c r="C2043" s="4" t="s">
        <v>124</v>
      </c>
      <c r="D2043" s="4">
        <v>1998</v>
      </c>
      <c r="E2043" s="12">
        <v>465000</v>
      </c>
      <c r="F2043" s="12">
        <v>330000</v>
      </c>
      <c r="G2043" s="12">
        <v>19000</v>
      </c>
      <c r="H2043" s="12">
        <v>0</v>
      </c>
      <c r="I2043" s="12">
        <v>10919573</v>
      </c>
      <c r="J2043" s="12">
        <f t="shared" si="186"/>
        <v>484000</v>
      </c>
      <c r="K2043" s="13">
        <f t="shared" si="187"/>
        <v>42.584082729242255</v>
      </c>
      <c r="L2043" s="13">
        <f t="shared" si="188"/>
        <v>44.324077507426345</v>
      </c>
      <c r="M2043" s="13">
        <f t="shared" si="189"/>
        <v>96.074380165289256</v>
      </c>
      <c r="N2043" s="13">
        <f t="shared" si="190"/>
        <v>3.9256198347107438</v>
      </c>
      <c r="O2043" s="12">
        <f t="shared" si="191"/>
        <v>1409.090909090909</v>
      </c>
    </row>
    <row r="2044" spans="1:15" x14ac:dyDescent="0.35">
      <c r="A2044" s="4" t="s">
        <v>141</v>
      </c>
      <c r="B2044" s="4" t="s">
        <v>142</v>
      </c>
      <c r="C2044" s="4" t="s">
        <v>124</v>
      </c>
      <c r="D2044" s="4">
        <v>1999</v>
      </c>
      <c r="E2044" s="12">
        <v>480000</v>
      </c>
      <c r="F2044" s="12">
        <v>325000</v>
      </c>
      <c r="G2044" s="12">
        <v>10000</v>
      </c>
      <c r="H2044" s="12">
        <v>0</v>
      </c>
      <c r="I2044" s="12">
        <v>11227415</v>
      </c>
      <c r="J2044" s="12">
        <f t="shared" si="186"/>
        <v>490000</v>
      </c>
      <c r="K2044" s="13">
        <f t="shared" si="187"/>
        <v>42.752494674865048</v>
      </c>
      <c r="L2044" s="13">
        <f t="shared" si="188"/>
        <v>43.643171647258072</v>
      </c>
      <c r="M2044" s="13">
        <f t="shared" si="189"/>
        <v>97.959183673469383</v>
      </c>
      <c r="N2044" s="13">
        <f t="shared" si="190"/>
        <v>2.0408163265306123</v>
      </c>
      <c r="O2044" s="12">
        <f t="shared" si="191"/>
        <v>1476.9230769230769</v>
      </c>
    </row>
    <row r="2045" spans="1:15" x14ac:dyDescent="0.35">
      <c r="A2045" s="4" t="s">
        <v>141</v>
      </c>
      <c r="B2045" s="4" t="s">
        <v>142</v>
      </c>
      <c r="C2045" s="4" t="s">
        <v>124</v>
      </c>
      <c r="D2045" s="4">
        <v>2000</v>
      </c>
      <c r="E2045" s="12">
        <v>492000</v>
      </c>
      <c r="F2045" s="12">
        <v>350000</v>
      </c>
      <c r="G2045" s="12">
        <v>39000</v>
      </c>
      <c r="H2045" s="12">
        <v>0</v>
      </c>
      <c r="I2045" s="12">
        <v>11559290</v>
      </c>
      <c r="J2045" s="12">
        <f t="shared" si="186"/>
        <v>531000</v>
      </c>
      <c r="K2045" s="13">
        <f t="shared" si="187"/>
        <v>42.56316780701929</v>
      </c>
      <c r="L2045" s="13">
        <f t="shared" si="188"/>
        <v>45.93707745025862</v>
      </c>
      <c r="M2045" s="13">
        <f t="shared" si="189"/>
        <v>92.655367231638422</v>
      </c>
      <c r="N2045" s="13">
        <f t="shared" si="190"/>
        <v>7.3446327683615822</v>
      </c>
      <c r="O2045" s="12">
        <f t="shared" si="191"/>
        <v>1405.7142857142858</v>
      </c>
    </row>
    <row r="2046" spans="1:15" x14ac:dyDescent="0.35">
      <c r="A2046" s="4" t="s">
        <v>141</v>
      </c>
      <c r="B2046" s="4" t="s">
        <v>142</v>
      </c>
      <c r="C2046" s="4" t="s">
        <v>124</v>
      </c>
      <c r="D2046" s="4">
        <v>2001</v>
      </c>
      <c r="E2046" s="12">
        <v>637000</v>
      </c>
      <c r="F2046" s="12">
        <v>365000</v>
      </c>
      <c r="G2046" s="12">
        <v>76000</v>
      </c>
      <c r="H2046" s="12">
        <v>0</v>
      </c>
      <c r="I2046" s="12">
        <v>11912158</v>
      </c>
      <c r="J2046" s="12">
        <f t="shared" si="186"/>
        <v>713000</v>
      </c>
      <c r="K2046" s="13">
        <f t="shared" si="187"/>
        <v>53.474777617959738</v>
      </c>
      <c r="L2046" s="13">
        <f t="shared" si="188"/>
        <v>59.854813880071099</v>
      </c>
      <c r="M2046" s="13">
        <f t="shared" si="189"/>
        <v>89.340813464235623</v>
      </c>
      <c r="N2046" s="13">
        <f t="shared" si="190"/>
        <v>10.659186535764375</v>
      </c>
      <c r="O2046" s="12">
        <f t="shared" si="191"/>
        <v>1745.2054794520548</v>
      </c>
    </row>
    <row r="2047" spans="1:15" x14ac:dyDescent="0.35">
      <c r="A2047" s="4" t="s">
        <v>141</v>
      </c>
      <c r="B2047" s="4" t="s">
        <v>142</v>
      </c>
      <c r="C2047" s="4" t="s">
        <v>124</v>
      </c>
      <c r="D2047" s="4">
        <v>2002</v>
      </c>
      <c r="E2047" s="12">
        <v>462000</v>
      </c>
      <c r="F2047" s="12">
        <v>370000</v>
      </c>
      <c r="G2047" s="12">
        <v>175000</v>
      </c>
      <c r="H2047" s="12">
        <v>0</v>
      </c>
      <c r="I2047" s="12">
        <v>12288050</v>
      </c>
      <c r="J2047" s="12">
        <f t="shared" si="186"/>
        <v>637000</v>
      </c>
      <c r="K2047" s="13">
        <f t="shared" si="187"/>
        <v>37.597503265367571</v>
      </c>
      <c r="L2047" s="13">
        <f t="shared" si="188"/>
        <v>51.838981774976503</v>
      </c>
      <c r="M2047" s="13">
        <f t="shared" si="189"/>
        <v>72.527472527472526</v>
      </c>
      <c r="N2047" s="13">
        <f t="shared" si="190"/>
        <v>27.472527472527474</v>
      </c>
      <c r="O2047" s="12">
        <f t="shared" si="191"/>
        <v>1248.6486486486488</v>
      </c>
    </row>
    <row r="2048" spans="1:15" x14ac:dyDescent="0.35">
      <c r="A2048" s="4" t="s">
        <v>141</v>
      </c>
      <c r="B2048" s="4" t="s">
        <v>142</v>
      </c>
      <c r="C2048" s="4" t="s">
        <v>124</v>
      </c>
      <c r="D2048" s="4">
        <v>2003</v>
      </c>
      <c r="E2048" s="12">
        <v>620000</v>
      </c>
      <c r="F2048" s="12">
        <v>385000</v>
      </c>
      <c r="G2048" s="12">
        <v>156000</v>
      </c>
      <c r="H2048" s="12">
        <v>0</v>
      </c>
      <c r="I2048" s="12">
        <v>12684955</v>
      </c>
      <c r="J2048" s="12">
        <f t="shared" si="186"/>
        <v>776000</v>
      </c>
      <c r="K2048" s="13">
        <f t="shared" si="187"/>
        <v>48.876799326446175</v>
      </c>
      <c r="L2048" s="13">
        <f t="shared" si="188"/>
        <v>61.174832705358433</v>
      </c>
      <c r="M2048" s="13">
        <f t="shared" si="189"/>
        <v>79.896907216494853</v>
      </c>
      <c r="N2048" s="13">
        <f t="shared" si="190"/>
        <v>20.103092783505154</v>
      </c>
      <c r="O2048" s="12">
        <f t="shared" si="191"/>
        <v>1610.3896103896104</v>
      </c>
    </row>
    <row r="2049" spans="1:15" x14ac:dyDescent="0.35">
      <c r="A2049" s="4" t="s">
        <v>141</v>
      </c>
      <c r="B2049" s="4" t="s">
        <v>142</v>
      </c>
      <c r="C2049" s="4" t="s">
        <v>124</v>
      </c>
      <c r="D2049" s="4">
        <v>2004</v>
      </c>
      <c r="E2049" s="12">
        <v>475000</v>
      </c>
      <c r="F2049" s="12">
        <v>370000</v>
      </c>
      <c r="G2049" s="12">
        <v>130000</v>
      </c>
      <c r="H2049" s="12">
        <v>0</v>
      </c>
      <c r="I2049" s="12">
        <v>13102409</v>
      </c>
      <c r="J2049" s="12">
        <f t="shared" si="186"/>
        <v>605000</v>
      </c>
      <c r="K2049" s="13">
        <f t="shared" si="187"/>
        <v>36.252875330025191</v>
      </c>
      <c r="L2049" s="13">
        <f t="shared" si="188"/>
        <v>46.174714894032086</v>
      </c>
      <c r="M2049" s="13">
        <f t="shared" si="189"/>
        <v>78.512396694214885</v>
      </c>
      <c r="N2049" s="13">
        <f t="shared" si="190"/>
        <v>21.487603305785125</v>
      </c>
      <c r="O2049" s="12">
        <f t="shared" si="191"/>
        <v>1283.7837837837837</v>
      </c>
    </row>
    <row r="2050" spans="1:15" x14ac:dyDescent="0.35">
      <c r="A2050" s="4" t="s">
        <v>141</v>
      </c>
      <c r="B2050" s="4" t="s">
        <v>142</v>
      </c>
      <c r="C2050" s="4" t="s">
        <v>124</v>
      </c>
      <c r="D2050" s="4">
        <v>2005</v>
      </c>
      <c r="E2050" s="12">
        <v>624000</v>
      </c>
      <c r="F2050" s="12">
        <v>414000</v>
      </c>
      <c r="G2050" s="12">
        <v>125000</v>
      </c>
      <c r="H2050" s="12">
        <v>0</v>
      </c>
      <c r="I2050" s="12">
        <v>13538647</v>
      </c>
      <c r="J2050" s="12">
        <f t="shared" ref="J2050:J2113" si="192">IFERROR(E2050+G2050-N(H2050),"")</f>
        <v>749000</v>
      </c>
      <c r="K2050" s="13">
        <f t="shared" ref="K2050:K2113" si="193">IFERROR(E2050*1000/I2050,"")</f>
        <v>46.090277706479824</v>
      </c>
      <c r="L2050" s="13">
        <f t="shared" ref="L2050:L2113" si="194">IFERROR(J2050*1000/I2050,"")</f>
        <v>55.323105772681714</v>
      </c>
      <c r="M2050" s="13">
        <f t="shared" ref="M2050:M2113" si="195">IF(N(J2050)&lt;=0,"",E2050/J2050*100)</f>
        <v>83.311081441922568</v>
      </c>
      <c r="N2050" s="13">
        <f t="shared" ref="N2050:N2113" si="196">IF(N(J2050)&lt;=0,"",G2050/J2050*100)</f>
        <v>16.688918558077436</v>
      </c>
      <c r="O2050" s="12">
        <f t="shared" ref="O2050:O2113" si="197">IFERROR(E2050*1000/F2050,"")</f>
        <v>1507.2463768115942</v>
      </c>
    </row>
    <row r="2051" spans="1:15" x14ac:dyDescent="0.35">
      <c r="A2051" s="4" t="s">
        <v>141</v>
      </c>
      <c r="B2051" s="4" t="s">
        <v>142</v>
      </c>
      <c r="C2051" s="4" t="s">
        <v>124</v>
      </c>
      <c r="D2051" s="4">
        <v>2006</v>
      </c>
      <c r="E2051" s="12">
        <v>684000</v>
      </c>
      <c r="F2051" s="12">
        <v>414000</v>
      </c>
      <c r="G2051" s="12">
        <v>105000</v>
      </c>
      <c r="H2051" s="12">
        <v>0</v>
      </c>
      <c r="I2051" s="12">
        <v>13990139</v>
      </c>
      <c r="J2051" s="12">
        <f t="shared" si="192"/>
        <v>789000</v>
      </c>
      <c r="K2051" s="13">
        <f t="shared" si="193"/>
        <v>48.891579990734904</v>
      </c>
      <c r="L2051" s="13">
        <f t="shared" si="194"/>
        <v>56.396866392821401</v>
      </c>
      <c r="M2051" s="13">
        <f t="shared" si="195"/>
        <v>86.692015209125472</v>
      </c>
      <c r="N2051" s="13">
        <f t="shared" si="196"/>
        <v>13.307984790874524</v>
      </c>
      <c r="O2051" s="12">
        <f t="shared" si="197"/>
        <v>1652.1739130434783</v>
      </c>
    </row>
    <row r="2052" spans="1:15" x14ac:dyDescent="0.35">
      <c r="A2052" s="4" t="s">
        <v>141</v>
      </c>
      <c r="B2052" s="4" t="s">
        <v>142</v>
      </c>
      <c r="C2052" s="4" t="s">
        <v>124</v>
      </c>
      <c r="D2052" s="4">
        <v>2007</v>
      </c>
      <c r="E2052" s="12">
        <v>703000</v>
      </c>
      <c r="F2052" s="12">
        <v>392000</v>
      </c>
      <c r="G2052" s="12">
        <v>100000</v>
      </c>
      <c r="H2052" s="12">
        <v>0</v>
      </c>
      <c r="I2052" s="12">
        <v>14457775</v>
      </c>
      <c r="J2052" s="12">
        <f t="shared" si="192"/>
        <v>803000</v>
      </c>
      <c r="K2052" s="13">
        <f t="shared" si="193"/>
        <v>48.624356099053969</v>
      </c>
      <c r="L2052" s="13">
        <f t="shared" si="194"/>
        <v>55.541049712006171</v>
      </c>
      <c r="M2052" s="13">
        <f t="shared" si="195"/>
        <v>87.546699875466999</v>
      </c>
      <c r="N2052" s="13">
        <f t="shared" si="196"/>
        <v>12.453300124533001</v>
      </c>
      <c r="O2052" s="12">
        <f t="shared" si="197"/>
        <v>1793.3673469387754</v>
      </c>
    </row>
    <row r="2053" spans="1:15" x14ac:dyDescent="0.35">
      <c r="A2053" s="4" t="s">
        <v>141</v>
      </c>
      <c r="B2053" s="4" t="s">
        <v>142</v>
      </c>
      <c r="C2053" s="4" t="s">
        <v>124</v>
      </c>
      <c r="D2053" s="4">
        <v>2008</v>
      </c>
      <c r="E2053" s="12">
        <v>1055000</v>
      </c>
      <c r="F2053" s="12">
        <v>483000</v>
      </c>
      <c r="G2053" s="12">
        <v>100000</v>
      </c>
      <c r="H2053" s="12">
        <v>0</v>
      </c>
      <c r="I2053" s="12">
        <v>14940782</v>
      </c>
      <c r="J2053" s="12">
        <f t="shared" si="192"/>
        <v>1155000</v>
      </c>
      <c r="K2053" s="13">
        <f t="shared" si="193"/>
        <v>70.61210049112556</v>
      </c>
      <c r="L2053" s="13">
        <f t="shared" si="194"/>
        <v>77.305190585071117</v>
      </c>
      <c r="M2053" s="13">
        <f t="shared" si="195"/>
        <v>91.341991341991346</v>
      </c>
      <c r="N2053" s="13">
        <f t="shared" si="196"/>
        <v>8.6580086580086579</v>
      </c>
      <c r="O2053" s="12">
        <f t="shared" si="197"/>
        <v>2184.2650103519668</v>
      </c>
    </row>
    <row r="2054" spans="1:15" x14ac:dyDescent="0.35">
      <c r="A2054" s="4" t="s">
        <v>141</v>
      </c>
      <c r="B2054" s="4" t="s">
        <v>142</v>
      </c>
      <c r="C2054" s="4" t="s">
        <v>124</v>
      </c>
      <c r="D2054" s="4">
        <v>2009</v>
      </c>
      <c r="E2054" s="12">
        <v>698000</v>
      </c>
      <c r="F2054" s="12">
        <v>660000</v>
      </c>
      <c r="G2054" s="12">
        <v>120000</v>
      </c>
      <c r="H2054" s="12">
        <v>0</v>
      </c>
      <c r="I2054" s="12">
        <v>15435539</v>
      </c>
      <c r="J2054" s="12">
        <f t="shared" si="192"/>
        <v>818000</v>
      </c>
      <c r="K2054" s="13">
        <f t="shared" si="193"/>
        <v>45.22031916086636</v>
      </c>
      <c r="L2054" s="13">
        <f t="shared" si="194"/>
        <v>52.9945860653133</v>
      </c>
      <c r="M2054" s="13">
        <f t="shared" si="195"/>
        <v>85.330073349633253</v>
      </c>
      <c r="N2054" s="13">
        <f t="shared" si="196"/>
        <v>14.669926650366749</v>
      </c>
      <c r="O2054" s="12">
        <f t="shared" si="197"/>
        <v>1057.5757575757575</v>
      </c>
    </row>
    <row r="2055" spans="1:15" x14ac:dyDescent="0.35">
      <c r="A2055" s="4" t="s">
        <v>141</v>
      </c>
      <c r="B2055" s="4" t="s">
        <v>142</v>
      </c>
      <c r="C2055" s="4" t="s">
        <v>124</v>
      </c>
      <c r="D2055" s="4">
        <v>2010</v>
      </c>
      <c r="E2055" s="12">
        <v>842000</v>
      </c>
      <c r="F2055" s="12">
        <v>472000</v>
      </c>
      <c r="G2055" s="12">
        <v>80000</v>
      </c>
      <c r="H2055" s="12">
        <v>0</v>
      </c>
      <c r="I2055" s="12">
        <v>15945198</v>
      </c>
      <c r="J2055" s="12">
        <f t="shared" si="192"/>
        <v>922000</v>
      </c>
      <c r="K2055" s="13">
        <f t="shared" si="193"/>
        <v>52.805866694160841</v>
      </c>
      <c r="L2055" s="13">
        <f t="shared" si="194"/>
        <v>57.823051178166615</v>
      </c>
      <c r="M2055" s="13">
        <f t="shared" si="195"/>
        <v>91.323210412147503</v>
      </c>
      <c r="N2055" s="13">
        <f t="shared" si="196"/>
        <v>8.676789587852495</v>
      </c>
      <c r="O2055" s="12">
        <f t="shared" si="197"/>
        <v>1783.8983050847457</v>
      </c>
    </row>
    <row r="2056" spans="1:15" x14ac:dyDescent="0.35">
      <c r="A2056" s="4" t="s">
        <v>141</v>
      </c>
      <c r="B2056" s="4" t="s">
        <v>142</v>
      </c>
      <c r="C2056" s="4" t="s">
        <v>124</v>
      </c>
      <c r="D2056" s="4">
        <v>2011</v>
      </c>
      <c r="E2056" s="12">
        <v>1130000</v>
      </c>
      <c r="F2056" s="12">
        <v>830000</v>
      </c>
      <c r="G2056" s="12">
        <v>150000</v>
      </c>
      <c r="H2056" s="12">
        <v>0</v>
      </c>
      <c r="I2056" s="12">
        <v>16469049</v>
      </c>
      <c r="J2056" s="12">
        <f t="shared" si="192"/>
        <v>1280000</v>
      </c>
      <c r="K2056" s="13">
        <f t="shared" si="193"/>
        <v>68.613555038909652</v>
      </c>
      <c r="L2056" s="13">
        <f t="shared" si="194"/>
        <v>77.721549070623325</v>
      </c>
      <c r="M2056" s="13">
        <f t="shared" si="195"/>
        <v>88.28125</v>
      </c>
      <c r="N2056" s="13">
        <f t="shared" si="196"/>
        <v>11.71875</v>
      </c>
      <c r="O2056" s="12">
        <f t="shared" si="197"/>
        <v>1361.4457831325301</v>
      </c>
    </row>
    <row r="2057" spans="1:15" x14ac:dyDescent="0.35">
      <c r="A2057" s="4" t="s">
        <v>141</v>
      </c>
      <c r="B2057" s="4" t="s">
        <v>142</v>
      </c>
      <c r="C2057" s="4" t="s">
        <v>124</v>
      </c>
      <c r="D2057" s="4">
        <v>2012</v>
      </c>
      <c r="E2057" s="12">
        <v>1250000</v>
      </c>
      <c r="F2057" s="12">
        <v>617000</v>
      </c>
      <c r="G2057" s="12">
        <v>140000</v>
      </c>
      <c r="H2057" s="12">
        <v>0</v>
      </c>
      <c r="I2057" s="12">
        <v>16957033</v>
      </c>
      <c r="J2057" s="12">
        <f t="shared" si="192"/>
        <v>1390000</v>
      </c>
      <c r="K2057" s="13">
        <f t="shared" si="193"/>
        <v>73.71572609429964</v>
      </c>
      <c r="L2057" s="13">
        <f t="shared" si="194"/>
        <v>81.971887416861193</v>
      </c>
      <c r="M2057" s="13">
        <f t="shared" si="195"/>
        <v>89.928057553956833</v>
      </c>
      <c r="N2057" s="13">
        <f t="shared" si="196"/>
        <v>10.071942446043165</v>
      </c>
      <c r="O2057" s="12">
        <f t="shared" si="197"/>
        <v>2025.9319286871962</v>
      </c>
    </row>
    <row r="2058" spans="1:15" x14ac:dyDescent="0.35">
      <c r="A2058" s="4" t="s">
        <v>141</v>
      </c>
      <c r="B2058" s="4" t="s">
        <v>142</v>
      </c>
      <c r="C2058" s="4" t="s">
        <v>124</v>
      </c>
      <c r="D2058" s="4">
        <v>2013</v>
      </c>
      <c r="E2058" s="12">
        <v>1438000</v>
      </c>
      <c r="F2058" s="12">
        <v>605000</v>
      </c>
      <c r="G2058" s="12">
        <v>150000</v>
      </c>
      <c r="H2058" s="12">
        <v>0</v>
      </c>
      <c r="I2058" s="12">
        <v>17459615</v>
      </c>
      <c r="J2058" s="12">
        <f t="shared" si="192"/>
        <v>1588000</v>
      </c>
      <c r="K2058" s="13">
        <f t="shared" si="193"/>
        <v>82.361495370888761</v>
      </c>
      <c r="L2058" s="13">
        <f t="shared" si="194"/>
        <v>90.952750103596216</v>
      </c>
      <c r="M2058" s="13">
        <f t="shared" si="195"/>
        <v>90.554156171284632</v>
      </c>
      <c r="N2058" s="13">
        <f t="shared" si="196"/>
        <v>9.4458438287153648</v>
      </c>
      <c r="O2058" s="12">
        <f t="shared" si="197"/>
        <v>2376.8595041322315</v>
      </c>
    </row>
    <row r="2059" spans="1:15" x14ac:dyDescent="0.35">
      <c r="A2059" s="4" t="s">
        <v>141</v>
      </c>
      <c r="B2059" s="4" t="s">
        <v>142</v>
      </c>
      <c r="C2059" s="4" t="s">
        <v>124</v>
      </c>
      <c r="D2059" s="4">
        <v>2014</v>
      </c>
      <c r="E2059" s="12">
        <v>1409000</v>
      </c>
      <c r="F2059" s="12">
        <v>684000</v>
      </c>
      <c r="G2059" s="12">
        <v>180000</v>
      </c>
      <c r="H2059" s="12">
        <v>0</v>
      </c>
      <c r="I2059" s="12">
        <v>18020267</v>
      </c>
      <c r="J2059" s="12">
        <f t="shared" si="192"/>
        <v>1589000</v>
      </c>
      <c r="K2059" s="13">
        <f t="shared" si="193"/>
        <v>78.189740473878658</v>
      </c>
      <c r="L2059" s="13">
        <f t="shared" si="194"/>
        <v>88.178493692685024</v>
      </c>
      <c r="M2059" s="13">
        <f t="shared" si="195"/>
        <v>88.672120830711137</v>
      </c>
      <c r="N2059" s="13">
        <f t="shared" si="196"/>
        <v>11.327879169288861</v>
      </c>
      <c r="O2059" s="12">
        <f t="shared" si="197"/>
        <v>2059.9415204678362</v>
      </c>
    </row>
    <row r="2060" spans="1:15" x14ac:dyDescent="0.35">
      <c r="A2060" s="4" t="s">
        <v>141</v>
      </c>
      <c r="B2060" s="4" t="s">
        <v>142</v>
      </c>
      <c r="C2060" s="4" t="s">
        <v>124</v>
      </c>
      <c r="D2060" s="4">
        <v>2015</v>
      </c>
      <c r="E2060" s="12">
        <v>1515000</v>
      </c>
      <c r="F2060" s="12">
        <v>762000</v>
      </c>
      <c r="G2060" s="12">
        <v>170000</v>
      </c>
      <c r="H2060" s="12">
        <v>0</v>
      </c>
      <c r="I2060" s="12">
        <v>18593022</v>
      </c>
      <c r="J2060" s="12">
        <f t="shared" si="192"/>
        <v>1685000</v>
      </c>
      <c r="K2060" s="13">
        <f t="shared" si="193"/>
        <v>81.4821818637121</v>
      </c>
      <c r="L2060" s="13">
        <f t="shared" si="194"/>
        <v>90.625396990333257</v>
      </c>
      <c r="M2060" s="13">
        <f t="shared" si="195"/>
        <v>89.910979228486639</v>
      </c>
      <c r="N2060" s="13">
        <f t="shared" si="196"/>
        <v>10.089020771513352</v>
      </c>
      <c r="O2060" s="12">
        <f t="shared" si="197"/>
        <v>1988.1889763779527</v>
      </c>
    </row>
    <row r="2061" spans="1:15" x14ac:dyDescent="0.35">
      <c r="A2061" s="4" t="s">
        <v>141</v>
      </c>
      <c r="B2061" s="4" t="s">
        <v>142</v>
      </c>
      <c r="C2061" s="4" t="s">
        <v>124</v>
      </c>
      <c r="D2061" s="4">
        <v>2016</v>
      </c>
      <c r="E2061" s="12">
        <v>1808000</v>
      </c>
      <c r="F2061" s="12">
        <v>835000</v>
      </c>
      <c r="G2061" s="12">
        <v>200000</v>
      </c>
      <c r="H2061" s="12">
        <v>0</v>
      </c>
      <c r="I2061" s="12">
        <v>19191289</v>
      </c>
      <c r="J2061" s="12">
        <f t="shared" si="192"/>
        <v>2008000</v>
      </c>
      <c r="K2061" s="13">
        <f t="shared" si="193"/>
        <v>94.209409279387117</v>
      </c>
      <c r="L2061" s="13">
        <f t="shared" si="194"/>
        <v>104.63080411117774</v>
      </c>
      <c r="M2061" s="13">
        <f t="shared" si="195"/>
        <v>90.039840637450197</v>
      </c>
      <c r="N2061" s="13">
        <f t="shared" si="196"/>
        <v>9.9601593625498008</v>
      </c>
      <c r="O2061" s="12">
        <f t="shared" si="197"/>
        <v>2165.2694610778444</v>
      </c>
    </row>
    <row r="2062" spans="1:15" x14ac:dyDescent="0.35">
      <c r="A2062" s="4" t="s">
        <v>141</v>
      </c>
      <c r="B2062" s="4" t="s">
        <v>142</v>
      </c>
      <c r="C2062" s="4" t="s">
        <v>124</v>
      </c>
      <c r="D2062" s="4">
        <v>2017</v>
      </c>
      <c r="E2062" s="12">
        <v>1760000</v>
      </c>
      <c r="F2062" s="12">
        <v>768000</v>
      </c>
      <c r="G2062" s="12">
        <v>230000</v>
      </c>
      <c r="H2062" s="12">
        <v>0</v>
      </c>
      <c r="I2062" s="12">
        <v>19813010</v>
      </c>
      <c r="J2062" s="12">
        <f t="shared" si="192"/>
        <v>1990000</v>
      </c>
      <c r="K2062" s="13">
        <f t="shared" si="193"/>
        <v>88.830520955675084</v>
      </c>
      <c r="L2062" s="13">
        <f t="shared" si="194"/>
        <v>100.43905494420081</v>
      </c>
      <c r="M2062" s="13">
        <f t="shared" si="195"/>
        <v>88.442211055276388</v>
      </c>
      <c r="N2062" s="13">
        <f t="shared" si="196"/>
        <v>11.557788944723619</v>
      </c>
      <c r="O2062" s="12">
        <f t="shared" si="197"/>
        <v>2291.6666666666665</v>
      </c>
    </row>
    <row r="2063" spans="1:15" x14ac:dyDescent="0.35">
      <c r="A2063" s="4" t="s">
        <v>141</v>
      </c>
      <c r="B2063" s="4" t="s">
        <v>142</v>
      </c>
      <c r="C2063" s="4" t="s">
        <v>124</v>
      </c>
      <c r="D2063" s="4">
        <v>2018</v>
      </c>
      <c r="E2063" s="12">
        <v>2059000</v>
      </c>
      <c r="F2063" s="12">
        <v>970000</v>
      </c>
      <c r="G2063" s="12">
        <v>300000</v>
      </c>
      <c r="H2063" s="12">
        <v>0</v>
      </c>
      <c r="I2063" s="12">
        <v>20442030</v>
      </c>
      <c r="J2063" s="12">
        <f t="shared" si="192"/>
        <v>2359000</v>
      </c>
      <c r="K2063" s="13">
        <f t="shared" si="193"/>
        <v>100.72385178967059</v>
      </c>
      <c r="L2063" s="13">
        <f t="shared" si="194"/>
        <v>115.39949799506213</v>
      </c>
      <c r="M2063" s="13">
        <f t="shared" si="195"/>
        <v>87.282746926663847</v>
      </c>
      <c r="N2063" s="13">
        <f t="shared" si="196"/>
        <v>12.71725307333616</v>
      </c>
      <c r="O2063" s="12">
        <f t="shared" si="197"/>
        <v>2122.680412371134</v>
      </c>
    </row>
    <row r="2064" spans="1:15" x14ac:dyDescent="0.35">
      <c r="A2064" s="4" t="s">
        <v>141</v>
      </c>
      <c r="B2064" s="4" t="s">
        <v>142</v>
      </c>
      <c r="C2064" s="4" t="s">
        <v>124</v>
      </c>
      <c r="D2064" s="4">
        <v>2019</v>
      </c>
      <c r="E2064" s="12">
        <v>2077000</v>
      </c>
      <c r="F2064" s="12">
        <v>925000</v>
      </c>
      <c r="G2064" s="12">
        <v>300000</v>
      </c>
      <c r="H2064" s="12">
        <v>0</v>
      </c>
      <c r="I2064" s="12">
        <v>21068405</v>
      </c>
      <c r="J2064" s="12">
        <f t="shared" si="192"/>
        <v>2377000</v>
      </c>
      <c r="K2064" s="13">
        <f t="shared" si="193"/>
        <v>98.583637441942088</v>
      </c>
      <c r="L2064" s="13">
        <f t="shared" si="194"/>
        <v>112.82296880091303</v>
      </c>
      <c r="M2064" s="13">
        <f t="shared" si="195"/>
        <v>87.379049221708044</v>
      </c>
      <c r="N2064" s="13">
        <f t="shared" si="196"/>
        <v>12.620950778291965</v>
      </c>
      <c r="O2064" s="12">
        <f t="shared" si="197"/>
        <v>2245.4054054054054</v>
      </c>
    </row>
    <row r="2065" spans="1:15" x14ac:dyDescent="0.35">
      <c r="A2065" s="4" t="s">
        <v>141</v>
      </c>
      <c r="B2065" s="4" t="s">
        <v>142</v>
      </c>
      <c r="C2065" s="4" t="s">
        <v>124</v>
      </c>
      <c r="D2065" s="4">
        <v>2020</v>
      </c>
      <c r="E2065" s="12">
        <v>1957000</v>
      </c>
      <c r="F2065" s="12">
        <v>898000</v>
      </c>
      <c r="G2065" s="12">
        <v>300000</v>
      </c>
      <c r="H2065" s="12">
        <v>0</v>
      </c>
      <c r="I2065" s="12">
        <v>21713836</v>
      </c>
      <c r="J2065" s="12">
        <f t="shared" si="192"/>
        <v>2257000</v>
      </c>
      <c r="K2065" s="13">
        <f t="shared" si="193"/>
        <v>90.126866574841955</v>
      </c>
      <c r="L2065" s="13">
        <f t="shared" si="194"/>
        <v>103.94294218672371</v>
      </c>
      <c r="M2065" s="13">
        <f t="shared" si="195"/>
        <v>86.708019494904747</v>
      </c>
      <c r="N2065" s="13">
        <f t="shared" si="196"/>
        <v>13.29198050509526</v>
      </c>
      <c r="O2065" s="12">
        <f t="shared" si="197"/>
        <v>2179.2873051224942</v>
      </c>
    </row>
    <row r="2066" spans="1:15" x14ac:dyDescent="0.35">
      <c r="A2066" s="4" t="s">
        <v>141</v>
      </c>
      <c r="B2066" s="4" t="s">
        <v>142</v>
      </c>
      <c r="C2066" s="4" t="s">
        <v>124</v>
      </c>
      <c r="D2066" s="4">
        <v>2021</v>
      </c>
      <c r="E2066" s="12">
        <v>1573000</v>
      </c>
      <c r="F2066" s="12">
        <v>874000</v>
      </c>
      <c r="G2066" s="12">
        <v>400000</v>
      </c>
      <c r="H2066" s="12">
        <v>0</v>
      </c>
      <c r="I2066" s="12">
        <v>22388630</v>
      </c>
      <c r="J2066" s="12">
        <f t="shared" si="192"/>
        <v>1973000</v>
      </c>
      <c r="K2066" s="13">
        <f t="shared" si="193"/>
        <v>70.258876938874778</v>
      </c>
      <c r="L2066" s="13">
        <f t="shared" si="194"/>
        <v>88.125088493579113</v>
      </c>
      <c r="M2066" s="13">
        <f t="shared" si="195"/>
        <v>79.726305119107948</v>
      </c>
      <c r="N2066" s="13">
        <f t="shared" si="196"/>
        <v>20.273694880892045</v>
      </c>
      <c r="O2066" s="12">
        <f t="shared" si="197"/>
        <v>1799.7711670480548</v>
      </c>
    </row>
    <row r="2067" spans="1:15" x14ac:dyDescent="0.35">
      <c r="A2067" s="4" t="s">
        <v>141</v>
      </c>
      <c r="B2067" s="4" t="s">
        <v>142</v>
      </c>
      <c r="C2067" s="4" t="s">
        <v>124</v>
      </c>
      <c r="D2067" s="4">
        <v>2022</v>
      </c>
      <c r="E2067" s="12">
        <v>1862000</v>
      </c>
      <c r="F2067" s="12">
        <v>888000</v>
      </c>
      <c r="G2067" s="12">
        <v>325000</v>
      </c>
      <c r="H2067" s="12">
        <v>0</v>
      </c>
      <c r="I2067" s="12">
        <v>23072640</v>
      </c>
      <c r="J2067" s="12">
        <f t="shared" si="192"/>
        <v>2187000</v>
      </c>
      <c r="K2067" s="13">
        <f t="shared" si="193"/>
        <v>80.701644891958608</v>
      </c>
      <c r="L2067" s="13">
        <f t="shared" si="194"/>
        <v>94.787592577182323</v>
      </c>
      <c r="M2067" s="13">
        <f t="shared" si="195"/>
        <v>85.139460448102426</v>
      </c>
      <c r="N2067" s="13">
        <f t="shared" si="196"/>
        <v>14.860539551897576</v>
      </c>
      <c r="O2067" s="12">
        <f t="shared" si="197"/>
        <v>2096.8468468468468</v>
      </c>
    </row>
    <row r="2068" spans="1:15" x14ac:dyDescent="0.35">
      <c r="A2068" s="4" t="s">
        <v>141</v>
      </c>
      <c r="B2068" s="4" t="s">
        <v>142</v>
      </c>
      <c r="C2068" s="4" t="s">
        <v>124</v>
      </c>
      <c r="D2068" s="4">
        <v>2023</v>
      </c>
      <c r="E2068" s="12">
        <v>1966000</v>
      </c>
      <c r="F2068" s="12">
        <v>907000</v>
      </c>
      <c r="G2068" s="12">
        <v>350000</v>
      </c>
      <c r="H2068" s="12">
        <v>0</v>
      </c>
      <c r="I2068" s="12">
        <v>23769127</v>
      </c>
      <c r="J2068" s="12">
        <f t="shared" si="192"/>
        <v>2316000</v>
      </c>
      <c r="K2068" s="13">
        <f t="shared" si="193"/>
        <v>82.712335206926198</v>
      </c>
      <c r="L2068" s="13">
        <f t="shared" si="194"/>
        <v>97.437318585575312</v>
      </c>
      <c r="M2068" s="13">
        <f t="shared" si="195"/>
        <v>84.887737478411054</v>
      </c>
      <c r="N2068" s="13">
        <f t="shared" si="196"/>
        <v>15.112262521588946</v>
      </c>
      <c r="O2068" s="12">
        <f t="shared" si="197"/>
        <v>2167.5854465270122</v>
      </c>
    </row>
    <row r="2069" spans="1:15" x14ac:dyDescent="0.35">
      <c r="A2069" s="4" t="s">
        <v>141</v>
      </c>
      <c r="B2069" s="4" t="s">
        <v>142</v>
      </c>
      <c r="C2069" s="4" t="s">
        <v>124</v>
      </c>
      <c r="D2069" s="4">
        <v>2024</v>
      </c>
      <c r="E2069" s="12">
        <v>1791000</v>
      </c>
      <c r="F2069" s="12">
        <v>790000</v>
      </c>
      <c r="G2069" s="12">
        <v>500000</v>
      </c>
      <c r="H2069" s="12">
        <v>0</v>
      </c>
      <c r="I2069" s="12">
        <v>24478595</v>
      </c>
      <c r="J2069" s="12">
        <f t="shared" si="192"/>
        <v>2291000</v>
      </c>
      <c r="K2069" s="13">
        <f t="shared" si="193"/>
        <v>73.165963977916221</v>
      </c>
      <c r="L2069" s="13">
        <f t="shared" si="194"/>
        <v>93.591972905307685</v>
      </c>
      <c r="M2069" s="13">
        <f t="shared" si="195"/>
        <v>78.175469227411611</v>
      </c>
      <c r="N2069" s="13">
        <f t="shared" si="196"/>
        <v>21.824530772588389</v>
      </c>
      <c r="O2069" s="12">
        <f t="shared" si="197"/>
        <v>2267.0886075949365</v>
      </c>
    </row>
    <row r="2070" spans="1:15" x14ac:dyDescent="0.35">
      <c r="A2070" s="4" t="s">
        <v>141</v>
      </c>
      <c r="B2070" s="4" t="s">
        <v>142</v>
      </c>
      <c r="C2070" s="4" t="s">
        <v>124</v>
      </c>
      <c r="D2070" s="4">
        <v>2025</v>
      </c>
      <c r="E2070" s="12">
        <v>1923000</v>
      </c>
      <c r="F2070" s="12">
        <v>850000</v>
      </c>
      <c r="G2070" s="12">
        <v>425000</v>
      </c>
      <c r="H2070" s="12">
        <v>0</v>
      </c>
      <c r="I2070" s="12">
        <v>25198821</v>
      </c>
      <c r="J2070" s="12">
        <f t="shared" si="192"/>
        <v>2348000</v>
      </c>
      <c r="K2070" s="13">
        <f t="shared" si="193"/>
        <v>76.313094172144005</v>
      </c>
      <c r="L2070" s="13">
        <f t="shared" si="194"/>
        <v>93.178962618925709</v>
      </c>
      <c r="M2070" s="13">
        <f t="shared" si="195"/>
        <v>81.899488926746173</v>
      </c>
      <c r="N2070" s="13">
        <f t="shared" si="196"/>
        <v>18.100511073253834</v>
      </c>
      <c r="O2070" s="12">
        <f t="shared" si="197"/>
        <v>2262.3529411764707</v>
      </c>
    </row>
    <row r="2071" spans="1:15" x14ac:dyDescent="0.35">
      <c r="A2071" s="4" t="s">
        <v>141</v>
      </c>
      <c r="B2071" s="4" t="s">
        <v>142</v>
      </c>
      <c r="C2071" s="4" t="s">
        <v>124</v>
      </c>
      <c r="D2071" s="4">
        <v>2026</v>
      </c>
      <c r="E2071" s="12">
        <v>1950000</v>
      </c>
      <c r="F2071" s="12">
        <v>860000</v>
      </c>
      <c r="G2071" s="12">
        <v>425000</v>
      </c>
      <c r="H2071" s="12">
        <v>0</v>
      </c>
      <c r="I2071" s="12">
        <v>25932275</v>
      </c>
      <c r="J2071" s="12">
        <f t="shared" si="192"/>
        <v>2375000</v>
      </c>
      <c r="K2071" s="13">
        <f t="shared" si="193"/>
        <v>75.195870782644405</v>
      </c>
      <c r="L2071" s="13">
        <f t="shared" si="194"/>
        <v>91.584714414759219</v>
      </c>
      <c r="M2071" s="13">
        <f t="shared" si="195"/>
        <v>82.10526315789474</v>
      </c>
      <c r="N2071" s="13">
        <f t="shared" si="196"/>
        <v>17.894736842105264</v>
      </c>
      <c r="O2071" s="12">
        <f t="shared" si="197"/>
        <v>2267.4418604651164</v>
      </c>
    </row>
    <row r="2072" spans="1:15" x14ac:dyDescent="0.35">
      <c r="A2072" s="4" t="s">
        <v>143</v>
      </c>
      <c r="B2072" s="4" t="s">
        <v>144</v>
      </c>
      <c r="C2072" s="4" t="s">
        <v>124</v>
      </c>
      <c r="D2072" s="4">
        <v>1960</v>
      </c>
      <c r="E2072" s="12">
        <v>0</v>
      </c>
      <c r="F2072" s="12">
        <v>0</v>
      </c>
      <c r="G2072" s="12">
        <v>0</v>
      </c>
      <c r="H2072" s="12">
        <v>0</v>
      </c>
      <c r="I2072" s="12">
        <v>824298</v>
      </c>
      <c r="J2072" s="12">
        <f t="shared" si="192"/>
        <v>0</v>
      </c>
      <c r="K2072" s="13">
        <f t="shared" si="193"/>
        <v>0</v>
      </c>
      <c r="L2072" s="13">
        <f t="shared" si="194"/>
        <v>0</v>
      </c>
      <c r="M2072" s="13" t="str">
        <f t="shared" si="195"/>
        <v/>
      </c>
      <c r="N2072" s="13" t="str">
        <f t="shared" si="196"/>
        <v/>
      </c>
      <c r="O2072" s="12" t="str">
        <f t="shared" si="197"/>
        <v/>
      </c>
    </row>
    <row r="2073" spans="1:15" x14ac:dyDescent="0.35">
      <c r="A2073" s="4" t="s">
        <v>143</v>
      </c>
      <c r="B2073" s="4" t="s">
        <v>144</v>
      </c>
      <c r="C2073" s="4" t="s">
        <v>124</v>
      </c>
      <c r="D2073" s="4">
        <v>1961</v>
      </c>
      <c r="E2073" s="12">
        <v>0</v>
      </c>
      <c r="F2073" s="12">
        <v>0</v>
      </c>
      <c r="G2073" s="12">
        <v>3000</v>
      </c>
      <c r="H2073" s="12">
        <v>0</v>
      </c>
      <c r="I2073" s="12">
        <v>846167</v>
      </c>
      <c r="J2073" s="12">
        <f t="shared" si="192"/>
        <v>3000</v>
      </c>
      <c r="K2073" s="13">
        <f t="shared" si="193"/>
        <v>0</v>
      </c>
      <c r="L2073" s="13">
        <f t="shared" si="194"/>
        <v>3.5453994306088514</v>
      </c>
      <c r="M2073" s="13">
        <f t="shared" si="195"/>
        <v>0</v>
      </c>
      <c r="N2073" s="13">
        <f t="shared" si="196"/>
        <v>100</v>
      </c>
      <c r="O2073" s="12" t="str">
        <f t="shared" si="197"/>
        <v/>
      </c>
    </row>
    <row r="2074" spans="1:15" x14ac:dyDescent="0.35">
      <c r="A2074" s="4" t="s">
        <v>143</v>
      </c>
      <c r="B2074" s="4" t="s">
        <v>144</v>
      </c>
      <c r="C2074" s="4" t="s">
        <v>124</v>
      </c>
      <c r="D2074" s="4">
        <v>1962</v>
      </c>
      <c r="E2074" s="12">
        <v>0</v>
      </c>
      <c r="F2074" s="12">
        <v>0</v>
      </c>
      <c r="G2074" s="12">
        <v>5000</v>
      </c>
      <c r="H2074" s="12">
        <v>0</v>
      </c>
      <c r="I2074" s="12">
        <v>869184</v>
      </c>
      <c r="J2074" s="12">
        <f t="shared" si="192"/>
        <v>5000</v>
      </c>
      <c r="K2074" s="13">
        <f t="shared" si="193"/>
        <v>0</v>
      </c>
      <c r="L2074" s="13">
        <f t="shared" si="194"/>
        <v>5.7525219056034169</v>
      </c>
      <c r="M2074" s="13">
        <f t="shared" si="195"/>
        <v>0</v>
      </c>
      <c r="N2074" s="13">
        <f t="shared" si="196"/>
        <v>100</v>
      </c>
      <c r="O2074" s="12" t="str">
        <f t="shared" si="197"/>
        <v/>
      </c>
    </row>
    <row r="2075" spans="1:15" x14ac:dyDescent="0.35">
      <c r="A2075" s="4" t="s">
        <v>143</v>
      </c>
      <c r="B2075" s="4" t="s">
        <v>144</v>
      </c>
      <c r="C2075" s="4" t="s">
        <v>124</v>
      </c>
      <c r="D2075" s="4">
        <v>1963</v>
      </c>
      <c r="E2075" s="12">
        <v>0</v>
      </c>
      <c r="F2075" s="12">
        <v>0</v>
      </c>
      <c r="G2075" s="12">
        <v>7000</v>
      </c>
      <c r="H2075" s="12">
        <v>0</v>
      </c>
      <c r="I2075" s="12">
        <v>893423</v>
      </c>
      <c r="J2075" s="12">
        <f t="shared" si="192"/>
        <v>7000</v>
      </c>
      <c r="K2075" s="13">
        <f t="shared" si="193"/>
        <v>0</v>
      </c>
      <c r="L2075" s="13">
        <f t="shared" si="194"/>
        <v>7.8350344685552082</v>
      </c>
      <c r="M2075" s="13">
        <f t="shared" si="195"/>
        <v>0</v>
      </c>
      <c r="N2075" s="13">
        <f t="shared" si="196"/>
        <v>100</v>
      </c>
      <c r="O2075" s="12" t="str">
        <f t="shared" si="197"/>
        <v/>
      </c>
    </row>
    <row r="2076" spans="1:15" x14ac:dyDescent="0.35">
      <c r="A2076" s="4" t="s">
        <v>143</v>
      </c>
      <c r="B2076" s="4" t="s">
        <v>144</v>
      </c>
      <c r="C2076" s="4" t="s">
        <v>124</v>
      </c>
      <c r="D2076" s="4">
        <v>1964</v>
      </c>
      <c r="E2076" s="12">
        <v>0</v>
      </c>
      <c r="F2076" s="12">
        <v>0</v>
      </c>
      <c r="G2076" s="12">
        <v>10000</v>
      </c>
      <c r="H2076" s="12">
        <v>0</v>
      </c>
      <c r="I2076" s="12">
        <v>918955</v>
      </c>
      <c r="J2076" s="12">
        <f t="shared" si="192"/>
        <v>10000</v>
      </c>
      <c r="K2076" s="13">
        <f t="shared" si="193"/>
        <v>0</v>
      </c>
      <c r="L2076" s="13">
        <f t="shared" si="194"/>
        <v>10.881925665565779</v>
      </c>
      <c r="M2076" s="13">
        <f t="shared" si="195"/>
        <v>0</v>
      </c>
      <c r="N2076" s="13">
        <f t="shared" si="196"/>
        <v>100</v>
      </c>
      <c r="O2076" s="12" t="str">
        <f t="shared" si="197"/>
        <v/>
      </c>
    </row>
    <row r="2077" spans="1:15" x14ac:dyDescent="0.35">
      <c r="A2077" s="4" t="s">
        <v>143</v>
      </c>
      <c r="B2077" s="4" t="s">
        <v>144</v>
      </c>
      <c r="C2077" s="4" t="s">
        <v>124</v>
      </c>
      <c r="D2077" s="4">
        <v>1965</v>
      </c>
      <c r="E2077" s="12">
        <v>0</v>
      </c>
      <c r="F2077" s="12">
        <v>0</v>
      </c>
      <c r="G2077" s="12">
        <v>10000</v>
      </c>
      <c r="H2077" s="12">
        <v>0</v>
      </c>
      <c r="I2077" s="12">
        <v>945838</v>
      </c>
      <c r="J2077" s="12">
        <f t="shared" si="192"/>
        <v>10000</v>
      </c>
      <c r="K2077" s="13">
        <f t="shared" si="193"/>
        <v>0</v>
      </c>
      <c r="L2077" s="13">
        <f t="shared" si="194"/>
        <v>10.572635060126576</v>
      </c>
      <c r="M2077" s="13">
        <f t="shared" si="195"/>
        <v>0</v>
      </c>
      <c r="N2077" s="13">
        <f t="shared" si="196"/>
        <v>100</v>
      </c>
      <c r="O2077" s="12" t="str">
        <f t="shared" si="197"/>
        <v/>
      </c>
    </row>
    <row r="2078" spans="1:15" x14ac:dyDescent="0.35">
      <c r="A2078" s="4" t="s">
        <v>143</v>
      </c>
      <c r="B2078" s="4" t="s">
        <v>144</v>
      </c>
      <c r="C2078" s="4" t="s">
        <v>124</v>
      </c>
      <c r="D2078" s="4">
        <v>1966</v>
      </c>
      <c r="E2078" s="12">
        <v>0</v>
      </c>
      <c r="F2078" s="12">
        <v>0</v>
      </c>
      <c r="G2078" s="12">
        <v>12000</v>
      </c>
      <c r="H2078" s="12">
        <v>0</v>
      </c>
      <c r="I2078" s="12">
        <v>974157</v>
      </c>
      <c r="J2078" s="12">
        <f t="shared" si="192"/>
        <v>12000</v>
      </c>
      <c r="K2078" s="13">
        <f t="shared" si="193"/>
        <v>0</v>
      </c>
      <c r="L2078" s="13">
        <f t="shared" si="194"/>
        <v>12.318342936508181</v>
      </c>
      <c r="M2078" s="13">
        <f t="shared" si="195"/>
        <v>0</v>
      </c>
      <c r="N2078" s="13">
        <f t="shared" si="196"/>
        <v>100</v>
      </c>
      <c r="O2078" s="12" t="str">
        <f t="shared" si="197"/>
        <v/>
      </c>
    </row>
    <row r="2079" spans="1:15" x14ac:dyDescent="0.35">
      <c r="A2079" s="4" t="s">
        <v>143</v>
      </c>
      <c r="B2079" s="4" t="s">
        <v>144</v>
      </c>
      <c r="C2079" s="4" t="s">
        <v>124</v>
      </c>
      <c r="D2079" s="4">
        <v>1967</v>
      </c>
      <c r="E2079" s="12">
        <v>0</v>
      </c>
      <c r="F2079" s="12">
        <v>0</v>
      </c>
      <c r="G2079" s="12">
        <v>12000</v>
      </c>
      <c r="H2079" s="12">
        <v>0</v>
      </c>
      <c r="I2079" s="12">
        <v>1003843</v>
      </c>
      <c r="J2079" s="12">
        <f t="shared" si="192"/>
        <v>12000</v>
      </c>
      <c r="K2079" s="13">
        <f t="shared" si="193"/>
        <v>0</v>
      </c>
      <c r="L2079" s="13">
        <f t="shared" si="194"/>
        <v>11.954060545324319</v>
      </c>
      <c r="M2079" s="13">
        <f t="shared" si="195"/>
        <v>0</v>
      </c>
      <c r="N2079" s="13">
        <f t="shared" si="196"/>
        <v>100</v>
      </c>
      <c r="O2079" s="12" t="str">
        <f t="shared" si="197"/>
        <v/>
      </c>
    </row>
    <row r="2080" spans="1:15" x14ac:dyDescent="0.35">
      <c r="A2080" s="4" t="s">
        <v>143</v>
      </c>
      <c r="B2080" s="4" t="s">
        <v>144</v>
      </c>
      <c r="C2080" s="4" t="s">
        <v>124</v>
      </c>
      <c r="D2080" s="4">
        <v>1968</v>
      </c>
      <c r="E2080" s="12">
        <v>0</v>
      </c>
      <c r="F2080" s="12">
        <v>0</v>
      </c>
      <c r="G2080" s="12">
        <v>13000</v>
      </c>
      <c r="H2080" s="12">
        <v>0</v>
      </c>
      <c r="I2080" s="12">
        <v>1034739</v>
      </c>
      <c r="J2080" s="12">
        <f t="shared" si="192"/>
        <v>13000</v>
      </c>
      <c r="K2080" s="13">
        <f t="shared" si="193"/>
        <v>0</v>
      </c>
      <c r="L2080" s="13">
        <f t="shared" si="194"/>
        <v>12.563554674173874</v>
      </c>
      <c r="M2080" s="13">
        <f t="shared" si="195"/>
        <v>0</v>
      </c>
      <c r="N2080" s="13">
        <f t="shared" si="196"/>
        <v>100</v>
      </c>
      <c r="O2080" s="12" t="str">
        <f t="shared" si="197"/>
        <v/>
      </c>
    </row>
    <row r="2081" spans="1:15" x14ac:dyDescent="0.35">
      <c r="A2081" s="4" t="s">
        <v>143</v>
      </c>
      <c r="B2081" s="4" t="s">
        <v>144</v>
      </c>
      <c r="C2081" s="4" t="s">
        <v>124</v>
      </c>
      <c r="D2081" s="4">
        <v>1969</v>
      </c>
      <c r="E2081" s="12">
        <v>0</v>
      </c>
      <c r="F2081" s="12">
        <v>0</v>
      </c>
      <c r="G2081" s="12">
        <v>19000</v>
      </c>
      <c r="H2081" s="12">
        <v>0</v>
      </c>
      <c r="I2081" s="12">
        <v>1066754</v>
      </c>
      <c r="J2081" s="12">
        <f t="shared" si="192"/>
        <v>19000</v>
      </c>
      <c r="K2081" s="13">
        <f t="shared" si="193"/>
        <v>0</v>
      </c>
      <c r="L2081" s="13">
        <f t="shared" si="194"/>
        <v>17.811041720959096</v>
      </c>
      <c r="M2081" s="13">
        <f t="shared" si="195"/>
        <v>0</v>
      </c>
      <c r="N2081" s="13">
        <f t="shared" si="196"/>
        <v>100</v>
      </c>
      <c r="O2081" s="12" t="str">
        <f t="shared" si="197"/>
        <v/>
      </c>
    </row>
    <row r="2082" spans="1:15" x14ac:dyDescent="0.35">
      <c r="A2082" s="4" t="s">
        <v>143</v>
      </c>
      <c r="B2082" s="4" t="s">
        <v>144</v>
      </c>
      <c r="C2082" s="4" t="s">
        <v>124</v>
      </c>
      <c r="D2082" s="4">
        <v>1970</v>
      </c>
      <c r="E2082" s="12">
        <v>0</v>
      </c>
      <c r="F2082" s="12">
        <v>0</v>
      </c>
      <c r="G2082" s="12">
        <v>11000</v>
      </c>
      <c r="H2082" s="12">
        <v>0</v>
      </c>
      <c r="I2082" s="12">
        <v>1099806</v>
      </c>
      <c r="J2082" s="12">
        <f t="shared" si="192"/>
        <v>11000</v>
      </c>
      <c r="K2082" s="13">
        <f t="shared" si="193"/>
        <v>0</v>
      </c>
      <c r="L2082" s="13">
        <f t="shared" si="194"/>
        <v>10.001763947459825</v>
      </c>
      <c r="M2082" s="13">
        <f t="shared" si="195"/>
        <v>0</v>
      </c>
      <c r="N2082" s="13">
        <f t="shared" si="196"/>
        <v>100</v>
      </c>
      <c r="O2082" s="12" t="str">
        <f t="shared" si="197"/>
        <v/>
      </c>
    </row>
    <row r="2083" spans="1:15" x14ac:dyDescent="0.35">
      <c r="A2083" s="4" t="s">
        <v>143</v>
      </c>
      <c r="B2083" s="4" t="s">
        <v>144</v>
      </c>
      <c r="C2083" s="4" t="s">
        <v>124</v>
      </c>
      <c r="D2083" s="4">
        <v>1971</v>
      </c>
      <c r="E2083" s="12">
        <v>1000</v>
      </c>
      <c r="F2083" s="12">
        <v>1000</v>
      </c>
      <c r="G2083" s="12">
        <v>17000</v>
      </c>
      <c r="H2083" s="12">
        <v>0</v>
      </c>
      <c r="I2083" s="12">
        <v>1133702</v>
      </c>
      <c r="J2083" s="12">
        <f t="shared" si="192"/>
        <v>18000</v>
      </c>
      <c r="K2083" s="13">
        <f t="shared" si="193"/>
        <v>0.8820660102919462</v>
      </c>
      <c r="L2083" s="13">
        <f t="shared" si="194"/>
        <v>15.877188185255031</v>
      </c>
      <c r="M2083" s="13">
        <f t="shared" si="195"/>
        <v>5.5555555555555554</v>
      </c>
      <c r="N2083" s="13">
        <f t="shared" si="196"/>
        <v>94.444444444444443</v>
      </c>
      <c r="O2083" s="12">
        <f t="shared" si="197"/>
        <v>1000</v>
      </c>
    </row>
    <row r="2084" spans="1:15" x14ac:dyDescent="0.35">
      <c r="A2084" s="4" t="s">
        <v>143</v>
      </c>
      <c r="B2084" s="4" t="s">
        <v>144</v>
      </c>
      <c r="C2084" s="4" t="s">
        <v>124</v>
      </c>
      <c r="D2084" s="4">
        <v>1972</v>
      </c>
      <c r="E2084" s="12">
        <v>1000</v>
      </c>
      <c r="F2084" s="12">
        <v>1000</v>
      </c>
      <c r="G2084" s="12">
        <v>20000</v>
      </c>
      <c r="H2084" s="12">
        <v>0</v>
      </c>
      <c r="I2084" s="12">
        <v>1168355</v>
      </c>
      <c r="J2084" s="12">
        <f t="shared" si="192"/>
        <v>21000</v>
      </c>
      <c r="K2084" s="13">
        <f t="shared" si="193"/>
        <v>0.85590424143346844</v>
      </c>
      <c r="L2084" s="13">
        <f t="shared" si="194"/>
        <v>17.973989070102839</v>
      </c>
      <c r="M2084" s="13">
        <f t="shared" si="195"/>
        <v>4.7619047619047619</v>
      </c>
      <c r="N2084" s="13">
        <f t="shared" si="196"/>
        <v>95.238095238095227</v>
      </c>
      <c r="O2084" s="12">
        <f t="shared" si="197"/>
        <v>1000</v>
      </c>
    </row>
    <row r="2085" spans="1:15" x14ac:dyDescent="0.35">
      <c r="A2085" s="4" t="s">
        <v>143</v>
      </c>
      <c r="B2085" s="4" t="s">
        <v>144</v>
      </c>
      <c r="C2085" s="4" t="s">
        <v>124</v>
      </c>
      <c r="D2085" s="4">
        <v>1973</v>
      </c>
      <c r="E2085" s="12">
        <v>0</v>
      </c>
      <c r="F2085" s="12">
        <v>0</v>
      </c>
      <c r="G2085" s="12">
        <v>28000</v>
      </c>
      <c r="H2085" s="12">
        <v>0</v>
      </c>
      <c r="I2085" s="12">
        <v>1203838</v>
      </c>
      <c r="J2085" s="12">
        <f t="shared" si="192"/>
        <v>28000</v>
      </c>
      <c r="K2085" s="13">
        <f t="shared" si="193"/>
        <v>0</v>
      </c>
      <c r="L2085" s="13">
        <f t="shared" si="194"/>
        <v>23.258943479105994</v>
      </c>
      <c r="M2085" s="13">
        <f t="shared" si="195"/>
        <v>0</v>
      </c>
      <c r="N2085" s="13">
        <f t="shared" si="196"/>
        <v>100</v>
      </c>
      <c r="O2085" s="12" t="str">
        <f t="shared" si="197"/>
        <v/>
      </c>
    </row>
    <row r="2086" spans="1:15" x14ac:dyDescent="0.35">
      <c r="A2086" s="4" t="s">
        <v>143</v>
      </c>
      <c r="B2086" s="4" t="s">
        <v>144</v>
      </c>
      <c r="C2086" s="4" t="s">
        <v>124</v>
      </c>
      <c r="D2086" s="4">
        <v>1974</v>
      </c>
      <c r="E2086" s="12">
        <v>3000</v>
      </c>
      <c r="F2086" s="12">
        <v>1000</v>
      </c>
      <c r="G2086" s="12">
        <v>32000</v>
      </c>
      <c r="H2086" s="12">
        <v>0</v>
      </c>
      <c r="I2086" s="12">
        <v>1240188</v>
      </c>
      <c r="J2086" s="12">
        <f t="shared" si="192"/>
        <v>35000</v>
      </c>
      <c r="K2086" s="13">
        <f t="shared" si="193"/>
        <v>2.4189880889026503</v>
      </c>
      <c r="L2086" s="13">
        <f t="shared" si="194"/>
        <v>28.221527703864254</v>
      </c>
      <c r="M2086" s="13">
        <f t="shared" si="195"/>
        <v>8.5714285714285712</v>
      </c>
      <c r="N2086" s="13">
        <f t="shared" si="196"/>
        <v>91.428571428571431</v>
      </c>
      <c r="O2086" s="12">
        <f t="shared" si="197"/>
        <v>3000</v>
      </c>
    </row>
    <row r="2087" spans="1:15" x14ac:dyDescent="0.35">
      <c r="A2087" s="4" t="s">
        <v>143</v>
      </c>
      <c r="B2087" s="4" t="s">
        <v>144</v>
      </c>
      <c r="C2087" s="4" t="s">
        <v>124</v>
      </c>
      <c r="D2087" s="4">
        <v>1975</v>
      </c>
      <c r="E2087" s="12">
        <v>3000</v>
      </c>
      <c r="F2087" s="12">
        <v>1000</v>
      </c>
      <c r="G2087" s="12">
        <v>8000</v>
      </c>
      <c r="H2087" s="12">
        <v>0</v>
      </c>
      <c r="I2087" s="12">
        <v>1277330</v>
      </c>
      <c r="J2087" s="12">
        <f t="shared" si="192"/>
        <v>11000</v>
      </c>
      <c r="K2087" s="13">
        <f t="shared" si="193"/>
        <v>2.3486491353056769</v>
      </c>
      <c r="L2087" s="13">
        <f t="shared" si="194"/>
        <v>8.6117134961208137</v>
      </c>
      <c r="M2087" s="13">
        <f t="shared" si="195"/>
        <v>27.27272727272727</v>
      </c>
      <c r="N2087" s="13">
        <f t="shared" si="196"/>
        <v>72.727272727272734</v>
      </c>
      <c r="O2087" s="12">
        <f t="shared" si="197"/>
        <v>3000</v>
      </c>
    </row>
    <row r="2088" spans="1:15" x14ac:dyDescent="0.35">
      <c r="A2088" s="4" t="s">
        <v>143</v>
      </c>
      <c r="B2088" s="4" t="s">
        <v>144</v>
      </c>
      <c r="C2088" s="4" t="s">
        <v>124</v>
      </c>
      <c r="D2088" s="4">
        <v>1976</v>
      </c>
      <c r="E2088" s="12">
        <v>3000</v>
      </c>
      <c r="F2088" s="12">
        <v>1000</v>
      </c>
      <c r="G2088" s="12">
        <v>28000</v>
      </c>
      <c r="H2088" s="12">
        <v>0</v>
      </c>
      <c r="I2088" s="12">
        <v>1315336</v>
      </c>
      <c r="J2088" s="12">
        <f t="shared" si="192"/>
        <v>31000</v>
      </c>
      <c r="K2088" s="13">
        <f t="shared" si="193"/>
        <v>2.2807860501043078</v>
      </c>
      <c r="L2088" s="13">
        <f t="shared" si="194"/>
        <v>23.568122517744516</v>
      </c>
      <c r="M2088" s="13">
        <f t="shared" si="195"/>
        <v>9.67741935483871</v>
      </c>
      <c r="N2088" s="13">
        <f t="shared" si="196"/>
        <v>90.322580645161281</v>
      </c>
      <c r="O2088" s="12">
        <f t="shared" si="197"/>
        <v>3000</v>
      </c>
    </row>
    <row r="2089" spans="1:15" x14ac:dyDescent="0.35">
      <c r="A2089" s="4" t="s">
        <v>143</v>
      </c>
      <c r="B2089" s="4" t="s">
        <v>144</v>
      </c>
      <c r="C2089" s="4" t="s">
        <v>124</v>
      </c>
      <c r="D2089" s="4">
        <v>1977</v>
      </c>
      <c r="E2089" s="12">
        <v>4000</v>
      </c>
      <c r="F2089" s="12">
        <v>2000</v>
      </c>
      <c r="G2089" s="12">
        <v>40000</v>
      </c>
      <c r="H2089" s="12">
        <v>0</v>
      </c>
      <c r="I2089" s="12">
        <v>1353768</v>
      </c>
      <c r="J2089" s="12">
        <f t="shared" si="192"/>
        <v>44000</v>
      </c>
      <c r="K2089" s="13">
        <f t="shared" si="193"/>
        <v>2.9547160222431024</v>
      </c>
      <c r="L2089" s="13">
        <f t="shared" si="194"/>
        <v>32.501876244674122</v>
      </c>
      <c r="M2089" s="13">
        <f t="shared" si="195"/>
        <v>9.0909090909090917</v>
      </c>
      <c r="N2089" s="13">
        <f t="shared" si="196"/>
        <v>90.909090909090907</v>
      </c>
      <c r="O2089" s="12">
        <f t="shared" si="197"/>
        <v>2000</v>
      </c>
    </row>
    <row r="2090" spans="1:15" x14ac:dyDescent="0.35">
      <c r="A2090" s="4" t="s">
        <v>143</v>
      </c>
      <c r="B2090" s="4" t="s">
        <v>144</v>
      </c>
      <c r="C2090" s="4" t="s">
        <v>124</v>
      </c>
      <c r="D2090" s="4">
        <v>1978</v>
      </c>
      <c r="E2090" s="12">
        <v>6000</v>
      </c>
      <c r="F2090" s="12">
        <v>2000</v>
      </c>
      <c r="G2090" s="12">
        <v>51000</v>
      </c>
      <c r="H2090" s="12">
        <v>0</v>
      </c>
      <c r="I2090" s="12">
        <v>1392713</v>
      </c>
      <c r="J2090" s="12">
        <f t="shared" si="192"/>
        <v>57000</v>
      </c>
      <c r="K2090" s="13">
        <f t="shared" si="193"/>
        <v>4.3081381447577494</v>
      </c>
      <c r="L2090" s="13">
        <f t="shared" si="194"/>
        <v>40.927312375198625</v>
      </c>
      <c r="M2090" s="13">
        <f t="shared" si="195"/>
        <v>10.526315789473683</v>
      </c>
      <c r="N2090" s="13">
        <f t="shared" si="196"/>
        <v>89.473684210526315</v>
      </c>
      <c r="O2090" s="12">
        <f t="shared" si="197"/>
        <v>3000</v>
      </c>
    </row>
    <row r="2091" spans="1:15" x14ac:dyDescent="0.35">
      <c r="A2091" s="4" t="s">
        <v>143</v>
      </c>
      <c r="B2091" s="4" t="s">
        <v>144</v>
      </c>
      <c r="C2091" s="4" t="s">
        <v>124</v>
      </c>
      <c r="D2091" s="4">
        <v>1979</v>
      </c>
      <c r="E2091" s="12">
        <v>6000</v>
      </c>
      <c r="F2091" s="12">
        <v>2000</v>
      </c>
      <c r="G2091" s="12">
        <v>21000</v>
      </c>
      <c r="H2091" s="12">
        <v>0</v>
      </c>
      <c r="I2091" s="12">
        <v>1432758</v>
      </c>
      <c r="J2091" s="12">
        <f t="shared" si="192"/>
        <v>27000</v>
      </c>
      <c r="K2091" s="13">
        <f t="shared" si="193"/>
        <v>4.1877274459469076</v>
      </c>
      <c r="L2091" s="13">
        <f t="shared" si="194"/>
        <v>18.844773506761086</v>
      </c>
      <c r="M2091" s="13">
        <f t="shared" si="195"/>
        <v>22.222222222222221</v>
      </c>
      <c r="N2091" s="13">
        <f t="shared" si="196"/>
        <v>77.777777777777786</v>
      </c>
      <c r="O2091" s="12">
        <f t="shared" si="197"/>
        <v>3000</v>
      </c>
    </row>
    <row r="2092" spans="1:15" x14ac:dyDescent="0.35">
      <c r="A2092" s="4" t="s">
        <v>143</v>
      </c>
      <c r="B2092" s="4" t="s">
        <v>144</v>
      </c>
      <c r="C2092" s="4" t="s">
        <v>124</v>
      </c>
      <c r="D2092" s="4">
        <v>1980</v>
      </c>
      <c r="E2092" s="12">
        <v>7000</v>
      </c>
      <c r="F2092" s="12">
        <v>3000</v>
      </c>
      <c r="G2092" s="12">
        <v>51000</v>
      </c>
      <c r="H2092" s="12">
        <v>0</v>
      </c>
      <c r="I2092" s="12">
        <v>1474043</v>
      </c>
      <c r="J2092" s="12">
        <f t="shared" si="192"/>
        <v>58000</v>
      </c>
      <c r="K2092" s="13">
        <f t="shared" si="193"/>
        <v>4.7488438261299022</v>
      </c>
      <c r="L2092" s="13">
        <f t="shared" si="194"/>
        <v>39.347563130790618</v>
      </c>
      <c r="M2092" s="13">
        <f t="shared" si="195"/>
        <v>12.068965517241379</v>
      </c>
      <c r="N2092" s="13">
        <f t="shared" si="196"/>
        <v>87.931034482758619</v>
      </c>
      <c r="O2092" s="12">
        <f t="shared" si="197"/>
        <v>2333.3333333333335</v>
      </c>
    </row>
    <row r="2093" spans="1:15" x14ac:dyDescent="0.35">
      <c r="A2093" s="4" t="s">
        <v>143</v>
      </c>
      <c r="B2093" s="4" t="s">
        <v>144</v>
      </c>
      <c r="C2093" s="4" t="s">
        <v>124</v>
      </c>
      <c r="D2093" s="4">
        <v>1981</v>
      </c>
      <c r="E2093" s="12">
        <v>7000</v>
      </c>
      <c r="F2093" s="12">
        <v>5000</v>
      </c>
      <c r="G2093" s="12">
        <v>53000</v>
      </c>
      <c r="H2093" s="12">
        <v>0</v>
      </c>
      <c r="I2093" s="12">
        <v>1516877</v>
      </c>
      <c r="J2093" s="12">
        <f t="shared" si="192"/>
        <v>60000</v>
      </c>
      <c r="K2093" s="13">
        <f t="shared" si="193"/>
        <v>4.6147446365130458</v>
      </c>
      <c r="L2093" s="13">
        <f t="shared" si="194"/>
        <v>39.554954027254681</v>
      </c>
      <c r="M2093" s="13">
        <f t="shared" si="195"/>
        <v>11.666666666666666</v>
      </c>
      <c r="N2093" s="13">
        <f t="shared" si="196"/>
        <v>88.333333333333329</v>
      </c>
      <c r="O2093" s="12">
        <f t="shared" si="197"/>
        <v>1400</v>
      </c>
    </row>
    <row r="2094" spans="1:15" x14ac:dyDescent="0.35">
      <c r="A2094" s="4" t="s">
        <v>143</v>
      </c>
      <c r="B2094" s="4" t="s">
        <v>144</v>
      </c>
      <c r="C2094" s="4" t="s">
        <v>124</v>
      </c>
      <c r="D2094" s="4">
        <v>1982</v>
      </c>
      <c r="E2094" s="12">
        <v>10000</v>
      </c>
      <c r="F2094" s="12">
        <v>4000</v>
      </c>
      <c r="G2094" s="12">
        <v>47000</v>
      </c>
      <c r="H2094" s="12">
        <v>0</v>
      </c>
      <c r="I2094" s="12">
        <v>1561176</v>
      </c>
      <c r="J2094" s="12">
        <f t="shared" si="192"/>
        <v>57000</v>
      </c>
      <c r="K2094" s="13">
        <f t="shared" si="193"/>
        <v>6.4054277032185993</v>
      </c>
      <c r="L2094" s="13">
        <f t="shared" si="194"/>
        <v>36.510937908346015</v>
      </c>
      <c r="M2094" s="13">
        <f t="shared" si="195"/>
        <v>17.543859649122805</v>
      </c>
      <c r="N2094" s="13">
        <f t="shared" si="196"/>
        <v>82.456140350877192</v>
      </c>
      <c r="O2094" s="12">
        <f t="shared" si="197"/>
        <v>2500</v>
      </c>
    </row>
    <row r="2095" spans="1:15" x14ac:dyDescent="0.35">
      <c r="A2095" s="4" t="s">
        <v>143</v>
      </c>
      <c r="B2095" s="4" t="s">
        <v>144</v>
      </c>
      <c r="C2095" s="4" t="s">
        <v>124</v>
      </c>
      <c r="D2095" s="4">
        <v>1983</v>
      </c>
      <c r="E2095" s="12">
        <v>9000</v>
      </c>
      <c r="F2095" s="12">
        <v>4000</v>
      </c>
      <c r="G2095" s="12">
        <v>46000</v>
      </c>
      <c r="H2095" s="12">
        <v>0</v>
      </c>
      <c r="I2095" s="12">
        <v>1606746</v>
      </c>
      <c r="J2095" s="12">
        <f t="shared" si="192"/>
        <v>55000</v>
      </c>
      <c r="K2095" s="13">
        <f t="shared" si="193"/>
        <v>5.601383168217005</v>
      </c>
      <c r="L2095" s="13">
        <f t="shared" si="194"/>
        <v>34.230674916881696</v>
      </c>
      <c r="M2095" s="13">
        <f t="shared" si="195"/>
        <v>16.363636363636363</v>
      </c>
      <c r="N2095" s="13">
        <f t="shared" si="196"/>
        <v>83.636363636363626</v>
      </c>
      <c r="O2095" s="12">
        <f t="shared" si="197"/>
        <v>2250</v>
      </c>
    </row>
    <row r="2096" spans="1:15" x14ac:dyDescent="0.35">
      <c r="A2096" s="4" t="s">
        <v>143</v>
      </c>
      <c r="B2096" s="4" t="s">
        <v>144</v>
      </c>
      <c r="C2096" s="4" t="s">
        <v>124</v>
      </c>
      <c r="D2096" s="4">
        <v>1984</v>
      </c>
      <c r="E2096" s="12">
        <v>12000</v>
      </c>
      <c r="F2096" s="12">
        <v>5000</v>
      </c>
      <c r="G2096" s="12">
        <v>107000</v>
      </c>
      <c r="H2096" s="12">
        <v>0</v>
      </c>
      <c r="I2096" s="12">
        <v>1653693</v>
      </c>
      <c r="J2096" s="12">
        <f t="shared" si="192"/>
        <v>119000</v>
      </c>
      <c r="K2096" s="13">
        <f t="shared" si="193"/>
        <v>7.2564859378373132</v>
      </c>
      <c r="L2096" s="13">
        <f t="shared" si="194"/>
        <v>71.960152216886684</v>
      </c>
      <c r="M2096" s="13">
        <f t="shared" si="195"/>
        <v>10.084033613445378</v>
      </c>
      <c r="N2096" s="13">
        <f t="shared" si="196"/>
        <v>89.915966386554629</v>
      </c>
      <c r="O2096" s="12">
        <f t="shared" si="197"/>
        <v>2400</v>
      </c>
    </row>
    <row r="2097" spans="1:15" x14ac:dyDescent="0.35">
      <c r="A2097" s="4" t="s">
        <v>143</v>
      </c>
      <c r="B2097" s="4" t="s">
        <v>144</v>
      </c>
      <c r="C2097" s="4" t="s">
        <v>124</v>
      </c>
      <c r="D2097" s="4">
        <v>1985</v>
      </c>
      <c r="E2097" s="12">
        <v>10000</v>
      </c>
      <c r="F2097" s="12">
        <v>5000</v>
      </c>
      <c r="G2097" s="12">
        <v>59000</v>
      </c>
      <c r="H2097" s="12">
        <v>0</v>
      </c>
      <c r="I2097" s="12">
        <v>1702107</v>
      </c>
      <c r="J2097" s="12">
        <f t="shared" si="192"/>
        <v>69000</v>
      </c>
      <c r="K2097" s="13">
        <f t="shared" si="193"/>
        <v>5.8750713086780086</v>
      </c>
      <c r="L2097" s="13">
        <f t="shared" si="194"/>
        <v>40.537992029878261</v>
      </c>
      <c r="M2097" s="13">
        <f t="shared" si="195"/>
        <v>14.492753623188406</v>
      </c>
      <c r="N2097" s="13">
        <f t="shared" si="196"/>
        <v>85.507246376811594</v>
      </c>
      <c r="O2097" s="12">
        <f t="shared" si="197"/>
        <v>2000</v>
      </c>
    </row>
    <row r="2098" spans="1:15" x14ac:dyDescent="0.35">
      <c r="A2098" s="4" t="s">
        <v>143</v>
      </c>
      <c r="B2098" s="4" t="s">
        <v>144</v>
      </c>
      <c r="C2098" s="4" t="s">
        <v>124</v>
      </c>
      <c r="D2098" s="4">
        <v>1986</v>
      </c>
      <c r="E2098" s="12">
        <v>16000</v>
      </c>
      <c r="F2098" s="12">
        <v>7000</v>
      </c>
      <c r="G2098" s="12">
        <v>76000</v>
      </c>
      <c r="H2098" s="12">
        <v>0</v>
      </c>
      <c r="I2098" s="12">
        <v>1751835</v>
      </c>
      <c r="J2098" s="12">
        <f t="shared" si="192"/>
        <v>92000</v>
      </c>
      <c r="K2098" s="13">
        <f t="shared" si="193"/>
        <v>9.1332802461419025</v>
      </c>
      <c r="L2098" s="13">
        <f t="shared" si="194"/>
        <v>52.516361415315941</v>
      </c>
      <c r="M2098" s="13">
        <f t="shared" si="195"/>
        <v>17.391304347826086</v>
      </c>
      <c r="N2098" s="13">
        <f t="shared" si="196"/>
        <v>82.608695652173907</v>
      </c>
      <c r="O2098" s="12">
        <f t="shared" si="197"/>
        <v>2285.7142857142858</v>
      </c>
    </row>
    <row r="2099" spans="1:15" x14ac:dyDescent="0.35">
      <c r="A2099" s="4" t="s">
        <v>143</v>
      </c>
      <c r="B2099" s="4" t="s">
        <v>144</v>
      </c>
      <c r="C2099" s="4" t="s">
        <v>124</v>
      </c>
      <c r="D2099" s="4">
        <v>1987</v>
      </c>
      <c r="E2099" s="12">
        <v>24000</v>
      </c>
      <c r="F2099" s="12">
        <v>11000</v>
      </c>
      <c r="G2099" s="12">
        <v>73000</v>
      </c>
      <c r="H2099" s="12">
        <v>0</v>
      </c>
      <c r="I2099" s="12">
        <v>1803014</v>
      </c>
      <c r="J2099" s="12">
        <f t="shared" si="192"/>
        <v>97000</v>
      </c>
      <c r="K2099" s="13">
        <f t="shared" si="193"/>
        <v>13.311044728438048</v>
      </c>
      <c r="L2099" s="13">
        <f t="shared" si="194"/>
        <v>53.798805777437117</v>
      </c>
      <c r="M2099" s="13">
        <f t="shared" si="195"/>
        <v>24.742268041237114</v>
      </c>
      <c r="N2099" s="13">
        <f t="shared" si="196"/>
        <v>75.257731958762889</v>
      </c>
      <c r="O2099" s="12">
        <f t="shared" si="197"/>
        <v>2181.818181818182</v>
      </c>
    </row>
    <row r="2100" spans="1:15" x14ac:dyDescent="0.35">
      <c r="A2100" s="4" t="s">
        <v>143</v>
      </c>
      <c r="B2100" s="4" t="s">
        <v>144</v>
      </c>
      <c r="C2100" s="4" t="s">
        <v>124</v>
      </c>
      <c r="D2100" s="4">
        <v>1988</v>
      </c>
      <c r="E2100" s="12">
        <v>35000</v>
      </c>
      <c r="F2100" s="12">
        <v>12000</v>
      </c>
      <c r="G2100" s="12">
        <v>68000</v>
      </c>
      <c r="H2100" s="12">
        <v>0</v>
      </c>
      <c r="I2100" s="12">
        <v>1855859</v>
      </c>
      <c r="J2100" s="12">
        <f t="shared" si="192"/>
        <v>103000</v>
      </c>
      <c r="K2100" s="13">
        <f t="shared" si="193"/>
        <v>18.859191350204945</v>
      </c>
      <c r="L2100" s="13">
        <f t="shared" si="194"/>
        <v>55.499905973460265</v>
      </c>
      <c r="M2100" s="13">
        <f t="shared" si="195"/>
        <v>33.980582524271846</v>
      </c>
      <c r="N2100" s="13">
        <f t="shared" si="196"/>
        <v>66.019417475728162</v>
      </c>
      <c r="O2100" s="12">
        <f t="shared" si="197"/>
        <v>2916.6666666666665</v>
      </c>
    </row>
    <row r="2101" spans="1:15" x14ac:dyDescent="0.35">
      <c r="A2101" s="4" t="s">
        <v>143</v>
      </c>
      <c r="B2101" s="4" t="s">
        <v>144</v>
      </c>
      <c r="C2101" s="4" t="s">
        <v>124</v>
      </c>
      <c r="D2101" s="4">
        <v>1989</v>
      </c>
      <c r="E2101" s="12">
        <v>31000</v>
      </c>
      <c r="F2101" s="12">
        <v>11000</v>
      </c>
      <c r="G2101" s="12">
        <v>62000</v>
      </c>
      <c r="H2101" s="12">
        <v>0</v>
      </c>
      <c r="I2101" s="12">
        <v>1903048</v>
      </c>
      <c r="J2101" s="12">
        <f t="shared" si="192"/>
        <v>93000</v>
      </c>
      <c r="K2101" s="13">
        <f t="shared" si="193"/>
        <v>16.289657433758897</v>
      </c>
      <c r="L2101" s="13">
        <f t="shared" si="194"/>
        <v>48.868972301276692</v>
      </c>
      <c r="M2101" s="13">
        <f t="shared" si="195"/>
        <v>33.333333333333329</v>
      </c>
      <c r="N2101" s="13">
        <f t="shared" si="196"/>
        <v>66.666666666666657</v>
      </c>
      <c r="O2101" s="12">
        <f t="shared" si="197"/>
        <v>2818.181818181818</v>
      </c>
    </row>
    <row r="2102" spans="1:15" x14ac:dyDescent="0.35">
      <c r="A2102" s="4" t="s">
        <v>143</v>
      </c>
      <c r="B2102" s="4" t="s">
        <v>144</v>
      </c>
      <c r="C2102" s="4" t="s">
        <v>124</v>
      </c>
      <c r="D2102" s="4">
        <v>1990</v>
      </c>
      <c r="E2102" s="12">
        <v>21000</v>
      </c>
      <c r="F2102" s="12">
        <v>10000</v>
      </c>
      <c r="G2102" s="12">
        <v>48000</v>
      </c>
      <c r="H2102" s="12">
        <v>0</v>
      </c>
      <c r="I2102" s="12">
        <v>1951878</v>
      </c>
      <c r="J2102" s="12">
        <f t="shared" si="192"/>
        <v>69000</v>
      </c>
      <c r="K2102" s="13">
        <f t="shared" si="193"/>
        <v>10.758869150633389</v>
      </c>
      <c r="L2102" s="13">
        <f t="shared" si="194"/>
        <v>35.350570066366856</v>
      </c>
      <c r="M2102" s="13">
        <f t="shared" si="195"/>
        <v>30.434782608695656</v>
      </c>
      <c r="N2102" s="13">
        <f t="shared" si="196"/>
        <v>69.565217391304344</v>
      </c>
      <c r="O2102" s="12">
        <f t="shared" si="197"/>
        <v>2100</v>
      </c>
    </row>
    <row r="2103" spans="1:15" x14ac:dyDescent="0.35">
      <c r="A2103" s="4" t="s">
        <v>143</v>
      </c>
      <c r="B2103" s="4" t="s">
        <v>144</v>
      </c>
      <c r="C2103" s="4" t="s">
        <v>124</v>
      </c>
      <c r="D2103" s="4">
        <v>1991</v>
      </c>
      <c r="E2103" s="12">
        <v>21000</v>
      </c>
      <c r="F2103" s="12">
        <v>10000</v>
      </c>
      <c r="G2103" s="12">
        <v>41000</v>
      </c>
      <c r="H2103" s="12">
        <v>0</v>
      </c>
      <c r="I2103" s="12">
        <v>2009738</v>
      </c>
      <c r="J2103" s="12">
        <f t="shared" si="192"/>
        <v>62000</v>
      </c>
      <c r="K2103" s="13">
        <f t="shared" si="193"/>
        <v>10.449123219046463</v>
      </c>
      <c r="L2103" s="13">
        <f t="shared" si="194"/>
        <v>30.849792360994318</v>
      </c>
      <c r="M2103" s="13">
        <f t="shared" si="195"/>
        <v>33.87096774193548</v>
      </c>
      <c r="N2103" s="13">
        <f t="shared" si="196"/>
        <v>66.129032258064512</v>
      </c>
      <c r="O2103" s="12">
        <f t="shared" si="197"/>
        <v>2100</v>
      </c>
    </row>
    <row r="2104" spans="1:15" x14ac:dyDescent="0.35">
      <c r="A2104" s="4" t="s">
        <v>143</v>
      </c>
      <c r="B2104" s="4" t="s">
        <v>144</v>
      </c>
      <c r="C2104" s="4" t="s">
        <v>124</v>
      </c>
      <c r="D2104" s="4">
        <v>1992</v>
      </c>
      <c r="E2104" s="12">
        <v>35000</v>
      </c>
      <c r="F2104" s="12">
        <v>12000</v>
      </c>
      <c r="G2104" s="12">
        <v>83000</v>
      </c>
      <c r="H2104" s="12">
        <v>0</v>
      </c>
      <c r="I2104" s="12">
        <v>2088135.0000000002</v>
      </c>
      <c r="J2104" s="12">
        <f t="shared" si="192"/>
        <v>118000</v>
      </c>
      <c r="K2104" s="13">
        <f t="shared" si="193"/>
        <v>16.761368398116019</v>
      </c>
      <c r="L2104" s="13">
        <f t="shared" si="194"/>
        <v>56.509756313648296</v>
      </c>
      <c r="M2104" s="13">
        <f t="shared" si="195"/>
        <v>29.66101694915254</v>
      </c>
      <c r="N2104" s="13">
        <f t="shared" si="196"/>
        <v>70.33898305084746</v>
      </c>
      <c r="O2104" s="12">
        <f t="shared" si="197"/>
        <v>2916.6666666666665</v>
      </c>
    </row>
    <row r="2105" spans="1:15" x14ac:dyDescent="0.35">
      <c r="A2105" s="4" t="s">
        <v>143</v>
      </c>
      <c r="B2105" s="4" t="s">
        <v>144</v>
      </c>
      <c r="C2105" s="4" t="s">
        <v>124</v>
      </c>
      <c r="D2105" s="4">
        <v>1993</v>
      </c>
      <c r="E2105" s="12">
        <v>44000</v>
      </c>
      <c r="F2105" s="12">
        <v>22000</v>
      </c>
      <c r="G2105" s="12">
        <v>52000</v>
      </c>
      <c r="H2105" s="12">
        <v>0</v>
      </c>
      <c r="I2105" s="12">
        <v>2174328</v>
      </c>
      <c r="J2105" s="12">
        <f t="shared" si="192"/>
        <v>96000</v>
      </c>
      <c r="K2105" s="13">
        <f t="shared" si="193"/>
        <v>20.236137326107194</v>
      </c>
      <c r="L2105" s="13">
        <f t="shared" si="194"/>
        <v>44.151572347870236</v>
      </c>
      <c r="M2105" s="13">
        <f t="shared" si="195"/>
        <v>45.833333333333329</v>
      </c>
      <c r="N2105" s="13">
        <f t="shared" si="196"/>
        <v>54.166666666666664</v>
      </c>
      <c r="O2105" s="12">
        <f t="shared" si="197"/>
        <v>2000</v>
      </c>
    </row>
    <row r="2106" spans="1:15" x14ac:dyDescent="0.35">
      <c r="A2106" s="4" t="s">
        <v>143</v>
      </c>
      <c r="B2106" s="4" t="s">
        <v>144</v>
      </c>
      <c r="C2106" s="4" t="s">
        <v>124</v>
      </c>
      <c r="D2106" s="4">
        <v>1994</v>
      </c>
      <c r="E2106" s="12">
        <v>36000</v>
      </c>
      <c r="F2106" s="12">
        <v>19000</v>
      </c>
      <c r="G2106" s="12">
        <v>63000</v>
      </c>
      <c r="H2106" s="12">
        <v>0</v>
      </c>
      <c r="I2106" s="12">
        <v>2249454</v>
      </c>
      <c r="J2106" s="12">
        <f t="shared" si="192"/>
        <v>99000</v>
      </c>
      <c r="K2106" s="13">
        <f t="shared" si="193"/>
        <v>16.00388360908914</v>
      </c>
      <c r="L2106" s="13">
        <f t="shared" si="194"/>
        <v>44.010679924995131</v>
      </c>
      <c r="M2106" s="13">
        <f t="shared" si="195"/>
        <v>36.363636363636367</v>
      </c>
      <c r="N2106" s="13">
        <f t="shared" si="196"/>
        <v>63.636363636363633</v>
      </c>
      <c r="O2106" s="12">
        <f t="shared" si="197"/>
        <v>1894.7368421052631</v>
      </c>
    </row>
    <row r="2107" spans="1:15" x14ac:dyDescent="0.35">
      <c r="A2107" s="4" t="s">
        <v>143</v>
      </c>
      <c r="B2107" s="4" t="s">
        <v>144</v>
      </c>
      <c r="C2107" s="4" t="s">
        <v>124</v>
      </c>
      <c r="D2107" s="4">
        <v>1995</v>
      </c>
      <c r="E2107" s="12">
        <v>37000</v>
      </c>
      <c r="F2107" s="12">
        <v>20000</v>
      </c>
      <c r="G2107" s="12">
        <v>37000</v>
      </c>
      <c r="H2107" s="12">
        <v>0</v>
      </c>
      <c r="I2107" s="12">
        <v>2312017</v>
      </c>
      <c r="J2107" s="12">
        <f t="shared" si="192"/>
        <v>74000</v>
      </c>
      <c r="K2107" s="13">
        <f t="shared" si="193"/>
        <v>16.003342535976163</v>
      </c>
      <c r="L2107" s="13">
        <f t="shared" si="194"/>
        <v>32.006685071952326</v>
      </c>
      <c r="M2107" s="13">
        <f t="shared" si="195"/>
        <v>50</v>
      </c>
      <c r="N2107" s="13">
        <f t="shared" si="196"/>
        <v>50</v>
      </c>
      <c r="O2107" s="12">
        <f t="shared" si="197"/>
        <v>1850</v>
      </c>
    </row>
    <row r="2108" spans="1:15" x14ac:dyDescent="0.35">
      <c r="A2108" s="4" t="s">
        <v>143</v>
      </c>
      <c r="B2108" s="4" t="s">
        <v>144</v>
      </c>
      <c r="C2108" s="4" t="s">
        <v>124</v>
      </c>
      <c r="D2108" s="4">
        <v>1996</v>
      </c>
      <c r="E2108" s="12">
        <v>37000</v>
      </c>
      <c r="F2108" s="12">
        <v>20000</v>
      </c>
      <c r="G2108" s="12">
        <v>104000</v>
      </c>
      <c r="H2108" s="12">
        <v>0</v>
      </c>
      <c r="I2108" s="12">
        <v>2358188</v>
      </c>
      <c r="J2108" s="12">
        <f t="shared" si="192"/>
        <v>141000</v>
      </c>
      <c r="K2108" s="13">
        <f t="shared" si="193"/>
        <v>15.690012840367265</v>
      </c>
      <c r="L2108" s="13">
        <f t="shared" si="194"/>
        <v>59.791670553832013</v>
      </c>
      <c r="M2108" s="13">
        <f t="shared" si="195"/>
        <v>26.24113475177305</v>
      </c>
      <c r="N2108" s="13">
        <f t="shared" si="196"/>
        <v>73.75886524822694</v>
      </c>
      <c r="O2108" s="12">
        <f t="shared" si="197"/>
        <v>1850</v>
      </c>
    </row>
    <row r="2109" spans="1:15" x14ac:dyDescent="0.35">
      <c r="A2109" s="4" t="s">
        <v>143</v>
      </c>
      <c r="B2109" s="4" t="s">
        <v>144</v>
      </c>
      <c r="C2109" s="4" t="s">
        <v>124</v>
      </c>
      <c r="D2109" s="4">
        <v>1997</v>
      </c>
      <c r="E2109" s="12">
        <v>54000</v>
      </c>
      <c r="F2109" s="12">
        <v>20000</v>
      </c>
      <c r="G2109" s="12">
        <v>123000</v>
      </c>
      <c r="H2109" s="12">
        <v>0</v>
      </c>
      <c r="I2109" s="12">
        <v>2411306</v>
      </c>
      <c r="J2109" s="12">
        <f t="shared" si="192"/>
        <v>177000</v>
      </c>
      <c r="K2109" s="13">
        <f t="shared" si="193"/>
        <v>22.394503227711457</v>
      </c>
      <c r="L2109" s="13">
        <f t="shared" si="194"/>
        <v>73.404205024165321</v>
      </c>
      <c r="M2109" s="13">
        <f t="shared" si="195"/>
        <v>30.508474576271187</v>
      </c>
      <c r="N2109" s="13">
        <f t="shared" si="196"/>
        <v>69.491525423728817</v>
      </c>
      <c r="O2109" s="12">
        <f t="shared" si="197"/>
        <v>2700</v>
      </c>
    </row>
    <row r="2110" spans="1:15" x14ac:dyDescent="0.35">
      <c r="A2110" s="4" t="s">
        <v>143</v>
      </c>
      <c r="B2110" s="4" t="s">
        <v>144</v>
      </c>
      <c r="C2110" s="4" t="s">
        <v>124</v>
      </c>
      <c r="D2110" s="4">
        <v>1998</v>
      </c>
      <c r="E2110" s="12">
        <v>70000</v>
      </c>
      <c r="F2110" s="12">
        <v>25000</v>
      </c>
      <c r="G2110" s="12">
        <v>9000</v>
      </c>
      <c r="H2110" s="12">
        <v>0</v>
      </c>
      <c r="I2110" s="12">
        <v>2474651</v>
      </c>
      <c r="J2110" s="12">
        <f t="shared" si="192"/>
        <v>79000</v>
      </c>
      <c r="K2110" s="13">
        <f t="shared" si="193"/>
        <v>28.286817009752081</v>
      </c>
      <c r="L2110" s="13">
        <f t="shared" si="194"/>
        <v>31.923693482434494</v>
      </c>
      <c r="M2110" s="13">
        <f t="shared" si="195"/>
        <v>88.60759493670885</v>
      </c>
      <c r="N2110" s="13">
        <f t="shared" si="196"/>
        <v>11.39240506329114</v>
      </c>
      <c r="O2110" s="12">
        <f t="shared" si="197"/>
        <v>2800</v>
      </c>
    </row>
    <row r="2111" spans="1:15" x14ac:dyDescent="0.35">
      <c r="A2111" s="4" t="s">
        <v>143</v>
      </c>
      <c r="B2111" s="4" t="s">
        <v>144</v>
      </c>
      <c r="C2111" s="4" t="s">
        <v>124</v>
      </c>
      <c r="D2111" s="4">
        <v>1999</v>
      </c>
      <c r="E2111" s="12">
        <v>67000</v>
      </c>
      <c r="F2111" s="12">
        <v>20000</v>
      </c>
      <c r="G2111" s="12">
        <v>20000</v>
      </c>
      <c r="H2111" s="12">
        <v>0</v>
      </c>
      <c r="I2111" s="12">
        <v>2541698</v>
      </c>
      <c r="J2111" s="12">
        <f t="shared" si="192"/>
        <v>87000</v>
      </c>
      <c r="K2111" s="13">
        <f t="shared" si="193"/>
        <v>26.360330771004264</v>
      </c>
      <c r="L2111" s="13">
        <f t="shared" si="194"/>
        <v>34.229086225035388</v>
      </c>
      <c r="M2111" s="13">
        <f t="shared" si="195"/>
        <v>77.011494252873561</v>
      </c>
      <c r="N2111" s="13">
        <f t="shared" si="196"/>
        <v>22.988505747126435</v>
      </c>
      <c r="O2111" s="12">
        <f t="shared" si="197"/>
        <v>3350</v>
      </c>
    </row>
    <row r="2112" spans="1:15" x14ac:dyDescent="0.35">
      <c r="A2112" s="4" t="s">
        <v>143</v>
      </c>
      <c r="B2112" s="4" t="s">
        <v>144</v>
      </c>
      <c r="C2112" s="4" t="s">
        <v>124</v>
      </c>
      <c r="D2112" s="4">
        <v>2000</v>
      </c>
      <c r="E2112" s="12">
        <v>70000</v>
      </c>
      <c r="F2112" s="12">
        <v>25000</v>
      </c>
      <c r="G2112" s="12">
        <v>23000</v>
      </c>
      <c r="H2112" s="12">
        <v>0</v>
      </c>
      <c r="I2112" s="12">
        <v>2613441</v>
      </c>
      <c r="J2112" s="12">
        <f t="shared" si="192"/>
        <v>93000</v>
      </c>
      <c r="K2112" s="13">
        <f t="shared" si="193"/>
        <v>26.784610787081093</v>
      </c>
      <c r="L2112" s="13">
        <f t="shared" si="194"/>
        <v>35.585268617122026</v>
      </c>
      <c r="M2112" s="13">
        <f t="shared" si="195"/>
        <v>75.268817204301072</v>
      </c>
      <c r="N2112" s="13">
        <f t="shared" si="196"/>
        <v>24.731182795698924</v>
      </c>
      <c r="O2112" s="12">
        <f t="shared" si="197"/>
        <v>2800</v>
      </c>
    </row>
    <row r="2113" spans="1:15" x14ac:dyDescent="0.35">
      <c r="A2113" s="4" t="s">
        <v>143</v>
      </c>
      <c r="B2113" s="4" t="s">
        <v>144</v>
      </c>
      <c r="C2113" s="4" t="s">
        <v>124</v>
      </c>
      <c r="D2113" s="4">
        <v>2001</v>
      </c>
      <c r="E2113" s="12">
        <v>39000</v>
      </c>
      <c r="F2113" s="12">
        <v>18000</v>
      </c>
      <c r="G2113" s="12">
        <v>19000</v>
      </c>
      <c r="H2113" s="12">
        <v>0</v>
      </c>
      <c r="I2113" s="12">
        <v>2678760</v>
      </c>
      <c r="J2113" s="12">
        <f t="shared" si="192"/>
        <v>58000</v>
      </c>
      <c r="K2113" s="13">
        <f t="shared" si="193"/>
        <v>14.55897504815661</v>
      </c>
      <c r="L2113" s="13">
        <f t="shared" si="194"/>
        <v>21.651809045976496</v>
      </c>
      <c r="M2113" s="13">
        <f t="shared" si="195"/>
        <v>67.241379310344826</v>
      </c>
      <c r="N2113" s="13">
        <f t="shared" si="196"/>
        <v>32.758620689655174</v>
      </c>
      <c r="O2113" s="12">
        <f t="shared" si="197"/>
        <v>2166.6666666666665</v>
      </c>
    </row>
    <row r="2114" spans="1:15" x14ac:dyDescent="0.35">
      <c r="A2114" s="4" t="s">
        <v>143</v>
      </c>
      <c r="B2114" s="4" t="s">
        <v>144</v>
      </c>
      <c r="C2114" s="4" t="s">
        <v>124</v>
      </c>
      <c r="D2114" s="4">
        <v>2002</v>
      </c>
      <c r="E2114" s="12">
        <v>51000</v>
      </c>
      <c r="F2114" s="12">
        <v>18000</v>
      </c>
      <c r="G2114" s="12">
        <v>15000</v>
      </c>
      <c r="H2114" s="12">
        <v>0</v>
      </c>
      <c r="I2114" s="12">
        <v>2738655</v>
      </c>
      <c r="J2114" s="12">
        <f t="shared" ref="J2114:J2177" si="198">IFERROR(E2114+G2114-N(H2114),"")</f>
        <v>66000</v>
      </c>
      <c r="K2114" s="13">
        <f t="shared" ref="K2114:K2177" si="199">IFERROR(E2114*1000/I2114,"")</f>
        <v>18.622279914775685</v>
      </c>
      <c r="L2114" s="13">
        <f t="shared" ref="L2114:L2177" si="200">IFERROR(J2114*1000/I2114,"")</f>
        <v>24.099421066180298</v>
      </c>
      <c r="M2114" s="13">
        <f t="shared" ref="M2114:M2177" si="201">IF(N(J2114)&lt;=0,"",E2114/J2114*100)</f>
        <v>77.272727272727266</v>
      </c>
      <c r="N2114" s="13">
        <f t="shared" ref="N2114:N2177" si="202">IF(N(J2114)&lt;=0,"",G2114/J2114*100)</f>
        <v>22.727272727272727</v>
      </c>
      <c r="O2114" s="12">
        <f t="shared" ref="O2114:O2177" si="203">IFERROR(E2114*1000/F2114,"")</f>
        <v>2833.3333333333335</v>
      </c>
    </row>
    <row r="2115" spans="1:15" x14ac:dyDescent="0.35">
      <c r="A2115" s="4" t="s">
        <v>143</v>
      </c>
      <c r="B2115" s="4" t="s">
        <v>144</v>
      </c>
      <c r="C2115" s="4" t="s">
        <v>124</v>
      </c>
      <c r="D2115" s="4">
        <v>2003</v>
      </c>
      <c r="E2115" s="12">
        <v>54000</v>
      </c>
      <c r="F2115" s="12">
        <v>18000</v>
      </c>
      <c r="G2115" s="12">
        <v>15000</v>
      </c>
      <c r="H2115" s="12">
        <v>0</v>
      </c>
      <c r="I2115" s="12">
        <v>2802046</v>
      </c>
      <c r="J2115" s="12">
        <f t="shared" si="198"/>
        <v>69000</v>
      </c>
      <c r="K2115" s="13">
        <f t="shared" si="199"/>
        <v>19.271632228735715</v>
      </c>
      <c r="L2115" s="13">
        <f t="shared" si="200"/>
        <v>24.624863403384527</v>
      </c>
      <c r="M2115" s="13">
        <f t="shared" si="201"/>
        <v>78.260869565217391</v>
      </c>
      <c r="N2115" s="13">
        <f t="shared" si="202"/>
        <v>21.739130434782609</v>
      </c>
      <c r="O2115" s="12">
        <f t="shared" si="203"/>
        <v>3000</v>
      </c>
    </row>
    <row r="2116" spans="1:15" x14ac:dyDescent="0.35">
      <c r="A2116" s="4" t="s">
        <v>143</v>
      </c>
      <c r="B2116" s="4" t="s">
        <v>144</v>
      </c>
      <c r="C2116" s="4" t="s">
        <v>124</v>
      </c>
      <c r="D2116" s="4">
        <v>2004</v>
      </c>
      <c r="E2116" s="12">
        <v>61000</v>
      </c>
      <c r="F2116" s="12">
        <v>18000</v>
      </c>
      <c r="G2116" s="12">
        <v>50000</v>
      </c>
      <c r="H2116" s="12">
        <v>0</v>
      </c>
      <c r="I2116" s="12">
        <v>2868664</v>
      </c>
      <c r="J2116" s="12">
        <f t="shared" si="198"/>
        <v>111000</v>
      </c>
      <c r="K2116" s="13">
        <f t="shared" si="199"/>
        <v>21.26425402208136</v>
      </c>
      <c r="L2116" s="13">
        <f t="shared" si="200"/>
        <v>38.693970433623456</v>
      </c>
      <c r="M2116" s="13">
        <f t="shared" si="201"/>
        <v>54.954954954954957</v>
      </c>
      <c r="N2116" s="13">
        <f t="shared" si="202"/>
        <v>45.045045045045043</v>
      </c>
      <c r="O2116" s="12">
        <f t="shared" si="203"/>
        <v>3388.8888888888887</v>
      </c>
    </row>
    <row r="2117" spans="1:15" x14ac:dyDescent="0.35">
      <c r="A2117" s="4" t="s">
        <v>143</v>
      </c>
      <c r="B2117" s="4" t="s">
        <v>144</v>
      </c>
      <c r="C2117" s="4" t="s">
        <v>124</v>
      </c>
      <c r="D2117" s="4">
        <v>2005</v>
      </c>
      <c r="E2117" s="12">
        <v>65000</v>
      </c>
      <c r="F2117" s="12">
        <v>20000</v>
      </c>
      <c r="G2117" s="12">
        <v>40000</v>
      </c>
      <c r="H2117" s="12">
        <v>0</v>
      </c>
      <c r="I2117" s="12">
        <v>2939059</v>
      </c>
      <c r="J2117" s="12">
        <f t="shared" si="198"/>
        <v>105000</v>
      </c>
      <c r="K2117" s="13">
        <f t="shared" si="199"/>
        <v>22.115922136983301</v>
      </c>
      <c r="L2117" s="13">
        <f t="shared" si="200"/>
        <v>35.725720375126869</v>
      </c>
      <c r="M2117" s="13">
        <f t="shared" si="201"/>
        <v>61.904761904761905</v>
      </c>
      <c r="N2117" s="13">
        <f t="shared" si="202"/>
        <v>38.095238095238095</v>
      </c>
      <c r="O2117" s="12">
        <f t="shared" si="203"/>
        <v>3250</v>
      </c>
    </row>
    <row r="2118" spans="1:15" x14ac:dyDescent="0.35">
      <c r="A2118" s="4" t="s">
        <v>143</v>
      </c>
      <c r="B2118" s="4" t="s">
        <v>144</v>
      </c>
      <c r="C2118" s="4" t="s">
        <v>124</v>
      </c>
      <c r="D2118" s="4">
        <v>2006</v>
      </c>
      <c r="E2118" s="12">
        <v>32000</v>
      </c>
      <c r="F2118" s="12">
        <v>20000</v>
      </c>
      <c r="G2118" s="12">
        <v>25000</v>
      </c>
      <c r="H2118" s="12">
        <v>0</v>
      </c>
      <c r="I2118" s="12">
        <v>3013660</v>
      </c>
      <c r="J2118" s="12">
        <f t="shared" si="198"/>
        <v>57000</v>
      </c>
      <c r="K2118" s="13">
        <f t="shared" si="199"/>
        <v>10.618317925711594</v>
      </c>
      <c r="L2118" s="13">
        <f t="shared" si="200"/>
        <v>18.913878805173777</v>
      </c>
      <c r="M2118" s="13">
        <f t="shared" si="201"/>
        <v>56.140350877192979</v>
      </c>
      <c r="N2118" s="13">
        <f t="shared" si="202"/>
        <v>43.859649122807014</v>
      </c>
      <c r="O2118" s="12">
        <f t="shared" si="203"/>
        <v>1600</v>
      </c>
    </row>
    <row r="2119" spans="1:15" x14ac:dyDescent="0.35">
      <c r="A2119" s="4" t="s">
        <v>143</v>
      </c>
      <c r="B2119" s="4" t="s">
        <v>144</v>
      </c>
      <c r="C2119" s="4" t="s">
        <v>124</v>
      </c>
      <c r="D2119" s="4">
        <v>2007</v>
      </c>
      <c r="E2119" s="12">
        <v>39000</v>
      </c>
      <c r="F2119" s="12">
        <v>17000</v>
      </c>
      <c r="G2119" s="12">
        <v>90000</v>
      </c>
      <c r="H2119" s="12">
        <v>0</v>
      </c>
      <c r="I2119" s="12">
        <v>3093059</v>
      </c>
      <c r="J2119" s="12">
        <f t="shared" si="198"/>
        <v>129000</v>
      </c>
      <c r="K2119" s="13">
        <f t="shared" si="199"/>
        <v>12.60887684328039</v>
      </c>
      <c r="L2119" s="13">
        <f t="shared" si="200"/>
        <v>41.706284943158217</v>
      </c>
      <c r="M2119" s="13">
        <f t="shared" si="201"/>
        <v>30.232558139534881</v>
      </c>
      <c r="N2119" s="13">
        <f t="shared" si="202"/>
        <v>69.767441860465112</v>
      </c>
      <c r="O2119" s="12">
        <f t="shared" si="203"/>
        <v>2294.1176470588234</v>
      </c>
    </row>
    <row r="2120" spans="1:15" x14ac:dyDescent="0.35">
      <c r="A2120" s="4" t="s">
        <v>143</v>
      </c>
      <c r="B2120" s="4" t="s">
        <v>144</v>
      </c>
      <c r="C2120" s="4" t="s">
        <v>124</v>
      </c>
      <c r="D2120" s="4">
        <v>2008</v>
      </c>
      <c r="E2120" s="12">
        <v>64000</v>
      </c>
      <c r="F2120" s="12">
        <v>25000</v>
      </c>
      <c r="G2120" s="12">
        <v>105000</v>
      </c>
      <c r="H2120" s="12">
        <v>0</v>
      </c>
      <c r="I2120" s="12">
        <v>3183269</v>
      </c>
      <c r="J2120" s="12">
        <f t="shared" si="198"/>
        <v>169000</v>
      </c>
      <c r="K2120" s="13">
        <f t="shared" si="199"/>
        <v>20.105118354747901</v>
      </c>
      <c r="L2120" s="13">
        <f t="shared" si="200"/>
        <v>53.090078155506177</v>
      </c>
      <c r="M2120" s="13">
        <f t="shared" si="201"/>
        <v>37.869822485207102</v>
      </c>
      <c r="N2120" s="13">
        <f t="shared" si="202"/>
        <v>62.130177514792898</v>
      </c>
      <c r="O2120" s="12">
        <f t="shared" si="203"/>
        <v>2560</v>
      </c>
    </row>
    <row r="2121" spans="1:15" x14ac:dyDescent="0.35">
      <c r="A2121" s="4" t="s">
        <v>143</v>
      </c>
      <c r="B2121" s="4" t="s">
        <v>144</v>
      </c>
      <c r="C2121" s="4" t="s">
        <v>124</v>
      </c>
      <c r="D2121" s="4">
        <v>2009</v>
      </c>
      <c r="E2121" s="12">
        <v>32000</v>
      </c>
      <c r="F2121" s="12">
        <v>13000</v>
      </c>
      <c r="G2121" s="12">
        <v>100000</v>
      </c>
      <c r="H2121" s="12">
        <v>0</v>
      </c>
      <c r="I2121" s="12">
        <v>3284448</v>
      </c>
      <c r="J2121" s="12">
        <f t="shared" si="198"/>
        <v>132000</v>
      </c>
      <c r="K2121" s="13">
        <f t="shared" si="199"/>
        <v>9.7428852580403156</v>
      </c>
      <c r="L2121" s="13">
        <f t="shared" si="200"/>
        <v>40.1894016894163</v>
      </c>
      <c r="M2121" s="13">
        <f t="shared" si="201"/>
        <v>24.242424242424242</v>
      </c>
      <c r="N2121" s="13">
        <f t="shared" si="202"/>
        <v>75.757575757575751</v>
      </c>
      <c r="O2121" s="12">
        <f t="shared" si="203"/>
        <v>2461.5384615384614</v>
      </c>
    </row>
    <row r="2122" spans="1:15" x14ac:dyDescent="0.35">
      <c r="A2122" s="4" t="s">
        <v>143</v>
      </c>
      <c r="B2122" s="4" t="s">
        <v>144</v>
      </c>
      <c r="C2122" s="4" t="s">
        <v>124</v>
      </c>
      <c r="D2122" s="4">
        <v>2010</v>
      </c>
      <c r="E2122" s="12">
        <v>80000</v>
      </c>
      <c r="F2122" s="12">
        <v>27000</v>
      </c>
      <c r="G2122" s="12">
        <v>65000</v>
      </c>
      <c r="H2122" s="12">
        <v>0</v>
      </c>
      <c r="I2122" s="12">
        <v>3390965</v>
      </c>
      <c r="J2122" s="12">
        <f t="shared" si="198"/>
        <v>145000</v>
      </c>
      <c r="K2122" s="13">
        <f t="shared" si="199"/>
        <v>23.592104312489219</v>
      </c>
      <c r="L2122" s="13">
        <f t="shared" si="200"/>
        <v>42.760689066386711</v>
      </c>
      <c r="M2122" s="13">
        <f t="shared" si="201"/>
        <v>55.172413793103445</v>
      </c>
      <c r="N2122" s="13">
        <f t="shared" si="202"/>
        <v>44.827586206896555</v>
      </c>
      <c r="O2122" s="12">
        <f t="shared" si="203"/>
        <v>2962.962962962963</v>
      </c>
    </row>
    <row r="2123" spans="1:15" x14ac:dyDescent="0.35">
      <c r="A2123" s="4" t="s">
        <v>143</v>
      </c>
      <c r="B2123" s="4" t="s">
        <v>144</v>
      </c>
      <c r="C2123" s="4" t="s">
        <v>124</v>
      </c>
      <c r="D2123" s="4">
        <v>2011</v>
      </c>
      <c r="E2123" s="12">
        <v>97000</v>
      </c>
      <c r="F2123" s="12">
        <v>31000</v>
      </c>
      <c r="G2123" s="12">
        <v>85000</v>
      </c>
      <c r="H2123" s="12">
        <v>0</v>
      </c>
      <c r="I2123" s="12">
        <v>3502811</v>
      </c>
      <c r="J2123" s="12">
        <f t="shared" si="198"/>
        <v>182000</v>
      </c>
      <c r="K2123" s="13">
        <f t="shared" si="199"/>
        <v>27.692045046107253</v>
      </c>
      <c r="L2123" s="13">
        <f t="shared" si="200"/>
        <v>51.958270086510517</v>
      </c>
      <c r="M2123" s="13">
        <f t="shared" si="201"/>
        <v>53.296703296703299</v>
      </c>
      <c r="N2123" s="13">
        <f t="shared" si="202"/>
        <v>46.703296703296701</v>
      </c>
      <c r="O2123" s="12">
        <f t="shared" si="203"/>
        <v>3129.0322580645161</v>
      </c>
    </row>
    <row r="2124" spans="1:15" x14ac:dyDescent="0.35">
      <c r="A2124" s="4" t="s">
        <v>143</v>
      </c>
      <c r="B2124" s="4" t="s">
        <v>144</v>
      </c>
      <c r="C2124" s="4" t="s">
        <v>124</v>
      </c>
      <c r="D2124" s="4">
        <v>2012</v>
      </c>
      <c r="E2124" s="12">
        <v>110000</v>
      </c>
      <c r="F2124" s="12">
        <v>37000</v>
      </c>
      <c r="G2124" s="12">
        <v>135000</v>
      </c>
      <c r="H2124" s="12">
        <v>0</v>
      </c>
      <c r="I2124" s="12">
        <v>3619034</v>
      </c>
      <c r="J2124" s="12">
        <f t="shared" si="198"/>
        <v>245000</v>
      </c>
      <c r="K2124" s="13">
        <f t="shared" si="199"/>
        <v>30.394851222729603</v>
      </c>
      <c r="L2124" s="13">
        <f t="shared" si="200"/>
        <v>67.697623177897754</v>
      </c>
      <c r="M2124" s="13">
        <f t="shared" si="201"/>
        <v>44.897959183673471</v>
      </c>
      <c r="N2124" s="13">
        <f t="shared" si="202"/>
        <v>55.102040816326522</v>
      </c>
      <c r="O2124" s="12">
        <f t="shared" si="203"/>
        <v>2972.9729729729729</v>
      </c>
    </row>
    <row r="2125" spans="1:15" x14ac:dyDescent="0.35">
      <c r="A2125" s="4" t="s">
        <v>143</v>
      </c>
      <c r="B2125" s="4" t="s">
        <v>144</v>
      </c>
      <c r="C2125" s="4" t="s">
        <v>124</v>
      </c>
      <c r="D2125" s="4">
        <v>2013</v>
      </c>
      <c r="E2125" s="12">
        <v>122000</v>
      </c>
      <c r="F2125" s="12">
        <v>41000</v>
      </c>
      <c r="G2125" s="12">
        <v>150000</v>
      </c>
      <c r="H2125" s="12">
        <v>0</v>
      </c>
      <c r="I2125" s="12">
        <v>3734318</v>
      </c>
      <c r="J2125" s="12">
        <f t="shared" si="198"/>
        <v>272000</v>
      </c>
      <c r="K2125" s="13">
        <f t="shared" si="199"/>
        <v>32.669954728011916</v>
      </c>
      <c r="L2125" s="13">
        <f t="shared" si="200"/>
        <v>72.837931852616734</v>
      </c>
      <c r="M2125" s="13">
        <f t="shared" si="201"/>
        <v>44.852941176470587</v>
      </c>
      <c r="N2125" s="13">
        <f t="shared" si="202"/>
        <v>55.147058823529413</v>
      </c>
      <c r="O2125" s="12">
        <f t="shared" si="203"/>
        <v>2975.6097560975609</v>
      </c>
    </row>
    <row r="2126" spans="1:15" x14ac:dyDescent="0.35">
      <c r="A2126" s="4" t="s">
        <v>143</v>
      </c>
      <c r="B2126" s="4" t="s">
        <v>144</v>
      </c>
      <c r="C2126" s="4" t="s">
        <v>124</v>
      </c>
      <c r="D2126" s="4">
        <v>2014</v>
      </c>
      <c r="E2126" s="12">
        <v>176000</v>
      </c>
      <c r="F2126" s="12">
        <v>57000</v>
      </c>
      <c r="G2126" s="12">
        <v>80000</v>
      </c>
      <c r="H2126" s="12">
        <v>0</v>
      </c>
      <c r="I2126" s="12">
        <v>3848514</v>
      </c>
      <c r="J2126" s="12">
        <f t="shared" si="198"/>
        <v>256000</v>
      </c>
      <c r="K2126" s="13">
        <f t="shared" si="199"/>
        <v>45.731937054146094</v>
      </c>
      <c r="L2126" s="13">
        <f t="shared" si="200"/>
        <v>66.51918116966705</v>
      </c>
      <c r="M2126" s="13">
        <f t="shared" si="201"/>
        <v>68.75</v>
      </c>
      <c r="N2126" s="13">
        <f t="shared" si="202"/>
        <v>31.25</v>
      </c>
      <c r="O2126" s="12">
        <f t="shared" si="203"/>
        <v>3087.719298245614</v>
      </c>
    </row>
    <row r="2127" spans="1:15" x14ac:dyDescent="0.35">
      <c r="A2127" s="4" t="s">
        <v>143</v>
      </c>
      <c r="B2127" s="4" t="s">
        <v>144</v>
      </c>
      <c r="C2127" s="4" t="s">
        <v>124</v>
      </c>
      <c r="D2127" s="4">
        <v>2015</v>
      </c>
      <c r="E2127" s="12">
        <v>134000</v>
      </c>
      <c r="F2127" s="12">
        <v>43000</v>
      </c>
      <c r="G2127" s="12">
        <v>100000</v>
      </c>
      <c r="H2127" s="12">
        <v>0</v>
      </c>
      <c r="I2127" s="12">
        <v>3965959</v>
      </c>
      <c r="J2127" s="12">
        <f t="shared" si="198"/>
        <v>234000</v>
      </c>
      <c r="K2127" s="13">
        <f t="shared" si="199"/>
        <v>33.787540415823763</v>
      </c>
      <c r="L2127" s="13">
        <f t="shared" si="200"/>
        <v>59.002122815692246</v>
      </c>
      <c r="M2127" s="13">
        <f t="shared" si="201"/>
        <v>57.26495726495726</v>
      </c>
      <c r="N2127" s="13">
        <f t="shared" si="202"/>
        <v>42.735042735042732</v>
      </c>
      <c r="O2127" s="12">
        <f t="shared" si="203"/>
        <v>3116.2790697674418</v>
      </c>
    </row>
    <row r="2128" spans="1:15" x14ac:dyDescent="0.35">
      <c r="A2128" s="4" t="s">
        <v>143</v>
      </c>
      <c r="B2128" s="4" t="s">
        <v>144</v>
      </c>
      <c r="C2128" s="4" t="s">
        <v>124</v>
      </c>
      <c r="D2128" s="4">
        <v>2016</v>
      </c>
      <c r="E2128" s="12">
        <v>124000</v>
      </c>
      <c r="F2128" s="12">
        <v>43000</v>
      </c>
      <c r="G2128" s="12">
        <v>120000</v>
      </c>
      <c r="H2128" s="12">
        <v>0</v>
      </c>
      <c r="I2128" s="12">
        <v>4086657</v>
      </c>
      <c r="J2128" s="12">
        <f t="shared" si="198"/>
        <v>244000</v>
      </c>
      <c r="K2128" s="13">
        <f t="shared" si="199"/>
        <v>30.342649260752736</v>
      </c>
      <c r="L2128" s="13">
        <f t="shared" si="200"/>
        <v>59.70650338406184</v>
      </c>
      <c r="M2128" s="13">
        <f t="shared" si="201"/>
        <v>50.819672131147541</v>
      </c>
      <c r="N2128" s="13">
        <f t="shared" si="202"/>
        <v>49.180327868852459</v>
      </c>
      <c r="O2128" s="12">
        <f t="shared" si="203"/>
        <v>2883.7209302325582</v>
      </c>
    </row>
    <row r="2129" spans="1:15" x14ac:dyDescent="0.35">
      <c r="A2129" s="4" t="s">
        <v>143</v>
      </c>
      <c r="B2129" s="4" t="s">
        <v>144</v>
      </c>
      <c r="C2129" s="4" t="s">
        <v>124</v>
      </c>
      <c r="D2129" s="4">
        <v>2017</v>
      </c>
      <c r="E2129" s="12">
        <v>181000</v>
      </c>
      <c r="F2129" s="12">
        <v>59000</v>
      </c>
      <c r="G2129" s="12">
        <v>100000</v>
      </c>
      <c r="H2129" s="12">
        <v>0</v>
      </c>
      <c r="I2129" s="12">
        <v>4210600</v>
      </c>
      <c r="J2129" s="12">
        <f t="shared" si="198"/>
        <v>281000</v>
      </c>
      <c r="K2129" s="13">
        <f t="shared" si="199"/>
        <v>42.98674773191469</v>
      </c>
      <c r="L2129" s="13">
        <f t="shared" si="200"/>
        <v>66.736332114188002</v>
      </c>
      <c r="M2129" s="13">
        <f t="shared" si="201"/>
        <v>64.412811387900362</v>
      </c>
      <c r="N2129" s="13">
        <f t="shared" si="202"/>
        <v>35.587188612099645</v>
      </c>
      <c r="O2129" s="12">
        <f t="shared" si="203"/>
        <v>3067.7966101694915</v>
      </c>
    </row>
    <row r="2130" spans="1:15" x14ac:dyDescent="0.35">
      <c r="A2130" s="4" t="s">
        <v>143</v>
      </c>
      <c r="B2130" s="4" t="s">
        <v>144</v>
      </c>
      <c r="C2130" s="4" t="s">
        <v>124</v>
      </c>
      <c r="D2130" s="4">
        <v>2018</v>
      </c>
      <c r="E2130" s="12">
        <v>194000</v>
      </c>
      <c r="F2130" s="12">
        <v>62000</v>
      </c>
      <c r="G2130" s="12">
        <v>80000</v>
      </c>
      <c r="H2130" s="12">
        <v>0</v>
      </c>
      <c r="I2130" s="12">
        <v>4337685</v>
      </c>
      <c r="J2130" s="12">
        <f t="shared" si="198"/>
        <v>274000</v>
      </c>
      <c r="K2130" s="13">
        <f t="shared" si="199"/>
        <v>44.724317233731817</v>
      </c>
      <c r="L2130" s="13">
        <f t="shared" si="200"/>
        <v>63.167334649703704</v>
      </c>
      <c r="M2130" s="13">
        <f t="shared" si="201"/>
        <v>70.802919708029194</v>
      </c>
      <c r="N2130" s="13">
        <f t="shared" si="202"/>
        <v>29.197080291970799</v>
      </c>
      <c r="O2130" s="12">
        <f t="shared" si="203"/>
        <v>3129.0322580645161</v>
      </c>
    </row>
    <row r="2131" spans="1:15" x14ac:dyDescent="0.35">
      <c r="A2131" s="4" t="s">
        <v>143</v>
      </c>
      <c r="B2131" s="4" t="s">
        <v>144</v>
      </c>
      <c r="C2131" s="4" t="s">
        <v>124</v>
      </c>
      <c r="D2131" s="4">
        <v>2019</v>
      </c>
      <c r="E2131" s="12">
        <v>154000</v>
      </c>
      <c r="F2131" s="12">
        <v>73000</v>
      </c>
      <c r="G2131" s="12">
        <v>100000</v>
      </c>
      <c r="H2131" s="12">
        <v>0</v>
      </c>
      <c r="I2131" s="12">
        <v>4467708</v>
      </c>
      <c r="J2131" s="12">
        <f t="shared" si="198"/>
        <v>254000</v>
      </c>
      <c r="K2131" s="13">
        <f t="shared" si="199"/>
        <v>34.469575898872534</v>
      </c>
      <c r="L2131" s="13">
        <f t="shared" si="200"/>
        <v>56.852417391646902</v>
      </c>
      <c r="M2131" s="13">
        <f t="shared" si="201"/>
        <v>60.629921259842526</v>
      </c>
      <c r="N2131" s="13">
        <f t="shared" si="202"/>
        <v>39.370078740157481</v>
      </c>
      <c r="O2131" s="12">
        <f t="shared" si="203"/>
        <v>2109.5890410958905</v>
      </c>
    </row>
    <row r="2132" spans="1:15" x14ac:dyDescent="0.35">
      <c r="A2132" s="4" t="s">
        <v>143</v>
      </c>
      <c r="B2132" s="4" t="s">
        <v>144</v>
      </c>
      <c r="C2132" s="4" t="s">
        <v>124</v>
      </c>
      <c r="D2132" s="4">
        <v>2020</v>
      </c>
      <c r="E2132" s="12">
        <v>175000</v>
      </c>
      <c r="F2132" s="12">
        <v>68000</v>
      </c>
      <c r="G2132" s="12">
        <v>100000</v>
      </c>
      <c r="H2132" s="12">
        <v>0</v>
      </c>
      <c r="I2132" s="12">
        <v>4600131</v>
      </c>
      <c r="J2132" s="12">
        <f t="shared" si="198"/>
        <v>275000</v>
      </c>
      <c r="K2132" s="13">
        <f t="shared" si="199"/>
        <v>38.042394879624084</v>
      </c>
      <c r="L2132" s="13">
        <f t="shared" si="200"/>
        <v>59.780906239409269</v>
      </c>
      <c r="M2132" s="13">
        <f t="shared" si="201"/>
        <v>63.636363636363633</v>
      </c>
      <c r="N2132" s="13">
        <f t="shared" si="202"/>
        <v>36.363636363636367</v>
      </c>
      <c r="O2132" s="12">
        <f t="shared" si="203"/>
        <v>2573.5294117647059</v>
      </c>
    </row>
    <row r="2133" spans="1:15" x14ac:dyDescent="0.35">
      <c r="A2133" s="4" t="s">
        <v>143</v>
      </c>
      <c r="B2133" s="4" t="s">
        <v>144</v>
      </c>
      <c r="C2133" s="4" t="s">
        <v>124</v>
      </c>
      <c r="D2133" s="4">
        <v>2021</v>
      </c>
      <c r="E2133" s="12">
        <v>257000</v>
      </c>
      <c r="F2133" s="12">
        <v>77000</v>
      </c>
      <c r="G2133" s="12">
        <v>60000</v>
      </c>
      <c r="H2133" s="12">
        <v>0</v>
      </c>
      <c r="I2133" s="12">
        <v>4734874</v>
      </c>
      <c r="J2133" s="12">
        <f t="shared" si="198"/>
        <v>317000</v>
      </c>
      <c r="K2133" s="13">
        <f t="shared" si="199"/>
        <v>54.278107506134269</v>
      </c>
      <c r="L2133" s="13">
        <f t="shared" si="200"/>
        <v>66.95003921962865</v>
      </c>
      <c r="M2133" s="13">
        <f t="shared" si="201"/>
        <v>81.072555205047308</v>
      </c>
      <c r="N2133" s="13">
        <f t="shared" si="202"/>
        <v>18.927444794952681</v>
      </c>
      <c r="O2133" s="12">
        <f t="shared" si="203"/>
        <v>3337.6623376623374</v>
      </c>
    </row>
    <row r="2134" spans="1:15" x14ac:dyDescent="0.35">
      <c r="A2134" s="4" t="s">
        <v>143</v>
      </c>
      <c r="B2134" s="4" t="s">
        <v>144</v>
      </c>
      <c r="C2134" s="4" t="s">
        <v>124</v>
      </c>
      <c r="D2134" s="4">
        <v>2022</v>
      </c>
      <c r="E2134" s="12">
        <v>242000</v>
      </c>
      <c r="F2134" s="12">
        <v>71000</v>
      </c>
      <c r="G2134" s="12">
        <v>60000</v>
      </c>
      <c r="H2134" s="12">
        <v>0</v>
      </c>
      <c r="I2134" s="12">
        <v>4875637</v>
      </c>
      <c r="J2134" s="12">
        <f t="shared" si="198"/>
        <v>302000</v>
      </c>
      <c r="K2134" s="13">
        <f t="shared" si="199"/>
        <v>49.634540061124319</v>
      </c>
      <c r="L2134" s="13">
        <f t="shared" si="200"/>
        <v>61.940624373799771</v>
      </c>
      <c r="M2134" s="13">
        <f t="shared" si="201"/>
        <v>80.132450331125824</v>
      </c>
      <c r="N2134" s="13">
        <f t="shared" si="202"/>
        <v>19.867549668874172</v>
      </c>
      <c r="O2134" s="12">
        <f t="shared" si="203"/>
        <v>3408.4507042253522</v>
      </c>
    </row>
    <row r="2135" spans="1:15" x14ac:dyDescent="0.35">
      <c r="A2135" s="4" t="s">
        <v>143</v>
      </c>
      <c r="B2135" s="4" t="s">
        <v>144</v>
      </c>
      <c r="C2135" s="4" t="s">
        <v>124</v>
      </c>
      <c r="D2135" s="4">
        <v>2023</v>
      </c>
      <c r="E2135" s="12">
        <v>283000</v>
      </c>
      <c r="F2135" s="12">
        <v>89000</v>
      </c>
      <c r="G2135" s="12">
        <v>50000</v>
      </c>
      <c r="H2135" s="12">
        <v>0</v>
      </c>
      <c r="I2135" s="12">
        <v>5022441</v>
      </c>
      <c r="J2135" s="12">
        <f t="shared" si="198"/>
        <v>333000</v>
      </c>
      <c r="K2135" s="13">
        <f t="shared" si="199"/>
        <v>56.347102932617823</v>
      </c>
      <c r="L2135" s="13">
        <f t="shared" si="200"/>
        <v>66.3024214719496</v>
      </c>
      <c r="M2135" s="13">
        <f t="shared" si="201"/>
        <v>84.98498498498499</v>
      </c>
      <c r="N2135" s="13">
        <f t="shared" si="202"/>
        <v>15.015015015015015</v>
      </c>
      <c r="O2135" s="12">
        <f t="shared" si="203"/>
        <v>3179.7752808988762</v>
      </c>
    </row>
    <row r="2136" spans="1:15" x14ac:dyDescent="0.35">
      <c r="A2136" s="4" t="s">
        <v>143</v>
      </c>
      <c r="B2136" s="4" t="s">
        <v>144</v>
      </c>
      <c r="C2136" s="4" t="s">
        <v>124</v>
      </c>
      <c r="D2136" s="4">
        <v>2024</v>
      </c>
      <c r="E2136" s="12">
        <v>259000</v>
      </c>
      <c r="F2136" s="12">
        <v>98000</v>
      </c>
      <c r="G2136" s="12">
        <v>50000</v>
      </c>
      <c r="H2136" s="12">
        <v>0</v>
      </c>
      <c r="I2136" s="12">
        <v>5169395</v>
      </c>
      <c r="J2136" s="12">
        <f t="shared" si="198"/>
        <v>309000</v>
      </c>
      <c r="K2136" s="13">
        <f t="shared" si="199"/>
        <v>50.102574866111027</v>
      </c>
      <c r="L2136" s="13">
        <f t="shared" si="200"/>
        <v>59.77488661632551</v>
      </c>
      <c r="M2136" s="13">
        <f t="shared" si="201"/>
        <v>83.818770226537225</v>
      </c>
      <c r="N2136" s="13">
        <f t="shared" si="202"/>
        <v>16.181229773462782</v>
      </c>
      <c r="O2136" s="12">
        <f t="shared" si="203"/>
        <v>2642.8571428571427</v>
      </c>
    </row>
    <row r="2137" spans="1:15" x14ac:dyDescent="0.35">
      <c r="A2137" s="4" t="s">
        <v>143</v>
      </c>
      <c r="B2137" s="4" t="s">
        <v>144</v>
      </c>
      <c r="C2137" s="4" t="s">
        <v>124</v>
      </c>
      <c r="D2137" s="4">
        <v>2025</v>
      </c>
      <c r="E2137" s="12">
        <v>334000</v>
      </c>
      <c r="F2137" s="12">
        <v>104000</v>
      </c>
      <c r="G2137" s="12">
        <v>50000</v>
      </c>
      <c r="H2137" s="12">
        <v>0</v>
      </c>
      <c r="I2137" s="12">
        <v>5315065</v>
      </c>
      <c r="J2137" s="12">
        <f t="shared" si="198"/>
        <v>384000</v>
      </c>
      <c r="K2137" s="13">
        <f t="shared" si="199"/>
        <v>62.840247485214199</v>
      </c>
      <c r="L2137" s="13">
        <f t="shared" si="200"/>
        <v>72.247470162641477</v>
      </c>
      <c r="M2137" s="13">
        <f t="shared" si="201"/>
        <v>86.979166666666657</v>
      </c>
      <c r="N2137" s="13">
        <f t="shared" si="202"/>
        <v>13.020833333333334</v>
      </c>
      <c r="O2137" s="12">
        <f t="shared" si="203"/>
        <v>3211.5384615384614</v>
      </c>
    </row>
    <row r="2138" spans="1:15" x14ac:dyDescent="0.35">
      <c r="A2138" s="4" t="s">
        <v>143</v>
      </c>
      <c r="B2138" s="4" t="s">
        <v>144</v>
      </c>
      <c r="C2138" s="4" t="s">
        <v>124</v>
      </c>
      <c r="D2138" s="4">
        <v>2026</v>
      </c>
      <c r="E2138" s="12">
        <v>300000</v>
      </c>
      <c r="F2138" s="12">
        <v>100000</v>
      </c>
      <c r="G2138" s="12">
        <v>50000</v>
      </c>
      <c r="H2138" s="12">
        <v>0</v>
      </c>
      <c r="I2138" s="12">
        <v>5461319</v>
      </c>
      <c r="J2138" s="12">
        <f t="shared" si="198"/>
        <v>350000</v>
      </c>
      <c r="K2138" s="13">
        <f t="shared" si="199"/>
        <v>54.931784794112922</v>
      </c>
      <c r="L2138" s="13">
        <f t="shared" si="200"/>
        <v>64.087082259798407</v>
      </c>
      <c r="M2138" s="13">
        <f t="shared" si="201"/>
        <v>85.714285714285708</v>
      </c>
      <c r="N2138" s="13">
        <f t="shared" si="202"/>
        <v>14.285714285714285</v>
      </c>
      <c r="O2138" s="12">
        <f t="shared" si="203"/>
        <v>3000</v>
      </c>
    </row>
    <row r="2139" spans="1:15" x14ac:dyDescent="0.35">
      <c r="A2139" s="4" t="s">
        <v>145</v>
      </c>
      <c r="B2139" s="4" t="s">
        <v>146</v>
      </c>
      <c r="C2139" s="4" t="s">
        <v>124</v>
      </c>
      <c r="D2139" s="4">
        <v>1960</v>
      </c>
      <c r="E2139" s="12">
        <v>5000</v>
      </c>
      <c r="F2139" s="12">
        <v>8000</v>
      </c>
      <c r="G2139" s="12">
        <v>1000</v>
      </c>
      <c r="H2139" s="12">
        <v>0</v>
      </c>
      <c r="I2139" s="12">
        <v>3505050</v>
      </c>
      <c r="J2139" s="12">
        <f t="shared" si="198"/>
        <v>6000</v>
      </c>
      <c r="K2139" s="13">
        <f t="shared" si="199"/>
        <v>1.4265131738491605</v>
      </c>
      <c r="L2139" s="13">
        <f t="shared" si="200"/>
        <v>1.7118158086189925</v>
      </c>
      <c r="M2139" s="13">
        <f t="shared" si="201"/>
        <v>83.333333333333343</v>
      </c>
      <c r="N2139" s="13">
        <f t="shared" si="202"/>
        <v>16.666666666666664</v>
      </c>
      <c r="O2139" s="12">
        <f t="shared" si="203"/>
        <v>625</v>
      </c>
    </row>
    <row r="2140" spans="1:15" x14ac:dyDescent="0.35">
      <c r="A2140" s="4" t="s">
        <v>145</v>
      </c>
      <c r="B2140" s="4" t="s">
        <v>146</v>
      </c>
      <c r="C2140" s="4" t="s">
        <v>124</v>
      </c>
      <c r="D2140" s="4">
        <v>1961</v>
      </c>
      <c r="E2140" s="12">
        <v>7000</v>
      </c>
      <c r="F2140" s="12">
        <v>9000</v>
      </c>
      <c r="G2140" s="12">
        <v>1000</v>
      </c>
      <c r="H2140" s="12">
        <v>0</v>
      </c>
      <c r="I2140" s="12">
        <v>3608162</v>
      </c>
      <c r="J2140" s="12">
        <f t="shared" si="198"/>
        <v>8000</v>
      </c>
      <c r="K2140" s="13">
        <f t="shared" si="199"/>
        <v>1.9400459292016268</v>
      </c>
      <c r="L2140" s="13">
        <f t="shared" si="200"/>
        <v>2.2171953476590018</v>
      </c>
      <c r="M2140" s="13">
        <f t="shared" si="201"/>
        <v>87.5</v>
      </c>
      <c r="N2140" s="13">
        <f t="shared" si="202"/>
        <v>12.5</v>
      </c>
      <c r="O2140" s="12">
        <f t="shared" si="203"/>
        <v>777.77777777777783</v>
      </c>
    </row>
    <row r="2141" spans="1:15" x14ac:dyDescent="0.35">
      <c r="A2141" s="4" t="s">
        <v>145</v>
      </c>
      <c r="B2141" s="4" t="s">
        <v>146</v>
      </c>
      <c r="C2141" s="4" t="s">
        <v>124</v>
      </c>
      <c r="D2141" s="4">
        <v>1962</v>
      </c>
      <c r="E2141" s="12">
        <v>7000</v>
      </c>
      <c r="F2141" s="12">
        <v>9000</v>
      </c>
      <c r="G2141" s="12">
        <v>1000</v>
      </c>
      <c r="H2141" s="12">
        <v>0</v>
      </c>
      <c r="I2141" s="12">
        <v>3714520</v>
      </c>
      <c r="J2141" s="12">
        <f t="shared" si="198"/>
        <v>8000</v>
      </c>
      <c r="K2141" s="13">
        <f t="shared" si="199"/>
        <v>1.8844965163735825</v>
      </c>
      <c r="L2141" s="13">
        <f t="shared" si="200"/>
        <v>2.1537103044269514</v>
      </c>
      <c r="M2141" s="13">
        <f t="shared" si="201"/>
        <v>87.5</v>
      </c>
      <c r="N2141" s="13">
        <f t="shared" si="202"/>
        <v>12.5</v>
      </c>
      <c r="O2141" s="12">
        <f t="shared" si="203"/>
        <v>777.77777777777783</v>
      </c>
    </row>
    <row r="2142" spans="1:15" x14ac:dyDescent="0.35">
      <c r="A2142" s="4" t="s">
        <v>145</v>
      </c>
      <c r="B2142" s="4" t="s">
        <v>146</v>
      </c>
      <c r="C2142" s="4" t="s">
        <v>124</v>
      </c>
      <c r="D2142" s="4">
        <v>1963</v>
      </c>
      <c r="E2142" s="12">
        <v>7000</v>
      </c>
      <c r="F2142" s="12">
        <v>9000</v>
      </c>
      <c r="G2142" s="12">
        <v>2000</v>
      </c>
      <c r="H2142" s="12">
        <v>0</v>
      </c>
      <c r="I2142" s="12">
        <v>3823873</v>
      </c>
      <c r="J2142" s="12">
        <f t="shared" si="198"/>
        <v>9000</v>
      </c>
      <c r="K2142" s="13">
        <f t="shared" si="199"/>
        <v>1.8306047298118948</v>
      </c>
      <c r="L2142" s="13">
        <f t="shared" si="200"/>
        <v>2.3536346526152934</v>
      </c>
      <c r="M2142" s="13">
        <f t="shared" si="201"/>
        <v>77.777777777777786</v>
      </c>
      <c r="N2142" s="13">
        <f t="shared" si="202"/>
        <v>22.222222222222221</v>
      </c>
      <c r="O2142" s="12">
        <f t="shared" si="203"/>
        <v>777.77777777777783</v>
      </c>
    </row>
    <row r="2143" spans="1:15" x14ac:dyDescent="0.35">
      <c r="A2143" s="4" t="s">
        <v>145</v>
      </c>
      <c r="B2143" s="4" t="s">
        <v>146</v>
      </c>
      <c r="C2143" s="4" t="s">
        <v>124</v>
      </c>
      <c r="D2143" s="4">
        <v>1964</v>
      </c>
      <c r="E2143" s="12">
        <v>8000</v>
      </c>
      <c r="F2143" s="12">
        <v>9000</v>
      </c>
      <c r="G2143" s="12">
        <v>1000</v>
      </c>
      <c r="H2143" s="12">
        <v>0</v>
      </c>
      <c r="I2143" s="12">
        <v>3935814</v>
      </c>
      <c r="J2143" s="12">
        <f t="shared" si="198"/>
        <v>9000</v>
      </c>
      <c r="K2143" s="13">
        <f t="shared" si="199"/>
        <v>2.0326163787211491</v>
      </c>
      <c r="L2143" s="13">
        <f t="shared" si="200"/>
        <v>2.2866934260612926</v>
      </c>
      <c r="M2143" s="13">
        <f t="shared" si="201"/>
        <v>88.888888888888886</v>
      </c>
      <c r="N2143" s="13">
        <f t="shared" si="202"/>
        <v>11.111111111111111</v>
      </c>
      <c r="O2143" s="12">
        <f t="shared" si="203"/>
        <v>888.88888888888891</v>
      </c>
    </row>
    <row r="2144" spans="1:15" x14ac:dyDescent="0.35">
      <c r="A2144" s="4" t="s">
        <v>145</v>
      </c>
      <c r="B2144" s="4" t="s">
        <v>146</v>
      </c>
      <c r="C2144" s="4" t="s">
        <v>124</v>
      </c>
      <c r="D2144" s="4">
        <v>1965</v>
      </c>
      <c r="E2144" s="12">
        <v>8000</v>
      </c>
      <c r="F2144" s="12">
        <v>9000</v>
      </c>
      <c r="G2144" s="12">
        <v>2000</v>
      </c>
      <c r="H2144" s="12">
        <v>0</v>
      </c>
      <c r="I2144" s="12">
        <v>4049695</v>
      </c>
      <c r="J2144" s="12">
        <f t="shared" si="198"/>
        <v>10000</v>
      </c>
      <c r="K2144" s="13">
        <f t="shared" si="199"/>
        <v>1.9754574109902103</v>
      </c>
      <c r="L2144" s="13">
        <f t="shared" si="200"/>
        <v>2.4693217637377631</v>
      </c>
      <c r="M2144" s="13">
        <f t="shared" si="201"/>
        <v>80</v>
      </c>
      <c r="N2144" s="13">
        <f t="shared" si="202"/>
        <v>20</v>
      </c>
      <c r="O2144" s="12">
        <f t="shared" si="203"/>
        <v>888.88888888888891</v>
      </c>
    </row>
    <row r="2145" spans="1:15" x14ac:dyDescent="0.35">
      <c r="A2145" s="4" t="s">
        <v>145</v>
      </c>
      <c r="B2145" s="4" t="s">
        <v>146</v>
      </c>
      <c r="C2145" s="4" t="s">
        <v>124</v>
      </c>
      <c r="D2145" s="4">
        <v>1966</v>
      </c>
      <c r="E2145" s="12">
        <v>13000</v>
      </c>
      <c r="F2145" s="12">
        <v>9000</v>
      </c>
      <c r="G2145" s="12">
        <v>1000</v>
      </c>
      <c r="H2145" s="12">
        <v>0</v>
      </c>
      <c r="I2145" s="12">
        <v>4165544</v>
      </c>
      <c r="J2145" s="12">
        <f t="shared" si="198"/>
        <v>14000</v>
      </c>
      <c r="K2145" s="13">
        <f t="shared" si="199"/>
        <v>3.1208408793665363</v>
      </c>
      <c r="L2145" s="13">
        <f t="shared" si="200"/>
        <v>3.3609055623947315</v>
      </c>
      <c r="M2145" s="13">
        <f t="shared" si="201"/>
        <v>92.857142857142861</v>
      </c>
      <c r="N2145" s="13">
        <f t="shared" si="202"/>
        <v>7.1428571428571423</v>
      </c>
      <c r="O2145" s="12">
        <f t="shared" si="203"/>
        <v>1444.4444444444443</v>
      </c>
    </row>
    <row r="2146" spans="1:15" x14ac:dyDescent="0.35">
      <c r="A2146" s="4" t="s">
        <v>145</v>
      </c>
      <c r="B2146" s="4" t="s">
        <v>146</v>
      </c>
      <c r="C2146" s="4" t="s">
        <v>124</v>
      </c>
      <c r="D2146" s="4">
        <v>1967</v>
      </c>
      <c r="E2146" s="12">
        <v>22000</v>
      </c>
      <c r="F2146" s="12">
        <v>12000</v>
      </c>
      <c r="G2146" s="12">
        <v>1000</v>
      </c>
      <c r="H2146" s="12">
        <v>0</v>
      </c>
      <c r="I2146" s="12">
        <v>4283590</v>
      </c>
      <c r="J2146" s="12">
        <f t="shared" si="198"/>
        <v>23000</v>
      </c>
      <c r="K2146" s="13">
        <f t="shared" si="199"/>
        <v>5.1358790173662747</v>
      </c>
      <c r="L2146" s="13">
        <f t="shared" si="200"/>
        <v>5.3693280636101965</v>
      </c>
      <c r="M2146" s="13">
        <f t="shared" si="201"/>
        <v>95.652173913043484</v>
      </c>
      <c r="N2146" s="13">
        <f t="shared" si="202"/>
        <v>4.3478260869565215</v>
      </c>
      <c r="O2146" s="12">
        <f t="shared" si="203"/>
        <v>1833.3333333333333</v>
      </c>
    </row>
    <row r="2147" spans="1:15" x14ac:dyDescent="0.35">
      <c r="A2147" s="4" t="s">
        <v>145</v>
      </c>
      <c r="B2147" s="4" t="s">
        <v>146</v>
      </c>
      <c r="C2147" s="4" t="s">
        <v>124</v>
      </c>
      <c r="D2147" s="4">
        <v>1968</v>
      </c>
      <c r="E2147" s="12">
        <v>26000</v>
      </c>
      <c r="F2147" s="12">
        <v>15000</v>
      </c>
      <c r="G2147" s="12">
        <v>0</v>
      </c>
      <c r="H2147" s="12">
        <v>0</v>
      </c>
      <c r="I2147" s="12">
        <v>4403637</v>
      </c>
      <c r="J2147" s="12">
        <f t="shared" si="198"/>
        <v>26000</v>
      </c>
      <c r="K2147" s="13">
        <f t="shared" si="199"/>
        <v>5.904210542331259</v>
      </c>
      <c r="L2147" s="13">
        <f t="shared" si="200"/>
        <v>5.904210542331259</v>
      </c>
      <c r="M2147" s="13">
        <f t="shared" si="201"/>
        <v>100</v>
      </c>
      <c r="N2147" s="13">
        <f t="shared" si="202"/>
        <v>0</v>
      </c>
      <c r="O2147" s="12">
        <f t="shared" si="203"/>
        <v>1733.3333333333333</v>
      </c>
    </row>
    <row r="2148" spans="1:15" x14ac:dyDescent="0.35">
      <c r="A2148" s="4" t="s">
        <v>145</v>
      </c>
      <c r="B2148" s="4" t="s">
        <v>146</v>
      </c>
      <c r="C2148" s="4" t="s">
        <v>124</v>
      </c>
      <c r="D2148" s="4">
        <v>1969</v>
      </c>
      <c r="E2148" s="12">
        <v>25000</v>
      </c>
      <c r="F2148" s="12">
        <v>15000</v>
      </c>
      <c r="G2148" s="12">
        <v>0</v>
      </c>
      <c r="H2148" s="12">
        <v>0</v>
      </c>
      <c r="I2148" s="12">
        <v>4525725</v>
      </c>
      <c r="J2148" s="12">
        <f t="shared" si="198"/>
        <v>25000</v>
      </c>
      <c r="K2148" s="13">
        <f t="shared" si="199"/>
        <v>5.5239768213932576</v>
      </c>
      <c r="L2148" s="13">
        <f t="shared" si="200"/>
        <v>5.5239768213932576</v>
      </c>
      <c r="M2148" s="13">
        <f t="shared" si="201"/>
        <v>100</v>
      </c>
      <c r="N2148" s="13">
        <f t="shared" si="202"/>
        <v>0</v>
      </c>
      <c r="O2148" s="12">
        <f t="shared" si="203"/>
        <v>1666.6666666666667</v>
      </c>
    </row>
    <row r="2149" spans="1:15" x14ac:dyDescent="0.35">
      <c r="A2149" s="4" t="s">
        <v>145</v>
      </c>
      <c r="B2149" s="4" t="s">
        <v>146</v>
      </c>
      <c r="C2149" s="4" t="s">
        <v>124</v>
      </c>
      <c r="D2149" s="4">
        <v>1970</v>
      </c>
      <c r="E2149" s="12">
        <v>25000</v>
      </c>
      <c r="F2149" s="12">
        <v>15000</v>
      </c>
      <c r="G2149" s="12">
        <v>0</v>
      </c>
      <c r="H2149" s="12">
        <v>0</v>
      </c>
      <c r="I2149" s="12">
        <v>4650275</v>
      </c>
      <c r="J2149" s="12">
        <f t="shared" si="198"/>
        <v>25000</v>
      </c>
      <c r="K2149" s="13">
        <f t="shared" si="199"/>
        <v>5.3760261489911887</v>
      </c>
      <c r="L2149" s="13">
        <f t="shared" si="200"/>
        <v>5.3760261489911887</v>
      </c>
      <c r="M2149" s="13">
        <f t="shared" si="201"/>
        <v>100</v>
      </c>
      <c r="N2149" s="13">
        <f t="shared" si="202"/>
        <v>0</v>
      </c>
      <c r="O2149" s="12">
        <f t="shared" si="203"/>
        <v>1666.6666666666667</v>
      </c>
    </row>
    <row r="2150" spans="1:15" x14ac:dyDescent="0.35">
      <c r="A2150" s="4" t="s">
        <v>145</v>
      </c>
      <c r="B2150" s="4" t="s">
        <v>146</v>
      </c>
      <c r="C2150" s="4" t="s">
        <v>124</v>
      </c>
      <c r="D2150" s="4">
        <v>1971</v>
      </c>
      <c r="E2150" s="12">
        <v>18000</v>
      </c>
      <c r="F2150" s="12">
        <v>17000</v>
      </c>
      <c r="G2150" s="12">
        <v>0</v>
      </c>
      <c r="H2150" s="12">
        <v>0</v>
      </c>
      <c r="I2150" s="12">
        <v>4776225</v>
      </c>
      <c r="J2150" s="12">
        <f t="shared" si="198"/>
        <v>18000</v>
      </c>
      <c r="K2150" s="13">
        <f t="shared" si="199"/>
        <v>3.7686666771351853</v>
      </c>
      <c r="L2150" s="13">
        <f t="shared" si="200"/>
        <v>3.7686666771351853</v>
      </c>
      <c r="M2150" s="13">
        <f t="shared" si="201"/>
        <v>100</v>
      </c>
      <c r="N2150" s="13">
        <f t="shared" si="202"/>
        <v>0</v>
      </c>
      <c r="O2150" s="12">
        <f t="shared" si="203"/>
        <v>1058.8235294117646</v>
      </c>
    </row>
    <row r="2151" spans="1:15" x14ac:dyDescent="0.35">
      <c r="A2151" s="4" t="s">
        <v>145</v>
      </c>
      <c r="B2151" s="4" t="s">
        <v>146</v>
      </c>
      <c r="C2151" s="4" t="s">
        <v>124</v>
      </c>
      <c r="D2151" s="4">
        <v>1972</v>
      </c>
      <c r="E2151" s="12">
        <v>21000</v>
      </c>
      <c r="F2151" s="12">
        <v>15000</v>
      </c>
      <c r="G2151" s="12">
        <v>1000</v>
      </c>
      <c r="H2151" s="12">
        <v>0</v>
      </c>
      <c r="I2151" s="12">
        <v>4904845</v>
      </c>
      <c r="J2151" s="12">
        <f t="shared" si="198"/>
        <v>22000</v>
      </c>
      <c r="K2151" s="13">
        <f t="shared" si="199"/>
        <v>4.2814808622902456</v>
      </c>
      <c r="L2151" s="13">
        <f t="shared" si="200"/>
        <v>4.4853609033516859</v>
      </c>
      <c r="M2151" s="13">
        <f t="shared" si="201"/>
        <v>95.454545454545453</v>
      </c>
      <c r="N2151" s="13">
        <f t="shared" si="202"/>
        <v>4.5454545454545459</v>
      </c>
      <c r="O2151" s="12">
        <f t="shared" si="203"/>
        <v>1400</v>
      </c>
    </row>
    <row r="2152" spans="1:15" x14ac:dyDescent="0.35">
      <c r="A2152" s="4" t="s">
        <v>145</v>
      </c>
      <c r="B2152" s="4" t="s">
        <v>146</v>
      </c>
      <c r="C2152" s="4" t="s">
        <v>124</v>
      </c>
      <c r="D2152" s="4">
        <v>1973</v>
      </c>
      <c r="E2152" s="12">
        <v>31000</v>
      </c>
      <c r="F2152" s="12">
        <v>18000</v>
      </c>
      <c r="G2152" s="12">
        <v>1000</v>
      </c>
      <c r="H2152" s="12">
        <v>0</v>
      </c>
      <c r="I2152" s="12">
        <v>5037865</v>
      </c>
      <c r="J2152" s="12">
        <f t="shared" si="198"/>
        <v>32000</v>
      </c>
      <c r="K2152" s="13">
        <f t="shared" si="199"/>
        <v>6.153400299531647</v>
      </c>
      <c r="L2152" s="13">
        <f t="shared" si="200"/>
        <v>6.3518970833875068</v>
      </c>
      <c r="M2152" s="13">
        <f t="shared" si="201"/>
        <v>96.875</v>
      </c>
      <c r="N2152" s="13">
        <f t="shared" si="202"/>
        <v>3.125</v>
      </c>
      <c r="O2152" s="12">
        <f t="shared" si="203"/>
        <v>1722.2222222222222</v>
      </c>
    </row>
    <row r="2153" spans="1:15" x14ac:dyDescent="0.35">
      <c r="A2153" s="4" t="s">
        <v>145</v>
      </c>
      <c r="B2153" s="4" t="s">
        <v>146</v>
      </c>
      <c r="C2153" s="4" t="s">
        <v>124</v>
      </c>
      <c r="D2153" s="4">
        <v>1974</v>
      </c>
      <c r="E2153" s="12">
        <v>20000</v>
      </c>
      <c r="F2153" s="12">
        <v>15000</v>
      </c>
      <c r="G2153" s="12">
        <v>0</v>
      </c>
      <c r="H2153" s="12">
        <v>0</v>
      </c>
      <c r="I2153" s="12">
        <v>5174953</v>
      </c>
      <c r="J2153" s="12">
        <f t="shared" si="198"/>
        <v>20000</v>
      </c>
      <c r="K2153" s="13">
        <f t="shared" si="199"/>
        <v>3.8647693998380275</v>
      </c>
      <c r="L2153" s="13">
        <f t="shared" si="200"/>
        <v>3.8647693998380275</v>
      </c>
      <c r="M2153" s="13">
        <f t="shared" si="201"/>
        <v>100</v>
      </c>
      <c r="N2153" s="13">
        <f t="shared" si="202"/>
        <v>0</v>
      </c>
      <c r="O2153" s="12">
        <f t="shared" si="203"/>
        <v>1333.3333333333333</v>
      </c>
    </row>
    <row r="2154" spans="1:15" x14ac:dyDescent="0.35">
      <c r="A2154" s="4" t="s">
        <v>145</v>
      </c>
      <c r="B2154" s="4" t="s">
        <v>146</v>
      </c>
      <c r="C2154" s="4" t="s">
        <v>124</v>
      </c>
      <c r="D2154" s="4">
        <v>1975</v>
      </c>
      <c r="E2154" s="12">
        <v>23000</v>
      </c>
      <c r="F2154" s="12">
        <v>19000</v>
      </c>
      <c r="G2154" s="12">
        <v>1000</v>
      </c>
      <c r="H2154" s="12">
        <v>0</v>
      </c>
      <c r="I2154" s="12">
        <v>5317019</v>
      </c>
      <c r="J2154" s="12">
        <f t="shared" si="198"/>
        <v>24000</v>
      </c>
      <c r="K2154" s="13">
        <f t="shared" si="199"/>
        <v>4.3257321442710666</v>
      </c>
      <c r="L2154" s="13">
        <f t="shared" si="200"/>
        <v>4.5138074548915474</v>
      </c>
      <c r="M2154" s="13">
        <f t="shared" si="201"/>
        <v>95.833333333333343</v>
      </c>
      <c r="N2154" s="13">
        <f t="shared" si="202"/>
        <v>4.1666666666666661</v>
      </c>
      <c r="O2154" s="12">
        <f t="shared" si="203"/>
        <v>1210.5263157894738</v>
      </c>
    </row>
    <row r="2155" spans="1:15" x14ac:dyDescent="0.35">
      <c r="A2155" s="4" t="s">
        <v>145</v>
      </c>
      <c r="B2155" s="4" t="s">
        <v>146</v>
      </c>
      <c r="C2155" s="4" t="s">
        <v>124</v>
      </c>
      <c r="D2155" s="4">
        <v>1976</v>
      </c>
      <c r="E2155" s="12">
        <v>19000</v>
      </c>
      <c r="F2155" s="12">
        <v>22000</v>
      </c>
      <c r="G2155" s="12">
        <v>4000</v>
      </c>
      <c r="H2155" s="12">
        <v>0</v>
      </c>
      <c r="I2155" s="12">
        <v>5464962</v>
      </c>
      <c r="J2155" s="12">
        <f t="shared" si="198"/>
        <v>23000</v>
      </c>
      <c r="K2155" s="13">
        <f t="shared" si="199"/>
        <v>3.4766938910096723</v>
      </c>
      <c r="L2155" s="13">
        <f t="shared" si="200"/>
        <v>4.2086294470117087</v>
      </c>
      <c r="M2155" s="13">
        <f t="shared" si="201"/>
        <v>82.608695652173907</v>
      </c>
      <c r="N2155" s="13">
        <f t="shared" si="202"/>
        <v>17.391304347826086</v>
      </c>
      <c r="O2155" s="12">
        <f t="shared" si="203"/>
        <v>863.63636363636363</v>
      </c>
    </row>
    <row r="2156" spans="1:15" x14ac:dyDescent="0.35">
      <c r="A2156" s="4" t="s">
        <v>145</v>
      </c>
      <c r="B2156" s="4" t="s">
        <v>146</v>
      </c>
      <c r="C2156" s="4" t="s">
        <v>124</v>
      </c>
      <c r="D2156" s="4">
        <v>1977</v>
      </c>
      <c r="E2156" s="12">
        <v>18000</v>
      </c>
      <c r="F2156" s="12">
        <v>23000</v>
      </c>
      <c r="G2156" s="12">
        <v>7000</v>
      </c>
      <c r="H2156" s="12">
        <v>0</v>
      </c>
      <c r="I2156" s="12">
        <v>5619716</v>
      </c>
      <c r="J2156" s="12">
        <f t="shared" si="198"/>
        <v>25000</v>
      </c>
      <c r="K2156" s="13">
        <f t="shared" si="199"/>
        <v>3.2030088353219273</v>
      </c>
      <c r="L2156" s="13">
        <f t="shared" si="200"/>
        <v>4.448623382391566</v>
      </c>
      <c r="M2156" s="13">
        <f t="shared" si="201"/>
        <v>72</v>
      </c>
      <c r="N2156" s="13">
        <f t="shared" si="202"/>
        <v>28.000000000000004</v>
      </c>
      <c r="O2156" s="12">
        <f t="shared" si="203"/>
        <v>782.60869565217388</v>
      </c>
    </row>
    <row r="2157" spans="1:15" x14ac:dyDescent="0.35">
      <c r="A2157" s="4" t="s">
        <v>145</v>
      </c>
      <c r="B2157" s="4" t="s">
        <v>146</v>
      </c>
      <c r="C2157" s="4" t="s">
        <v>124</v>
      </c>
      <c r="D2157" s="4">
        <v>1978</v>
      </c>
      <c r="E2157" s="12">
        <v>21000</v>
      </c>
      <c r="F2157" s="12">
        <v>26000</v>
      </c>
      <c r="G2157" s="12">
        <v>21000</v>
      </c>
      <c r="H2157" s="12">
        <v>0</v>
      </c>
      <c r="I2157" s="12">
        <v>5782932</v>
      </c>
      <c r="J2157" s="12">
        <f t="shared" si="198"/>
        <v>42000</v>
      </c>
      <c r="K2157" s="13">
        <f t="shared" si="199"/>
        <v>3.6313759179599554</v>
      </c>
      <c r="L2157" s="13">
        <f t="shared" si="200"/>
        <v>7.2627518359199108</v>
      </c>
      <c r="M2157" s="13">
        <f t="shared" si="201"/>
        <v>50</v>
      </c>
      <c r="N2157" s="13">
        <f t="shared" si="202"/>
        <v>50</v>
      </c>
      <c r="O2157" s="12">
        <f t="shared" si="203"/>
        <v>807.69230769230774</v>
      </c>
    </row>
    <row r="2158" spans="1:15" x14ac:dyDescent="0.35">
      <c r="A2158" s="4" t="s">
        <v>145</v>
      </c>
      <c r="B2158" s="4" t="s">
        <v>146</v>
      </c>
      <c r="C2158" s="4" t="s">
        <v>124</v>
      </c>
      <c r="D2158" s="4">
        <v>1979</v>
      </c>
      <c r="E2158" s="12">
        <v>16000</v>
      </c>
      <c r="F2158" s="12">
        <v>20000</v>
      </c>
      <c r="G2158" s="12">
        <v>12000</v>
      </c>
      <c r="H2158" s="12">
        <v>0</v>
      </c>
      <c r="I2158" s="12">
        <v>5955556</v>
      </c>
      <c r="J2158" s="12">
        <f t="shared" si="198"/>
        <v>28000</v>
      </c>
      <c r="K2158" s="13">
        <f t="shared" si="199"/>
        <v>2.6865669636890326</v>
      </c>
      <c r="L2158" s="13">
        <f t="shared" si="200"/>
        <v>4.7014921864558072</v>
      </c>
      <c r="M2158" s="13">
        <f t="shared" si="201"/>
        <v>57.142857142857139</v>
      </c>
      <c r="N2158" s="13">
        <f t="shared" si="202"/>
        <v>42.857142857142854</v>
      </c>
      <c r="O2158" s="12">
        <f t="shared" si="203"/>
        <v>800</v>
      </c>
    </row>
    <row r="2159" spans="1:15" x14ac:dyDescent="0.35">
      <c r="A2159" s="4" t="s">
        <v>145</v>
      </c>
      <c r="B2159" s="4" t="s">
        <v>146</v>
      </c>
      <c r="C2159" s="4" t="s">
        <v>124</v>
      </c>
      <c r="D2159" s="4">
        <v>1980</v>
      </c>
      <c r="E2159" s="12">
        <v>21000</v>
      </c>
      <c r="F2159" s="12">
        <v>21000</v>
      </c>
      <c r="G2159" s="12">
        <v>27000</v>
      </c>
      <c r="H2159" s="12">
        <v>0</v>
      </c>
      <c r="I2159" s="12">
        <v>6135971</v>
      </c>
      <c r="J2159" s="12">
        <f t="shared" si="198"/>
        <v>48000</v>
      </c>
      <c r="K2159" s="13">
        <f t="shared" si="199"/>
        <v>3.4224412077566861</v>
      </c>
      <c r="L2159" s="13">
        <f t="shared" si="200"/>
        <v>7.8227227605867107</v>
      </c>
      <c r="M2159" s="13">
        <f t="shared" si="201"/>
        <v>43.75</v>
      </c>
      <c r="N2159" s="13">
        <f t="shared" si="202"/>
        <v>56.25</v>
      </c>
      <c r="O2159" s="12">
        <f t="shared" si="203"/>
        <v>1000</v>
      </c>
    </row>
    <row r="2160" spans="1:15" x14ac:dyDescent="0.35">
      <c r="A2160" s="4" t="s">
        <v>145</v>
      </c>
      <c r="B2160" s="4" t="s">
        <v>146</v>
      </c>
      <c r="C2160" s="4" t="s">
        <v>124</v>
      </c>
      <c r="D2160" s="4">
        <v>1981</v>
      </c>
      <c r="E2160" s="12">
        <v>27000</v>
      </c>
      <c r="F2160" s="12">
        <v>21000</v>
      </c>
      <c r="G2160" s="12">
        <v>23000</v>
      </c>
      <c r="H2160" s="12">
        <v>0</v>
      </c>
      <c r="I2160" s="12">
        <v>6322006</v>
      </c>
      <c r="J2160" s="12">
        <f t="shared" si="198"/>
        <v>50000</v>
      </c>
      <c r="K2160" s="13">
        <f t="shared" si="199"/>
        <v>4.2707963263559066</v>
      </c>
      <c r="L2160" s="13">
        <f t="shared" si="200"/>
        <v>7.9088820858442714</v>
      </c>
      <c r="M2160" s="13">
        <f t="shared" si="201"/>
        <v>54</v>
      </c>
      <c r="N2160" s="13">
        <f t="shared" si="202"/>
        <v>46</v>
      </c>
      <c r="O2160" s="12">
        <f t="shared" si="203"/>
        <v>1285.7142857142858</v>
      </c>
    </row>
    <row r="2161" spans="1:15" x14ac:dyDescent="0.35">
      <c r="A2161" s="4" t="s">
        <v>145</v>
      </c>
      <c r="B2161" s="4" t="s">
        <v>146</v>
      </c>
      <c r="C2161" s="4" t="s">
        <v>124</v>
      </c>
      <c r="D2161" s="4">
        <v>1982</v>
      </c>
      <c r="E2161" s="12">
        <v>28000</v>
      </c>
      <c r="F2161" s="12">
        <v>21000</v>
      </c>
      <c r="G2161" s="12">
        <v>45000</v>
      </c>
      <c r="H2161" s="12">
        <v>0</v>
      </c>
      <c r="I2161" s="12">
        <v>6512732</v>
      </c>
      <c r="J2161" s="12">
        <f t="shared" si="198"/>
        <v>73000</v>
      </c>
      <c r="K2161" s="13">
        <f t="shared" si="199"/>
        <v>4.2992710278881425</v>
      </c>
      <c r="L2161" s="13">
        <f t="shared" si="200"/>
        <v>11.2088137512798</v>
      </c>
      <c r="M2161" s="13">
        <f t="shared" si="201"/>
        <v>38.356164383561641</v>
      </c>
      <c r="N2161" s="13">
        <f t="shared" si="202"/>
        <v>61.643835616438359</v>
      </c>
      <c r="O2161" s="12">
        <f t="shared" si="203"/>
        <v>1333.3333333333333</v>
      </c>
    </row>
    <row r="2162" spans="1:15" x14ac:dyDescent="0.35">
      <c r="A2162" s="4" t="s">
        <v>145</v>
      </c>
      <c r="B2162" s="4" t="s">
        <v>146</v>
      </c>
      <c r="C2162" s="4" t="s">
        <v>124</v>
      </c>
      <c r="D2162" s="4">
        <v>1983</v>
      </c>
      <c r="E2162" s="12">
        <v>30000</v>
      </c>
      <c r="F2162" s="12">
        <v>22000</v>
      </c>
      <c r="G2162" s="12">
        <v>2000</v>
      </c>
      <c r="H2162" s="12">
        <v>0</v>
      </c>
      <c r="I2162" s="12">
        <v>6708644</v>
      </c>
      <c r="J2162" s="12">
        <f t="shared" si="198"/>
        <v>32000</v>
      </c>
      <c r="K2162" s="13">
        <f t="shared" si="199"/>
        <v>4.471842595910589</v>
      </c>
      <c r="L2162" s="13">
        <f t="shared" si="200"/>
        <v>4.7699654356379622</v>
      </c>
      <c r="M2162" s="13">
        <f t="shared" si="201"/>
        <v>93.75</v>
      </c>
      <c r="N2162" s="13">
        <f t="shared" si="202"/>
        <v>6.25</v>
      </c>
      <c r="O2162" s="12">
        <f t="shared" si="203"/>
        <v>1363.6363636363637</v>
      </c>
    </row>
    <row r="2163" spans="1:15" x14ac:dyDescent="0.35">
      <c r="A2163" s="4" t="s">
        <v>145</v>
      </c>
      <c r="B2163" s="4" t="s">
        <v>146</v>
      </c>
      <c r="C2163" s="4" t="s">
        <v>124</v>
      </c>
      <c r="D2163" s="4">
        <v>1984</v>
      </c>
      <c r="E2163" s="12">
        <v>32000</v>
      </c>
      <c r="F2163" s="12">
        <v>19000</v>
      </c>
      <c r="G2163" s="12">
        <v>17000</v>
      </c>
      <c r="H2163" s="12">
        <v>0</v>
      </c>
      <c r="I2163" s="12">
        <v>6909971</v>
      </c>
      <c r="J2163" s="12">
        <f t="shared" si="198"/>
        <v>49000</v>
      </c>
      <c r="K2163" s="13">
        <f t="shared" si="199"/>
        <v>4.6309890446718232</v>
      </c>
      <c r="L2163" s="13">
        <f t="shared" si="200"/>
        <v>7.0912019746537283</v>
      </c>
      <c r="M2163" s="13">
        <f t="shared" si="201"/>
        <v>65.306122448979593</v>
      </c>
      <c r="N2163" s="13">
        <f t="shared" si="202"/>
        <v>34.693877551020407</v>
      </c>
      <c r="O2163" s="12">
        <f t="shared" si="203"/>
        <v>1684.2105263157894</v>
      </c>
    </row>
    <row r="2164" spans="1:15" x14ac:dyDescent="0.35">
      <c r="A2164" s="4" t="s">
        <v>145</v>
      </c>
      <c r="B2164" s="4" t="s">
        <v>146</v>
      </c>
      <c r="C2164" s="4" t="s">
        <v>124</v>
      </c>
      <c r="D2164" s="4">
        <v>1985</v>
      </c>
      <c r="E2164" s="12">
        <v>38000</v>
      </c>
      <c r="F2164" s="12">
        <v>21000</v>
      </c>
      <c r="G2164" s="12">
        <v>36000</v>
      </c>
      <c r="H2164" s="12">
        <v>0</v>
      </c>
      <c r="I2164" s="12">
        <v>7118457</v>
      </c>
      <c r="J2164" s="12">
        <f t="shared" si="198"/>
        <v>74000</v>
      </c>
      <c r="K2164" s="13">
        <f t="shared" si="199"/>
        <v>5.3382355192986344</v>
      </c>
      <c r="L2164" s="13">
        <f t="shared" si="200"/>
        <v>10.395511274423656</v>
      </c>
      <c r="M2164" s="13">
        <f t="shared" si="201"/>
        <v>51.351351351351347</v>
      </c>
      <c r="N2164" s="13">
        <f t="shared" si="202"/>
        <v>48.648648648648653</v>
      </c>
      <c r="O2164" s="12">
        <f t="shared" si="203"/>
        <v>1809.5238095238096</v>
      </c>
    </row>
    <row r="2165" spans="1:15" x14ac:dyDescent="0.35">
      <c r="A2165" s="4" t="s">
        <v>145</v>
      </c>
      <c r="B2165" s="4" t="s">
        <v>146</v>
      </c>
      <c r="C2165" s="4" t="s">
        <v>124</v>
      </c>
      <c r="D2165" s="4">
        <v>1986</v>
      </c>
      <c r="E2165" s="12">
        <v>50000</v>
      </c>
      <c r="F2165" s="12">
        <v>28000</v>
      </c>
      <c r="G2165" s="12">
        <v>35000</v>
      </c>
      <c r="H2165" s="12">
        <v>0</v>
      </c>
      <c r="I2165" s="12">
        <v>7335811</v>
      </c>
      <c r="J2165" s="12">
        <f t="shared" si="198"/>
        <v>85000</v>
      </c>
      <c r="K2165" s="13">
        <f t="shared" si="199"/>
        <v>6.8158789805244435</v>
      </c>
      <c r="L2165" s="13">
        <f t="shared" si="200"/>
        <v>11.586994266891555</v>
      </c>
      <c r="M2165" s="13">
        <f t="shared" si="201"/>
        <v>58.82352941176471</v>
      </c>
      <c r="N2165" s="13">
        <f t="shared" si="202"/>
        <v>41.17647058823529</v>
      </c>
      <c r="O2165" s="12">
        <f t="shared" si="203"/>
        <v>1785.7142857142858</v>
      </c>
    </row>
    <row r="2166" spans="1:15" x14ac:dyDescent="0.35">
      <c r="A2166" s="4" t="s">
        <v>145</v>
      </c>
      <c r="B2166" s="4" t="s">
        <v>146</v>
      </c>
      <c r="C2166" s="4" t="s">
        <v>124</v>
      </c>
      <c r="D2166" s="4">
        <v>1987</v>
      </c>
      <c r="E2166" s="12">
        <v>40000</v>
      </c>
      <c r="F2166" s="12">
        <v>25000</v>
      </c>
      <c r="G2166" s="12">
        <v>40000</v>
      </c>
      <c r="H2166" s="12">
        <v>0</v>
      </c>
      <c r="I2166" s="12">
        <v>7561150</v>
      </c>
      <c r="J2166" s="12">
        <f t="shared" si="198"/>
        <v>80000</v>
      </c>
      <c r="K2166" s="13">
        <f t="shared" si="199"/>
        <v>5.2902005647289103</v>
      </c>
      <c r="L2166" s="13">
        <f t="shared" si="200"/>
        <v>10.580401129457821</v>
      </c>
      <c r="M2166" s="13">
        <f t="shared" si="201"/>
        <v>50</v>
      </c>
      <c r="N2166" s="13">
        <f t="shared" si="202"/>
        <v>50</v>
      </c>
      <c r="O2166" s="12">
        <f t="shared" si="203"/>
        <v>1600</v>
      </c>
    </row>
    <row r="2167" spans="1:15" x14ac:dyDescent="0.35">
      <c r="A2167" s="4" t="s">
        <v>145</v>
      </c>
      <c r="B2167" s="4" t="s">
        <v>146</v>
      </c>
      <c r="C2167" s="4" t="s">
        <v>124</v>
      </c>
      <c r="D2167" s="4">
        <v>1988</v>
      </c>
      <c r="E2167" s="12">
        <v>42000</v>
      </c>
      <c r="F2167" s="12">
        <v>28000</v>
      </c>
      <c r="G2167" s="12">
        <v>11000</v>
      </c>
      <c r="H2167" s="12">
        <v>0</v>
      </c>
      <c r="I2167" s="12">
        <v>7793748</v>
      </c>
      <c r="J2167" s="12">
        <f t="shared" si="198"/>
        <v>53000</v>
      </c>
      <c r="K2167" s="13">
        <f t="shared" si="199"/>
        <v>5.3889348231428578</v>
      </c>
      <c r="L2167" s="13">
        <f t="shared" si="200"/>
        <v>6.8003225149183679</v>
      </c>
      <c r="M2167" s="13">
        <f t="shared" si="201"/>
        <v>79.245283018867923</v>
      </c>
      <c r="N2167" s="13">
        <f t="shared" si="202"/>
        <v>20.754716981132077</v>
      </c>
      <c r="O2167" s="12">
        <f t="shared" si="203"/>
        <v>1500</v>
      </c>
    </row>
    <row r="2168" spans="1:15" x14ac:dyDescent="0.35">
      <c r="A2168" s="4" t="s">
        <v>145</v>
      </c>
      <c r="B2168" s="4" t="s">
        <v>146</v>
      </c>
      <c r="C2168" s="4" t="s">
        <v>124</v>
      </c>
      <c r="D2168" s="4">
        <v>1989</v>
      </c>
      <c r="E2168" s="12">
        <v>52000</v>
      </c>
      <c r="F2168" s="12">
        <v>35000</v>
      </c>
      <c r="G2168" s="12">
        <v>7000</v>
      </c>
      <c r="H2168" s="12">
        <v>0</v>
      </c>
      <c r="I2168" s="12">
        <v>8034780</v>
      </c>
      <c r="J2168" s="12">
        <f t="shared" si="198"/>
        <v>59000</v>
      </c>
      <c r="K2168" s="13">
        <f t="shared" si="199"/>
        <v>6.4718635731158791</v>
      </c>
      <c r="L2168" s="13">
        <f t="shared" si="200"/>
        <v>7.3430759771891703</v>
      </c>
      <c r="M2168" s="13">
        <f t="shared" si="201"/>
        <v>88.135593220338976</v>
      </c>
      <c r="N2168" s="13">
        <f t="shared" si="202"/>
        <v>11.864406779661017</v>
      </c>
      <c r="O2168" s="12">
        <f t="shared" si="203"/>
        <v>1485.7142857142858</v>
      </c>
    </row>
    <row r="2169" spans="1:15" x14ac:dyDescent="0.35">
      <c r="A2169" s="4" t="s">
        <v>145</v>
      </c>
      <c r="B2169" s="4" t="s">
        <v>146</v>
      </c>
      <c r="C2169" s="4" t="s">
        <v>124</v>
      </c>
      <c r="D2169" s="4">
        <v>1990</v>
      </c>
      <c r="E2169" s="12">
        <v>48000</v>
      </c>
      <c r="F2169" s="12">
        <v>32000</v>
      </c>
      <c r="G2169" s="12">
        <v>0</v>
      </c>
      <c r="H2169" s="12">
        <v>0</v>
      </c>
      <c r="I2169" s="12">
        <v>8286058.9999999991</v>
      </c>
      <c r="J2169" s="12">
        <f t="shared" si="198"/>
        <v>48000</v>
      </c>
      <c r="K2169" s="13">
        <f t="shared" si="199"/>
        <v>5.7928624452227533</v>
      </c>
      <c r="L2169" s="13">
        <f t="shared" si="200"/>
        <v>5.7928624452227533</v>
      </c>
      <c r="M2169" s="13">
        <f t="shared" si="201"/>
        <v>100</v>
      </c>
      <c r="N2169" s="13">
        <f t="shared" si="202"/>
        <v>0</v>
      </c>
      <c r="O2169" s="12">
        <f t="shared" si="203"/>
        <v>1500</v>
      </c>
    </row>
    <row r="2170" spans="1:15" x14ac:dyDescent="0.35">
      <c r="A2170" s="4" t="s">
        <v>145</v>
      </c>
      <c r="B2170" s="4" t="s">
        <v>146</v>
      </c>
      <c r="C2170" s="4" t="s">
        <v>124</v>
      </c>
      <c r="D2170" s="4">
        <v>1991</v>
      </c>
      <c r="E2170" s="12">
        <v>40000</v>
      </c>
      <c r="F2170" s="12">
        <v>30000</v>
      </c>
      <c r="G2170" s="12">
        <v>5000</v>
      </c>
      <c r="H2170" s="12">
        <v>0</v>
      </c>
      <c r="I2170" s="12">
        <v>8546900</v>
      </c>
      <c r="J2170" s="12">
        <f t="shared" si="198"/>
        <v>45000</v>
      </c>
      <c r="K2170" s="13">
        <f t="shared" si="199"/>
        <v>4.6800594367548465</v>
      </c>
      <c r="L2170" s="13">
        <f t="shared" si="200"/>
        <v>5.2650668663492031</v>
      </c>
      <c r="M2170" s="13">
        <f t="shared" si="201"/>
        <v>88.888888888888886</v>
      </c>
      <c r="N2170" s="13">
        <f t="shared" si="202"/>
        <v>11.111111111111111</v>
      </c>
      <c r="O2170" s="12">
        <f t="shared" si="203"/>
        <v>1333.3333333333333</v>
      </c>
    </row>
    <row r="2171" spans="1:15" x14ac:dyDescent="0.35">
      <c r="A2171" s="4" t="s">
        <v>145</v>
      </c>
      <c r="B2171" s="4" t="s">
        <v>146</v>
      </c>
      <c r="C2171" s="4" t="s">
        <v>124</v>
      </c>
      <c r="D2171" s="4">
        <v>1992</v>
      </c>
      <c r="E2171" s="12">
        <v>40000</v>
      </c>
      <c r="F2171" s="12">
        <v>30000</v>
      </c>
      <c r="G2171" s="12">
        <v>7000</v>
      </c>
      <c r="H2171" s="12">
        <v>0</v>
      </c>
      <c r="I2171" s="12">
        <v>8817633</v>
      </c>
      <c r="J2171" s="12">
        <f t="shared" si="198"/>
        <v>47000</v>
      </c>
      <c r="K2171" s="13">
        <f t="shared" si="199"/>
        <v>4.5363648044775733</v>
      </c>
      <c r="L2171" s="13">
        <f t="shared" si="200"/>
        <v>5.3302286452611485</v>
      </c>
      <c r="M2171" s="13">
        <f t="shared" si="201"/>
        <v>85.106382978723403</v>
      </c>
      <c r="N2171" s="13">
        <f t="shared" si="202"/>
        <v>14.893617021276595</v>
      </c>
      <c r="O2171" s="12">
        <f t="shared" si="203"/>
        <v>1333.3333333333333</v>
      </c>
    </row>
    <row r="2172" spans="1:15" x14ac:dyDescent="0.35">
      <c r="A2172" s="4" t="s">
        <v>145</v>
      </c>
      <c r="B2172" s="4" t="s">
        <v>146</v>
      </c>
      <c r="C2172" s="4" t="s">
        <v>124</v>
      </c>
      <c r="D2172" s="4">
        <v>1993</v>
      </c>
      <c r="E2172" s="12">
        <v>40000</v>
      </c>
      <c r="F2172" s="12">
        <v>30000</v>
      </c>
      <c r="G2172" s="12">
        <v>1000</v>
      </c>
      <c r="H2172" s="12">
        <v>0</v>
      </c>
      <c r="I2172" s="12">
        <v>9100789</v>
      </c>
      <c r="J2172" s="12">
        <f t="shared" si="198"/>
        <v>41000</v>
      </c>
      <c r="K2172" s="13">
        <f t="shared" si="199"/>
        <v>4.3952233152532161</v>
      </c>
      <c r="L2172" s="13">
        <f t="shared" si="200"/>
        <v>4.5051038981345464</v>
      </c>
      <c r="M2172" s="13">
        <f t="shared" si="201"/>
        <v>97.560975609756099</v>
      </c>
      <c r="N2172" s="13">
        <f t="shared" si="202"/>
        <v>2.4390243902439024</v>
      </c>
      <c r="O2172" s="12">
        <f t="shared" si="203"/>
        <v>1333.3333333333333</v>
      </c>
    </row>
    <row r="2173" spans="1:15" x14ac:dyDescent="0.35">
      <c r="A2173" s="4" t="s">
        <v>145</v>
      </c>
      <c r="B2173" s="4" t="s">
        <v>146</v>
      </c>
      <c r="C2173" s="4" t="s">
        <v>124</v>
      </c>
      <c r="D2173" s="4">
        <v>1994</v>
      </c>
      <c r="E2173" s="12">
        <v>45000</v>
      </c>
      <c r="F2173" s="12">
        <v>35000</v>
      </c>
      <c r="G2173" s="12">
        <v>3000</v>
      </c>
      <c r="H2173" s="12">
        <v>0</v>
      </c>
      <c r="I2173" s="12">
        <v>9398258</v>
      </c>
      <c r="J2173" s="12">
        <f t="shared" si="198"/>
        <v>48000</v>
      </c>
      <c r="K2173" s="13">
        <f t="shared" si="199"/>
        <v>4.7881213731310632</v>
      </c>
      <c r="L2173" s="13">
        <f t="shared" si="200"/>
        <v>5.1073294646731338</v>
      </c>
      <c r="M2173" s="13">
        <f t="shared" si="201"/>
        <v>93.75</v>
      </c>
      <c r="N2173" s="13">
        <f t="shared" si="202"/>
        <v>6.25</v>
      </c>
      <c r="O2173" s="12">
        <f t="shared" si="203"/>
        <v>1285.7142857142858</v>
      </c>
    </row>
    <row r="2174" spans="1:15" x14ac:dyDescent="0.35">
      <c r="A2174" s="4" t="s">
        <v>145</v>
      </c>
      <c r="B2174" s="4" t="s">
        <v>146</v>
      </c>
      <c r="C2174" s="4" t="s">
        <v>124</v>
      </c>
      <c r="D2174" s="4">
        <v>1995</v>
      </c>
      <c r="E2174" s="12">
        <v>46000</v>
      </c>
      <c r="F2174" s="12">
        <v>30000</v>
      </c>
      <c r="G2174" s="12">
        <v>17000</v>
      </c>
      <c r="H2174" s="12">
        <v>0</v>
      </c>
      <c r="I2174" s="12">
        <v>9714529</v>
      </c>
      <c r="J2174" s="12">
        <f t="shared" si="198"/>
        <v>63000</v>
      </c>
      <c r="K2174" s="13">
        <f t="shared" si="199"/>
        <v>4.7351755293540219</v>
      </c>
      <c r="L2174" s="13">
        <f t="shared" si="200"/>
        <v>6.4851317032457256</v>
      </c>
      <c r="M2174" s="13">
        <f t="shared" si="201"/>
        <v>73.015873015873012</v>
      </c>
      <c r="N2174" s="13">
        <f t="shared" si="202"/>
        <v>26.984126984126984</v>
      </c>
      <c r="O2174" s="12">
        <f t="shared" si="203"/>
        <v>1533.3333333333333</v>
      </c>
    </row>
    <row r="2175" spans="1:15" x14ac:dyDescent="0.35">
      <c r="A2175" s="4" t="s">
        <v>145</v>
      </c>
      <c r="B2175" s="4" t="s">
        <v>146</v>
      </c>
      <c r="C2175" s="4" t="s">
        <v>124</v>
      </c>
      <c r="D2175" s="4">
        <v>1996</v>
      </c>
      <c r="E2175" s="12">
        <v>46000</v>
      </c>
      <c r="F2175" s="12">
        <v>30000</v>
      </c>
      <c r="G2175" s="12">
        <v>5000</v>
      </c>
      <c r="H2175" s="12">
        <v>0</v>
      </c>
      <c r="I2175" s="12">
        <v>10044852</v>
      </c>
      <c r="J2175" s="12">
        <f t="shared" si="198"/>
        <v>51000</v>
      </c>
      <c r="K2175" s="13">
        <f t="shared" si="199"/>
        <v>4.5794602050881386</v>
      </c>
      <c r="L2175" s="13">
        <f t="shared" si="200"/>
        <v>5.0772276186846756</v>
      </c>
      <c r="M2175" s="13">
        <f t="shared" si="201"/>
        <v>90.196078431372555</v>
      </c>
      <c r="N2175" s="13">
        <f t="shared" si="202"/>
        <v>9.8039215686274517</v>
      </c>
      <c r="O2175" s="12">
        <f t="shared" si="203"/>
        <v>1533.3333333333333</v>
      </c>
    </row>
    <row r="2176" spans="1:15" x14ac:dyDescent="0.35">
      <c r="A2176" s="4" t="s">
        <v>145</v>
      </c>
      <c r="B2176" s="4" t="s">
        <v>146</v>
      </c>
      <c r="C2176" s="4" t="s">
        <v>124</v>
      </c>
      <c r="D2176" s="4">
        <v>1997</v>
      </c>
      <c r="E2176" s="12">
        <v>45000</v>
      </c>
      <c r="F2176" s="12">
        <v>20000</v>
      </c>
      <c r="G2176" s="12">
        <v>10000</v>
      </c>
      <c r="H2176" s="12">
        <v>0</v>
      </c>
      <c r="I2176" s="12">
        <v>10383969</v>
      </c>
      <c r="J2176" s="12">
        <f t="shared" si="198"/>
        <v>55000</v>
      </c>
      <c r="K2176" s="13">
        <f t="shared" si="199"/>
        <v>4.3336030760492443</v>
      </c>
      <c r="L2176" s="13">
        <f t="shared" si="200"/>
        <v>5.2966259818379662</v>
      </c>
      <c r="M2176" s="13">
        <f t="shared" si="201"/>
        <v>81.818181818181827</v>
      </c>
      <c r="N2176" s="13">
        <f t="shared" si="202"/>
        <v>18.181818181818183</v>
      </c>
      <c r="O2176" s="12">
        <f t="shared" si="203"/>
        <v>2250</v>
      </c>
    </row>
    <row r="2177" spans="1:15" x14ac:dyDescent="0.35">
      <c r="A2177" s="4" t="s">
        <v>145</v>
      </c>
      <c r="B2177" s="4" t="s">
        <v>146</v>
      </c>
      <c r="C2177" s="4" t="s">
        <v>124</v>
      </c>
      <c r="D2177" s="4">
        <v>1998</v>
      </c>
      <c r="E2177" s="12">
        <v>40000</v>
      </c>
      <c r="F2177" s="12">
        <v>20000</v>
      </c>
      <c r="G2177" s="12">
        <v>32000</v>
      </c>
      <c r="H2177" s="12">
        <v>0</v>
      </c>
      <c r="I2177" s="12">
        <v>10741413</v>
      </c>
      <c r="J2177" s="12">
        <f t="shared" si="198"/>
        <v>72000</v>
      </c>
      <c r="K2177" s="13">
        <f t="shared" si="199"/>
        <v>3.7239048531138317</v>
      </c>
      <c r="L2177" s="13">
        <f t="shared" si="200"/>
        <v>6.7030287356048968</v>
      </c>
      <c r="M2177" s="13">
        <f t="shared" si="201"/>
        <v>55.555555555555557</v>
      </c>
      <c r="N2177" s="13">
        <f t="shared" si="202"/>
        <v>44.444444444444443</v>
      </c>
      <c r="O2177" s="12">
        <f t="shared" si="203"/>
        <v>2000</v>
      </c>
    </row>
    <row r="2178" spans="1:15" x14ac:dyDescent="0.35">
      <c r="A2178" s="4" t="s">
        <v>145</v>
      </c>
      <c r="B2178" s="4" t="s">
        <v>146</v>
      </c>
      <c r="C2178" s="4" t="s">
        <v>124</v>
      </c>
      <c r="D2178" s="4">
        <v>1999</v>
      </c>
      <c r="E2178" s="12">
        <v>41000</v>
      </c>
      <c r="F2178" s="12">
        <v>20000</v>
      </c>
      <c r="G2178" s="12">
        <v>15000</v>
      </c>
      <c r="H2178" s="12">
        <v>0</v>
      </c>
      <c r="I2178" s="12">
        <v>11117411</v>
      </c>
      <c r="J2178" s="12">
        <f t="shared" ref="J2178:J2241" si="204">IFERROR(E2178+G2178-N(H2178),"")</f>
        <v>56000</v>
      </c>
      <c r="K2178" s="13">
        <f t="shared" ref="K2178:K2241" si="205">IFERROR(E2178*1000/I2178,"")</f>
        <v>3.6879089924803536</v>
      </c>
      <c r="L2178" s="13">
        <f t="shared" ref="L2178:L2241" si="206">IFERROR(J2178*1000/I2178,"")</f>
        <v>5.0371439897292634</v>
      </c>
      <c r="M2178" s="13">
        <f t="shared" ref="M2178:M2241" si="207">IF(N(J2178)&lt;=0,"",E2178/J2178*100)</f>
        <v>73.214285714285708</v>
      </c>
      <c r="N2178" s="13">
        <f t="shared" ref="N2178:N2241" si="208">IF(N(J2178)&lt;=0,"",G2178/J2178*100)</f>
        <v>26.785714285714285</v>
      </c>
      <c r="O2178" s="12">
        <f t="shared" ref="O2178:O2241" si="209">IFERROR(E2178*1000/F2178,"")</f>
        <v>2050</v>
      </c>
    </row>
    <row r="2179" spans="1:15" x14ac:dyDescent="0.35">
      <c r="A2179" s="4" t="s">
        <v>145</v>
      </c>
      <c r="B2179" s="4" t="s">
        <v>146</v>
      </c>
      <c r="C2179" s="4" t="s">
        <v>124</v>
      </c>
      <c r="D2179" s="4">
        <v>2000</v>
      </c>
      <c r="E2179" s="12">
        <v>40000</v>
      </c>
      <c r="F2179" s="12">
        <v>22000</v>
      </c>
      <c r="G2179" s="12">
        <v>15000</v>
      </c>
      <c r="H2179" s="12">
        <v>0</v>
      </c>
      <c r="I2179" s="12">
        <v>11509630</v>
      </c>
      <c r="J2179" s="12">
        <f t="shared" si="204"/>
        <v>55000</v>
      </c>
      <c r="K2179" s="13">
        <f t="shared" si="205"/>
        <v>3.4753506411587516</v>
      </c>
      <c r="L2179" s="13">
        <f t="shared" si="206"/>
        <v>4.778607131593283</v>
      </c>
      <c r="M2179" s="13">
        <f t="shared" si="207"/>
        <v>72.727272727272734</v>
      </c>
      <c r="N2179" s="13">
        <f t="shared" si="208"/>
        <v>27.27272727272727</v>
      </c>
      <c r="O2179" s="12">
        <f t="shared" si="209"/>
        <v>1818.1818181818182</v>
      </c>
    </row>
    <row r="2180" spans="1:15" x14ac:dyDescent="0.35">
      <c r="A2180" s="4" t="s">
        <v>145</v>
      </c>
      <c r="B2180" s="4" t="s">
        <v>146</v>
      </c>
      <c r="C2180" s="4" t="s">
        <v>124</v>
      </c>
      <c r="D2180" s="4">
        <v>2001</v>
      </c>
      <c r="E2180" s="12">
        <v>50000</v>
      </c>
      <c r="F2180" s="12">
        <v>28000</v>
      </c>
      <c r="G2180" s="12">
        <v>20000</v>
      </c>
      <c r="H2180" s="12">
        <v>0</v>
      </c>
      <c r="I2180" s="12">
        <v>11920647</v>
      </c>
      <c r="J2180" s="12">
        <f t="shared" si="204"/>
        <v>70000</v>
      </c>
      <c r="K2180" s="13">
        <f t="shared" si="205"/>
        <v>4.1944032064702528</v>
      </c>
      <c r="L2180" s="13">
        <f t="shared" si="206"/>
        <v>5.8721644890583535</v>
      </c>
      <c r="M2180" s="13">
        <f t="shared" si="207"/>
        <v>71.428571428571431</v>
      </c>
      <c r="N2180" s="13">
        <f t="shared" si="208"/>
        <v>28.571428571428569</v>
      </c>
      <c r="O2180" s="12">
        <f t="shared" si="209"/>
        <v>1785.7142857142858</v>
      </c>
    </row>
    <row r="2181" spans="1:15" x14ac:dyDescent="0.35">
      <c r="A2181" s="4" t="s">
        <v>145</v>
      </c>
      <c r="B2181" s="4" t="s">
        <v>146</v>
      </c>
      <c r="C2181" s="4" t="s">
        <v>124</v>
      </c>
      <c r="D2181" s="4">
        <v>2002</v>
      </c>
      <c r="E2181" s="12">
        <v>54000</v>
      </c>
      <c r="F2181" s="12">
        <v>25000</v>
      </c>
      <c r="G2181" s="12">
        <v>21000</v>
      </c>
      <c r="H2181" s="12">
        <v>0</v>
      </c>
      <c r="I2181" s="12">
        <v>12349144</v>
      </c>
      <c r="J2181" s="12">
        <f t="shared" si="204"/>
        <v>75000</v>
      </c>
      <c r="K2181" s="13">
        <f t="shared" si="205"/>
        <v>4.3727727201172808</v>
      </c>
      <c r="L2181" s="13">
        <f t="shared" si="206"/>
        <v>6.0732954446073348</v>
      </c>
      <c r="M2181" s="13">
        <f t="shared" si="207"/>
        <v>72</v>
      </c>
      <c r="N2181" s="13">
        <f t="shared" si="208"/>
        <v>28.000000000000004</v>
      </c>
      <c r="O2181" s="12">
        <f t="shared" si="209"/>
        <v>2160</v>
      </c>
    </row>
    <row r="2182" spans="1:15" x14ac:dyDescent="0.35">
      <c r="A2182" s="4" t="s">
        <v>145</v>
      </c>
      <c r="B2182" s="4" t="s">
        <v>146</v>
      </c>
      <c r="C2182" s="4" t="s">
        <v>124</v>
      </c>
      <c r="D2182" s="4">
        <v>2003</v>
      </c>
      <c r="E2182" s="12">
        <v>52000</v>
      </c>
      <c r="F2182" s="12">
        <v>25000</v>
      </c>
      <c r="G2182" s="12">
        <v>100000</v>
      </c>
      <c r="H2182" s="12">
        <v>0</v>
      </c>
      <c r="I2182" s="12">
        <v>12796984</v>
      </c>
      <c r="J2182" s="12">
        <f t="shared" si="204"/>
        <v>152000</v>
      </c>
      <c r="K2182" s="13">
        <f t="shared" si="205"/>
        <v>4.063457452162166</v>
      </c>
      <c r="L2182" s="13">
        <f t="shared" si="206"/>
        <v>11.877798706320176</v>
      </c>
      <c r="M2182" s="13">
        <f t="shared" si="207"/>
        <v>34.210526315789473</v>
      </c>
      <c r="N2182" s="13">
        <f t="shared" si="208"/>
        <v>65.789473684210535</v>
      </c>
      <c r="O2182" s="12">
        <f t="shared" si="209"/>
        <v>2080</v>
      </c>
    </row>
    <row r="2183" spans="1:15" x14ac:dyDescent="0.35">
      <c r="A2183" s="4" t="s">
        <v>145</v>
      </c>
      <c r="B2183" s="4" t="s">
        <v>146</v>
      </c>
      <c r="C2183" s="4" t="s">
        <v>124</v>
      </c>
      <c r="D2183" s="4">
        <v>2004</v>
      </c>
      <c r="E2183" s="12">
        <v>37000</v>
      </c>
      <c r="F2183" s="12">
        <v>25000</v>
      </c>
      <c r="G2183" s="12">
        <v>136000</v>
      </c>
      <c r="H2183" s="12">
        <v>25000</v>
      </c>
      <c r="I2183" s="12">
        <v>13265836</v>
      </c>
      <c r="J2183" s="12">
        <f t="shared" si="204"/>
        <v>148000</v>
      </c>
      <c r="K2183" s="13">
        <f t="shared" si="205"/>
        <v>2.7891193589307148</v>
      </c>
      <c r="L2183" s="13">
        <f t="shared" si="206"/>
        <v>11.156477435722859</v>
      </c>
      <c r="M2183" s="13">
        <f t="shared" si="207"/>
        <v>25</v>
      </c>
      <c r="N2183" s="13">
        <f t="shared" si="208"/>
        <v>91.891891891891902</v>
      </c>
      <c r="O2183" s="12">
        <f t="shared" si="209"/>
        <v>1480</v>
      </c>
    </row>
    <row r="2184" spans="1:15" x14ac:dyDescent="0.35">
      <c r="A2184" s="4" t="s">
        <v>145</v>
      </c>
      <c r="B2184" s="4" t="s">
        <v>146</v>
      </c>
      <c r="C2184" s="4" t="s">
        <v>124</v>
      </c>
      <c r="D2184" s="4">
        <v>2005</v>
      </c>
      <c r="E2184" s="12">
        <v>51000</v>
      </c>
      <c r="F2184" s="12">
        <v>20000</v>
      </c>
      <c r="G2184" s="12">
        <v>205000</v>
      </c>
      <c r="H2184" s="12">
        <v>0</v>
      </c>
      <c r="I2184" s="12">
        <v>13756192</v>
      </c>
      <c r="J2184" s="12">
        <f t="shared" si="204"/>
        <v>256000</v>
      </c>
      <c r="K2184" s="13">
        <f t="shared" si="205"/>
        <v>3.7074213561427465</v>
      </c>
      <c r="L2184" s="13">
        <f t="shared" si="206"/>
        <v>18.609801317108687</v>
      </c>
      <c r="M2184" s="13">
        <f t="shared" si="207"/>
        <v>19.921875</v>
      </c>
      <c r="N2184" s="13">
        <f t="shared" si="208"/>
        <v>80.078125</v>
      </c>
      <c r="O2184" s="12">
        <f t="shared" si="209"/>
        <v>2550</v>
      </c>
    </row>
    <row r="2185" spans="1:15" x14ac:dyDescent="0.35">
      <c r="A2185" s="4" t="s">
        <v>145</v>
      </c>
      <c r="B2185" s="4" t="s">
        <v>146</v>
      </c>
      <c r="C2185" s="4" t="s">
        <v>124</v>
      </c>
      <c r="D2185" s="4">
        <v>2006</v>
      </c>
      <c r="E2185" s="12">
        <v>50000</v>
      </c>
      <c r="F2185" s="12">
        <v>21000</v>
      </c>
      <c r="G2185" s="12">
        <v>135000</v>
      </c>
      <c r="H2185" s="12">
        <v>0</v>
      </c>
      <c r="I2185" s="12">
        <v>14268581</v>
      </c>
      <c r="J2185" s="12">
        <f t="shared" si="204"/>
        <v>185000</v>
      </c>
      <c r="K2185" s="13">
        <f t="shared" si="205"/>
        <v>3.5042026954186967</v>
      </c>
      <c r="L2185" s="13">
        <f t="shared" si="206"/>
        <v>12.965549973049177</v>
      </c>
      <c r="M2185" s="13">
        <f t="shared" si="207"/>
        <v>27.027027027027028</v>
      </c>
      <c r="N2185" s="13">
        <f t="shared" si="208"/>
        <v>72.972972972972968</v>
      </c>
      <c r="O2185" s="12">
        <f t="shared" si="209"/>
        <v>2380.9523809523807</v>
      </c>
    </row>
    <row r="2186" spans="1:15" x14ac:dyDescent="0.35">
      <c r="A2186" s="4" t="s">
        <v>145</v>
      </c>
      <c r="B2186" s="4" t="s">
        <v>146</v>
      </c>
      <c r="C2186" s="4" t="s">
        <v>124</v>
      </c>
      <c r="D2186" s="4">
        <v>2007</v>
      </c>
      <c r="E2186" s="12">
        <v>46000</v>
      </c>
      <c r="F2186" s="12">
        <v>22000</v>
      </c>
      <c r="G2186" s="12">
        <v>160000</v>
      </c>
      <c r="H2186" s="12">
        <v>0</v>
      </c>
      <c r="I2186" s="12">
        <v>14803610</v>
      </c>
      <c r="J2186" s="12">
        <f t="shared" si="204"/>
        <v>206000</v>
      </c>
      <c r="K2186" s="13">
        <f t="shared" si="205"/>
        <v>3.1073501666147649</v>
      </c>
      <c r="L2186" s="13">
        <f t="shared" si="206"/>
        <v>13.915524659187859</v>
      </c>
      <c r="M2186" s="13">
        <f t="shared" si="207"/>
        <v>22.330097087378643</v>
      </c>
      <c r="N2186" s="13">
        <f t="shared" si="208"/>
        <v>77.669902912621353</v>
      </c>
      <c r="O2186" s="12">
        <f t="shared" si="209"/>
        <v>2090.909090909091</v>
      </c>
    </row>
    <row r="2187" spans="1:15" x14ac:dyDescent="0.35">
      <c r="A2187" s="4" t="s">
        <v>145</v>
      </c>
      <c r="B2187" s="4" t="s">
        <v>146</v>
      </c>
      <c r="C2187" s="4" t="s">
        <v>124</v>
      </c>
      <c r="D2187" s="4">
        <v>2008</v>
      </c>
      <c r="E2187" s="12">
        <v>50000</v>
      </c>
      <c r="F2187" s="12">
        <v>25000</v>
      </c>
      <c r="G2187" s="12">
        <v>190000</v>
      </c>
      <c r="H2187" s="12">
        <v>0</v>
      </c>
      <c r="I2187" s="12">
        <v>15361915</v>
      </c>
      <c r="J2187" s="12">
        <f t="shared" si="204"/>
        <v>240000</v>
      </c>
      <c r="K2187" s="13">
        <f t="shared" si="205"/>
        <v>3.2548025425215541</v>
      </c>
      <c r="L2187" s="13">
        <f t="shared" si="206"/>
        <v>15.623052204103459</v>
      </c>
      <c r="M2187" s="13">
        <f t="shared" si="207"/>
        <v>20.833333333333336</v>
      </c>
      <c r="N2187" s="13">
        <f t="shared" si="208"/>
        <v>79.166666666666657</v>
      </c>
      <c r="O2187" s="12">
        <f t="shared" si="209"/>
        <v>2000</v>
      </c>
    </row>
    <row r="2188" spans="1:15" x14ac:dyDescent="0.35">
      <c r="A2188" s="4" t="s">
        <v>145</v>
      </c>
      <c r="B2188" s="4" t="s">
        <v>146</v>
      </c>
      <c r="C2188" s="4" t="s">
        <v>124</v>
      </c>
      <c r="D2188" s="4">
        <v>2009</v>
      </c>
      <c r="E2188" s="12">
        <v>58000</v>
      </c>
      <c r="F2188" s="12">
        <v>14000</v>
      </c>
      <c r="G2188" s="12">
        <v>260000</v>
      </c>
      <c r="H2188" s="12">
        <v>0</v>
      </c>
      <c r="I2188" s="12">
        <v>15943675</v>
      </c>
      <c r="J2188" s="12">
        <f t="shared" si="204"/>
        <v>318000</v>
      </c>
      <c r="K2188" s="13">
        <f t="shared" si="205"/>
        <v>3.6378062146901513</v>
      </c>
      <c r="L2188" s="13">
        <f t="shared" si="206"/>
        <v>19.945213383990829</v>
      </c>
      <c r="M2188" s="13">
        <f t="shared" si="207"/>
        <v>18.238993710691823</v>
      </c>
      <c r="N2188" s="13">
        <f t="shared" si="208"/>
        <v>81.761006289308185</v>
      </c>
      <c r="O2188" s="12">
        <f t="shared" si="209"/>
        <v>4142.8571428571431</v>
      </c>
    </row>
    <row r="2189" spans="1:15" x14ac:dyDescent="0.35">
      <c r="A2189" s="4" t="s">
        <v>145</v>
      </c>
      <c r="B2189" s="4" t="s">
        <v>146</v>
      </c>
      <c r="C2189" s="4" t="s">
        <v>124</v>
      </c>
      <c r="D2189" s="4">
        <v>2010</v>
      </c>
      <c r="E2189" s="12">
        <v>66000</v>
      </c>
      <c r="F2189" s="12">
        <v>20000</v>
      </c>
      <c r="G2189" s="12">
        <v>245000</v>
      </c>
      <c r="H2189" s="12">
        <v>0</v>
      </c>
      <c r="I2189" s="12">
        <v>16548835</v>
      </c>
      <c r="J2189" s="12">
        <f t="shared" si="204"/>
        <v>311000</v>
      </c>
      <c r="K2189" s="13">
        <f t="shared" si="205"/>
        <v>3.9881961479463661</v>
      </c>
      <c r="L2189" s="13">
        <f t="shared" si="206"/>
        <v>18.79286366683818</v>
      </c>
      <c r="M2189" s="13">
        <f t="shared" si="207"/>
        <v>21.221864951768488</v>
      </c>
      <c r="N2189" s="13">
        <f t="shared" si="208"/>
        <v>78.778135048231519</v>
      </c>
      <c r="O2189" s="12">
        <f t="shared" si="209"/>
        <v>3300</v>
      </c>
    </row>
    <row r="2190" spans="1:15" x14ac:dyDescent="0.35">
      <c r="A2190" s="4" t="s">
        <v>145</v>
      </c>
      <c r="B2190" s="4" t="s">
        <v>146</v>
      </c>
      <c r="C2190" s="4" t="s">
        <v>124</v>
      </c>
      <c r="D2190" s="4">
        <v>2011</v>
      </c>
      <c r="E2190" s="12">
        <v>35000</v>
      </c>
      <c r="F2190" s="12">
        <v>9000</v>
      </c>
      <c r="G2190" s="12">
        <v>275000</v>
      </c>
      <c r="H2190" s="12">
        <v>0</v>
      </c>
      <c r="I2190" s="12">
        <v>17176283</v>
      </c>
      <c r="J2190" s="12">
        <f t="shared" si="204"/>
        <v>310000</v>
      </c>
      <c r="K2190" s="13">
        <f t="shared" si="205"/>
        <v>2.0376934870018153</v>
      </c>
      <c r="L2190" s="13">
        <f t="shared" si="206"/>
        <v>18.04814231344465</v>
      </c>
      <c r="M2190" s="13">
        <f t="shared" si="207"/>
        <v>11.29032258064516</v>
      </c>
      <c r="N2190" s="13">
        <f t="shared" si="208"/>
        <v>88.709677419354833</v>
      </c>
      <c r="O2190" s="12">
        <f t="shared" si="209"/>
        <v>3888.8888888888887</v>
      </c>
    </row>
    <row r="2191" spans="1:15" x14ac:dyDescent="0.35">
      <c r="A2191" s="4" t="s">
        <v>145</v>
      </c>
      <c r="B2191" s="4" t="s">
        <v>146</v>
      </c>
      <c r="C2191" s="4" t="s">
        <v>124</v>
      </c>
      <c r="D2191" s="4">
        <v>2012</v>
      </c>
      <c r="E2191" s="12">
        <v>43000</v>
      </c>
      <c r="F2191" s="12">
        <v>11000</v>
      </c>
      <c r="G2191" s="12">
        <v>280000</v>
      </c>
      <c r="H2191" s="12">
        <v>0</v>
      </c>
      <c r="I2191" s="12">
        <v>17836769</v>
      </c>
      <c r="J2191" s="12">
        <f t="shared" si="204"/>
        <v>323000</v>
      </c>
      <c r="K2191" s="13">
        <f t="shared" si="205"/>
        <v>2.4107505120462118</v>
      </c>
      <c r="L2191" s="13">
        <f t="shared" si="206"/>
        <v>18.108660823044801</v>
      </c>
      <c r="M2191" s="13">
        <f t="shared" si="207"/>
        <v>13.312693498452013</v>
      </c>
      <c r="N2191" s="13">
        <f t="shared" si="208"/>
        <v>86.687306501547994</v>
      </c>
      <c r="O2191" s="12">
        <f t="shared" si="209"/>
        <v>3909.090909090909</v>
      </c>
    </row>
    <row r="2192" spans="1:15" x14ac:dyDescent="0.35">
      <c r="A2192" s="4" t="s">
        <v>145</v>
      </c>
      <c r="B2192" s="4" t="s">
        <v>146</v>
      </c>
      <c r="C2192" s="4" t="s">
        <v>124</v>
      </c>
      <c r="D2192" s="4">
        <v>2013</v>
      </c>
      <c r="E2192" s="12">
        <v>48000</v>
      </c>
      <c r="F2192" s="12">
        <v>12000</v>
      </c>
      <c r="G2192" s="12">
        <v>300000</v>
      </c>
      <c r="H2192" s="12">
        <v>0</v>
      </c>
      <c r="I2192" s="12">
        <v>18519898</v>
      </c>
      <c r="J2192" s="12">
        <f t="shared" si="204"/>
        <v>348000</v>
      </c>
      <c r="K2192" s="13">
        <f t="shared" si="205"/>
        <v>2.5918069311180871</v>
      </c>
      <c r="L2192" s="13">
        <f t="shared" si="206"/>
        <v>18.790600250606133</v>
      </c>
      <c r="M2192" s="13">
        <f t="shared" si="207"/>
        <v>13.793103448275861</v>
      </c>
      <c r="N2192" s="13">
        <f t="shared" si="208"/>
        <v>86.206896551724128</v>
      </c>
      <c r="O2192" s="12">
        <f t="shared" si="209"/>
        <v>4000</v>
      </c>
    </row>
    <row r="2193" spans="1:15" x14ac:dyDescent="0.35">
      <c r="A2193" s="4" t="s">
        <v>145</v>
      </c>
      <c r="B2193" s="4" t="s">
        <v>146</v>
      </c>
      <c r="C2193" s="4" t="s">
        <v>124</v>
      </c>
      <c r="D2193" s="4">
        <v>2014</v>
      </c>
      <c r="E2193" s="12">
        <v>68000</v>
      </c>
      <c r="F2193" s="12">
        <v>26000</v>
      </c>
      <c r="G2193" s="12">
        <v>250000</v>
      </c>
      <c r="H2193" s="12">
        <v>0</v>
      </c>
      <c r="I2193" s="12">
        <v>19215909</v>
      </c>
      <c r="J2193" s="12">
        <f t="shared" si="204"/>
        <v>318000</v>
      </c>
      <c r="K2193" s="13">
        <f t="shared" si="205"/>
        <v>3.5387344933825404</v>
      </c>
      <c r="L2193" s="13">
        <f t="shared" si="206"/>
        <v>16.548787777877173</v>
      </c>
      <c r="M2193" s="13">
        <f t="shared" si="207"/>
        <v>21.383647798742139</v>
      </c>
      <c r="N2193" s="13">
        <f t="shared" si="208"/>
        <v>78.616352201257868</v>
      </c>
      <c r="O2193" s="12">
        <f t="shared" si="209"/>
        <v>2615.3846153846152</v>
      </c>
    </row>
    <row r="2194" spans="1:15" x14ac:dyDescent="0.35">
      <c r="A2194" s="4" t="s">
        <v>145</v>
      </c>
      <c r="B2194" s="4" t="s">
        <v>146</v>
      </c>
      <c r="C2194" s="4" t="s">
        <v>124</v>
      </c>
      <c r="D2194" s="4">
        <v>2015</v>
      </c>
      <c r="E2194" s="12">
        <v>61000</v>
      </c>
      <c r="F2194" s="12">
        <v>21000</v>
      </c>
      <c r="G2194" s="12">
        <v>250000</v>
      </c>
      <c r="H2194" s="12">
        <v>0</v>
      </c>
      <c r="I2194" s="12">
        <v>19939498</v>
      </c>
      <c r="J2194" s="12">
        <f t="shared" si="204"/>
        <v>311000</v>
      </c>
      <c r="K2194" s="13">
        <f t="shared" si="205"/>
        <v>3.0592545509420548</v>
      </c>
      <c r="L2194" s="13">
        <f t="shared" si="206"/>
        <v>15.597183038409492</v>
      </c>
      <c r="M2194" s="13">
        <f t="shared" si="207"/>
        <v>19.614147909967848</v>
      </c>
      <c r="N2194" s="13">
        <f t="shared" si="208"/>
        <v>80.385852090032145</v>
      </c>
      <c r="O2194" s="12">
        <f t="shared" si="209"/>
        <v>2904.7619047619046</v>
      </c>
    </row>
    <row r="2195" spans="1:15" x14ac:dyDescent="0.35">
      <c r="A2195" s="4" t="s">
        <v>145</v>
      </c>
      <c r="B2195" s="4" t="s">
        <v>146</v>
      </c>
      <c r="C2195" s="4" t="s">
        <v>124</v>
      </c>
      <c r="D2195" s="4">
        <v>2016</v>
      </c>
      <c r="E2195" s="12">
        <v>68000</v>
      </c>
      <c r="F2195" s="12">
        <v>24000</v>
      </c>
      <c r="G2195" s="12">
        <v>300000</v>
      </c>
      <c r="H2195" s="12">
        <v>0</v>
      </c>
      <c r="I2195" s="12">
        <v>20685753</v>
      </c>
      <c r="J2195" s="12">
        <f t="shared" si="204"/>
        <v>368000</v>
      </c>
      <c r="K2195" s="13">
        <f t="shared" si="205"/>
        <v>3.2872866653681885</v>
      </c>
      <c r="L2195" s="13">
        <f t="shared" si="206"/>
        <v>17.790021953757254</v>
      </c>
      <c r="M2195" s="13">
        <f t="shared" si="207"/>
        <v>18.478260869565215</v>
      </c>
      <c r="N2195" s="13">
        <f t="shared" si="208"/>
        <v>81.521739130434781</v>
      </c>
      <c r="O2195" s="12">
        <f t="shared" si="209"/>
        <v>2833.3333333333335</v>
      </c>
    </row>
    <row r="2196" spans="1:15" x14ac:dyDescent="0.35">
      <c r="A2196" s="4" t="s">
        <v>145</v>
      </c>
      <c r="B2196" s="4" t="s">
        <v>146</v>
      </c>
      <c r="C2196" s="4" t="s">
        <v>124</v>
      </c>
      <c r="D2196" s="4">
        <v>2017</v>
      </c>
      <c r="E2196" s="12">
        <v>73000</v>
      </c>
      <c r="F2196" s="12">
        <v>24000</v>
      </c>
      <c r="G2196" s="12">
        <v>350000</v>
      </c>
      <c r="H2196" s="12">
        <v>0</v>
      </c>
      <c r="I2196" s="12">
        <v>21435446</v>
      </c>
      <c r="J2196" s="12">
        <f t="shared" si="204"/>
        <v>423000</v>
      </c>
      <c r="K2196" s="13">
        <f t="shared" si="205"/>
        <v>3.4055741130835346</v>
      </c>
      <c r="L2196" s="13">
        <f t="shared" si="206"/>
        <v>19.73366917581281</v>
      </c>
      <c r="M2196" s="13">
        <f t="shared" si="207"/>
        <v>17.257683215130022</v>
      </c>
      <c r="N2196" s="13">
        <f t="shared" si="208"/>
        <v>82.742316784869971</v>
      </c>
      <c r="O2196" s="12">
        <f t="shared" si="209"/>
        <v>3041.6666666666665</v>
      </c>
    </row>
    <row r="2197" spans="1:15" x14ac:dyDescent="0.35">
      <c r="A2197" s="4" t="s">
        <v>145</v>
      </c>
      <c r="B2197" s="4" t="s">
        <v>146</v>
      </c>
      <c r="C2197" s="4" t="s">
        <v>124</v>
      </c>
      <c r="D2197" s="4">
        <v>2018</v>
      </c>
      <c r="E2197" s="12">
        <v>66000</v>
      </c>
      <c r="F2197" s="12">
        <v>30000</v>
      </c>
      <c r="G2197" s="12">
        <v>360000</v>
      </c>
      <c r="H2197" s="12">
        <v>0</v>
      </c>
      <c r="I2197" s="12">
        <v>22188069</v>
      </c>
      <c r="J2197" s="12">
        <f t="shared" si="204"/>
        <v>426000</v>
      </c>
      <c r="K2197" s="13">
        <f t="shared" si="205"/>
        <v>2.9745716042256762</v>
      </c>
      <c r="L2197" s="13">
        <f t="shared" si="206"/>
        <v>19.199507627274819</v>
      </c>
      <c r="M2197" s="13">
        <f t="shared" si="207"/>
        <v>15.492957746478872</v>
      </c>
      <c r="N2197" s="13">
        <f t="shared" si="208"/>
        <v>84.507042253521121</v>
      </c>
      <c r="O2197" s="12">
        <f t="shared" si="209"/>
        <v>2200</v>
      </c>
    </row>
    <row r="2198" spans="1:15" x14ac:dyDescent="0.35">
      <c r="A2198" s="4" t="s">
        <v>145</v>
      </c>
      <c r="B2198" s="4" t="s">
        <v>146</v>
      </c>
      <c r="C2198" s="4" t="s">
        <v>124</v>
      </c>
      <c r="D2198" s="4">
        <v>2019</v>
      </c>
      <c r="E2198" s="12">
        <v>79000</v>
      </c>
      <c r="F2198" s="12">
        <v>27000</v>
      </c>
      <c r="G2198" s="12">
        <v>380000</v>
      </c>
      <c r="H2198" s="12">
        <v>0</v>
      </c>
      <c r="I2198" s="12">
        <v>22947758</v>
      </c>
      <c r="J2198" s="12">
        <f t="shared" si="204"/>
        <v>459000</v>
      </c>
      <c r="K2198" s="13">
        <f t="shared" si="205"/>
        <v>3.4426021051816913</v>
      </c>
      <c r="L2198" s="13">
        <f t="shared" si="206"/>
        <v>20.001954003524006</v>
      </c>
      <c r="M2198" s="13">
        <f t="shared" si="207"/>
        <v>17.21132897603486</v>
      </c>
      <c r="N2198" s="13">
        <f t="shared" si="208"/>
        <v>82.788671023965151</v>
      </c>
      <c r="O2198" s="12">
        <f t="shared" si="209"/>
        <v>2925.9259259259261</v>
      </c>
    </row>
    <row r="2199" spans="1:15" x14ac:dyDescent="0.35">
      <c r="A2199" s="4" t="s">
        <v>145</v>
      </c>
      <c r="B2199" s="4" t="s">
        <v>146</v>
      </c>
      <c r="C2199" s="4" t="s">
        <v>124</v>
      </c>
      <c r="D2199" s="4">
        <v>2020</v>
      </c>
      <c r="E2199" s="12">
        <v>75000</v>
      </c>
      <c r="F2199" s="12">
        <v>30000</v>
      </c>
      <c r="G2199" s="12">
        <v>400000</v>
      </c>
      <c r="H2199" s="12">
        <v>0</v>
      </c>
      <c r="I2199" s="12">
        <v>23717613</v>
      </c>
      <c r="J2199" s="12">
        <f t="shared" si="204"/>
        <v>475000</v>
      </c>
      <c r="K2199" s="13">
        <f t="shared" si="205"/>
        <v>3.1622069219191662</v>
      </c>
      <c r="L2199" s="13">
        <f t="shared" si="206"/>
        <v>20.027310505488053</v>
      </c>
      <c r="M2199" s="13">
        <f t="shared" si="207"/>
        <v>15.789473684210526</v>
      </c>
      <c r="N2199" s="13">
        <f t="shared" si="208"/>
        <v>84.210526315789465</v>
      </c>
      <c r="O2199" s="12">
        <f t="shared" si="209"/>
        <v>2500</v>
      </c>
    </row>
    <row r="2200" spans="1:15" x14ac:dyDescent="0.35">
      <c r="A2200" s="4" t="s">
        <v>145</v>
      </c>
      <c r="B2200" s="4" t="s">
        <v>146</v>
      </c>
      <c r="C2200" s="4" t="s">
        <v>124</v>
      </c>
      <c r="D2200" s="4">
        <v>2021</v>
      </c>
      <c r="E2200" s="12">
        <v>87000</v>
      </c>
      <c r="F2200" s="12">
        <v>30000</v>
      </c>
      <c r="G2200" s="12">
        <v>300000</v>
      </c>
      <c r="H2200" s="12">
        <v>0</v>
      </c>
      <c r="I2200" s="12">
        <v>24502140</v>
      </c>
      <c r="J2200" s="12">
        <f t="shared" si="204"/>
        <v>387000</v>
      </c>
      <c r="K2200" s="13">
        <f t="shared" si="205"/>
        <v>3.5507102644911832</v>
      </c>
      <c r="L2200" s="13">
        <f t="shared" si="206"/>
        <v>15.794538762736643</v>
      </c>
      <c r="M2200" s="13">
        <f t="shared" si="207"/>
        <v>22.480620155038761</v>
      </c>
      <c r="N2200" s="13">
        <f t="shared" si="208"/>
        <v>77.51937984496125</v>
      </c>
      <c r="O2200" s="12">
        <f t="shared" si="209"/>
        <v>2900</v>
      </c>
    </row>
    <row r="2201" spans="1:15" x14ac:dyDescent="0.35">
      <c r="A2201" s="4" t="s">
        <v>145</v>
      </c>
      <c r="B2201" s="4" t="s">
        <v>146</v>
      </c>
      <c r="C2201" s="4" t="s">
        <v>124</v>
      </c>
      <c r="D2201" s="4">
        <v>2022</v>
      </c>
      <c r="E2201" s="12">
        <v>94000</v>
      </c>
      <c r="F2201" s="12">
        <v>38000</v>
      </c>
      <c r="G2201" s="12">
        <v>300000</v>
      </c>
      <c r="H2201" s="12">
        <v>0</v>
      </c>
      <c r="I2201" s="12">
        <v>25311973</v>
      </c>
      <c r="J2201" s="12">
        <f t="shared" si="204"/>
        <v>394000</v>
      </c>
      <c r="K2201" s="13">
        <f t="shared" si="205"/>
        <v>3.7136575643471175</v>
      </c>
      <c r="L2201" s="13">
        <f t="shared" si="206"/>
        <v>15.565756173965578</v>
      </c>
      <c r="M2201" s="13">
        <f t="shared" si="207"/>
        <v>23.857868020304569</v>
      </c>
      <c r="N2201" s="13">
        <f t="shared" si="208"/>
        <v>76.142131979695421</v>
      </c>
      <c r="O2201" s="12">
        <f t="shared" si="209"/>
        <v>2473.6842105263158</v>
      </c>
    </row>
    <row r="2202" spans="1:15" x14ac:dyDescent="0.35">
      <c r="A2202" s="4" t="s">
        <v>145</v>
      </c>
      <c r="B2202" s="4" t="s">
        <v>146</v>
      </c>
      <c r="C2202" s="4" t="s">
        <v>124</v>
      </c>
      <c r="D2202" s="4">
        <v>2023</v>
      </c>
      <c r="E2202" s="12">
        <v>94000</v>
      </c>
      <c r="F2202" s="12">
        <v>39000</v>
      </c>
      <c r="G2202" s="12">
        <v>300000</v>
      </c>
      <c r="H2202" s="12">
        <v>0</v>
      </c>
      <c r="I2202" s="12">
        <v>26159867</v>
      </c>
      <c r="J2202" s="12">
        <f t="shared" si="204"/>
        <v>394000</v>
      </c>
      <c r="K2202" s="13">
        <f t="shared" si="205"/>
        <v>3.5932904398940559</v>
      </c>
      <c r="L2202" s="13">
        <f t="shared" si="206"/>
        <v>15.061238652321894</v>
      </c>
      <c r="M2202" s="13">
        <f t="shared" si="207"/>
        <v>23.857868020304569</v>
      </c>
      <c r="N2202" s="13">
        <f t="shared" si="208"/>
        <v>76.142131979695421</v>
      </c>
      <c r="O2202" s="12">
        <f t="shared" si="209"/>
        <v>2410.2564102564102</v>
      </c>
    </row>
    <row r="2203" spans="1:15" x14ac:dyDescent="0.35">
      <c r="A2203" s="4" t="s">
        <v>145</v>
      </c>
      <c r="B2203" s="4" t="s">
        <v>146</v>
      </c>
      <c r="C2203" s="4" t="s">
        <v>124</v>
      </c>
      <c r="D2203" s="4">
        <v>2024</v>
      </c>
      <c r="E2203" s="12">
        <v>107000</v>
      </c>
      <c r="F2203" s="12">
        <v>40000</v>
      </c>
      <c r="G2203" s="12">
        <v>300000</v>
      </c>
      <c r="H2203" s="12">
        <v>0</v>
      </c>
      <c r="I2203" s="12">
        <v>27032412</v>
      </c>
      <c r="J2203" s="12">
        <f t="shared" si="204"/>
        <v>407000</v>
      </c>
      <c r="K2203" s="13">
        <f t="shared" si="205"/>
        <v>3.9582113501377529</v>
      </c>
      <c r="L2203" s="13">
        <f t="shared" si="206"/>
        <v>15.056000182299679</v>
      </c>
      <c r="M2203" s="13">
        <f t="shared" si="207"/>
        <v>26.289926289926292</v>
      </c>
      <c r="N2203" s="13">
        <f t="shared" si="208"/>
        <v>73.710073710073715</v>
      </c>
      <c r="O2203" s="12">
        <f t="shared" si="209"/>
        <v>2675</v>
      </c>
    </row>
    <row r="2204" spans="1:15" x14ac:dyDescent="0.35">
      <c r="A2204" s="4" t="s">
        <v>145</v>
      </c>
      <c r="B2204" s="4" t="s">
        <v>146</v>
      </c>
      <c r="C2204" s="4" t="s">
        <v>124</v>
      </c>
      <c r="D2204" s="4">
        <v>2025</v>
      </c>
      <c r="E2204" s="12">
        <v>107000</v>
      </c>
      <c r="F2204" s="12">
        <v>40000</v>
      </c>
      <c r="G2204" s="12">
        <v>300000</v>
      </c>
      <c r="H2204" s="12">
        <v>0</v>
      </c>
      <c r="I2204" s="12">
        <v>27917831</v>
      </c>
      <c r="J2204" s="12">
        <f t="shared" si="204"/>
        <v>407000</v>
      </c>
      <c r="K2204" s="13">
        <f t="shared" si="205"/>
        <v>3.8326759697055262</v>
      </c>
      <c r="L2204" s="13">
        <f t="shared" si="206"/>
        <v>14.578496445515412</v>
      </c>
      <c r="M2204" s="13">
        <f t="shared" si="207"/>
        <v>26.289926289926292</v>
      </c>
      <c r="N2204" s="13">
        <f t="shared" si="208"/>
        <v>73.710073710073715</v>
      </c>
      <c r="O2204" s="12">
        <f t="shared" si="209"/>
        <v>2675</v>
      </c>
    </row>
    <row r="2205" spans="1:15" x14ac:dyDescent="0.35">
      <c r="A2205" s="4" t="s">
        <v>145</v>
      </c>
      <c r="B2205" s="4" t="s">
        <v>146</v>
      </c>
      <c r="C2205" s="4" t="s">
        <v>124</v>
      </c>
      <c r="D2205" s="4">
        <v>2026</v>
      </c>
      <c r="E2205" s="12">
        <v>111000</v>
      </c>
      <c r="F2205" s="12">
        <v>40000</v>
      </c>
      <c r="G2205" s="12">
        <v>325000</v>
      </c>
      <c r="H2205" s="12">
        <v>0</v>
      </c>
      <c r="I2205" s="12">
        <v>28814878</v>
      </c>
      <c r="J2205" s="12">
        <f t="shared" si="204"/>
        <v>436000</v>
      </c>
      <c r="K2205" s="13">
        <f t="shared" si="205"/>
        <v>3.8521766429134283</v>
      </c>
      <c r="L2205" s="13">
        <f t="shared" si="206"/>
        <v>15.131072219011303</v>
      </c>
      <c r="M2205" s="13">
        <f t="shared" si="207"/>
        <v>25.458715596330272</v>
      </c>
      <c r="N2205" s="13">
        <f t="shared" si="208"/>
        <v>74.541284403669721</v>
      </c>
      <c r="O2205" s="12">
        <f t="shared" si="209"/>
        <v>2775</v>
      </c>
    </row>
    <row r="2206" spans="1:15" x14ac:dyDescent="0.35">
      <c r="A2206" s="4" t="s">
        <v>147</v>
      </c>
      <c r="B2206" s="4" t="s">
        <v>148</v>
      </c>
      <c r="C2206" s="4" t="s">
        <v>124</v>
      </c>
      <c r="D2206" s="4">
        <v>1960</v>
      </c>
      <c r="E2206" s="12">
        <v>239000</v>
      </c>
      <c r="F2206" s="12">
        <v>185000</v>
      </c>
      <c r="G2206" s="12">
        <v>1000</v>
      </c>
      <c r="H2206" s="12">
        <v>0</v>
      </c>
      <c r="I2206" s="12">
        <v>45053782</v>
      </c>
      <c r="J2206" s="12">
        <f t="shared" si="204"/>
        <v>240000</v>
      </c>
      <c r="K2206" s="13">
        <f t="shared" si="205"/>
        <v>5.3047710844785465</v>
      </c>
      <c r="L2206" s="13">
        <f t="shared" si="206"/>
        <v>5.3269667793926825</v>
      </c>
      <c r="M2206" s="13">
        <f t="shared" si="207"/>
        <v>99.583333333333329</v>
      </c>
      <c r="N2206" s="13">
        <f t="shared" si="208"/>
        <v>0.41666666666666669</v>
      </c>
      <c r="O2206" s="12">
        <f t="shared" si="209"/>
        <v>1291.8918918918919</v>
      </c>
    </row>
    <row r="2207" spans="1:15" x14ac:dyDescent="0.35">
      <c r="A2207" s="4" t="s">
        <v>147</v>
      </c>
      <c r="B2207" s="4" t="s">
        <v>148</v>
      </c>
      <c r="C2207" s="4" t="s">
        <v>124</v>
      </c>
      <c r="D2207" s="4">
        <v>1961</v>
      </c>
      <c r="E2207" s="12">
        <v>229000</v>
      </c>
      <c r="F2207" s="12">
        <v>185000</v>
      </c>
      <c r="G2207" s="12">
        <v>1000</v>
      </c>
      <c r="H2207" s="12">
        <v>0</v>
      </c>
      <c r="I2207" s="12">
        <v>45989310</v>
      </c>
      <c r="J2207" s="12">
        <f t="shared" si="204"/>
        <v>230000</v>
      </c>
      <c r="K2207" s="13">
        <f t="shared" si="205"/>
        <v>4.9794180430191277</v>
      </c>
      <c r="L2207" s="13">
        <f t="shared" si="206"/>
        <v>5.0011622266130979</v>
      </c>
      <c r="M2207" s="13">
        <f t="shared" si="207"/>
        <v>99.565217391304344</v>
      </c>
      <c r="N2207" s="13">
        <f t="shared" si="208"/>
        <v>0.43478260869565216</v>
      </c>
      <c r="O2207" s="12">
        <f t="shared" si="209"/>
        <v>1237.8378378378379</v>
      </c>
    </row>
    <row r="2208" spans="1:15" x14ac:dyDescent="0.35">
      <c r="A2208" s="4" t="s">
        <v>147</v>
      </c>
      <c r="B2208" s="4" t="s">
        <v>148</v>
      </c>
      <c r="C2208" s="4" t="s">
        <v>124</v>
      </c>
      <c r="D2208" s="4">
        <v>1962</v>
      </c>
      <c r="E2208" s="12">
        <v>246000</v>
      </c>
      <c r="F2208" s="12">
        <v>179000</v>
      </c>
      <c r="G2208" s="12">
        <v>1000</v>
      </c>
      <c r="H2208" s="12">
        <v>0</v>
      </c>
      <c r="I2208" s="12">
        <v>46965292</v>
      </c>
      <c r="J2208" s="12">
        <f t="shared" si="204"/>
        <v>247000</v>
      </c>
      <c r="K2208" s="13">
        <f t="shared" si="205"/>
        <v>5.2379105829896684</v>
      </c>
      <c r="L2208" s="13">
        <f t="shared" si="206"/>
        <v>5.2592029024327154</v>
      </c>
      <c r="M2208" s="13">
        <f t="shared" si="207"/>
        <v>99.595141700404852</v>
      </c>
      <c r="N2208" s="13">
        <f t="shared" si="208"/>
        <v>0.40485829959514169</v>
      </c>
      <c r="O2208" s="12">
        <f t="shared" si="209"/>
        <v>1374.3016759776535</v>
      </c>
    </row>
    <row r="2209" spans="1:15" x14ac:dyDescent="0.35">
      <c r="A2209" s="4" t="s">
        <v>147</v>
      </c>
      <c r="B2209" s="4" t="s">
        <v>148</v>
      </c>
      <c r="C2209" s="4" t="s">
        <v>124</v>
      </c>
      <c r="D2209" s="4">
        <v>1963</v>
      </c>
      <c r="E2209" s="12">
        <v>202000</v>
      </c>
      <c r="F2209" s="12">
        <v>193000</v>
      </c>
      <c r="G2209" s="12">
        <v>2000</v>
      </c>
      <c r="H2209" s="12">
        <v>0</v>
      </c>
      <c r="I2209" s="12">
        <v>47973574</v>
      </c>
      <c r="J2209" s="12">
        <f t="shared" si="204"/>
        <v>204000</v>
      </c>
      <c r="K2209" s="13">
        <f t="shared" si="205"/>
        <v>4.2106514724127075</v>
      </c>
      <c r="L2209" s="13">
        <f t="shared" si="206"/>
        <v>4.2523410909514476</v>
      </c>
      <c r="M2209" s="13">
        <f t="shared" si="207"/>
        <v>99.019607843137265</v>
      </c>
      <c r="N2209" s="13">
        <f t="shared" si="208"/>
        <v>0.98039215686274506</v>
      </c>
      <c r="O2209" s="12">
        <f t="shared" si="209"/>
        <v>1046.6321243523316</v>
      </c>
    </row>
    <row r="2210" spans="1:15" x14ac:dyDescent="0.35">
      <c r="A2210" s="4" t="s">
        <v>147</v>
      </c>
      <c r="B2210" s="4" t="s">
        <v>148</v>
      </c>
      <c r="C2210" s="4" t="s">
        <v>124</v>
      </c>
      <c r="D2210" s="4">
        <v>1964</v>
      </c>
      <c r="E2210" s="12">
        <v>269000</v>
      </c>
      <c r="F2210" s="12">
        <v>202000</v>
      </c>
      <c r="G2210" s="12">
        <v>1000</v>
      </c>
      <c r="H2210" s="12">
        <v>0</v>
      </c>
      <c r="I2210" s="12">
        <v>49012016</v>
      </c>
      <c r="J2210" s="12">
        <f t="shared" si="204"/>
        <v>270000</v>
      </c>
      <c r="K2210" s="13">
        <f t="shared" si="205"/>
        <v>5.4884500160123997</v>
      </c>
      <c r="L2210" s="13">
        <f t="shared" si="206"/>
        <v>5.5088531759232264</v>
      </c>
      <c r="M2210" s="13">
        <f t="shared" si="207"/>
        <v>99.629629629629633</v>
      </c>
      <c r="N2210" s="13">
        <f t="shared" si="208"/>
        <v>0.37037037037037041</v>
      </c>
      <c r="O2210" s="12">
        <f t="shared" si="209"/>
        <v>1331.6831683168316</v>
      </c>
    </row>
    <row r="2211" spans="1:15" x14ac:dyDescent="0.35">
      <c r="A2211" s="4" t="s">
        <v>147</v>
      </c>
      <c r="B2211" s="4" t="s">
        <v>148</v>
      </c>
      <c r="C2211" s="4" t="s">
        <v>124</v>
      </c>
      <c r="D2211" s="4">
        <v>1965</v>
      </c>
      <c r="E2211" s="12">
        <v>236000</v>
      </c>
      <c r="F2211" s="12">
        <v>210000</v>
      </c>
      <c r="G2211" s="12">
        <v>1000</v>
      </c>
      <c r="H2211" s="12">
        <v>0</v>
      </c>
      <c r="I2211" s="12">
        <v>50086764</v>
      </c>
      <c r="J2211" s="12">
        <f t="shared" si="204"/>
        <v>237000</v>
      </c>
      <c r="K2211" s="13">
        <f t="shared" si="205"/>
        <v>4.7118236666277742</v>
      </c>
      <c r="L2211" s="13">
        <f t="shared" si="206"/>
        <v>4.7317890211473834</v>
      </c>
      <c r="M2211" s="13">
        <f t="shared" si="207"/>
        <v>99.578059071729967</v>
      </c>
      <c r="N2211" s="13">
        <f t="shared" si="208"/>
        <v>0.42194092827004215</v>
      </c>
      <c r="O2211" s="12">
        <f t="shared" si="209"/>
        <v>1123.8095238095239</v>
      </c>
    </row>
    <row r="2212" spans="1:15" x14ac:dyDescent="0.35">
      <c r="A2212" s="4" t="s">
        <v>147</v>
      </c>
      <c r="B2212" s="4" t="s">
        <v>148</v>
      </c>
      <c r="C2212" s="4" t="s">
        <v>124</v>
      </c>
      <c r="D2212" s="4">
        <v>1966</v>
      </c>
      <c r="E2212" s="12">
        <v>270000</v>
      </c>
      <c r="F2212" s="12">
        <v>242000</v>
      </c>
      <c r="G2212" s="12">
        <v>1000</v>
      </c>
      <c r="H2212" s="12">
        <v>0</v>
      </c>
      <c r="I2212" s="12">
        <v>51188234</v>
      </c>
      <c r="J2212" s="12">
        <f t="shared" si="204"/>
        <v>271000</v>
      </c>
      <c r="K2212" s="13">
        <f t="shared" si="205"/>
        <v>5.2746496392120115</v>
      </c>
      <c r="L2212" s="13">
        <f t="shared" si="206"/>
        <v>5.2941853786164996</v>
      </c>
      <c r="M2212" s="13">
        <f t="shared" si="207"/>
        <v>99.630996309963109</v>
      </c>
      <c r="N2212" s="13">
        <f t="shared" si="208"/>
        <v>0.36900369003690037</v>
      </c>
      <c r="O2212" s="12">
        <f t="shared" si="209"/>
        <v>1115.702479338843</v>
      </c>
    </row>
    <row r="2213" spans="1:15" x14ac:dyDescent="0.35">
      <c r="A2213" s="4" t="s">
        <v>147</v>
      </c>
      <c r="B2213" s="4" t="s">
        <v>148</v>
      </c>
      <c r="C2213" s="4" t="s">
        <v>124</v>
      </c>
      <c r="D2213" s="4">
        <v>1967</v>
      </c>
      <c r="E2213" s="12">
        <v>260000</v>
      </c>
      <c r="F2213" s="12">
        <v>220000</v>
      </c>
      <c r="G2213" s="12">
        <v>1000</v>
      </c>
      <c r="H2213" s="12">
        <v>0</v>
      </c>
      <c r="I2213" s="12">
        <v>52293065</v>
      </c>
      <c r="J2213" s="12">
        <f t="shared" si="204"/>
        <v>261000</v>
      </c>
      <c r="K2213" s="13">
        <f t="shared" si="205"/>
        <v>4.9719785979268956</v>
      </c>
      <c r="L2213" s="13">
        <f t="shared" si="206"/>
        <v>4.9911015925343065</v>
      </c>
      <c r="M2213" s="13">
        <f t="shared" si="207"/>
        <v>99.616858237547888</v>
      </c>
      <c r="N2213" s="13">
        <f t="shared" si="208"/>
        <v>0.38314176245210724</v>
      </c>
      <c r="O2213" s="12">
        <f t="shared" si="209"/>
        <v>1181.8181818181818</v>
      </c>
    </row>
    <row r="2214" spans="1:15" x14ac:dyDescent="0.35">
      <c r="A2214" s="4" t="s">
        <v>147</v>
      </c>
      <c r="B2214" s="4" t="s">
        <v>148</v>
      </c>
      <c r="C2214" s="4" t="s">
        <v>124</v>
      </c>
      <c r="D2214" s="4">
        <v>1968</v>
      </c>
      <c r="E2214" s="12">
        <v>249000</v>
      </c>
      <c r="F2214" s="12">
        <v>193000</v>
      </c>
      <c r="G2214" s="12">
        <v>1000</v>
      </c>
      <c r="H2214" s="12">
        <v>0</v>
      </c>
      <c r="I2214" s="12">
        <v>53432784</v>
      </c>
      <c r="J2214" s="12">
        <f t="shared" si="204"/>
        <v>250000</v>
      </c>
      <c r="K2214" s="13">
        <f t="shared" si="205"/>
        <v>4.6600603853993459</v>
      </c>
      <c r="L2214" s="13">
        <f t="shared" si="206"/>
        <v>4.6787754873487408</v>
      </c>
      <c r="M2214" s="13">
        <f t="shared" si="207"/>
        <v>99.6</v>
      </c>
      <c r="N2214" s="13">
        <f t="shared" si="208"/>
        <v>0.4</v>
      </c>
      <c r="O2214" s="12">
        <f t="shared" si="209"/>
        <v>1290.1554404145077</v>
      </c>
    </row>
    <row r="2215" spans="1:15" x14ac:dyDescent="0.35">
      <c r="A2215" s="4" t="s">
        <v>147</v>
      </c>
      <c r="B2215" s="4" t="s">
        <v>148</v>
      </c>
      <c r="C2215" s="4" t="s">
        <v>124</v>
      </c>
      <c r="D2215" s="4">
        <v>1969</v>
      </c>
      <c r="E2215" s="12">
        <v>257000</v>
      </c>
      <c r="F2215" s="12">
        <v>234000</v>
      </c>
      <c r="G2215" s="12">
        <v>1000</v>
      </c>
      <c r="H2215" s="12">
        <v>0</v>
      </c>
      <c r="I2215" s="12">
        <v>54631914</v>
      </c>
      <c r="J2215" s="12">
        <f t="shared" si="204"/>
        <v>258000</v>
      </c>
      <c r="K2215" s="13">
        <f t="shared" si="205"/>
        <v>4.704210070326293</v>
      </c>
      <c r="L2215" s="13">
        <f t="shared" si="206"/>
        <v>4.7225143896660846</v>
      </c>
      <c r="M2215" s="13">
        <f t="shared" si="207"/>
        <v>99.612403100775197</v>
      </c>
      <c r="N2215" s="13">
        <f t="shared" si="208"/>
        <v>0.38759689922480622</v>
      </c>
      <c r="O2215" s="12">
        <f t="shared" si="209"/>
        <v>1098.2905982905984</v>
      </c>
    </row>
    <row r="2216" spans="1:15" x14ac:dyDescent="0.35">
      <c r="A2216" s="4" t="s">
        <v>147</v>
      </c>
      <c r="B2216" s="4" t="s">
        <v>148</v>
      </c>
      <c r="C2216" s="4" t="s">
        <v>124</v>
      </c>
      <c r="D2216" s="4">
        <v>1970</v>
      </c>
      <c r="E2216" s="12">
        <v>284000</v>
      </c>
      <c r="F2216" s="12">
        <v>254000</v>
      </c>
      <c r="G2216" s="12">
        <v>1000</v>
      </c>
      <c r="H2216" s="12">
        <v>0</v>
      </c>
      <c r="I2216" s="12">
        <v>55893838</v>
      </c>
      <c r="J2216" s="12">
        <f t="shared" si="204"/>
        <v>285000</v>
      </c>
      <c r="K2216" s="13">
        <f t="shared" si="205"/>
        <v>5.0810609928056829</v>
      </c>
      <c r="L2216" s="13">
        <f t="shared" si="206"/>
        <v>5.0989520526395058</v>
      </c>
      <c r="M2216" s="13">
        <f t="shared" si="207"/>
        <v>99.649122807017548</v>
      </c>
      <c r="N2216" s="13">
        <f t="shared" si="208"/>
        <v>0.35087719298245612</v>
      </c>
      <c r="O2216" s="12">
        <f t="shared" si="209"/>
        <v>1118.1102362204724</v>
      </c>
    </row>
    <row r="2217" spans="1:15" x14ac:dyDescent="0.35">
      <c r="A2217" s="4" t="s">
        <v>147</v>
      </c>
      <c r="B2217" s="4" t="s">
        <v>148</v>
      </c>
      <c r="C2217" s="4" t="s">
        <v>124</v>
      </c>
      <c r="D2217" s="4">
        <v>1971</v>
      </c>
      <c r="E2217" s="12">
        <v>307000</v>
      </c>
      <c r="F2217" s="12">
        <v>263000</v>
      </c>
      <c r="G2217" s="12">
        <v>6000</v>
      </c>
      <c r="H2217" s="12">
        <v>0</v>
      </c>
      <c r="I2217" s="12">
        <v>57214684</v>
      </c>
      <c r="J2217" s="12">
        <f t="shared" si="204"/>
        <v>313000</v>
      </c>
      <c r="K2217" s="13">
        <f t="shared" si="205"/>
        <v>5.3657554064267838</v>
      </c>
      <c r="L2217" s="13">
        <f t="shared" si="206"/>
        <v>5.4706235902657436</v>
      </c>
      <c r="M2217" s="13">
        <f t="shared" si="207"/>
        <v>98.08306709265176</v>
      </c>
      <c r="N2217" s="13">
        <f t="shared" si="208"/>
        <v>1.9169329073482428</v>
      </c>
      <c r="O2217" s="12">
        <f t="shared" si="209"/>
        <v>1167.3003802281369</v>
      </c>
    </row>
    <row r="2218" spans="1:15" x14ac:dyDescent="0.35">
      <c r="A2218" s="4" t="s">
        <v>147</v>
      </c>
      <c r="B2218" s="4" t="s">
        <v>148</v>
      </c>
      <c r="C2218" s="4" t="s">
        <v>124</v>
      </c>
      <c r="D2218" s="4">
        <v>1972</v>
      </c>
      <c r="E2218" s="12">
        <v>310000</v>
      </c>
      <c r="F2218" s="12">
        <v>275000</v>
      </c>
      <c r="G2218" s="12">
        <v>11000</v>
      </c>
      <c r="H2218" s="12">
        <v>0</v>
      </c>
      <c r="I2218" s="12">
        <v>58601748</v>
      </c>
      <c r="J2218" s="12">
        <f t="shared" si="204"/>
        <v>321000</v>
      </c>
      <c r="K2218" s="13">
        <f t="shared" si="205"/>
        <v>5.2899445934616152</v>
      </c>
      <c r="L2218" s="13">
        <f t="shared" si="206"/>
        <v>5.4776523048425112</v>
      </c>
      <c r="M2218" s="13">
        <f t="shared" si="207"/>
        <v>96.573208722741427</v>
      </c>
      <c r="N2218" s="13">
        <f t="shared" si="208"/>
        <v>3.4267912772585665</v>
      </c>
      <c r="O2218" s="12">
        <f t="shared" si="209"/>
        <v>1127.2727272727273</v>
      </c>
    </row>
    <row r="2219" spans="1:15" x14ac:dyDescent="0.35">
      <c r="A2219" s="4" t="s">
        <v>147</v>
      </c>
      <c r="B2219" s="4" t="s">
        <v>148</v>
      </c>
      <c r="C2219" s="4" t="s">
        <v>124</v>
      </c>
      <c r="D2219" s="4">
        <v>1973</v>
      </c>
      <c r="E2219" s="12">
        <v>342000</v>
      </c>
      <c r="F2219" s="12">
        <v>280000</v>
      </c>
      <c r="G2219" s="12">
        <v>2000</v>
      </c>
      <c r="H2219" s="12">
        <v>0</v>
      </c>
      <c r="I2219" s="12">
        <v>60082139</v>
      </c>
      <c r="J2219" s="12">
        <f t="shared" si="204"/>
        <v>344000</v>
      </c>
      <c r="K2219" s="13">
        <f t="shared" si="205"/>
        <v>5.692207462853478</v>
      </c>
      <c r="L2219" s="13">
        <f t="shared" si="206"/>
        <v>5.7254952257941412</v>
      </c>
      <c r="M2219" s="13">
        <f t="shared" si="207"/>
        <v>99.418604651162795</v>
      </c>
      <c r="N2219" s="13">
        <f t="shared" si="208"/>
        <v>0.58139534883720934</v>
      </c>
      <c r="O2219" s="12">
        <f t="shared" si="209"/>
        <v>1221.4285714285713</v>
      </c>
    </row>
    <row r="2220" spans="1:15" x14ac:dyDescent="0.35">
      <c r="A2220" s="4" t="s">
        <v>147</v>
      </c>
      <c r="B2220" s="4" t="s">
        <v>148</v>
      </c>
      <c r="C2220" s="4" t="s">
        <v>124</v>
      </c>
      <c r="D2220" s="4">
        <v>1974</v>
      </c>
      <c r="E2220" s="12">
        <v>348000</v>
      </c>
      <c r="F2220" s="12">
        <v>285000</v>
      </c>
      <c r="G2220" s="12">
        <v>4000</v>
      </c>
      <c r="H2220" s="12">
        <v>0</v>
      </c>
      <c r="I2220" s="12">
        <v>61679144</v>
      </c>
      <c r="J2220" s="12">
        <f t="shared" si="204"/>
        <v>352000</v>
      </c>
      <c r="K2220" s="13">
        <f t="shared" si="205"/>
        <v>5.642101647843881</v>
      </c>
      <c r="L2220" s="13">
        <f t="shared" si="206"/>
        <v>5.7069533909225463</v>
      </c>
      <c r="M2220" s="13">
        <f t="shared" si="207"/>
        <v>98.86363636363636</v>
      </c>
      <c r="N2220" s="13">
        <f t="shared" si="208"/>
        <v>1.1363636363636365</v>
      </c>
      <c r="O2220" s="12">
        <f t="shared" si="209"/>
        <v>1221.0526315789473</v>
      </c>
    </row>
    <row r="2221" spans="1:15" x14ac:dyDescent="0.35">
      <c r="A2221" s="4" t="s">
        <v>147</v>
      </c>
      <c r="B2221" s="4" t="s">
        <v>148</v>
      </c>
      <c r="C2221" s="4" t="s">
        <v>124</v>
      </c>
      <c r="D2221" s="4">
        <v>1975</v>
      </c>
      <c r="E2221" s="12">
        <v>390000</v>
      </c>
      <c r="F2221" s="12">
        <v>300000</v>
      </c>
      <c r="G2221" s="12">
        <v>6000</v>
      </c>
      <c r="H2221" s="12">
        <v>0</v>
      </c>
      <c r="I2221" s="12">
        <v>63410815</v>
      </c>
      <c r="J2221" s="12">
        <f t="shared" si="204"/>
        <v>396000</v>
      </c>
      <c r="K2221" s="13">
        <f t="shared" si="205"/>
        <v>6.1503704060577045</v>
      </c>
      <c r="L2221" s="13">
        <f t="shared" si="206"/>
        <v>6.2449914892278233</v>
      </c>
      <c r="M2221" s="13">
        <f t="shared" si="207"/>
        <v>98.484848484848484</v>
      </c>
      <c r="N2221" s="13">
        <f t="shared" si="208"/>
        <v>1.5151515151515151</v>
      </c>
      <c r="O2221" s="12">
        <f t="shared" si="209"/>
        <v>1300</v>
      </c>
    </row>
    <row r="2222" spans="1:15" x14ac:dyDescent="0.35">
      <c r="A2222" s="4" t="s">
        <v>147</v>
      </c>
      <c r="B2222" s="4" t="s">
        <v>148</v>
      </c>
      <c r="C2222" s="4" t="s">
        <v>124</v>
      </c>
      <c r="D2222" s="4">
        <v>1976</v>
      </c>
      <c r="E2222" s="12">
        <v>406000</v>
      </c>
      <c r="F2222" s="12">
        <v>310000</v>
      </c>
      <c r="G2222" s="12">
        <v>94000</v>
      </c>
      <c r="H2222" s="12">
        <v>0</v>
      </c>
      <c r="I2222" s="12">
        <v>65258009</v>
      </c>
      <c r="J2222" s="12">
        <f t="shared" si="204"/>
        <v>500000</v>
      </c>
      <c r="K2222" s="13">
        <f t="shared" si="205"/>
        <v>6.2214585798963009</v>
      </c>
      <c r="L2222" s="13">
        <f t="shared" si="206"/>
        <v>7.6618948028279563</v>
      </c>
      <c r="M2222" s="13">
        <f t="shared" si="207"/>
        <v>81.2</v>
      </c>
      <c r="N2222" s="13">
        <f t="shared" si="208"/>
        <v>18.8</v>
      </c>
      <c r="O2222" s="12">
        <f t="shared" si="209"/>
        <v>1309.6774193548388</v>
      </c>
    </row>
    <row r="2223" spans="1:15" x14ac:dyDescent="0.35">
      <c r="A2223" s="4" t="s">
        <v>147</v>
      </c>
      <c r="B2223" s="4" t="s">
        <v>148</v>
      </c>
      <c r="C2223" s="4" t="s">
        <v>124</v>
      </c>
      <c r="D2223" s="4">
        <v>1977</v>
      </c>
      <c r="E2223" s="12">
        <v>412000</v>
      </c>
      <c r="F2223" s="12">
        <v>325000</v>
      </c>
      <c r="G2223" s="12">
        <v>446000</v>
      </c>
      <c r="H2223" s="12">
        <v>0</v>
      </c>
      <c r="I2223" s="12">
        <v>67234590</v>
      </c>
      <c r="J2223" s="12">
        <f t="shared" si="204"/>
        <v>858000</v>
      </c>
      <c r="K2223" s="13">
        <f t="shared" si="205"/>
        <v>6.1277982062506817</v>
      </c>
      <c r="L2223" s="13">
        <f t="shared" si="206"/>
        <v>12.761288497483216</v>
      </c>
      <c r="M2223" s="13">
        <f t="shared" si="207"/>
        <v>48.018648018648022</v>
      </c>
      <c r="N2223" s="13">
        <f t="shared" si="208"/>
        <v>51.981351981351985</v>
      </c>
      <c r="O2223" s="12">
        <f t="shared" si="209"/>
        <v>1267.6923076923076</v>
      </c>
    </row>
    <row r="2224" spans="1:15" x14ac:dyDescent="0.35">
      <c r="A2224" s="4" t="s">
        <v>147</v>
      </c>
      <c r="B2224" s="4" t="s">
        <v>148</v>
      </c>
      <c r="C2224" s="4" t="s">
        <v>124</v>
      </c>
      <c r="D2224" s="4">
        <v>1978</v>
      </c>
      <c r="E2224" s="12">
        <v>394000</v>
      </c>
      <c r="F2224" s="12">
        <v>414000</v>
      </c>
      <c r="G2224" s="12">
        <v>789000</v>
      </c>
      <c r="H2224" s="12">
        <v>0</v>
      </c>
      <c r="I2224" s="12">
        <v>69326532</v>
      </c>
      <c r="J2224" s="12">
        <f t="shared" si="204"/>
        <v>1183000</v>
      </c>
      <c r="K2224" s="13">
        <f t="shared" si="205"/>
        <v>5.6832498126402742</v>
      </c>
      <c r="L2224" s="13">
        <f t="shared" si="206"/>
        <v>17.064173929831078</v>
      </c>
      <c r="M2224" s="13">
        <f t="shared" si="207"/>
        <v>33.30515638207946</v>
      </c>
      <c r="N2224" s="13">
        <f t="shared" si="208"/>
        <v>66.69484361792054</v>
      </c>
      <c r="O2224" s="12">
        <f t="shared" si="209"/>
        <v>951.6908212560387</v>
      </c>
    </row>
    <row r="2225" spans="1:15" x14ac:dyDescent="0.35">
      <c r="A2225" s="4" t="s">
        <v>147</v>
      </c>
      <c r="B2225" s="4" t="s">
        <v>148</v>
      </c>
      <c r="C2225" s="4" t="s">
        <v>124</v>
      </c>
      <c r="D2225" s="4">
        <v>1979</v>
      </c>
      <c r="E2225" s="12">
        <v>372000</v>
      </c>
      <c r="F2225" s="12">
        <v>400000</v>
      </c>
      <c r="G2225" s="12">
        <v>242000</v>
      </c>
      <c r="H2225" s="12">
        <v>0</v>
      </c>
      <c r="I2225" s="12">
        <v>71498242</v>
      </c>
      <c r="J2225" s="12">
        <f t="shared" si="204"/>
        <v>614000</v>
      </c>
      <c r="K2225" s="13">
        <f t="shared" si="205"/>
        <v>5.2029251292640177</v>
      </c>
      <c r="L2225" s="13">
        <f t="shared" si="206"/>
        <v>8.587623734860502</v>
      </c>
      <c r="M2225" s="13">
        <f t="shared" si="207"/>
        <v>60.586319218241044</v>
      </c>
      <c r="N2225" s="13">
        <f t="shared" si="208"/>
        <v>39.413680781758956</v>
      </c>
      <c r="O2225" s="12">
        <f t="shared" si="209"/>
        <v>930</v>
      </c>
    </row>
    <row r="2226" spans="1:15" x14ac:dyDescent="0.35">
      <c r="A2226" s="4" t="s">
        <v>147</v>
      </c>
      <c r="B2226" s="4" t="s">
        <v>148</v>
      </c>
      <c r="C2226" s="4" t="s">
        <v>124</v>
      </c>
      <c r="D2226" s="4">
        <v>1980</v>
      </c>
      <c r="E2226" s="12">
        <v>523000</v>
      </c>
      <c r="F2226" s="12">
        <v>550000</v>
      </c>
      <c r="G2226" s="12">
        <v>394000</v>
      </c>
      <c r="H2226" s="12">
        <v>5000</v>
      </c>
      <c r="I2226" s="12">
        <v>73764641</v>
      </c>
      <c r="J2226" s="12">
        <f t="shared" si="204"/>
        <v>912000</v>
      </c>
      <c r="K2226" s="13">
        <f t="shared" si="205"/>
        <v>7.0901178791068746</v>
      </c>
      <c r="L2226" s="13">
        <f t="shared" si="206"/>
        <v>12.363647238519063</v>
      </c>
      <c r="M2226" s="13">
        <f t="shared" si="207"/>
        <v>57.346491228070171</v>
      </c>
      <c r="N2226" s="13">
        <f t="shared" si="208"/>
        <v>43.201754385964911</v>
      </c>
      <c r="O2226" s="12">
        <f t="shared" si="209"/>
        <v>950.90909090909088</v>
      </c>
    </row>
    <row r="2227" spans="1:15" x14ac:dyDescent="0.35">
      <c r="A2227" s="4" t="s">
        <v>147</v>
      </c>
      <c r="B2227" s="4" t="s">
        <v>148</v>
      </c>
      <c r="C2227" s="4" t="s">
        <v>124</v>
      </c>
      <c r="D2227" s="4">
        <v>1981</v>
      </c>
      <c r="E2227" s="12">
        <v>579000</v>
      </c>
      <c r="F2227" s="12">
        <v>600000</v>
      </c>
      <c r="G2227" s="12">
        <v>686000</v>
      </c>
      <c r="H2227" s="12">
        <v>5000</v>
      </c>
      <c r="I2227" s="12">
        <v>76068103</v>
      </c>
      <c r="J2227" s="12">
        <f t="shared" si="204"/>
        <v>1260000</v>
      </c>
      <c r="K2227" s="13">
        <f t="shared" si="205"/>
        <v>7.6116003576426774</v>
      </c>
      <c r="L2227" s="13">
        <f t="shared" si="206"/>
        <v>16.564104405232769</v>
      </c>
      <c r="M2227" s="13">
        <f t="shared" si="207"/>
        <v>45.952380952380949</v>
      </c>
      <c r="N2227" s="13">
        <f t="shared" si="208"/>
        <v>54.444444444444443</v>
      </c>
      <c r="O2227" s="12">
        <f t="shared" si="209"/>
        <v>965</v>
      </c>
    </row>
    <row r="2228" spans="1:15" x14ac:dyDescent="0.35">
      <c r="A2228" s="4" t="s">
        <v>147</v>
      </c>
      <c r="B2228" s="4" t="s">
        <v>148</v>
      </c>
      <c r="C2228" s="4" t="s">
        <v>124</v>
      </c>
      <c r="D2228" s="4">
        <v>1982</v>
      </c>
      <c r="E2228" s="12">
        <v>648000</v>
      </c>
      <c r="F2228" s="12">
        <v>600000</v>
      </c>
      <c r="G2228" s="12">
        <v>666000</v>
      </c>
      <c r="H2228" s="12">
        <v>12000</v>
      </c>
      <c r="I2228" s="12">
        <v>78378701</v>
      </c>
      <c r="J2228" s="12">
        <f t="shared" si="204"/>
        <v>1302000</v>
      </c>
      <c r="K2228" s="13">
        <f t="shared" si="205"/>
        <v>8.2675521759412671</v>
      </c>
      <c r="L2228" s="13">
        <f t="shared" si="206"/>
        <v>16.611655760919028</v>
      </c>
      <c r="M2228" s="13">
        <f t="shared" si="207"/>
        <v>49.769585253456221</v>
      </c>
      <c r="N2228" s="13">
        <f t="shared" si="208"/>
        <v>51.152073732718897</v>
      </c>
      <c r="O2228" s="12">
        <f t="shared" si="209"/>
        <v>1080</v>
      </c>
    </row>
    <row r="2229" spans="1:15" x14ac:dyDescent="0.35">
      <c r="A2229" s="4" t="s">
        <v>147</v>
      </c>
      <c r="B2229" s="4" t="s">
        <v>148</v>
      </c>
      <c r="C2229" s="4" t="s">
        <v>124</v>
      </c>
      <c r="D2229" s="4">
        <v>1983</v>
      </c>
      <c r="E2229" s="12">
        <v>607000</v>
      </c>
      <c r="F2229" s="12">
        <v>630000</v>
      </c>
      <c r="G2229" s="12">
        <v>903000</v>
      </c>
      <c r="H2229" s="12">
        <v>10000</v>
      </c>
      <c r="I2229" s="12">
        <v>80438260</v>
      </c>
      <c r="J2229" s="12">
        <f t="shared" si="204"/>
        <v>1500000</v>
      </c>
      <c r="K2229" s="13">
        <f t="shared" si="205"/>
        <v>7.5461602476234564</v>
      </c>
      <c r="L2229" s="13">
        <f t="shared" si="206"/>
        <v>18.647842457059614</v>
      </c>
      <c r="M2229" s="13">
        <f t="shared" si="207"/>
        <v>40.466666666666669</v>
      </c>
      <c r="N2229" s="13">
        <f t="shared" si="208"/>
        <v>60.199999999999996</v>
      </c>
      <c r="O2229" s="12">
        <f t="shared" si="209"/>
        <v>963.49206349206349</v>
      </c>
    </row>
    <row r="2230" spans="1:15" x14ac:dyDescent="0.35">
      <c r="A2230" s="4" t="s">
        <v>147</v>
      </c>
      <c r="B2230" s="4" t="s">
        <v>148</v>
      </c>
      <c r="C2230" s="4" t="s">
        <v>124</v>
      </c>
      <c r="D2230" s="4">
        <v>1984</v>
      </c>
      <c r="E2230" s="12">
        <v>579000</v>
      </c>
      <c r="F2230" s="12">
        <v>670000</v>
      </c>
      <c r="G2230" s="12">
        <v>629000</v>
      </c>
      <c r="H2230" s="12">
        <v>0</v>
      </c>
      <c r="I2230" s="12">
        <v>82526443</v>
      </c>
      <c r="J2230" s="12">
        <f t="shared" si="204"/>
        <v>1208000</v>
      </c>
      <c r="K2230" s="13">
        <f t="shared" si="205"/>
        <v>7.0159330628123646</v>
      </c>
      <c r="L2230" s="13">
        <f t="shared" si="206"/>
        <v>14.637732538648249</v>
      </c>
      <c r="M2230" s="13">
        <f t="shared" si="207"/>
        <v>47.930463576158935</v>
      </c>
      <c r="N2230" s="13">
        <f t="shared" si="208"/>
        <v>52.069536423841058</v>
      </c>
      <c r="O2230" s="12">
        <f t="shared" si="209"/>
        <v>864.17910447761199</v>
      </c>
    </row>
    <row r="2231" spans="1:15" x14ac:dyDescent="0.35">
      <c r="A2231" s="4" t="s">
        <v>147</v>
      </c>
      <c r="B2231" s="4" t="s">
        <v>148</v>
      </c>
      <c r="C2231" s="4" t="s">
        <v>124</v>
      </c>
      <c r="D2231" s="4">
        <v>1985</v>
      </c>
      <c r="E2231" s="12">
        <v>680000</v>
      </c>
      <c r="F2231" s="12">
        <v>710000</v>
      </c>
      <c r="G2231" s="12">
        <v>569000</v>
      </c>
      <c r="H2231" s="12">
        <v>0</v>
      </c>
      <c r="I2231" s="12">
        <v>84897973</v>
      </c>
      <c r="J2231" s="12">
        <f t="shared" si="204"/>
        <v>1249000</v>
      </c>
      <c r="K2231" s="13">
        <f t="shared" si="205"/>
        <v>8.0096140811277081</v>
      </c>
      <c r="L2231" s="13">
        <f t="shared" si="206"/>
        <v>14.711776451953687</v>
      </c>
      <c r="M2231" s="13">
        <f t="shared" si="207"/>
        <v>54.443554843875098</v>
      </c>
      <c r="N2231" s="13">
        <f t="shared" si="208"/>
        <v>45.556445156124894</v>
      </c>
      <c r="O2231" s="12">
        <f t="shared" si="209"/>
        <v>957.74647887323943</v>
      </c>
    </row>
    <row r="2232" spans="1:15" x14ac:dyDescent="0.35">
      <c r="A2232" s="4" t="s">
        <v>147</v>
      </c>
      <c r="B2232" s="4" t="s">
        <v>148</v>
      </c>
      <c r="C2232" s="4" t="s">
        <v>124</v>
      </c>
      <c r="D2232" s="4">
        <v>1986</v>
      </c>
      <c r="E2232" s="12">
        <v>630000</v>
      </c>
      <c r="F2232" s="12">
        <v>660000</v>
      </c>
      <c r="G2232" s="12">
        <v>462000</v>
      </c>
      <c r="H2232" s="12">
        <v>0</v>
      </c>
      <c r="I2232" s="12">
        <v>87235953</v>
      </c>
      <c r="J2232" s="12">
        <f t="shared" si="204"/>
        <v>1092000</v>
      </c>
      <c r="K2232" s="13">
        <f t="shared" si="205"/>
        <v>7.2217930604827574</v>
      </c>
      <c r="L2232" s="13">
        <f t="shared" si="206"/>
        <v>12.517774638170113</v>
      </c>
      <c r="M2232" s="13">
        <f t="shared" si="207"/>
        <v>57.692307692307686</v>
      </c>
      <c r="N2232" s="13">
        <f t="shared" si="208"/>
        <v>42.307692307692307</v>
      </c>
      <c r="O2232" s="12">
        <f t="shared" si="209"/>
        <v>954.5454545454545</v>
      </c>
    </row>
    <row r="2233" spans="1:15" x14ac:dyDescent="0.35">
      <c r="A2233" s="4" t="s">
        <v>147</v>
      </c>
      <c r="B2233" s="4" t="s">
        <v>148</v>
      </c>
      <c r="C2233" s="4" t="s">
        <v>124</v>
      </c>
      <c r="D2233" s="4">
        <v>1987</v>
      </c>
      <c r="E2233" s="12">
        <v>1184000</v>
      </c>
      <c r="F2233" s="12">
        <v>745000</v>
      </c>
      <c r="G2233" s="12">
        <v>642000</v>
      </c>
      <c r="H2233" s="12">
        <v>0</v>
      </c>
      <c r="I2233" s="12">
        <v>89591716</v>
      </c>
      <c r="J2233" s="12">
        <f t="shared" si="204"/>
        <v>1826000</v>
      </c>
      <c r="K2233" s="13">
        <f t="shared" si="205"/>
        <v>13.215507558756883</v>
      </c>
      <c r="L2233" s="13">
        <f t="shared" si="206"/>
        <v>20.381348650582829</v>
      </c>
      <c r="M2233" s="13">
        <f t="shared" si="207"/>
        <v>64.841182913472068</v>
      </c>
      <c r="N2233" s="13">
        <f t="shared" si="208"/>
        <v>35.158817086527932</v>
      </c>
      <c r="O2233" s="12">
        <f t="shared" si="209"/>
        <v>1589.2617449664428</v>
      </c>
    </row>
    <row r="2234" spans="1:15" x14ac:dyDescent="0.35">
      <c r="A2234" s="4" t="s">
        <v>147</v>
      </c>
      <c r="B2234" s="4" t="s">
        <v>148</v>
      </c>
      <c r="C2234" s="4" t="s">
        <v>124</v>
      </c>
      <c r="D2234" s="4">
        <v>1988</v>
      </c>
      <c r="E2234" s="12">
        <v>1249000</v>
      </c>
      <c r="F2234" s="12">
        <v>1041000</v>
      </c>
      <c r="G2234" s="12">
        <v>344000</v>
      </c>
      <c r="H2234" s="12">
        <v>0</v>
      </c>
      <c r="I2234" s="12">
        <v>92020090</v>
      </c>
      <c r="J2234" s="12">
        <f t="shared" si="204"/>
        <v>1593000</v>
      </c>
      <c r="K2234" s="13">
        <f t="shared" si="205"/>
        <v>13.573122999553684</v>
      </c>
      <c r="L2234" s="13">
        <f t="shared" si="206"/>
        <v>17.311437100311466</v>
      </c>
      <c r="M2234" s="13">
        <f t="shared" si="207"/>
        <v>78.405524168236028</v>
      </c>
      <c r="N2234" s="13">
        <f t="shared" si="208"/>
        <v>21.594475831763969</v>
      </c>
      <c r="O2234" s="12">
        <f t="shared" si="209"/>
        <v>1199.8078770413065</v>
      </c>
    </row>
    <row r="2235" spans="1:15" x14ac:dyDescent="0.35">
      <c r="A2235" s="4" t="s">
        <v>147</v>
      </c>
      <c r="B2235" s="4" t="s">
        <v>148</v>
      </c>
      <c r="C2235" s="4" t="s">
        <v>124</v>
      </c>
      <c r="D2235" s="4">
        <v>1989</v>
      </c>
      <c r="E2235" s="12">
        <v>1982000</v>
      </c>
      <c r="F2235" s="12">
        <v>1652000</v>
      </c>
      <c r="G2235" s="12">
        <v>164000</v>
      </c>
      <c r="H2235" s="12">
        <v>0</v>
      </c>
      <c r="I2235" s="12">
        <v>94531014</v>
      </c>
      <c r="J2235" s="12">
        <f t="shared" si="204"/>
        <v>2146000</v>
      </c>
      <c r="K2235" s="13">
        <f t="shared" si="205"/>
        <v>20.966663914130869</v>
      </c>
      <c r="L2235" s="13">
        <f t="shared" si="206"/>
        <v>22.701544278367731</v>
      </c>
      <c r="M2235" s="13">
        <f t="shared" si="207"/>
        <v>92.357875116495805</v>
      </c>
      <c r="N2235" s="13">
        <f t="shared" si="208"/>
        <v>7.6421248835041933</v>
      </c>
      <c r="O2235" s="12">
        <f t="shared" si="209"/>
        <v>1199.7578692493946</v>
      </c>
    </row>
    <row r="2236" spans="1:15" x14ac:dyDescent="0.35">
      <c r="A2236" s="4" t="s">
        <v>147</v>
      </c>
      <c r="B2236" s="4" t="s">
        <v>148</v>
      </c>
      <c r="C2236" s="4" t="s">
        <v>124</v>
      </c>
      <c r="D2236" s="4">
        <v>1990</v>
      </c>
      <c r="E2236" s="12">
        <v>1500000</v>
      </c>
      <c r="F2236" s="12">
        <v>1208000</v>
      </c>
      <c r="G2236" s="12">
        <v>224000</v>
      </c>
      <c r="H2236" s="12">
        <v>0</v>
      </c>
      <c r="I2236" s="12">
        <v>97120925</v>
      </c>
      <c r="J2236" s="12">
        <f t="shared" si="204"/>
        <v>1724000</v>
      </c>
      <c r="K2236" s="13">
        <f t="shared" si="205"/>
        <v>15.444663444051836</v>
      </c>
      <c r="L2236" s="13">
        <f t="shared" si="206"/>
        <v>17.751066518363576</v>
      </c>
      <c r="M2236" s="13">
        <f t="shared" si="207"/>
        <v>87.006960556844547</v>
      </c>
      <c r="N2236" s="13">
        <f t="shared" si="208"/>
        <v>12.993039443155451</v>
      </c>
      <c r="O2236" s="12">
        <f t="shared" si="209"/>
        <v>1241.7218543046358</v>
      </c>
    </row>
    <row r="2237" spans="1:15" x14ac:dyDescent="0.35">
      <c r="A2237" s="4" t="s">
        <v>147</v>
      </c>
      <c r="B2237" s="4" t="s">
        <v>148</v>
      </c>
      <c r="C2237" s="4" t="s">
        <v>124</v>
      </c>
      <c r="D2237" s="4">
        <v>1991</v>
      </c>
      <c r="E2237" s="12">
        <v>1911000</v>
      </c>
      <c r="F2237" s="12">
        <v>1652000</v>
      </c>
      <c r="G2237" s="12">
        <v>296000</v>
      </c>
      <c r="H2237" s="12">
        <v>0</v>
      </c>
      <c r="I2237" s="12">
        <v>99720161</v>
      </c>
      <c r="J2237" s="12">
        <f t="shared" si="204"/>
        <v>2207000</v>
      </c>
      <c r="K2237" s="13">
        <f t="shared" si="205"/>
        <v>19.163627303008465</v>
      </c>
      <c r="L2237" s="13">
        <f t="shared" si="206"/>
        <v>22.131933782176706</v>
      </c>
      <c r="M2237" s="13">
        <f t="shared" si="207"/>
        <v>86.588128681468064</v>
      </c>
      <c r="N2237" s="13">
        <f t="shared" si="208"/>
        <v>13.411871318531944</v>
      </c>
      <c r="O2237" s="12">
        <f t="shared" si="209"/>
        <v>1156.7796610169491</v>
      </c>
    </row>
    <row r="2238" spans="1:15" x14ac:dyDescent="0.35">
      <c r="A2238" s="4" t="s">
        <v>147</v>
      </c>
      <c r="B2238" s="4" t="s">
        <v>148</v>
      </c>
      <c r="C2238" s="4" t="s">
        <v>124</v>
      </c>
      <c r="D2238" s="4">
        <v>1992</v>
      </c>
      <c r="E2238" s="12">
        <v>1956000</v>
      </c>
      <c r="F2238" s="12">
        <v>1664000</v>
      </c>
      <c r="G2238" s="12">
        <v>440000</v>
      </c>
      <c r="H2238" s="12">
        <v>0</v>
      </c>
      <c r="I2238" s="12">
        <v>102372771</v>
      </c>
      <c r="J2238" s="12">
        <f t="shared" si="204"/>
        <v>2396000</v>
      </c>
      <c r="K2238" s="13">
        <f t="shared" si="205"/>
        <v>19.106643113137967</v>
      </c>
      <c r="L2238" s="13">
        <f t="shared" si="206"/>
        <v>23.404660991348958</v>
      </c>
      <c r="M2238" s="13">
        <f t="shared" si="207"/>
        <v>81.636060100166944</v>
      </c>
      <c r="N2238" s="13">
        <f t="shared" si="208"/>
        <v>18.363939899833053</v>
      </c>
      <c r="O2238" s="12">
        <f t="shared" si="209"/>
        <v>1175.4807692307693</v>
      </c>
    </row>
    <row r="2239" spans="1:15" x14ac:dyDescent="0.35">
      <c r="A2239" s="4" t="s">
        <v>147</v>
      </c>
      <c r="B2239" s="4" t="s">
        <v>148</v>
      </c>
      <c r="C2239" s="4" t="s">
        <v>124</v>
      </c>
      <c r="D2239" s="4">
        <v>1993</v>
      </c>
      <c r="E2239" s="12">
        <v>1839000</v>
      </c>
      <c r="F2239" s="12">
        <v>1564000</v>
      </c>
      <c r="G2239" s="12">
        <v>382000</v>
      </c>
      <c r="H2239" s="12">
        <v>0</v>
      </c>
      <c r="I2239" s="12">
        <v>105122069</v>
      </c>
      <c r="J2239" s="12">
        <f t="shared" si="204"/>
        <v>2221000</v>
      </c>
      <c r="K2239" s="13">
        <f t="shared" si="205"/>
        <v>17.493947916873669</v>
      </c>
      <c r="L2239" s="13">
        <f t="shared" si="206"/>
        <v>21.127818555397724</v>
      </c>
      <c r="M2239" s="13">
        <f t="shared" si="207"/>
        <v>82.800540297163437</v>
      </c>
      <c r="N2239" s="13">
        <f t="shared" si="208"/>
        <v>17.199459702836563</v>
      </c>
      <c r="O2239" s="12">
        <f t="shared" si="209"/>
        <v>1175.8312020460357</v>
      </c>
    </row>
    <row r="2240" spans="1:15" x14ac:dyDescent="0.35">
      <c r="A2240" s="4" t="s">
        <v>147</v>
      </c>
      <c r="B2240" s="4" t="s">
        <v>148</v>
      </c>
      <c r="C2240" s="4" t="s">
        <v>124</v>
      </c>
      <c r="D2240" s="4">
        <v>1994</v>
      </c>
      <c r="E2240" s="12">
        <v>1456000</v>
      </c>
      <c r="F2240" s="12">
        <v>1714000</v>
      </c>
      <c r="G2240" s="12">
        <v>300000</v>
      </c>
      <c r="H2240" s="12">
        <v>0</v>
      </c>
      <c r="I2240" s="12">
        <v>107935714</v>
      </c>
      <c r="J2240" s="12">
        <f t="shared" si="204"/>
        <v>1756000</v>
      </c>
      <c r="K2240" s="13">
        <f t="shared" si="205"/>
        <v>13.489510987994205</v>
      </c>
      <c r="L2240" s="13">
        <f t="shared" si="206"/>
        <v>16.268943197058945</v>
      </c>
      <c r="M2240" s="13">
        <f t="shared" si="207"/>
        <v>82.915717539863323</v>
      </c>
      <c r="N2240" s="13">
        <f t="shared" si="208"/>
        <v>17.084282460136674</v>
      </c>
      <c r="O2240" s="12">
        <f t="shared" si="209"/>
        <v>849.47491248541428</v>
      </c>
    </row>
    <row r="2241" spans="1:15" x14ac:dyDescent="0.35">
      <c r="A2241" s="4" t="s">
        <v>147</v>
      </c>
      <c r="B2241" s="4" t="s">
        <v>148</v>
      </c>
      <c r="C2241" s="4" t="s">
        <v>124</v>
      </c>
      <c r="D2241" s="4">
        <v>1995</v>
      </c>
      <c r="E2241" s="12">
        <v>1752000</v>
      </c>
      <c r="F2241" s="12">
        <v>1796000</v>
      </c>
      <c r="G2241" s="12">
        <v>300000</v>
      </c>
      <c r="H2241" s="12">
        <v>0</v>
      </c>
      <c r="I2241" s="12">
        <v>110819428</v>
      </c>
      <c r="J2241" s="12">
        <f t="shared" si="204"/>
        <v>2052000</v>
      </c>
      <c r="K2241" s="13">
        <f t="shared" si="205"/>
        <v>15.809502283300001</v>
      </c>
      <c r="L2241" s="13">
        <f t="shared" si="206"/>
        <v>18.51660883865959</v>
      </c>
      <c r="M2241" s="13">
        <f t="shared" si="207"/>
        <v>85.380116959064324</v>
      </c>
      <c r="N2241" s="13">
        <f t="shared" si="208"/>
        <v>14.619883040935672</v>
      </c>
      <c r="O2241" s="12">
        <f t="shared" si="209"/>
        <v>975.50111358574611</v>
      </c>
    </row>
    <row r="2242" spans="1:15" x14ac:dyDescent="0.35">
      <c r="A2242" s="4" t="s">
        <v>147</v>
      </c>
      <c r="B2242" s="4" t="s">
        <v>148</v>
      </c>
      <c r="C2242" s="4" t="s">
        <v>124</v>
      </c>
      <c r="D2242" s="4">
        <v>1996</v>
      </c>
      <c r="E2242" s="12">
        <v>1873000</v>
      </c>
      <c r="F2242" s="12">
        <v>1784000</v>
      </c>
      <c r="G2242" s="12">
        <v>350000</v>
      </c>
      <c r="H2242" s="12">
        <v>0</v>
      </c>
      <c r="I2242" s="12">
        <v>113754779</v>
      </c>
      <c r="J2242" s="12">
        <f t="shared" ref="J2242:J2305" si="210">IFERROR(E2242+G2242-N(H2242),"")</f>
        <v>2223000</v>
      </c>
      <c r="K2242" s="13">
        <f t="shared" ref="K2242:K2305" si="211">IFERROR(E2242*1000/I2242,"")</f>
        <v>16.46524230863303</v>
      </c>
      <c r="L2242" s="13">
        <f t="shared" ref="L2242:L2305" si="212">IFERROR(J2242*1000/I2242,"")</f>
        <v>19.542036119642937</v>
      </c>
      <c r="M2242" s="13">
        <f t="shared" ref="M2242:M2305" si="213">IF(N(J2242)&lt;=0,"",E2242/J2242*100)</f>
        <v>84.255510571300036</v>
      </c>
      <c r="N2242" s="13">
        <f t="shared" ref="N2242:N2305" si="214">IF(N(J2242)&lt;=0,"",G2242/J2242*100)</f>
        <v>15.744489428699953</v>
      </c>
      <c r="O2242" s="12">
        <f t="shared" ref="O2242:O2305" si="215">IFERROR(E2242*1000/F2242,"")</f>
        <v>1049.8878923766815</v>
      </c>
    </row>
    <row r="2243" spans="1:15" x14ac:dyDescent="0.35">
      <c r="A2243" s="4" t="s">
        <v>147</v>
      </c>
      <c r="B2243" s="4" t="s">
        <v>148</v>
      </c>
      <c r="C2243" s="4" t="s">
        <v>124</v>
      </c>
      <c r="D2243" s="4">
        <v>1997</v>
      </c>
      <c r="E2243" s="12">
        <v>1961000</v>
      </c>
      <c r="F2243" s="12">
        <v>2048000</v>
      </c>
      <c r="G2243" s="12">
        <v>731000</v>
      </c>
      <c r="H2243" s="12">
        <v>0</v>
      </c>
      <c r="I2243" s="12">
        <v>116754792</v>
      </c>
      <c r="J2243" s="12">
        <f t="shared" si="210"/>
        <v>2692000</v>
      </c>
      <c r="K2243" s="13">
        <f t="shared" si="211"/>
        <v>16.795884489263617</v>
      </c>
      <c r="L2243" s="13">
        <f t="shared" si="212"/>
        <v>23.056869477357299</v>
      </c>
      <c r="M2243" s="13">
        <f t="shared" si="213"/>
        <v>72.845468053491828</v>
      </c>
      <c r="N2243" s="13">
        <f t="shared" si="214"/>
        <v>27.154531946508172</v>
      </c>
      <c r="O2243" s="12">
        <f t="shared" si="215"/>
        <v>957.51953125</v>
      </c>
    </row>
    <row r="2244" spans="1:15" x14ac:dyDescent="0.35">
      <c r="A2244" s="4" t="s">
        <v>147</v>
      </c>
      <c r="B2244" s="4" t="s">
        <v>148</v>
      </c>
      <c r="C2244" s="4" t="s">
        <v>124</v>
      </c>
      <c r="D2244" s="4">
        <v>1998</v>
      </c>
      <c r="E2244" s="12">
        <v>1965000</v>
      </c>
      <c r="F2244" s="12">
        <v>2044000</v>
      </c>
      <c r="G2244" s="12">
        <v>900000</v>
      </c>
      <c r="H2244" s="12">
        <v>0</v>
      </c>
      <c r="I2244" s="12">
        <v>119846255</v>
      </c>
      <c r="J2244" s="12">
        <f t="shared" si="210"/>
        <v>2865000</v>
      </c>
      <c r="K2244" s="13">
        <f t="shared" si="211"/>
        <v>16.396006700417963</v>
      </c>
      <c r="L2244" s="13">
        <f t="shared" si="212"/>
        <v>23.905628089922377</v>
      </c>
      <c r="M2244" s="13">
        <f t="shared" si="213"/>
        <v>68.586387434554979</v>
      </c>
      <c r="N2244" s="13">
        <f t="shared" si="214"/>
        <v>31.413612565445025</v>
      </c>
      <c r="O2244" s="12">
        <f t="shared" si="215"/>
        <v>961.35029354207438</v>
      </c>
    </row>
    <row r="2245" spans="1:15" x14ac:dyDescent="0.35">
      <c r="A2245" s="4" t="s">
        <v>147</v>
      </c>
      <c r="B2245" s="4" t="s">
        <v>148</v>
      </c>
      <c r="C2245" s="4" t="s">
        <v>124</v>
      </c>
      <c r="D2245" s="4">
        <v>1999</v>
      </c>
      <c r="E2245" s="12">
        <v>1966000</v>
      </c>
      <c r="F2245" s="12">
        <v>2191000</v>
      </c>
      <c r="G2245" s="12">
        <v>950000</v>
      </c>
      <c r="H2245" s="12">
        <v>0</v>
      </c>
      <c r="I2245" s="12">
        <v>123047320</v>
      </c>
      <c r="J2245" s="12">
        <f t="shared" si="210"/>
        <v>2916000</v>
      </c>
      <c r="K2245" s="13">
        <f t="shared" si="211"/>
        <v>15.977593010558865</v>
      </c>
      <c r="L2245" s="13">
        <f t="shared" si="212"/>
        <v>23.698200009557297</v>
      </c>
      <c r="M2245" s="13">
        <f t="shared" si="213"/>
        <v>67.421124828532228</v>
      </c>
      <c r="N2245" s="13">
        <f t="shared" si="214"/>
        <v>32.578875171467764</v>
      </c>
      <c r="O2245" s="12">
        <f t="shared" si="215"/>
        <v>897.30716567777267</v>
      </c>
    </row>
    <row r="2246" spans="1:15" x14ac:dyDescent="0.35">
      <c r="A2246" s="4" t="s">
        <v>147</v>
      </c>
      <c r="B2246" s="4" t="s">
        <v>148</v>
      </c>
      <c r="C2246" s="4" t="s">
        <v>124</v>
      </c>
      <c r="D2246" s="4">
        <v>2000</v>
      </c>
      <c r="E2246" s="12">
        <v>1979000</v>
      </c>
      <c r="F2246" s="12">
        <v>2199000</v>
      </c>
      <c r="G2246" s="12">
        <v>1250000</v>
      </c>
      <c r="H2246" s="12">
        <v>0</v>
      </c>
      <c r="I2246" s="12">
        <v>126382494</v>
      </c>
      <c r="J2246" s="12">
        <f t="shared" si="210"/>
        <v>3229000</v>
      </c>
      <c r="K2246" s="13">
        <f t="shared" si="211"/>
        <v>15.658814265842862</v>
      </c>
      <c r="L2246" s="13">
        <f t="shared" si="212"/>
        <v>25.549424590402527</v>
      </c>
      <c r="M2246" s="13">
        <f t="shared" si="213"/>
        <v>61.288324558686902</v>
      </c>
      <c r="N2246" s="13">
        <f t="shared" si="214"/>
        <v>38.711675441313098</v>
      </c>
      <c r="O2246" s="12">
        <f t="shared" si="215"/>
        <v>899.95452478399272</v>
      </c>
    </row>
    <row r="2247" spans="1:15" x14ac:dyDescent="0.35">
      <c r="A2247" s="4" t="s">
        <v>147</v>
      </c>
      <c r="B2247" s="4" t="s">
        <v>148</v>
      </c>
      <c r="C2247" s="4" t="s">
        <v>124</v>
      </c>
      <c r="D2247" s="4">
        <v>2001</v>
      </c>
      <c r="E2247" s="12">
        <v>1651000</v>
      </c>
      <c r="F2247" s="12">
        <v>2117000</v>
      </c>
      <c r="G2247" s="12">
        <v>1906000</v>
      </c>
      <c r="H2247" s="12">
        <v>0</v>
      </c>
      <c r="I2247" s="12">
        <v>129862595</v>
      </c>
      <c r="J2247" s="12">
        <f t="shared" si="210"/>
        <v>3557000</v>
      </c>
      <c r="K2247" s="13">
        <f t="shared" si="211"/>
        <v>12.713437614580242</v>
      </c>
      <c r="L2247" s="13">
        <f t="shared" si="212"/>
        <v>27.390489155095043</v>
      </c>
      <c r="M2247" s="13">
        <f t="shared" si="213"/>
        <v>46.41551869552994</v>
      </c>
      <c r="N2247" s="13">
        <f t="shared" si="214"/>
        <v>53.584481304470053</v>
      </c>
      <c r="O2247" s="12">
        <f t="shared" si="215"/>
        <v>779.87718469532354</v>
      </c>
    </row>
    <row r="2248" spans="1:15" x14ac:dyDescent="0.35">
      <c r="A2248" s="4" t="s">
        <v>147</v>
      </c>
      <c r="B2248" s="4" t="s">
        <v>148</v>
      </c>
      <c r="C2248" s="4" t="s">
        <v>124</v>
      </c>
      <c r="D2248" s="4">
        <v>2002</v>
      </c>
      <c r="E2248" s="12">
        <v>1757000</v>
      </c>
      <c r="F2248" s="12">
        <v>2185000</v>
      </c>
      <c r="G2248" s="12">
        <v>1897000</v>
      </c>
      <c r="H2248" s="12">
        <v>0</v>
      </c>
      <c r="I2248" s="12">
        <v>133471989</v>
      </c>
      <c r="J2248" s="12">
        <f t="shared" si="210"/>
        <v>3654000</v>
      </c>
      <c r="K2248" s="13">
        <f t="shared" si="211"/>
        <v>13.163810722862607</v>
      </c>
      <c r="L2248" s="13">
        <f t="shared" si="212"/>
        <v>27.376530666670444</v>
      </c>
      <c r="M2248" s="13">
        <f t="shared" si="213"/>
        <v>48.084291187739467</v>
      </c>
      <c r="N2248" s="13">
        <f t="shared" si="214"/>
        <v>51.91570881226054</v>
      </c>
      <c r="O2248" s="12">
        <f t="shared" si="215"/>
        <v>804.11899313501146</v>
      </c>
    </row>
    <row r="2249" spans="1:15" x14ac:dyDescent="0.35">
      <c r="A2249" s="4" t="s">
        <v>147</v>
      </c>
      <c r="B2249" s="4" t="s">
        <v>148</v>
      </c>
      <c r="C2249" s="4" t="s">
        <v>124</v>
      </c>
      <c r="D2249" s="4">
        <v>2003</v>
      </c>
      <c r="E2249" s="12">
        <v>1870000</v>
      </c>
      <c r="F2249" s="12">
        <v>2210000</v>
      </c>
      <c r="G2249" s="12">
        <v>1448000</v>
      </c>
      <c r="H2249" s="12">
        <v>0</v>
      </c>
      <c r="I2249" s="12">
        <v>137202644</v>
      </c>
      <c r="J2249" s="12">
        <f t="shared" si="210"/>
        <v>3318000</v>
      </c>
      <c r="K2249" s="13">
        <f t="shared" si="211"/>
        <v>13.629474953850014</v>
      </c>
      <c r="L2249" s="13">
        <f t="shared" si="212"/>
        <v>24.183207431483609</v>
      </c>
      <c r="M2249" s="13">
        <f t="shared" si="213"/>
        <v>56.35925256178421</v>
      </c>
      <c r="N2249" s="13">
        <f t="shared" si="214"/>
        <v>43.64074743821579</v>
      </c>
      <c r="O2249" s="12">
        <f t="shared" si="215"/>
        <v>846.15384615384619</v>
      </c>
    </row>
    <row r="2250" spans="1:15" x14ac:dyDescent="0.35">
      <c r="A2250" s="4" t="s">
        <v>147</v>
      </c>
      <c r="B2250" s="4" t="s">
        <v>148</v>
      </c>
      <c r="C2250" s="4" t="s">
        <v>124</v>
      </c>
      <c r="D2250" s="4">
        <v>2004</v>
      </c>
      <c r="E2250" s="12">
        <v>2000000</v>
      </c>
      <c r="F2250" s="12">
        <v>2348000</v>
      </c>
      <c r="G2250" s="12">
        <v>1369000</v>
      </c>
      <c r="H2250" s="12">
        <v>0</v>
      </c>
      <c r="I2250" s="12">
        <v>141057045</v>
      </c>
      <c r="J2250" s="12">
        <f t="shared" si="210"/>
        <v>3369000</v>
      </c>
      <c r="K2250" s="13">
        <f t="shared" si="211"/>
        <v>14.178660838953489</v>
      </c>
      <c r="L2250" s="13">
        <f t="shared" si="212"/>
        <v>23.883954183217153</v>
      </c>
      <c r="M2250" s="13">
        <f t="shared" si="213"/>
        <v>59.364796675571384</v>
      </c>
      <c r="N2250" s="13">
        <f t="shared" si="214"/>
        <v>40.635203324428616</v>
      </c>
      <c r="O2250" s="12">
        <f t="shared" si="215"/>
        <v>851.78875638841566</v>
      </c>
    </row>
    <row r="2251" spans="1:15" x14ac:dyDescent="0.35">
      <c r="A2251" s="4" t="s">
        <v>147</v>
      </c>
      <c r="B2251" s="4" t="s">
        <v>148</v>
      </c>
      <c r="C2251" s="4" t="s">
        <v>124</v>
      </c>
      <c r="D2251" s="4">
        <v>2005</v>
      </c>
      <c r="E2251" s="12">
        <v>2140000</v>
      </c>
      <c r="F2251" s="12">
        <v>2494000</v>
      </c>
      <c r="G2251" s="12">
        <v>1650000</v>
      </c>
      <c r="H2251" s="12">
        <v>0</v>
      </c>
      <c r="I2251" s="12">
        <v>145017253</v>
      </c>
      <c r="J2251" s="12">
        <f t="shared" si="210"/>
        <v>3790000</v>
      </c>
      <c r="K2251" s="13">
        <f t="shared" si="211"/>
        <v>14.756864826283808</v>
      </c>
      <c r="L2251" s="13">
        <f t="shared" si="212"/>
        <v>26.134821351222257</v>
      </c>
      <c r="M2251" s="13">
        <f t="shared" si="213"/>
        <v>56.464379947229546</v>
      </c>
      <c r="N2251" s="13">
        <f t="shared" si="214"/>
        <v>43.535620052770447</v>
      </c>
      <c r="O2251" s="12">
        <f t="shared" si="215"/>
        <v>858.0593424218124</v>
      </c>
    </row>
    <row r="2252" spans="1:15" x14ac:dyDescent="0.35">
      <c r="A2252" s="4" t="s">
        <v>147</v>
      </c>
      <c r="B2252" s="4" t="s">
        <v>148</v>
      </c>
      <c r="C2252" s="4" t="s">
        <v>124</v>
      </c>
      <c r="D2252" s="4">
        <v>2006</v>
      </c>
      <c r="E2252" s="12">
        <v>2546000</v>
      </c>
      <c r="F2252" s="12">
        <v>2725000</v>
      </c>
      <c r="G2252" s="12">
        <v>1500000</v>
      </c>
      <c r="H2252" s="12">
        <v>0</v>
      </c>
      <c r="I2252" s="12">
        <v>149077334</v>
      </c>
      <c r="J2252" s="12">
        <f t="shared" si="210"/>
        <v>4046000</v>
      </c>
      <c r="K2252" s="13">
        <f t="shared" si="211"/>
        <v>17.078384296837505</v>
      </c>
      <c r="L2252" s="13">
        <f t="shared" si="212"/>
        <v>27.140276066380419</v>
      </c>
      <c r="M2252" s="13">
        <f t="shared" si="213"/>
        <v>62.926347009391989</v>
      </c>
      <c r="N2252" s="13">
        <f t="shared" si="214"/>
        <v>37.073652990608011</v>
      </c>
      <c r="O2252" s="12">
        <f t="shared" si="215"/>
        <v>934.3119266055046</v>
      </c>
    </row>
    <row r="2253" spans="1:15" x14ac:dyDescent="0.35">
      <c r="A2253" s="4" t="s">
        <v>147</v>
      </c>
      <c r="B2253" s="4" t="s">
        <v>148</v>
      </c>
      <c r="C2253" s="4" t="s">
        <v>124</v>
      </c>
      <c r="D2253" s="4">
        <v>2007</v>
      </c>
      <c r="E2253" s="12">
        <v>2008000</v>
      </c>
      <c r="F2253" s="12">
        <v>2451000</v>
      </c>
      <c r="G2253" s="12">
        <v>1800000</v>
      </c>
      <c r="H2253" s="12">
        <v>0</v>
      </c>
      <c r="I2253" s="12">
        <v>153267261</v>
      </c>
      <c r="J2253" s="12">
        <f t="shared" si="210"/>
        <v>3808000</v>
      </c>
      <c r="K2253" s="13">
        <f t="shared" si="211"/>
        <v>13.10129760849579</v>
      </c>
      <c r="L2253" s="13">
        <f t="shared" si="212"/>
        <v>24.845488691808747</v>
      </c>
      <c r="M2253" s="13">
        <f t="shared" si="213"/>
        <v>52.731092436974791</v>
      </c>
      <c r="N2253" s="13">
        <f t="shared" si="214"/>
        <v>47.268907563025209</v>
      </c>
      <c r="O2253" s="12">
        <f t="shared" si="215"/>
        <v>819.25744594043249</v>
      </c>
    </row>
    <row r="2254" spans="1:15" x14ac:dyDescent="0.35">
      <c r="A2254" s="4" t="s">
        <v>147</v>
      </c>
      <c r="B2254" s="4" t="s">
        <v>148</v>
      </c>
      <c r="C2254" s="4" t="s">
        <v>124</v>
      </c>
      <c r="D2254" s="4">
        <v>2008</v>
      </c>
      <c r="E2254" s="12">
        <v>2632000</v>
      </c>
      <c r="F2254" s="12">
        <v>2382000</v>
      </c>
      <c r="G2254" s="12">
        <v>1750000</v>
      </c>
      <c r="H2254" s="12">
        <v>0</v>
      </c>
      <c r="I2254" s="12">
        <v>157595014</v>
      </c>
      <c r="J2254" s="12">
        <f t="shared" si="210"/>
        <v>4382000</v>
      </c>
      <c r="K2254" s="13">
        <f t="shared" si="211"/>
        <v>16.701035985821228</v>
      </c>
      <c r="L2254" s="13">
        <f t="shared" si="212"/>
        <v>27.805448210436403</v>
      </c>
      <c r="M2254" s="13">
        <f t="shared" si="213"/>
        <v>60.063897763578275</v>
      </c>
      <c r="N2254" s="13">
        <f t="shared" si="214"/>
        <v>39.936102236421725</v>
      </c>
      <c r="O2254" s="12">
        <f t="shared" si="215"/>
        <v>1104.9538203190596</v>
      </c>
    </row>
    <row r="2255" spans="1:15" x14ac:dyDescent="0.35">
      <c r="A2255" s="4" t="s">
        <v>147</v>
      </c>
      <c r="B2255" s="4" t="s">
        <v>148</v>
      </c>
      <c r="C2255" s="4" t="s">
        <v>124</v>
      </c>
      <c r="D2255" s="4">
        <v>2009</v>
      </c>
      <c r="E2255" s="12">
        <v>2234000</v>
      </c>
      <c r="F2255" s="12">
        <v>1837000</v>
      </c>
      <c r="G2255" s="12">
        <v>1750000</v>
      </c>
      <c r="H2255" s="12">
        <v>0</v>
      </c>
      <c r="I2255" s="12">
        <v>162049464</v>
      </c>
      <c r="J2255" s="12">
        <f t="shared" si="210"/>
        <v>3984000</v>
      </c>
      <c r="K2255" s="13">
        <f t="shared" si="211"/>
        <v>13.785914157667316</v>
      </c>
      <c r="L2255" s="13">
        <f t="shared" si="212"/>
        <v>24.585085946350308</v>
      </c>
      <c r="M2255" s="13">
        <f t="shared" si="213"/>
        <v>56.074297188755018</v>
      </c>
      <c r="N2255" s="13">
        <f t="shared" si="214"/>
        <v>43.925702811244982</v>
      </c>
      <c r="O2255" s="12">
        <f t="shared" si="215"/>
        <v>1216.1132280892759</v>
      </c>
    </row>
    <row r="2256" spans="1:15" x14ac:dyDescent="0.35">
      <c r="A2256" s="4" t="s">
        <v>147</v>
      </c>
      <c r="B2256" s="4" t="s">
        <v>148</v>
      </c>
      <c r="C2256" s="4" t="s">
        <v>124</v>
      </c>
      <c r="D2256" s="4">
        <v>2010</v>
      </c>
      <c r="E2256" s="12">
        <v>2818000</v>
      </c>
      <c r="F2256" s="12">
        <v>2433000</v>
      </c>
      <c r="G2256" s="12">
        <v>2400000</v>
      </c>
      <c r="H2256" s="12">
        <v>0</v>
      </c>
      <c r="I2256" s="12">
        <v>166642886</v>
      </c>
      <c r="J2256" s="12">
        <f t="shared" si="210"/>
        <v>5218000</v>
      </c>
      <c r="K2256" s="13">
        <f t="shared" si="211"/>
        <v>16.910412845346425</v>
      </c>
      <c r="L2256" s="13">
        <f t="shared" si="212"/>
        <v>31.312467788153885</v>
      </c>
      <c r="M2256" s="13">
        <f t="shared" si="213"/>
        <v>54.005366040628587</v>
      </c>
      <c r="N2256" s="13">
        <f t="shared" si="214"/>
        <v>45.994633959371406</v>
      </c>
      <c r="O2256" s="12">
        <f t="shared" si="215"/>
        <v>1158.2408549116317</v>
      </c>
    </row>
    <row r="2257" spans="1:15" x14ac:dyDescent="0.35">
      <c r="A2257" s="4" t="s">
        <v>147</v>
      </c>
      <c r="B2257" s="4" t="s">
        <v>148</v>
      </c>
      <c r="C2257" s="4" t="s">
        <v>124</v>
      </c>
      <c r="D2257" s="4">
        <v>2011</v>
      </c>
      <c r="E2257" s="12">
        <v>2906000</v>
      </c>
      <c r="F2257" s="12">
        <v>2269000</v>
      </c>
      <c r="G2257" s="12">
        <v>3200000</v>
      </c>
      <c r="H2257" s="12">
        <v>0</v>
      </c>
      <c r="I2257" s="12">
        <v>171379598</v>
      </c>
      <c r="J2257" s="12">
        <f t="shared" si="210"/>
        <v>6106000</v>
      </c>
      <c r="K2257" s="13">
        <f t="shared" si="211"/>
        <v>16.956510774403846</v>
      </c>
      <c r="L2257" s="13">
        <f t="shared" si="212"/>
        <v>35.628511627154126</v>
      </c>
      <c r="M2257" s="13">
        <f t="shared" si="213"/>
        <v>47.592531935800849</v>
      </c>
      <c r="N2257" s="13">
        <f t="shared" si="214"/>
        <v>52.407468064199151</v>
      </c>
      <c r="O2257" s="12">
        <f t="shared" si="215"/>
        <v>1280.7404142794182</v>
      </c>
    </row>
    <row r="2258" spans="1:15" x14ac:dyDescent="0.35">
      <c r="A2258" s="4" t="s">
        <v>147</v>
      </c>
      <c r="B2258" s="4" t="s">
        <v>148</v>
      </c>
      <c r="C2258" s="4" t="s">
        <v>124</v>
      </c>
      <c r="D2258" s="4">
        <v>2012</v>
      </c>
      <c r="E2258" s="12">
        <v>3423000</v>
      </c>
      <c r="F2258" s="12">
        <v>2864000</v>
      </c>
      <c r="G2258" s="12">
        <v>2800000</v>
      </c>
      <c r="H2258" s="12">
        <v>0</v>
      </c>
      <c r="I2258" s="12">
        <v>176200625</v>
      </c>
      <c r="J2258" s="12">
        <f t="shared" si="210"/>
        <v>6223000</v>
      </c>
      <c r="K2258" s="13">
        <f t="shared" si="211"/>
        <v>19.426718832580757</v>
      </c>
      <c r="L2258" s="13">
        <f t="shared" si="212"/>
        <v>35.317695382749065</v>
      </c>
      <c r="M2258" s="13">
        <f t="shared" si="213"/>
        <v>55.005624296962885</v>
      </c>
      <c r="N2258" s="13">
        <f t="shared" si="214"/>
        <v>44.994375703037122</v>
      </c>
      <c r="O2258" s="12">
        <f t="shared" si="215"/>
        <v>1195.18156424581</v>
      </c>
    </row>
    <row r="2259" spans="1:15" x14ac:dyDescent="0.35">
      <c r="A2259" s="4" t="s">
        <v>147</v>
      </c>
      <c r="B2259" s="4" t="s">
        <v>148</v>
      </c>
      <c r="C2259" s="4" t="s">
        <v>124</v>
      </c>
      <c r="D2259" s="4">
        <v>2013</v>
      </c>
      <c r="E2259" s="12">
        <v>3665000</v>
      </c>
      <c r="F2259" s="12">
        <v>2932000</v>
      </c>
      <c r="G2259" s="12">
        <v>2800000</v>
      </c>
      <c r="H2259" s="12">
        <v>0</v>
      </c>
      <c r="I2259" s="12">
        <v>181049443</v>
      </c>
      <c r="J2259" s="12">
        <f t="shared" si="210"/>
        <v>6465000</v>
      </c>
      <c r="K2259" s="13">
        <f t="shared" si="211"/>
        <v>20.243089066007233</v>
      </c>
      <c r="L2259" s="13">
        <f t="shared" si="212"/>
        <v>35.708477711251504</v>
      </c>
      <c r="M2259" s="13">
        <f t="shared" si="213"/>
        <v>56.689868522815154</v>
      </c>
      <c r="N2259" s="13">
        <f t="shared" si="214"/>
        <v>43.310131477184846</v>
      </c>
      <c r="O2259" s="12">
        <f t="shared" si="215"/>
        <v>1250</v>
      </c>
    </row>
    <row r="2260" spans="1:15" x14ac:dyDescent="0.35">
      <c r="A2260" s="4" t="s">
        <v>147</v>
      </c>
      <c r="B2260" s="4" t="s">
        <v>148</v>
      </c>
      <c r="C2260" s="4" t="s">
        <v>124</v>
      </c>
      <c r="D2260" s="4">
        <v>2014</v>
      </c>
      <c r="E2260" s="12">
        <v>4215000</v>
      </c>
      <c r="F2260" s="12">
        <v>3096000</v>
      </c>
      <c r="G2260" s="12">
        <v>2600000</v>
      </c>
      <c r="H2260" s="12">
        <v>0</v>
      </c>
      <c r="I2260" s="12">
        <v>185896915</v>
      </c>
      <c r="J2260" s="12">
        <f t="shared" si="210"/>
        <v>6815000</v>
      </c>
      <c r="K2260" s="13">
        <f t="shared" si="211"/>
        <v>22.673856637158288</v>
      </c>
      <c r="L2260" s="13">
        <f t="shared" si="212"/>
        <v>36.660102724136117</v>
      </c>
      <c r="M2260" s="13">
        <f t="shared" si="213"/>
        <v>61.848862802641236</v>
      </c>
      <c r="N2260" s="13">
        <f t="shared" si="214"/>
        <v>38.151137197358771</v>
      </c>
      <c r="O2260" s="12">
        <f t="shared" si="215"/>
        <v>1361.4341085271317</v>
      </c>
    </row>
    <row r="2261" spans="1:15" x14ac:dyDescent="0.35">
      <c r="A2261" s="4" t="s">
        <v>147</v>
      </c>
      <c r="B2261" s="4" t="s">
        <v>148</v>
      </c>
      <c r="C2261" s="4" t="s">
        <v>124</v>
      </c>
      <c r="D2261" s="4">
        <v>2015</v>
      </c>
      <c r="E2261" s="12">
        <v>4771000</v>
      </c>
      <c r="F2261" s="12">
        <v>3651000</v>
      </c>
      <c r="G2261" s="12">
        <v>2100000</v>
      </c>
      <c r="H2261" s="12">
        <v>0</v>
      </c>
      <c r="I2261" s="12">
        <v>190671878</v>
      </c>
      <c r="J2261" s="12">
        <f t="shared" si="210"/>
        <v>6871000</v>
      </c>
      <c r="K2261" s="13">
        <f t="shared" si="211"/>
        <v>25.022043366038488</v>
      </c>
      <c r="L2261" s="13">
        <f t="shared" si="212"/>
        <v>36.035728352138008</v>
      </c>
      <c r="M2261" s="13">
        <f t="shared" si="213"/>
        <v>69.436763207684464</v>
      </c>
      <c r="N2261" s="13">
        <f t="shared" si="214"/>
        <v>30.563236792315529</v>
      </c>
      <c r="O2261" s="12">
        <f t="shared" si="215"/>
        <v>1306.765269789099</v>
      </c>
    </row>
    <row r="2262" spans="1:15" x14ac:dyDescent="0.35">
      <c r="A2262" s="4" t="s">
        <v>147</v>
      </c>
      <c r="B2262" s="4" t="s">
        <v>148</v>
      </c>
      <c r="C2262" s="4" t="s">
        <v>124</v>
      </c>
      <c r="D2262" s="4">
        <v>2016</v>
      </c>
      <c r="E2262" s="12">
        <v>4922000</v>
      </c>
      <c r="F2262" s="12">
        <v>3899000</v>
      </c>
      <c r="G2262" s="12">
        <v>2500000</v>
      </c>
      <c r="H2262" s="12">
        <v>0</v>
      </c>
      <c r="I2262" s="12">
        <v>195443700</v>
      </c>
      <c r="J2262" s="12">
        <f t="shared" si="210"/>
        <v>7422000</v>
      </c>
      <c r="K2262" s="13">
        <f t="shared" si="211"/>
        <v>25.183722985187039</v>
      </c>
      <c r="L2262" s="13">
        <f t="shared" si="212"/>
        <v>37.975130433981754</v>
      </c>
      <c r="M2262" s="13">
        <f t="shared" si="213"/>
        <v>66.316356777149025</v>
      </c>
      <c r="N2262" s="13">
        <f t="shared" si="214"/>
        <v>33.683643222850982</v>
      </c>
      <c r="O2262" s="12">
        <f t="shared" si="215"/>
        <v>1262.3749679404975</v>
      </c>
    </row>
    <row r="2263" spans="1:15" x14ac:dyDescent="0.35">
      <c r="A2263" s="4" t="s">
        <v>147</v>
      </c>
      <c r="B2263" s="4" t="s">
        <v>148</v>
      </c>
      <c r="C2263" s="4" t="s">
        <v>124</v>
      </c>
      <c r="D2263" s="4">
        <v>2017</v>
      </c>
      <c r="E2263" s="12">
        <v>4936000</v>
      </c>
      <c r="F2263" s="12">
        <v>3765000</v>
      </c>
      <c r="G2263" s="12">
        <v>2000000</v>
      </c>
      <c r="H2263" s="12">
        <v>0</v>
      </c>
      <c r="I2263" s="12">
        <v>200254579</v>
      </c>
      <c r="J2263" s="12">
        <f t="shared" si="210"/>
        <v>6936000</v>
      </c>
      <c r="K2263" s="13">
        <f t="shared" si="211"/>
        <v>24.648624888622397</v>
      </c>
      <c r="L2263" s="13">
        <f t="shared" si="212"/>
        <v>34.635912120641194</v>
      </c>
      <c r="M2263" s="13">
        <f t="shared" si="213"/>
        <v>71.164936562860433</v>
      </c>
      <c r="N2263" s="13">
        <f t="shared" si="214"/>
        <v>28.835063437139564</v>
      </c>
      <c r="O2263" s="12">
        <f t="shared" si="215"/>
        <v>1311.0225763612218</v>
      </c>
    </row>
    <row r="2264" spans="1:15" x14ac:dyDescent="0.35">
      <c r="A2264" s="4" t="s">
        <v>147</v>
      </c>
      <c r="B2264" s="4" t="s">
        <v>148</v>
      </c>
      <c r="C2264" s="4" t="s">
        <v>124</v>
      </c>
      <c r="D2264" s="4">
        <v>2018</v>
      </c>
      <c r="E2264" s="12">
        <v>5294000</v>
      </c>
      <c r="F2264" s="12">
        <v>4066000</v>
      </c>
      <c r="G2264" s="12">
        <v>1900000</v>
      </c>
      <c r="H2264" s="12">
        <v>0</v>
      </c>
      <c r="I2264" s="12">
        <v>204938755</v>
      </c>
      <c r="J2264" s="12">
        <f t="shared" si="210"/>
        <v>7194000</v>
      </c>
      <c r="K2264" s="13">
        <f t="shared" si="211"/>
        <v>25.832107743603693</v>
      </c>
      <c r="L2264" s="13">
        <f t="shared" si="212"/>
        <v>35.103170212974113</v>
      </c>
      <c r="M2264" s="13">
        <f t="shared" si="213"/>
        <v>73.589102029469004</v>
      </c>
      <c r="N2264" s="13">
        <f t="shared" si="214"/>
        <v>26.410897970531</v>
      </c>
      <c r="O2264" s="12">
        <f t="shared" si="215"/>
        <v>1302.0167240531234</v>
      </c>
    </row>
    <row r="2265" spans="1:15" x14ac:dyDescent="0.35">
      <c r="A2265" s="4" t="s">
        <v>147</v>
      </c>
      <c r="B2265" s="4" t="s">
        <v>148</v>
      </c>
      <c r="C2265" s="4" t="s">
        <v>124</v>
      </c>
      <c r="D2265" s="4">
        <v>2019</v>
      </c>
      <c r="E2265" s="12">
        <v>5314000</v>
      </c>
      <c r="F2265" s="12">
        <v>4127000</v>
      </c>
      <c r="G2265" s="12">
        <v>1400000</v>
      </c>
      <c r="H2265" s="12">
        <v>0</v>
      </c>
      <c r="I2265" s="12">
        <v>209485641</v>
      </c>
      <c r="J2265" s="12">
        <f t="shared" si="210"/>
        <v>6714000</v>
      </c>
      <c r="K2265" s="13">
        <f t="shared" si="211"/>
        <v>25.366893762422599</v>
      </c>
      <c r="L2265" s="13">
        <f t="shared" si="212"/>
        <v>32.049929379169235</v>
      </c>
      <c r="M2265" s="13">
        <f t="shared" si="213"/>
        <v>79.148048853142683</v>
      </c>
      <c r="N2265" s="13">
        <f t="shared" si="214"/>
        <v>20.851951146857314</v>
      </c>
      <c r="O2265" s="12">
        <f t="shared" si="215"/>
        <v>1287.6181245456748</v>
      </c>
    </row>
    <row r="2266" spans="1:15" x14ac:dyDescent="0.35">
      <c r="A2266" s="4" t="s">
        <v>147</v>
      </c>
      <c r="B2266" s="4" t="s">
        <v>148</v>
      </c>
      <c r="C2266" s="4" t="s">
        <v>124</v>
      </c>
      <c r="D2266" s="4">
        <v>2020</v>
      </c>
      <c r="E2266" s="12">
        <v>5148000</v>
      </c>
      <c r="F2266" s="12">
        <v>4195000</v>
      </c>
      <c r="G2266" s="12">
        <v>2200000</v>
      </c>
      <c r="H2266" s="12">
        <v>0</v>
      </c>
      <c r="I2266" s="12">
        <v>213996181</v>
      </c>
      <c r="J2266" s="12">
        <f t="shared" si="210"/>
        <v>7348000</v>
      </c>
      <c r="K2266" s="13">
        <f t="shared" si="211"/>
        <v>24.056504073780644</v>
      </c>
      <c r="L2266" s="13">
        <f t="shared" si="212"/>
        <v>34.337061370268096</v>
      </c>
      <c r="M2266" s="13">
        <f t="shared" si="213"/>
        <v>70.05988023952095</v>
      </c>
      <c r="N2266" s="13">
        <f t="shared" si="214"/>
        <v>29.940119760479039</v>
      </c>
      <c r="O2266" s="12">
        <f t="shared" si="215"/>
        <v>1227.1752085816447</v>
      </c>
    </row>
    <row r="2267" spans="1:15" x14ac:dyDescent="0.35">
      <c r="A2267" s="4" t="s">
        <v>147</v>
      </c>
      <c r="B2267" s="4" t="s">
        <v>148</v>
      </c>
      <c r="C2267" s="4" t="s">
        <v>124</v>
      </c>
      <c r="D2267" s="4">
        <v>2021</v>
      </c>
      <c r="E2267" s="12">
        <v>5255000</v>
      </c>
      <c r="F2267" s="12">
        <v>4320000</v>
      </c>
      <c r="G2267" s="12">
        <v>2450000</v>
      </c>
      <c r="H2267" s="12">
        <v>0</v>
      </c>
      <c r="I2267" s="12">
        <v>218529287</v>
      </c>
      <c r="J2267" s="12">
        <f t="shared" si="210"/>
        <v>7705000</v>
      </c>
      <c r="K2267" s="13">
        <f t="shared" si="211"/>
        <v>24.047120054896805</v>
      </c>
      <c r="L2267" s="13">
        <f t="shared" si="212"/>
        <v>35.258431973925767</v>
      </c>
      <c r="M2267" s="13">
        <f t="shared" si="213"/>
        <v>68.202465931213496</v>
      </c>
      <c r="N2267" s="13">
        <f t="shared" si="214"/>
        <v>31.797534068786504</v>
      </c>
      <c r="O2267" s="12">
        <f t="shared" si="215"/>
        <v>1216.4351851851852</v>
      </c>
    </row>
    <row r="2268" spans="1:15" x14ac:dyDescent="0.35">
      <c r="A2268" s="4" t="s">
        <v>147</v>
      </c>
      <c r="B2268" s="4" t="s">
        <v>148</v>
      </c>
      <c r="C2268" s="4" t="s">
        <v>124</v>
      </c>
      <c r="D2268" s="4">
        <v>2022</v>
      </c>
      <c r="E2268" s="12">
        <v>5408000</v>
      </c>
      <c r="F2268" s="12">
        <v>4580000</v>
      </c>
      <c r="G2268" s="12">
        <v>2275000</v>
      </c>
      <c r="H2268" s="12">
        <v>0</v>
      </c>
      <c r="I2268" s="12">
        <v>223150896</v>
      </c>
      <c r="J2268" s="12">
        <f t="shared" si="210"/>
        <v>7683000</v>
      </c>
      <c r="K2268" s="13">
        <f t="shared" si="211"/>
        <v>24.234722319913967</v>
      </c>
      <c r="L2268" s="13">
        <f t="shared" si="212"/>
        <v>34.429617526608546</v>
      </c>
      <c r="M2268" s="13">
        <f t="shared" si="213"/>
        <v>70.389170896785117</v>
      </c>
      <c r="N2268" s="13">
        <f t="shared" si="214"/>
        <v>29.610829103214893</v>
      </c>
      <c r="O2268" s="12">
        <f t="shared" si="215"/>
        <v>1180.7860262008733</v>
      </c>
    </row>
    <row r="2269" spans="1:15" x14ac:dyDescent="0.35">
      <c r="A2269" s="4" t="s">
        <v>147</v>
      </c>
      <c r="B2269" s="4" t="s">
        <v>148</v>
      </c>
      <c r="C2269" s="4" t="s">
        <v>124</v>
      </c>
      <c r="D2269" s="4">
        <v>2023</v>
      </c>
      <c r="E2269" s="12">
        <v>5607000</v>
      </c>
      <c r="F2269" s="12">
        <v>4510000</v>
      </c>
      <c r="G2269" s="12">
        <v>1885000</v>
      </c>
      <c r="H2269" s="12">
        <v>0</v>
      </c>
      <c r="I2269" s="12">
        <v>227882945</v>
      </c>
      <c r="J2269" s="12">
        <f t="shared" si="210"/>
        <v>7492000</v>
      </c>
      <c r="K2269" s="13">
        <f t="shared" si="211"/>
        <v>24.604737313711652</v>
      </c>
      <c r="L2269" s="13">
        <f t="shared" si="212"/>
        <v>32.876527903393558</v>
      </c>
      <c r="M2269" s="13">
        <f t="shared" si="213"/>
        <v>74.839829151094506</v>
      </c>
      <c r="N2269" s="13">
        <f t="shared" si="214"/>
        <v>25.160170848905501</v>
      </c>
      <c r="O2269" s="12">
        <f t="shared" si="215"/>
        <v>1243.2372505543237</v>
      </c>
    </row>
    <row r="2270" spans="1:15" x14ac:dyDescent="0.35">
      <c r="A2270" s="4" t="s">
        <v>147</v>
      </c>
      <c r="B2270" s="4" t="s">
        <v>148</v>
      </c>
      <c r="C2270" s="4" t="s">
        <v>124</v>
      </c>
      <c r="D2270" s="4">
        <v>2024</v>
      </c>
      <c r="E2270" s="12">
        <v>5752000</v>
      </c>
      <c r="F2270" s="12">
        <v>4573000</v>
      </c>
      <c r="G2270" s="12">
        <v>3300000</v>
      </c>
      <c r="H2270" s="12">
        <v>0</v>
      </c>
      <c r="I2270" s="12">
        <v>232679478</v>
      </c>
      <c r="J2270" s="12">
        <f t="shared" si="210"/>
        <v>9052000</v>
      </c>
      <c r="K2270" s="13">
        <f t="shared" si="211"/>
        <v>24.72070184032302</v>
      </c>
      <c r="L2270" s="13">
        <f t="shared" si="212"/>
        <v>38.903301992107785</v>
      </c>
      <c r="M2270" s="13">
        <f t="shared" si="213"/>
        <v>63.543968183826784</v>
      </c>
      <c r="N2270" s="13">
        <f t="shared" si="214"/>
        <v>36.456031816173223</v>
      </c>
      <c r="O2270" s="12">
        <f t="shared" si="215"/>
        <v>1257.8176251913405</v>
      </c>
    </row>
    <row r="2271" spans="1:15" x14ac:dyDescent="0.35">
      <c r="A2271" s="4" t="s">
        <v>147</v>
      </c>
      <c r="B2271" s="4" t="s">
        <v>148</v>
      </c>
      <c r="C2271" s="4" t="s">
        <v>124</v>
      </c>
      <c r="D2271" s="4">
        <v>2025</v>
      </c>
      <c r="E2271" s="12">
        <v>5904000</v>
      </c>
      <c r="F2271" s="12">
        <v>4500000</v>
      </c>
      <c r="G2271" s="12">
        <v>2800000</v>
      </c>
      <c r="H2271" s="12">
        <v>0</v>
      </c>
      <c r="I2271" s="12">
        <v>237527782</v>
      </c>
      <c r="J2271" s="12">
        <f t="shared" si="210"/>
        <v>8704000</v>
      </c>
      <c r="K2271" s="13">
        <f t="shared" si="211"/>
        <v>24.856039787379483</v>
      </c>
      <c r="L2271" s="13">
        <f t="shared" si="212"/>
        <v>36.644134537491702</v>
      </c>
      <c r="M2271" s="13">
        <f t="shared" si="213"/>
        <v>67.830882352941174</v>
      </c>
      <c r="N2271" s="13">
        <f t="shared" si="214"/>
        <v>32.169117647058826</v>
      </c>
      <c r="O2271" s="12">
        <f t="shared" si="215"/>
        <v>1312</v>
      </c>
    </row>
    <row r="2272" spans="1:15" x14ac:dyDescent="0.35">
      <c r="A2272" s="4" t="s">
        <v>147</v>
      </c>
      <c r="B2272" s="4" t="s">
        <v>148</v>
      </c>
      <c r="C2272" s="4" t="s">
        <v>124</v>
      </c>
      <c r="D2272" s="4">
        <v>2026</v>
      </c>
      <c r="E2272" s="12">
        <v>5670000</v>
      </c>
      <c r="F2272" s="12">
        <v>4000000</v>
      </c>
      <c r="G2272" s="12">
        <v>2900000</v>
      </c>
      <c r="H2272" s="12">
        <v>0</v>
      </c>
      <c r="I2272" s="12">
        <v>242431832</v>
      </c>
      <c r="J2272" s="12">
        <f t="shared" si="210"/>
        <v>8570000</v>
      </c>
      <c r="K2272" s="13">
        <f t="shared" si="211"/>
        <v>23.388017791327005</v>
      </c>
      <c r="L2272" s="13">
        <f t="shared" si="212"/>
        <v>35.350143293063923</v>
      </c>
      <c r="M2272" s="13">
        <f t="shared" si="213"/>
        <v>66.161026837806304</v>
      </c>
      <c r="N2272" s="13">
        <f t="shared" si="214"/>
        <v>33.838973162193696</v>
      </c>
      <c r="O2272" s="12">
        <f t="shared" si="215"/>
        <v>1417.5</v>
      </c>
    </row>
    <row r="2273" spans="1:15" x14ac:dyDescent="0.35">
      <c r="A2273" s="4" t="s">
        <v>149</v>
      </c>
      <c r="B2273" s="4" t="s">
        <v>150</v>
      </c>
      <c r="C2273" s="4" t="s">
        <v>124</v>
      </c>
      <c r="D2273" s="4">
        <v>1960</v>
      </c>
      <c r="E2273" s="12">
        <v>53000</v>
      </c>
      <c r="F2273" s="12">
        <v>68000</v>
      </c>
      <c r="G2273" s="12">
        <v>110000</v>
      </c>
      <c r="H2273" s="12">
        <v>0</v>
      </c>
      <c r="I2273" s="12">
        <v>3340907</v>
      </c>
      <c r="J2273" s="12">
        <f t="shared" si="210"/>
        <v>163000</v>
      </c>
      <c r="K2273" s="13">
        <f t="shared" si="211"/>
        <v>15.863955506693243</v>
      </c>
      <c r="L2273" s="13">
        <f t="shared" si="212"/>
        <v>48.789146180962234</v>
      </c>
      <c r="M2273" s="13">
        <f t="shared" si="213"/>
        <v>32.515337423312886</v>
      </c>
      <c r="N2273" s="13">
        <f t="shared" si="214"/>
        <v>67.484662576687114</v>
      </c>
      <c r="O2273" s="12">
        <f t="shared" si="215"/>
        <v>779.41176470588232</v>
      </c>
    </row>
    <row r="2274" spans="1:15" x14ac:dyDescent="0.35">
      <c r="A2274" s="4" t="s">
        <v>149</v>
      </c>
      <c r="B2274" s="4" t="s">
        <v>150</v>
      </c>
      <c r="C2274" s="4" t="s">
        <v>124</v>
      </c>
      <c r="D2274" s="4">
        <v>1961</v>
      </c>
      <c r="E2274" s="12">
        <v>54000</v>
      </c>
      <c r="F2274" s="12">
        <v>73000</v>
      </c>
      <c r="G2274" s="12">
        <v>118000</v>
      </c>
      <c r="H2274" s="12">
        <v>0</v>
      </c>
      <c r="I2274" s="12">
        <v>3436375</v>
      </c>
      <c r="J2274" s="12">
        <f t="shared" si="210"/>
        <v>172000</v>
      </c>
      <c r="K2274" s="13">
        <f t="shared" si="211"/>
        <v>15.71423374922702</v>
      </c>
      <c r="L2274" s="13">
        <f t="shared" si="212"/>
        <v>50.052744534574948</v>
      </c>
      <c r="M2274" s="13">
        <f t="shared" si="213"/>
        <v>31.395348837209301</v>
      </c>
      <c r="N2274" s="13">
        <f t="shared" si="214"/>
        <v>68.604651162790702</v>
      </c>
      <c r="O2274" s="12">
        <f t="shared" si="215"/>
        <v>739.72602739726028</v>
      </c>
    </row>
    <row r="2275" spans="1:15" x14ac:dyDescent="0.35">
      <c r="A2275" s="4" t="s">
        <v>149</v>
      </c>
      <c r="B2275" s="4" t="s">
        <v>150</v>
      </c>
      <c r="C2275" s="4" t="s">
        <v>124</v>
      </c>
      <c r="D2275" s="4">
        <v>1962</v>
      </c>
      <c r="E2275" s="12">
        <v>59000</v>
      </c>
      <c r="F2275" s="12">
        <v>72000</v>
      </c>
      <c r="G2275" s="12">
        <v>101000</v>
      </c>
      <c r="H2275" s="12">
        <v>0</v>
      </c>
      <c r="I2275" s="12">
        <v>3534686</v>
      </c>
      <c r="J2275" s="12">
        <f t="shared" si="210"/>
        <v>160000</v>
      </c>
      <c r="K2275" s="13">
        <f t="shared" si="211"/>
        <v>16.691723112038805</v>
      </c>
      <c r="L2275" s="13">
        <f t="shared" si="212"/>
        <v>45.265689795359478</v>
      </c>
      <c r="M2275" s="13">
        <f t="shared" si="213"/>
        <v>36.875</v>
      </c>
      <c r="N2275" s="13">
        <f t="shared" si="214"/>
        <v>63.125</v>
      </c>
      <c r="O2275" s="12">
        <f t="shared" si="215"/>
        <v>819.44444444444446</v>
      </c>
    </row>
    <row r="2276" spans="1:15" x14ac:dyDescent="0.35">
      <c r="A2276" s="4" t="s">
        <v>149</v>
      </c>
      <c r="B2276" s="4" t="s">
        <v>150</v>
      </c>
      <c r="C2276" s="4" t="s">
        <v>124</v>
      </c>
      <c r="D2276" s="4">
        <v>1963</v>
      </c>
      <c r="E2276" s="12">
        <v>69000</v>
      </c>
      <c r="F2276" s="12">
        <v>75000</v>
      </c>
      <c r="G2276" s="12">
        <v>184000</v>
      </c>
      <c r="H2276" s="12">
        <v>0</v>
      </c>
      <c r="I2276" s="12">
        <v>3635876</v>
      </c>
      <c r="J2276" s="12">
        <f t="shared" si="210"/>
        <v>253000</v>
      </c>
      <c r="K2276" s="13">
        <f t="shared" si="211"/>
        <v>18.977544888769582</v>
      </c>
      <c r="L2276" s="13">
        <f t="shared" si="212"/>
        <v>69.584331258821805</v>
      </c>
      <c r="M2276" s="13">
        <f t="shared" si="213"/>
        <v>27.27272727272727</v>
      </c>
      <c r="N2276" s="13">
        <f t="shared" si="214"/>
        <v>72.727272727272734</v>
      </c>
      <c r="O2276" s="12">
        <f t="shared" si="215"/>
        <v>920</v>
      </c>
    </row>
    <row r="2277" spans="1:15" x14ac:dyDescent="0.35">
      <c r="A2277" s="4" t="s">
        <v>149</v>
      </c>
      <c r="B2277" s="4" t="s">
        <v>150</v>
      </c>
      <c r="C2277" s="4" t="s">
        <v>124</v>
      </c>
      <c r="D2277" s="4">
        <v>1964</v>
      </c>
      <c r="E2277" s="12">
        <v>71000</v>
      </c>
      <c r="F2277" s="12">
        <v>87000</v>
      </c>
      <c r="G2277" s="12">
        <v>179000</v>
      </c>
      <c r="H2277" s="12">
        <v>0</v>
      </c>
      <c r="I2277" s="12">
        <v>3740535</v>
      </c>
      <c r="J2277" s="12">
        <f t="shared" si="210"/>
        <v>250000</v>
      </c>
      <c r="K2277" s="13">
        <f t="shared" si="211"/>
        <v>18.981241988111325</v>
      </c>
      <c r="L2277" s="13">
        <f t="shared" si="212"/>
        <v>66.835359113068051</v>
      </c>
      <c r="M2277" s="13">
        <f t="shared" si="213"/>
        <v>28.4</v>
      </c>
      <c r="N2277" s="13">
        <f t="shared" si="214"/>
        <v>71.599999999999994</v>
      </c>
      <c r="O2277" s="12">
        <f t="shared" si="215"/>
        <v>816.09195402298849</v>
      </c>
    </row>
    <row r="2278" spans="1:15" x14ac:dyDescent="0.35">
      <c r="A2278" s="4" t="s">
        <v>149</v>
      </c>
      <c r="B2278" s="4" t="s">
        <v>150</v>
      </c>
      <c r="C2278" s="4" t="s">
        <v>124</v>
      </c>
      <c r="D2278" s="4">
        <v>1965</v>
      </c>
      <c r="E2278" s="12">
        <v>81000</v>
      </c>
      <c r="F2278" s="12">
        <v>83000</v>
      </c>
      <c r="G2278" s="12">
        <v>159000</v>
      </c>
      <c r="H2278" s="12">
        <v>0</v>
      </c>
      <c r="I2278" s="12">
        <v>3849788</v>
      </c>
      <c r="J2278" s="12">
        <f t="shared" si="210"/>
        <v>240000</v>
      </c>
      <c r="K2278" s="13">
        <f t="shared" si="211"/>
        <v>21.040119611781222</v>
      </c>
      <c r="L2278" s="13">
        <f t="shared" si="212"/>
        <v>62.341095146018432</v>
      </c>
      <c r="M2278" s="13">
        <f t="shared" si="213"/>
        <v>33.75</v>
      </c>
      <c r="N2278" s="13">
        <f t="shared" si="214"/>
        <v>66.25</v>
      </c>
      <c r="O2278" s="12">
        <f t="shared" si="215"/>
        <v>975.90361445783128</v>
      </c>
    </row>
    <row r="2279" spans="1:15" x14ac:dyDescent="0.35">
      <c r="A2279" s="4" t="s">
        <v>149</v>
      </c>
      <c r="B2279" s="4" t="s">
        <v>150</v>
      </c>
      <c r="C2279" s="4" t="s">
        <v>124</v>
      </c>
      <c r="D2279" s="4">
        <v>1966</v>
      </c>
      <c r="E2279" s="12">
        <v>81000</v>
      </c>
      <c r="F2279" s="12">
        <v>88000</v>
      </c>
      <c r="G2279" s="12">
        <v>153000</v>
      </c>
      <c r="H2279" s="12">
        <v>0</v>
      </c>
      <c r="I2279" s="12">
        <v>3964299</v>
      </c>
      <c r="J2279" s="12">
        <f t="shared" si="210"/>
        <v>234000</v>
      </c>
      <c r="K2279" s="13">
        <f t="shared" si="211"/>
        <v>20.432363956401876</v>
      </c>
      <c r="L2279" s="13">
        <f t="shared" si="212"/>
        <v>59.026829207383194</v>
      </c>
      <c r="M2279" s="13">
        <f t="shared" si="213"/>
        <v>34.615384615384613</v>
      </c>
      <c r="N2279" s="13">
        <f t="shared" si="214"/>
        <v>65.384615384615387</v>
      </c>
      <c r="O2279" s="12">
        <f t="shared" si="215"/>
        <v>920.4545454545455</v>
      </c>
    </row>
    <row r="2280" spans="1:15" x14ac:dyDescent="0.35">
      <c r="A2280" s="4" t="s">
        <v>149</v>
      </c>
      <c r="B2280" s="4" t="s">
        <v>150</v>
      </c>
      <c r="C2280" s="4" t="s">
        <v>124</v>
      </c>
      <c r="D2280" s="4">
        <v>1967</v>
      </c>
      <c r="E2280" s="12">
        <v>88000</v>
      </c>
      <c r="F2280" s="12">
        <v>101000</v>
      </c>
      <c r="G2280" s="12">
        <v>185000</v>
      </c>
      <c r="H2280" s="12">
        <v>0</v>
      </c>
      <c r="I2280" s="12">
        <v>4083870</v>
      </c>
      <c r="J2280" s="12">
        <f t="shared" si="210"/>
        <v>273000</v>
      </c>
      <c r="K2280" s="13">
        <f t="shared" si="211"/>
        <v>21.548188360550164</v>
      </c>
      <c r="L2280" s="13">
        <f t="shared" si="212"/>
        <v>66.848357073070403</v>
      </c>
      <c r="M2280" s="13">
        <f t="shared" si="213"/>
        <v>32.234432234432234</v>
      </c>
      <c r="N2280" s="13">
        <f t="shared" si="214"/>
        <v>67.765567765567766</v>
      </c>
      <c r="O2280" s="12">
        <f t="shared" si="215"/>
        <v>871.28712871287132</v>
      </c>
    </row>
    <row r="2281" spans="1:15" x14ac:dyDescent="0.35">
      <c r="A2281" s="4" t="s">
        <v>149</v>
      </c>
      <c r="B2281" s="4" t="s">
        <v>150</v>
      </c>
      <c r="C2281" s="4" t="s">
        <v>124</v>
      </c>
      <c r="D2281" s="4">
        <v>1968</v>
      </c>
      <c r="E2281" s="12">
        <v>38000</v>
      </c>
      <c r="F2281" s="12">
        <v>78000</v>
      </c>
      <c r="G2281" s="12">
        <v>146000</v>
      </c>
      <c r="H2281" s="12">
        <v>0</v>
      </c>
      <c r="I2281" s="12">
        <v>4207587</v>
      </c>
      <c r="J2281" s="12">
        <f t="shared" si="210"/>
        <v>184000</v>
      </c>
      <c r="K2281" s="13">
        <f t="shared" si="211"/>
        <v>9.0313046408784885</v>
      </c>
      <c r="L2281" s="13">
        <f t="shared" si="212"/>
        <v>43.730527734780054</v>
      </c>
      <c r="M2281" s="13">
        <f t="shared" si="213"/>
        <v>20.652173913043477</v>
      </c>
      <c r="N2281" s="13">
        <f t="shared" si="214"/>
        <v>79.347826086956516</v>
      </c>
      <c r="O2281" s="12">
        <f t="shared" si="215"/>
        <v>487.17948717948718</v>
      </c>
    </row>
    <row r="2282" spans="1:15" x14ac:dyDescent="0.35">
      <c r="A2282" s="4" t="s">
        <v>149</v>
      </c>
      <c r="B2282" s="4" t="s">
        <v>150</v>
      </c>
      <c r="C2282" s="4" t="s">
        <v>124</v>
      </c>
      <c r="D2282" s="4">
        <v>1969</v>
      </c>
      <c r="E2282" s="12">
        <v>92000</v>
      </c>
      <c r="F2282" s="12">
        <v>104000</v>
      </c>
      <c r="G2282" s="12">
        <v>119000</v>
      </c>
      <c r="H2282" s="12">
        <v>1000</v>
      </c>
      <c r="I2282" s="12">
        <v>4334974</v>
      </c>
      <c r="J2282" s="12">
        <f t="shared" si="210"/>
        <v>210000</v>
      </c>
      <c r="K2282" s="13">
        <f t="shared" si="211"/>
        <v>21.222733977181871</v>
      </c>
      <c r="L2282" s="13">
        <f t="shared" si="212"/>
        <v>48.443197121828184</v>
      </c>
      <c r="M2282" s="13">
        <f t="shared" si="213"/>
        <v>43.80952380952381</v>
      </c>
      <c r="N2282" s="13">
        <f t="shared" si="214"/>
        <v>56.666666666666664</v>
      </c>
      <c r="O2282" s="12">
        <f t="shared" si="215"/>
        <v>884.61538461538464</v>
      </c>
    </row>
    <row r="2283" spans="1:15" x14ac:dyDescent="0.35">
      <c r="A2283" s="4" t="s">
        <v>149</v>
      </c>
      <c r="B2283" s="4" t="s">
        <v>150</v>
      </c>
      <c r="C2283" s="4" t="s">
        <v>124</v>
      </c>
      <c r="D2283" s="4">
        <v>1970</v>
      </c>
      <c r="E2283" s="12">
        <v>64000</v>
      </c>
      <c r="F2283" s="12">
        <v>93000</v>
      </c>
      <c r="G2283" s="12">
        <v>188000</v>
      </c>
      <c r="H2283" s="12">
        <v>1000</v>
      </c>
      <c r="I2283" s="12">
        <v>4466328</v>
      </c>
      <c r="J2283" s="12">
        <f t="shared" si="210"/>
        <v>251000</v>
      </c>
      <c r="K2283" s="13">
        <f t="shared" si="211"/>
        <v>14.329444680283222</v>
      </c>
      <c r="L2283" s="13">
        <f t="shared" si="212"/>
        <v>56.198290855485759</v>
      </c>
      <c r="M2283" s="13">
        <f t="shared" si="213"/>
        <v>25.498007968127489</v>
      </c>
      <c r="N2283" s="13">
        <f t="shared" si="214"/>
        <v>74.900398406374507</v>
      </c>
      <c r="O2283" s="12">
        <f t="shared" si="215"/>
        <v>688.17204301075265</v>
      </c>
    </row>
    <row r="2284" spans="1:15" x14ac:dyDescent="0.35">
      <c r="A2284" s="4" t="s">
        <v>149</v>
      </c>
      <c r="B2284" s="4" t="s">
        <v>150</v>
      </c>
      <c r="C2284" s="4" t="s">
        <v>124</v>
      </c>
      <c r="D2284" s="4">
        <v>1971</v>
      </c>
      <c r="E2284" s="12">
        <v>70000</v>
      </c>
      <c r="F2284" s="12">
        <v>84000</v>
      </c>
      <c r="G2284" s="12">
        <v>200000</v>
      </c>
      <c r="H2284" s="12">
        <v>0</v>
      </c>
      <c r="I2284" s="12">
        <v>4601864</v>
      </c>
      <c r="J2284" s="12">
        <f t="shared" si="210"/>
        <v>270000</v>
      </c>
      <c r="K2284" s="13">
        <f t="shared" si="211"/>
        <v>15.211227450441822</v>
      </c>
      <c r="L2284" s="13">
        <f t="shared" si="212"/>
        <v>58.671877308847023</v>
      </c>
      <c r="M2284" s="13">
        <f t="shared" si="213"/>
        <v>25.925925925925924</v>
      </c>
      <c r="N2284" s="13">
        <f t="shared" si="214"/>
        <v>74.074074074074076</v>
      </c>
      <c r="O2284" s="12">
        <f t="shared" si="215"/>
        <v>833.33333333333337</v>
      </c>
    </row>
    <row r="2285" spans="1:15" x14ac:dyDescent="0.35">
      <c r="A2285" s="4" t="s">
        <v>149</v>
      </c>
      <c r="B2285" s="4" t="s">
        <v>150</v>
      </c>
      <c r="C2285" s="4" t="s">
        <v>124</v>
      </c>
      <c r="D2285" s="4">
        <v>1972</v>
      </c>
      <c r="E2285" s="12">
        <v>29000</v>
      </c>
      <c r="F2285" s="12">
        <v>50000</v>
      </c>
      <c r="G2285" s="12">
        <v>170000</v>
      </c>
      <c r="H2285" s="12">
        <v>0</v>
      </c>
      <c r="I2285" s="12">
        <v>4741631</v>
      </c>
      <c r="J2285" s="12">
        <f t="shared" si="210"/>
        <v>199000</v>
      </c>
      <c r="K2285" s="13">
        <f t="shared" si="211"/>
        <v>6.1160389747747139</v>
      </c>
      <c r="L2285" s="13">
        <f t="shared" si="212"/>
        <v>41.968681240695446</v>
      </c>
      <c r="M2285" s="13">
        <f t="shared" si="213"/>
        <v>14.572864321608039</v>
      </c>
      <c r="N2285" s="13">
        <f t="shared" si="214"/>
        <v>85.427135678391963</v>
      </c>
      <c r="O2285" s="12">
        <f t="shared" si="215"/>
        <v>580</v>
      </c>
    </row>
    <row r="2286" spans="1:15" x14ac:dyDescent="0.35">
      <c r="A2286" s="4" t="s">
        <v>149</v>
      </c>
      <c r="B2286" s="4" t="s">
        <v>150</v>
      </c>
      <c r="C2286" s="4" t="s">
        <v>124</v>
      </c>
      <c r="D2286" s="4">
        <v>1973</v>
      </c>
      <c r="E2286" s="12">
        <v>42000</v>
      </c>
      <c r="F2286" s="12">
        <v>65000</v>
      </c>
      <c r="G2286" s="12">
        <v>216000</v>
      </c>
      <c r="H2286" s="12">
        <v>0</v>
      </c>
      <c r="I2286" s="12">
        <v>4885181</v>
      </c>
      <c r="J2286" s="12">
        <f t="shared" si="210"/>
        <v>258000</v>
      </c>
      <c r="K2286" s="13">
        <f t="shared" si="211"/>
        <v>8.5974296551141087</v>
      </c>
      <c r="L2286" s="13">
        <f t="shared" si="212"/>
        <v>52.812782167129527</v>
      </c>
      <c r="M2286" s="13">
        <f t="shared" si="213"/>
        <v>16.279069767441861</v>
      </c>
      <c r="N2286" s="13">
        <f t="shared" si="214"/>
        <v>83.720930232558146</v>
      </c>
      <c r="O2286" s="12">
        <f t="shared" si="215"/>
        <v>646.15384615384619</v>
      </c>
    </row>
    <row r="2287" spans="1:15" x14ac:dyDescent="0.35">
      <c r="A2287" s="4" t="s">
        <v>149</v>
      </c>
      <c r="B2287" s="4" t="s">
        <v>150</v>
      </c>
      <c r="C2287" s="4" t="s">
        <v>124</v>
      </c>
      <c r="D2287" s="4">
        <v>1974</v>
      </c>
      <c r="E2287" s="12">
        <v>76000</v>
      </c>
      <c r="F2287" s="12">
        <v>86000</v>
      </c>
      <c r="G2287" s="12">
        <v>115000</v>
      </c>
      <c r="H2287" s="12">
        <v>0</v>
      </c>
      <c r="I2287" s="12">
        <v>5029437</v>
      </c>
      <c r="J2287" s="12">
        <f t="shared" si="210"/>
        <v>191000</v>
      </c>
      <c r="K2287" s="13">
        <f t="shared" si="211"/>
        <v>15.111035290828776</v>
      </c>
      <c r="L2287" s="13">
        <f t="shared" si="212"/>
        <v>37.976417638793365</v>
      </c>
      <c r="M2287" s="13">
        <f t="shared" si="213"/>
        <v>39.790575916230367</v>
      </c>
      <c r="N2287" s="13">
        <f t="shared" si="214"/>
        <v>60.209424083769633</v>
      </c>
      <c r="O2287" s="12">
        <f t="shared" si="215"/>
        <v>883.72093023255809</v>
      </c>
    </row>
    <row r="2288" spans="1:15" x14ac:dyDescent="0.35">
      <c r="A2288" s="4" t="s">
        <v>149</v>
      </c>
      <c r="B2288" s="4" t="s">
        <v>150</v>
      </c>
      <c r="C2288" s="4" t="s">
        <v>124</v>
      </c>
      <c r="D2288" s="4">
        <v>1975</v>
      </c>
      <c r="E2288" s="12">
        <v>86000</v>
      </c>
      <c r="F2288" s="12">
        <v>94000</v>
      </c>
      <c r="G2288" s="12">
        <v>199000</v>
      </c>
      <c r="H2288" s="12">
        <v>0</v>
      </c>
      <c r="I2288" s="12">
        <v>5170810</v>
      </c>
      <c r="J2288" s="12">
        <f t="shared" si="210"/>
        <v>285000</v>
      </c>
      <c r="K2288" s="13">
        <f t="shared" si="211"/>
        <v>16.631823640783551</v>
      </c>
      <c r="L2288" s="13">
        <f t="shared" si="212"/>
        <v>55.117089972364099</v>
      </c>
      <c r="M2288" s="13">
        <f t="shared" si="213"/>
        <v>30.175438596491226</v>
      </c>
      <c r="N2288" s="13">
        <f t="shared" si="214"/>
        <v>69.824561403508767</v>
      </c>
      <c r="O2288" s="12">
        <f t="shared" si="215"/>
        <v>914.89361702127655</v>
      </c>
    </row>
    <row r="2289" spans="1:15" x14ac:dyDescent="0.35">
      <c r="A2289" s="4" t="s">
        <v>149</v>
      </c>
      <c r="B2289" s="4" t="s">
        <v>150</v>
      </c>
      <c r="C2289" s="4" t="s">
        <v>124</v>
      </c>
      <c r="D2289" s="4">
        <v>1976</v>
      </c>
      <c r="E2289" s="12">
        <v>41000</v>
      </c>
      <c r="F2289" s="12">
        <v>89000</v>
      </c>
      <c r="G2289" s="12">
        <v>248000</v>
      </c>
      <c r="H2289" s="12">
        <v>0</v>
      </c>
      <c r="I2289" s="12">
        <v>5308564</v>
      </c>
      <c r="J2289" s="12">
        <f t="shared" si="210"/>
        <v>289000</v>
      </c>
      <c r="K2289" s="13">
        <f t="shared" si="211"/>
        <v>7.7233692576749569</v>
      </c>
      <c r="L2289" s="13">
        <f t="shared" si="212"/>
        <v>54.440334523611284</v>
      </c>
      <c r="M2289" s="13">
        <f t="shared" si="213"/>
        <v>14.186851211072666</v>
      </c>
      <c r="N2289" s="13">
        <f t="shared" si="214"/>
        <v>85.813148788927336</v>
      </c>
      <c r="O2289" s="12">
        <f t="shared" si="215"/>
        <v>460.67415730337081</v>
      </c>
    </row>
    <row r="2290" spans="1:15" x14ac:dyDescent="0.35">
      <c r="A2290" s="4" t="s">
        <v>149</v>
      </c>
      <c r="B2290" s="4" t="s">
        <v>150</v>
      </c>
      <c r="C2290" s="4" t="s">
        <v>124</v>
      </c>
      <c r="D2290" s="4">
        <v>1977</v>
      </c>
      <c r="E2290" s="12">
        <v>95000</v>
      </c>
      <c r="F2290" s="12">
        <v>63000</v>
      </c>
      <c r="G2290" s="12">
        <v>275000</v>
      </c>
      <c r="H2290" s="12">
        <v>0</v>
      </c>
      <c r="I2290" s="12">
        <v>5439549</v>
      </c>
      <c r="J2290" s="12">
        <f t="shared" si="210"/>
        <v>370000</v>
      </c>
      <c r="K2290" s="13">
        <f t="shared" si="211"/>
        <v>17.464683193404454</v>
      </c>
      <c r="L2290" s="13">
        <f t="shared" si="212"/>
        <v>68.020345069048929</v>
      </c>
      <c r="M2290" s="13">
        <f t="shared" si="213"/>
        <v>25.675675675675674</v>
      </c>
      <c r="N2290" s="13">
        <f t="shared" si="214"/>
        <v>74.324324324324323</v>
      </c>
      <c r="O2290" s="12">
        <f t="shared" si="215"/>
        <v>1507.936507936508</v>
      </c>
    </row>
    <row r="2291" spans="1:15" x14ac:dyDescent="0.35">
      <c r="A2291" s="4" t="s">
        <v>149</v>
      </c>
      <c r="B2291" s="4" t="s">
        <v>150</v>
      </c>
      <c r="C2291" s="4" t="s">
        <v>124</v>
      </c>
      <c r="D2291" s="4">
        <v>1978</v>
      </c>
      <c r="E2291" s="12">
        <v>96000</v>
      </c>
      <c r="F2291" s="12">
        <v>91000</v>
      </c>
      <c r="G2291" s="12">
        <v>352000</v>
      </c>
      <c r="H2291" s="12">
        <v>0</v>
      </c>
      <c r="I2291" s="12">
        <v>5568096</v>
      </c>
      <c r="J2291" s="12">
        <f t="shared" si="210"/>
        <v>448000</v>
      </c>
      <c r="K2291" s="13">
        <f t="shared" si="211"/>
        <v>17.241082050309476</v>
      </c>
      <c r="L2291" s="13">
        <f t="shared" si="212"/>
        <v>80.458382901444224</v>
      </c>
      <c r="M2291" s="13">
        <f t="shared" si="213"/>
        <v>21.428571428571427</v>
      </c>
      <c r="N2291" s="13">
        <f t="shared" si="214"/>
        <v>78.571428571428569</v>
      </c>
      <c r="O2291" s="12">
        <f t="shared" si="215"/>
        <v>1054.9450549450548</v>
      </c>
    </row>
    <row r="2292" spans="1:15" x14ac:dyDescent="0.35">
      <c r="A2292" s="4" t="s">
        <v>149</v>
      </c>
      <c r="B2292" s="4" t="s">
        <v>150</v>
      </c>
      <c r="C2292" s="4" t="s">
        <v>124</v>
      </c>
      <c r="D2292" s="4">
        <v>1979</v>
      </c>
      <c r="E2292" s="12">
        <v>63000</v>
      </c>
      <c r="F2292" s="12">
        <v>79000</v>
      </c>
      <c r="G2292" s="12">
        <v>304000</v>
      </c>
      <c r="H2292" s="12">
        <v>0</v>
      </c>
      <c r="I2292" s="12">
        <v>5702895</v>
      </c>
      <c r="J2292" s="12">
        <f t="shared" si="210"/>
        <v>367000</v>
      </c>
      <c r="K2292" s="13">
        <f t="shared" si="211"/>
        <v>11.047020855197228</v>
      </c>
      <c r="L2292" s="13">
        <f t="shared" si="212"/>
        <v>64.353280219958464</v>
      </c>
      <c r="M2292" s="13">
        <f t="shared" si="213"/>
        <v>17.166212534059948</v>
      </c>
      <c r="N2292" s="13">
        <f t="shared" si="214"/>
        <v>82.833787465940063</v>
      </c>
      <c r="O2292" s="12">
        <f t="shared" si="215"/>
        <v>797.46835443037969</v>
      </c>
    </row>
    <row r="2293" spans="1:15" x14ac:dyDescent="0.35">
      <c r="A2293" s="4" t="s">
        <v>149</v>
      </c>
      <c r="B2293" s="4" t="s">
        <v>150</v>
      </c>
      <c r="C2293" s="4" t="s">
        <v>124</v>
      </c>
      <c r="D2293" s="4">
        <v>1980</v>
      </c>
      <c r="E2293" s="12">
        <v>42000</v>
      </c>
      <c r="F2293" s="12">
        <v>67000</v>
      </c>
      <c r="G2293" s="12">
        <v>340000</v>
      </c>
      <c r="H2293" s="12">
        <v>0</v>
      </c>
      <c r="I2293" s="12">
        <v>5845638</v>
      </c>
      <c r="J2293" s="12">
        <f t="shared" si="210"/>
        <v>382000</v>
      </c>
      <c r="K2293" s="13">
        <f t="shared" si="211"/>
        <v>7.1848444943049845</v>
      </c>
      <c r="L2293" s="13">
        <f t="shared" si="212"/>
        <v>65.347871352964376</v>
      </c>
      <c r="M2293" s="13">
        <f t="shared" si="213"/>
        <v>10.99476439790576</v>
      </c>
      <c r="N2293" s="13">
        <f t="shared" si="214"/>
        <v>89.005235602094245</v>
      </c>
      <c r="O2293" s="12">
        <f t="shared" si="215"/>
        <v>626.8656716417911</v>
      </c>
    </row>
    <row r="2294" spans="1:15" x14ac:dyDescent="0.35">
      <c r="A2294" s="4" t="s">
        <v>149</v>
      </c>
      <c r="B2294" s="4" t="s">
        <v>150</v>
      </c>
      <c r="C2294" s="4" t="s">
        <v>124</v>
      </c>
      <c r="D2294" s="4">
        <v>1981</v>
      </c>
      <c r="E2294" s="12">
        <v>78000</v>
      </c>
      <c r="F2294" s="12">
        <v>69000</v>
      </c>
      <c r="G2294" s="12">
        <v>321000</v>
      </c>
      <c r="H2294" s="12">
        <v>0</v>
      </c>
      <c r="I2294" s="12">
        <v>5997160</v>
      </c>
      <c r="J2294" s="12">
        <f t="shared" si="210"/>
        <v>399000</v>
      </c>
      <c r="K2294" s="13">
        <f t="shared" si="211"/>
        <v>13.006156247290384</v>
      </c>
      <c r="L2294" s="13">
        <f t="shared" si="212"/>
        <v>66.531491572677737</v>
      </c>
      <c r="M2294" s="13">
        <f t="shared" si="213"/>
        <v>19.548872180451127</v>
      </c>
      <c r="N2294" s="13">
        <f t="shared" si="214"/>
        <v>80.451127819548873</v>
      </c>
      <c r="O2294" s="12">
        <f t="shared" si="215"/>
        <v>1130.4347826086957</v>
      </c>
    </row>
    <row r="2295" spans="1:15" x14ac:dyDescent="0.35">
      <c r="A2295" s="4" t="s">
        <v>149</v>
      </c>
      <c r="B2295" s="4" t="s">
        <v>150</v>
      </c>
      <c r="C2295" s="4" t="s">
        <v>124</v>
      </c>
      <c r="D2295" s="4">
        <v>1982</v>
      </c>
      <c r="E2295" s="12">
        <v>68000</v>
      </c>
      <c r="F2295" s="12">
        <v>68000</v>
      </c>
      <c r="G2295" s="12">
        <v>330000</v>
      </c>
      <c r="H2295" s="12">
        <v>0</v>
      </c>
      <c r="I2295" s="12">
        <v>6156961</v>
      </c>
      <c r="J2295" s="12">
        <f t="shared" si="210"/>
        <v>398000</v>
      </c>
      <c r="K2295" s="13">
        <f t="shared" si="211"/>
        <v>11.044409733958036</v>
      </c>
      <c r="L2295" s="13">
        <f t="shared" si="212"/>
        <v>64.642280501695566</v>
      </c>
      <c r="M2295" s="13">
        <f t="shared" si="213"/>
        <v>17.08542713567839</v>
      </c>
      <c r="N2295" s="13">
        <f t="shared" si="214"/>
        <v>82.914572864321613</v>
      </c>
      <c r="O2295" s="12">
        <f t="shared" si="215"/>
        <v>1000</v>
      </c>
    </row>
    <row r="2296" spans="1:15" x14ac:dyDescent="0.35">
      <c r="A2296" s="4" t="s">
        <v>149</v>
      </c>
      <c r="B2296" s="4" t="s">
        <v>150</v>
      </c>
      <c r="C2296" s="4" t="s">
        <v>124</v>
      </c>
      <c r="D2296" s="4">
        <v>1983</v>
      </c>
      <c r="E2296" s="12">
        <v>71000</v>
      </c>
      <c r="F2296" s="12">
        <v>52000</v>
      </c>
      <c r="G2296" s="12">
        <v>360000</v>
      </c>
      <c r="H2296" s="12">
        <v>0</v>
      </c>
      <c r="I2296" s="12">
        <v>6324504</v>
      </c>
      <c r="J2296" s="12">
        <f t="shared" si="210"/>
        <v>431000</v>
      </c>
      <c r="K2296" s="13">
        <f t="shared" si="211"/>
        <v>11.226176787934675</v>
      </c>
      <c r="L2296" s="13">
        <f t="shared" si="212"/>
        <v>68.147636557744292</v>
      </c>
      <c r="M2296" s="13">
        <f t="shared" si="213"/>
        <v>16.473317865429234</v>
      </c>
      <c r="N2296" s="13">
        <f t="shared" si="214"/>
        <v>83.526682134570763</v>
      </c>
      <c r="O2296" s="12">
        <f t="shared" si="215"/>
        <v>1365.3846153846155</v>
      </c>
    </row>
    <row r="2297" spans="1:15" x14ac:dyDescent="0.35">
      <c r="A2297" s="4" t="s">
        <v>149</v>
      </c>
      <c r="B2297" s="4" t="s">
        <v>150</v>
      </c>
      <c r="C2297" s="4" t="s">
        <v>124</v>
      </c>
      <c r="D2297" s="4">
        <v>1984</v>
      </c>
      <c r="E2297" s="12">
        <v>88000</v>
      </c>
      <c r="F2297" s="12">
        <v>66000</v>
      </c>
      <c r="G2297" s="12">
        <v>330000</v>
      </c>
      <c r="H2297" s="12">
        <v>0</v>
      </c>
      <c r="I2297" s="12">
        <v>6499364</v>
      </c>
      <c r="J2297" s="12">
        <f t="shared" si="210"/>
        <v>418000</v>
      </c>
      <c r="K2297" s="13">
        <f t="shared" si="211"/>
        <v>13.539786354480222</v>
      </c>
      <c r="L2297" s="13">
        <f t="shared" si="212"/>
        <v>64.313985183781057</v>
      </c>
      <c r="M2297" s="13">
        <f t="shared" si="213"/>
        <v>21.052631578947366</v>
      </c>
      <c r="N2297" s="13">
        <f t="shared" si="214"/>
        <v>78.94736842105263</v>
      </c>
      <c r="O2297" s="12">
        <f t="shared" si="215"/>
        <v>1333.3333333333333</v>
      </c>
    </row>
    <row r="2298" spans="1:15" x14ac:dyDescent="0.35">
      <c r="A2298" s="4" t="s">
        <v>149</v>
      </c>
      <c r="B2298" s="4" t="s">
        <v>150</v>
      </c>
      <c r="C2298" s="4" t="s">
        <v>124</v>
      </c>
      <c r="D2298" s="4">
        <v>1985</v>
      </c>
      <c r="E2298" s="12">
        <v>95000</v>
      </c>
      <c r="F2298" s="12">
        <v>71000</v>
      </c>
      <c r="G2298" s="12">
        <v>351000</v>
      </c>
      <c r="H2298" s="12">
        <v>0</v>
      </c>
      <c r="I2298" s="12">
        <v>6683287</v>
      </c>
      <c r="J2298" s="12">
        <f t="shared" si="210"/>
        <v>446000</v>
      </c>
      <c r="K2298" s="13">
        <f t="shared" si="211"/>
        <v>14.214562385245463</v>
      </c>
      <c r="L2298" s="13">
        <f t="shared" si="212"/>
        <v>66.73362972441555</v>
      </c>
      <c r="M2298" s="13">
        <f t="shared" si="213"/>
        <v>21.300448430493272</v>
      </c>
      <c r="N2298" s="13">
        <f t="shared" si="214"/>
        <v>78.699551569506738</v>
      </c>
      <c r="O2298" s="12">
        <f t="shared" si="215"/>
        <v>1338.0281690140846</v>
      </c>
    </row>
    <row r="2299" spans="1:15" x14ac:dyDescent="0.35">
      <c r="A2299" s="4" t="s">
        <v>149</v>
      </c>
      <c r="B2299" s="4" t="s">
        <v>150</v>
      </c>
      <c r="C2299" s="4" t="s">
        <v>124</v>
      </c>
      <c r="D2299" s="4">
        <v>1986</v>
      </c>
      <c r="E2299" s="12">
        <v>96000</v>
      </c>
      <c r="F2299" s="12">
        <v>72000</v>
      </c>
      <c r="G2299" s="12">
        <v>355000</v>
      </c>
      <c r="H2299" s="12">
        <v>0</v>
      </c>
      <c r="I2299" s="12">
        <v>6878192</v>
      </c>
      <c r="J2299" s="12">
        <f t="shared" si="210"/>
        <v>451000</v>
      </c>
      <c r="K2299" s="13">
        <f t="shared" si="211"/>
        <v>13.95715618290388</v>
      </c>
      <c r="L2299" s="13">
        <f t="shared" si="212"/>
        <v>65.569556650933848</v>
      </c>
      <c r="M2299" s="13">
        <f t="shared" si="213"/>
        <v>21.286031042128602</v>
      </c>
      <c r="N2299" s="13">
        <f t="shared" si="214"/>
        <v>78.713968957871401</v>
      </c>
      <c r="O2299" s="12">
        <f t="shared" si="215"/>
        <v>1333.3333333333333</v>
      </c>
    </row>
    <row r="2300" spans="1:15" x14ac:dyDescent="0.35">
      <c r="A2300" s="4" t="s">
        <v>149</v>
      </c>
      <c r="B2300" s="4" t="s">
        <v>150</v>
      </c>
      <c r="C2300" s="4" t="s">
        <v>124</v>
      </c>
      <c r="D2300" s="4">
        <v>1987</v>
      </c>
      <c r="E2300" s="12">
        <v>88000</v>
      </c>
      <c r="F2300" s="12">
        <v>74000</v>
      </c>
      <c r="G2300" s="12">
        <v>360000</v>
      </c>
      <c r="H2300" s="12">
        <v>0</v>
      </c>
      <c r="I2300" s="12">
        <v>7081530</v>
      </c>
      <c r="J2300" s="12">
        <f t="shared" si="210"/>
        <v>448000</v>
      </c>
      <c r="K2300" s="13">
        <f t="shared" si="211"/>
        <v>12.426693101631992</v>
      </c>
      <c r="L2300" s="13">
        <f t="shared" si="212"/>
        <v>63.263164881035593</v>
      </c>
      <c r="M2300" s="13">
        <f t="shared" si="213"/>
        <v>19.642857142857142</v>
      </c>
      <c r="N2300" s="13">
        <f t="shared" si="214"/>
        <v>80.357142857142861</v>
      </c>
      <c r="O2300" s="12">
        <f t="shared" si="215"/>
        <v>1189.1891891891892</v>
      </c>
    </row>
    <row r="2301" spans="1:15" x14ac:dyDescent="0.35">
      <c r="A2301" s="4" t="s">
        <v>149</v>
      </c>
      <c r="B2301" s="4" t="s">
        <v>150</v>
      </c>
      <c r="C2301" s="4" t="s">
        <v>124</v>
      </c>
      <c r="D2301" s="4">
        <v>1988</v>
      </c>
      <c r="E2301" s="12">
        <v>95000</v>
      </c>
      <c r="F2301" s="12">
        <v>81000</v>
      </c>
      <c r="G2301" s="12">
        <v>400000</v>
      </c>
      <c r="H2301" s="12">
        <v>0</v>
      </c>
      <c r="I2301" s="12">
        <v>7289618</v>
      </c>
      <c r="J2301" s="12">
        <f t="shared" si="210"/>
        <v>495000</v>
      </c>
      <c r="K2301" s="13">
        <f t="shared" si="211"/>
        <v>13.032232964745203</v>
      </c>
      <c r="L2301" s="13">
        <f t="shared" si="212"/>
        <v>67.904792816303953</v>
      </c>
      <c r="M2301" s="13">
        <f t="shared" si="213"/>
        <v>19.19191919191919</v>
      </c>
      <c r="N2301" s="13">
        <f t="shared" si="214"/>
        <v>80.808080808080803</v>
      </c>
      <c r="O2301" s="12">
        <f t="shared" si="215"/>
        <v>1172.8395061728395</v>
      </c>
    </row>
    <row r="2302" spans="1:15" x14ac:dyDescent="0.35">
      <c r="A2302" s="4" t="s">
        <v>149</v>
      </c>
      <c r="B2302" s="4" t="s">
        <v>150</v>
      </c>
      <c r="C2302" s="4" t="s">
        <v>124</v>
      </c>
      <c r="D2302" s="4">
        <v>1989</v>
      </c>
      <c r="E2302" s="12">
        <v>118000</v>
      </c>
      <c r="F2302" s="12">
        <v>73000</v>
      </c>
      <c r="G2302" s="12">
        <v>385000</v>
      </c>
      <c r="H2302" s="12">
        <v>0</v>
      </c>
      <c r="I2302" s="12">
        <v>7502207</v>
      </c>
      <c r="J2302" s="12">
        <f t="shared" si="210"/>
        <v>503000</v>
      </c>
      <c r="K2302" s="13">
        <f t="shared" si="211"/>
        <v>15.728704899771493</v>
      </c>
      <c r="L2302" s="13">
        <f t="shared" si="212"/>
        <v>67.046936988008994</v>
      </c>
      <c r="M2302" s="13">
        <f t="shared" si="213"/>
        <v>23.459244532803179</v>
      </c>
      <c r="N2302" s="13">
        <f t="shared" si="214"/>
        <v>76.540755467196817</v>
      </c>
      <c r="O2302" s="12">
        <f t="shared" si="215"/>
        <v>1616.4383561643835</v>
      </c>
    </row>
    <row r="2303" spans="1:15" x14ac:dyDescent="0.35">
      <c r="A2303" s="4" t="s">
        <v>149</v>
      </c>
      <c r="B2303" s="4" t="s">
        <v>150</v>
      </c>
      <c r="C2303" s="4" t="s">
        <v>124</v>
      </c>
      <c r="D2303" s="4">
        <v>1990</v>
      </c>
      <c r="E2303" s="12">
        <v>101000</v>
      </c>
      <c r="F2303" s="12">
        <v>73000</v>
      </c>
      <c r="G2303" s="12">
        <v>344000</v>
      </c>
      <c r="H2303" s="12">
        <v>0</v>
      </c>
      <c r="I2303" s="12">
        <v>7720523</v>
      </c>
      <c r="J2303" s="12">
        <f t="shared" si="210"/>
        <v>445000</v>
      </c>
      <c r="K2303" s="13">
        <f t="shared" si="211"/>
        <v>13.082015298704505</v>
      </c>
      <c r="L2303" s="13">
        <f t="shared" si="212"/>
        <v>57.638582256668364</v>
      </c>
      <c r="M2303" s="13">
        <f t="shared" si="213"/>
        <v>22.696629213483146</v>
      </c>
      <c r="N2303" s="13">
        <f t="shared" si="214"/>
        <v>77.303370786516851</v>
      </c>
      <c r="O2303" s="12">
        <f t="shared" si="215"/>
        <v>1383.5616438356165</v>
      </c>
    </row>
    <row r="2304" spans="1:15" x14ac:dyDescent="0.35">
      <c r="A2304" s="4" t="s">
        <v>149</v>
      </c>
      <c r="B2304" s="4" t="s">
        <v>150</v>
      </c>
      <c r="C2304" s="4" t="s">
        <v>124</v>
      </c>
      <c r="D2304" s="4">
        <v>1991</v>
      </c>
      <c r="E2304" s="12">
        <v>126000</v>
      </c>
      <c r="F2304" s="12">
        <v>73000</v>
      </c>
      <c r="G2304" s="12">
        <v>410000</v>
      </c>
      <c r="H2304" s="12">
        <v>0</v>
      </c>
      <c r="I2304" s="12">
        <v>7943085</v>
      </c>
      <c r="J2304" s="12">
        <f t="shared" si="210"/>
        <v>536000</v>
      </c>
      <c r="K2304" s="13">
        <f t="shared" si="211"/>
        <v>15.862854294018005</v>
      </c>
      <c r="L2304" s="13">
        <f t="shared" si="212"/>
        <v>67.480078584076594</v>
      </c>
      <c r="M2304" s="13">
        <f t="shared" si="213"/>
        <v>23.507462686567166</v>
      </c>
      <c r="N2304" s="13">
        <f t="shared" si="214"/>
        <v>76.492537313432834</v>
      </c>
      <c r="O2304" s="12">
        <f t="shared" si="215"/>
        <v>1726.027397260274</v>
      </c>
    </row>
    <row r="2305" spans="1:15" x14ac:dyDescent="0.35">
      <c r="A2305" s="4" t="s">
        <v>149</v>
      </c>
      <c r="B2305" s="4" t="s">
        <v>150</v>
      </c>
      <c r="C2305" s="4" t="s">
        <v>124</v>
      </c>
      <c r="D2305" s="4">
        <v>1992</v>
      </c>
      <c r="E2305" s="12">
        <v>115000</v>
      </c>
      <c r="F2305" s="12">
        <v>74000</v>
      </c>
      <c r="G2305" s="12">
        <v>380000</v>
      </c>
      <c r="H2305" s="12">
        <v>0</v>
      </c>
      <c r="I2305" s="12">
        <v>8168395</v>
      </c>
      <c r="J2305" s="12">
        <f t="shared" si="210"/>
        <v>495000</v>
      </c>
      <c r="K2305" s="13">
        <f t="shared" si="211"/>
        <v>14.078653150343488</v>
      </c>
      <c r="L2305" s="13">
        <f t="shared" si="212"/>
        <v>60.59942008191328</v>
      </c>
      <c r="M2305" s="13">
        <f t="shared" si="213"/>
        <v>23.232323232323232</v>
      </c>
      <c r="N2305" s="13">
        <f t="shared" si="214"/>
        <v>76.767676767676761</v>
      </c>
      <c r="O2305" s="12">
        <f t="shared" si="215"/>
        <v>1554.0540540540539</v>
      </c>
    </row>
    <row r="2306" spans="1:15" x14ac:dyDescent="0.35">
      <c r="A2306" s="4" t="s">
        <v>149</v>
      </c>
      <c r="B2306" s="4" t="s">
        <v>150</v>
      </c>
      <c r="C2306" s="4" t="s">
        <v>124</v>
      </c>
      <c r="D2306" s="4">
        <v>1993</v>
      </c>
      <c r="E2306" s="12">
        <v>125000</v>
      </c>
      <c r="F2306" s="12">
        <v>78000</v>
      </c>
      <c r="G2306" s="12">
        <v>400000</v>
      </c>
      <c r="H2306" s="12">
        <v>0</v>
      </c>
      <c r="I2306" s="12">
        <v>8396288</v>
      </c>
      <c r="J2306" s="12">
        <f t="shared" ref="J2306:J2369" si="216">IFERROR(E2306+G2306-N(H2306),"")</f>
        <v>525000</v>
      </c>
      <c r="K2306" s="13">
        <f t="shared" ref="K2306:K2369" si="217">IFERROR(E2306*1000/I2306,"")</f>
        <v>14.887531251905603</v>
      </c>
      <c r="L2306" s="13">
        <f t="shared" ref="L2306:L2369" si="218">IFERROR(J2306*1000/I2306,"")</f>
        <v>62.527631258003538</v>
      </c>
      <c r="M2306" s="13">
        <f t="shared" ref="M2306:M2369" si="219">IF(N(J2306)&lt;=0,"",E2306/J2306*100)</f>
        <v>23.809523809523807</v>
      </c>
      <c r="N2306" s="13">
        <f t="shared" ref="N2306:N2369" si="220">IF(N(J2306)&lt;=0,"",G2306/J2306*100)</f>
        <v>76.19047619047619</v>
      </c>
      <c r="O2306" s="12">
        <f t="shared" ref="O2306:O2369" si="221">IFERROR(E2306*1000/F2306,"")</f>
        <v>1602.5641025641025</v>
      </c>
    </row>
    <row r="2307" spans="1:15" x14ac:dyDescent="0.35">
      <c r="A2307" s="4" t="s">
        <v>149</v>
      </c>
      <c r="B2307" s="4" t="s">
        <v>150</v>
      </c>
      <c r="C2307" s="4" t="s">
        <v>124</v>
      </c>
      <c r="D2307" s="4">
        <v>1994</v>
      </c>
      <c r="E2307" s="12">
        <v>105000</v>
      </c>
      <c r="F2307" s="12">
        <v>78000</v>
      </c>
      <c r="G2307" s="12">
        <v>275000</v>
      </c>
      <c r="H2307" s="12">
        <v>0</v>
      </c>
      <c r="I2307" s="12">
        <v>8624078</v>
      </c>
      <c r="J2307" s="12">
        <f t="shared" si="216"/>
        <v>380000</v>
      </c>
      <c r="K2307" s="13">
        <f t="shared" si="217"/>
        <v>12.175214556269088</v>
      </c>
      <c r="L2307" s="13">
        <f t="shared" si="218"/>
        <v>44.062681251259555</v>
      </c>
      <c r="M2307" s="13">
        <f t="shared" si="219"/>
        <v>27.631578947368425</v>
      </c>
      <c r="N2307" s="13">
        <f t="shared" si="220"/>
        <v>72.368421052631575</v>
      </c>
      <c r="O2307" s="12">
        <f t="shared" si="221"/>
        <v>1346.1538461538462</v>
      </c>
    </row>
    <row r="2308" spans="1:15" x14ac:dyDescent="0.35">
      <c r="A2308" s="4" t="s">
        <v>149</v>
      </c>
      <c r="B2308" s="4" t="s">
        <v>150</v>
      </c>
      <c r="C2308" s="4" t="s">
        <v>124</v>
      </c>
      <c r="D2308" s="4">
        <v>1995</v>
      </c>
      <c r="E2308" s="12">
        <v>101000</v>
      </c>
      <c r="F2308" s="12">
        <v>69000</v>
      </c>
      <c r="G2308" s="12">
        <v>500000</v>
      </c>
      <c r="H2308" s="12">
        <v>0</v>
      </c>
      <c r="I2308" s="12">
        <v>8848101</v>
      </c>
      <c r="J2308" s="12">
        <f t="shared" si="216"/>
        <v>601000</v>
      </c>
      <c r="K2308" s="13">
        <f t="shared" si="217"/>
        <v>11.414878740647287</v>
      </c>
      <c r="L2308" s="13">
        <f t="shared" si="218"/>
        <v>67.92417943692098</v>
      </c>
      <c r="M2308" s="13">
        <f t="shared" si="219"/>
        <v>16.805324459234608</v>
      </c>
      <c r="N2308" s="13">
        <f t="shared" si="220"/>
        <v>83.194675540765388</v>
      </c>
      <c r="O2308" s="12">
        <f t="shared" si="221"/>
        <v>1463.768115942029</v>
      </c>
    </row>
    <row r="2309" spans="1:15" x14ac:dyDescent="0.35">
      <c r="A2309" s="4" t="s">
        <v>149</v>
      </c>
      <c r="B2309" s="4" t="s">
        <v>150</v>
      </c>
      <c r="C2309" s="4" t="s">
        <v>124</v>
      </c>
      <c r="D2309" s="4">
        <v>1996</v>
      </c>
      <c r="E2309" s="12">
        <v>97000</v>
      </c>
      <c r="F2309" s="12">
        <v>74000</v>
      </c>
      <c r="G2309" s="12">
        <v>462000</v>
      </c>
      <c r="H2309" s="12">
        <v>0</v>
      </c>
      <c r="I2309" s="12">
        <v>9067014</v>
      </c>
      <c r="J2309" s="12">
        <f t="shared" si="216"/>
        <v>559000</v>
      </c>
      <c r="K2309" s="13">
        <f t="shared" si="217"/>
        <v>10.698119579389642</v>
      </c>
      <c r="L2309" s="13">
        <f t="shared" si="218"/>
        <v>61.652049947204226</v>
      </c>
      <c r="M2309" s="13">
        <f t="shared" si="219"/>
        <v>17.352415026833633</v>
      </c>
      <c r="N2309" s="13">
        <f t="shared" si="220"/>
        <v>82.64758497316636</v>
      </c>
      <c r="O2309" s="12">
        <f t="shared" si="221"/>
        <v>1310.8108108108108</v>
      </c>
    </row>
    <row r="2310" spans="1:15" x14ac:dyDescent="0.35">
      <c r="A2310" s="4" t="s">
        <v>149</v>
      </c>
      <c r="B2310" s="4" t="s">
        <v>150</v>
      </c>
      <c r="C2310" s="4" t="s">
        <v>124</v>
      </c>
      <c r="D2310" s="4">
        <v>1997</v>
      </c>
      <c r="E2310" s="12">
        <v>113000</v>
      </c>
      <c r="F2310" s="12">
        <v>75000</v>
      </c>
      <c r="G2310" s="12">
        <v>574000</v>
      </c>
      <c r="H2310" s="12">
        <v>0</v>
      </c>
      <c r="I2310" s="12">
        <v>9283495</v>
      </c>
      <c r="J2310" s="12">
        <f t="shared" si="216"/>
        <v>687000</v>
      </c>
      <c r="K2310" s="13">
        <f t="shared" si="217"/>
        <v>12.172139910669419</v>
      </c>
      <c r="L2310" s="13">
        <f t="shared" si="218"/>
        <v>74.00230193477779</v>
      </c>
      <c r="M2310" s="13">
        <f t="shared" si="219"/>
        <v>16.448326055312958</v>
      </c>
      <c r="N2310" s="13">
        <f t="shared" si="220"/>
        <v>83.551673944687039</v>
      </c>
      <c r="O2310" s="12">
        <f t="shared" si="221"/>
        <v>1506.6666666666667</v>
      </c>
    </row>
    <row r="2311" spans="1:15" x14ac:dyDescent="0.35">
      <c r="A2311" s="4" t="s">
        <v>149</v>
      </c>
      <c r="B2311" s="4" t="s">
        <v>150</v>
      </c>
      <c r="C2311" s="4" t="s">
        <v>124</v>
      </c>
      <c r="D2311" s="4">
        <v>1998</v>
      </c>
      <c r="E2311" s="12">
        <v>81000</v>
      </c>
      <c r="F2311" s="12">
        <v>45000</v>
      </c>
      <c r="G2311" s="12">
        <v>600000</v>
      </c>
      <c r="H2311" s="12">
        <v>0</v>
      </c>
      <c r="I2311" s="12">
        <v>9502952</v>
      </c>
      <c r="J2311" s="12">
        <f t="shared" si="216"/>
        <v>681000</v>
      </c>
      <c r="K2311" s="13">
        <f t="shared" si="217"/>
        <v>8.523667172053484</v>
      </c>
      <c r="L2311" s="13">
        <f t="shared" si="218"/>
        <v>71.661942520597805</v>
      </c>
      <c r="M2311" s="13">
        <f t="shared" si="219"/>
        <v>11.894273127753303</v>
      </c>
      <c r="N2311" s="13">
        <f t="shared" si="220"/>
        <v>88.105726872246692</v>
      </c>
      <c r="O2311" s="12">
        <f t="shared" si="221"/>
        <v>1800</v>
      </c>
    </row>
    <row r="2312" spans="1:15" x14ac:dyDescent="0.35">
      <c r="A2312" s="4" t="s">
        <v>149</v>
      </c>
      <c r="B2312" s="4" t="s">
        <v>150</v>
      </c>
      <c r="C2312" s="4" t="s">
        <v>124</v>
      </c>
      <c r="D2312" s="4">
        <v>1999</v>
      </c>
      <c r="E2312" s="12">
        <v>156000</v>
      </c>
      <c r="F2312" s="12">
        <v>96000</v>
      </c>
      <c r="G2312" s="12">
        <v>650000</v>
      </c>
      <c r="H2312" s="12">
        <v>0</v>
      </c>
      <c r="I2312" s="12">
        <v>9730887</v>
      </c>
      <c r="J2312" s="12">
        <f t="shared" si="216"/>
        <v>806000</v>
      </c>
      <c r="K2312" s="13">
        <f t="shared" si="217"/>
        <v>16.031426528742962</v>
      </c>
      <c r="L2312" s="13">
        <f t="shared" si="218"/>
        <v>82.82903706517196</v>
      </c>
      <c r="M2312" s="13">
        <f t="shared" si="219"/>
        <v>19.35483870967742</v>
      </c>
      <c r="N2312" s="13">
        <f t="shared" si="220"/>
        <v>80.645161290322577</v>
      </c>
      <c r="O2312" s="12">
        <f t="shared" si="221"/>
        <v>1625</v>
      </c>
    </row>
    <row r="2313" spans="1:15" x14ac:dyDescent="0.35">
      <c r="A2313" s="4" t="s">
        <v>149</v>
      </c>
      <c r="B2313" s="4" t="s">
        <v>150</v>
      </c>
      <c r="C2313" s="4" t="s">
        <v>124</v>
      </c>
      <c r="D2313" s="4">
        <v>2000</v>
      </c>
      <c r="E2313" s="12">
        <v>131000</v>
      </c>
      <c r="F2313" s="12">
        <v>86000</v>
      </c>
      <c r="G2313" s="12">
        <v>735000</v>
      </c>
      <c r="H2313" s="12">
        <v>0</v>
      </c>
      <c r="I2313" s="12">
        <v>9968260</v>
      </c>
      <c r="J2313" s="12">
        <f t="shared" si="216"/>
        <v>866000</v>
      </c>
      <c r="K2313" s="13">
        <f t="shared" si="217"/>
        <v>13.141711793231718</v>
      </c>
      <c r="L2313" s="13">
        <f t="shared" si="218"/>
        <v>86.875743610218834</v>
      </c>
      <c r="M2313" s="13">
        <f t="shared" si="219"/>
        <v>15.127020785219401</v>
      </c>
      <c r="N2313" s="13">
        <f t="shared" si="220"/>
        <v>84.872979214780599</v>
      </c>
      <c r="O2313" s="12">
        <f t="shared" si="221"/>
        <v>1523.2558139534883</v>
      </c>
    </row>
    <row r="2314" spans="1:15" x14ac:dyDescent="0.35">
      <c r="A2314" s="4" t="s">
        <v>149</v>
      </c>
      <c r="B2314" s="4" t="s">
        <v>150</v>
      </c>
      <c r="C2314" s="4" t="s">
        <v>124</v>
      </c>
      <c r="D2314" s="4">
        <v>2001</v>
      </c>
      <c r="E2314" s="12">
        <v>159000</v>
      </c>
      <c r="F2314" s="12">
        <v>88000</v>
      </c>
      <c r="G2314" s="12">
        <v>916000</v>
      </c>
      <c r="H2314" s="12">
        <v>0</v>
      </c>
      <c r="I2314" s="12">
        <v>10212942</v>
      </c>
      <c r="J2314" s="12">
        <f t="shared" si="216"/>
        <v>1075000</v>
      </c>
      <c r="K2314" s="13">
        <f t="shared" si="217"/>
        <v>15.56848163829776</v>
      </c>
      <c r="L2314" s="13">
        <f t="shared" si="218"/>
        <v>105.25860227151001</v>
      </c>
      <c r="M2314" s="13">
        <f t="shared" si="219"/>
        <v>14.790697674418604</v>
      </c>
      <c r="N2314" s="13">
        <f t="shared" si="220"/>
        <v>85.20930232558139</v>
      </c>
      <c r="O2314" s="12">
        <f t="shared" si="221"/>
        <v>1806.8181818181818</v>
      </c>
    </row>
    <row r="2315" spans="1:15" x14ac:dyDescent="0.35">
      <c r="A2315" s="4" t="s">
        <v>149</v>
      </c>
      <c r="B2315" s="4" t="s">
        <v>150</v>
      </c>
      <c r="C2315" s="4" t="s">
        <v>124</v>
      </c>
      <c r="D2315" s="4">
        <v>2002</v>
      </c>
      <c r="E2315" s="12">
        <v>112000</v>
      </c>
      <c r="F2315" s="12">
        <v>76000</v>
      </c>
      <c r="G2315" s="12">
        <v>875000</v>
      </c>
      <c r="H2315" s="12">
        <v>0</v>
      </c>
      <c r="I2315" s="12">
        <v>10466214</v>
      </c>
      <c r="J2315" s="12">
        <f t="shared" si="216"/>
        <v>987000</v>
      </c>
      <c r="K2315" s="13">
        <f t="shared" si="217"/>
        <v>10.701099748199301</v>
      </c>
      <c r="L2315" s="13">
        <f t="shared" si="218"/>
        <v>94.303441531006342</v>
      </c>
      <c r="M2315" s="13">
        <f t="shared" si="219"/>
        <v>11.347517730496454</v>
      </c>
      <c r="N2315" s="13">
        <f t="shared" si="220"/>
        <v>88.652482269503537</v>
      </c>
      <c r="O2315" s="12">
        <f t="shared" si="221"/>
        <v>1473.6842105263158</v>
      </c>
    </row>
    <row r="2316" spans="1:15" x14ac:dyDescent="0.35">
      <c r="A2316" s="4" t="s">
        <v>149</v>
      </c>
      <c r="B2316" s="4" t="s">
        <v>150</v>
      </c>
      <c r="C2316" s="4" t="s">
        <v>124</v>
      </c>
      <c r="D2316" s="4">
        <v>2003</v>
      </c>
      <c r="E2316" s="12">
        <v>151000</v>
      </c>
      <c r="F2316" s="12">
        <v>88000</v>
      </c>
      <c r="G2316" s="12">
        <v>825000</v>
      </c>
      <c r="H2316" s="12">
        <v>0</v>
      </c>
      <c r="I2316" s="12">
        <v>10721176</v>
      </c>
      <c r="J2316" s="12">
        <f t="shared" si="216"/>
        <v>976000</v>
      </c>
      <c r="K2316" s="13">
        <f t="shared" si="217"/>
        <v>14.084275829442591</v>
      </c>
      <c r="L2316" s="13">
        <f t="shared" si="218"/>
        <v>91.03478946712562</v>
      </c>
      <c r="M2316" s="13">
        <f t="shared" si="219"/>
        <v>15.471311475409836</v>
      </c>
      <c r="N2316" s="13">
        <f t="shared" si="220"/>
        <v>84.528688524590166</v>
      </c>
      <c r="O2316" s="12">
        <f t="shared" si="221"/>
        <v>1715.909090909091</v>
      </c>
    </row>
    <row r="2317" spans="1:15" x14ac:dyDescent="0.35">
      <c r="A2317" s="4" t="s">
        <v>149</v>
      </c>
      <c r="B2317" s="4" t="s">
        <v>150</v>
      </c>
      <c r="C2317" s="4" t="s">
        <v>124</v>
      </c>
      <c r="D2317" s="4">
        <v>2004</v>
      </c>
      <c r="E2317" s="12">
        <v>151000</v>
      </c>
      <c r="F2317" s="12">
        <v>83000</v>
      </c>
      <c r="G2317" s="12">
        <v>750000</v>
      </c>
      <c r="H2317" s="12">
        <v>0</v>
      </c>
      <c r="I2317" s="12">
        <v>10975704</v>
      </c>
      <c r="J2317" s="12">
        <f t="shared" si="216"/>
        <v>901000</v>
      </c>
      <c r="K2317" s="13">
        <f t="shared" si="217"/>
        <v>13.75765964534029</v>
      </c>
      <c r="L2317" s="13">
        <f t="shared" si="218"/>
        <v>82.090406228156297</v>
      </c>
      <c r="M2317" s="13">
        <f t="shared" si="219"/>
        <v>16.759156492785792</v>
      </c>
      <c r="N2317" s="13">
        <f t="shared" si="220"/>
        <v>83.240843507214208</v>
      </c>
      <c r="O2317" s="12">
        <f t="shared" si="221"/>
        <v>1819.2771084337348</v>
      </c>
    </row>
    <row r="2318" spans="1:15" x14ac:dyDescent="0.35">
      <c r="A2318" s="4" t="s">
        <v>149</v>
      </c>
      <c r="B2318" s="4" t="s">
        <v>150</v>
      </c>
      <c r="C2318" s="4" t="s">
        <v>124</v>
      </c>
      <c r="D2318" s="4">
        <v>2005</v>
      </c>
      <c r="E2318" s="12">
        <v>188000</v>
      </c>
      <c r="F2318" s="12">
        <v>98000</v>
      </c>
      <c r="G2318" s="12">
        <v>820000</v>
      </c>
      <c r="H2318" s="12">
        <v>0</v>
      </c>
      <c r="I2318" s="12">
        <v>11235472</v>
      </c>
      <c r="J2318" s="12">
        <f t="shared" si="216"/>
        <v>1008000</v>
      </c>
      <c r="K2318" s="13">
        <f t="shared" si="217"/>
        <v>16.732719373071287</v>
      </c>
      <c r="L2318" s="13">
        <f t="shared" si="218"/>
        <v>89.715857064126908</v>
      </c>
      <c r="M2318" s="13">
        <f t="shared" si="219"/>
        <v>18.650793650793652</v>
      </c>
      <c r="N2318" s="13">
        <f t="shared" si="220"/>
        <v>81.349206349206355</v>
      </c>
      <c r="O2318" s="12">
        <f t="shared" si="221"/>
        <v>1918.3673469387754</v>
      </c>
    </row>
    <row r="2319" spans="1:15" x14ac:dyDescent="0.35">
      <c r="A2319" s="4" t="s">
        <v>149</v>
      </c>
      <c r="B2319" s="4" t="s">
        <v>150</v>
      </c>
      <c r="C2319" s="4" t="s">
        <v>124</v>
      </c>
      <c r="D2319" s="4">
        <v>2006</v>
      </c>
      <c r="E2319" s="12">
        <v>144000</v>
      </c>
      <c r="F2319" s="12">
        <v>83000</v>
      </c>
      <c r="G2319" s="12">
        <v>1020000</v>
      </c>
      <c r="H2319" s="12">
        <v>0</v>
      </c>
      <c r="I2319" s="12">
        <v>11500094</v>
      </c>
      <c r="J2319" s="12">
        <f t="shared" si="216"/>
        <v>1164000</v>
      </c>
      <c r="K2319" s="13">
        <f t="shared" si="217"/>
        <v>12.521636779664584</v>
      </c>
      <c r="L2319" s="13">
        <f t="shared" si="218"/>
        <v>101.21656396895538</v>
      </c>
      <c r="M2319" s="13">
        <f t="shared" si="219"/>
        <v>12.371134020618557</v>
      </c>
      <c r="N2319" s="13">
        <f t="shared" si="220"/>
        <v>87.628865979381445</v>
      </c>
      <c r="O2319" s="12">
        <f t="shared" si="221"/>
        <v>1734.9397590361446</v>
      </c>
    </row>
    <row r="2320" spans="1:15" x14ac:dyDescent="0.35">
      <c r="A2320" s="4" t="s">
        <v>149</v>
      </c>
      <c r="B2320" s="4" t="s">
        <v>150</v>
      </c>
      <c r="C2320" s="4" t="s">
        <v>124</v>
      </c>
      <c r="D2320" s="4">
        <v>2007</v>
      </c>
      <c r="E2320" s="12">
        <v>131000</v>
      </c>
      <c r="F2320" s="12">
        <v>80000</v>
      </c>
      <c r="G2320" s="12">
        <v>975000</v>
      </c>
      <c r="H2320" s="12">
        <v>0</v>
      </c>
      <c r="I2320" s="12">
        <v>11770344</v>
      </c>
      <c r="J2320" s="12">
        <f t="shared" si="216"/>
        <v>1106000</v>
      </c>
      <c r="K2320" s="13">
        <f t="shared" si="217"/>
        <v>11.12966621876132</v>
      </c>
      <c r="L2320" s="13">
        <f t="shared" si="218"/>
        <v>93.96496822862612</v>
      </c>
      <c r="M2320" s="13">
        <f t="shared" si="219"/>
        <v>11.844484629294756</v>
      </c>
      <c r="N2320" s="13">
        <f t="shared" si="220"/>
        <v>88.155515370705245</v>
      </c>
      <c r="O2320" s="12">
        <f t="shared" si="221"/>
        <v>1637.5</v>
      </c>
    </row>
    <row r="2321" spans="1:15" x14ac:dyDescent="0.35">
      <c r="A2321" s="4" t="s">
        <v>149</v>
      </c>
      <c r="B2321" s="4" t="s">
        <v>150</v>
      </c>
      <c r="C2321" s="4" t="s">
        <v>124</v>
      </c>
      <c r="D2321" s="4">
        <v>2008</v>
      </c>
      <c r="E2321" s="12">
        <v>277000</v>
      </c>
      <c r="F2321" s="12">
        <v>125000</v>
      </c>
      <c r="G2321" s="12">
        <v>683000</v>
      </c>
      <c r="H2321" s="12">
        <v>5000</v>
      </c>
      <c r="I2321" s="12">
        <v>12048959</v>
      </c>
      <c r="J2321" s="12">
        <f t="shared" si="216"/>
        <v>955000</v>
      </c>
      <c r="K2321" s="13">
        <f t="shared" si="217"/>
        <v>22.98953793435599</v>
      </c>
      <c r="L2321" s="13">
        <f t="shared" si="218"/>
        <v>79.259959304368124</v>
      </c>
      <c r="M2321" s="13">
        <f t="shared" si="219"/>
        <v>29.005235602094242</v>
      </c>
      <c r="N2321" s="13">
        <f t="shared" si="220"/>
        <v>71.518324607329845</v>
      </c>
      <c r="O2321" s="12">
        <f t="shared" si="221"/>
        <v>2216</v>
      </c>
    </row>
    <row r="2322" spans="1:15" x14ac:dyDescent="0.35">
      <c r="A2322" s="4" t="s">
        <v>149</v>
      </c>
      <c r="B2322" s="4" t="s">
        <v>150</v>
      </c>
      <c r="C2322" s="4" t="s">
        <v>124</v>
      </c>
      <c r="D2322" s="4">
        <v>2009</v>
      </c>
      <c r="E2322" s="12">
        <v>266000</v>
      </c>
      <c r="F2322" s="12">
        <v>134000</v>
      </c>
      <c r="G2322" s="12">
        <v>690000</v>
      </c>
      <c r="H2322" s="12">
        <v>3000</v>
      </c>
      <c r="I2322" s="12">
        <v>12337389</v>
      </c>
      <c r="J2322" s="12">
        <f t="shared" si="216"/>
        <v>953000</v>
      </c>
      <c r="K2322" s="13">
        <f t="shared" si="217"/>
        <v>21.560477666708895</v>
      </c>
      <c r="L2322" s="13">
        <f t="shared" si="218"/>
        <v>77.24486923448714</v>
      </c>
      <c r="M2322" s="13">
        <f t="shared" si="219"/>
        <v>27.911857292759706</v>
      </c>
      <c r="N2322" s="13">
        <f t="shared" si="220"/>
        <v>72.402938090241349</v>
      </c>
      <c r="O2322" s="12">
        <f t="shared" si="221"/>
        <v>1985.0746268656717</v>
      </c>
    </row>
    <row r="2323" spans="1:15" x14ac:dyDescent="0.35">
      <c r="A2323" s="4" t="s">
        <v>149</v>
      </c>
      <c r="B2323" s="4" t="s">
        <v>150</v>
      </c>
      <c r="C2323" s="4" t="s">
        <v>124</v>
      </c>
      <c r="D2323" s="4">
        <v>2010</v>
      </c>
      <c r="E2323" s="12">
        <v>411000</v>
      </c>
      <c r="F2323" s="12">
        <v>147000</v>
      </c>
      <c r="G2323" s="12">
        <v>775000</v>
      </c>
      <c r="H2323" s="12">
        <v>22000</v>
      </c>
      <c r="I2323" s="12">
        <v>12635413</v>
      </c>
      <c r="J2323" s="12">
        <f t="shared" si="216"/>
        <v>1164000</v>
      </c>
      <c r="K2323" s="13">
        <f t="shared" si="217"/>
        <v>32.527626916508389</v>
      </c>
      <c r="L2323" s="13">
        <f t="shared" si="218"/>
        <v>92.122038274490905</v>
      </c>
      <c r="M2323" s="13">
        <f t="shared" si="219"/>
        <v>35.309278350515463</v>
      </c>
      <c r="N2323" s="13">
        <f t="shared" si="220"/>
        <v>66.580756013745699</v>
      </c>
      <c r="O2323" s="12">
        <f t="shared" si="221"/>
        <v>2795.9183673469388</v>
      </c>
    </row>
    <row r="2324" spans="1:15" x14ac:dyDescent="0.35">
      <c r="A2324" s="4" t="s">
        <v>149</v>
      </c>
      <c r="B2324" s="4" t="s">
        <v>150</v>
      </c>
      <c r="C2324" s="4" t="s">
        <v>124</v>
      </c>
      <c r="D2324" s="4">
        <v>2011</v>
      </c>
      <c r="E2324" s="12">
        <v>276000</v>
      </c>
      <c r="F2324" s="12">
        <v>109000</v>
      </c>
      <c r="G2324" s="12">
        <v>1150000</v>
      </c>
      <c r="H2324" s="12">
        <v>10000</v>
      </c>
      <c r="I2324" s="12">
        <v>12958897</v>
      </c>
      <c r="J2324" s="12">
        <f t="shared" si="216"/>
        <v>1416000</v>
      </c>
      <c r="K2324" s="13">
        <f t="shared" si="217"/>
        <v>21.298108936277526</v>
      </c>
      <c r="L2324" s="13">
        <f t="shared" si="218"/>
        <v>109.2685588904673</v>
      </c>
      <c r="M2324" s="13">
        <f t="shared" si="219"/>
        <v>19.491525423728813</v>
      </c>
      <c r="N2324" s="13">
        <f t="shared" si="220"/>
        <v>81.21468926553672</v>
      </c>
      <c r="O2324" s="12">
        <f t="shared" si="221"/>
        <v>2532.1100917431195</v>
      </c>
    </row>
    <row r="2325" spans="1:15" x14ac:dyDescent="0.35">
      <c r="A2325" s="4" t="s">
        <v>149</v>
      </c>
      <c r="B2325" s="4" t="s">
        <v>150</v>
      </c>
      <c r="C2325" s="4" t="s">
        <v>124</v>
      </c>
      <c r="D2325" s="4">
        <v>2012</v>
      </c>
      <c r="E2325" s="12">
        <v>320000</v>
      </c>
      <c r="F2325" s="12">
        <v>118000</v>
      </c>
      <c r="G2325" s="12">
        <v>1000000</v>
      </c>
      <c r="H2325" s="12">
        <v>20000</v>
      </c>
      <c r="I2325" s="12">
        <v>13310495</v>
      </c>
      <c r="J2325" s="12">
        <f t="shared" si="216"/>
        <v>1300000</v>
      </c>
      <c r="K2325" s="13">
        <f t="shared" si="217"/>
        <v>24.041179535396694</v>
      </c>
      <c r="L2325" s="13">
        <f t="shared" si="218"/>
        <v>97.667291862549064</v>
      </c>
      <c r="M2325" s="13">
        <f t="shared" si="219"/>
        <v>24.615384615384617</v>
      </c>
      <c r="N2325" s="13">
        <f t="shared" si="220"/>
        <v>76.923076923076934</v>
      </c>
      <c r="O2325" s="12">
        <f t="shared" si="221"/>
        <v>2711.8644067796608</v>
      </c>
    </row>
    <row r="2326" spans="1:15" x14ac:dyDescent="0.35">
      <c r="A2326" s="4" t="s">
        <v>149</v>
      </c>
      <c r="B2326" s="4" t="s">
        <v>150</v>
      </c>
      <c r="C2326" s="4" t="s">
        <v>124</v>
      </c>
      <c r="D2326" s="4">
        <v>2013</v>
      </c>
      <c r="E2326" s="12">
        <v>296000</v>
      </c>
      <c r="F2326" s="12">
        <v>109000</v>
      </c>
      <c r="G2326" s="12">
        <v>1100000</v>
      </c>
      <c r="H2326" s="12">
        <v>10000</v>
      </c>
      <c r="I2326" s="12">
        <v>13710849</v>
      </c>
      <c r="J2326" s="12">
        <f t="shared" si="216"/>
        <v>1386000</v>
      </c>
      <c r="K2326" s="13">
        <f t="shared" si="217"/>
        <v>21.588743337484061</v>
      </c>
      <c r="L2326" s="13">
        <f t="shared" si="218"/>
        <v>101.08783197889497</v>
      </c>
      <c r="M2326" s="13">
        <f t="shared" si="219"/>
        <v>21.356421356421357</v>
      </c>
      <c r="N2326" s="13">
        <f t="shared" si="220"/>
        <v>79.365079365079367</v>
      </c>
      <c r="O2326" s="12">
        <f t="shared" si="221"/>
        <v>2715.5963302752293</v>
      </c>
    </row>
    <row r="2327" spans="1:15" x14ac:dyDescent="0.35">
      <c r="A2327" s="4" t="s">
        <v>149</v>
      </c>
      <c r="B2327" s="4" t="s">
        <v>150</v>
      </c>
      <c r="C2327" s="4" t="s">
        <v>124</v>
      </c>
      <c r="D2327" s="4">
        <v>2014</v>
      </c>
      <c r="E2327" s="12">
        <v>380000</v>
      </c>
      <c r="F2327" s="12">
        <v>135000</v>
      </c>
      <c r="G2327" s="12">
        <v>1200000</v>
      </c>
      <c r="H2327" s="12">
        <v>10000</v>
      </c>
      <c r="I2327" s="12">
        <v>14152102</v>
      </c>
      <c r="J2327" s="12">
        <f t="shared" si="216"/>
        <v>1570000</v>
      </c>
      <c r="K2327" s="13">
        <f t="shared" si="217"/>
        <v>26.851134905613314</v>
      </c>
      <c r="L2327" s="13">
        <f t="shared" si="218"/>
        <v>110.93758368898132</v>
      </c>
      <c r="M2327" s="13">
        <f t="shared" si="219"/>
        <v>24.203821656050955</v>
      </c>
      <c r="N2327" s="13">
        <f t="shared" si="220"/>
        <v>76.433121019108285</v>
      </c>
      <c r="O2327" s="12">
        <f t="shared" si="221"/>
        <v>2814.8148148148148</v>
      </c>
    </row>
    <row r="2328" spans="1:15" x14ac:dyDescent="0.35">
      <c r="A2328" s="4" t="s">
        <v>149</v>
      </c>
      <c r="B2328" s="4" t="s">
        <v>150</v>
      </c>
      <c r="C2328" s="4" t="s">
        <v>124</v>
      </c>
      <c r="D2328" s="4">
        <v>2015</v>
      </c>
      <c r="E2328" s="12">
        <v>616000</v>
      </c>
      <c r="F2328" s="12">
        <v>237000</v>
      </c>
      <c r="G2328" s="12">
        <v>1020000</v>
      </c>
      <c r="H2328" s="12">
        <v>10000</v>
      </c>
      <c r="I2328" s="12">
        <v>14593331</v>
      </c>
      <c r="J2328" s="12">
        <f t="shared" si="216"/>
        <v>1626000</v>
      </c>
      <c r="K2328" s="13">
        <f t="shared" si="217"/>
        <v>42.211062025523852</v>
      </c>
      <c r="L2328" s="13">
        <f t="shared" si="218"/>
        <v>111.42075787906133</v>
      </c>
      <c r="M2328" s="13">
        <f t="shared" si="219"/>
        <v>37.884378843788433</v>
      </c>
      <c r="N2328" s="13">
        <f t="shared" si="220"/>
        <v>62.730627306273071</v>
      </c>
      <c r="O2328" s="12">
        <f t="shared" si="221"/>
        <v>2599.1561181434599</v>
      </c>
    </row>
    <row r="2329" spans="1:15" x14ac:dyDescent="0.35">
      <c r="A2329" s="4" t="s">
        <v>149</v>
      </c>
      <c r="B2329" s="4" t="s">
        <v>150</v>
      </c>
      <c r="C2329" s="4" t="s">
        <v>124</v>
      </c>
      <c r="D2329" s="4">
        <v>2016</v>
      </c>
      <c r="E2329" s="12">
        <v>643000</v>
      </c>
      <c r="F2329" s="12">
        <v>284000</v>
      </c>
      <c r="G2329" s="12">
        <v>1100000</v>
      </c>
      <c r="H2329" s="12">
        <v>10000</v>
      </c>
      <c r="I2329" s="12">
        <v>15034521</v>
      </c>
      <c r="J2329" s="12">
        <f t="shared" si="216"/>
        <v>1733000</v>
      </c>
      <c r="K2329" s="13">
        <f t="shared" si="217"/>
        <v>42.76823983950004</v>
      </c>
      <c r="L2329" s="13">
        <f t="shared" si="218"/>
        <v>115.26805543056543</v>
      </c>
      <c r="M2329" s="13">
        <f t="shared" si="219"/>
        <v>37.103289094056549</v>
      </c>
      <c r="N2329" s="13">
        <f t="shared" si="220"/>
        <v>63.473744950952103</v>
      </c>
      <c r="O2329" s="12">
        <f t="shared" si="221"/>
        <v>2264.0845070422533</v>
      </c>
    </row>
    <row r="2330" spans="1:15" x14ac:dyDescent="0.35">
      <c r="A2330" s="4" t="s">
        <v>149</v>
      </c>
      <c r="B2330" s="4" t="s">
        <v>150</v>
      </c>
      <c r="C2330" s="4" t="s">
        <v>124</v>
      </c>
      <c r="D2330" s="4">
        <v>2017</v>
      </c>
      <c r="E2330" s="12">
        <v>687000</v>
      </c>
      <c r="F2330" s="12">
        <v>306000</v>
      </c>
      <c r="G2330" s="12">
        <v>1100000</v>
      </c>
      <c r="H2330" s="12">
        <v>10000</v>
      </c>
      <c r="I2330" s="12">
        <v>15475002</v>
      </c>
      <c r="J2330" s="12">
        <f t="shared" si="216"/>
        <v>1777000</v>
      </c>
      <c r="K2330" s="13">
        <f t="shared" si="217"/>
        <v>44.394178430477744</v>
      </c>
      <c r="L2330" s="13">
        <f t="shared" si="218"/>
        <v>114.83035672628669</v>
      </c>
      <c r="M2330" s="13">
        <f t="shared" si="219"/>
        <v>38.66066404051773</v>
      </c>
      <c r="N2330" s="13">
        <f t="shared" si="220"/>
        <v>61.902082160945412</v>
      </c>
      <c r="O2330" s="12">
        <f t="shared" si="221"/>
        <v>2245.0980392156862</v>
      </c>
    </row>
    <row r="2331" spans="1:15" x14ac:dyDescent="0.35">
      <c r="A2331" s="4" t="s">
        <v>149</v>
      </c>
      <c r="B2331" s="4" t="s">
        <v>150</v>
      </c>
      <c r="C2331" s="4" t="s">
        <v>124</v>
      </c>
      <c r="D2331" s="4">
        <v>2018</v>
      </c>
      <c r="E2331" s="12">
        <v>821000</v>
      </c>
      <c r="F2331" s="12">
        <v>324000</v>
      </c>
      <c r="G2331" s="12">
        <v>1100000</v>
      </c>
      <c r="H2331" s="12">
        <v>10000</v>
      </c>
      <c r="I2331" s="12">
        <v>15914498</v>
      </c>
      <c r="J2331" s="12">
        <f t="shared" si="216"/>
        <v>1911000</v>
      </c>
      <c r="K2331" s="13">
        <f t="shared" si="217"/>
        <v>51.588180789617113</v>
      </c>
      <c r="L2331" s="13">
        <f t="shared" si="218"/>
        <v>120.079188171691</v>
      </c>
      <c r="M2331" s="13">
        <f t="shared" si="219"/>
        <v>42.96180010465725</v>
      </c>
      <c r="N2331" s="13">
        <f t="shared" si="220"/>
        <v>57.561486132914709</v>
      </c>
      <c r="O2331" s="12">
        <f t="shared" si="221"/>
        <v>2533.9506172839506</v>
      </c>
    </row>
    <row r="2332" spans="1:15" x14ac:dyDescent="0.35">
      <c r="A2332" s="4" t="s">
        <v>149</v>
      </c>
      <c r="B2332" s="4" t="s">
        <v>150</v>
      </c>
      <c r="C2332" s="4" t="s">
        <v>124</v>
      </c>
      <c r="D2332" s="4">
        <v>2019</v>
      </c>
      <c r="E2332" s="12">
        <v>786000</v>
      </c>
      <c r="F2332" s="12">
        <v>346000</v>
      </c>
      <c r="G2332" s="12">
        <v>1050000</v>
      </c>
      <c r="H2332" s="12">
        <v>20000</v>
      </c>
      <c r="I2332" s="12">
        <v>16352922</v>
      </c>
      <c r="J2332" s="12">
        <f t="shared" si="216"/>
        <v>1816000</v>
      </c>
      <c r="K2332" s="13">
        <f t="shared" si="217"/>
        <v>48.064804565202479</v>
      </c>
      <c r="L2332" s="13">
        <f t="shared" si="218"/>
        <v>111.05048993690546</v>
      </c>
      <c r="M2332" s="13">
        <f t="shared" si="219"/>
        <v>43.281938325991185</v>
      </c>
      <c r="N2332" s="13">
        <f t="shared" si="220"/>
        <v>57.819383259911895</v>
      </c>
      <c r="O2332" s="12">
        <f t="shared" si="221"/>
        <v>2271.6763005780349</v>
      </c>
    </row>
    <row r="2333" spans="1:15" x14ac:dyDescent="0.35">
      <c r="A2333" s="4" t="s">
        <v>149</v>
      </c>
      <c r="B2333" s="4" t="s">
        <v>150</v>
      </c>
      <c r="C2333" s="4" t="s">
        <v>124</v>
      </c>
      <c r="D2333" s="4">
        <v>2020</v>
      </c>
      <c r="E2333" s="12">
        <v>918000</v>
      </c>
      <c r="F2333" s="12">
        <v>404000</v>
      </c>
      <c r="G2333" s="12">
        <v>1100000</v>
      </c>
      <c r="H2333" s="12">
        <v>40000</v>
      </c>
      <c r="I2333" s="12">
        <v>16789219</v>
      </c>
      <c r="J2333" s="12">
        <f t="shared" si="216"/>
        <v>1978000</v>
      </c>
      <c r="K2333" s="13">
        <f t="shared" si="217"/>
        <v>54.677945412469754</v>
      </c>
      <c r="L2333" s="13">
        <f t="shared" si="218"/>
        <v>117.81369937458079</v>
      </c>
      <c r="M2333" s="13">
        <f t="shared" si="219"/>
        <v>46.410515672396357</v>
      </c>
      <c r="N2333" s="13">
        <f t="shared" si="220"/>
        <v>55.611729019211317</v>
      </c>
      <c r="O2333" s="12">
        <f t="shared" si="221"/>
        <v>2272.2772277227723</v>
      </c>
    </row>
    <row r="2334" spans="1:15" x14ac:dyDescent="0.35">
      <c r="A2334" s="4" t="s">
        <v>149</v>
      </c>
      <c r="B2334" s="4" t="s">
        <v>150</v>
      </c>
      <c r="C2334" s="4" t="s">
        <v>124</v>
      </c>
      <c r="D2334" s="4">
        <v>2021</v>
      </c>
      <c r="E2334" s="12">
        <v>940000</v>
      </c>
      <c r="F2334" s="12">
        <v>371000</v>
      </c>
      <c r="G2334" s="12">
        <v>1500000</v>
      </c>
      <c r="H2334" s="12">
        <v>125000</v>
      </c>
      <c r="I2334" s="12">
        <v>17220867</v>
      </c>
      <c r="J2334" s="12">
        <f t="shared" si="216"/>
        <v>2315000</v>
      </c>
      <c r="K2334" s="13">
        <f t="shared" si="217"/>
        <v>54.584940467863781</v>
      </c>
      <c r="L2334" s="13">
        <f t="shared" si="218"/>
        <v>134.42993317351559</v>
      </c>
      <c r="M2334" s="13">
        <f t="shared" si="219"/>
        <v>40.604751619870413</v>
      </c>
      <c r="N2334" s="13">
        <f t="shared" si="220"/>
        <v>64.794816414686835</v>
      </c>
      <c r="O2334" s="12">
        <f t="shared" si="221"/>
        <v>2533.6927223719676</v>
      </c>
    </row>
    <row r="2335" spans="1:15" x14ac:dyDescent="0.35">
      <c r="A2335" s="4" t="s">
        <v>149</v>
      </c>
      <c r="B2335" s="4" t="s">
        <v>150</v>
      </c>
      <c r="C2335" s="4" t="s">
        <v>124</v>
      </c>
      <c r="D2335" s="4">
        <v>2022</v>
      </c>
      <c r="E2335" s="12">
        <v>959000</v>
      </c>
      <c r="F2335" s="12">
        <v>372000</v>
      </c>
      <c r="G2335" s="12">
        <v>1400000</v>
      </c>
      <c r="H2335" s="12">
        <v>70000</v>
      </c>
      <c r="I2335" s="12">
        <v>17651103</v>
      </c>
      <c r="J2335" s="12">
        <f t="shared" si="216"/>
        <v>2289000</v>
      </c>
      <c r="K2335" s="13">
        <f t="shared" si="217"/>
        <v>54.330882325030906</v>
      </c>
      <c r="L2335" s="13">
        <f t="shared" si="218"/>
        <v>129.68028116996427</v>
      </c>
      <c r="M2335" s="13">
        <f t="shared" si="219"/>
        <v>41.896024464831804</v>
      </c>
      <c r="N2335" s="13">
        <f t="shared" si="220"/>
        <v>61.162079510703357</v>
      </c>
      <c r="O2335" s="12">
        <f t="shared" si="221"/>
        <v>2577.9569892473119</v>
      </c>
    </row>
    <row r="2336" spans="1:15" x14ac:dyDescent="0.35">
      <c r="A2336" s="4" t="s">
        <v>149</v>
      </c>
      <c r="B2336" s="4" t="s">
        <v>150</v>
      </c>
      <c r="C2336" s="4" t="s">
        <v>124</v>
      </c>
      <c r="D2336" s="4">
        <v>2023</v>
      </c>
      <c r="E2336" s="12">
        <v>720000</v>
      </c>
      <c r="F2336" s="12">
        <v>281000</v>
      </c>
      <c r="G2336" s="12">
        <v>1250000</v>
      </c>
      <c r="H2336" s="12">
        <v>80000</v>
      </c>
      <c r="I2336" s="12">
        <v>18077573</v>
      </c>
      <c r="J2336" s="12">
        <f t="shared" si="216"/>
        <v>1890000</v>
      </c>
      <c r="K2336" s="13">
        <f t="shared" si="217"/>
        <v>39.828355277558551</v>
      </c>
      <c r="L2336" s="13">
        <f t="shared" si="218"/>
        <v>104.5494326035912</v>
      </c>
      <c r="M2336" s="13">
        <f t="shared" si="219"/>
        <v>38.095238095238095</v>
      </c>
      <c r="N2336" s="13">
        <f t="shared" si="220"/>
        <v>66.137566137566139</v>
      </c>
      <c r="O2336" s="12">
        <f t="shared" si="221"/>
        <v>2562.2775800711743</v>
      </c>
    </row>
    <row r="2337" spans="1:15" x14ac:dyDescent="0.35">
      <c r="A2337" s="4" t="s">
        <v>149</v>
      </c>
      <c r="B2337" s="4" t="s">
        <v>150</v>
      </c>
      <c r="C2337" s="4" t="s">
        <v>124</v>
      </c>
      <c r="D2337" s="4">
        <v>2024</v>
      </c>
      <c r="E2337" s="12">
        <v>643000</v>
      </c>
      <c r="F2337" s="12">
        <v>240000</v>
      </c>
      <c r="G2337" s="12">
        <v>1650000</v>
      </c>
      <c r="H2337" s="12">
        <v>80000</v>
      </c>
      <c r="I2337" s="12">
        <v>18501984</v>
      </c>
      <c r="J2337" s="12">
        <f t="shared" si="216"/>
        <v>2213000</v>
      </c>
      <c r="K2337" s="13">
        <f t="shared" si="217"/>
        <v>34.753029729136074</v>
      </c>
      <c r="L2337" s="13">
        <f t="shared" si="218"/>
        <v>119.60879438659119</v>
      </c>
      <c r="M2337" s="13">
        <f t="shared" si="219"/>
        <v>29.055580659737913</v>
      </c>
      <c r="N2337" s="13">
        <f t="shared" si="220"/>
        <v>74.559421599638497</v>
      </c>
      <c r="O2337" s="12">
        <f t="shared" si="221"/>
        <v>2679.1666666666665</v>
      </c>
    </row>
    <row r="2338" spans="1:15" x14ac:dyDescent="0.35">
      <c r="A2338" s="4" t="s">
        <v>149</v>
      </c>
      <c r="B2338" s="4" t="s">
        <v>150</v>
      </c>
      <c r="C2338" s="4" t="s">
        <v>124</v>
      </c>
      <c r="D2338" s="4">
        <v>2025</v>
      </c>
      <c r="E2338" s="12">
        <v>647000</v>
      </c>
      <c r="F2338" s="12">
        <v>265000</v>
      </c>
      <c r="G2338" s="12">
        <v>1200000</v>
      </c>
      <c r="H2338" s="12">
        <v>90000</v>
      </c>
      <c r="I2338" s="12">
        <v>18931966</v>
      </c>
      <c r="J2338" s="12">
        <f t="shared" si="216"/>
        <v>1757000</v>
      </c>
      <c r="K2338" s="13">
        <f t="shared" si="217"/>
        <v>34.175003272243359</v>
      </c>
      <c r="L2338" s="13">
        <f t="shared" si="218"/>
        <v>92.805998066973075</v>
      </c>
      <c r="M2338" s="13">
        <f t="shared" si="219"/>
        <v>36.824132043255545</v>
      </c>
      <c r="N2338" s="13">
        <f t="shared" si="220"/>
        <v>68.29823562891292</v>
      </c>
      <c r="O2338" s="12">
        <f t="shared" si="221"/>
        <v>2441.5094339622642</v>
      </c>
    </row>
    <row r="2339" spans="1:15" x14ac:dyDescent="0.35">
      <c r="A2339" s="4" t="s">
        <v>149</v>
      </c>
      <c r="B2339" s="4" t="s">
        <v>150</v>
      </c>
      <c r="C2339" s="4" t="s">
        <v>124</v>
      </c>
      <c r="D2339" s="4">
        <v>2026</v>
      </c>
      <c r="E2339" s="12">
        <v>670000</v>
      </c>
      <c r="F2339" s="12">
        <v>260000</v>
      </c>
      <c r="G2339" s="12">
        <v>1400000</v>
      </c>
      <c r="H2339" s="12">
        <v>50000</v>
      </c>
      <c r="I2339" s="12">
        <v>19366548</v>
      </c>
      <c r="J2339" s="12">
        <f t="shared" si="216"/>
        <v>2020000</v>
      </c>
      <c r="K2339" s="13">
        <f t="shared" si="217"/>
        <v>34.595736937734074</v>
      </c>
      <c r="L2339" s="13">
        <f t="shared" si="218"/>
        <v>104.30356509585498</v>
      </c>
      <c r="M2339" s="13">
        <f t="shared" si="219"/>
        <v>33.168316831683171</v>
      </c>
      <c r="N2339" s="13">
        <f t="shared" si="220"/>
        <v>69.306930693069305</v>
      </c>
      <c r="O2339" s="12">
        <f t="shared" si="221"/>
        <v>2576.9230769230771</v>
      </c>
    </row>
    <row r="2340" spans="1:15" x14ac:dyDescent="0.35">
      <c r="A2340" s="4" t="s">
        <v>151</v>
      </c>
      <c r="B2340" s="4" t="s">
        <v>152</v>
      </c>
      <c r="C2340" s="4" t="s">
        <v>124</v>
      </c>
      <c r="D2340" s="4">
        <v>1960</v>
      </c>
      <c r="E2340" s="12">
        <v>247000</v>
      </c>
      <c r="F2340" s="12">
        <v>283000</v>
      </c>
      <c r="G2340" s="12">
        <v>4000</v>
      </c>
      <c r="H2340" s="12">
        <v>0</v>
      </c>
      <c r="I2340" s="12">
        <v>2268356</v>
      </c>
      <c r="J2340" s="12">
        <f t="shared" si="216"/>
        <v>251000</v>
      </c>
      <c r="K2340" s="13">
        <f t="shared" si="217"/>
        <v>108.88943358097229</v>
      </c>
      <c r="L2340" s="13">
        <f t="shared" si="218"/>
        <v>110.65282521791111</v>
      </c>
      <c r="M2340" s="13">
        <f t="shared" si="219"/>
        <v>98.406374501992033</v>
      </c>
      <c r="N2340" s="13">
        <f t="shared" si="220"/>
        <v>1.593625498007968</v>
      </c>
      <c r="O2340" s="12">
        <f t="shared" si="221"/>
        <v>872.79151943462898</v>
      </c>
    </row>
    <row r="2341" spans="1:15" x14ac:dyDescent="0.35">
      <c r="A2341" s="4" t="s">
        <v>151</v>
      </c>
      <c r="B2341" s="4" t="s">
        <v>152</v>
      </c>
      <c r="C2341" s="4" t="s">
        <v>124</v>
      </c>
      <c r="D2341" s="4">
        <v>1961</v>
      </c>
      <c r="E2341" s="12">
        <v>176000</v>
      </c>
      <c r="F2341" s="12">
        <v>283000</v>
      </c>
      <c r="G2341" s="12">
        <v>27000</v>
      </c>
      <c r="H2341" s="12">
        <v>0</v>
      </c>
      <c r="I2341" s="12">
        <v>2304227</v>
      </c>
      <c r="J2341" s="12">
        <f t="shared" si="216"/>
        <v>203000</v>
      </c>
      <c r="K2341" s="13">
        <f t="shared" si="217"/>
        <v>76.381363468095813</v>
      </c>
      <c r="L2341" s="13">
        <f t="shared" si="218"/>
        <v>88.098959000133235</v>
      </c>
      <c r="M2341" s="13">
        <f t="shared" si="219"/>
        <v>86.699507389162562</v>
      </c>
      <c r="N2341" s="13">
        <f t="shared" si="220"/>
        <v>13.300492610837439</v>
      </c>
      <c r="O2341" s="12">
        <f t="shared" si="221"/>
        <v>621.90812720848055</v>
      </c>
    </row>
    <row r="2342" spans="1:15" x14ac:dyDescent="0.35">
      <c r="A2342" s="4" t="s">
        <v>151</v>
      </c>
      <c r="B2342" s="4" t="s">
        <v>152</v>
      </c>
      <c r="C2342" s="4" t="s">
        <v>124</v>
      </c>
      <c r="D2342" s="4">
        <v>1962</v>
      </c>
      <c r="E2342" s="12">
        <v>211000</v>
      </c>
      <c r="F2342" s="12">
        <v>255000</v>
      </c>
      <c r="G2342" s="12">
        <v>21000</v>
      </c>
      <c r="H2342" s="12">
        <v>0</v>
      </c>
      <c r="I2342" s="12">
        <v>2342242</v>
      </c>
      <c r="J2342" s="12">
        <f t="shared" si="216"/>
        <v>232000</v>
      </c>
      <c r="K2342" s="13">
        <f t="shared" si="217"/>
        <v>90.084628317654619</v>
      </c>
      <c r="L2342" s="13">
        <f t="shared" si="218"/>
        <v>99.050397012776642</v>
      </c>
      <c r="M2342" s="13">
        <f t="shared" si="219"/>
        <v>90.948275862068968</v>
      </c>
      <c r="N2342" s="13">
        <f t="shared" si="220"/>
        <v>9.0517241379310338</v>
      </c>
      <c r="O2342" s="12">
        <f t="shared" si="221"/>
        <v>827.45098039215691</v>
      </c>
    </row>
    <row r="2343" spans="1:15" x14ac:dyDescent="0.35">
      <c r="A2343" s="4" t="s">
        <v>151</v>
      </c>
      <c r="B2343" s="4" t="s">
        <v>152</v>
      </c>
      <c r="C2343" s="4" t="s">
        <v>124</v>
      </c>
      <c r="D2343" s="4">
        <v>1963</v>
      </c>
      <c r="E2343" s="12">
        <v>222000</v>
      </c>
      <c r="F2343" s="12">
        <v>264000</v>
      </c>
      <c r="G2343" s="12">
        <v>1000</v>
      </c>
      <c r="H2343" s="12">
        <v>0</v>
      </c>
      <c r="I2343" s="12">
        <v>2382258</v>
      </c>
      <c r="J2343" s="12">
        <f t="shared" si="216"/>
        <v>223000</v>
      </c>
      <c r="K2343" s="13">
        <f t="shared" si="217"/>
        <v>93.188898935379797</v>
      </c>
      <c r="L2343" s="13">
        <f t="shared" si="218"/>
        <v>93.608668750404021</v>
      </c>
      <c r="M2343" s="13">
        <f t="shared" si="219"/>
        <v>99.551569506726452</v>
      </c>
      <c r="N2343" s="13">
        <f t="shared" si="220"/>
        <v>0.44843049327354262</v>
      </c>
      <c r="O2343" s="12">
        <f t="shared" si="221"/>
        <v>840.90909090909088</v>
      </c>
    </row>
    <row r="2344" spans="1:15" x14ac:dyDescent="0.35">
      <c r="A2344" s="4" t="s">
        <v>151</v>
      </c>
      <c r="B2344" s="4" t="s">
        <v>152</v>
      </c>
      <c r="C2344" s="4" t="s">
        <v>124</v>
      </c>
      <c r="D2344" s="4">
        <v>1964</v>
      </c>
      <c r="E2344" s="12">
        <v>250000</v>
      </c>
      <c r="F2344" s="12">
        <v>264000</v>
      </c>
      <c r="G2344" s="12">
        <v>19000</v>
      </c>
      <c r="H2344" s="12">
        <v>0</v>
      </c>
      <c r="I2344" s="12">
        <v>2424390</v>
      </c>
      <c r="J2344" s="12">
        <f t="shared" si="216"/>
        <v>269000</v>
      </c>
      <c r="K2344" s="13">
        <f t="shared" si="217"/>
        <v>103.11872264775882</v>
      </c>
      <c r="L2344" s="13">
        <f t="shared" si="218"/>
        <v>110.95574556898849</v>
      </c>
      <c r="M2344" s="13">
        <f t="shared" si="219"/>
        <v>92.936802973977692</v>
      </c>
      <c r="N2344" s="13">
        <f t="shared" si="220"/>
        <v>7.0631970260223049</v>
      </c>
      <c r="O2344" s="12">
        <f t="shared" si="221"/>
        <v>946.969696969697</v>
      </c>
    </row>
    <row r="2345" spans="1:15" x14ac:dyDescent="0.35">
      <c r="A2345" s="4" t="s">
        <v>151</v>
      </c>
      <c r="B2345" s="4" t="s">
        <v>152</v>
      </c>
      <c r="C2345" s="4" t="s">
        <v>124</v>
      </c>
      <c r="D2345" s="4">
        <v>1965</v>
      </c>
      <c r="E2345" s="12">
        <v>267000</v>
      </c>
      <c r="F2345" s="12">
        <v>301000</v>
      </c>
      <c r="G2345" s="12">
        <v>35000</v>
      </c>
      <c r="H2345" s="12">
        <v>0</v>
      </c>
      <c r="I2345" s="12">
        <v>2468666</v>
      </c>
      <c r="J2345" s="12">
        <f t="shared" si="216"/>
        <v>302000</v>
      </c>
      <c r="K2345" s="13">
        <f t="shared" si="217"/>
        <v>108.15557876197104</v>
      </c>
      <c r="L2345" s="13">
        <f t="shared" si="218"/>
        <v>122.33327635249159</v>
      </c>
      <c r="M2345" s="13">
        <f t="shared" si="219"/>
        <v>88.410596026490069</v>
      </c>
      <c r="N2345" s="13">
        <f t="shared" si="220"/>
        <v>11.589403973509933</v>
      </c>
      <c r="O2345" s="12">
        <f t="shared" si="221"/>
        <v>887.04318936877075</v>
      </c>
    </row>
    <row r="2346" spans="1:15" x14ac:dyDescent="0.35">
      <c r="A2346" s="4" t="s">
        <v>151</v>
      </c>
      <c r="B2346" s="4" t="s">
        <v>152</v>
      </c>
      <c r="C2346" s="4" t="s">
        <v>124</v>
      </c>
      <c r="D2346" s="4">
        <v>1966</v>
      </c>
      <c r="E2346" s="12">
        <v>290000</v>
      </c>
      <c r="F2346" s="12">
        <v>327000</v>
      </c>
      <c r="G2346" s="12">
        <v>24000</v>
      </c>
      <c r="H2346" s="12">
        <v>0</v>
      </c>
      <c r="I2346" s="12">
        <v>2514638</v>
      </c>
      <c r="J2346" s="12">
        <f t="shared" si="216"/>
        <v>314000</v>
      </c>
      <c r="K2346" s="13">
        <f t="shared" si="217"/>
        <v>115.3247505207509</v>
      </c>
      <c r="L2346" s="13">
        <f t="shared" si="218"/>
        <v>124.86886780522684</v>
      </c>
      <c r="M2346" s="13">
        <f t="shared" si="219"/>
        <v>92.356687898089177</v>
      </c>
      <c r="N2346" s="13">
        <f t="shared" si="220"/>
        <v>7.6433121019108281</v>
      </c>
      <c r="O2346" s="12">
        <f t="shared" si="221"/>
        <v>886.8501529051988</v>
      </c>
    </row>
    <row r="2347" spans="1:15" x14ac:dyDescent="0.35">
      <c r="A2347" s="4" t="s">
        <v>151</v>
      </c>
      <c r="B2347" s="4" t="s">
        <v>152</v>
      </c>
      <c r="C2347" s="4" t="s">
        <v>124</v>
      </c>
      <c r="D2347" s="4">
        <v>1967</v>
      </c>
      <c r="E2347" s="12">
        <v>314000</v>
      </c>
      <c r="F2347" s="12">
        <v>350000</v>
      </c>
      <c r="G2347" s="12">
        <v>17000</v>
      </c>
      <c r="H2347" s="12">
        <v>0</v>
      </c>
      <c r="I2347" s="12">
        <v>2562384</v>
      </c>
      <c r="J2347" s="12">
        <f t="shared" si="216"/>
        <v>331000</v>
      </c>
      <c r="K2347" s="13">
        <f t="shared" si="217"/>
        <v>122.54213263897995</v>
      </c>
      <c r="L2347" s="13">
        <f t="shared" si="218"/>
        <v>129.17657931051707</v>
      </c>
      <c r="M2347" s="13">
        <f t="shared" si="219"/>
        <v>94.864048338368576</v>
      </c>
      <c r="N2347" s="13">
        <f t="shared" si="220"/>
        <v>5.1359516616314203</v>
      </c>
      <c r="O2347" s="12">
        <f t="shared" si="221"/>
        <v>897.14285714285711</v>
      </c>
    </row>
    <row r="2348" spans="1:15" x14ac:dyDescent="0.35">
      <c r="A2348" s="4" t="s">
        <v>151</v>
      </c>
      <c r="B2348" s="4" t="s">
        <v>152</v>
      </c>
      <c r="C2348" s="4" t="s">
        <v>124</v>
      </c>
      <c r="D2348" s="4">
        <v>1968</v>
      </c>
      <c r="E2348" s="12">
        <v>286000</v>
      </c>
      <c r="F2348" s="12">
        <v>320000</v>
      </c>
      <c r="G2348" s="12">
        <v>12000</v>
      </c>
      <c r="H2348" s="12">
        <v>0</v>
      </c>
      <c r="I2348" s="12">
        <v>2611532</v>
      </c>
      <c r="J2348" s="12">
        <f t="shared" si="216"/>
        <v>298000</v>
      </c>
      <c r="K2348" s="13">
        <f t="shared" si="217"/>
        <v>109.51426212659848</v>
      </c>
      <c r="L2348" s="13">
        <f t="shared" si="218"/>
        <v>114.10926613191032</v>
      </c>
      <c r="M2348" s="13">
        <f t="shared" si="219"/>
        <v>95.973154362416096</v>
      </c>
      <c r="N2348" s="13">
        <f t="shared" si="220"/>
        <v>4.0268456375838921</v>
      </c>
      <c r="O2348" s="12">
        <f t="shared" si="221"/>
        <v>893.75</v>
      </c>
    </row>
    <row r="2349" spans="1:15" x14ac:dyDescent="0.35">
      <c r="A2349" s="4" t="s">
        <v>151</v>
      </c>
      <c r="B2349" s="4" t="s">
        <v>152</v>
      </c>
      <c r="C2349" s="4" t="s">
        <v>124</v>
      </c>
      <c r="D2349" s="4">
        <v>1969</v>
      </c>
      <c r="E2349" s="12">
        <v>340000</v>
      </c>
      <c r="F2349" s="12">
        <v>310000</v>
      </c>
      <c r="G2349" s="12">
        <v>50000</v>
      </c>
      <c r="H2349" s="12">
        <v>0</v>
      </c>
      <c r="I2349" s="12">
        <v>2661365</v>
      </c>
      <c r="J2349" s="12">
        <f t="shared" si="216"/>
        <v>390000</v>
      </c>
      <c r="K2349" s="13">
        <f t="shared" si="217"/>
        <v>127.75399090316435</v>
      </c>
      <c r="L2349" s="13">
        <f t="shared" si="218"/>
        <v>146.54134250657089</v>
      </c>
      <c r="M2349" s="13">
        <f t="shared" si="219"/>
        <v>87.179487179487182</v>
      </c>
      <c r="N2349" s="13">
        <f t="shared" si="220"/>
        <v>12.820512820512819</v>
      </c>
      <c r="O2349" s="12">
        <f t="shared" si="221"/>
        <v>1096.7741935483871</v>
      </c>
    </row>
    <row r="2350" spans="1:15" x14ac:dyDescent="0.35">
      <c r="A2350" s="4" t="s">
        <v>151</v>
      </c>
      <c r="B2350" s="4" t="s">
        <v>152</v>
      </c>
      <c r="C2350" s="4" t="s">
        <v>124</v>
      </c>
      <c r="D2350" s="4">
        <v>1970</v>
      </c>
      <c r="E2350" s="12">
        <v>307000</v>
      </c>
      <c r="F2350" s="12">
        <v>332000</v>
      </c>
      <c r="G2350" s="12">
        <v>27000</v>
      </c>
      <c r="H2350" s="12">
        <v>0</v>
      </c>
      <c r="I2350" s="12">
        <v>2712286</v>
      </c>
      <c r="J2350" s="12">
        <f t="shared" si="216"/>
        <v>334000</v>
      </c>
      <c r="K2350" s="13">
        <f t="shared" si="217"/>
        <v>113.18865340896942</v>
      </c>
      <c r="L2350" s="13">
        <f t="shared" si="218"/>
        <v>123.1433558260449</v>
      </c>
      <c r="M2350" s="13">
        <f t="shared" si="219"/>
        <v>91.916167664670652</v>
      </c>
      <c r="N2350" s="13">
        <f t="shared" si="220"/>
        <v>8.0838323353293404</v>
      </c>
      <c r="O2350" s="12">
        <f t="shared" si="221"/>
        <v>924.69879518072287</v>
      </c>
    </row>
    <row r="2351" spans="1:15" x14ac:dyDescent="0.35">
      <c r="A2351" s="4" t="s">
        <v>151</v>
      </c>
      <c r="B2351" s="4" t="s">
        <v>152</v>
      </c>
      <c r="C2351" s="4" t="s">
        <v>124</v>
      </c>
      <c r="D2351" s="4">
        <v>1971</v>
      </c>
      <c r="E2351" s="12">
        <v>335000</v>
      </c>
      <c r="F2351" s="12">
        <v>356000</v>
      </c>
      <c r="G2351" s="12">
        <v>5000</v>
      </c>
      <c r="H2351" s="12">
        <v>0</v>
      </c>
      <c r="I2351" s="12">
        <v>2763222</v>
      </c>
      <c r="J2351" s="12">
        <f t="shared" si="216"/>
        <v>340000</v>
      </c>
      <c r="K2351" s="13">
        <f t="shared" si="217"/>
        <v>121.23528257953939</v>
      </c>
      <c r="L2351" s="13">
        <f t="shared" si="218"/>
        <v>123.04476440908476</v>
      </c>
      <c r="M2351" s="13">
        <f t="shared" si="219"/>
        <v>98.529411764705884</v>
      </c>
      <c r="N2351" s="13">
        <f t="shared" si="220"/>
        <v>1.4705882352941175</v>
      </c>
      <c r="O2351" s="12">
        <f t="shared" si="221"/>
        <v>941.01123595505624</v>
      </c>
    </row>
    <row r="2352" spans="1:15" x14ac:dyDescent="0.35">
      <c r="A2352" s="4" t="s">
        <v>151</v>
      </c>
      <c r="B2352" s="4" t="s">
        <v>152</v>
      </c>
      <c r="C2352" s="4" t="s">
        <v>124</v>
      </c>
      <c r="D2352" s="4">
        <v>1972</v>
      </c>
      <c r="E2352" s="12">
        <v>320000</v>
      </c>
      <c r="F2352" s="12">
        <v>348000</v>
      </c>
      <c r="G2352" s="12">
        <v>37000</v>
      </c>
      <c r="H2352" s="12">
        <v>0</v>
      </c>
      <c r="I2352" s="12">
        <v>2814388</v>
      </c>
      <c r="J2352" s="12">
        <f t="shared" si="216"/>
        <v>357000</v>
      </c>
      <c r="K2352" s="13">
        <f t="shared" si="217"/>
        <v>113.70145125689848</v>
      </c>
      <c r="L2352" s="13">
        <f t="shared" si="218"/>
        <v>126.84818155847736</v>
      </c>
      <c r="M2352" s="13">
        <f t="shared" si="219"/>
        <v>89.635854341736703</v>
      </c>
      <c r="N2352" s="13">
        <f t="shared" si="220"/>
        <v>10.364145658263306</v>
      </c>
      <c r="O2352" s="12">
        <f t="shared" si="221"/>
        <v>919.54022988505744</v>
      </c>
    </row>
    <row r="2353" spans="1:15" x14ac:dyDescent="0.35">
      <c r="A2353" s="4" t="s">
        <v>151</v>
      </c>
      <c r="B2353" s="4" t="s">
        <v>152</v>
      </c>
      <c r="C2353" s="4" t="s">
        <v>124</v>
      </c>
      <c r="D2353" s="4">
        <v>1973</v>
      </c>
      <c r="E2353" s="12">
        <v>320000</v>
      </c>
      <c r="F2353" s="12">
        <v>351000</v>
      </c>
      <c r="G2353" s="12">
        <v>45000</v>
      </c>
      <c r="H2353" s="12">
        <v>0</v>
      </c>
      <c r="I2353" s="12">
        <v>2866955</v>
      </c>
      <c r="J2353" s="12">
        <f t="shared" si="216"/>
        <v>365000</v>
      </c>
      <c r="K2353" s="13">
        <f t="shared" si="217"/>
        <v>111.61668041528381</v>
      </c>
      <c r="L2353" s="13">
        <f t="shared" si="218"/>
        <v>127.3127760986831</v>
      </c>
      <c r="M2353" s="13">
        <f t="shared" si="219"/>
        <v>87.671232876712324</v>
      </c>
      <c r="N2353" s="13">
        <f t="shared" si="220"/>
        <v>12.328767123287671</v>
      </c>
      <c r="O2353" s="12">
        <f t="shared" si="221"/>
        <v>911.68091168091166</v>
      </c>
    </row>
    <row r="2354" spans="1:15" x14ac:dyDescent="0.35">
      <c r="A2354" s="4" t="s">
        <v>151</v>
      </c>
      <c r="B2354" s="4" t="s">
        <v>152</v>
      </c>
      <c r="C2354" s="4" t="s">
        <v>124</v>
      </c>
      <c r="D2354" s="4">
        <v>1974</v>
      </c>
      <c r="E2354" s="12">
        <v>328000</v>
      </c>
      <c r="F2354" s="12">
        <v>370000</v>
      </c>
      <c r="G2354" s="12">
        <v>0</v>
      </c>
      <c r="H2354" s="12">
        <v>0</v>
      </c>
      <c r="I2354" s="12">
        <v>2920459</v>
      </c>
      <c r="J2354" s="12">
        <f t="shared" si="216"/>
        <v>328000</v>
      </c>
      <c r="K2354" s="13">
        <f t="shared" si="217"/>
        <v>112.31111273947006</v>
      </c>
      <c r="L2354" s="13">
        <f t="shared" si="218"/>
        <v>112.31111273947006</v>
      </c>
      <c r="M2354" s="13">
        <f t="shared" si="219"/>
        <v>100</v>
      </c>
      <c r="N2354" s="13">
        <f t="shared" si="220"/>
        <v>0</v>
      </c>
      <c r="O2354" s="12">
        <f t="shared" si="221"/>
        <v>886.48648648648646</v>
      </c>
    </row>
    <row r="2355" spans="1:15" x14ac:dyDescent="0.35">
      <c r="A2355" s="4" t="s">
        <v>151</v>
      </c>
      <c r="B2355" s="4" t="s">
        <v>152</v>
      </c>
      <c r="C2355" s="4" t="s">
        <v>124</v>
      </c>
      <c r="D2355" s="4">
        <v>1975</v>
      </c>
      <c r="E2355" s="12">
        <v>335000</v>
      </c>
      <c r="F2355" s="12">
        <v>380000</v>
      </c>
      <c r="G2355" s="12">
        <v>4000</v>
      </c>
      <c r="H2355" s="12">
        <v>0</v>
      </c>
      <c r="I2355" s="12">
        <v>2974657</v>
      </c>
      <c r="J2355" s="12">
        <f t="shared" si="216"/>
        <v>339000</v>
      </c>
      <c r="K2355" s="13">
        <f t="shared" si="217"/>
        <v>112.61802621277008</v>
      </c>
      <c r="L2355" s="13">
        <f t="shared" si="218"/>
        <v>113.96271906307182</v>
      </c>
      <c r="M2355" s="13">
        <f t="shared" si="219"/>
        <v>98.82005899705014</v>
      </c>
      <c r="N2355" s="13">
        <f t="shared" si="220"/>
        <v>1.1799410029498525</v>
      </c>
      <c r="O2355" s="12">
        <f t="shared" si="221"/>
        <v>881.57894736842104</v>
      </c>
    </row>
    <row r="2356" spans="1:15" x14ac:dyDescent="0.35">
      <c r="A2356" s="4" t="s">
        <v>151</v>
      </c>
      <c r="B2356" s="4" t="s">
        <v>152</v>
      </c>
      <c r="C2356" s="4" t="s">
        <v>124</v>
      </c>
      <c r="D2356" s="4">
        <v>1976</v>
      </c>
      <c r="E2356" s="12">
        <v>354000</v>
      </c>
      <c r="F2356" s="12">
        <v>420000</v>
      </c>
      <c r="G2356" s="12">
        <v>16000</v>
      </c>
      <c r="H2356" s="12">
        <v>0</v>
      </c>
      <c r="I2356" s="12">
        <v>3028820</v>
      </c>
      <c r="J2356" s="12">
        <f t="shared" si="216"/>
        <v>370000</v>
      </c>
      <c r="K2356" s="13">
        <f t="shared" si="217"/>
        <v>116.87719970153393</v>
      </c>
      <c r="L2356" s="13">
        <f t="shared" si="218"/>
        <v>122.15978499877841</v>
      </c>
      <c r="M2356" s="13">
        <f t="shared" si="219"/>
        <v>95.675675675675677</v>
      </c>
      <c r="N2356" s="13">
        <f t="shared" si="220"/>
        <v>4.3243243243243246</v>
      </c>
      <c r="O2356" s="12">
        <f t="shared" si="221"/>
        <v>842.85714285714289</v>
      </c>
    </row>
    <row r="2357" spans="1:15" x14ac:dyDescent="0.35">
      <c r="A2357" s="4" t="s">
        <v>151</v>
      </c>
      <c r="B2357" s="4" t="s">
        <v>152</v>
      </c>
      <c r="C2357" s="4" t="s">
        <v>124</v>
      </c>
      <c r="D2357" s="4">
        <v>1977</v>
      </c>
      <c r="E2357" s="12">
        <v>393000</v>
      </c>
      <c r="F2357" s="12">
        <v>420000</v>
      </c>
      <c r="G2357" s="12">
        <v>19000</v>
      </c>
      <c r="H2357" s="12">
        <v>0</v>
      </c>
      <c r="I2357" s="12">
        <v>3085354</v>
      </c>
      <c r="J2357" s="12">
        <f t="shared" si="216"/>
        <v>412000</v>
      </c>
      <c r="K2357" s="13">
        <f t="shared" si="217"/>
        <v>127.37598343658459</v>
      </c>
      <c r="L2357" s="13">
        <f t="shared" si="218"/>
        <v>133.53410986227189</v>
      </c>
      <c r="M2357" s="13">
        <f t="shared" si="219"/>
        <v>95.388349514563103</v>
      </c>
      <c r="N2357" s="13">
        <f t="shared" si="220"/>
        <v>4.6116504854368934</v>
      </c>
      <c r="O2357" s="12">
        <f t="shared" si="221"/>
        <v>935.71428571428567</v>
      </c>
    </row>
    <row r="2358" spans="1:15" x14ac:dyDescent="0.35">
      <c r="A2358" s="4" t="s">
        <v>151</v>
      </c>
      <c r="B2358" s="4" t="s">
        <v>152</v>
      </c>
      <c r="C2358" s="4" t="s">
        <v>124</v>
      </c>
      <c r="D2358" s="4">
        <v>1978</v>
      </c>
      <c r="E2358" s="12">
        <v>335000</v>
      </c>
      <c r="F2358" s="12">
        <v>400000</v>
      </c>
      <c r="G2358" s="12">
        <v>100000</v>
      </c>
      <c r="H2358" s="12">
        <v>0</v>
      </c>
      <c r="I2358" s="12">
        <v>3145517</v>
      </c>
      <c r="J2358" s="12">
        <f t="shared" si="216"/>
        <v>435000</v>
      </c>
      <c r="K2358" s="13">
        <f t="shared" si="217"/>
        <v>106.50077554818492</v>
      </c>
      <c r="L2358" s="13">
        <f t="shared" si="218"/>
        <v>138.29205183122519</v>
      </c>
      <c r="M2358" s="13">
        <f t="shared" si="219"/>
        <v>77.011494252873561</v>
      </c>
      <c r="N2358" s="13">
        <f t="shared" si="220"/>
        <v>22.988505747126435</v>
      </c>
      <c r="O2358" s="12">
        <f t="shared" si="221"/>
        <v>837.5</v>
      </c>
    </row>
    <row r="2359" spans="1:15" x14ac:dyDescent="0.35">
      <c r="A2359" s="4" t="s">
        <v>151</v>
      </c>
      <c r="B2359" s="4" t="s">
        <v>152</v>
      </c>
      <c r="C2359" s="4" t="s">
        <v>124</v>
      </c>
      <c r="D2359" s="4">
        <v>1979</v>
      </c>
      <c r="E2359" s="12">
        <v>353000</v>
      </c>
      <c r="F2359" s="12">
        <v>375000</v>
      </c>
      <c r="G2359" s="12">
        <v>80000</v>
      </c>
      <c r="H2359" s="12">
        <v>0</v>
      </c>
      <c r="I2359" s="12">
        <v>3207499</v>
      </c>
      <c r="J2359" s="12">
        <f t="shared" si="216"/>
        <v>433000</v>
      </c>
      <c r="K2359" s="13">
        <f t="shared" si="217"/>
        <v>110.05459393751954</v>
      </c>
      <c r="L2359" s="13">
        <f t="shared" si="218"/>
        <v>134.99614497151831</v>
      </c>
      <c r="M2359" s="13">
        <f t="shared" si="219"/>
        <v>81.524249422632806</v>
      </c>
      <c r="N2359" s="13">
        <f t="shared" si="220"/>
        <v>18.475750577367204</v>
      </c>
      <c r="O2359" s="12">
        <f t="shared" si="221"/>
        <v>941.33333333333337</v>
      </c>
    </row>
    <row r="2360" spans="1:15" x14ac:dyDescent="0.35">
      <c r="A2360" s="4" t="s">
        <v>151</v>
      </c>
      <c r="B2360" s="4" t="s">
        <v>152</v>
      </c>
      <c r="C2360" s="4" t="s">
        <v>124</v>
      </c>
      <c r="D2360" s="4">
        <v>1980</v>
      </c>
      <c r="E2360" s="12">
        <v>344000</v>
      </c>
      <c r="F2360" s="12">
        <v>400000</v>
      </c>
      <c r="G2360" s="12">
        <v>56000</v>
      </c>
      <c r="H2360" s="12">
        <v>0</v>
      </c>
      <c r="I2360" s="12">
        <v>3272089</v>
      </c>
      <c r="J2360" s="12">
        <f t="shared" si="216"/>
        <v>400000</v>
      </c>
      <c r="K2360" s="13">
        <f t="shared" si="217"/>
        <v>105.13161469629952</v>
      </c>
      <c r="L2360" s="13">
        <f t="shared" si="218"/>
        <v>122.24606360034828</v>
      </c>
      <c r="M2360" s="13">
        <f t="shared" si="219"/>
        <v>86</v>
      </c>
      <c r="N2360" s="13">
        <f t="shared" si="220"/>
        <v>14.000000000000002</v>
      </c>
      <c r="O2360" s="12">
        <f t="shared" si="221"/>
        <v>860</v>
      </c>
    </row>
    <row r="2361" spans="1:15" x14ac:dyDescent="0.35">
      <c r="A2361" s="4" t="s">
        <v>151</v>
      </c>
      <c r="B2361" s="4" t="s">
        <v>152</v>
      </c>
      <c r="C2361" s="4" t="s">
        <v>124</v>
      </c>
      <c r="D2361" s="4">
        <v>1981</v>
      </c>
      <c r="E2361" s="12">
        <v>335000</v>
      </c>
      <c r="F2361" s="12">
        <v>400000</v>
      </c>
      <c r="G2361" s="12">
        <v>87000</v>
      </c>
      <c r="H2361" s="12">
        <v>0</v>
      </c>
      <c r="I2361" s="12">
        <v>3338940</v>
      </c>
      <c r="J2361" s="12">
        <f t="shared" si="216"/>
        <v>422000</v>
      </c>
      <c r="K2361" s="13">
        <f t="shared" si="217"/>
        <v>100.3312428495271</v>
      </c>
      <c r="L2361" s="13">
        <f t="shared" si="218"/>
        <v>126.38741636567293</v>
      </c>
      <c r="M2361" s="13">
        <f t="shared" si="219"/>
        <v>79.383886255924168</v>
      </c>
      <c r="N2361" s="13">
        <f t="shared" si="220"/>
        <v>20.616113744075829</v>
      </c>
      <c r="O2361" s="12">
        <f t="shared" si="221"/>
        <v>837.5</v>
      </c>
    </row>
    <row r="2362" spans="1:15" x14ac:dyDescent="0.35">
      <c r="A2362" s="4" t="s">
        <v>151</v>
      </c>
      <c r="B2362" s="4" t="s">
        <v>152</v>
      </c>
      <c r="C2362" s="4" t="s">
        <v>124</v>
      </c>
      <c r="D2362" s="4">
        <v>1982</v>
      </c>
      <c r="E2362" s="12">
        <v>324000</v>
      </c>
      <c r="F2362" s="12">
        <v>425000</v>
      </c>
      <c r="G2362" s="12">
        <v>64000</v>
      </c>
      <c r="H2362" s="12">
        <v>0</v>
      </c>
      <c r="I2362" s="12">
        <v>3408183</v>
      </c>
      <c r="J2362" s="12">
        <f t="shared" si="216"/>
        <v>388000</v>
      </c>
      <c r="K2362" s="13">
        <f t="shared" si="217"/>
        <v>95.065317795435277</v>
      </c>
      <c r="L2362" s="13">
        <f t="shared" si="218"/>
        <v>113.84365217478052</v>
      </c>
      <c r="M2362" s="13">
        <f t="shared" si="219"/>
        <v>83.505154639175259</v>
      </c>
      <c r="N2362" s="13">
        <f t="shared" si="220"/>
        <v>16.494845360824741</v>
      </c>
      <c r="O2362" s="12">
        <f t="shared" si="221"/>
        <v>762.35294117647061</v>
      </c>
    </row>
    <row r="2363" spans="1:15" x14ac:dyDescent="0.35">
      <c r="A2363" s="4" t="s">
        <v>151</v>
      </c>
      <c r="B2363" s="4" t="s">
        <v>152</v>
      </c>
      <c r="C2363" s="4" t="s">
        <v>124</v>
      </c>
      <c r="D2363" s="4">
        <v>1983</v>
      </c>
      <c r="E2363" s="12">
        <v>330000</v>
      </c>
      <c r="F2363" s="12">
        <v>425000</v>
      </c>
      <c r="G2363" s="12">
        <v>8000</v>
      </c>
      <c r="H2363" s="12">
        <v>0</v>
      </c>
      <c r="I2363" s="12">
        <v>3481646</v>
      </c>
      <c r="J2363" s="12">
        <f t="shared" si="216"/>
        <v>338000</v>
      </c>
      <c r="K2363" s="13">
        <f t="shared" si="217"/>
        <v>94.782755053213336</v>
      </c>
      <c r="L2363" s="13">
        <f t="shared" si="218"/>
        <v>97.08051881207912</v>
      </c>
      <c r="M2363" s="13">
        <f t="shared" si="219"/>
        <v>97.633136094674555</v>
      </c>
      <c r="N2363" s="13">
        <f t="shared" si="220"/>
        <v>2.3668639053254439</v>
      </c>
      <c r="O2363" s="12">
        <f t="shared" si="221"/>
        <v>776.47058823529414</v>
      </c>
    </row>
    <row r="2364" spans="1:15" x14ac:dyDescent="0.35">
      <c r="A2364" s="4" t="s">
        <v>151</v>
      </c>
      <c r="B2364" s="4" t="s">
        <v>152</v>
      </c>
      <c r="C2364" s="4" t="s">
        <v>124</v>
      </c>
      <c r="D2364" s="4">
        <v>1984</v>
      </c>
      <c r="E2364" s="12">
        <v>285000</v>
      </c>
      <c r="F2364" s="12">
        <v>400000</v>
      </c>
      <c r="G2364" s="12">
        <v>82000</v>
      </c>
      <c r="H2364" s="12">
        <v>0</v>
      </c>
      <c r="I2364" s="12">
        <v>3558758</v>
      </c>
      <c r="J2364" s="12">
        <f t="shared" si="216"/>
        <v>367000</v>
      </c>
      <c r="K2364" s="13">
        <f t="shared" si="217"/>
        <v>80.084119234856658</v>
      </c>
      <c r="L2364" s="13">
        <f t="shared" si="218"/>
        <v>103.12586582172769</v>
      </c>
      <c r="M2364" s="13">
        <f t="shared" si="219"/>
        <v>77.656675749318808</v>
      </c>
      <c r="N2364" s="13">
        <f t="shared" si="220"/>
        <v>22.343324250681199</v>
      </c>
      <c r="O2364" s="12">
        <f t="shared" si="221"/>
        <v>712.5</v>
      </c>
    </row>
    <row r="2365" spans="1:15" x14ac:dyDescent="0.35">
      <c r="A2365" s="4" t="s">
        <v>151</v>
      </c>
      <c r="B2365" s="4" t="s">
        <v>152</v>
      </c>
      <c r="C2365" s="4" t="s">
        <v>124</v>
      </c>
      <c r="D2365" s="4">
        <v>1985</v>
      </c>
      <c r="E2365" s="12">
        <v>308000</v>
      </c>
      <c r="F2365" s="12">
        <v>380000</v>
      </c>
      <c r="G2365" s="12">
        <v>103000</v>
      </c>
      <c r="H2365" s="12">
        <v>0</v>
      </c>
      <c r="I2365" s="12">
        <v>3638438</v>
      </c>
      <c r="J2365" s="12">
        <f t="shared" si="216"/>
        <v>411000</v>
      </c>
      <c r="K2365" s="13">
        <f t="shared" si="217"/>
        <v>84.651710431784196</v>
      </c>
      <c r="L2365" s="13">
        <f t="shared" si="218"/>
        <v>112.96056164760812</v>
      </c>
      <c r="M2365" s="13">
        <f t="shared" si="219"/>
        <v>74.93917274939173</v>
      </c>
      <c r="N2365" s="13">
        <f t="shared" si="220"/>
        <v>25.060827250608277</v>
      </c>
      <c r="O2365" s="12">
        <f t="shared" si="221"/>
        <v>810.52631578947364</v>
      </c>
    </row>
    <row r="2366" spans="1:15" x14ac:dyDescent="0.35">
      <c r="A2366" s="4" t="s">
        <v>151</v>
      </c>
      <c r="B2366" s="4" t="s">
        <v>152</v>
      </c>
      <c r="C2366" s="4" t="s">
        <v>124</v>
      </c>
      <c r="D2366" s="4">
        <v>1986</v>
      </c>
      <c r="E2366" s="12">
        <v>315000</v>
      </c>
      <c r="F2366" s="12">
        <v>380000</v>
      </c>
      <c r="G2366" s="12">
        <v>52000</v>
      </c>
      <c r="H2366" s="12">
        <v>0</v>
      </c>
      <c r="I2366" s="12">
        <v>3728380</v>
      </c>
      <c r="J2366" s="12">
        <f t="shared" si="216"/>
        <v>367000</v>
      </c>
      <c r="K2366" s="13">
        <f t="shared" si="217"/>
        <v>84.487096272375666</v>
      </c>
      <c r="L2366" s="13">
        <f t="shared" si="218"/>
        <v>98.434172482418631</v>
      </c>
      <c r="M2366" s="13">
        <f t="shared" si="219"/>
        <v>85.83106267029973</v>
      </c>
      <c r="N2366" s="13">
        <f t="shared" si="220"/>
        <v>14.168937329700274</v>
      </c>
      <c r="O2366" s="12">
        <f t="shared" si="221"/>
        <v>828.9473684210526</v>
      </c>
    </row>
    <row r="2367" spans="1:15" x14ac:dyDescent="0.35">
      <c r="A2367" s="4" t="s">
        <v>151</v>
      </c>
      <c r="B2367" s="4" t="s">
        <v>152</v>
      </c>
      <c r="C2367" s="4" t="s">
        <v>124</v>
      </c>
      <c r="D2367" s="4">
        <v>1987</v>
      </c>
      <c r="E2367" s="12">
        <v>326000</v>
      </c>
      <c r="F2367" s="12">
        <v>385000</v>
      </c>
      <c r="G2367" s="12">
        <v>16000</v>
      </c>
      <c r="H2367" s="12">
        <v>0</v>
      </c>
      <c r="I2367" s="12">
        <v>3829718</v>
      </c>
      <c r="J2367" s="12">
        <f t="shared" si="216"/>
        <v>342000</v>
      </c>
      <c r="K2367" s="13">
        <f t="shared" si="217"/>
        <v>85.12376107065846</v>
      </c>
      <c r="L2367" s="13">
        <f t="shared" si="218"/>
        <v>89.30161437473987</v>
      </c>
      <c r="M2367" s="13">
        <f t="shared" si="219"/>
        <v>95.32163742690058</v>
      </c>
      <c r="N2367" s="13">
        <f t="shared" si="220"/>
        <v>4.6783625730994149</v>
      </c>
      <c r="O2367" s="12">
        <f t="shared" si="221"/>
        <v>846.7532467532468</v>
      </c>
    </row>
    <row r="2368" spans="1:15" x14ac:dyDescent="0.35">
      <c r="A2368" s="4" t="s">
        <v>151</v>
      </c>
      <c r="B2368" s="4" t="s">
        <v>152</v>
      </c>
      <c r="C2368" s="4" t="s">
        <v>124</v>
      </c>
      <c r="D2368" s="4">
        <v>1988</v>
      </c>
      <c r="E2368" s="12">
        <v>310000</v>
      </c>
      <c r="F2368" s="12">
        <v>360000</v>
      </c>
      <c r="G2368" s="12">
        <v>103000</v>
      </c>
      <c r="H2368" s="12">
        <v>0</v>
      </c>
      <c r="I2368" s="12">
        <v>3934517</v>
      </c>
      <c r="J2368" s="12">
        <f t="shared" si="216"/>
        <v>413000</v>
      </c>
      <c r="K2368" s="13">
        <f t="shared" si="217"/>
        <v>78.789848919193886</v>
      </c>
      <c r="L2368" s="13">
        <f t="shared" si="218"/>
        <v>104.96841162460348</v>
      </c>
      <c r="M2368" s="13">
        <f t="shared" si="219"/>
        <v>75.060532687651332</v>
      </c>
      <c r="N2368" s="13">
        <f t="shared" si="220"/>
        <v>24.939467312348668</v>
      </c>
      <c r="O2368" s="12">
        <f t="shared" si="221"/>
        <v>861.11111111111109</v>
      </c>
    </row>
    <row r="2369" spans="1:15" x14ac:dyDescent="0.35">
      <c r="A2369" s="4" t="s">
        <v>151</v>
      </c>
      <c r="B2369" s="4" t="s">
        <v>152</v>
      </c>
      <c r="C2369" s="4" t="s">
        <v>124</v>
      </c>
      <c r="D2369" s="4">
        <v>1989</v>
      </c>
      <c r="E2369" s="12">
        <v>310000</v>
      </c>
      <c r="F2369" s="12">
        <v>370000</v>
      </c>
      <c r="G2369" s="12">
        <v>111000</v>
      </c>
      <c r="H2369" s="12">
        <v>0</v>
      </c>
      <c r="I2369" s="12">
        <v>4034037</v>
      </c>
      <c r="J2369" s="12">
        <f t="shared" si="216"/>
        <v>421000</v>
      </c>
      <c r="K2369" s="13">
        <f t="shared" si="217"/>
        <v>76.846097346157208</v>
      </c>
      <c r="L2369" s="13">
        <f t="shared" si="218"/>
        <v>104.3619580088135</v>
      </c>
      <c r="M2369" s="13">
        <f t="shared" si="219"/>
        <v>73.634204275534444</v>
      </c>
      <c r="N2369" s="13">
        <f t="shared" si="220"/>
        <v>26.365795724465556</v>
      </c>
      <c r="O2369" s="12">
        <f t="shared" si="221"/>
        <v>837.83783783783781</v>
      </c>
    </row>
    <row r="2370" spans="1:15" x14ac:dyDescent="0.35">
      <c r="A2370" s="4" t="s">
        <v>151</v>
      </c>
      <c r="B2370" s="4" t="s">
        <v>152</v>
      </c>
      <c r="C2370" s="4" t="s">
        <v>124</v>
      </c>
      <c r="D2370" s="4">
        <v>1990</v>
      </c>
      <c r="E2370" s="12">
        <v>326000</v>
      </c>
      <c r="F2370" s="12">
        <v>400000</v>
      </c>
      <c r="G2370" s="12">
        <v>57000</v>
      </c>
      <c r="H2370" s="12">
        <v>0</v>
      </c>
      <c r="I2370" s="12">
        <v>4196828</v>
      </c>
      <c r="J2370" s="12">
        <f t="shared" ref="J2370:J2433" si="222">IFERROR(E2370+G2370-N(H2370),"")</f>
        <v>383000</v>
      </c>
      <c r="K2370" s="13">
        <f t="shared" ref="K2370:K2433" si="223">IFERROR(E2370*1000/I2370,"")</f>
        <v>77.677712786895242</v>
      </c>
      <c r="L2370" s="13">
        <f t="shared" ref="L2370:L2433" si="224">IFERROR(J2370*1000/I2370,"")</f>
        <v>91.259398764972019</v>
      </c>
      <c r="M2370" s="13">
        <f t="shared" ref="M2370:M2433" si="225">IF(N(J2370)&lt;=0,"",E2370/J2370*100)</f>
        <v>85.117493472584854</v>
      </c>
      <c r="N2370" s="13">
        <f t="shared" ref="N2370:N2433" si="226">IF(N(J2370)&lt;=0,"",G2370/J2370*100)</f>
        <v>14.882506527415144</v>
      </c>
      <c r="O2370" s="12">
        <f t="shared" ref="O2370:O2433" si="227">IFERROR(E2370*1000/F2370,"")</f>
        <v>815</v>
      </c>
    </row>
    <row r="2371" spans="1:15" x14ac:dyDescent="0.35">
      <c r="A2371" s="4" t="s">
        <v>151</v>
      </c>
      <c r="B2371" s="4" t="s">
        <v>152</v>
      </c>
      <c r="C2371" s="4" t="s">
        <v>124</v>
      </c>
      <c r="D2371" s="4">
        <v>1991</v>
      </c>
      <c r="E2371" s="12">
        <v>240000</v>
      </c>
      <c r="F2371" s="12">
        <v>255000</v>
      </c>
      <c r="G2371" s="12">
        <v>50000</v>
      </c>
      <c r="H2371" s="12">
        <v>0</v>
      </c>
      <c r="I2371" s="12">
        <v>4246267</v>
      </c>
      <c r="J2371" s="12">
        <f t="shared" si="222"/>
        <v>290000</v>
      </c>
      <c r="K2371" s="13">
        <f t="shared" si="223"/>
        <v>56.520232948140098</v>
      </c>
      <c r="L2371" s="13">
        <f t="shared" si="224"/>
        <v>68.295281479002611</v>
      </c>
      <c r="M2371" s="13">
        <f t="shared" si="225"/>
        <v>82.758620689655174</v>
      </c>
      <c r="N2371" s="13">
        <f t="shared" si="226"/>
        <v>17.241379310344829</v>
      </c>
      <c r="O2371" s="12">
        <f t="shared" si="227"/>
        <v>941.17647058823525</v>
      </c>
    </row>
    <row r="2372" spans="1:15" x14ac:dyDescent="0.35">
      <c r="A2372" s="4" t="s">
        <v>151</v>
      </c>
      <c r="B2372" s="4" t="s">
        <v>152</v>
      </c>
      <c r="C2372" s="4" t="s">
        <v>124</v>
      </c>
      <c r="D2372" s="4">
        <v>1992</v>
      </c>
      <c r="E2372" s="12">
        <v>287000</v>
      </c>
      <c r="F2372" s="12">
        <v>354000</v>
      </c>
      <c r="G2372" s="12">
        <v>128000</v>
      </c>
      <c r="H2372" s="12">
        <v>0</v>
      </c>
      <c r="I2372" s="12">
        <v>4166366</v>
      </c>
      <c r="J2372" s="12">
        <f t="shared" si="222"/>
        <v>415000</v>
      </c>
      <c r="K2372" s="13">
        <f t="shared" si="223"/>
        <v>68.884970739488566</v>
      </c>
      <c r="L2372" s="13">
        <f t="shared" si="224"/>
        <v>99.607187654661161</v>
      </c>
      <c r="M2372" s="13">
        <f t="shared" si="225"/>
        <v>69.156626506024097</v>
      </c>
      <c r="N2372" s="13">
        <f t="shared" si="226"/>
        <v>30.843373493975907</v>
      </c>
      <c r="O2372" s="12">
        <f t="shared" si="227"/>
        <v>810.73446327683621</v>
      </c>
    </row>
    <row r="2373" spans="1:15" x14ac:dyDescent="0.35">
      <c r="A2373" s="4" t="s">
        <v>151</v>
      </c>
      <c r="B2373" s="4" t="s">
        <v>152</v>
      </c>
      <c r="C2373" s="4" t="s">
        <v>124</v>
      </c>
      <c r="D2373" s="4">
        <v>1993</v>
      </c>
      <c r="E2373" s="12">
        <v>292000</v>
      </c>
      <c r="F2373" s="12">
        <v>382000</v>
      </c>
      <c r="G2373" s="12">
        <v>87000</v>
      </c>
      <c r="H2373" s="12">
        <v>0</v>
      </c>
      <c r="I2373" s="12">
        <v>4157130</v>
      </c>
      <c r="J2373" s="12">
        <f t="shared" si="222"/>
        <v>379000</v>
      </c>
      <c r="K2373" s="13">
        <f t="shared" si="223"/>
        <v>70.240767067664464</v>
      </c>
      <c r="L2373" s="13">
        <f t="shared" si="224"/>
        <v>91.168666844674092</v>
      </c>
      <c r="M2373" s="13">
        <f t="shared" si="225"/>
        <v>77.044854881266488</v>
      </c>
      <c r="N2373" s="13">
        <f t="shared" si="226"/>
        <v>22.955145118733508</v>
      </c>
      <c r="O2373" s="12">
        <f t="shared" si="227"/>
        <v>764.39790575916231</v>
      </c>
    </row>
    <row r="2374" spans="1:15" x14ac:dyDescent="0.35">
      <c r="A2374" s="4" t="s">
        <v>151</v>
      </c>
      <c r="B2374" s="4" t="s">
        <v>152</v>
      </c>
      <c r="C2374" s="4" t="s">
        <v>124</v>
      </c>
      <c r="D2374" s="4">
        <v>1994</v>
      </c>
      <c r="E2374" s="12">
        <v>243000</v>
      </c>
      <c r="F2374" s="12">
        <v>328000</v>
      </c>
      <c r="G2374" s="12">
        <v>95000</v>
      </c>
      <c r="H2374" s="12">
        <v>0</v>
      </c>
      <c r="I2374" s="12">
        <v>4173104.9999999995</v>
      </c>
      <c r="J2374" s="12">
        <f t="shared" si="222"/>
        <v>338000</v>
      </c>
      <c r="K2374" s="13">
        <f t="shared" si="223"/>
        <v>58.230022968509068</v>
      </c>
      <c r="L2374" s="13">
        <f t="shared" si="224"/>
        <v>80.99484676278216</v>
      </c>
      <c r="M2374" s="13">
        <f t="shared" si="225"/>
        <v>71.89349112426035</v>
      </c>
      <c r="N2374" s="13">
        <f t="shared" si="226"/>
        <v>28.106508875739642</v>
      </c>
      <c r="O2374" s="12">
        <f t="shared" si="227"/>
        <v>740.85365853658539</v>
      </c>
    </row>
    <row r="2375" spans="1:15" x14ac:dyDescent="0.35">
      <c r="A2375" s="4" t="s">
        <v>151</v>
      </c>
      <c r="B2375" s="4" t="s">
        <v>152</v>
      </c>
      <c r="C2375" s="4" t="s">
        <v>124</v>
      </c>
      <c r="D2375" s="4">
        <v>1995</v>
      </c>
      <c r="E2375" s="12">
        <v>170000</v>
      </c>
      <c r="F2375" s="12">
        <v>230000</v>
      </c>
      <c r="G2375" s="12">
        <v>15000</v>
      </c>
      <c r="H2375" s="12">
        <v>0</v>
      </c>
      <c r="I2375" s="12">
        <v>4179179</v>
      </c>
      <c r="J2375" s="12">
        <f t="shared" si="222"/>
        <v>185000</v>
      </c>
      <c r="K2375" s="13">
        <f t="shared" si="223"/>
        <v>40.677846055409447</v>
      </c>
      <c r="L2375" s="13">
        <f t="shared" si="224"/>
        <v>44.267067766180872</v>
      </c>
      <c r="M2375" s="13">
        <f t="shared" si="225"/>
        <v>91.891891891891902</v>
      </c>
      <c r="N2375" s="13">
        <f t="shared" si="226"/>
        <v>8.1081081081081088</v>
      </c>
      <c r="O2375" s="12">
        <f t="shared" si="227"/>
        <v>739.13043478260875</v>
      </c>
    </row>
    <row r="2376" spans="1:15" x14ac:dyDescent="0.35">
      <c r="A2376" s="4" t="s">
        <v>151</v>
      </c>
      <c r="B2376" s="4" t="s">
        <v>152</v>
      </c>
      <c r="C2376" s="4" t="s">
        <v>124</v>
      </c>
      <c r="D2376" s="4">
        <v>1996</v>
      </c>
      <c r="E2376" s="12">
        <v>235000</v>
      </c>
      <c r="F2376" s="12">
        <v>290000</v>
      </c>
      <c r="G2376" s="12">
        <v>25000</v>
      </c>
      <c r="H2376" s="12">
        <v>0</v>
      </c>
      <c r="I2376" s="12">
        <v>4199210</v>
      </c>
      <c r="J2376" s="12">
        <f t="shared" si="222"/>
        <v>260000</v>
      </c>
      <c r="K2376" s="13">
        <f t="shared" si="223"/>
        <v>55.962907308755696</v>
      </c>
      <c r="L2376" s="13">
        <f t="shared" si="224"/>
        <v>61.9164080862829</v>
      </c>
      <c r="M2376" s="13">
        <f t="shared" si="225"/>
        <v>90.384615384615387</v>
      </c>
      <c r="N2376" s="13">
        <f t="shared" si="226"/>
        <v>9.6153846153846168</v>
      </c>
      <c r="O2376" s="12">
        <f t="shared" si="227"/>
        <v>810.34482758620686</v>
      </c>
    </row>
    <row r="2377" spans="1:15" x14ac:dyDescent="0.35">
      <c r="A2377" s="4" t="s">
        <v>151</v>
      </c>
      <c r="B2377" s="4" t="s">
        <v>152</v>
      </c>
      <c r="C2377" s="4" t="s">
        <v>124</v>
      </c>
      <c r="D2377" s="4">
        <v>1997</v>
      </c>
      <c r="E2377" s="12">
        <v>250000</v>
      </c>
      <c r="F2377" s="12">
        <v>315000</v>
      </c>
      <c r="G2377" s="12">
        <v>50000</v>
      </c>
      <c r="H2377" s="12">
        <v>0</v>
      </c>
      <c r="I2377" s="12">
        <v>4253716</v>
      </c>
      <c r="J2377" s="12">
        <f t="shared" si="222"/>
        <v>300000</v>
      </c>
      <c r="K2377" s="13">
        <f t="shared" si="223"/>
        <v>58.772141816708029</v>
      </c>
      <c r="L2377" s="13">
        <f t="shared" si="224"/>
        <v>70.526570180049632</v>
      </c>
      <c r="M2377" s="13">
        <f t="shared" si="225"/>
        <v>83.333333333333343</v>
      </c>
      <c r="N2377" s="13">
        <f t="shared" si="226"/>
        <v>16.666666666666664</v>
      </c>
      <c r="O2377" s="12">
        <f t="shared" si="227"/>
        <v>793.65079365079362</v>
      </c>
    </row>
    <row r="2378" spans="1:15" x14ac:dyDescent="0.35">
      <c r="A2378" s="4" t="s">
        <v>151</v>
      </c>
      <c r="B2378" s="4" t="s">
        <v>152</v>
      </c>
      <c r="C2378" s="4" t="s">
        <v>124</v>
      </c>
      <c r="D2378" s="4">
        <v>1998</v>
      </c>
      <c r="E2378" s="12">
        <v>195000</v>
      </c>
      <c r="F2378" s="12">
        <v>265000</v>
      </c>
      <c r="G2378" s="12">
        <v>100000</v>
      </c>
      <c r="H2378" s="12">
        <v>0</v>
      </c>
      <c r="I2378" s="12">
        <v>4295785</v>
      </c>
      <c r="J2378" s="12">
        <f t="shared" si="222"/>
        <v>295000</v>
      </c>
      <c r="K2378" s="13">
        <f t="shared" si="223"/>
        <v>45.393333232459263</v>
      </c>
      <c r="L2378" s="13">
        <f t="shared" si="224"/>
        <v>68.671965659361447</v>
      </c>
      <c r="M2378" s="13">
        <f t="shared" si="225"/>
        <v>66.101694915254242</v>
      </c>
      <c r="N2378" s="13">
        <f t="shared" si="226"/>
        <v>33.898305084745758</v>
      </c>
      <c r="O2378" s="12">
        <f t="shared" si="227"/>
        <v>735.84905660377353</v>
      </c>
    </row>
    <row r="2379" spans="1:15" x14ac:dyDescent="0.35">
      <c r="A2379" s="4" t="s">
        <v>151</v>
      </c>
      <c r="B2379" s="4" t="s">
        <v>152</v>
      </c>
      <c r="C2379" s="4" t="s">
        <v>124</v>
      </c>
      <c r="D2379" s="4">
        <v>1999</v>
      </c>
      <c r="E2379" s="12">
        <v>150000</v>
      </c>
      <c r="F2379" s="12">
        <v>215000</v>
      </c>
      <c r="G2379" s="12">
        <v>100000</v>
      </c>
      <c r="H2379" s="12">
        <v>0</v>
      </c>
      <c r="I2379" s="12">
        <v>4318043</v>
      </c>
      <c r="J2379" s="12">
        <f t="shared" si="222"/>
        <v>250000</v>
      </c>
      <c r="K2379" s="13">
        <f t="shared" si="223"/>
        <v>34.737958839224156</v>
      </c>
      <c r="L2379" s="13">
        <f t="shared" si="224"/>
        <v>57.896598065373595</v>
      </c>
      <c r="M2379" s="13">
        <f t="shared" si="225"/>
        <v>60</v>
      </c>
      <c r="N2379" s="13">
        <f t="shared" si="226"/>
        <v>40</v>
      </c>
      <c r="O2379" s="12">
        <f t="shared" si="227"/>
        <v>697.67441860465112</v>
      </c>
    </row>
    <row r="2380" spans="1:15" x14ac:dyDescent="0.35">
      <c r="A2380" s="4" t="s">
        <v>151</v>
      </c>
      <c r="B2380" s="4" t="s">
        <v>152</v>
      </c>
      <c r="C2380" s="4" t="s">
        <v>124</v>
      </c>
      <c r="D2380" s="4">
        <v>2000</v>
      </c>
      <c r="E2380" s="12">
        <v>120000</v>
      </c>
      <c r="F2380" s="12">
        <v>185000</v>
      </c>
      <c r="G2380" s="12">
        <v>100000</v>
      </c>
      <c r="H2380" s="12">
        <v>0</v>
      </c>
      <c r="I2380" s="12">
        <v>4423611</v>
      </c>
      <c r="J2380" s="12">
        <f t="shared" si="222"/>
        <v>220000</v>
      </c>
      <c r="K2380" s="13">
        <f t="shared" si="223"/>
        <v>27.127159237102902</v>
      </c>
      <c r="L2380" s="13">
        <f t="shared" si="224"/>
        <v>49.733125268021986</v>
      </c>
      <c r="M2380" s="13">
        <f t="shared" si="225"/>
        <v>54.54545454545454</v>
      </c>
      <c r="N2380" s="13">
        <f t="shared" si="226"/>
        <v>45.454545454545453</v>
      </c>
      <c r="O2380" s="12">
        <f t="shared" si="227"/>
        <v>648.64864864864865</v>
      </c>
    </row>
    <row r="2381" spans="1:15" x14ac:dyDescent="0.35">
      <c r="A2381" s="4" t="s">
        <v>151</v>
      </c>
      <c r="B2381" s="4" t="s">
        <v>152</v>
      </c>
      <c r="C2381" s="4" t="s">
        <v>124</v>
      </c>
      <c r="D2381" s="4">
        <v>2001</v>
      </c>
      <c r="E2381" s="12">
        <v>186000</v>
      </c>
      <c r="F2381" s="12">
        <v>275000</v>
      </c>
      <c r="G2381" s="12">
        <v>125000</v>
      </c>
      <c r="H2381" s="12">
        <v>0</v>
      </c>
      <c r="I2381" s="12">
        <v>4692716</v>
      </c>
      <c r="J2381" s="12">
        <f t="shared" si="222"/>
        <v>311000</v>
      </c>
      <c r="K2381" s="13">
        <f t="shared" si="223"/>
        <v>39.63589528963611</v>
      </c>
      <c r="L2381" s="13">
        <f t="shared" si="224"/>
        <v>66.27292169396145</v>
      </c>
      <c r="M2381" s="13">
        <f t="shared" si="225"/>
        <v>59.807073954983927</v>
      </c>
      <c r="N2381" s="13">
        <f t="shared" si="226"/>
        <v>40.192926045016073</v>
      </c>
      <c r="O2381" s="12">
        <f t="shared" si="227"/>
        <v>676.36363636363637</v>
      </c>
    </row>
    <row r="2382" spans="1:15" x14ac:dyDescent="0.35">
      <c r="A2382" s="4" t="s">
        <v>151</v>
      </c>
      <c r="B2382" s="4" t="s">
        <v>152</v>
      </c>
      <c r="C2382" s="4" t="s">
        <v>124</v>
      </c>
      <c r="D2382" s="4">
        <v>2002</v>
      </c>
      <c r="E2382" s="12">
        <v>253000</v>
      </c>
      <c r="F2382" s="12">
        <v>400000</v>
      </c>
      <c r="G2382" s="12">
        <v>125000</v>
      </c>
      <c r="H2382" s="12">
        <v>0</v>
      </c>
      <c r="I2382" s="12">
        <v>4971435</v>
      </c>
      <c r="J2382" s="12">
        <f t="shared" si="222"/>
        <v>378000</v>
      </c>
      <c r="K2382" s="13">
        <f t="shared" si="223"/>
        <v>50.890738790711332</v>
      </c>
      <c r="L2382" s="13">
        <f t="shared" si="224"/>
        <v>76.034384438295987</v>
      </c>
      <c r="M2382" s="13">
        <f t="shared" si="225"/>
        <v>66.931216931216937</v>
      </c>
      <c r="N2382" s="13">
        <f t="shared" si="226"/>
        <v>33.06878306878307</v>
      </c>
      <c r="O2382" s="12">
        <f t="shared" si="227"/>
        <v>632.5</v>
      </c>
    </row>
    <row r="2383" spans="1:15" x14ac:dyDescent="0.35">
      <c r="A2383" s="4" t="s">
        <v>151</v>
      </c>
      <c r="B2383" s="4" t="s">
        <v>152</v>
      </c>
      <c r="C2383" s="4" t="s">
        <v>124</v>
      </c>
      <c r="D2383" s="4">
        <v>2003</v>
      </c>
      <c r="E2383" s="12">
        <v>267000</v>
      </c>
      <c r="F2383" s="12">
        <v>440000</v>
      </c>
      <c r="G2383" s="12">
        <v>135000</v>
      </c>
      <c r="H2383" s="12">
        <v>0</v>
      </c>
      <c r="I2383" s="12">
        <v>5177687</v>
      </c>
      <c r="J2383" s="12">
        <f t="shared" si="222"/>
        <v>402000</v>
      </c>
      <c r="K2383" s="13">
        <f t="shared" si="223"/>
        <v>51.567427695030617</v>
      </c>
      <c r="L2383" s="13">
        <f t="shared" si="224"/>
        <v>77.640846192518012</v>
      </c>
      <c r="M2383" s="13">
        <f t="shared" si="225"/>
        <v>66.417910447761201</v>
      </c>
      <c r="N2383" s="13">
        <f t="shared" si="226"/>
        <v>33.582089552238806</v>
      </c>
      <c r="O2383" s="12">
        <f t="shared" si="227"/>
        <v>606.81818181818187</v>
      </c>
    </row>
    <row r="2384" spans="1:15" x14ac:dyDescent="0.35">
      <c r="A2384" s="4" t="s">
        <v>151</v>
      </c>
      <c r="B2384" s="4" t="s">
        <v>152</v>
      </c>
      <c r="C2384" s="4" t="s">
        <v>124</v>
      </c>
      <c r="D2384" s="4">
        <v>2004</v>
      </c>
      <c r="E2384" s="12">
        <v>325000</v>
      </c>
      <c r="F2384" s="12">
        <v>540000</v>
      </c>
      <c r="G2384" s="12">
        <v>150000</v>
      </c>
      <c r="H2384" s="12">
        <v>0</v>
      </c>
      <c r="I2384" s="12">
        <v>5355717</v>
      </c>
      <c r="J2384" s="12">
        <f t="shared" si="222"/>
        <v>475000</v>
      </c>
      <c r="K2384" s="13">
        <f t="shared" si="223"/>
        <v>60.682818005507009</v>
      </c>
      <c r="L2384" s="13">
        <f t="shared" si="224"/>
        <v>88.690272469587171</v>
      </c>
      <c r="M2384" s="13">
        <f t="shared" si="225"/>
        <v>68.421052631578945</v>
      </c>
      <c r="N2384" s="13">
        <f t="shared" si="226"/>
        <v>31.578947368421051</v>
      </c>
      <c r="O2384" s="12">
        <f t="shared" si="227"/>
        <v>601.85185185185185</v>
      </c>
    </row>
    <row r="2385" spans="1:15" x14ac:dyDescent="0.35">
      <c r="A2385" s="4" t="s">
        <v>151</v>
      </c>
      <c r="B2385" s="4" t="s">
        <v>152</v>
      </c>
      <c r="C2385" s="4" t="s">
        <v>124</v>
      </c>
      <c r="D2385" s="4">
        <v>2005</v>
      </c>
      <c r="E2385" s="12">
        <v>443000</v>
      </c>
      <c r="F2385" s="12">
        <v>650000</v>
      </c>
      <c r="G2385" s="12">
        <v>85000</v>
      </c>
      <c r="H2385" s="12">
        <v>0</v>
      </c>
      <c r="I2385" s="12">
        <v>5501712</v>
      </c>
      <c r="J2385" s="12">
        <f t="shared" si="222"/>
        <v>528000</v>
      </c>
      <c r="K2385" s="13">
        <f t="shared" si="223"/>
        <v>80.520390743826653</v>
      </c>
      <c r="L2385" s="13">
        <f t="shared" si="224"/>
        <v>95.970127116795638</v>
      </c>
      <c r="M2385" s="13">
        <f t="shared" si="225"/>
        <v>83.901515151515156</v>
      </c>
      <c r="N2385" s="13">
        <f t="shared" si="226"/>
        <v>16.098484848484848</v>
      </c>
      <c r="O2385" s="12">
        <f t="shared" si="227"/>
        <v>681.53846153846155</v>
      </c>
    </row>
    <row r="2386" spans="1:15" x14ac:dyDescent="0.35">
      <c r="A2386" s="4" t="s">
        <v>151</v>
      </c>
      <c r="B2386" s="4" t="s">
        <v>152</v>
      </c>
      <c r="C2386" s="4" t="s">
        <v>124</v>
      </c>
      <c r="D2386" s="4">
        <v>2006</v>
      </c>
      <c r="E2386" s="12">
        <v>669000</v>
      </c>
      <c r="F2386" s="12">
        <v>742000</v>
      </c>
      <c r="G2386" s="12">
        <v>105000</v>
      </c>
      <c r="H2386" s="12">
        <v>0</v>
      </c>
      <c r="I2386" s="12">
        <v>5624466</v>
      </c>
      <c r="J2386" s="12">
        <f t="shared" si="222"/>
        <v>774000</v>
      </c>
      <c r="K2386" s="13">
        <f t="shared" si="223"/>
        <v>118.94462514308024</v>
      </c>
      <c r="L2386" s="13">
        <f t="shared" si="224"/>
        <v>137.61306406688209</v>
      </c>
      <c r="M2386" s="13">
        <f t="shared" si="225"/>
        <v>86.434108527131784</v>
      </c>
      <c r="N2386" s="13">
        <f t="shared" si="226"/>
        <v>13.565891472868216</v>
      </c>
      <c r="O2386" s="12">
        <f t="shared" si="227"/>
        <v>901.61725067385441</v>
      </c>
    </row>
    <row r="2387" spans="1:15" x14ac:dyDescent="0.35">
      <c r="A2387" s="4" t="s">
        <v>151</v>
      </c>
      <c r="B2387" s="4" t="s">
        <v>152</v>
      </c>
      <c r="C2387" s="4" t="s">
        <v>124</v>
      </c>
      <c r="D2387" s="4">
        <v>2007</v>
      </c>
      <c r="E2387" s="12">
        <v>370000</v>
      </c>
      <c r="F2387" s="12">
        <v>432000</v>
      </c>
      <c r="G2387" s="12">
        <v>175000</v>
      </c>
      <c r="H2387" s="12">
        <v>0</v>
      </c>
      <c r="I2387" s="12">
        <v>5749352</v>
      </c>
      <c r="J2387" s="12">
        <f t="shared" si="222"/>
        <v>545000</v>
      </c>
      <c r="K2387" s="13">
        <f t="shared" si="223"/>
        <v>64.355078624512814</v>
      </c>
      <c r="L2387" s="13">
        <f t="shared" si="224"/>
        <v>94.793291487458063</v>
      </c>
      <c r="M2387" s="13">
        <f t="shared" si="225"/>
        <v>67.889908256880744</v>
      </c>
      <c r="N2387" s="13">
        <f t="shared" si="226"/>
        <v>32.11009174311927</v>
      </c>
      <c r="O2387" s="12">
        <f t="shared" si="227"/>
        <v>856.48148148148152</v>
      </c>
    </row>
    <row r="2388" spans="1:15" x14ac:dyDescent="0.35">
      <c r="A2388" s="4" t="s">
        <v>151</v>
      </c>
      <c r="B2388" s="4" t="s">
        <v>152</v>
      </c>
      <c r="C2388" s="4" t="s">
        <v>124</v>
      </c>
      <c r="D2388" s="4">
        <v>2008</v>
      </c>
      <c r="E2388" s="12">
        <v>428000</v>
      </c>
      <c r="F2388" s="12">
        <v>476000</v>
      </c>
      <c r="G2388" s="12">
        <v>70000</v>
      </c>
      <c r="H2388" s="12">
        <v>0</v>
      </c>
      <c r="I2388" s="12">
        <v>5894722</v>
      </c>
      <c r="J2388" s="12">
        <f t="shared" si="222"/>
        <v>498000</v>
      </c>
      <c r="K2388" s="13">
        <f t="shared" si="223"/>
        <v>72.60732567201643</v>
      </c>
      <c r="L2388" s="13">
        <f t="shared" si="224"/>
        <v>84.482355571645272</v>
      </c>
      <c r="M2388" s="13">
        <f t="shared" si="225"/>
        <v>85.943775100401609</v>
      </c>
      <c r="N2388" s="13">
        <f t="shared" si="226"/>
        <v>14.056224899598394</v>
      </c>
      <c r="O2388" s="12">
        <f t="shared" si="227"/>
        <v>899.15966386554624</v>
      </c>
    </row>
    <row r="2389" spans="1:15" x14ac:dyDescent="0.35">
      <c r="A2389" s="4" t="s">
        <v>151</v>
      </c>
      <c r="B2389" s="4" t="s">
        <v>152</v>
      </c>
      <c r="C2389" s="4" t="s">
        <v>124</v>
      </c>
      <c r="D2389" s="4">
        <v>2009</v>
      </c>
      <c r="E2389" s="12">
        <v>559000</v>
      </c>
      <c r="F2389" s="12">
        <v>499000</v>
      </c>
      <c r="G2389" s="12">
        <v>90000</v>
      </c>
      <c r="H2389" s="12">
        <v>0</v>
      </c>
      <c r="I2389" s="12">
        <v>6055646</v>
      </c>
      <c r="J2389" s="12">
        <f t="shared" si="222"/>
        <v>649000</v>
      </c>
      <c r="K2389" s="13">
        <f t="shared" si="223"/>
        <v>92.310547875486776</v>
      </c>
      <c r="L2389" s="13">
        <f t="shared" si="224"/>
        <v>107.1727112185884</v>
      </c>
      <c r="M2389" s="13">
        <f t="shared" si="225"/>
        <v>86.13251155624036</v>
      </c>
      <c r="N2389" s="13">
        <f t="shared" si="226"/>
        <v>13.86748844375963</v>
      </c>
      <c r="O2389" s="12">
        <f t="shared" si="227"/>
        <v>1120.2404809619238</v>
      </c>
    </row>
    <row r="2390" spans="1:15" x14ac:dyDescent="0.35">
      <c r="A2390" s="4" t="s">
        <v>151</v>
      </c>
      <c r="B2390" s="4" t="s">
        <v>152</v>
      </c>
      <c r="C2390" s="4" t="s">
        <v>124</v>
      </c>
      <c r="D2390" s="4">
        <v>2010</v>
      </c>
      <c r="E2390" s="12">
        <v>648000</v>
      </c>
      <c r="F2390" s="12">
        <v>549000</v>
      </c>
      <c r="G2390" s="12">
        <v>120000</v>
      </c>
      <c r="H2390" s="12">
        <v>0</v>
      </c>
      <c r="I2390" s="12">
        <v>6222714</v>
      </c>
      <c r="J2390" s="12">
        <f t="shared" si="222"/>
        <v>768000</v>
      </c>
      <c r="K2390" s="13">
        <f t="shared" si="223"/>
        <v>104.13462678824706</v>
      </c>
      <c r="L2390" s="13">
        <f t="shared" si="224"/>
        <v>123.41881693421874</v>
      </c>
      <c r="M2390" s="13">
        <f t="shared" si="225"/>
        <v>84.375</v>
      </c>
      <c r="N2390" s="13">
        <f t="shared" si="226"/>
        <v>15.625</v>
      </c>
      <c r="O2390" s="12">
        <f t="shared" si="227"/>
        <v>1180.327868852459</v>
      </c>
    </row>
    <row r="2391" spans="1:15" x14ac:dyDescent="0.35">
      <c r="A2391" s="4" t="s">
        <v>151</v>
      </c>
      <c r="B2391" s="4" t="s">
        <v>152</v>
      </c>
      <c r="C2391" s="4" t="s">
        <v>124</v>
      </c>
      <c r="D2391" s="4">
        <v>2011</v>
      </c>
      <c r="E2391" s="12">
        <v>711000</v>
      </c>
      <c r="F2391" s="12">
        <v>604000</v>
      </c>
      <c r="G2391" s="12">
        <v>270000</v>
      </c>
      <c r="H2391" s="12">
        <v>0</v>
      </c>
      <c r="I2391" s="12">
        <v>6387251</v>
      </c>
      <c r="J2391" s="12">
        <f t="shared" si="222"/>
        <v>981000</v>
      </c>
      <c r="K2391" s="13">
        <f t="shared" si="223"/>
        <v>111.31549394254273</v>
      </c>
      <c r="L2391" s="13">
        <f t="shared" si="224"/>
        <v>153.58720050300201</v>
      </c>
      <c r="M2391" s="13">
        <f t="shared" si="225"/>
        <v>72.477064220183479</v>
      </c>
      <c r="N2391" s="13">
        <f t="shared" si="226"/>
        <v>27.522935779816514</v>
      </c>
      <c r="O2391" s="12">
        <f t="shared" si="227"/>
        <v>1177.1523178807947</v>
      </c>
    </row>
    <row r="2392" spans="1:15" x14ac:dyDescent="0.35">
      <c r="A2392" s="4" t="s">
        <v>151</v>
      </c>
      <c r="B2392" s="4" t="s">
        <v>152</v>
      </c>
      <c r="C2392" s="4" t="s">
        <v>124</v>
      </c>
      <c r="D2392" s="4">
        <v>2012</v>
      </c>
      <c r="E2392" s="12">
        <v>719000</v>
      </c>
      <c r="F2392" s="12">
        <v>718000</v>
      </c>
      <c r="G2392" s="12">
        <v>320000</v>
      </c>
      <c r="H2392" s="12">
        <v>0</v>
      </c>
      <c r="I2392" s="12">
        <v>6551080</v>
      </c>
      <c r="J2392" s="12">
        <f t="shared" si="222"/>
        <v>1039000</v>
      </c>
      <c r="K2392" s="13">
        <f t="shared" si="223"/>
        <v>109.75289570574623</v>
      </c>
      <c r="L2392" s="13">
        <f t="shared" si="224"/>
        <v>158.59980339119656</v>
      </c>
      <c r="M2392" s="13">
        <f t="shared" si="225"/>
        <v>69.201154956689123</v>
      </c>
      <c r="N2392" s="13">
        <f t="shared" si="226"/>
        <v>30.798845043310873</v>
      </c>
      <c r="O2392" s="12">
        <f t="shared" si="227"/>
        <v>1001.3927576601671</v>
      </c>
    </row>
    <row r="2393" spans="1:15" x14ac:dyDescent="0.35">
      <c r="A2393" s="4" t="s">
        <v>151</v>
      </c>
      <c r="B2393" s="4" t="s">
        <v>152</v>
      </c>
      <c r="C2393" s="4" t="s">
        <v>124</v>
      </c>
      <c r="D2393" s="4">
        <v>2013</v>
      </c>
      <c r="E2393" s="12">
        <v>791000</v>
      </c>
      <c r="F2393" s="12">
        <v>671000</v>
      </c>
      <c r="G2393" s="12">
        <v>330000</v>
      </c>
      <c r="H2393" s="12">
        <v>0</v>
      </c>
      <c r="I2393" s="12">
        <v>6714051</v>
      </c>
      <c r="J2393" s="12">
        <f t="shared" si="222"/>
        <v>1121000</v>
      </c>
      <c r="K2393" s="13">
        <f t="shared" si="223"/>
        <v>117.81262906701185</v>
      </c>
      <c r="L2393" s="13">
        <f t="shared" si="224"/>
        <v>166.96328341860971</v>
      </c>
      <c r="M2393" s="13">
        <f t="shared" si="225"/>
        <v>70.561998215878688</v>
      </c>
      <c r="N2393" s="13">
        <f t="shared" si="226"/>
        <v>29.438001784121319</v>
      </c>
      <c r="O2393" s="12">
        <f t="shared" si="227"/>
        <v>1178.8375558867363</v>
      </c>
    </row>
    <row r="2394" spans="1:15" x14ac:dyDescent="0.35">
      <c r="A2394" s="4" t="s">
        <v>151</v>
      </c>
      <c r="B2394" s="4" t="s">
        <v>152</v>
      </c>
      <c r="C2394" s="4" t="s">
        <v>124</v>
      </c>
      <c r="D2394" s="4">
        <v>2014</v>
      </c>
      <c r="E2394" s="12">
        <v>758000</v>
      </c>
      <c r="F2394" s="12">
        <v>736000</v>
      </c>
      <c r="G2394" s="12">
        <v>360000</v>
      </c>
      <c r="H2394" s="12">
        <v>0</v>
      </c>
      <c r="I2394" s="12">
        <v>6876385</v>
      </c>
      <c r="J2394" s="12">
        <f t="shared" si="222"/>
        <v>1118000</v>
      </c>
      <c r="K2394" s="13">
        <f t="shared" si="223"/>
        <v>110.23233864886855</v>
      </c>
      <c r="L2394" s="13">
        <f t="shared" si="224"/>
        <v>162.58542824463726</v>
      </c>
      <c r="M2394" s="13">
        <f t="shared" si="225"/>
        <v>67.799642218246873</v>
      </c>
      <c r="N2394" s="13">
        <f t="shared" si="226"/>
        <v>32.200357781753134</v>
      </c>
      <c r="O2394" s="12">
        <f t="shared" si="227"/>
        <v>1029.891304347826</v>
      </c>
    </row>
    <row r="2395" spans="1:15" x14ac:dyDescent="0.35">
      <c r="A2395" s="4" t="s">
        <v>151</v>
      </c>
      <c r="B2395" s="4" t="s">
        <v>152</v>
      </c>
      <c r="C2395" s="4" t="s">
        <v>124</v>
      </c>
      <c r="D2395" s="4">
        <v>2015</v>
      </c>
      <c r="E2395" s="12">
        <v>872000</v>
      </c>
      <c r="F2395" s="12">
        <v>612000</v>
      </c>
      <c r="G2395" s="12">
        <v>290000</v>
      </c>
      <c r="H2395" s="12">
        <v>0</v>
      </c>
      <c r="I2395" s="12">
        <v>7037655</v>
      </c>
      <c r="J2395" s="12">
        <f t="shared" si="222"/>
        <v>1162000</v>
      </c>
      <c r="K2395" s="13">
        <f t="shared" si="223"/>
        <v>123.90490866631001</v>
      </c>
      <c r="L2395" s="13">
        <f t="shared" si="224"/>
        <v>165.11181636496815</v>
      </c>
      <c r="M2395" s="13">
        <f t="shared" si="225"/>
        <v>75.043029259896727</v>
      </c>
      <c r="N2395" s="13">
        <f t="shared" si="226"/>
        <v>24.956970740103269</v>
      </c>
      <c r="O2395" s="12">
        <f t="shared" si="227"/>
        <v>1424.8366013071895</v>
      </c>
    </row>
    <row r="2396" spans="1:15" x14ac:dyDescent="0.35">
      <c r="A2396" s="4" t="s">
        <v>151</v>
      </c>
      <c r="B2396" s="4" t="s">
        <v>152</v>
      </c>
      <c r="C2396" s="4" t="s">
        <v>124</v>
      </c>
      <c r="D2396" s="4">
        <v>2016</v>
      </c>
      <c r="E2396" s="12">
        <v>875000</v>
      </c>
      <c r="F2396" s="12">
        <v>765000</v>
      </c>
      <c r="G2396" s="12">
        <v>370000</v>
      </c>
      <c r="H2396" s="12">
        <v>0</v>
      </c>
      <c r="I2396" s="12">
        <v>7205328</v>
      </c>
      <c r="J2396" s="12">
        <f t="shared" si="222"/>
        <v>1245000</v>
      </c>
      <c r="K2396" s="13">
        <f t="shared" si="223"/>
        <v>121.43791372162377</v>
      </c>
      <c r="L2396" s="13">
        <f t="shared" si="224"/>
        <v>172.78880295248183</v>
      </c>
      <c r="M2396" s="13">
        <f t="shared" si="225"/>
        <v>70.281124497991968</v>
      </c>
      <c r="N2396" s="13">
        <f t="shared" si="226"/>
        <v>29.718875502008029</v>
      </c>
      <c r="O2396" s="12">
        <f t="shared" si="227"/>
        <v>1143.7908496732025</v>
      </c>
    </row>
    <row r="2397" spans="1:15" x14ac:dyDescent="0.35">
      <c r="A2397" s="4" t="s">
        <v>151</v>
      </c>
      <c r="B2397" s="4" t="s">
        <v>152</v>
      </c>
      <c r="C2397" s="4" t="s">
        <v>124</v>
      </c>
      <c r="D2397" s="4">
        <v>2017</v>
      </c>
      <c r="E2397" s="12">
        <v>897000</v>
      </c>
      <c r="F2397" s="12">
        <v>781000</v>
      </c>
      <c r="G2397" s="12">
        <v>300000</v>
      </c>
      <c r="H2397" s="12">
        <v>0</v>
      </c>
      <c r="I2397" s="12">
        <v>7379299</v>
      </c>
      <c r="J2397" s="12">
        <f t="shared" si="222"/>
        <v>1197000</v>
      </c>
      <c r="K2397" s="13">
        <f t="shared" si="223"/>
        <v>121.55626164490693</v>
      </c>
      <c r="L2397" s="13">
        <f t="shared" si="224"/>
        <v>162.21052975357145</v>
      </c>
      <c r="M2397" s="13">
        <f t="shared" si="225"/>
        <v>74.937343358395992</v>
      </c>
      <c r="N2397" s="13">
        <f t="shared" si="226"/>
        <v>25.062656641604008</v>
      </c>
      <c r="O2397" s="12">
        <f t="shared" si="227"/>
        <v>1148.5275288092189</v>
      </c>
    </row>
    <row r="2398" spans="1:15" x14ac:dyDescent="0.35">
      <c r="A2398" s="4" t="s">
        <v>151</v>
      </c>
      <c r="B2398" s="4" t="s">
        <v>152</v>
      </c>
      <c r="C2398" s="4" t="s">
        <v>124</v>
      </c>
      <c r="D2398" s="4">
        <v>2018</v>
      </c>
      <c r="E2398" s="12">
        <v>920000</v>
      </c>
      <c r="F2398" s="12">
        <v>796000</v>
      </c>
      <c r="G2398" s="12">
        <v>350000</v>
      </c>
      <c r="H2398" s="12">
        <v>0</v>
      </c>
      <c r="I2398" s="12">
        <v>7554563</v>
      </c>
      <c r="J2398" s="12">
        <f t="shared" si="222"/>
        <v>1270000</v>
      </c>
      <c r="K2398" s="13">
        <f t="shared" si="223"/>
        <v>121.78070392688498</v>
      </c>
      <c r="L2398" s="13">
        <f t="shared" si="224"/>
        <v>168.11031955124341</v>
      </c>
      <c r="M2398" s="13">
        <f t="shared" si="225"/>
        <v>72.440944881889763</v>
      </c>
      <c r="N2398" s="13">
        <f t="shared" si="226"/>
        <v>27.559055118110237</v>
      </c>
      <c r="O2398" s="12">
        <f t="shared" si="227"/>
        <v>1155.7788944723618</v>
      </c>
    </row>
    <row r="2399" spans="1:15" x14ac:dyDescent="0.35">
      <c r="A2399" s="4" t="s">
        <v>151</v>
      </c>
      <c r="B2399" s="4" t="s">
        <v>152</v>
      </c>
      <c r="C2399" s="4" t="s">
        <v>124</v>
      </c>
      <c r="D2399" s="4">
        <v>2019</v>
      </c>
      <c r="E2399" s="12">
        <v>948000</v>
      </c>
      <c r="F2399" s="12">
        <v>800000</v>
      </c>
      <c r="G2399" s="12">
        <v>430000</v>
      </c>
      <c r="H2399" s="12">
        <v>0</v>
      </c>
      <c r="I2399" s="12">
        <v>7731991</v>
      </c>
      <c r="J2399" s="12">
        <f t="shared" si="222"/>
        <v>1378000</v>
      </c>
      <c r="K2399" s="13">
        <f t="shared" si="223"/>
        <v>122.60748880851</v>
      </c>
      <c r="L2399" s="13">
        <f t="shared" si="224"/>
        <v>178.22059027228562</v>
      </c>
      <c r="M2399" s="13">
        <f t="shared" si="225"/>
        <v>68.795355587808416</v>
      </c>
      <c r="N2399" s="13">
        <f t="shared" si="226"/>
        <v>31.204644412191584</v>
      </c>
      <c r="O2399" s="12">
        <f t="shared" si="227"/>
        <v>1185</v>
      </c>
    </row>
    <row r="2400" spans="1:15" x14ac:dyDescent="0.35">
      <c r="A2400" s="4" t="s">
        <v>151</v>
      </c>
      <c r="B2400" s="4" t="s">
        <v>152</v>
      </c>
      <c r="C2400" s="4" t="s">
        <v>124</v>
      </c>
      <c r="D2400" s="4">
        <v>2020</v>
      </c>
      <c r="E2400" s="12">
        <v>958000</v>
      </c>
      <c r="F2400" s="12">
        <v>810000</v>
      </c>
      <c r="G2400" s="12">
        <v>420000</v>
      </c>
      <c r="H2400" s="12">
        <v>0</v>
      </c>
      <c r="I2400" s="12">
        <v>7912558</v>
      </c>
      <c r="J2400" s="12">
        <f t="shared" si="222"/>
        <v>1378000</v>
      </c>
      <c r="K2400" s="13">
        <f t="shared" si="223"/>
        <v>121.07336211627137</v>
      </c>
      <c r="L2400" s="13">
        <f t="shared" si="224"/>
        <v>174.15354174970977</v>
      </c>
      <c r="M2400" s="13">
        <f t="shared" si="225"/>
        <v>69.521044992743114</v>
      </c>
      <c r="N2400" s="13">
        <f t="shared" si="226"/>
        <v>30.478955007256893</v>
      </c>
      <c r="O2400" s="12">
        <f t="shared" si="227"/>
        <v>1182.7160493827159</v>
      </c>
    </row>
    <row r="2401" spans="1:15" x14ac:dyDescent="0.35">
      <c r="A2401" s="4" t="s">
        <v>151</v>
      </c>
      <c r="B2401" s="4" t="s">
        <v>152</v>
      </c>
      <c r="C2401" s="4" t="s">
        <v>124</v>
      </c>
      <c r="D2401" s="4">
        <v>2021</v>
      </c>
      <c r="E2401" s="12">
        <v>948000</v>
      </c>
      <c r="F2401" s="12">
        <v>820000</v>
      </c>
      <c r="G2401" s="12">
        <v>370000</v>
      </c>
      <c r="H2401" s="12">
        <v>0</v>
      </c>
      <c r="I2401" s="12">
        <v>8094602</v>
      </c>
      <c r="J2401" s="12">
        <f t="shared" si="222"/>
        <v>1318000</v>
      </c>
      <c r="K2401" s="13">
        <f t="shared" si="223"/>
        <v>117.11508484296078</v>
      </c>
      <c r="L2401" s="13">
        <f t="shared" si="224"/>
        <v>162.82455888504464</v>
      </c>
      <c r="M2401" s="13">
        <f t="shared" si="225"/>
        <v>71.927162367223062</v>
      </c>
      <c r="N2401" s="13">
        <f t="shared" si="226"/>
        <v>28.072837632776938</v>
      </c>
      <c r="O2401" s="12">
        <f t="shared" si="227"/>
        <v>1156.0975609756097</v>
      </c>
    </row>
    <row r="2402" spans="1:15" x14ac:dyDescent="0.35">
      <c r="A2402" s="4" t="s">
        <v>151</v>
      </c>
      <c r="B2402" s="4" t="s">
        <v>152</v>
      </c>
      <c r="C2402" s="4" t="s">
        <v>124</v>
      </c>
      <c r="D2402" s="4">
        <v>2022</v>
      </c>
      <c r="E2402" s="12">
        <v>880000</v>
      </c>
      <c r="F2402" s="12">
        <v>825000</v>
      </c>
      <c r="G2402" s="12">
        <v>545000</v>
      </c>
      <c r="H2402" s="12">
        <v>0</v>
      </c>
      <c r="I2402" s="12">
        <v>8276807.0000000009</v>
      </c>
      <c r="J2402" s="12">
        <f t="shared" si="222"/>
        <v>1425000</v>
      </c>
      <c r="K2402" s="13">
        <f t="shared" si="223"/>
        <v>106.3211936680413</v>
      </c>
      <c r="L2402" s="13">
        <f t="shared" si="224"/>
        <v>172.16784201927143</v>
      </c>
      <c r="M2402" s="13">
        <f t="shared" si="225"/>
        <v>61.754385964912281</v>
      </c>
      <c r="N2402" s="13">
        <f t="shared" si="226"/>
        <v>38.245614035087719</v>
      </c>
      <c r="O2402" s="12">
        <f t="shared" si="227"/>
        <v>1066.6666666666667</v>
      </c>
    </row>
    <row r="2403" spans="1:15" x14ac:dyDescent="0.35">
      <c r="A2403" s="4" t="s">
        <v>151</v>
      </c>
      <c r="B2403" s="4" t="s">
        <v>152</v>
      </c>
      <c r="C2403" s="4" t="s">
        <v>124</v>
      </c>
      <c r="D2403" s="4">
        <v>2023</v>
      </c>
      <c r="E2403" s="12">
        <v>881000</v>
      </c>
      <c r="F2403" s="12">
        <v>825000</v>
      </c>
      <c r="G2403" s="12">
        <v>335000</v>
      </c>
      <c r="H2403" s="12">
        <v>0</v>
      </c>
      <c r="I2403" s="12">
        <v>8460512</v>
      </c>
      <c r="J2403" s="12">
        <f t="shared" si="222"/>
        <v>1216000</v>
      </c>
      <c r="K2403" s="13">
        <f t="shared" si="223"/>
        <v>104.13081383254347</v>
      </c>
      <c r="L2403" s="13">
        <f t="shared" si="224"/>
        <v>143.726526243329</v>
      </c>
      <c r="M2403" s="13">
        <f t="shared" si="225"/>
        <v>72.45065789473685</v>
      </c>
      <c r="N2403" s="13">
        <f t="shared" si="226"/>
        <v>27.549342105263158</v>
      </c>
      <c r="O2403" s="12">
        <f t="shared" si="227"/>
        <v>1067.878787878788</v>
      </c>
    </row>
    <row r="2404" spans="1:15" x14ac:dyDescent="0.35">
      <c r="A2404" s="4" t="s">
        <v>151</v>
      </c>
      <c r="B2404" s="4" t="s">
        <v>152</v>
      </c>
      <c r="C2404" s="4" t="s">
        <v>124</v>
      </c>
      <c r="D2404" s="4">
        <v>2024</v>
      </c>
      <c r="E2404" s="12">
        <v>876000</v>
      </c>
      <c r="F2404" s="12">
        <v>825000</v>
      </c>
      <c r="G2404" s="12">
        <v>462000</v>
      </c>
      <c r="H2404" s="12">
        <v>0</v>
      </c>
      <c r="I2404" s="12">
        <v>8642022</v>
      </c>
      <c r="J2404" s="12">
        <f t="shared" si="222"/>
        <v>1338000</v>
      </c>
      <c r="K2404" s="13">
        <f t="shared" si="223"/>
        <v>101.36516662419976</v>
      </c>
      <c r="L2404" s="13">
        <f t="shared" si="224"/>
        <v>154.82487778901742</v>
      </c>
      <c r="M2404" s="13">
        <f t="shared" si="225"/>
        <v>65.470852017937219</v>
      </c>
      <c r="N2404" s="13">
        <f t="shared" si="226"/>
        <v>34.529147982062781</v>
      </c>
      <c r="O2404" s="12">
        <f t="shared" si="227"/>
        <v>1061.8181818181818</v>
      </c>
    </row>
    <row r="2405" spans="1:15" x14ac:dyDescent="0.35">
      <c r="A2405" s="4" t="s">
        <v>151</v>
      </c>
      <c r="B2405" s="4" t="s">
        <v>152</v>
      </c>
      <c r="C2405" s="4" t="s">
        <v>124</v>
      </c>
      <c r="D2405" s="4">
        <v>2025</v>
      </c>
      <c r="E2405" s="12">
        <v>908000</v>
      </c>
      <c r="F2405" s="12">
        <v>825000</v>
      </c>
      <c r="G2405" s="12">
        <v>425000</v>
      </c>
      <c r="H2405" s="12">
        <v>0</v>
      </c>
      <c r="I2405" s="12">
        <v>8819794</v>
      </c>
      <c r="J2405" s="12">
        <f t="shared" si="222"/>
        <v>1333000</v>
      </c>
      <c r="K2405" s="13">
        <f t="shared" si="223"/>
        <v>102.95025031196874</v>
      </c>
      <c r="L2405" s="13">
        <f t="shared" si="224"/>
        <v>151.1373168126149</v>
      </c>
      <c r="M2405" s="13">
        <f t="shared" si="225"/>
        <v>68.117029257314329</v>
      </c>
      <c r="N2405" s="13">
        <f t="shared" si="226"/>
        <v>31.882970742685675</v>
      </c>
      <c r="O2405" s="12">
        <f t="shared" si="227"/>
        <v>1100.6060606060605</v>
      </c>
    </row>
    <row r="2406" spans="1:15" x14ac:dyDescent="0.35">
      <c r="A2406" s="4" t="s">
        <v>151</v>
      </c>
      <c r="B2406" s="4" t="s">
        <v>152</v>
      </c>
      <c r="C2406" s="4" t="s">
        <v>124</v>
      </c>
      <c r="D2406" s="4">
        <v>2026</v>
      </c>
      <c r="E2406" s="12">
        <v>882000</v>
      </c>
      <c r="F2406" s="12">
        <v>825000</v>
      </c>
      <c r="G2406" s="12">
        <v>450000</v>
      </c>
      <c r="H2406" s="12">
        <v>0</v>
      </c>
      <c r="I2406" s="12">
        <v>8996745</v>
      </c>
      <c r="J2406" s="12">
        <f t="shared" si="222"/>
        <v>1332000</v>
      </c>
      <c r="K2406" s="13">
        <f t="shared" si="223"/>
        <v>98.03545615664332</v>
      </c>
      <c r="L2406" s="13">
        <f t="shared" si="224"/>
        <v>148.05354603248173</v>
      </c>
      <c r="M2406" s="13">
        <f t="shared" si="225"/>
        <v>66.21621621621621</v>
      </c>
      <c r="N2406" s="13">
        <f t="shared" si="226"/>
        <v>33.783783783783782</v>
      </c>
      <c r="O2406" s="12">
        <f t="shared" si="227"/>
        <v>1069.090909090909</v>
      </c>
    </row>
    <row r="2407" spans="1:15" x14ac:dyDescent="0.35">
      <c r="A2407" s="4" t="s">
        <v>153</v>
      </c>
      <c r="B2407" s="4" t="s">
        <v>154</v>
      </c>
      <c r="C2407" s="4" t="s">
        <v>124</v>
      </c>
      <c r="D2407" s="4">
        <v>1960</v>
      </c>
      <c r="E2407" s="12">
        <v>8000</v>
      </c>
      <c r="F2407" s="12">
        <v>12000</v>
      </c>
      <c r="G2407" s="12">
        <v>3000</v>
      </c>
      <c r="H2407" s="12">
        <v>0</v>
      </c>
      <c r="I2407" s="12">
        <v>1673110</v>
      </c>
      <c r="J2407" s="12">
        <f t="shared" si="222"/>
        <v>11000</v>
      </c>
      <c r="K2407" s="13">
        <f t="shared" si="223"/>
        <v>4.7815146643077862</v>
      </c>
      <c r="L2407" s="13">
        <f t="shared" si="224"/>
        <v>6.5745826634232056</v>
      </c>
      <c r="M2407" s="13">
        <f t="shared" si="225"/>
        <v>72.727272727272734</v>
      </c>
      <c r="N2407" s="13">
        <f t="shared" si="226"/>
        <v>27.27272727272727</v>
      </c>
      <c r="O2407" s="12">
        <f t="shared" si="227"/>
        <v>666.66666666666663</v>
      </c>
    </row>
    <row r="2408" spans="1:15" x14ac:dyDescent="0.35">
      <c r="A2408" s="4" t="s">
        <v>153</v>
      </c>
      <c r="B2408" s="4" t="s">
        <v>154</v>
      </c>
      <c r="C2408" s="4" t="s">
        <v>124</v>
      </c>
      <c r="D2408" s="4">
        <v>1961</v>
      </c>
      <c r="E2408" s="12">
        <v>6000</v>
      </c>
      <c r="F2408" s="12">
        <v>15000</v>
      </c>
      <c r="G2408" s="12">
        <v>3000</v>
      </c>
      <c r="H2408" s="12">
        <v>0</v>
      </c>
      <c r="I2408" s="12">
        <v>1702717</v>
      </c>
      <c r="J2408" s="12">
        <f t="shared" si="222"/>
        <v>9000</v>
      </c>
      <c r="K2408" s="13">
        <f t="shared" si="223"/>
        <v>3.5237799352446708</v>
      </c>
      <c r="L2408" s="13">
        <f t="shared" si="224"/>
        <v>5.2856699028670064</v>
      </c>
      <c r="M2408" s="13">
        <f t="shared" si="225"/>
        <v>66.666666666666657</v>
      </c>
      <c r="N2408" s="13">
        <f t="shared" si="226"/>
        <v>33.333333333333329</v>
      </c>
      <c r="O2408" s="12">
        <f t="shared" si="227"/>
        <v>400</v>
      </c>
    </row>
    <row r="2409" spans="1:15" x14ac:dyDescent="0.35">
      <c r="A2409" s="4" t="s">
        <v>153</v>
      </c>
      <c r="B2409" s="4" t="s">
        <v>154</v>
      </c>
      <c r="C2409" s="4" t="s">
        <v>124</v>
      </c>
      <c r="D2409" s="4">
        <v>1962</v>
      </c>
      <c r="E2409" s="12">
        <v>12000</v>
      </c>
      <c r="F2409" s="12">
        <v>25000</v>
      </c>
      <c r="G2409" s="12">
        <v>3000</v>
      </c>
      <c r="H2409" s="12">
        <v>0</v>
      </c>
      <c r="I2409" s="12">
        <v>1732959</v>
      </c>
      <c r="J2409" s="12">
        <f t="shared" si="222"/>
        <v>15000</v>
      </c>
      <c r="K2409" s="13">
        <f t="shared" si="223"/>
        <v>6.924572364377922</v>
      </c>
      <c r="L2409" s="13">
        <f t="shared" si="224"/>
        <v>8.6557154554724036</v>
      </c>
      <c r="M2409" s="13">
        <f t="shared" si="225"/>
        <v>80</v>
      </c>
      <c r="N2409" s="13">
        <f t="shared" si="226"/>
        <v>20</v>
      </c>
      <c r="O2409" s="12">
        <f t="shared" si="227"/>
        <v>480</v>
      </c>
    </row>
    <row r="2410" spans="1:15" x14ac:dyDescent="0.35">
      <c r="A2410" s="4" t="s">
        <v>153</v>
      </c>
      <c r="B2410" s="4" t="s">
        <v>154</v>
      </c>
      <c r="C2410" s="4" t="s">
        <v>124</v>
      </c>
      <c r="D2410" s="4">
        <v>1963</v>
      </c>
      <c r="E2410" s="12">
        <v>15000</v>
      </c>
      <c r="F2410" s="12">
        <v>20000</v>
      </c>
      <c r="G2410" s="12">
        <v>3000</v>
      </c>
      <c r="H2410" s="12">
        <v>0</v>
      </c>
      <c r="I2410" s="12">
        <v>1765072</v>
      </c>
      <c r="J2410" s="12">
        <f t="shared" si="222"/>
        <v>18000</v>
      </c>
      <c r="K2410" s="13">
        <f t="shared" si="223"/>
        <v>8.4982368991179964</v>
      </c>
      <c r="L2410" s="13">
        <f t="shared" si="224"/>
        <v>10.197884278941595</v>
      </c>
      <c r="M2410" s="13">
        <f t="shared" si="225"/>
        <v>83.333333333333343</v>
      </c>
      <c r="N2410" s="13">
        <f t="shared" si="226"/>
        <v>16.666666666666664</v>
      </c>
      <c r="O2410" s="12">
        <f t="shared" si="227"/>
        <v>750</v>
      </c>
    </row>
    <row r="2411" spans="1:15" x14ac:dyDescent="0.35">
      <c r="A2411" s="4" t="s">
        <v>153</v>
      </c>
      <c r="B2411" s="4" t="s">
        <v>154</v>
      </c>
      <c r="C2411" s="4" t="s">
        <v>124</v>
      </c>
      <c r="D2411" s="4">
        <v>1964</v>
      </c>
      <c r="E2411" s="12">
        <v>18000</v>
      </c>
      <c r="F2411" s="12">
        <v>27000</v>
      </c>
      <c r="G2411" s="12">
        <v>2000</v>
      </c>
      <c r="H2411" s="12">
        <v>0</v>
      </c>
      <c r="I2411" s="12">
        <v>1799410</v>
      </c>
      <c r="J2411" s="12">
        <f t="shared" si="222"/>
        <v>20000</v>
      </c>
      <c r="K2411" s="13">
        <f t="shared" si="223"/>
        <v>10.003278852512768</v>
      </c>
      <c r="L2411" s="13">
        <f t="shared" si="224"/>
        <v>11.114754280569743</v>
      </c>
      <c r="M2411" s="13">
        <f t="shared" si="225"/>
        <v>90</v>
      </c>
      <c r="N2411" s="13">
        <f t="shared" si="226"/>
        <v>10</v>
      </c>
      <c r="O2411" s="12">
        <f t="shared" si="227"/>
        <v>666.66666666666663</v>
      </c>
    </row>
    <row r="2412" spans="1:15" x14ac:dyDescent="0.35">
      <c r="A2412" s="4" t="s">
        <v>153</v>
      </c>
      <c r="B2412" s="4" t="s">
        <v>154</v>
      </c>
      <c r="C2412" s="4" t="s">
        <v>124</v>
      </c>
      <c r="D2412" s="4">
        <v>1965</v>
      </c>
      <c r="E2412" s="12">
        <v>11000</v>
      </c>
      <c r="F2412" s="12">
        <v>29000</v>
      </c>
      <c r="G2412" s="12">
        <v>4000</v>
      </c>
      <c r="H2412" s="12">
        <v>0</v>
      </c>
      <c r="I2412" s="12">
        <v>1835588</v>
      </c>
      <c r="J2412" s="12">
        <f t="shared" si="222"/>
        <v>15000</v>
      </c>
      <c r="K2412" s="13">
        <f t="shared" si="223"/>
        <v>5.9926301544791096</v>
      </c>
      <c r="L2412" s="13">
        <f t="shared" si="224"/>
        <v>8.1717683924715132</v>
      </c>
      <c r="M2412" s="13">
        <f t="shared" si="225"/>
        <v>73.333333333333329</v>
      </c>
      <c r="N2412" s="13">
        <f t="shared" si="226"/>
        <v>26.666666666666668</v>
      </c>
      <c r="O2412" s="12">
        <f t="shared" si="227"/>
        <v>379.31034482758622</v>
      </c>
    </row>
    <row r="2413" spans="1:15" x14ac:dyDescent="0.35">
      <c r="A2413" s="4" t="s">
        <v>153</v>
      </c>
      <c r="B2413" s="4" t="s">
        <v>154</v>
      </c>
      <c r="C2413" s="4" t="s">
        <v>124</v>
      </c>
      <c r="D2413" s="4">
        <v>1966</v>
      </c>
      <c r="E2413" s="12">
        <v>18000</v>
      </c>
      <c r="F2413" s="12">
        <v>30000</v>
      </c>
      <c r="G2413" s="12">
        <v>3000</v>
      </c>
      <c r="H2413" s="12">
        <v>0</v>
      </c>
      <c r="I2413" s="12">
        <v>1873489</v>
      </c>
      <c r="J2413" s="12">
        <f t="shared" si="222"/>
        <v>21000</v>
      </c>
      <c r="K2413" s="13">
        <f t="shared" si="223"/>
        <v>9.6077425594705925</v>
      </c>
      <c r="L2413" s="13">
        <f t="shared" si="224"/>
        <v>11.209032986049024</v>
      </c>
      <c r="M2413" s="13">
        <f t="shared" si="225"/>
        <v>85.714285714285708</v>
      </c>
      <c r="N2413" s="13">
        <f t="shared" si="226"/>
        <v>14.285714285714285</v>
      </c>
      <c r="O2413" s="12">
        <f t="shared" si="227"/>
        <v>600</v>
      </c>
    </row>
    <row r="2414" spans="1:15" x14ac:dyDescent="0.35">
      <c r="A2414" s="4" t="s">
        <v>153</v>
      </c>
      <c r="B2414" s="4" t="s">
        <v>154</v>
      </c>
      <c r="C2414" s="4" t="s">
        <v>124</v>
      </c>
      <c r="D2414" s="4">
        <v>1967</v>
      </c>
      <c r="E2414" s="12">
        <v>18000</v>
      </c>
      <c r="F2414" s="12">
        <v>28000</v>
      </c>
      <c r="G2414" s="12">
        <v>1000</v>
      </c>
      <c r="H2414" s="12">
        <v>0</v>
      </c>
      <c r="I2414" s="12">
        <v>1912764</v>
      </c>
      <c r="J2414" s="12">
        <f t="shared" si="222"/>
        <v>19000</v>
      </c>
      <c r="K2414" s="13">
        <f t="shared" si="223"/>
        <v>9.4104656925789065</v>
      </c>
      <c r="L2414" s="13">
        <f t="shared" si="224"/>
        <v>9.9332693421666232</v>
      </c>
      <c r="M2414" s="13">
        <f t="shared" si="225"/>
        <v>94.73684210526315</v>
      </c>
      <c r="N2414" s="13">
        <f t="shared" si="226"/>
        <v>5.2631578947368416</v>
      </c>
      <c r="O2414" s="12">
        <f t="shared" si="227"/>
        <v>642.85714285714289</v>
      </c>
    </row>
    <row r="2415" spans="1:15" x14ac:dyDescent="0.35">
      <c r="A2415" s="4" t="s">
        <v>153</v>
      </c>
      <c r="B2415" s="4" t="s">
        <v>154</v>
      </c>
      <c r="C2415" s="4" t="s">
        <v>124</v>
      </c>
      <c r="D2415" s="4">
        <v>1968</v>
      </c>
      <c r="E2415" s="12">
        <v>11000</v>
      </c>
      <c r="F2415" s="12">
        <v>29000</v>
      </c>
      <c r="G2415" s="12">
        <v>2000</v>
      </c>
      <c r="H2415" s="12">
        <v>0</v>
      </c>
      <c r="I2415" s="12">
        <v>1953523</v>
      </c>
      <c r="J2415" s="12">
        <f t="shared" si="222"/>
        <v>13000</v>
      </c>
      <c r="K2415" s="13">
        <f t="shared" si="223"/>
        <v>5.6308525673872278</v>
      </c>
      <c r="L2415" s="13">
        <f t="shared" si="224"/>
        <v>6.6546439432758149</v>
      </c>
      <c r="M2415" s="13">
        <f t="shared" si="225"/>
        <v>84.615384615384613</v>
      </c>
      <c r="N2415" s="13">
        <f t="shared" si="226"/>
        <v>15.384615384615385</v>
      </c>
      <c r="O2415" s="12">
        <f t="shared" si="227"/>
        <v>379.31034482758622</v>
      </c>
    </row>
    <row r="2416" spans="1:15" x14ac:dyDescent="0.35">
      <c r="A2416" s="4" t="s">
        <v>153</v>
      </c>
      <c r="B2416" s="4" t="s">
        <v>154</v>
      </c>
      <c r="C2416" s="4" t="s">
        <v>124</v>
      </c>
      <c r="D2416" s="4">
        <v>1969</v>
      </c>
      <c r="E2416" s="12">
        <v>14000</v>
      </c>
      <c r="F2416" s="12">
        <v>26000</v>
      </c>
      <c r="G2416" s="12">
        <v>3000</v>
      </c>
      <c r="H2416" s="12">
        <v>0</v>
      </c>
      <c r="I2416" s="12">
        <v>2043416</v>
      </c>
      <c r="J2416" s="12">
        <f t="shared" si="222"/>
        <v>17000</v>
      </c>
      <c r="K2416" s="13">
        <f t="shared" si="223"/>
        <v>6.8512725749431347</v>
      </c>
      <c r="L2416" s="13">
        <f t="shared" si="224"/>
        <v>8.3194024124309482</v>
      </c>
      <c r="M2416" s="13">
        <f t="shared" si="225"/>
        <v>82.35294117647058</v>
      </c>
      <c r="N2416" s="13">
        <f t="shared" si="226"/>
        <v>17.647058823529413</v>
      </c>
      <c r="O2416" s="12">
        <f t="shared" si="227"/>
        <v>538.46153846153845</v>
      </c>
    </row>
    <row r="2417" spans="1:15" x14ac:dyDescent="0.35">
      <c r="A2417" s="4" t="s">
        <v>153</v>
      </c>
      <c r="B2417" s="4" t="s">
        <v>154</v>
      </c>
      <c r="C2417" s="4" t="s">
        <v>124</v>
      </c>
      <c r="D2417" s="4">
        <v>1970</v>
      </c>
      <c r="E2417" s="12">
        <v>15000</v>
      </c>
      <c r="F2417" s="12">
        <v>26000</v>
      </c>
      <c r="G2417" s="12">
        <v>1000</v>
      </c>
      <c r="H2417" s="12">
        <v>0</v>
      </c>
      <c r="I2417" s="12">
        <v>2149478</v>
      </c>
      <c r="J2417" s="12">
        <f t="shared" si="222"/>
        <v>16000</v>
      </c>
      <c r="K2417" s="13">
        <f t="shared" si="223"/>
        <v>6.9784384859952047</v>
      </c>
      <c r="L2417" s="13">
        <f t="shared" si="224"/>
        <v>7.4436677183948845</v>
      </c>
      <c r="M2417" s="13">
        <f t="shared" si="225"/>
        <v>93.75</v>
      </c>
      <c r="N2417" s="13">
        <f t="shared" si="226"/>
        <v>6.25</v>
      </c>
      <c r="O2417" s="12">
        <f t="shared" si="227"/>
        <v>576.92307692307691</v>
      </c>
    </row>
    <row r="2418" spans="1:15" x14ac:dyDescent="0.35">
      <c r="A2418" s="4" t="s">
        <v>153</v>
      </c>
      <c r="B2418" s="4" t="s">
        <v>154</v>
      </c>
      <c r="C2418" s="4" t="s">
        <v>124</v>
      </c>
      <c r="D2418" s="4">
        <v>1971</v>
      </c>
      <c r="E2418" s="12">
        <v>16000</v>
      </c>
      <c r="F2418" s="12">
        <v>26000</v>
      </c>
      <c r="G2418" s="12">
        <v>5000</v>
      </c>
      <c r="H2418" s="12">
        <v>0</v>
      </c>
      <c r="I2418" s="12">
        <v>2219826</v>
      </c>
      <c r="J2418" s="12">
        <f t="shared" si="222"/>
        <v>21000</v>
      </c>
      <c r="K2418" s="13">
        <f t="shared" si="223"/>
        <v>7.2077721406993165</v>
      </c>
      <c r="L2418" s="13">
        <f t="shared" si="224"/>
        <v>9.4602009346678528</v>
      </c>
      <c r="M2418" s="13">
        <f t="shared" si="225"/>
        <v>76.19047619047619</v>
      </c>
      <c r="N2418" s="13">
        <f t="shared" si="226"/>
        <v>23.809523809523807</v>
      </c>
      <c r="O2418" s="12">
        <f t="shared" si="227"/>
        <v>615.38461538461536</v>
      </c>
    </row>
    <row r="2419" spans="1:15" x14ac:dyDescent="0.35">
      <c r="A2419" s="4" t="s">
        <v>153</v>
      </c>
      <c r="B2419" s="4" t="s">
        <v>154</v>
      </c>
      <c r="C2419" s="4" t="s">
        <v>124</v>
      </c>
      <c r="D2419" s="4">
        <v>1972</v>
      </c>
      <c r="E2419" s="12">
        <v>10000</v>
      </c>
      <c r="F2419" s="12">
        <v>25000</v>
      </c>
      <c r="G2419" s="12">
        <v>4000</v>
      </c>
      <c r="H2419" s="12">
        <v>0</v>
      </c>
      <c r="I2419" s="12">
        <v>2283863</v>
      </c>
      <c r="J2419" s="12">
        <f t="shared" si="222"/>
        <v>14000</v>
      </c>
      <c r="K2419" s="13">
        <f t="shared" si="223"/>
        <v>4.3785463488834484</v>
      </c>
      <c r="L2419" s="13">
        <f t="shared" si="224"/>
        <v>6.1299648884368283</v>
      </c>
      <c r="M2419" s="13">
        <f t="shared" si="225"/>
        <v>71.428571428571431</v>
      </c>
      <c r="N2419" s="13">
        <f t="shared" si="226"/>
        <v>28.571428571428569</v>
      </c>
      <c r="O2419" s="12">
        <f t="shared" si="227"/>
        <v>400</v>
      </c>
    </row>
    <row r="2420" spans="1:15" x14ac:dyDescent="0.35">
      <c r="A2420" s="4" t="s">
        <v>153</v>
      </c>
      <c r="B2420" s="4" t="s">
        <v>154</v>
      </c>
      <c r="C2420" s="4" t="s">
        <v>124</v>
      </c>
      <c r="D2420" s="4">
        <v>1973</v>
      </c>
      <c r="E2420" s="12">
        <v>7000</v>
      </c>
      <c r="F2420" s="12">
        <v>20000</v>
      </c>
      <c r="G2420" s="12">
        <v>0</v>
      </c>
      <c r="H2420" s="12">
        <v>0</v>
      </c>
      <c r="I2420" s="12">
        <v>2344510</v>
      </c>
      <c r="J2420" s="12">
        <f t="shared" si="222"/>
        <v>7000</v>
      </c>
      <c r="K2420" s="13">
        <f t="shared" si="223"/>
        <v>2.9856985041650494</v>
      </c>
      <c r="L2420" s="13">
        <f t="shared" si="224"/>
        <v>2.9856985041650494</v>
      </c>
      <c r="M2420" s="13">
        <f t="shared" si="225"/>
        <v>100</v>
      </c>
      <c r="N2420" s="13">
        <f t="shared" si="226"/>
        <v>0</v>
      </c>
      <c r="O2420" s="12">
        <f t="shared" si="227"/>
        <v>350</v>
      </c>
    </row>
    <row r="2421" spans="1:15" x14ac:dyDescent="0.35">
      <c r="A2421" s="4" t="s">
        <v>153</v>
      </c>
      <c r="B2421" s="4" t="s">
        <v>154</v>
      </c>
      <c r="C2421" s="4" t="s">
        <v>124</v>
      </c>
      <c r="D2421" s="4">
        <v>1974</v>
      </c>
      <c r="E2421" s="12">
        <v>9000</v>
      </c>
      <c r="F2421" s="12">
        <v>10000</v>
      </c>
      <c r="G2421" s="12">
        <v>10000</v>
      </c>
      <c r="H2421" s="12">
        <v>0</v>
      </c>
      <c r="I2421" s="12">
        <v>2404292</v>
      </c>
      <c r="J2421" s="12">
        <f t="shared" si="222"/>
        <v>19000</v>
      </c>
      <c r="K2421" s="13">
        <f t="shared" si="223"/>
        <v>3.7433057216012031</v>
      </c>
      <c r="L2421" s="13">
        <f t="shared" si="224"/>
        <v>7.902534301158096</v>
      </c>
      <c r="M2421" s="13">
        <f t="shared" si="225"/>
        <v>47.368421052631575</v>
      </c>
      <c r="N2421" s="13">
        <f t="shared" si="226"/>
        <v>52.631578947368418</v>
      </c>
      <c r="O2421" s="12">
        <f t="shared" si="227"/>
        <v>900</v>
      </c>
    </row>
    <row r="2422" spans="1:15" x14ac:dyDescent="0.35">
      <c r="A2422" s="4" t="s">
        <v>153</v>
      </c>
      <c r="B2422" s="4" t="s">
        <v>154</v>
      </c>
      <c r="C2422" s="4" t="s">
        <v>124</v>
      </c>
      <c r="D2422" s="4">
        <v>1975</v>
      </c>
      <c r="E2422" s="12">
        <v>9000</v>
      </c>
      <c r="F2422" s="12">
        <v>10000</v>
      </c>
      <c r="G2422" s="12">
        <v>6000</v>
      </c>
      <c r="H2422" s="12">
        <v>0</v>
      </c>
      <c r="I2422" s="12">
        <v>2463796</v>
      </c>
      <c r="J2422" s="12">
        <f t="shared" si="222"/>
        <v>15000</v>
      </c>
      <c r="K2422" s="13">
        <f t="shared" si="223"/>
        <v>3.6528998342395229</v>
      </c>
      <c r="L2422" s="13">
        <f t="shared" si="224"/>
        <v>6.0881663903992047</v>
      </c>
      <c r="M2422" s="13">
        <f t="shared" si="225"/>
        <v>60</v>
      </c>
      <c r="N2422" s="13">
        <f t="shared" si="226"/>
        <v>40</v>
      </c>
      <c r="O2422" s="12">
        <f t="shared" si="227"/>
        <v>900</v>
      </c>
    </row>
    <row r="2423" spans="1:15" x14ac:dyDescent="0.35">
      <c r="A2423" s="4" t="s">
        <v>153</v>
      </c>
      <c r="B2423" s="4" t="s">
        <v>154</v>
      </c>
      <c r="C2423" s="4" t="s">
        <v>124</v>
      </c>
      <c r="D2423" s="4">
        <v>1976</v>
      </c>
      <c r="E2423" s="12">
        <v>15000</v>
      </c>
      <c r="F2423" s="12">
        <v>15000</v>
      </c>
      <c r="G2423" s="12">
        <v>13000</v>
      </c>
      <c r="H2423" s="12">
        <v>0</v>
      </c>
      <c r="I2423" s="12">
        <v>2523488</v>
      </c>
      <c r="J2423" s="12">
        <f t="shared" si="222"/>
        <v>28000</v>
      </c>
      <c r="K2423" s="13">
        <f t="shared" si="223"/>
        <v>5.9441534891388423</v>
      </c>
      <c r="L2423" s="13">
        <f t="shared" si="224"/>
        <v>11.09575317972584</v>
      </c>
      <c r="M2423" s="13">
        <f t="shared" si="225"/>
        <v>53.571428571428569</v>
      </c>
      <c r="N2423" s="13">
        <f t="shared" si="226"/>
        <v>46.428571428571431</v>
      </c>
      <c r="O2423" s="12">
        <f t="shared" si="227"/>
        <v>1000</v>
      </c>
    </row>
    <row r="2424" spans="1:15" x14ac:dyDescent="0.35">
      <c r="A2424" s="4" t="s">
        <v>153</v>
      </c>
      <c r="B2424" s="4" t="s">
        <v>154</v>
      </c>
      <c r="C2424" s="4" t="s">
        <v>124</v>
      </c>
      <c r="D2424" s="4">
        <v>1977</v>
      </c>
      <c r="E2424" s="12">
        <v>11000</v>
      </c>
      <c r="F2424" s="12">
        <v>12000</v>
      </c>
      <c r="G2424" s="12">
        <v>9000</v>
      </c>
      <c r="H2424" s="12">
        <v>1000</v>
      </c>
      <c r="I2424" s="12">
        <v>2583984</v>
      </c>
      <c r="J2424" s="12">
        <f t="shared" si="222"/>
        <v>19000</v>
      </c>
      <c r="K2424" s="13">
        <f t="shared" si="223"/>
        <v>4.2569923033579151</v>
      </c>
      <c r="L2424" s="13">
        <f t="shared" si="224"/>
        <v>7.3529867058000358</v>
      </c>
      <c r="M2424" s="13">
        <f t="shared" si="225"/>
        <v>57.894736842105267</v>
      </c>
      <c r="N2424" s="13">
        <f t="shared" si="226"/>
        <v>47.368421052631575</v>
      </c>
      <c r="O2424" s="12">
        <f t="shared" si="227"/>
        <v>916.66666666666663</v>
      </c>
    </row>
    <row r="2425" spans="1:15" x14ac:dyDescent="0.35">
      <c r="A2425" s="4" t="s">
        <v>153</v>
      </c>
      <c r="B2425" s="4" t="s">
        <v>154</v>
      </c>
      <c r="C2425" s="4" t="s">
        <v>124</v>
      </c>
      <c r="D2425" s="4">
        <v>1978</v>
      </c>
      <c r="E2425" s="12">
        <v>15000</v>
      </c>
      <c r="F2425" s="12">
        <v>20000</v>
      </c>
      <c r="G2425" s="12">
        <v>10000</v>
      </c>
      <c r="H2425" s="12">
        <v>0</v>
      </c>
      <c r="I2425" s="12">
        <v>2646501</v>
      </c>
      <c r="J2425" s="12">
        <f t="shared" si="222"/>
        <v>25000</v>
      </c>
      <c r="K2425" s="13">
        <f t="shared" si="223"/>
        <v>5.6678610739236452</v>
      </c>
      <c r="L2425" s="13">
        <f t="shared" si="224"/>
        <v>9.4464351232060739</v>
      </c>
      <c r="M2425" s="13">
        <f t="shared" si="225"/>
        <v>60</v>
      </c>
      <c r="N2425" s="13">
        <f t="shared" si="226"/>
        <v>40</v>
      </c>
      <c r="O2425" s="12">
        <f t="shared" si="227"/>
        <v>750</v>
      </c>
    </row>
    <row r="2426" spans="1:15" x14ac:dyDescent="0.35">
      <c r="A2426" s="4" t="s">
        <v>153</v>
      </c>
      <c r="B2426" s="4" t="s">
        <v>154</v>
      </c>
      <c r="C2426" s="4" t="s">
        <v>124</v>
      </c>
      <c r="D2426" s="4">
        <v>1979</v>
      </c>
      <c r="E2426" s="12">
        <v>11000</v>
      </c>
      <c r="F2426" s="12">
        <v>20000</v>
      </c>
      <c r="G2426" s="12">
        <v>22000</v>
      </c>
      <c r="H2426" s="12">
        <v>0</v>
      </c>
      <c r="I2426" s="12">
        <v>2714349</v>
      </c>
      <c r="J2426" s="12">
        <f t="shared" si="222"/>
        <v>33000</v>
      </c>
      <c r="K2426" s="13">
        <f t="shared" si="223"/>
        <v>4.0525370908457239</v>
      </c>
      <c r="L2426" s="13">
        <f t="shared" si="224"/>
        <v>12.157611272537173</v>
      </c>
      <c r="M2426" s="13">
        <f t="shared" si="225"/>
        <v>33.333333333333329</v>
      </c>
      <c r="N2426" s="13">
        <f t="shared" si="226"/>
        <v>66.666666666666657</v>
      </c>
      <c r="O2426" s="12">
        <f t="shared" si="227"/>
        <v>550</v>
      </c>
    </row>
    <row r="2427" spans="1:15" x14ac:dyDescent="0.35">
      <c r="A2427" s="4" t="s">
        <v>153</v>
      </c>
      <c r="B2427" s="4" t="s">
        <v>154</v>
      </c>
      <c r="C2427" s="4" t="s">
        <v>124</v>
      </c>
      <c r="D2427" s="4">
        <v>1980</v>
      </c>
      <c r="E2427" s="12">
        <v>16000</v>
      </c>
      <c r="F2427" s="12">
        <v>20000</v>
      </c>
      <c r="G2427" s="12">
        <v>15000</v>
      </c>
      <c r="H2427" s="12">
        <v>0</v>
      </c>
      <c r="I2427" s="12">
        <v>2791408</v>
      </c>
      <c r="J2427" s="12">
        <f t="shared" si="222"/>
        <v>31000</v>
      </c>
      <c r="K2427" s="13">
        <f t="shared" si="223"/>
        <v>5.7318743802410825</v>
      </c>
      <c r="L2427" s="13">
        <f t="shared" si="224"/>
        <v>11.105506611717098</v>
      </c>
      <c r="M2427" s="13">
        <f t="shared" si="225"/>
        <v>51.612903225806448</v>
      </c>
      <c r="N2427" s="13">
        <f t="shared" si="226"/>
        <v>48.387096774193552</v>
      </c>
      <c r="O2427" s="12">
        <f t="shared" si="227"/>
        <v>800</v>
      </c>
    </row>
    <row r="2428" spans="1:15" x14ac:dyDescent="0.35">
      <c r="A2428" s="4" t="s">
        <v>153</v>
      </c>
      <c r="B2428" s="4" t="s">
        <v>154</v>
      </c>
      <c r="C2428" s="4" t="s">
        <v>124</v>
      </c>
      <c r="D2428" s="4">
        <v>1981</v>
      </c>
      <c r="E2428" s="12">
        <v>14000</v>
      </c>
      <c r="F2428" s="12">
        <v>20000</v>
      </c>
      <c r="G2428" s="12">
        <v>39000</v>
      </c>
      <c r="H2428" s="12">
        <v>0</v>
      </c>
      <c r="I2428" s="12">
        <v>2879440</v>
      </c>
      <c r="J2428" s="12">
        <f t="shared" si="222"/>
        <v>53000</v>
      </c>
      <c r="K2428" s="13">
        <f t="shared" si="223"/>
        <v>4.8620565109882481</v>
      </c>
      <c r="L2428" s="13">
        <f t="shared" si="224"/>
        <v>18.406356791598366</v>
      </c>
      <c r="M2428" s="13">
        <f t="shared" si="225"/>
        <v>26.415094339622641</v>
      </c>
      <c r="N2428" s="13">
        <f t="shared" si="226"/>
        <v>73.584905660377359</v>
      </c>
      <c r="O2428" s="12">
        <f t="shared" si="227"/>
        <v>700</v>
      </c>
    </row>
    <row r="2429" spans="1:15" x14ac:dyDescent="0.35">
      <c r="A2429" s="4" t="s">
        <v>153</v>
      </c>
      <c r="B2429" s="4" t="s">
        <v>154</v>
      </c>
      <c r="C2429" s="4" t="s">
        <v>124</v>
      </c>
      <c r="D2429" s="4">
        <v>1982</v>
      </c>
      <c r="E2429" s="12">
        <v>11000</v>
      </c>
      <c r="F2429" s="12">
        <v>17000</v>
      </c>
      <c r="G2429" s="12">
        <v>40000</v>
      </c>
      <c r="H2429" s="12">
        <v>0</v>
      </c>
      <c r="I2429" s="12">
        <v>2961652</v>
      </c>
      <c r="J2429" s="12">
        <f t="shared" si="222"/>
        <v>51000</v>
      </c>
      <c r="K2429" s="13">
        <f t="shared" si="223"/>
        <v>3.7141433227131344</v>
      </c>
      <c r="L2429" s="13">
        <f t="shared" si="224"/>
        <v>17.220119041669985</v>
      </c>
      <c r="M2429" s="13">
        <f t="shared" si="225"/>
        <v>21.568627450980394</v>
      </c>
      <c r="N2429" s="13">
        <f t="shared" si="226"/>
        <v>78.431372549019613</v>
      </c>
      <c r="O2429" s="12">
        <f t="shared" si="227"/>
        <v>647.05882352941171</v>
      </c>
    </row>
    <row r="2430" spans="1:15" x14ac:dyDescent="0.35">
      <c r="A2430" s="4" t="s">
        <v>153</v>
      </c>
      <c r="B2430" s="4" t="s">
        <v>154</v>
      </c>
      <c r="C2430" s="4" t="s">
        <v>124</v>
      </c>
      <c r="D2430" s="4">
        <v>1983</v>
      </c>
      <c r="E2430" s="12">
        <v>11000</v>
      </c>
      <c r="F2430" s="12">
        <v>17000</v>
      </c>
      <c r="G2430" s="12">
        <v>42000</v>
      </c>
      <c r="H2430" s="12">
        <v>0</v>
      </c>
      <c r="I2430" s="12">
        <v>3033077</v>
      </c>
      <c r="J2430" s="12">
        <f t="shared" si="222"/>
        <v>53000</v>
      </c>
      <c r="K2430" s="13">
        <f t="shared" si="223"/>
        <v>3.6266801007689553</v>
      </c>
      <c r="L2430" s="13">
        <f t="shared" si="224"/>
        <v>17.474004121886782</v>
      </c>
      <c r="M2430" s="13">
        <f t="shared" si="225"/>
        <v>20.754716981132077</v>
      </c>
      <c r="N2430" s="13">
        <f t="shared" si="226"/>
        <v>79.245283018867923</v>
      </c>
      <c r="O2430" s="12">
        <f t="shared" si="227"/>
        <v>647.05882352941171</v>
      </c>
    </row>
    <row r="2431" spans="1:15" x14ac:dyDescent="0.35">
      <c r="A2431" s="4" t="s">
        <v>153</v>
      </c>
      <c r="B2431" s="4" t="s">
        <v>154</v>
      </c>
      <c r="C2431" s="4" t="s">
        <v>124</v>
      </c>
      <c r="D2431" s="4">
        <v>1984</v>
      </c>
      <c r="E2431" s="12">
        <v>11000</v>
      </c>
      <c r="F2431" s="12">
        <v>20000</v>
      </c>
      <c r="G2431" s="12">
        <v>40000</v>
      </c>
      <c r="H2431" s="12">
        <v>0</v>
      </c>
      <c r="I2431" s="12">
        <v>3105743</v>
      </c>
      <c r="J2431" s="12">
        <f t="shared" si="222"/>
        <v>51000</v>
      </c>
      <c r="K2431" s="13">
        <f t="shared" si="223"/>
        <v>3.5418255792575239</v>
      </c>
      <c r="L2431" s="13">
        <f t="shared" si="224"/>
        <v>16.421191322012156</v>
      </c>
      <c r="M2431" s="13">
        <f t="shared" si="225"/>
        <v>21.568627450980394</v>
      </c>
      <c r="N2431" s="13">
        <f t="shared" si="226"/>
        <v>78.431372549019613</v>
      </c>
      <c r="O2431" s="12">
        <f t="shared" si="227"/>
        <v>550</v>
      </c>
    </row>
    <row r="2432" spans="1:15" x14ac:dyDescent="0.35">
      <c r="A2432" s="4" t="s">
        <v>153</v>
      </c>
      <c r="B2432" s="4" t="s">
        <v>154</v>
      </c>
      <c r="C2432" s="4" t="s">
        <v>124</v>
      </c>
      <c r="D2432" s="4">
        <v>1985</v>
      </c>
      <c r="E2432" s="12">
        <v>11000</v>
      </c>
      <c r="F2432" s="12">
        <v>20000</v>
      </c>
      <c r="G2432" s="12">
        <v>40000</v>
      </c>
      <c r="H2432" s="12">
        <v>0</v>
      </c>
      <c r="I2432" s="12">
        <v>3194539</v>
      </c>
      <c r="J2432" s="12">
        <f t="shared" si="222"/>
        <v>51000</v>
      </c>
      <c r="K2432" s="13">
        <f t="shared" si="223"/>
        <v>3.4433763369299921</v>
      </c>
      <c r="L2432" s="13">
        <f t="shared" si="224"/>
        <v>15.964744834857235</v>
      </c>
      <c r="M2432" s="13">
        <f t="shared" si="225"/>
        <v>21.568627450980394</v>
      </c>
      <c r="N2432" s="13">
        <f t="shared" si="226"/>
        <v>78.431372549019613</v>
      </c>
      <c r="O2432" s="12">
        <f t="shared" si="227"/>
        <v>550</v>
      </c>
    </row>
    <row r="2433" spans="1:15" x14ac:dyDescent="0.35">
      <c r="A2433" s="4" t="s">
        <v>153</v>
      </c>
      <c r="B2433" s="4" t="s">
        <v>154</v>
      </c>
      <c r="C2433" s="4" t="s">
        <v>124</v>
      </c>
      <c r="D2433" s="4">
        <v>1986</v>
      </c>
      <c r="E2433" s="12">
        <v>12000</v>
      </c>
      <c r="F2433" s="12">
        <v>21000</v>
      </c>
      <c r="G2433" s="12">
        <v>40000</v>
      </c>
      <c r="H2433" s="12">
        <v>0</v>
      </c>
      <c r="I2433" s="12">
        <v>3296340</v>
      </c>
      <c r="J2433" s="12">
        <f t="shared" si="222"/>
        <v>52000</v>
      </c>
      <c r="K2433" s="13">
        <f t="shared" si="223"/>
        <v>3.6404011722091774</v>
      </c>
      <c r="L2433" s="13">
        <f t="shared" si="224"/>
        <v>15.775071746239769</v>
      </c>
      <c r="M2433" s="13">
        <f t="shared" si="225"/>
        <v>23.076923076923077</v>
      </c>
      <c r="N2433" s="13">
        <f t="shared" si="226"/>
        <v>76.923076923076934</v>
      </c>
      <c r="O2433" s="12">
        <f t="shared" si="227"/>
        <v>571.42857142857144</v>
      </c>
    </row>
    <row r="2434" spans="1:15" x14ac:dyDescent="0.35">
      <c r="A2434" s="4" t="s">
        <v>153</v>
      </c>
      <c r="B2434" s="4" t="s">
        <v>154</v>
      </c>
      <c r="C2434" s="4" t="s">
        <v>124</v>
      </c>
      <c r="D2434" s="4">
        <v>1987</v>
      </c>
      <c r="E2434" s="12">
        <v>14000</v>
      </c>
      <c r="F2434" s="12">
        <v>23000</v>
      </c>
      <c r="G2434" s="12">
        <v>45000</v>
      </c>
      <c r="H2434" s="12">
        <v>0</v>
      </c>
      <c r="I2434" s="12">
        <v>3397614</v>
      </c>
      <c r="J2434" s="12">
        <f t="shared" ref="J2434:J2473" si="228">IFERROR(E2434+G2434-N(H2434),"")</f>
        <v>59000</v>
      </c>
      <c r="K2434" s="13">
        <f t="shared" ref="K2434:K2473" si="229">IFERROR(E2434*1000/I2434,"")</f>
        <v>4.1205387074576452</v>
      </c>
      <c r="L2434" s="13">
        <f t="shared" ref="L2434:L2473" si="230">IFERROR(J2434*1000/I2434,"")</f>
        <v>17.365127410000078</v>
      </c>
      <c r="M2434" s="13">
        <f t="shared" ref="M2434:M2473" si="231">IF(N(J2434)&lt;=0,"",E2434/J2434*100)</f>
        <v>23.728813559322035</v>
      </c>
      <c r="N2434" s="13">
        <f t="shared" ref="N2434:N2473" si="232">IF(N(J2434)&lt;=0,"",G2434/J2434*100)</f>
        <v>76.271186440677965</v>
      </c>
      <c r="O2434" s="12">
        <f t="shared" ref="O2434:O2473" si="233">IFERROR(E2434*1000/F2434,"")</f>
        <v>608.695652173913</v>
      </c>
    </row>
    <row r="2435" spans="1:15" x14ac:dyDescent="0.35">
      <c r="A2435" s="4" t="s">
        <v>153</v>
      </c>
      <c r="B2435" s="4" t="s">
        <v>154</v>
      </c>
      <c r="C2435" s="4" t="s">
        <v>124</v>
      </c>
      <c r="D2435" s="4">
        <v>1988</v>
      </c>
      <c r="E2435" s="12">
        <v>20000</v>
      </c>
      <c r="F2435" s="12">
        <v>33000</v>
      </c>
      <c r="G2435" s="12">
        <v>45000</v>
      </c>
      <c r="H2435" s="12">
        <v>0</v>
      </c>
      <c r="I2435" s="12">
        <v>3501545</v>
      </c>
      <c r="J2435" s="12">
        <f t="shared" si="228"/>
        <v>65000</v>
      </c>
      <c r="K2435" s="13">
        <f t="shared" si="229"/>
        <v>5.7117643782958663</v>
      </c>
      <c r="L2435" s="13">
        <f t="shared" si="230"/>
        <v>18.563234229461568</v>
      </c>
      <c r="M2435" s="13">
        <f t="shared" si="231"/>
        <v>30.76923076923077</v>
      </c>
      <c r="N2435" s="13">
        <f t="shared" si="232"/>
        <v>69.230769230769226</v>
      </c>
      <c r="O2435" s="12">
        <f t="shared" si="233"/>
        <v>606.06060606060601</v>
      </c>
    </row>
    <row r="2436" spans="1:15" x14ac:dyDescent="0.35">
      <c r="A2436" s="4" t="s">
        <v>153</v>
      </c>
      <c r="B2436" s="4" t="s">
        <v>154</v>
      </c>
      <c r="C2436" s="4" t="s">
        <v>124</v>
      </c>
      <c r="D2436" s="4">
        <v>1989</v>
      </c>
      <c r="E2436" s="12">
        <v>13000</v>
      </c>
      <c r="F2436" s="12">
        <v>22000</v>
      </c>
      <c r="G2436" s="12">
        <v>45000</v>
      </c>
      <c r="H2436" s="12">
        <v>0</v>
      </c>
      <c r="I2436" s="12">
        <v>3606918</v>
      </c>
      <c r="J2436" s="12">
        <f t="shared" si="228"/>
        <v>58000</v>
      </c>
      <c r="K2436" s="13">
        <f t="shared" si="229"/>
        <v>3.604185068803893</v>
      </c>
      <c r="L2436" s="13">
        <f t="shared" si="230"/>
        <v>16.080210306971214</v>
      </c>
      <c r="M2436" s="13">
        <f t="shared" si="231"/>
        <v>22.413793103448278</v>
      </c>
      <c r="N2436" s="13">
        <f t="shared" si="232"/>
        <v>77.58620689655173</v>
      </c>
      <c r="O2436" s="12">
        <f t="shared" si="233"/>
        <v>590.90909090909088</v>
      </c>
    </row>
    <row r="2437" spans="1:15" x14ac:dyDescent="0.35">
      <c r="A2437" s="4" t="s">
        <v>153</v>
      </c>
      <c r="B2437" s="4" t="s">
        <v>154</v>
      </c>
      <c r="C2437" s="4" t="s">
        <v>124</v>
      </c>
      <c r="D2437" s="4">
        <v>1990</v>
      </c>
      <c r="E2437" s="12">
        <v>13000</v>
      </c>
      <c r="F2437" s="12">
        <v>22000</v>
      </c>
      <c r="G2437" s="12">
        <v>45000</v>
      </c>
      <c r="H2437" s="12">
        <v>0</v>
      </c>
      <c r="I2437" s="12">
        <v>3714021</v>
      </c>
      <c r="J2437" s="12">
        <f t="shared" si="228"/>
        <v>58000</v>
      </c>
      <c r="K2437" s="13">
        <f t="shared" si="229"/>
        <v>3.5002494600865206</v>
      </c>
      <c r="L2437" s="13">
        <f t="shared" si="230"/>
        <v>15.616497591155246</v>
      </c>
      <c r="M2437" s="13">
        <f t="shared" si="231"/>
        <v>22.413793103448278</v>
      </c>
      <c r="N2437" s="13">
        <f t="shared" si="232"/>
        <v>77.58620689655173</v>
      </c>
      <c r="O2437" s="12">
        <f t="shared" si="233"/>
        <v>590.90909090909088</v>
      </c>
    </row>
    <row r="2438" spans="1:15" x14ac:dyDescent="0.35">
      <c r="A2438" s="4" t="s">
        <v>153</v>
      </c>
      <c r="B2438" s="4" t="s">
        <v>154</v>
      </c>
      <c r="C2438" s="4" t="s">
        <v>124</v>
      </c>
      <c r="D2438" s="4">
        <v>1991</v>
      </c>
      <c r="E2438" s="12">
        <v>13000</v>
      </c>
      <c r="F2438" s="12">
        <v>22000</v>
      </c>
      <c r="G2438" s="12">
        <v>45000</v>
      </c>
      <c r="H2438" s="12">
        <v>0</v>
      </c>
      <c r="I2438" s="12">
        <v>3822636</v>
      </c>
      <c r="J2438" s="12">
        <f t="shared" si="228"/>
        <v>58000</v>
      </c>
      <c r="K2438" s="13">
        <f t="shared" si="229"/>
        <v>3.4007946349063838</v>
      </c>
      <c r="L2438" s="13">
        <f t="shared" si="230"/>
        <v>15.172776063428483</v>
      </c>
      <c r="M2438" s="13">
        <f t="shared" si="231"/>
        <v>22.413793103448278</v>
      </c>
      <c r="N2438" s="13">
        <f t="shared" si="232"/>
        <v>77.58620689655173</v>
      </c>
      <c r="O2438" s="12">
        <f t="shared" si="233"/>
        <v>590.90909090909088</v>
      </c>
    </row>
    <row r="2439" spans="1:15" x14ac:dyDescent="0.35">
      <c r="A2439" s="4" t="s">
        <v>153</v>
      </c>
      <c r="B2439" s="4" t="s">
        <v>154</v>
      </c>
      <c r="C2439" s="4" t="s">
        <v>124</v>
      </c>
      <c r="D2439" s="4">
        <v>1992</v>
      </c>
      <c r="E2439" s="12">
        <v>15000</v>
      </c>
      <c r="F2439" s="12">
        <v>23000</v>
      </c>
      <c r="G2439" s="12">
        <v>60000</v>
      </c>
      <c r="H2439" s="12">
        <v>0</v>
      </c>
      <c r="I2439" s="12">
        <v>3932581</v>
      </c>
      <c r="J2439" s="12">
        <f t="shared" si="228"/>
        <v>75000</v>
      </c>
      <c r="K2439" s="13">
        <f t="shared" si="229"/>
        <v>3.8142888855944737</v>
      </c>
      <c r="L2439" s="13">
        <f t="shared" si="230"/>
        <v>19.071444427972366</v>
      </c>
      <c r="M2439" s="13">
        <f t="shared" si="231"/>
        <v>20</v>
      </c>
      <c r="N2439" s="13">
        <f t="shared" si="232"/>
        <v>80</v>
      </c>
      <c r="O2439" s="12">
        <f t="shared" si="233"/>
        <v>652.17391304347825</v>
      </c>
    </row>
    <row r="2440" spans="1:15" x14ac:dyDescent="0.35">
      <c r="A2440" s="4" t="s">
        <v>153</v>
      </c>
      <c r="B2440" s="4" t="s">
        <v>154</v>
      </c>
      <c r="C2440" s="4" t="s">
        <v>124</v>
      </c>
      <c r="D2440" s="4">
        <v>1993</v>
      </c>
      <c r="E2440" s="12">
        <v>20000</v>
      </c>
      <c r="F2440" s="12">
        <v>28000</v>
      </c>
      <c r="G2440" s="12">
        <v>45000</v>
      </c>
      <c r="H2440" s="12">
        <v>0</v>
      </c>
      <c r="I2440" s="12">
        <v>3887974</v>
      </c>
      <c r="J2440" s="12">
        <f t="shared" si="228"/>
        <v>65000</v>
      </c>
      <c r="K2440" s="13">
        <f t="shared" si="229"/>
        <v>5.1440673214378494</v>
      </c>
      <c r="L2440" s="13">
        <f t="shared" si="230"/>
        <v>16.71821879467301</v>
      </c>
      <c r="M2440" s="13">
        <f t="shared" si="231"/>
        <v>30.76923076923077</v>
      </c>
      <c r="N2440" s="13">
        <f t="shared" si="232"/>
        <v>69.230769230769226</v>
      </c>
      <c r="O2440" s="12">
        <f t="shared" si="233"/>
        <v>714.28571428571433</v>
      </c>
    </row>
    <row r="2441" spans="1:15" x14ac:dyDescent="0.35">
      <c r="A2441" s="4" t="s">
        <v>153</v>
      </c>
      <c r="B2441" s="4" t="s">
        <v>154</v>
      </c>
      <c r="C2441" s="4" t="s">
        <v>124</v>
      </c>
      <c r="D2441" s="4">
        <v>1994</v>
      </c>
      <c r="E2441" s="12">
        <v>25000</v>
      </c>
      <c r="F2441" s="12">
        <v>41000</v>
      </c>
      <c r="G2441" s="12">
        <v>50000</v>
      </c>
      <c r="H2441" s="12">
        <v>0</v>
      </c>
      <c r="I2441" s="12">
        <v>3904183</v>
      </c>
      <c r="J2441" s="12">
        <f t="shared" si="228"/>
        <v>75000</v>
      </c>
      <c r="K2441" s="13">
        <f t="shared" si="229"/>
        <v>6.4033883657605193</v>
      </c>
      <c r="L2441" s="13">
        <f t="shared" si="230"/>
        <v>19.210165097281557</v>
      </c>
      <c r="M2441" s="13">
        <f t="shared" si="231"/>
        <v>33.333333333333329</v>
      </c>
      <c r="N2441" s="13">
        <f t="shared" si="232"/>
        <v>66.666666666666657</v>
      </c>
      <c r="O2441" s="12">
        <f t="shared" si="233"/>
        <v>609.7560975609756</v>
      </c>
    </row>
    <row r="2442" spans="1:15" x14ac:dyDescent="0.35">
      <c r="A2442" s="4" t="s">
        <v>153</v>
      </c>
      <c r="B2442" s="4" t="s">
        <v>154</v>
      </c>
      <c r="C2442" s="4" t="s">
        <v>124</v>
      </c>
      <c r="D2442" s="4">
        <v>1995</v>
      </c>
      <c r="E2442" s="12">
        <v>25000</v>
      </c>
      <c r="F2442" s="12">
        <v>40000</v>
      </c>
      <c r="G2442" s="12">
        <v>55000</v>
      </c>
      <c r="H2442" s="12">
        <v>0</v>
      </c>
      <c r="I2442" s="12">
        <v>4110450</v>
      </c>
      <c r="J2442" s="12">
        <f t="shared" si="228"/>
        <v>80000</v>
      </c>
      <c r="K2442" s="13">
        <f t="shared" si="229"/>
        <v>6.0820591419430965</v>
      </c>
      <c r="L2442" s="13">
        <f t="shared" si="230"/>
        <v>19.462589254217907</v>
      </c>
      <c r="M2442" s="13">
        <f t="shared" si="231"/>
        <v>31.25</v>
      </c>
      <c r="N2442" s="13">
        <f t="shared" si="232"/>
        <v>68.75</v>
      </c>
      <c r="O2442" s="12">
        <f t="shared" si="233"/>
        <v>625</v>
      </c>
    </row>
    <row r="2443" spans="1:15" x14ac:dyDescent="0.35">
      <c r="A2443" s="4" t="s">
        <v>153</v>
      </c>
      <c r="B2443" s="4" t="s">
        <v>154</v>
      </c>
      <c r="C2443" s="4" t="s">
        <v>124</v>
      </c>
      <c r="D2443" s="4">
        <v>1996</v>
      </c>
      <c r="E2443" s="12">
        <v>40000</v>
      </c>
      <c r="F2443" s="12">
        <v>55000</v>
      </c>
      <c r="G2443" s="12">
        <v>50000</v>
      </c>
      <c r="H2443" s="12">
        <v>0</v>
      </c>
      <c r="I2443" s="12">
        <v>4291136</v>
      </c>
      <c r="J2443" s="12">
        <f t="shared" si="228"/>
        <v>90000</v>
      </c>
      <c r="K2443" s="13">
        <f t="shared" si="229"/>
        <v>9.321540962579606</v>
      </c>
      <c r="L2443" s="13">
        <f t="shared" si="230"/>
        <v>20.973467165804113</v>
      </c>
      <c r="M2443" s="13">
        <f t="shared" si="231"/>
        <v>44.444444444444443</v>
      </c>
      <c r="N2443" s="13">
        <f t="shared" si="232"/>
        <v>55.555555555555557</v>
      </c>
      <c r="O2443" s="12">
        <f t="shared" si="233"/>
        <v>727.27272727272725</v>
      </c>
    </row>
    <row r="2444" spans="1:15" x14ac:dyDescent="0.35">
      <c r="A2444" s="4" t="s">
        <v>153</v>
      </c>
      <c r="B2444" s="4" t="s">
        <v>154</v>
      </c>
      <c r="C2444" s="4" t="s">
        <v>124</v>
      </c>
      <c r="D2444" s="4">
        <v>1997</v>
      </c>
      <c r="E2444" s="12">
        <v>55000</v>
      </c>
      <c r="F2444" s="12">
        <v>55000</v>
      </c>
      <c r="G2444" s="12">
        <v>50000</v>
      </c>
      <c r="H2444" s="12">
        <v>0</v>
      </c>
      <c r="I2444" s="12">
        <v>4438794</v>
      </c>
      <c r="J2444" s="12">
        <f t="shared" si="228"/>
        <v>105000</v>
      </c>
      <c r="K2444" s="13">
        <f t="shared" si="229"/>
        <v>12.390752983805962</v>
      </c>
      <c r="L2444" s="13">
        <f t="shared" si="230"/>
        <v>23.655073878175017</v>
      </c>
      <c r="M2444" s="13">
        <f t="shared" si="231"/>
        <v>52.380952380952387</v>
      </c>
      <c r="N2444" s="13">
        <f t="shared" si="232"/>
        <v>47.619047619047613</v>
      </c>
      <c r="O2444" s="12">
        <f t="shared" si="233"/>
        <v>1000</v>
      </c>
    </row>
    <row r="2445" spans="1:15" x14ac:dyDescent="0.35">
      <c r="A2445" s="4" t="s">
        <v>153</v>
      </c>
      <c r="B2445" s="4" t="s">
        <v>154</v>
      </c>
      <c r="C2445" s="4" t="s">
        <v>124</v>
      </c>
      <c r="D2445" s="4">
        <v>1998</v>
      </c>
      <c r="E2445" s="12">
        <v>56000</v>
      </c>
      <c r="F2445" s="12">
        <v>45000</v>
      </c>
      <c r="G2445" s="12">
        <v>50000</v>
      </c>
      <c r="H2445" s="12">
        <v>0</v>
      </c>
      <c r="I2445" s="12">
        <v>4551635</v>
      </c>
      <c r="J2445" s="12">
        <f t="shared" si="228"/>
        <v>106000</v>
      </c>
      <c r="K2445" s="13">
        <f t="shared" si="229"/>
        <v>12.303271242092128</v>
      </c>
      <c r="L2445" s="13">
        <f t="shared" si="230"/>
        <v>23.288334851102956</v>
      </c>
      <c r="M2445" s="13">
        <f t="shared" si="231"/>
        <v>52.830188679245282</v>
      </c>
      <c r="N2445" s="13">
        <f t="shared" si="232"/>
        <v>47.169811320754718</v>
      </c>
      <c r="O2445" s="12">
        <f t="shared" si="233"/>
        <v>1244.4444444444443</v>
      </c>
    </row>
    <row r="2446" spans="1:15" x14ac:dyDescent="0.35">
      <c r="A2446" s="4" t="s">
        <v>153</v>
      </c>
      <c r="B2446" s="4" t="s">
        <v>154</v>
      </c>
      <c r="C2446" s="4" t="s">
        <v>124</v>
      </c>
      <c r="D2446" s="4">
        <v>1999</v>
      </c>
      <c r="E2446" s="12">
        <v>53000</v>
      </c>
      <c r="F2446" s="12">
        <v>38000</v>
      </c>
      <c r="G2446" s="12">
        <v>50000</v>
      </c>
      <c r="H2446" s="12">
        <v>0</v>
      </c>
      <c r="I2446" s="12">
        <v>4665754</v>
      </c>
      <c r="J2446" s="12">
        <f t="shared" si="228"/>
        <v>103000</v>
      </c>
      <c r="K2446" s="13">
        <f t="shared" si="229"/>
        <v>11.359364424270975</v>
      </c>
      <c r="L2446" s="13">
        <f t="shared" si="230"/>
        <v>22.075745956602084</v>
      </c>
      <c r="M2446" s="13">
        <f t="shared" si="231"/>
        <v>51.456310679611647</v>
      </c>
      <c r="N2446" s="13">
        <f t="shared" si="232"/>
        <v>48.543689320388353</v>
      </c>
      <c r="O2446" s="12">
        <f t="shared" si="233"/>
        <v>1394.7368421052631</v>
      </c>
    </row>
    <row r="2447" spans="1:15" x14ac:dyDescent="0.35">
      <c r="A2447" s="4" t="s">
        <v>153</v>
      </c>
      <c r="B2447" s="4" t="s">
        <v>154</v>
      </c>
      <c r="C2447" s="4" t="s">
        <v>124</v>
      </c>
      <c r="D2447" s="4">
        <v>2000</v>
      </c>
      <c r="E2447" s="12">
        <v>53000</v>
      </c>
      <c r="F2447" s="12">
        <v>32000</v>
      </c>
      <c r="G2447" s="12">
        <v>145000</v>
      </c>
      <c r="H2447" s="12">
        <v>0</v>
      </c>
      <c r="I2447" s="12">
        <v>4783722</v>
      </c>
      <c r="J2447" s="12">
        <f t="shared" si="228"/>
        <v>198000</v>
      </c>
      <c r="K2447" s="13">
        <f t="shared" si="229"/>
        <v>11.079239136387942</v>
      </c>
      <c r="L2447" s="13">
        <f t="shared" si="230"/>
        <v>41.390365075562499</v>
      </c>
      <c r="M2447" s="13">
        <f t="shared" si="231"/>
        <v>26.767676767676768</v>
      </c>
      <c r="N2447" s="13">
        <f t="shared" si="232"/>
        <v>73.232323232323239</v>
      </c>
      <c r="O2447" s="12">
        <f t="shared" si="233"/>
        <v>1656.25</v>
      </c>
    </row>
    <row r="2448" spans="1:15" x14ac:dyDescent="0.35">
      <c r="A2448" s="4" t="s">
        <v>153</v>
      </c>
      <c r="B2448" s="4" t="s">
        <v>154</v>
      </c>
      <c r="C2448" s="4" t="s">
        <v>124</v>
      </c>
      <c r="D2448" s="4">
        <v>2001</v>
      </c>
      <c r="E2448" s="12">
        <v>40000</v>
      </c>
      <c r="F2448" s="12">
        <v>45000</v>
      </c>
      <c r="G2448" s="12">
        <v>95000</v>
      </c>
      <c r="H2448" s="12">
        <v>0</v>
      </c>
      <c r="I2448" s="12">
        <v>4904144</v>
      </c>
      <c r="J2448" s="12">
        <f t="shared" si="228"/>
        <v>135000</v>
      </c>
      <c r="K2448" s="13">
        <f t="shared" si="229"/>
        <v>8.1563673497352447</v>
      </c>
      <c r="L2448" s="13">
        <f t="shared" si="230"/>
        <v>27.52773980535645</v>
      </c>
      <c r="M2448" s="13">
        <f t="shared" si="231"/>
        <v>29.629629629629626</v>
      </c>
      <c r="N2448" s="13">
        <f t="shared" si="232"/>
        <v>70.370370370370367</v>
      </c>
      <c r="O2448" s="12">
        <f t="shared" si="233"/>
        <v>888.88888888888891</v>
      </c>
    </row>
    <row r="2449" spans="1:15" x14ac:dyDescent="0.35">
      <c r="A2449" s="4" t="s">
        <v>153</v>
      </c>
      <c r="B2449" s="4" t="s">
        <v>154</v>
      </c>
      <c r="C2449" s="4" t="s">
        <v>124</v>
      </c>
      <c r="D2449" s="4">
        <v>2002</v>
      </c>
      <c r="E2449" s="12">
        <v>41000</v>
      </c>
      <c r="F2449" s="12">
        <v>45000</v>
      </c>
      <c r="G2449" s="12">
        <v>100000</v>
      </c>
      <c r="H2449" s="12">
        <v>0</v>
      </c>
      <c r="I2449" s="12">
        <v>5027130</v>
      </c>
      <c r="J2449" s="12">
        <f t="shared" si="228"/>
        <v>141000</v>
      </c>
      <c r="K2449" s="13">
        <f t="shared" si="229"/>
        <v>8.1557469172271251</v>
      </c>
      <c r="L2449" s="13">
        <f t="shared" si="230"/>
        <v>28.047812569000602</v>
      </c>
      <c r="M2449" s="13">
        <f t="shared" si="231"/>
        <v>29.078014184397162</v>
      </c>
      <c r="N2449" s="13">
        <f t="shared" si="232"/>
        <v>70.921985815602838</v>
      </c>
      <c r="O2449" s="12">
        <f t="shared" si="233"/>
        <v>911.11111111111109</v>
      </c>
    </row>
    <row r="2450" spans="1:15" x14ac:dyDescent="0.35">
      <c r="A2450" s="4" t="s">
        <v>153</v>
      </c>
      <c r="B2450" s="4" t="s">
        <v>154</v>
      </c>
      <c r="C2450" s="4" t="s">
        <v>124</v>
      </c>
      <c r="D2450" s="4">
        <v>2003</v>
      </c>
      <c r="E2450" s="12">
        <v>45000</v>
      </c>
      <c r="F2450" s="12">
        <v>29000</v>
      </c>
      <c r="G2450" s="12">
        <v>125000</v>
      </c>
      <c r="H2450" s="12">
        <v>0</v>
      </c>
      <c r="I2450" s="12">
        <v>5154112</v>
      </c>
      <c r="J2450" s="12">
        <f t="shared" si="228"/>
        <v>170000</v>
      </c>
      <c r="K2450" s="13">
        <f t="shared" si="229"/>
        <v>8.7308929258813155</v>
      </c>
      <c r="L2450" s="13">
        <f t="shared" si="230"/>
        <v>32.983373275551635</v>
      </c>
      <c r="M2450" s="13">
        <f t="shared" si="231"/>
        <v>26.47058823529412</v>
      </c>
      <c r="N2450" s="13">
        <f t="shared" si="232"/>
        <v>73.529411764705884</v>
      </c>
      <c r="O2450" s="12">
        <f t="shared" si="233"/>
        <v>1551.7241379310344</v>
      </c>
    </row>
    <row r="2451" spans="1:15" x14ac:dyDescent="0.35">
      <c r="A2451" s="4" t="s">
        <v>153</v>
      </c>
      <c r="B2451" s="4" t="s">
        <v>154</v>
      </c>
      <c r="C2451" s="4" t="s">
        <v>124</v>
      </c>
      <c r="D2451" s="4">
        <v>2004</v>
      </c>
      <c r="E2451" s="12">
        <v>48000</v>
      </c>
      <c r="F2451" s="12">
        <v>32000</v>
      </c>
      <c r="G2451" s="12">
        <v>125000</v>
      </c>
      <c r="H2451" s="12">
        <v>0</v>
      </c>
      <c r="I2451" s="12">
        <v>5281320</v>
      </c>
      <c r="J2451" s="12">
        <f t="shared" si="228"/>
        <v>173000</v>
      </c>
      <c r="K2451" s="13">
        <f t="shared" si="229"/>
        <v>9.0886369316761719</v>
      </c>
      <c r="L2451" s="13">
        <f t="shared" si="230"/>
        <v>32.756962274582868</v>
      </c>
      <c r="M2451" s="13">
        <f t="shared" si="231"/>
        <v>27.74566473988439</v>
      </c>
      <c r="N2451" s="13">
        <f t="shared" si="232"/>
        <v>72.25433526011561</v>
      </c>
      <c r="O2451" s="12">
        <f t="shared" si="233"/>
        <v>1500</v>
      </c>
    </row>
    <row r="2452" spans="1:15" x14ac:dyDescent="0.35">
      <c r="A2452" s="4" t="s">
        <v>153</v>
      </c>
      <c r="B2452" s="4" t="s">
        <v>154</v>
      </c>
      <c r="C2452" s="4" t="s">
        <v>124</v>
      </c>
      <c r="D2452" s="4">
        <v>2005</v>
      </c>
      <c r="E2452" s="12">
        <v>50000</v>
      </c>
      <c r="F2452" s="12">
        <v>33000</v>
      </c>
      <c r="G2452" s="12">
        <v>105000</v>
      </c>
      <c r="H2452" s="12">
        <v>0</v>
      </c>
      <c r="I2452" s="12">
        <v>5413154</v>
      </c>
      <c r="J2452" s="12">
        <f t="shared" si="228"/>
        <v>155000</v>
      </c>
      <c r="K2452" s="13">
        <f t="shared" si="229"/>
        <v>9.236759198057177</v>
      </c>
      <c r="L2452" s="13">
        <f t="shared" si="230"/>
        <v>28.63395351397725</v>
      </c>
      <c r="M2452" s="13">
        <f t="shared" si="231"/>
        <v>32.258064516129032</v>
      </c>
      <c r="N2452" s="13">
        <f t="shared" si="232"/>
        <v>67.741935483870961</v>
      </c>
      <c r="O2452" s="12">
        <f t="shared" si="233"/>
        <v>1515.1515151515152</v>
      </c>
    </row>
    <row r="2453" spans="1:15" x14ac:dyDescent="0.35">
      <c r="A2453" s="4" t="s">
        <v>153</v>
      </c>
      <c r="B2453" s="4" t="s">
        <v>154</v>
      </c>
      <c r="C2453" s="4" t="s">
        <v>124</v>
      </c>
      <c r="D2453" s="4">
        <v>2006</v>
      </c>
      <c r="E2453" s="12">
        <v>48000</v>
      </c>
      <c r="F2453" s="12">
        <v>31000</v>
      </c>
      <c r="G2453" s="12">
        <v>90000</v>
      </c>
      <c r="H2453" s="12">
        <v>0</v>
      </c>
      <c r="I2453" s="12">
        <v>5569664</v>
      </c>
      <c r="J2453" s="12">
        <f t="shared" si="228"/>
        <v>138000</v>
      </c>
      <c r="K2453" s="13">
        <f t="shared" si="229"/>
        <v>8.6181141268126762</v>
      </c>
      <c r="L2453" s="13">
        <f t="shared" si="230"/>
        <v>24.777078114586445</v>
      </c>
      <c r="M2453" s="13">
        <f t="shared" si="231"/>
        <v>34.782608695652172</v>
      </c>
      <c r="N2453" s="13">
        <f t="shared" si="232"/>
        <v>65.217391304347828</v>
      </c>
      <c r="O2453" s="12">
        <f t="shared" si="233"/>
        <v>1548.3870967741937</v>
      </c>
    </row>
    <row r="2454" spans="1:15" x14ac:dyDescent="0.35">
      <c r="A2454" s="4" t="s">
        <v>153</v>
      </c>
      <c r="B2454" s="4" t="s">
        <v>154</v>
      </c>
      <c r="C2454" s="4" t="s">
        <v>124</v>
      </c>
      <c r="D2454" s="4">
        <v>2007</v>
      </c>
      <c r="E2454" s="12">
        <v>52000</v>
      </c>
      <c r="F2454" s="12">
        <v>32000</v>
      </c>
      <c r="G2454" s="12">
        <v>85000</v>
      </c>
      <c r="H2454" s="12">
        <v>0</v>
      </c>
      <c r="I2454" s="12">
        <v>5748443</v>
      </c>
      <c r="J2454" s="12">
        <f t="shared" si="228"/>
        <v>137000</v>
      </c>
      <c r="K2454" s="13">
        <f t="shared" si="229"/>
        <v>9.0459277407812859</v>
      </c>
      <c r="L2454" s="13">
        <f t="shared" si="230"/>
        <v>23.832540393981464</v>
      </c>
      <c r="M2454" s="13">
        <f t="shared" si="231"/>
        <v>37.956204379562038</v>
      </c>
      <c r="N2454" s="13">
        <f t="shared" si="232"/>
        <v>62.043795620437962</v>
      </c>
      <c r="O2454" s="12">
        <f t="shared" si="233"/>
        <v>1625</v>
      </c>
    </row>
    <row r="2455" spans="1:15" x14ac:dyDescent="0.35">
      <c r="A2455" s="4" t="s">
        <v>153</v>
      </c>
      <c r="B2455" s="4" t="s">
        <v>154</v>
      </c>
      <c r="C2455" s="4" t="s">
        <v>124</v>
      </c>
      <c r="D2455" s="4">
        <v>2008</v>
      </c>
      <c r="E2455" s="12">
        <v>56000</v>
      </c>
      <c r="F2455" s="12">
        <v>36000</v>
      </c>
      <c r="G2455" s="12">
        <v>80000</v>
      </c>
      <c r="H2455" s="12">
        <v>0</v>
      </c>
      <c r="I2455" s="12">
        <v>5936138</v>
      </c>
      <c r="J2455" s="12">
        <f t="shared" si="228"/>
        <v>136000</v>
      </c>
      <c r="K2455" s="13">
        <f t="shared" si="229"/>
        <v>9.4337429486982955</v>
      </c>
      <c r="L2455" s="13">
        <f t="shared" si="230"/>
        <v>22.910518589695858</v>
      </c>
      <c r="M2455" s="13">
        <f t="shared" si="231"/>
        <v>41.17647058823529</v>
      </c>
      <c r="N2455" s="13">
        <f t="shared" si="232"/>
        <v>58.82352941176471</v>
      </c>
      <c r="O2455" s="12">
        <f t="shared" si="233"/>
        <v>1555.5555555555557</v>
      </c>
    </row>
    <row r="2456" spans="1:15" x14ac:dyDescent="0.35">
      <c r="A2456" s="4" t="s">
        <v>153</v>
      </c>
      <c r="B2456" s="4" t="s">
        <v>154</v>
      </c>
      <c r="C2456" s="4" t="s">
        <v>124</v>
      </c>
      <c r="D2456" s="4">
        <v>2009</v>
      </c>
      <c r="E2456" s="12">
        <v>78000</v>
      </c>
      <c r="F2456" s="12">
        <v>42000</v>
      </c>
      <c r="G2456" s="12">
        <v>90000</v>
      </c>
      <c r="H2456" s="12">
        <v>0</v>
      </c>
      <c r="I2456" s="12">
        <v>6130946</v>
      </c>
      <c r="J2456" s="12">
        <f t="shared" si="228"/>
        <v>168000</v>
      </c>
      <c r="K2456" s="13">
        <f t="shared" si="229"/>
        <v>12.722343338205881</v>
      </c>
      <c r="L2456" s="13">
        <f t="shared" si="230"/>
        <v>27.401970266904979</v>
      </c>
      <c r="M2456" s="13">
        <f t="shared" si="231"/>
        <v>46.428571428571431</v>
      </c>
      <c r="N2456" s="13">
        <f t="shared" si="232"/>
        <v>53.571428571428569</v>
      </c>
      <c r="O2456" s="12">
        <f t="shared" si="233"/>
        <v>1857.1428571428571</v>
      </c>
    </row>
    <row r="2457" spans="1:15" x14ac:dyDescent="0.35">
      <c r="A2457" s="4" t="s">
        <v>153</v>
      </c>
      <c r="B2457" s="4" t="s">
        <v>154</v>
      </c>
      <c r="C2457" s="4" t="s">
        <v>124</v>
      </c>
      <c r="D2457" s="4">
        <v>2010</v>
      </c>
      <c r="E2457" s="12">
        <v>72000</v>
      </c>
      <c r="F2457" s="12">
        <v>42000</v>
      </c>
      <c r="G2457" s="12">
        <v>100000</v>
      </c>
      <c r="H2457" s="12">
        <v>0</v>
      </c>
      <c r="I2457" s="12">
        <v>6325788</v>
      </c>
      <c r="J2457" s="12">
        <f t="shared" si="228"/>
        <v>172000</v>
      </c>
      <c r="K2457" s="13">
        <f t="shared" si="229"/>
        <v>11.381981185585101</v>
      </c>
      <c r="L2457" s="13">
        <f t="shared" si="230"/>
        <v>27.190288387786627</v>
      </c>
      <c r="M2457" s="13">
        <f t="shared" si="231"/>
        <v>41.860465116279073</v>
      </c>
      <c r="N2457" s="13">
        <f t="shared" si="232"/>
        <v>58.139534883720934</v>
      </c>
      <c r="O2457" s="12">
        <f t="shared" si="233"/>
        <v>1714.2857142857142</v>
      </c>
    </row>
    <row r="2458" spans="1:15" x14ac:dyDescent="0.35">
      <c r="A2458" s="4" t="s">
        <v>153</v>
      </c>
      <c r="B2458" s="4" t="s">
        <v>154</v>
      </c>
      <c r="C2458" s="4" t="s">
        <v>124</v>
      </c>
      <c r="D2458" s="4">
        <v>2011</v>
      </c>
      <c r="E2458" s="12">
        <v>73000</v>
      </c>
      <c r="F2458" s="12">
        <v>45000</v>
      </c>
      <c r="G2458" s="12">
        <v>95000</v>
      </c>
      <c r="H2458" s="12">
        <v>0</v>
      </c>
      <c r="I2458" s="12">
        <v>6500582</v>
      </c>
      <c r="J2458" s="12">
        <f t="shared" si="228"/>
        <v>168000</v>
      </c>
      <c r="K2458" s="13">
        <f t="shared" si="229"/>
        <v>11.229763735000958</v>
      </c>
      <c r="L2458" s="13">
        <f t="shared" si="230"/>
        <v>25.843839828495355</v>
      </c>
      <c r="M2458" s="13">
        <f t="shared" si="231"/>
        <v>43.452380952380956</v>
      </c>
      <c r="N2458" s="13">
        <f t="shared" si="232"/>
        <v>56.547619047619044</v>
      </c>
      <c r="O2458" s="12">
        <f t="shared" si="233"/>
        <v>1622.2222222222222</v>
      </c>
    </row>
    <row r="2459" spans="1:15" x14ac:dyDescent="0.35">
      <c r="A2459" s="4" t="s">
        <v>153</v>
      </c>
      <c r="B2459" s="4" t="s">
        <v>154</v>
      </c>
      <c r="C2459" s="4" t="s">
        <v>124</v>
      </c>
      <c r="D2459" s="4">
        <v>2012</v>
      </c>
      <c r="E2459" s="12">
        <v>105000</v>
      </c>
      <c r="F2459" s="12">
        <v>96000</v>
      </c>
      <c r="G2459" s="12">
        <v>110000</v>
      </c>
      <c r="H2459" s="12">
        <v>0</v>
      </c>
      <c r="I2459" s="12">
        <v>6653718</v>
      </c>
      <c r="J2459" s="12">
        <f t="shared" si="228"/>
        <v>215000</v>
      </c>
      <c r="K2459" s="13">
        <f t="shared" si="229"/>
        <v>15.7806507579672</v>
      </c>
      <c r="L2459" s="13">
        <f t="shared" si="230"/>
        <v>32.312761075837599</v>
      </c>
      <c r="M2459" s="13">
        <f t="shared" si="231"/>
        <v>48.837209302325576</v>
      </c>
      <c r="N2459" s="13">
        <f t="shared" si="232"/>
        <v>51.162790697674424</v>
      </c>
      <c r="O2459" s="12">
        <f t="shared" si="233"/>
        <v>1093.75</v>
      </c>
    </row>
    <row r="2460" spans="1:15" x14ac:dyDescent="0.35">
      <c r="A2460" s="4" t="s">
        <v>153</v>
      </c>
      <c r="B2460" s="4" t="s">
        <v>154</v>
      </c>
      <c r="C2460" s="4" t="s">
        <v>124</v>
      </c>
      <c r="D2460" s="4">
        <v>2013</v>
      </c>
      <c r="E2460" s="12">
        <v>104000</v>
      </c>
      <c r="F2460" s="12">
        <v>92000</v>
      </c>
      <c r="G2460" s="12">
        <v>100000</v>
      </c>
      <c r="H2460" s="12">
        <v>0</v>
      </c>
      <c r="I2460" s="12">
        <v>6798848</v>
      </c>
      <c r="J2460" s="12">
        <f t="shared" si="228"/>
        <v>204000</v>
      </c>
      <c r="K2460" s="13">
        <f t="shared" si="229"/>
        <v>15.296709089539876</v>
      </c>
      <c r="L2460" s="13">
        <f t="shared" si="230"/>
        <v>30.005083214097446</v>
      </c>
      <c r="M2460" s="13">
        <f t="shared" si="231"/>
        <v>50.980392156862742</v>
      </c>
      <c r="N2460" s="13">
        <f t="shared" si="232"/>
        <v>49.019607843137251</v>
      </c>
      <c r="O2460" s="12">
        <f t="shared" si="233"/>
        <v>1130.4347826086957</v>
      </c>
    </row>
    <row r="2461" spans="1:15" x14ac:dyDescent="0.35">
      <c r="A2461" s="4" t="s">
        <v>153</v>
      </c>
      <c r="B2461" s="4" t="s">
        <v>154</v>
      </c>
      <c r="C2461" s="4" t="s">
        <v>124</v>
      </c>
      <c r="D2461" s="4">
        <v>2014</v>
      </c>
      <c r="E2461" s="12">
        <v>95000</v>
      </c>
      <c r="F2461" s="12">
        <v>84000</v>
      </c>
      <c r="G2461" s="12">
        <v>90000</v>
      </c>
      <c r="H2461" s="12">
        <v>0</v>
      </c>
      <c r="I2461" s="12">
        <v>6937644</v>
      </c>
      <c r="J2461" s="12">
        <f t="shared" si="228"/>
        <v>185000</v>
      </c>
      <c r="K2461" s="13">
        <f t="shared" si="229"/>
        <v>13.693409462924301</v>
      </c>
      <c r="L2461" s="13">
        <f t="shared" si="230"/>
        <v>26.666113164642059</v>
      </c>
      <c r="M2461" s="13">
        <f t="shared" si="231"/>
        <v>51.351351351351347</v>
      </c>
      <c r="N2461" s="13">
        <f t="shared" si="232"/>
        <v>48.648648648648653</v>
      </c>
      <c r="O2461" s="12">
        <f t="shared" si="233"/>
        <v>1130.952380952381</v>
      </c>
    </row>
    <row r="2462" spans="1:15" x14ac:dyDescent="0.35">
      <c r="A2462" s="4" t="s">
        <v>153</v>
      </c>
      <c r="B2462" s="4" t="s">
        <v>154</v>
      </c>
      <c r="C2462" s="4" t="s">
        <v>124</v>
      </c>
      <c r="D2462" s="4">
        <v>2015</v>
      </c>
      <c r="E2462" s="12">
        <v>92000</v>
      </c>
      <c r="F2462" s="12">
        <v>82000</v>
      </c>
      <c r="G2462" s="12">
        <v>150000</v>
      </c>
      <c r="H2462" s="12">
        <v>0</v>
      </c>
      <c r="I2462" s="12">
        <v>7071502</v>
      </c>
      <c r="J2462" s="12">
        <f t="shared" si="228"/>
        <v>242000</v>
      </c>
      <c r="K2462" s="13">
        <f t="shared" si="229"/>
        <v>13.009965916717551</v>
      </c>
      <c r="L2462" s="13">
        <f t="shared" si="230"/>
        <v>34.221866867887471</v>
      </c>
      <c r="M2462" s="13">
        <f t="shared" si="231"/>
        <v>38.016528925619838</v>
      </c>
      <c r="N2462" s="13">
        <f t="shared" si="232"/>
        <v>61.983471074380169</v>
      </c>
      <c r="O2462" s="12">
        <f t="shared" si="233"/>
        <v>1121.9512195121952</v>
      </c>
    </row>
    <row r="2463" spans="1:15" x14ac:dyDescent="0.35">
      <c r="A2463" s="4" t="s">
        <v>153</v>
      </c>
      <c r="B2463" s="4" t="s">
        <v>154</v>
      </c>
      <c r="C2463" s="4" t="s">
        <v>124</v>
      </c>
      <c r="D2463" s="4">
        <v>2016</v>
      </c>
      <c r="E2463" s="12">
        <v>89000</v>
      </c>
      <c r="F2463" s="12">
        <v>83000</v>
      </c>
      <c r="G2463" s="12">
        <v>255000</v>
      </c>
      <c r="H2463" s="12">
        <v>0</v>
      </c>
      <c r="I2463" s="12">
        <v>7200884</v>
      </c>
      <c r="J2463" s="12">
        <f t="shared" si="228"/>
        <v>344000</v>
      </c>
      <c r="K2463" s="13">
        <f t="shared" si="229"/>
        <v>12.35959362767127</v>
      </c>
      <c r="L2463" s="13">
        <f t="shared" si="230"/>
        <v>47.771912448527154</v>
      </c>
      <c r="M2463" s="13">
        <f t="shared" si="231"/>
        <v>25.872093023255815</v>
      </c>
      <c r="N2463" s="13">
        <f t="shared" si="232"/>
        <v>74.127906976744185</v>
      </c>
      <c r="O2463" s="12">
        <f t="shared" si="233"/>
        <v>1072.2891566265059</v>
      </c>
    </row>
    <row r="2464" spans="1:15" x14ac:dyDescent="0.35">
      <c r="A2464" s="4" t="s">
        <v>153</v>
      </c>
      <c r="B2464" s="4" t="s">
        <v>154</v>
      </c>
      <c r="C2464" s="4" t="s">
        <v>124</v>
      </c>
      <c r="D2464" s="4">
        <v>2017</v>
      </c>
      <c r="E2464" s="12">
        <v>92000</v>
      </c>
      <c r="F2464" s="12">
        <v>84000</v>
      </c>
      <c r="G2464" s="12">
        <v>270000</v>
      </c>
      <c r="H2464" s="12">
        <v>0</v>
      </c>
      <c r="I2464" s="12">
        <v>7324386</v>
      </c>
      <c r="J2464" s="12">
        <f t="shared" si="228"/>
        <v>362000</v>
      </c>
      <c r="K2464" s="13">
        <f t="shared" si="229"/>
        <v>12.560779838746893</v>
      </c>
      <c r="L2464" s="13">
        <f t="shared" si="230"/>
        <v>49.42393806115625</v>
      </c>
      <c r="M2464" s="13">
        <f t="shared" si="231"/>
        <v>25.414364640883981</v>
      </c>
      <c r="N2464" s="13">
        <f t="shared" si="232"/>
        <v>74.585635359116026</v>
      </c>
      <c r="O2464" s="12">
        <f t="shared" si="233"/>
        <v>1095.2380952380952</v>
      </c>
    </row>
    <row r="2465" spans="1:15" x14ac:dyDescent="0.35">
      <c r="A2465" s="4" t="s">
        <v>153</v>
      </c>
      <c r="B2465" s="4" t="s">
        <v>154</v>
      </c>
      <c r="C2465" s="4" t="s">
        <v>124</v>
      </c>
      <c r="D2465" s="4">
        <v>2018</v>
      </c>
      <c r="E2465" s="12">
        <v>95000</v>
      </c>
      <c r="F2465" s="12">
        <v>87000</v>
      </c>
      <c r="G2465" s="12">
        <v>280000</v>
      </c>
      <c r="H2465" s="12">
        <v>0</v>
      </c>
      <c r="I2465" s="12">
        <v>7458206</v>
      </c>
      <c r="J2465" s="12">
        <f t="shared" si="228"/>
        <v>375000</v>
      </c>
      <c r="K2465" s="13">
        <f t="shared" si="229"/>
        <v>12.737647632688075</v>
      </c>
      <c r="L2465" s="13">
        <f t="shared" si="230"/>
        <v>50.280188023768716</v>
      </c>
      <c r="M2465" s="13">
        <f t="shared" si="231"/>
        <v>25.333333333333336</v>
      </c>
      <c r="N2465" s="13">
        <f t="shared" si="232"/>
        <v>74.666666666666671</v>
      </c>
      <c r="O2465" s="12">
        <f t="shared" si="233"/>
        <v>1091.9540229885058</v>
      </c>
    </row>
    <row r="2466" spans="1:15" x14ac:dyDescent="0.35">
      <c r="A2466" s="4" t="s">
        <v>153</v>
      </c>
      <c r="B2466" s="4" t="s">
        <v>154</v>
      </c>
      <c r="C2466" s="4" t="s">
        <v>124</v>
      </c>
      <c r="D2466" s="4">
        <v>2019</v>
      </c>
      <c r="E2466" s="12">
        <v>96000</v>
      </c>
      <c r="F2466" s="12">
        <v>90000</v>
      </c>
      <c r="G2466" s="12">
        <v>335000</v>
      </c>
      <c r="H2466" s="12">
        <v>0</v>
      </c>
      <c r="I2466" s="12">
        <v>7619925</v>
      </c>
      <c r="J2466" s="12">
        <f t="shared" si="228"/>
        <v>431000</v>
      </c>
      <c r="K2466" s="13">
        <f t="shared" si="229"/>
        <v>12.598549198318882</v>
      </c>
      <c r="L2466" s="13">
        <f t="shared" si="230"/>
        <v>56.562236504952473</v>
      </c>
      <c r="M2466" s="13">
        <f t="shared" si="231"/>
        <v>22.273781902552201</v>
      </c>
      <c r="N2466" s="13">
        <f t="shared" si="232"/>
        <v>77.726218097447799</v>
      </c>
      <c r="O2466" s="12">
        <f t="shared" si="233"/>
        <v>1066.6666666666667</v>
      </c>
    </row>
    <row r="2467" spans="1:15" x14ac:dyDescent="0.35">
      <c r="A2467" s="4" t="s">
        <v>153</v>
      </c>
      <c r="B2467" s="4" t="s">
        <v>154</v>
      </c>
      <c r="C2467" s="4" t="s">
        <v>124</v>
      </c>
      <c r="D2467" s="4">
        <v>2020</v>
      </c>
      <c r="E2467" s="12">
        <v>104000</v>
      </c>
      <c r="F2467" s="12">
        <v>95000</v>
      </c>
      <c r="G2467" s="12">
        <v>250000</v>
      </c>
      <c r="H2467" s="12">
        <v>0</v>
      </c>
      <c r="I2467" s="12">
        <v>7788054</v>
      </c>
      <c r="J2467" s="12">
        <f t="shared" si="228"/>
        <v>354000</v>
      </c>
      <c r="K2467" s="13">
        <f t="shared" si="229"/>
        <v>13.353785168926667</v>
      </c>
      <c r="L2467" s="13">
        <f t="shared" si="230"/>
        <v>45.454230286538845</v>
      </c>
      <c r="M2467" s="13">
        <f t="shared" si="231"/>
        <v>29.378531073446329</v>
      </c>
      <c r="N2467" s="13">
        <f t="shared" si="232"/>
        <v>70.621468926553675</v>
      </c>
      <c r="O2467" s="12">
        <f t="shared" si="233"/>
        <v>1094.7368421052631</v>
      </c>
    </row>
    <row r="2468" spans="1:15" x14ac:dyDescent="0.35">
      <c r="A2468" s="4" t="s">
        <v>153</v>
      </c>
      <c r="B2468" s="4" t="s">
        <v>154</v>
      </c>
      <c r="C2468" s="4" t="s">
        <v>124</v>
      </c>
      <c r="D2468" s="4">
        <v>2021</v>
      </c>
      <c r="E2468" s="12">
        <v>108000</v>
      </c>
      <c r="F2468" s="12">
        <v>98000</v>
      </c>
      <c r="G2468" s="12">
        <v>400000</v>
      </c>
      <c r="H2468" s="12">
        <v>0</v>
      </c>
      <c r="I2468" s="12">
        <v>7936176</v>
      </c>
      <c r="J2468" s="12">
        <f t="shared" si="228"/>
        <v>508000</v>
      </c>
      <c r="K2468" s="13">
        <f t="shared" si="229"/>
        <v>13.608569164796748</v>
      </c>
      <c r="L2468" s="13">
        <f t="shared" si="230"/>
        <v>64.010677182562489</v>
      </c>
      <c r="M2468" s="13">
        <f t="shared" si="231"/>
        <v>21.259842519685041</v>
      </c>
      <c r="N2468" s="13">
        <f t="shared" si="232"/>
        <v>78.740157480314963</v>
      </c>
      <c r="O2468" s="12">
        <f t="shared" si="233"/>
        <v>1102.0408163265306</v>
      </c>
    </row>
    <row r="2469" spans="1:15" x14ac:dyDescent="0.35">
      <c r="A2469" s="4" t="s">
        <v>153</v>
      </c>
      <c r="B2469" s="4" t="s">
        <v>154</v>
      </c>
      <c r="C2469" s="4" t="s">
        <v>124</v>
      </c>
      <c r="D2469" s="4">
        <v>2022</v>
      </c>
      <c r="E2469" s="12">
        <v>110000</v>
      </c>
      <c r="F2469" s="12">
        <v>100000</v>
      </c>
      <c r="G2469" s="12">
        <v>365000</v>
      </c>
      <c r="H2469" s="12">
        <v>0</v>
      </c>
      <c r="I2469" s="12">
        <v>8068616</v>
      </c>
      <c r="J2469" s="12">
        <f t="shared" si="228"/>
        <v>475000</v>
      </c>
      <c r="K2469" s="13">
        <f t="shared" si="229"/>
        <v>13.633069165765232</v>
      </c>
      <c r="L2469" s="13">
        <f t="shared" si="230"/>
        <v>58.870071397622588</v>
      </c>
      <c r="M2469" s="13">
        <f t="shared" si="231"/>
        <v>23.157894736842106</v>
      </c>
      <c r="N2469" s="13">
        <f t="shared" si="232"/>
        <v>76.84210526315789</v>
      </c>
      <c r="O2469" s="12">
        <f t="shared" si="233"/>
        <v>1100</v>
      </c>
    </row>
    <row r="2470" spans="1:15" x14ac:dyDescent="0.35">
      <c r="A2470" s="4" t="s">
        <v>153</v>
      </c>
      <c r="B2470" s="4" t="s">
        <v>154</v>
      </c>
      <c r="C2470" s="4" t="s">
        <v>124</v>
      </c>
      <c r="D2470" s="4">
        <v>2023</v>
      </c>
      <c r="E2470" s="12">
        <v>119000</v>
      </c>
      <c r="F2470" s="12">
        <v>100000</v>
      </c>
      <c r="G2470" s="12">
        <v>285000</v>
      </c>
      <c r="H2470" s="12">
        <v>0</v>
      </c>
      <c r="I2470" s="12">
        <v>8223850</v>
      </c>
      <c r="J2470" s="12">
        <f t="shared" si="228"/>
        <v>404000</v>
      </c>
      <c r="K2470" s="13">
        <f t="shared" si="229"/>
        <v>14.470108282617023</v>
      </c>
      <c r="L2470" s="13">
        <f t="shared" si="230"/>
        <v>49.125409631741825</v>
      </c>
      <c r="M2470" s="13">
        <f t="shared" si="231"/>
        <v>29.455445544554454</v>
      </c>
      <c r="N2470" s="13">
        <f t="shared" si="232"/>
        <v>70.544554455445535</v>
      </c>
      <c r="O2470" s="12">
        <f t="shared" si="233"/>
        <v>1190</v>
      </c>
    </row>
    <row r="2471" spans="1:15" x14ac:dyDescent="0.35">
      <c r="A2471" s="4" t="s">
        <v>153</v>
      </c>
      <c r="B2471" s="4" t="s">
        <v>154</v>
      </c>
      <c r="C2471" s="4" t="s">
        <v>124</v>
      </c>
      <c r="D2471" s="4">
        <v>2024</v>
      </c>
      <c r="E2471" s="12">
        <v>117000</v>
      </c>
      <c r="F2471" s="12">
        <v>104000</v>
      </c>
      <c r="G2471" s="12">
        <v>325000</v>
      </c>
      <c r="H2471" s="12">
        <v>0</v>
      </c>
      <c r="I2471" s="12">
        <v>8406558</v>
      </c>
      <c r="J2471" s="12">
        <f t="shared" si="228"/>
        <v>442000</v>
      </c>
      <c r="K2471" s="13">
        <f t="shared" si="229"/>
        <v>13.917705676925086</v>
      </c>
      <c r="L2471" s="13">
        <f t="shared" si="230"/>
        <v>52.577999223939216</v>
      </c>
      <c r="M2471" s="13">
        <f t="shared" si="231"/>
        <v>26.47058823529412</v>
      </c>
      <c r="N2471" s="13">
        <f t="shared" si="232"/>
        <v>73.529411764705884</v>
      </c>
      <c r="O2471" s="12">
        <f t="shared" si="233"/>
        <v>1125</v>
      </c>
    </row>
    <row r="2472" spans="1:15" x14ac:dyDescent="0.35">
      <c r="A2472" s="4" t="s">
        <v>153</v>
      </c>
      <c r="B2472" s="4" t="s">
        <v>154</v>
      </c>
      <c r="C2472" s="4" t="s">
        <v>124</v>
      </c>
      <c r="D2472" s="4">
        <v>2025</v>
      </c>
      <c r="E2472" s="12">
        <v>134000</v>
      </c>
      <c r="F2472" s="12">
        <v>105000</v>
      </c>
      <c r="G2472" s="12">
        <v>275000</v>
      </c>
      <c r="H2472" s="12">
        <v>0</v>
      </c>
      <c r="I2472" s="12">
        <v>8591626</v>
      </c>
      <c r="J2472" s="12">
        <f t="shared" si="228"/>
        <v>409000</v>
      </c>
      <c r="K2472" s="13">
        <f t="shared" si="229"/>
        <v>15.596582067236167</v>
      </c>
      <c r="L2472" s="13">
        <f t="shared" si="230"/>
        <v>47.604493026116359</v>
      </c>
      <c r="M2472" s="13">
        <f t="shared" si="231"/>
        <v>32.762836185819069</v>
      </c>
      <c r="N2472" s="13">
        <f t="shared" si="232"/>
        <v>67.237163814180931</v>
      </c>
      <c r="O2472" s="12">
        <f t="shared" si="233"/>
        <v>1276.1904761904761</v>
      </c>
    </row>
    <row r="2473" spans="1:15" x14ac:dyDescent="0.35">
      <c r="A2473" s="4" t="s">
        <v>153</v>
      </c>
      <c r="B2473" s="4" t="s">
        <v>154</v>
      </c>
      <c r="C2473" s="4" t="s">
        <v>124</v>
      </c>
      <c r="D2473" s="4">
        <v>2026</v>
      </c>
      <c r="E2473" s="12">
        <v>120000</v>
      </c>
      <c r="F2473" s="12">
        <v>105000</v>
      </c>
      <c r="G2473" s="12">
        <v>325000</v>
      </c>
      <c r="H2473" s="12">
        <v>0</v>
      </c>
      <c r="I2473" s="12">
        <v>8780006</v>
      </c>
      <c r="J2473" s="12">
        <f t="shared" si="228"/>
        <v>445000</v>
      </c>
      <c r="K2473" s="13">
        <f t="shared" si="229"/>
        <v>13.667416628189093</v>
      </c>
      <c r="L2473" s="13">
        <f t="shared" si="230"/>
        <v>50.683336662867887</v>
      </c>
      <c r="M2473" s="13">
        <f t="shared" si="231"/>
        <v>26.966292134831459</v>
      </c>
      <c r="N2473" s="13">
        <f t="shared" si="232"/>
        <v>73.033707865168537</v>
      </c>
      <c r="O2473" s="12">
        <f t="shared" si="233"/>
        <v>1142.8571428571429</v>
      </c>
    </row>
  </sheetData>
  <autoFilter ref="A1:O1" xr:uid="{42E4C8C5-ABEE-4594-9D84-C768F87AEBD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8402-5577-4403-8DBA-C20466A6F871}">
  <dimension ref="A1:M2281"/>
  <sheetViews>
    <sheetView workbookViewId="0">
      <pane xSplit="4" ySplit="1" topLeftCell="E2" activePane="bottomRight" state="frozenSplit"/>
      <selection pane="bottomLeft" activeCell="A2" sqref="A2"/>
      <selection pane="topRight" activeCell="E1" sqref="E1"/>
      <selection pane="bottomRight"/>
    </sheetView>
  </sheetViews>
  <sheetFormatPr defaultRowHeight="14.5" x14ac:dyDescent="0.35"/>
  <cols>
    <col min="1" max="1" width="5.26953125" bestFit="1" customWidth="1"/>
    <col min="2" max="2" width="28.54296875" bestFit="1" customWidth="1"/>
    <col min="3" max="3" width="13.26953125" bestFit="1" customWidth="1"/>
    <col min="4" max="4" width="5.08984375" bestFit="1" customWidth="1"/>
    <col min="5" max="5" width="9.7265625" bestFit="1" customWidth="1"/>
    <col min="6" max="8" width="8.453125" bestFit="1" customWidth="1"/>
    <col min="9" max="9" width="9.08984375" bestFit="1" customWidth="1"/>
    <col min="10" max="10" width="8.54296875" bestFit="1" customWidth="1"/>
    <col min="11" max="11" width="13.6328125" bestFit="1" customWidth="1"/>
    <col min="12" max="12" width="8.1796875" bestFit="1" customWidth="1"/>
    <col min="13" max="13" width="13.36328125" bestFit="1" customWidth="1"/>
  </cols>
  <sheetData>
    <row r="1" spans="1:13" ht="42" customHeight="1" x14ac:dyDescent="0.35">
      <c r="A1" s="3" t="s">
        <v>18</v>
      </c>
      <c r="B1" s="3" t="s">
        <v>19</v>
      </c>
      <c r="C1" s="3" t="s">
        <v>20</v>
      </c>
      <c r="D1" s="3" t="s">
        <v>21</v>
      </c>
      <c r="E1" s="3" t="s">
        <v>160</v>
      </c>
      <c r="F1" s="3" t="s">
        <v>161</v>
      </c>
      <c r="G1" s="3" t="s">
        <v>162</v>
      </c>
      <c r="H1" s="3" t="s">
        <v>163</v>
      </c>
      <c r="I1" s="3" t="s">
        <v>164</v>
      </c>
      <c r="J1" s="3" t="s">
        <v>165</v>
      </c>
      <c r="K1" s="3" t="s">
        <v>166</v>
      </c>
      <c r="L1" s="3" t="s">
        <v>167</v>
      </c>
      <c r="M1" s="16" t="s">
        <v>168</v>
      </c>
    </row>
    <row r="2" spans="1:13" x14ac:dyDescent="0.35">
      <c r="A2" s="4" t="s">
        <v>43</v>
      </c>
      <c r="B2" s="4" t="s">
        <v>44</v>
      </c>
      <c r="C2" s="4" t="s">
        <v>42</v>
      </c>
      <c r="D2" s="4">
        <v>2010</v>
      </c>
      <c r="E2" s="15">
        <v>16.079999999999998</v>
      </c>
      <c r="F2" s="15">
        <v>55.61</v>
      </c>
      <c r="G2" s="15"/>
      <c r="H2" s="15">
        <v>53.6</v>
      </c>
      <c r="I2" s="15">
        <v>81.7333</v>
      </c>
      <c r="J2" s="15">
        <v>56.28</v>
      </c>
      <c r="K2" s="15">
        <v>751.11</v>
      </c>
      <c r="L2" s="4" t="s">
        <v>169</v>
      </c>
      <c r="M2" s="13">
        <f t="shared" ref="M2:M65" si="0">IF(N(E2)+N(F2)-N(G2)&lt;=0,"",E2/(E2+F2-N(G2))*100)</f>
        <v>22.429906542056074</v>
      </c>
    </row>
    <row r="3" spans="1:13" x14ac:dyDescent="0.35">
      <c r="A3" s="4" t="s">
        <v>43</v>
      </c>
      <c r="B3" s="4" t="s">
        <v>44</v>
      </c>
      <c r="C3" s="4" t="s">
        <v>42</v>
      </c>
      <c r="D3" s="4">
        <v>2011</v>
      </c>
      <c r="E3" s="15">
        <v>18.09</v>
      </c>
      <c r="F3" s="15">
        <v>40.869999999999997</v>
      </c>
      <c r="G3" s="15"/>
      <c r="H3" s="15">
        <v>56.28</v>
      </c>
      <c r="I3" s="15">
        <v>84.044799999999995</v>
      </c>
      <c r="J3" s="15">
        <v>58.96</v>
      </c>
      <c r="K3" s="15">
        <v>765.53</v>
      </c>
      <c r="L3" s="4" t="s">
        <v>169</v>
      </c>
      <c r="M3" s="13">
        <f t="shared" si="0"/>
        <v>30.681818181818183</v>
      </c>
    </row>
    <row r="4" spans="1:13" x14ac:dyDescent="0.35">
      <c r="A4" s="4" t="s">
        <v>43</v>
      </c>
      <c r="B4" s="4" t="s">
        <v>44</v>
      </c>
      <c r="C4" s="4" t="s">
        <v>42</v>
      </c>
      <c r="D4" s="4">
        <v>2012</v>
      </c>
      <c r="E4" s="15">
        <v>18.09</v>
      </c>
      <c r="F4" s="15">
        <v>71.02</v>
      </c>
      <c r="G4" s="15"/>
      <c r="H4" s="15">
        <v>60.3</v>
      </c>
      <c r="I4" s="15">
        <v>88.413200000000003</v>
      </c>
      <c r="J4" s="15">
        <v>62.98</v>
      </c>
      <c r="K4" s="15">
        <v>786.31</v>
      </c>
      <c r="L4" s="4" t="s">
        <v>169</v>
      </c>
      <c r="M4" s="13">
        <f t="shared" si="0"/>
        <v>20.300751879699249</v>
      </c>
    </row>
    <row r="5" spans="1:13" x14ac:dyDescent="0.35">
      <c r="A5" s="4" t="s">
        <v>43</v>
      </c>
      <c r="B5" s="4" t="s">
        <v>44</v>
      </c>
      <c r="C5" s="4" t="s">
        <v>42</v>
      </c>
      <c r="D5" s="4">
        <v>2013</v>
      </c>
      <c r="E5" s="15">
        <v>19.43</v>
      </c>
      <c r="F5" s="15">
        <v>40.869999999999997</v>
      </c>
      <c r="G5" s="15"/>
      <c r="H5" s="15">
        <v>59.63</v>
      </c>
      <c r="I5" s="15">
        <v>85.183800000000005</v>
      </c>
      <c r="J5" s="15">
        <v>62.31</v>
      </c>
      <c r="K5" s="15">
        <v>782.94</v>
      </c>
      <c r="L5" s="4" t="s">
        <v>169</v>
      </c>
      <c r="M5" s="13">
        <f t="shared" si="0"/>
        <v>32.222222222222221</v>
      </c>
    </row>
    <row r="6" spans="1:13" x14ac:dyDescent="0.35">
      <c r="A6" s="4" t="s">
        <v>43</v>
      </c>
      <c r="B6" s="4" t="s">
        <v>44</v>
      </c>
      <c r="C6" s="4" t="s">
        <v>42</v>
      </c>
      <c r="D6" s="4">
        <v>2014</v>
      </c>
      <c r="E6" s="15">
        <v>20.100000000000001</v>
      </c>
      <c r="F6" s="15">
        <v>57.62</v>
      </c>
      <c r="G6" s="15"/>
      <c r="H6" s="15">
        <v>57.62</v>
      </c>
      <c r="I6" s="15">
        <v>80.781899999999993</v>
      </c>
      <c r="J6" s="15">
        <v>60.97</v>
      </c>
      <c r="K6" s="15">
        <v>768.84</v>
      </c>
      <c r="L6" s="4" t="s">
        <v>169</v>
      </c>
      <c r="M6" s="13">
        <f t="shared" si="0"/>
        <v>25.862068965517242</v>
      </c>
    </row>
    <row r="7" spans="1:13" x14ac:dyDescent="0.35">
      <c r="A7" s="4" t="s">
        <v>43</v>
      </c>
      <c r="B7" s="4" t="s">
        <v>44</v>
      </c>
      <c r="C7" s="4" t="s">
        <v>42</v>
      </c>
      <c r="D7" s="4">
        <v>2015</v>
      </c>
      <c r="E7" s="15">
        <v>20.77</v>
      </c>
      <c r="F7" s="15">
        <v>51.59</v>
      </c>
      <c r="G7" s="15"/>
      <c r="H7" s="15">
        <v>64.319999999999993</v>
      </c>
      <c r="I7" s="15">
        <v>88.875500000000002</v>
      </c>
      <c r="J7" s="15">
        <v>67.67</v>
      </c>
      <c r="K7" s="15">
        <v>804.19</v>
      </c>
      <c r="L7" s="4" t="s">
        <v>169</v>
      </c>
      <c r="M7" s="13">
        <f t="shared" si="0"/>
        <v>28.703703703703702</v>
      </c>
    </row>
    <row r="8" spans="1:13" x14ac:dyDescent="0.35">
      <c r="A8" s="4" t="s">
        <v>43</v>
      </c>
      <c r="B8" s="4" t="s">
        <v>44</v>
      </c>
      <c r="C8" s="4" t="s">
        <v>42</v>
      </c>
      <c r="D8" s="4">
        <v>2016</v>
      </c>
      <c r="E8" s="15">
        <v>21.44</v>
      </c>
      <c r="F8" s="15">
        <v>38.19</v>
      </c>
      <c r="G8" s="15"/>
      <c r="H8" s="15">
        <v>66.33</v>
      </c>
      <c r="I8" s="15">
        <v>89.672799999999995</v>
      </c>
      <c r="J8" s="15">
        <v>69.680000000000007</v>
      </c>
      <c r="K8" s="15">
        <v>811.41</v>
      </c>
      <c r="L8" s="4" t="s">
        <v>169</v>
      </c>
      <c r="M8" s="13">
        <f t="shared" si="0"/>
        <v>35.955056179775283</v>
      </c>
    </row>
    <row r="9" spans="1:13" x14ac:dyDescent="0.35">
      <c r="A9" s="4" t="s">
        <v>43</v>
      </c>
      <c r="B9" s="4" t="s">
        <v>44</v>
      </c>
      <c r="C9" s="4" t="s">
        <v>42</v>
      </c>
      <c r="D9" s="4">
        <v>2017</v>
      </c>
      <c r="E9" s="15">
        <v>20.77</v>
      </c>
      <c r="F9" s="15">
        <v>34.17</v>
      </c>
      <c r="G9" s="15">
        <v>0</v>
      </c>
      <c r="H9" s="15">
        <v>68.34</v>
      </c>
      <c r="I9" s="15">
        <v>90.208799999999997</v>
      </c>
      <c r="J9" s="15">
        <v>71.69</v>
      </c>
      <c r="K9" s="15">
        <v>816.18</v>
      </c>
      <c r="L9" s="4" t="s">
        <v>169</v>
      </c>
      <c r="M9" s="13">
        <f t="shared" si="0"/>
        <v>37.804878048780488</v>
      </c>
    </row>
    <row r="10" spans="1:13" x14ac:dyDescent="0.35">
      <c r="A10" s="4" t="s">
        <v>43</v>
      </c>
      <c r="B10" s="4" t="s">
        <v>44</v>
      </c>
      <c r="C10" s="4" t="s">
        <v>42</v>
      </c>
      <c r="D10" s="4">
        <v>2018</v>
      </c>
      <c r="E10" s="15">
        <v>20.77</v>
      </c>
      <c r="F10" s="15">
        <v>47.57</v>
      </c>
      <c r="G10" s="15">
        <v>0</v>
      </c>
      <c r="H10" s="15">
        <v>68.34</v>
      </c>
      <c r="I10" s="15">
        <v>88.754900000000006</v>
      </c>
      <c r="J10" s="15">
        <v>71.69</v>
      </c>
      <c r="K10" s="15">
        <v>803.74</v>
      </c>
      <c r="L10" s="4" t="s">
        <v>169</v>
      </c>
      <c r="M10" s="13">
        <f t="shared" si="0"/>
        <v>30.392156862745097</v>
      </c>
    </row>
    <row r="11" spans="1:13" x14ac:dyDescent="0.35">
      <c r="A11" s="4" t="s">
        <v>43</v>
      </c>
      <c r="B11" s="4" t="s">
        <v>44</v>
      </c>
      <c r="C11" s="4" t="s">
        <v>42</v>
      </c>
      <c r="D11" s="4">
        <v>2019</v>
      </c>
      <c r="E11" s="15">
        <v>20.77</v>
      </c>
      <c r="F11" s="15">
        <v>137.35</v>
      </c>
      <c r="G11" s="15"/>
      <c r="H11" s="15">
        <v>89.11</v>
      </c>
      <c r="I11" s="15">
        <v>112.93519999999999</v>
      </c>
      <c r="J11" s="15">
        <v>92.46</v>
      </c>
      <c r="K11" s="15">
        <v>766.66</v>
      </c>
      <c r="L11" s="4" t="s">
        <v>169</v>
      </c>
      <c r="M11" s="13">
        <f t="shared" si="0"/>
        <v>13.135593220338981</v>
      </c>
    </row>
    <row r="12" spans="1:13" x14ac:dyDescent="0.35">
      <c r="A12" s="4" t="s">
        <v>43</v>
      </c>
      <c r="B12" s="4" t="s">
        <v>44</v>
      </c>
      <c r="C12" s="4" t="s">
        <v>42</v>
      </c>
      <c r="D12" s="4">
        <v>2020</v>
      </c>
      <c r="E12" s="15">
        <v>0</v>
      </c>
      <c r="F12" s="15">
        <v>125.29</v>
      </c>
      <c r="G12" s="15"/>
      <c r="H12" s="15">
        <v>125.29</v>
      </c>
      <c r="I12" s="15">
        <v>156.40479999999999</v>
      </c>
      <c r="J12" s="15">
        <v>125.29</v>
      </c>
      <c r="K12" s="15">
        <v>708.21</v>
      </c>
      <c r="L12" s="4" t="s">
        <v>169</v>
      </c>
      <c r="M12" s="13">
        <f t="shared" si="0"/>
        <v>0</v>
      </c>
    </row>
    <row r="13" spans="1:13" x14ac:dyDescent="0.35">
      <c r="A13" s="4" t="s">
        <v>43</v>
      </c>
      <c r="B13" s="4" t="s">
        <v>44</v>
      </c>
      <c r="C13" s="4" t="s">
        <v>42</v>
      </c>
      <c r="D13" s="4">
        <v>2021</v>
      </c>
      <c r="E13" s="15">
        <v>0</v>
      </c>
      <c r="F13" s="15">
        <v>126.63</v>
      </c>
      <c r="G13" s="15"/>
      <c r="H13" s="15">
        <v>125.29</v>
      </c>
      <c r="I13" s="15">
        <v>153.22900000000001</v>
      </c>
      <c r="J13" s="15">
        <v>125.29</v>
      </c>
      <c r="K13" s="15">
        <v>685.4</v>
      </c>
      <c r="L13" s="4" t="s">
        <v>169</v>
      </c>
      <c r="M13" s="13">
        <f t="shared" si="0"/>
        <v>0</v>
      </c>
    </row>
    <row r="14" spans="1:13" x14ac:dyDescent="0.35">
      <c r="A14" s="4" t="s">
        <v>43</v>
      </c>
      <c r="B14" s="4" t="s">
        <v>44</v>
      </c>
      <c r="C14" s="4" t="s">
        <v>42</v>
      </c>
      <c r="D14" s="4">
        <v>2022</v>
      </c>
      <c r="E14" s="15">
        <v>0</v>
      </c>
      <c r="F14" s="15">
        <v>99.16</v>
      </c>
      <c r="G14" s="15"/>
      <c r="H14" s="15">
        <v>119.93</v>
      </c>
      <c r="I14" s="15">
        <v>143.648</v>
      </c>
      <c r="J14" s="15">
        <v>119.93</v>
      </c>
      <c r="K14" s="15">
        <v>645.29999999999995</v>
      </c>
      <c r="L14" s="4" t="s">
        <v>169</v>
      </c>
      <c r="M14" s="13">
        <f t="shared" si="0"/>
        <v>0</v>
      </c>
    </row>
    <row r="15" spans="1:13" x14ac:dyDescent="0.35">
      <c r="A15" s="4" t="s">
        <v>43</v>
      </c>
      <c r="B15" s="4" t="s">
        <v>44</v>
      </c>
      <c r="C15" s="4" t="s">
        <v>42</v>
      </c>
      <c r="D15" s="4">
        <v>2023</v>
      </c>
      <c r="E15" s="15">
        <v>0</v>
      </c>
      <c r="F15" s="15">
        <v>129.97999999999999</v>
      </c>
      <c r="G15" s="15">
        <v>0</v>
      </c>
      <c r="H15" s="15">
        <v>129.97999999999999</v>
      </c>
      <c r="I15" s="15">
        <v>153.21559999999999</v>
      </c>
      <c r="J15" s="15">
        <v>129.97999999999999</v>
      </c>
      <c r="K15" s="15">
        <v>676.37</v>
      </c>
      <c r="L15" s="4" t="s">
        <v>169</v>
      </c>
      <c r="M15" s="13">
        <f t="shared" si="0"/>
        <v>0</v>
      </c>
    </row>
    <row r="16" spans="1:13" x14ac:dyDescent="0.35">
      <c r="A16" s="4" t="s">
        <v>49</v>
      </c>
      <c r="B16" s="4" t="s">
        <v>50</v>
      </c>
      <c r="C16" s="4" t="s">
        <v>42</v>
      </c>
      <c r="D16" s="4">
        <v>1993</v>
      </c>
      <c r="E16" s="15">
        <v>7</v>
      </c>
      <c r="F16" s="15">
        <v>14</v>
      </c>
      <c r="G16" s="15">
        <v>0</v>
      </c>
      <c r="H16" s="15">
        <v>20</v>
      </c>
      <c r="I16" s="15">
        <v>0.38</v>
      </c>
      <c r="J16" s="15">
        <v>20</v>
      </c>
      <c r="K16" s="15">
        <v>3.64</v>
      </c>
      <c r="L16" s="4" t="s">
        <v>170</v>
      </c>
      <c r="M16" s="13">
        <f t="shared" si="0"/>
        <v>33.333333333333329</v>
      </c>
    </row>
    <row r="17" spans="1:13" x14ac:dyDescent="0.35">
      <c r="A17" s="4" t="s">
        <v>49</v>
      </c>
      <c r="B17" s="4" t="s">
        <v>50</v>
      </c>
      <c r="C17" s="4" t="s">
        <v>42</v>
      </c>
      <c r="D17" s="4">
        <v>1994</v>
      </c>
      <c r="E17" s="15">
        <v>7</v>
      </c>
      <c r="F17" s="15">
        <v>10</v>
      </c>
      <c r="G17" s="15">
        <v>0</v>
      </c>
      <c r="H17" s="15">
        <v>17</v>
      </c>
      <c r="I17" s="15">
        <v>0.31</v>
      </c>
      <c r="J17" s="15">
        <v>17</v>
      </c>
      <c r="K17" s="15">
        <v>2.98</v>
      </c>
      <c r="L17" s="4" t="s">
        <v>170</v>
      </c>
      <c r="M17" s="13">
        <f t="shared" si="0"/>
        <v>41.17647058823529</v>
      </c>
    </row>
    <row r="18" spans="1:13" x14ac:dyDescent="0.35">
      <c r="A18" s="4" t="s">
        <v>49</v>
      </c>
      <c r="B18" s="4" t="s">
        <v>50</v>
      </c>
      <c r="C18" s="4" t="s">
        <v>42</v>
      </c>
      <c r="D18" s="4">
        <v>1995</v>
      </c>
      <c r="E18" s="15">
        <v>7</v>
      </c>
      <c r="F18" s="15">
        <v>2</v>
      </c>
      <c r="G18" s="15">
        <v>0</v>
      </c>
      <c r="H18" s="15">
        <v>9</v>
      </c>
      <c r="I18" s="15">
        <v>0.15</v>
      </c>
      <c r="J18" s="15">
        <v>9</v>
      </c>
      <c r="K18" s="15">
        <v>1.47</v>
      </c>
      <c r="L18" s="4" t="s">
        <v>170</v>
      </c>
      <c r="M18" s="13">
        <f t="shared" si="0"/>
        <v>77.777777777777786</v>
      </c>
    </row>
    <row r="19" spans="1:13" x14ac:dyDescent="0.35">
      <c r="A19" s="4" t="s">
        <v>49</v>
      </c>
      <c r="B19" s="4" t="s">
        <v>50</v>
      </c>
      <c r="C19" s="4" t="s">
        <v>42</v>
      </c>
      <c r="D19" s="4">
        <v>1996</v>
      </c>
      <c r="E19" s="15">
        <v>10</v>
      </c>
      <c r="F19" s="15">
        <v>3</v>
      </c>
      <c r="G19" s="15">
        <v>0</v>
      </c>
      <c r="H19" s="15">
        <v>12</v>
      </c>
      <c r="I19" s="15">
        <v>0.21</v>
      </c>
      <c r="J19" s="15">
        <v>13</v>
      </c>
      <c r="K19" s="15">
        <v>2.02</v>
      </c>
      <c r="L19" s="4" t="s">
        <v>170</v>
      </c>
      <c r="M19" s="13">
        <f t="shared" si="0"/>
        <v>76.923076923076934</v>
      </c>
    </row>
    <row r="20" spans="1:13" x14ac:dyDescent="0.35">
      <c r="A20" s="4" t="s">
        <v>49</v>
      </c>
      <c r="B20" s="4" t="s">
        <v>50</v>
      </c>
      <c r="C20" s="4" t="s">
        <v>42</v>
      </c>
      <c r="D20" s="4">
        <v>1997</v>
      </c>
      <c r="E20" s="15">
        <v>8</v>
      </c>
      <c r="F20" s="15">
        <v>4</v>
      </c>
      <c r="G20" s="15">
        <v>0</v>
      </c>
      <c r="H20" s="15">
        <v>12</v>
      </c>
      <c r="I20" s="15">
        <v>0.19</v>
      </c>
      <c r="J20" s="15">
        <v>12</v>
      </c>
      <c r="K20" s="15">
        <v>1.86</v>
      </c>
      <c r="L20" s="4" t="s">
        <v>170</v>
      </c>
      <c r="M20" s="13">
        <f t="shared" si="0"/>
        <v>66.666666666666657</v>
      </c>
    </row>
    <row r="21" spans="1:13" x14ac:dyDescent="0.35">
      <c r="A21" s="4" t="s">
        <v>49</v>
      </c>
      <c r="B21" s="4" t="s">
        <v>50</v>
      </c>
      <c r="C21" s="4" t="s">
        <v>42</v>
      </c>
      <c r="D21" s="4">
        <v>1998</v>
      </c>
      <c r="E21" s="15">
        <v>9</v>
      </c>
      <c r="F21" s="15">
        <v>5</v>
      </c>
      <c r="G21" s="15">
        <v>0</v>
      </c>
      <c r="H21" s="15">
        <v>14</v>
      </c>
      <c r="I21" s="15">
        <v>0.23</v>
      </c>
      <c r="J21" s="15">
        <v>14</v>
      </c>
      <c r="K21" s="15">
        <v>2.21</v>
      </c>
      <c r="L21" s="4" t="s">
        <v>170</v>
      </c>
      <c r="M21" s="13">
        <f t="shared" si="0"/>
        <v>64.285714285714292</v>
      </c>
    </row>
    <row r="22" spans="1:13" x14ac:dyDescent="0.35">
      <c r="A22" s="4" t="s">
        <v>49</v>
      </c>
      <c r="B22" s="4" t="s">
        <v>50</v>
      </c>
      <c r="C22" s="4" t="s">
        <v>42</v>
      </c>
      <c r="D22" s="4">
        <v>1999</v>
      </c>
      <c r="E22" s="15">
        <v>9</v>
      </c>
      <c r="F22" s="15">
        <v>9</v>
      </c>
      <c r="G22" s="15">
        <v>0</v>
      </c>
      <c r="H22" s="15">
        <v>18</v>
      </c>
      <c r="I22" s="15">
        <v>0.28000000000000003</v>
      </c>
      <c r="J22" s="15">
        <v>18</v>
      </c>
      <c r="K22" s="15">
        <v>2.81</v>
      </c>
      <c r="L22" s="4" t="s">
        <v>170</v>
      </c>
      <c r="M22" s="13">
        <f t="shared" si="0"/>
        <v>50</v>
      </c>
    </row>
    <row r="23" spans="1:13" x14ac:dyDescent="0.35">
      <c r="A23" s="4" t="s">
        <v>49</v>
      </c>
      <c r="B23" s="4" t="s">
        <v>50</v>
      </c>
      <c r="C23" s="4" t="s">
        <v>42</v>
      </c>
      <c r="D23" s="4">
        <v>2000</v>
      </c>
      <c r="E23" s="15">
        <v>10</v>
      </c>
      <c r="F23" s="15">
        <v>3</v>
      </c>
      <c r="G23" s="15">
        <v>0</v>
      </c>
      <c r="H23" s="15">
        <v>13</v>
      </c>
      <c r="I23" s="15">
        <v>0.2</v>
      </c>
      <c r="J23" s="15">
        <v>13</v>
      </c>
      <c r="K23" s="15">
        <v>1.88</v>
      </c>
      <c r="L23" s="4" t="s">
        <v>170</v>
      </c>
      <c r="M23" s="13">
        <f t="shared" si="0"/>
        <v>76.923076923076934</v>
      </c>
    </row>
    <row r="24" spans="1:13" x14ac:dyDescent="0.35">
      <c r="A24" s="4" t="s">
        <v>49</v>
      </c>
      <c r="B24" s="4" t="s">
        <v>50</v>
      </c>
      <c r="C24" s="4" t="s">
        <v>42</v>
      </c>
      <c r="D24" s="4">
        <v>2001</v>
      </c>
      <c r="E24" s="15">
        <v>10</v>
      </c>
      <c r="F24" s="15">
        <v>5</v>
      </c>
      <c r="G24" s="15">
        <v>0</v>
      </c>
      <c r="H24" s="15">
        <v>15</v>
      </c>
      <c r="I24" s="15">
        <v>0.22</v>
      </c>
      <c r="J24" s="15">
        <v>15</v>
      </c>
      <c r="K24" s="15">
        <v>2.16</v>
      </c>
      <c r="L24" s="4" t="s">
        <v>170</v>
      </c>
      <c r="M24" s="13">
        <f t="shared" si="0"/>
        <v>66.666666666666657</v>
      </c>
    </row>
    <row r="25" spans="1:13" x14ac:dyDescent="0.35">
      <c r="A25" s="4" t="s">
        <v>49</v>
      </c>
      <c r="B25" s="4" t="s">
        <v>50</v>
      </c>
      <c r="C25" s="4" t="s">
        <v>42</v>
      </c>
      <c r="D25" s="4">
        <v>2002</v>
      </c>
      <c r="E25" s="15">
        <v>10</v>
      </c>
      <c r="F25" s="15">
        <v>12</v>
      </c>
      <c r="G25" s="15">
        <v>0</v>
      </c>
      <c r="H25" s="15">
        <v>19</v>
      </c>
      <c r="I25" s="15">
        <v>0.28000000000000003</v>
      </c>
      <c r="J25" s="15">
        <v>19</v>
      </c>
      <c r="K25" s="15">
        <v>2.69</v>
      </c>
      <c r="L25" s="4" t="s">
        <v>170</v>
      </c>
      <c r="M25" s="13">
        <f t="shared" si="0"/>
        <v>45.454545454545453</v>
      </c>
    </row>
    <row r="26" spans="1:13" x14ac:dyDescent="0.35">
      <c r="A26" s="4" t="s">
        <v>49</v>
      </c>
      <c r="B26" s="4" t="s">
        <v>50</v>
      </c>
      <c r="C26" s="4" t="s">
        <v>42</v>
      </c>
      <c r="D26" s="4">
        <v>2003</v>
      </c>
      <c r="E26" s="15">
        <v>9</v>
      </c>
      <c r="F26" s="15">
        <v>21</v>
      </c>
      <c r="G26" s="15">
        <v>0</v>
      </c>
      <c r="H26" s="15">
        <v>29</v>
      </c>
      <c r="I26" s="15">
        <v>0.41</v>
      </c>
      <c r="J26" s="15">
        <v>29</v>
      </c>
      <c r="K26" s="15">
        <v>3.99</v>
      </c>
      <c r="L26" s="4" t="s">
        <v>170</v>
      </c>
      <c r="M26" s="13">
        <f t="shared" si="0"/>
        <v>30</v>
      </c>
    </row>
    <row r="27" spans="1:13" x14ac:dyDescent="0.35">
      <c r="A27" s="4" t="s">
        <v>49</v>
      </c>
      <c r="B27" s="4" t="s">
        <v>50</v>
      </c>
      <c r="C27" s="4" t="s">
        <v>42</v>
      </c>
      <c r="D27" s="4">
        <v>2004</v>
      </c>
      <c r="E27" s="15">
        <v>8</v>
      </c>
      <c r="F27" s="15">
        <v>18</v>
      </c>
      <c r="G27" s="15">
        <v>0</v>
      </c>
      <c r="H27" s="15">
        <v>26</v>
      </c>
      <c r="I27" s="15">
        <v>0.35</v>
      </c>
      <c r="J27" s="15">
        <v>26</v>
      </c>
      <c r="K27" s="15">
        <v>3.4</v>
      </c>
      <c r="L27" s="4" t="s">
        <v>170</v>
      </c>
      <c r="M27" s="13">
        <f t="shared" si="0"/>
        <v>30.76923076923077</v>
      </c>
    </row>
    <row r="28" spans="1:13" x14ac:dyDescent="0.35">
      <c r="A28" s="4" t="s">
        <v>49</v>
      </c>
      <c r="B28" s="4" t="s">
        <v>50</v>
      </c>
      <c r="C28" s="4" t="s">
        <v>42</v>
      </c>
      <c r="D28" s="4">
        <v>2005</v>
      </c>
      <c r="E28" s="15">
        <v>7</v>
      </c>
      <c r="F28" s="15">
        <v>18</v>
      </c>
      <c r="G28" s="15">
        <v>0</v>
      </c>
      <c r="H28" s="15">
        <v>26</v>
      </c>
      <c r="I28" s="15">
        <v>0.35</v>
      </c>
      <c r="J28" s="15">
        <v>26</v>
      </c>
      <c r="K28" s="15">
        <v>3.36</v>
      </c>
      <c r="L28" s="4" t="s">
        <v>170</v>
      </c>
      <c r="M28" s="13">
        <f t="shared" si="0"/>
        <v>28.000000000000004</v>
      </c>
    </row>
    <row r="29" spans="1:13" x14ac:dyDescent="0.35">
      <c r="A29" s="4" t="s">
        <v>49</v>
      </c>
      <c r="B29" s="4" t="s">
        <v>50</v>
      </c>
      <c r="C29" s="4" t="s">
        <v>42</v>
      </c>
      <c r="D29" s="4">
        <v>2006</v>
      </c>
      <c r="E29" s="15">
        <v>7</v>
      </c>
      <c r="F29" s="15">
        <v>31</v>
      </c>
      <c r="G29" s="15">
        <v>0</v>
      </c>
      <c r="H29" s="15">
        <v>39</v>
      </c>
      <c r="I29" s="15">
        <v>0.5</v>
      </c>
      <c r="J29" s="15">
        <v>39</v>
      </c>
      <c r="K29" s="15">
        <v>4.8600000000000003</v>
      </c>
      <c r="L29" s="4" t="s">
        <v>170</v>
      </c>
      <c r="M29" s="13">
        <f t="shared" si="0"/>
        <v>18.421052631578945</v>
      </c>
    </row>
    <row r="30" spans="1:13" x14ac:dyDescent="0.35">
      <c r="A30" s="4" t="s">
        <v>49</v>
      </c>
      <c r="B30" s="4" t="s">
        <v>50</v>
      </c>
      <c r="C30" s="4" t="s">
        <v>42</v>
      </c>
      <c r="D30" s="4">
        <v>2007</v>
      </c>
      <c r="E30" s="15">
        <v>7</v>
      </c>
      <c r="F30" s="15">
        <v>45</v>
      </c>
      <c r="G30" s="15">
        <v>0</v>
      </c>
      <c r="H30" s="15">
        <v>53</v>
      </c>
      <c r="I30" s="15">
        <v>0.66</v>
      </c>
      <c r="J30" s="15">
        <v>53</v>
      </c>
      <c r="K30" s="15">
        <v>6.37</v>
      </c>
      <c r="L30" s="4" t="s">
        <v>170</v>
      </c>
      <c r="M30" s="13">
        <f t="shared" si="0"/>
        <v>13.461538461538462</v>
      </c>
    </row>
    <row r="31" spans="1:13" x14ac:dyDescent="0.35">
      <c r="A31" s="4" t="s">
        <v>49</v>
      </c>
      <c r="B31" s="4" t="s">
        <v>50</v>
      </c>
      <c r="C31" s="4" t="s">
        <v>42</v>
      </c>
      <c r="D31" s="4">
        <v>2008</v>
      </c>
      <c r="E31" s="15">
        <v>48</v>
      </c>
      <c r="F31" s="15">
        <v>23</v>
      </c>
      <c r="G31" s="15">
        <v>0</v>
      </c>
      <c r="H31" s="15">
        <v>70</v>
      </c>
      <c r="I31" s="15">
        <v>0.85</v>
      </c>
      <c r="J31" s="15">
        <v>70</v>
      </c>
      <c r="K31" s="15">
        <v>8.2100000000000009</v>
      </c>
      <c r="L31" s="4" t="s">
        <v>170</v>
      </c>
      <c r="M31" s="13">
        <f t="shared" si="0"/>
        <v>67.605633802816897</v>
      </c>
    </row>
    <row r="32" spans="1:13" x14ac:dyDescent="0.35">
      <c r="A32" s="4" t="s">
        <v>49</v>
      </c>
      <c r="B32" s="4" t="s">
        <v>50</v>
      </c>
      <c r="C32" s="4" t="s">
        <v>42</v>
      </c>
      <c r="D32" s="4">
        <v>2009</v>
      </c>
      <c r="E32" s="15">
        <v>69</v>
      </c>
      <c r="F32" s="15">
        <v>31</v>
      </c>
      <c r="G32" s="15">
        <v>0</v>
      </c>
      <c r="H32" s="15">
        <v>100</v>
      </c>
      <c r="I32" s="15">
        <v>1.17</v>
      </c>
      <c r="J32" s="15">
        <v>100</v>
      </c>
      <c r="K32" s="15">
        <v>11.31</v>
      </c>
      <c r="L32" s="4" t="s">
        <v>170</v>
      </c>
      <c r="M32" s="13">
        <f t="shared" si="0"/>
        <v>69</v>
      </c>
    </row>
    <row r="33" spans="1:13" x14ac:dyDescent="0.35">
      <c r="A33" s="4" t="s">
        <v>49</v>
      </c>
      <c r="B33" s="4" t="s">
        <v>50</v>
      </c>
      <c r="C33" s="4" t="s">
        <v>42</v>
      </c>
      <c r="D33" s="4">
        <v>2010</v>
      </c>
      <c r="E33" s="15">
        <v>60.3</v>
      </c>
      <c r="F33" s="15">
        <v>46.23</v>
      </c>
      <c r="G33" s="15">
        <v>0</v>
      </c>
      <c r="H33" s="15">
        <v>134</v>
      </c>
      <c r="I33" s="15">
        <v>1.4806999999999999</v>
      </c>
      <c r="J33" s="15">
        <v>137.35</v>
      </c>
      <c r="K33" s="15">
        <v>13.8</v>
      </c>
      <c r="L33" s="4" t="s">
        <v>169</v>
      </c>
      <c r="M33" s="13">
        <f t="shared" si="0"/>
        <v>56.60377358490566</v>
      </c>
    </row>
    <row r="34" spans="1:13" x14ac:dyDescent="0.35">
      <c r="A34" s="4" t="s">
        <v>49</v>
      </c>
      <c r="B34" s="4" t="s">
        <v>50</v>
      </c>
      <c r="C34" s="4" t="s">
        <v>42</v>
      </c>
      <c r="D34" s="4">
        <v>2011</v>
      </c>
      <c r="E34" s="15">
        <v>59.63</v>
      </c>
      <c r="F34" s="15">
        <v>73.03</v>
      </c>
      <c r="G34" s="15">
        <v>0</v>
      </c>
      <c r="H34" s="15">
        <v>152.76</v>
      </c>
      <c r="I34" s="15">
        <v>1.6415</v>
      </c>
      <c r="J34" s="15">
        <v>156.11000000000001</v>
      </c>
      <c r="K34" s="15">
        <v>15.27</v>
      </c>
      <c r="L34" s="4" t="s">
        <v>169</v>
      </c>
      <c r="M34" s="13">
        <f t="shared" si="0"/>
        <v>44.949494949494948</v>
      </c>
    </row>
    <row r="35" spans="1:13" x14ac:dyDescent="0.35">
      <c r="A35" s="4" t="s">
        <v>49</v>
      </c>
      <c r="B35" s="4" t="s">
        <v>50</v>
      </c>
      <c r="C35" s="4" t="s">
        <v>42</v>
      </c>
      <c r="D35" s="4">
        <v>2012</v>
      </c>
      <c r="E35" s="15">
        <v>81.069999999999993</v>
      </c>
      <c r="F35" s="15">
        <v>89.11</v>
      </c>
      <c r="G35" s="15">
        <v>0</v>
      </c>
      <c r="H35" s="15">
        <v>162.81</v>
      </c>
      <c r="I35" s="15">
        <v>1.7018</v>
      </c>
      <c r="J35" s="15">
        <v>168.84</v>
      </c>
      <c r="K35" s="15">
        <v>15.76</v>
      </c>
      <c r="L35" s="4" t="s">
        <v>169</v>
      </c>
      <c r="M35" s="13">
        <f t="shared" si="0"/>
        <v>47.637795275590541</v>
      </c>
    </row>
    <row r="36" spans="1:13" x14ac:dyDescent="0.35">
      <c r="A36" s="4" t="s">
        <v>49</v>
      </c>
      <c r="B36" s="4" t="s">
        <v>50</v>
      </c>
      <c r="C36" s="4" t="s">
        <v>42</v>
      </c>
      <c r="D36" s="4">
        <v>2013</v>
      </c>
      <c r="E36" s="15">
        <v>61.64</v>
      </c>
      <c r="F36" s="15">
        <v>89.78</v>
      </c>
      <c r="G36" s="15">
        <v>0</v>
      </c>
      <c r="H36" s="15">
        <v>178.89</v>
      </c>
      <c r="I36" s="15">
        <v>1.8224</v>
      </c>
      <c r="J36" s="15">
        <v>183.58</v>
      </c>
      <c r="K36" s="15">
        <v>16.87</v>
      </c>
      <c r="L36" s="4" t="s">
        <v>169</v>
      </c>
      <c r="M36" s="13">
        <f t="shared" si="0"/>
        <v>40.707964601769909</v>
      </c>
    </row>
    <row r="37" spans="1:13" x14ac:dyDescent="0.35">
      <c r="A37" s="4" t="s">
        <v>49</v>
      </c>
      <c r="B37" s="4" t="s">
        <v>50</v>
      </c>
      <c r="C37" s="4" t="s">
        <v>42</v>
      </c>
      <c r="D37" s="4">
        <v>2014</v>
      </c>
      <c r="E37" s="15">
        <v>88.44</v>
      </c>
      <c r="F37" s="15">
        <v>190.95</v>
      </c>
      <c r="G37" s="15">
        <v>0</v>
      </c>
      <c r="H37" s="15">
        <v>273.36</v>
      </c>
      <c r="I37" s="15">
        <v>2.7067999999999999</v>
      </c>
      <c r="J37" s="15">
        <v>280.73</v>
      </c>
      <c r="K37" s="15">
        <v>25.1</v>
      </c>
      <c r="L37" s="4" t="s">
        <v>169</v>
      </c>
      <c r="M37" s="13">
        <f t="shared" si="0"/>
        <v>31.654676258992808</v>
      </c>
    </row>
    <row r="38" spans="1:13" x14ac:dyDescent="0.35">
      <c r="A38" s="4" t="s">
        <v>49</v>
      </c>
      <c r="B38" s="4" t="s">
        <v>50</v>
      </c>
      <c r="C38" s="4" t="s">
        <v>42</v>
      </c>
      <c r="D38" s="4">
        <v>2015</v>
      </c>
      <c r="E38" s="15">
        <v>93.8</v>
      </c>
      <c r="F38" s="15">
        <v>292.12</v>
      </c>
      <c r="G38" s="15">
        <v>0</v>
      </c>
      <c r="H38" s="15">
        <v>379.22</v>
      </c>
      <c r="I38" s="15">
        <v>3.6515</v>
      </c>
      <c r="J38" s="15">
        <v>387.26</v>
      </c>
      <c r="K38" s="15">
        <v>33.840000000000003</v>
      </c>
      <c r="L38" s="4" t="s">
        <v>169</v>
      </c>
      <c r="M38" s="13">
        <f t="shared" si="0"/>
        <v>24.305555555555554</v>
      </c>
    </row>
    <row r="39" spans="1:13" x14ac:dyDescent="0.35">
      <c r="A39" s="4" t="s">
        <v>49</v>
      </c>
      <c r="B39" s="4" t="s">
        <v>50</v>
      </c>
      <c r="C39" s="4" t="s">
        <v>42</v>
      </c>
      <c r="D39" s="4">
        <v>2016</v>
      </c>
      <c r="E39" s="15">
        <v>91.12</v>
      </c>
      <c r="F39" s="15">
        <v>320.26</v>
      </c>
      <c r="G39" s="15">
        <v>0</v>
      </c>
      <c r="H39" s="15">
        <v>332.32</v>
      </c>
      <c r="I39" s="15">
        <v>3.1154999999999999</v>
      </c>
      <c r="J39" s="15">
        <v>340.36</v>
      </c>
      <c r="K39" s="15">
        <v>28.89</v>
      </c>
      <c r="L39" s="4" t="s">
        <v>169</v>
      </c>
      <c r="M39" s="13">
        <f t="shared" si="0"/>
        <v>22.149837133550491</v>
      </c>
    </row>
    <row r="40" spans="1:13" x14ac:dyDescent="0.35">
      <c r="A40" s="4" t="s">
        <v>49</v>
      </c>
      <c r="B40" s="4" t="s">
        <v>50</v>
      </c>
      <c r="C40" s="4" t="s">
        <v>42</v>
      </c>
      <c r="D40" s="4">
        <v>2017</v>
      </c>
      <c r="E40" s="15">
        <v>101.17</v>
      </c>
      <c r="F40" s="15">
        <v>391.28</v>
      </c>
      <c r="G40" s="15">
        <v>0.67</v>
      </c>
      <c r="H40" s="15">
        <v>481.73</v>
      </c>
      <c r="I40" s="15">
        <v>4.3952</v>
      </c>
      <c r="J40" s="15">
        <v>492.45</v>
      </c>
      <c r="K40" s="15">
        <v>40.700000000000003</v>
      </c>
      <c r="L40" s="4" t="s">
        <v>169</v>
      </c>
      <c r="M40" s="13">
        <f t="shared" si="0"/>
        <v>20.572207084468666</v>
      </c>
    </row>
    <row r="41" spans="1:13" x14ac:dyDescent="0.35">
      <c r="A41" s="4" t="s">
        <v>49</v>
      </c>
      <c r="B41" s="4" t="s">
        <v>50</v>
      </c>
      <c r="C41" s="4" t="s">
        <v>42</v>
      </c>
      <c r="D41" s="4">
        <v>2018</v>
      </c>
      <c r="E41" s="15">
        <v>115.24</v>
      </c>
      <c r="F41" s="15">
        <v>649.9</v>
      </c>
      <c r="G41" s="15">
        <v>0</v>
      </c>
      <c r="H41" s="15">
        <v>750.4</v>
      </c>
      <c r="I41" s="15">
        <v>6.6597999999999997</v>
      </c>
      <c r="J41" s="15">
        <v>765.81</v>
      </c>
      <c r="K41" s="15">
        <v>61.64</v>
      </c>
      <c r="L41" s="4" t="s">
        <v>169</v>
      </c>
      <c r="M41" s="13">
        <f t="shared" si="0"/>
        <v>15.061295971978982</v>
      </c>
    </row>
    <row r="42" spans="1:13" x14ac:dyDescent="0.35">
      <c r="A42" s="4" t="s">
        <v>49</v>
      </c>
      <c r="B42" s="4" t="s">
        <v>50</v>
      </c>
      <c r="C42" s="4" t="s">
        <v>42</v>
      </c>
      <c r="D42" s="4">
        <v>2019</v>
      </c>
      <c r="E42" s="15">
        <v>114.57</v>
      </c>
      <c r="F42" s="15">
        <v>542.70000000000005</v>
      </c>
      <c r="G42" s="15">
        <v>0</v>
      </c>
      <c r="H42" s="15">
        <v>628.46</v>
      </c>
      <c r="I42" s="15">
        <v>5.4337</v>
      </c>
      <c r="J42" s="15">
        <v>658.61</v>
      </c>
      <c r="K42" s="15">
        <v>50.23</v>
      </c>
      <c r="L42" s="4" t="s">
        <v>169</v>
      </c>
      <c r="M42" s="13">
        <f t="shared" si="0"/>
        <v>17.431192660550458</v>
      </c>
    </row>
    <row r="43" spans="1:13" x14ac:dyDescent="0.35">
      <c r="A43" s="4" t="s">
        <v>49</v>
      </c>
      <c r="B43" s="4" t="s">
        <v>50</v>
      </c>
      <c r="C43" s="4" t="s">
        <v>42</v>
      </c>
      <c r="D43" s="4">
        <v>2020</v>
      </c>
      <c r="E43" s="15">
        <v>127.3</v>
      </c>
      <c r="F43" s="15">
        <v>1349.38</v>
      </c>
      <c r="G43" s="15">
        <v>0</v>
      </c>
      <c r="H43" s="15">
        <v>854.92</v>
      </c>
      <c r="I43" s="15">
        <v>7.1890999999999998</v>
      </c>
      <c r="J43" s="15">
        <v>897.13</v>
      </c>
      <c r="K43" s="15">
        <v>66.599999999999994</v>
      </c>
      <c r="L43" s="4" t="s">
        <v>169</v>
      </c>
      <c r="M43" s="13">
        <f t="shared" si="0"/>
        <v>8.6206896551724128</v>
      </c>
    </row>
    <row r="44" spans="1:13" x14ac:dyDescent="0.35">
      <c r="A44" s="4" t="s">
        <v>49</v>
      </c>
      <c r="B44" s="4" t="s">
        <v>50</v>
      </c>
      <c r="C44" s="4" t="s">
        <v>42</v>
      </c>
      <c r="D44" s="4">
        <v>2021</v>
      </c>
      <c r="E44" s="15">
        <v>134</v>
      </c>
      <c r="F44" s="15">
        <v>1445.19</v>
      </c>
      <c r="G44" s="15">
        <v>0</v>
      </c>
      <c r="H44" s="15">
        <v>940.01</v>
      </c>
      <c r="I44" s="15">
        <v>7.6982999999999997</v>
      </c>
      <c r="J44" s="15">
        <v>980.21</v>
      </c>
      <c r="K44" s="15">
        <v>71.33</v>
      </c>
      <c r="L44" s="4" t="s">
        <v>169</v>
      </c>
      <c r="M44" s="13">
        <f t="shared" si="0"/>
        <v>8.4853627492575292</v>
      </c>
    </row>
    <row r="45" spans="1:13" x14ac:dyDescent="0.35">
      <c r="A45" s="4" t="s">
        <v>49</v>
      </c>
      <c r="B45" s="4" t="s">
        <v>50</v>
      </c>
      <c r="C45" s="4" t="s">
        <v>42</v>
      </c>
      <c r="D45" s="4">
        <v>2022</v>
      </c>
      <c r="E45" s="15">
        <v>139.36000000000001</v>
      </c>
      <c r="F45" s="15">
        <v>913.21</v>
      </c>
      <c r="G45" s="15">
        <v>0</v>
      </c>
      <c r="H45" s="15">
        <v>828.79</v>
      </c>
      <c r="I45" s="15">
        <v>6.6128999999999998</v>
      </c>
      <c r="J45" s="15">
        <v>866.31</v>
      </c>
      <c r="K45" s="15">
        <v>61.2</v>
      </c>
      <c r="L45" s="4" t="s">
        <v>169</v>
      </c>
      <c r="M45" s="13">
        <f t="shared" si="0"/>
        <v>13.239974538510502</v>
      </c>
    </row>
    <row r="46" spans="1:13" x14ac:dyDescent="0.35">
      <c r="A46" s="4" t="s">
        <v>49</v>
      </c>
      <c r="B46" s="4" t="s">
        <v>50</v>
      </c>
      <c r="C46" s="4" t="s">
        <v>42</v>
      </c>
      <c r="D46" s="4">
        <v>2023</v>
      </c>
      <c r="E46" s="15">
        <v>135.34</v>
      </c>
      <c r="F46" s="15">
        <v>444.88</v>
      </c>
      <c r="G46" s="15">
        <v>0</v>
      </c>
      <c r="H46" s="15">
        <v>726.28</v>
      </c>
      <c r="I46" s="15">
        <v>5.6414</v>
      </c>
      <c r="J46" s="15">
        <v>746.38</v>
      </c>
      <c r="K46" s="15">
        <v>52.31</v>
      </c>
      <c r="L46" s="4" t="s">
        <v>169</v>
      </c>
      <c r="M46" s="13">
        <f t="shared" si="0"/>
        <v>23.325635103926096</v>
      </c>
    </row>
    <row r="47" spans="1:13" x14ac:dyDescent="0.35">
      <c r="A47" s="4" t="s">
        <v>51</v>
      </c>
      <c r="B47" s="4" t="s">
        <v>52</v>
      </c>
      <c r="C47" s="4" t="s">
        <v>42</v>
      </c>
      <c r="D47" s="4">
        <v>1961</v>
      </c>
      <c r="E47" s="15">
        <v>10</v>
      </c>
      <c r="F47" s="15">
        <v>5</v>
      </c>
      <c r="G47" s="15">
        <v>4</v>
      </c>
      <c r="H47" s="15">
        <v>10</v>
      </c>
      <c r="I47" s="15">
        <v>1.23</v>
      </c>
      <c r="J47" s="15">
        <v>11</v>
      </c>
      <c r="K47" s="15">
        <v>11.56</v>
      </c>
      <c r="L47" s="4" t="s">
        <v>170</v>
      </c>
      <c r="M47" s="13">
        <f t="shared" si="0"/>
        <v>90.909090909090907</v>
      </c>
    </row>
    <row r="48" spans="1:13" x14ac:dyDescent="0.35">
      <c r="A48" s="4" t="s">
        <v>51</v>
      </c>
      <c r="B48" s="4" t="s">
        <v>52</v>
      </c>
      <c r="C48" s="4" t="s">
        <v>42</v>
      </c>
      <c r="D48" s="4">
        <v>1962</v>
      </c>
      <c r="E48" s="15">
        <v>10</v>
      </c>
      <c r="F48" s="15">
        <v>5</v>
      </c>
      <c r="G48" s="15">
        <v>4</v>
      </c>
      <c r="H48" s="15">
        <v>11</v>
      </c>
      <c r="I48" s="15">
        <v>1.25</v>
      </c>
      <c r="J48" s="15">
        <v>11</v>
      </c>
      <c r="K48" s="15">
        <v>11.7</v>
      </c>
      <c r="L48" s="4" t="s">
        <v>170</v>
      </c>
      <c r="M48" s="13">
        <f t="shared" si="0"/>
        <v>90.909090909090907</v>
      </c>
    </row>
    <row r="49" spans="1:13" x14ac:dyDescent="0.35">
      <c r="A49" s="4" t="s">
        <v>51</v>
      </c>
      <c r="B49" s="4" t="s">
        <v>52</v>
      </c>
      <c r="C49" s="4" t="s">
        <v>42</v>
      </c>
      <c r="D49" s="4">
        <v>1963</v>
      </c>
      <c r="E49" s="15">
        <v>9</v>
      </c>
      <c r="F49" s="15">
        <v>7</v>
      </c>
      <c r="G49" s="15">
        <v>3</v>
      </c>
      <c r="H49" s="15">
        <v>12</v>
      </c>
      <c r="I49" s="15">
        <v>1.38</v>
      </c>
      <c r="J49" s="15">
        <v>13</v>
      </c>
      <c r="K49" s="15">
        <v>12.93</v>
      </c>
      <c r="L49" s="4" t="s">
        <v>170</v>
      </c>
      <c r="M49" s="13">
        <f t="shared" si="0"/>
        <v>69.230769230769226</v>
      </c>
    </row>
    <row r="50" spans="1:13" x14ac:dyDescent="0.35">
      <c r="A50" s="4" t="s">
        <v>51</v>
      </c>
      <c r="B50" s="4" t="s">
        <v>52</v>
      </c>
      <c r="C50" s="4" t="s">
        <v>42</v>
      </c>
      <c r="D50" s="4">
        <v>1964</v>
      </c>
      <c r="E50" s="15">
        <v>9</v>
      </c>
      <c r="F50" s="15">
        <v>3</v>
      </c>
      <c r="G50" s="15">
        <v>3</v>
      </c>
      <c r="H50" s="15">
        <v>8</v>
      </c>
      <c r="I50" s="15">
        <v>0.91</v>
      </c>
      <c r="J50" s="15">
        <v>9</v>
      </c>
      <c r="K50" s="15">
        <v>8.58</v>
      </c>
      <c r="L50" s="4" t="s">
        <v>170</v>
      </c>
      <c r="M50" s="13">
        <f t="shared" si="0"/>
        <v>100</v>
      </c>
    </row>
    <row r="51" spans="1:13" x14ac:dyDescent="0.35">
      <c r="A51" s="4" t="s">
        <v>51</v>
      </c>
      <c r="B51" s="4" t="s">
        <v>52</v>
      </c>
      <c r="C51" s="4" t="s">
        <v>42</v>
      </c>
      <c r="D51" s="4">
        <v>1965</v>
      </c>
      <c r="E51" s="15">
        <v>9</v>
      </c>
      <c r="F51" s="15">
        <v>4</v>
      </c>
      <c r="G51" s="15">
        <v>1</v>
      </c>
      <c r="H51" s="15">
        <v>13</v>
      </c>
      <c r="I51" s="15">
        <v>1.33</v>
      </c>
      <c r="J51" s="15">
        <v>13</v>
      </c>
      <c r="K51" s="15">
        <v>12.47</v>
      </c>
      <c r="L51" s="4" t="s">
        <v>170</v>
      </c>
      <c r="M51" s="13">
        <f t="shared" si="0"/>
        <v>75</v>
      </c>
    </row>
    <row r="52" spans="1:13" x14ac:dyDescent="0.35">
      <c r="A52" s="4" t="s">
        <v>51</v>
      </c>
      <c r="B52" s="4" t="s">
        <v>52</v>
      </c>
      <c r="C52" s="4" t="s">
        <v>42</v>
      </c>
      <c r="D52" s="4">
        <v>1966</v>
      </c>
      <c r="E52" s="15">
        <v>11</v>
      </c>
      <c r="F52" s="15">
        <v>3</v>
      </c>
      <c r="G52" s="15">
        <v>1</v>
      </c>
      <c r="H52" s="15">
        <v>13</v>
      </c>
      <c r="I52" s="15">
        <v>1.31</v>
      </c>
      <c r="J52" s="15">
        <v>13</v>
      </c>
      <c r="K52" s="15">
        <v>12.28</v>
      </c>
      <c r="L52" s="4" t="s">
        <v>170</v>
      </c>
      <c r="M52" s="13">
        <f t="shared" si="0"/>
        <v>84.615384615384613</v>
      </c>
    </row>
    <row r="53" spans="1:13" x14ac:dyDescent="0.35">
      <c r="A53" s="4" t="s">
        <v>51</v>
      </c>
      <c r="B53" s="4" t="s">
        <v>52</v>
      </c>
      <c r="C53" s="4" t="s">
        <v>42</v>
      </c>
      <c r="D53" s="4">
        <v>1967</v>
      </c>
      <c r="E53" s="15">
        <v>11</v>
      </c>
      <c r="F53" s="15">
        <v>0</v>
      </c>
      <c r="G53" s="15">
        <v>3</v>
      </c>
      <c r="H53" s="15">
        <v>8</v>
      </c>
      <c r="I53" s="15">
        <v>0.79</v>
      </c>
      <c r="J53" s="15">
        <v>8</v>
      </c>
      <c r="K53" s="15">
        <v>7.44</v>
      </c>
      <c r="L53" s="4" t="s">
        <v>170</v>
      </c>
      <c r="M53" s="13">
        <f t="shared" si="0"/>
        <v>137.5</v>
      </c>
    </row>
    <row r="54" spans="1:13" x14ac:dyDescent="0.35">
      <c r="A54" s="4" t="s">
        <v>51</v>
      </c>
      <c r="B54" s="4" t="s">
        <v>52</v>
      </c>
      <c r="C54" s="4" t="s">
        <v>42</v>
      </c>
      <c r="D54" s="4">
        <v>1968</v>
      </c>
      <c r="E54" s="15">
        <v>13</v>
      </c>
      <c r="F54" s="15">
        <v>3</v>
      </c>
      <c r="G54" s="15">
        <v>2</v>
      </c>
      <c r="H54" s="15">
        <v>13</v>
      </c>
      <c r="I54" s="15">
        <v>1.23</v>
      </c>
      <c r="J54" s="15">
        <v>13</v>
      </c>
      <c r="K54" s="15">
        <v>11.58</v>
      </c>
      <c r="L54" s="4" t="s">
        <v>170</v>
      </c>
      <c r="M54" s="13">
        <f t="shared" si="0"/>
        <v>92.857142857142861</v>
      </c>
    </row>
    <row r="55" spans="1:13" x14ac:dyDescent="0.35">
      <c r="A55" s="4" t="s">
        <v>51</v>
      </c>
      <c r="B55" s="4" t="s">
        <v>52</v>
      </c>
      <c r="C55" s="4" t="s">
        <v>42</v>
      </c>
      <c r="D55" s="4">
        <v>1969</v>
      </c>
      <c r="E55" s="15">
        <v>15</v>
      </c>
      <c r="F55" s="15">
        <v>0</v>
      </c>
      <c r="G55" s="15">
        <v>3</v>
      </c>
      <c r="H55" s="15">
        <v>12</v>
      </c>
      <c r="I55" s="15">
        <v>1.0900000000000001</v>
      </c>
      <c r="J55" s="15">
        <v>12</v>
      </c>
      <c r="K55" s="15">
        <v>10.25</v>
      </c>
      <c r="L55" s="4" t="s">
        <v>170</v>
      </c>
      <c r="M55" s="13">
        <f t="shared" si="0"/>
        <v>125</v>
      </c>
    </row>
    <row r="56" spans="1:13" x14ac:dyDescent="0.35">
      <c r="A56" s="4" t="s">
        <v>51</v>
      </c>
      <c r="B56" s="4" t="s">
        <v>52</v>
      </c>
      <c r="C56" s="4" t="s">
        <v>42</v>
      </c>
      <c r="D56" s="4">
        <v>1970</v>
      </c>
      <c r="E56" s="15">
        <v>19</v>
      </c>
      <c r="F56" s="15">
        <v>1</v>
      </c>
      <c r="G56" s="15">
        <v>1</v>
      </c>
      <c r="H56" s="15">
        <v>19</v>
      </c>
      <c r="I56" s="15">
        <v>1.67</v>
      </c>
      <c r="J56" s="15">
        <v>20</v>
      </c>
      <c r="K56" s="15">
        <v>15.73</v>
      </c>
      <c r="L56" s="4" t="s">
        <v>170</v>
      </c>
      <c r="M56" s="13">
        <f t="shared" si="0"/>
        <v>100</v>
      </c>
    </row>
    <row r="57" spans="1:13" x14ac:dyDescent="0.35">
      <c r="A57" s="4" t="s">
        <v>51</v>
      </c>
      <c r="B57" s="4" t="s">
        <v>52</v>
      </c>
      <c r="C57" s="4" t="s">
        <v>42</v>
      </c>
      <c r="D57" s="4">
        <v>1971</v>
      </c>
      <c r="E57" s="15">
        <v>20</v>
      </c>
      <c r="F57" s="15">
        <v>11</v>
      </c>
      <c r="G57" s="15">
        <v>0</v>
      </c>
      <c r="H57" s="15">
        <v>30</v>
      </c>
      <c r="I57" s="15">
        <v>2.5499999999999998</v>
      </c>
      <c r="J57" s="15">
        <v>30</v>
      </c>
      <c r="K57" s="15">
        <v>23.93</v>
      </c>
      <c r="L57" s="4" t="s">
        <v>170</v>
      </c>
      <c r="M57" s="13">
        <f t="shared" si="0"/>
        <v>64.516129032258064</v>
      </c>
    </row>
    <row r="58" spans="1:13" x14ac:dyDescent="0.35">
      <c r="A58" s="4" t="s">
        <v>51</v>
      </c>
      <c r="B58" s="4" t="s">
        <v>52</v>
      </c>
      <c r="C58" s="4" t="s">
        <v>42</v>
      </c>
      <c r="D58" s="4">
        <v>1972</v>
      </c>
      <c r="E58" s="15">
        <v>23</v>
      </c>
      <c r="F58" s="15">
        <v>2</v>
      </c>
      <c r="G58" s="15">
        <v>1</v>
      </c>
      <c r="H58" s="15">
        <v>23</v>
      </c>
      <c r="I58" s="15">
        <v>1.92</v>
      </c>
      <c r="J58" s="15">
        <v>24</v>
      </c>
      <c r="K58" s="15">
        <v>18.02</v>
      </c>
      <c r="L58" s="4" t="s">
        <v>170</v>
      </c>
      <c r="M58" s="13">
        <f t="shared" si="0"/>
        <v>95.833333333333343</v>
      </c>
    </row>
    <row r="59" spans="1:13" x14ac:dyDescent="0.35">
      <c r="A59" s="4" t="s">
        <v>51</v>
      </c>
      <c r="B59" s="4" t="s">
        <v>52</v>
      </c>
      <c r="C59" s="4" t="s">
        <v>42</v>
      </c>
      <c r="D59" s="4">
        <v>1973</v>
      </c>
      <c r="E59" s="15">
        <v>24</v>
      </c>
      <c r="F59" s="15">
        <v>0</v>
      </c>
      <c r="G59" s="15">
        <v>5</v>
      </c>
      <c r="H59" s="15">
        <v>19</v>
      </c>
      <c r="I59" s="15">
        <v>1.48</v>
      </c>
      <c r="J59" s="15">
        <v>19</v>
      </c>
      <c r="K59" s="15">
        <v>13.89</v>
      </c>
      <c r="L59" s="4" t="s">
        <v>170</v>
      </c>
      <c r="M59" s="13">
        <f t="shared" si="0"/>
        <v>126.31578947368421</v>
      </c>
    </row>
    <row r="60" spans="1:13" x14ac:dyDescent="0.35">
      <c r="A60" s="4" t="s">
        <v>51</v>
      </c>
      <c r="B60" s="4" t="s">
        <v>52</v>
      </c>
      <c r="C60" s="4" t="s">
        <v>42</v>
      </c>
      <c r="D60" s="4">
        <v>1974</v>
      </c>
      <c r="E60" s="15">
        <v>22</v>
      </c>
      <c r="F60" s="15">
        <v>0</v>
      </c>
      <c r="G60" s="15">
        <v>0</v>
      </c>
      <c r="H60" s="15">
        <v>21</v>
      </c>
      <c r="I60" s="15">
        <v>1.64</v>
      </c>
      <c r="J60" s="15">
        <v>22</v>
      </c>
      <c r="K60" s="15">
        <v>15.4</v>
      </c>
      <c r="L60" s="4" t="s">
        <v>170</v>
      </c>
      <c r="M60" s="13">
        <f t="shared" si="0"/>
        <v>100</v>
      </c>
    </row>
    <row r="61" spans="1:13" x14ac:dyDescent="0.35">
      <c r="A61" s="4" t="s">
        <v>51</v>
      </c>
      <c r="B61" s="4" t="s">
        <v>52</v>
      </c>
      <c r="C61" s="4" t="s">
        <v>42</v>
      </c>
      <c r="D61" s="4">
        <v>1975</v>
      </c>
      <c r="E61" s="15">
        <v>21</v>
      </c>
      <c r="F61" s="15">
        <v>0</v>
      </c>
      <c r="G61" s="15">
        <v>0</v>
      </c>
      <c r="H61" s="15">
        <v>21</v>
      </c>
      <c r="I61" s="15">
        <v>1.53</v>
      </c>
      <c r="J61" s="15">
        <v>21</v>
      </c>
      <c r="K61" s="15">
        <v>14.33</v>
      </c>
      <c r="L61" s="4" t="s">
        <v>170</v>
      </c>
      <c r="M61" s="13">
        <f t="shared" si="0"/>
        <v>100</v>
      </c>
    </row>
    <row r="62" spans="1:13" x14ac:dyDescent="0.35">
      <c r="A62" s="4" t="s">
        <v>51</v>
      </c>
      <c r="B62" s="4" t="s">
        <v>52</v>
      </c>
      <c r="C62" s="4" t="s">
        <v>42</v>
      </c>
      <c r="D62" s="4">
        <v>1976</v>
      </c>
      <c r="E62" s="15">
        <v>27</v>
      </c>
      <c r="F62" s="15">
        <v>11</v>
      </c>
      <c r="G62" s="15">
        <v>0</v>
      </c>
      <c r="H62" s="15">
        <v>37</v>
      </c>
      <c r="I62" s="15">
        <v>2.62</v>
      </c>
      <c r="J62" s="15">
        <v>37</v>
      </c>
      <c r="K62" s="15">
        <v>24.58</v>
      </c>
      <c r="L62" s="4" t="s">
        <v>170</v>
      </c>
      <c r="M62" s="13">
        <f t="shared" si="0"/>
        <v>71.05263157894737</v>
      </c>
    </row>
    <row r="63" spans="1:13" x14ac:dyDescent="0.35">
      <c r="A63" s="4" t="s">
        <v>51</v>
      </c>
      <c r="B63" s="4" t="s">
        <v>52</v>
      </c>
      <c r="C63" s="4" t="s">
        <v>42</v>
      </c>
      <c r="D63" s="4">
        <v>1977</v>
      </c>
      <c r="E63" s="15">
        <v>28</v>
      </c>
      <c r="F63" s="15">
        <v>0</v>
      </c>
      <c r="G63" s="15">
        <v>0</v>
      </c>
      <c r="H63" s="15">
        <v>26</v>
      </c>
      <c r="I63" s="15">
        <v>1.81</v>
      </c>
      <c r="J63" s="15">
        <v>27</v>
      </c>
      <c r="K63" s="15">
        <v>17.03</v>
      </c>
      <c r="L63" s="4" t="s">
        <v>170</v>
      </c>
      <c r="M63" s="13">
        <f t="shared" si="0"/>
        <v>100</v>
      </c>
    </row>
    <row r="64" spans="1:13" x14ac:dyDescent="0.35">
      <c r="A64" s="4" t="s">
        <v>51</v>
      </c>
      <c r="B64" s="4" t="s">
        <v>52</v>
      </c>
      <c r="C64" s="4" t="s">
        <v>42</v>
      </c>
      <c r="D64" s="4">
        <v>1978</v>
      </c>
      <c r="E64" s="15">
        <v>28</v>
      </c>
      <c r="F64" s="15">
        <v>0</v>
      </c>
      <c r="G64" s="15">
        <v>2</v>
      </c>
      <c r="H64" s="15">
        <v>25</v>
      </c>
      <c r="I64" s="15">
        <v>1.68</v>
      </c>
      <c r="J64" s="15">
        <v>26</v>
      </c>
      <c r="K64" s="15">
        <v>15.8</v>
      </c>
      <c r="L64" s="4" t="s">
        <v>170</v>
      </c>
      <c r="M64" s="13">
        <f t="shared" si="0"/>
        <v>107.69230769230769</v>
      </c>
    </row>
    <row r="65" spans="1:13" x14ac:dyDescent="0.35">
      <c r="A65" s="4" t="s">
        <v>51</v>
      </c>
      <c r="B65" s="4" t="s">
        <v>52</v>
      </c>
      <c r="C65" s="4" t="s">
        <v>42</v>
      </c>
      <c r="D65" s="4">
        <v>1979</v>
      </c>
      <c r="E65" s="15">
        <v>25</v>
      </c>
      <c r="F65" s="15">
        <v>0</v>
      </c>
      <c r="G65" s="15">
        <v>0</v>
      </c>
      <c r="H65" s="15">
        <v>24</v>
      </c>
      <c r="I65" s="15">
        <v>1.55</v>
      </c>
      <c r="J65" s="15">
        <v>25</v>
      </c>
      <c r="K65" s="15">
        <v>14.55</v>
      </c>
      <c r="L65" s="4" t="s">
        <v>170</v>
      </c>
      <c r="M65" s="13">
        <f t="shared" si="0"/>
        <v>100</v>
      </c>
    </row>
    <row r="66" spans="1:13" x14ac:dyDescent="0.35">
      <c r="A66" s="4" t="s">
        <v>51</v>
      </c>
      <c r="B66" s="4" t="s">
        <v>52</v>
      </c>
      <c r="C66" s="4" t="s">
        <v>42</v>
      </c>
      <c r="D66" s="4">
        <v>1980</v>
      </c>
      <c r="E66" s="15">
        <v>26</v>
      </c>
      <c r="F66" s="15">
        <v>14</v>
      </c>
      <c r="G66" s="15">
        <v>0</v>
      </c>
      <c r="H66" s="15">
        <v>39</v>
      </c>
      <c r="I66" s="15">
        <v>2.4</v>
      </c>
      <c r="J66" s="15">
        <v>40</v>
      </c>
      <c r="K66" s="15">
        <v>22.55</v>
      </c>
      <c r="L66" s="4" t="s">
        <v>170</v>
      </c>
      <c r="M66" s="13">
        <f t="shared" ref="M66:M129" si="1">IF(N(E66)+N(F66)-N(G66)&lt;=0,"",E66/(E66+F66-N(G66))*100)</f>
        <v>65</v>
      </c>
    </row>
    <row r="67" spans="1:13" x14ac:dyDescent="0.35">
      <c r="A67" s="4" t="s">
        <v>51</v>
      </c>
      <c r="B67" s="4" t="s">
        <v>52</v>
      </c>
      <c r="C67" s="4" t="s">
        <v>42</v>
      </c>
      <c r="D67" s="4">
        <v>1981</v>
      </c>
      <c r="E67" s="15">
        <v>25</v>
      </c>
      <c r="F67" s="15">
        <v>12</v>
      </c>
      <c r="G67" s="15">
        <v>0</v>
      </c>
      <c r="H67" s="15">
        <v>36</v>
      </c>
      <c r="I67" s="15">
        <v>2.1</v>
      </c>
      <c r="J67" s="15">
        <v>37</v>
      </c>
      <c r="K67" s="15">
        <v>19.77</v>
      </c>
      <c r="L67" s="4" t="s">
        <v>170</v>
      </c>
      <c r="M67" s="13">
        <f t="shared" si="1"/>
        <v>67.567567567567565</v>
      </c>
    </row>
    <row r="68" spans="1:13" x14ac:dyDescent="0.35">
      <c r="A68" s="4" t="s">
        <v>51</v>
      </c>
      <c r="B68" s="4" t="s">
        <v>52</v>
      </c>
      <c r="C68" s="4" t="s">
        <v>42</v>
      </c>
      <c r="D68" s="4">
        <v>1982</v>
      </c>
      <c r="E68" s="15">
        <v>27</v>
      </c>
      <c r="F68" s="15">
        <v>45</v>
      </c>
      <c r="G68" s="15">
        <v>0</v>
      </c>
      <c r="H68" s="15">
        <v>71</v>
      </c>
      <c r="I68" s="15">
        <v>4.0599999999999996</v>
      </c>
      <c r="J68" s="15">
        <v>72</v>
      </c>
      <c r="K68" s="15">
        <v>38.130000000000003</v>
      </c>
      <c r="L68" s="4" t="s">
        <v>170</v>
      </c>
      <c r="M68" s="13">
        <f t="shared" si="1"/>
        <v>37.5</v>
      </c>
    </row>
    <row r="69" spans="1:13" x14ac:dyDescent="0.35">
      <c r="A69" s="4" t="s">
        <v>51</v>
      </c>
      <c r="B69" s="4" t="s">
        <v>52</v>
      </c>
      <c r="C69" s="4" t="s">
        <v>42</v>
      </c>
      <c r="D69" s="4">
        <v>1983</v>
      </c>
      <c r="E69" s="15">
        <v>30</v>
      </c>
      <c r="F69" s="15">
        <v>45</v>
      </c>
      <c r="G69" s="15">
        <v>0</v>
      </c>
      <c r="H69" s="15">
        <v>74</v>
      </c>
      <c r="I69" s="15">
        <v>4.05</v>
      </c>
      <c r="J69" s="15">
        <v>75</v>
      </c>
      <c r="K69" s="15">
        <v>38.049999999999997</v>
      </c>
      <c r="L69" s="4" t="s">
        <v>170</v>
      </c>
      <c r="M69" s="13">
        <f t="shared" si="1"/>
        <v>40</v>
      </c>
    </row>
    <row r="70" spans="1:13" x14ac:dyDescent="0.35">
      <c r="A70" s="4" t="s">
        <v>51</v>
      </c>
      <c r="B70" s="4" t="s">
        <v>52</v>
      </c>
      <c r="C70" s="4" t="s">
        <v>42</v>
      </c>
      <c r="D70" s="4">
        <v>1984</v>
      </c>
      <c r="E70" s="15">
        <v>34</v>
      </c>
      <c r="F70" s="15">
        <v>1</v>
      </c>
      <c r="G70" s="15">
        <v>1</v>
      </c>
      <c r="H70" s="15">
        <v>32</v>
      </c>
      <c r="I70" s="15">
        <v>1.69</v>
      </c>
      <c r="J70" s="15">
        <v>33</v>
      </c>
      <c r="K70" s="15">
        <v>15.84</v>
      </c>
      <c r="L70" s="4" t="s">
        <v>170</v>
      </c>
      <c r="M70" s="13">
        <f t="shared" si="1"/>
        <v>100</v>
      </c>
    </row>
    <row r="71" spans="1:13" x14ac:dyDescent="0.35">
      <c r="A71" s="4" t="s">
        <v>51</v>
      </c>
      <c r="B71" s="4" t="s">
        <v>52</v>
      </c>
      <c r="C71" s="4" t="s">
        <v>42</v>
      </c>
      <c r="D71" s="4">
        <v>1985</v>
      </c>
      <c r="E71" s="15">
        <v>26</v>
      </c>
      <c r="F71" s="15">
        <v>1</v>
      </c>
      <c r="G71" s="15">
        <v>0</v>
      </c>
      <c r="H71" s="15">
        <v>25</v>
      </c>
      <c r="I71" s="15">
        <v>1.28</v>
      </c>
      <c r="J71" s="15">
        <v>26</v>
      </c>
      <c r="K71" s="15">
        <v>12.04</v>
      </c>
      <c r="L71" s="4" t="s">
        <v>170</v>
      </c>
      <c r="M71" s="13">
        <f t="shared" si="1"/>
        <v>96.296296296296291</v>
      </c>
    </row>
    <row r="72" spans="1:13" x14ac:dyDescent="0.35">
      <c r="A72" s="4" t="s">
        <v>51</v>
      </c>
      <c r="B72" s="4" t="s">
        <v>52</v>
      </c>
      <c r="C72" s="4" t="s">
        <v>42</v>
      </c>
      <c r="D72" s="4">
        <v>1986</v>
      </c>
      <c r="E72" s="15">
        <v>30</v>
      </c>
      <c r="F72" s="15">
        <v>59</v>
      </c>
      <c r="G72" s="15">
        <v>0</v>
      </c>
      <c r="H72" s="15">
        <v>86</v>
      </c>
      <c r="I72" s="15">
        <v>4.2300000000000004</v>
      </c>
      <c r="J72" s="15">
        <v>90</v>
      </c>
      <c r="K72" s="15">
        <v>42.16</v>
      </c>
      <c r="L72" s="4" t="s">
        <v>170</v>
      </c>
      <c r="M72" s="13">
        <f t="shared" si="1"/>
        <v>33.707865168539328</v>
      </c>
    </row>
    <row r="73" spans="1:13" x14ac:dyDescent="0.35">
      <c r="A73" s="4" t="s">
        <v>51</v>
      </c>
      <c r="B73" s="4" t="s">
        <v>52</v>
      </c>
      <c r="C73" s="4" t="s">
        <v>42</v>
      </c>
      <c r="D73" s="4">
        <v>1987</v>
      </c>
      <c r="E73" s="15">
        <v>30</v>
      </c>
      <c r="F73" s="15">
        <v>40</v>
      </c>
      <c r="G73" s="15">
        <v>1</v>
      </c>
      <c r="H73" s="15">
        <v>65</v>
      </c>
      <c r="I73" s="15">
        <v>3.09</v>
      </c>
      <c r="J73" s="15">
        <v>67</v>
      </c>
      <c r="K73" s="15">
        <v>29.51</v>
      </c>
      <c r="L73" s="4" t="s">
        <v>170</v>
      </c>
      <c r="M73" s="13">
        <f t="shared" si="1"/>
        <v>43.478260869565219</v>
      </c>
    </row>
    <row r="74" spans="1:13" x14ac:dyDescent="0.35">
      <c r="A74" s="4" t="s">
        <v>51</v>
      </c>
      <c r="B74" s="4" t="s">
        <v>52</v>
      </c>
      <c r="C74" s="4" t="s">
        <v>42</v>
      </c>
      <c r="D74" s="4">
        <v>1988</v>
      </c>
      <c r="E74" s="15">
        <v>33</v>
      </c>
      <c r="F74" s="15">
        <v>11</v>
      </c>
      <c r="G74" s="15">
        <v>0</v>
      </c>
      <c r="H74" s="15">
        <v>43</v>
      </c>
      <c r="I74" s="15">
        <v>1.94</v>
      </c>
      <c r="J74" s="15">
        <v>44</v>
      </c>
      <c r="K74" s="15">
        <v>18.27</v>
      </c>
      <c r="L74" s="4" t="s">
        <v>170</v>
      </c>
      <c r="M74" s="13">
        <f t="shared" si="1"/>
        <v>75</v>
      </c>
    </row>
    <row r="75" spans="1:13" x14ac:dyDescent="0.35">
      <c r="A75" s="4" t="s">
        <v>51</v>
      </c>
      <c r="B75" s="4" t="s">
        <v>52</v>
      </c>
      <c r="C75" s="4" t="s">
        <v>42</v>
      </c>
      <c r="D75" s="4">
        <v>1989</v>
      </c>
      <c r="E75" s="15">
        <v>38</v>
      </c>
      <c r="F75" s="15">
        <v>32</v>
      </c>
      <c r="G75" s="15">
        <v>0</v>
      </c>
      <c r="H75" s="15">
        <v>68</v>
      </c>
      <c r="I75" s="15">
        <v>3.01</v>
      </c>
      <c r="J75" s="15">
        <v>70</v>
      </c>
      <c r="K75" s="15">
        <v>28.33</v>
      </c>
      <c r="L75" s="4" t="s">
        <v>170</v>
      </c>
      <c r="M75" s="13">
        <f t="shared" si="1"/>
        <v>54.285714285714285</v>
      </c>
    </row>
    <row r="76" spans="1:13" x14ac:dyDescent="0.35">
      <c r="A76" s="4" t="s">
        <v>51</v>
      </c>
      <c r="B76" s="4" t="s">
        <v>52</v>
      </c>
      <c r="C76" s="4" t="s">
        <v>42</v>
      </c>
      <c r="D76" s="4">
        <v>1990</v>
      </c>
      <c r="E76" s="15">
        <v>27</v>
      </c>
      <c r="F76" s="15">
        <v>28</v>
      </c>
      <c r="G76" s="15">
        <v>0</v>
      </c>
      <c r="H76" s="15">
        <v>43</v>
      </c>
      <c r="I76" s="15">
        <v>1.84</v>
      </c>
      <c r="J76" s="15">
        <v>46</v>
      </c>
      <c r="K76" s="15">
        <v>17.52</v>
      </c>
      <c r="L76" s="4" t="s">
        <v>170</v>
      </c>
      <c r="M76" s="13">
        <f t="shared" si="1"/>
        <v>49.090909090909093</v>
      </c>
    </row>
    <row r="77" spans="1:13" x14ac:dyDescent="0.35">
      <c r="A77" s="4" t="s">
        <v>51</v>
      </c>
      <c r="B77" s="4" t="s">
        <v>52</v>
      </c>
      <c r="C77" s="4" t="s">
        <v>42</v>
      </c>
      <c r="D77" s="4">
        <v>1991</v>
      </c>
      <c r="E77" s="15">
        <v>34</v>
      </c>
      <c r="F77" s="15">
        <v>64</v>
      </c>
      <c r="G77" s="15">
        <v>0</v>
      </c>
      <c r="H77" s="15">
        <v>85</v>
      </c>
      <c r="I77" s="15">
        <v>3.51</v>
      </c>
      <c r="J77" s="15">
        <v>87</v>
      </c>
      <c r="K77" s="15">
        <v>33.08</v>
      </c>
      <c r="L77" s="4" t="s">
        <v>170</v>
      </c>
      <c r="M77" s="13">
        <f t="shared" si="1"/>
        <v>34.693877551020407</v>
      </c>
    </row>
    <row r="78" spans="1:13" x14ac:dyDescent="0.35">
      <c r="A78" s="4" t="s">
        <v>51</v>
      </c>
      <c r="B78" s="4" t="s">
        <v>52</v>
      </c>
      <c r="C78" s="4" t="s">
        <v>42</v>
      </c>
      <c r="D78" s="4">
        <v>1992</v>
      </c>
      <c r="E78" s="15">
        <v>29</v>
      </c>
      <c r="F78" s="15">
        <v>63</v>
      </c>
      <c r="G78" s="15">
        <v>186</v>
      </c>
      <c r="H78" s="15">
        <v>1</v>
      </c>
      <c r="I78" s="15">
        <v>0.05</v>
      </c>
      <c r="J78" s="15">
        <v>-72</v>
      </c>
      <c r="K78" s="15">
        <v>0.47</v>
      </c>
      <c r="L78" s="4" t="s">
        <v>170</v>
      </c>
      <c r="M78" s="13" t="str">
        <f t="shared" si="1"/>
        <v/>
      </c>
    </row>
    <row r="79" spans="1:13" x14ac:dyDescent="0.35">
      <c r="A79" s="4" t="s">
        <v>51</v>
      </c>
      <c r="B79" s="4" t="s">
        <v>52</v>
      </c>
      <c r="C79" s="4" t="s">
        <v>42</v>
      </c>
      <c r="D79" s="4">
        <v>1993</v>
      </c>
      <c r="E79" s="15">
        <v>31</v>
      </c>
      <c r="F79" s="15">
        <v>39</v>
      </c>
      <c r="G79" s="15">
        <v>45</v>
      </c>
      <c r="H79" s="15">
        <v>22</v>
      </c>
      <c r="I79" s="15">
        <v>0.84</v>
      </c>
      <c r="J79" s="15">
        <v>26</v>
      </c>
      <c r="K79" s="15">
        <v>7.92</v>
      </c>
      <c r="L79" s="4" t="s">
        <v>170</v>
      </c>
      <c r="M79" s="13">
        <f t="shared" si="1"/>
        <v>124</v>
      </c>
    </row>
    <row r="80" spans="1:13" x14ac:dyDescent="0.35">
      <c r="A80" s="4" t="s">
        <v>51</v>
      </c>
      <c r="B80" s="4" t="s">
        <v>52</v>
      </c>
      <c r="C80" s="4" t="s">
        <v>42</v>
      </c>
      <c r="D80" s="4">
        <v>1994</v>
      </c>
      <c r="E80" s="15">
        <v>31</v>
      </c>
      <c r="F80" s="15">
        <v>87</v>
      </c>
      <c r="G80" s="15">
        <v>34</v>
      </c>
      <c r="H80" s="15">
        <v>81</v>
      </c>
      <c r="I80" s="15">
        <v>3.03</v>
      </c>
      <c r="J80" s="15">
        <v>84</v>
      </c>
      <c r="K80" s="15">
        <v>28.64</v>
      </c>
      <c r="L80" s="4" t="s">
        <v>170</v>
      </c>
      <c r="M80" s="13">
        <f t="shared" si="1"/>
        <v>36.904761904761905</v>
      </c>
    </row>
    <row r="81" spans="1:13" x14ac:dyDescent="0.35">
      <c r="A81" s="4" t="s">
        <v>51</v>
      </c>
      <c r="B81" s="4" t="s">
        <v>52</v>
      </c>
      <c r="C81" s="4" t="s">
        <v>42</v>
      </c>
      <c r="D81" s="4">
        <v>1995</v>
      </c>
      <c r="E81" s="15">
        <v>29</v>
      </c>
      <c r="F81" s="15">
        <v>28</v>
      </c>
      <c r="G81" s="15">
        <v>1</v>
      </c>
      <c r="H81" s="15">
        <v>55</v>
      </c>
      <c r="I81" s="15">
        <v>2</v>
      </c>
      <c r="J81" s="15">
        <v>57</v>
      </c>
      <c r="K81" s="15">
        <v>18.98</v>
      </c>
      <c r="L81" s="4" t="s">
        <v>170</v>
      </c>
      <c r="M81" s="13">
        <f t="shared" si="1"/>
        <v>51.785714285714292</v>
      </c>
    </row>
    <row r="82" spans="1:13" x14ac:dyDescent="0.35">
      <c r="A82" s="4" t="s">
        <v>51</v>
      </c>
      <c r="B82" s="4" t="s">
        <v>52</v>
      </c>
      <c r="C82" s="4" t="s">
        <v>42</v>
      </c>
      <c r="D82" s="4">
        <v>1996</v>
      </c>
      <c r="E82" s="15">
        <v>34</v>
      </c>
      <c r="F82" s="15">
        <v>30</v>
      </c>
      <c r="G82" s="15">
        <v>0</v>
      </c>
      <c r="H82" s="15">
        <v>62</v>
      </c>
      <c r="I82" s="15">
        <v>2.2200000000000002</v>
      </c>
      <c r="J82" s="15">
        <v>64</v>
      </c>
      <c r="K82" s="15">
        <v>20.91</v>
      </c>
      <c r="L82" s="4" t="s">
        <v>170</v>
      </c>
      <c r="M82" s="13">
        <f t="shared" si="1"/>
        <v>53.125</v>
      </c>
    </row>
    <row r="83" spans="1:13" x14ac:dyDescent="0.35">
      <c r="A83" s="4" t="s">
        <v>51</v>
      </c>
      <c r="B83" s="4" t="s">
        <v>52</v>
      </c>
      <c r="C83" s="4" t="s">
        <v>42</v>
      </c>
      <c r="D83" s="4">
        <v>1997</v>
      </c>
      <c r="E83" s="15">
        <v>27</v>
      </c>
      <c r="F83" s="15">
        <v>65</v>
      </c>
      <c r="G83" s="15">
        <v>3</v>
      </c>
      <c r="H83" s="15">
        <v>86</v>
      </c>
      <c r="I83" s="15">
        <v>2.97</v>
      </c>
      <c r="J83" s="15">
        <v>90</v>
      </c>
      <c r="K83" s="15">
        <v>28.43</v>
      </c>
      <c r="L83" s="4" t="s">
        <v>170</v>
      </c>
      <c r="M83" s="13">
        <f t="shared" si="1"/>
        <v>30.337078651685395</v>
      </c>
    </row>
    <row r="84" spans="1:13" x14ac:dyDescent="0.35">
      <c r="A84" s="4" t="s">
        <v>51</v>
      </c>
      <c r="B84" s="4" t="s">
        <v>52</v>
      </c>
      <c r="C84" s="4" t="s">
        <v>42</v>
      </c>
      <c r="D84" s="4">
        <v>1998</v>
      </c>
      <c r="E84" s="15">
        <v>28</v>
      </c>
      <c r="F84" s="15">
        <v>64</v>
      </c>
      <c r="G84" s="15">
        <v>0</v>
      </c>
      <c r="H84" s="15">
        <v>88</v>
      </c>
      <c r="I84" s="15">
        <v>2.98</v>
      </c>
      <c r="J84" s="15">
        <v>92</v>
      </c>
      <c r="K84" s="15">
        <v>28.62</v>
      </c>
      <c r="L84" s="4" t="s">
        <v>170</v>
      </c>
      <c r="M84" s="13">
        <f t="shared" si="1"/>
        <v>30.434782608695656</v>
      </c>
    </row>
    <row r="85" spans="1:13" x14ac:dyDescent="0.35">
      <c r="A85" s="4" t="s">
        <v>51</v>
      </c>
      <c r="B85" s="4" t="s">
        <v>52</v>
      </c>
      <c r="C85" s="4" t="s">
        <v>42</v>
      </c>
      <c r="D85" s="4">
        <v>1999</v>
      </c>
      <c r="E85" s="15">
        <v>35</v>
      </c>
      <c r="F85" s="15">
        <v>54</v>
      </c>
      <c r="G85" s="15">
        <v>0</v>
      </c>
      <c r="H85" s="15">
        <v>87</v>
      </c>
      <c r="I85" s="15">
        <v>2.86</v>
      </c>
      <c r="J85" s="15">
        <v>89</v>
      </c>
      <c r="K85" s="15">
        <v>27.3</v>
      </c>
      <c r="L85" s="4" t="s">
        <v>170</v>
      </c>
      <c r="M85" s="13">
        <f t="shared" si="1"/>
        <v>39.325842696629216</v>
      </c>
    </row>
    <row r="86" spans="1:13" x14ac:dyDescent="0.35">
      <c r="A86" s="4" t="s">
        <v>51</v>
      </c>
      <c r="B86" s="4" t="s">
        <v>52</v>
      </c>
      <c r="C86" s="4" t="s">
        <v>42</v>
      </c>
      <c r="D86" s="4">
        <v>2000</v>
      </c>
      <c r="E86" s="15">
        <v>35</v>
      </c>
      <c r="F86" s="15">
        <v>110</v>
      </c>
      <c r="G86" s="15">
        <v>0</v>
      </c>
      <c r="H86" s="15">
        <v>143</v>
      </c>
      <c r="I86" s="15">
        <v>4.5599999999999996</v>
      </c>
      <c r="J86" s="15">
        <v>145</v>
      </c>
      <c r="K86" s="15">
        <v>43.2</v>
      </c>
      <c r="L86" s="4" t="s">
        <v>170</v>
      </c>
      <c r="M86" s="13">
        <f t="shared" si="1"/>
        <v>24.137931034482758</v>
      </c>
    </row>
    <row r="87" spans="1:13" x14ac:dyDescent="0.35">
      <c r="A87" s="4" t="s">
        <v>51</v>
      </c>
      <c r="B87" s="4" t="s">
        <v>52</v>
      </c>
      <c r="C87" s="4" t="s">
        <v>42</v>
      </c>
      <c r="D87" s="4">
        <v>2001</v>
      </c>
      <c r="E87" s="15">
        <v>30</v>
      </c>
      <c r="F87" s="15">
        <v>144</v>
      </c>
      <c r="G87" s="15">
        <v>0</v>
      </c>
      <c r="H87" s="15">
        <v>171</v>
      </c>
      <c r="I87" s="15">
        <v>5.31</v>
      </c>
      <c r="J87" s="15">
        <v>174</v>
      </c>
      <c r="K87" s="15">
        <v>50.35</v>
      </c>
      <c r="L87" s="4" t="s">
        <v>170</v>
      </c>
      <c r="M87" s="13">
        <f t="shared" si="1"/>
        <v>17.241379310344829</v>
      </c>
    </row>
    <row r="88" spans="1:13" x14ac:dyDescent="0.35">
      <c r="A88" s="4" t="s">
        <v>51</v>
      </c>
      <c r="B88" s="4" t="s">
        <v>52</v>
      </c>
      <c r="C88" s="4" t="s">
        <v>42</v>
      </c>
      <c r="D88" s="4">
        <v>2002</v>
      </c>
      <c r="E88" s="15">
        <v>30</v>
      </c>
      <c r="F88" s="15">
        <v>144</v>
      </c>
      <c r="G88" s="15">
        <v>0</v>
      </c>
      <c r="H88" s="15">
        <v>171</v>
      </c>
      <c r="I88" s="15">
        <v>5.18</v>
      </c>
      <c r="J88" s="15">
        <v>174</v>
      </c>
      <c r="K88" s="15">
        <v>49.16</v>
      </c>
      <c r="L88" s="4" t="s">
        <v>170</v>
      </c>
      <c r="M88" s="13">
        <f t="shared" si="1"/>
        <v>17.241379310344829</v>
      </c>
    </row>
    <row r="89" spans="1:13" x14ac:dyDescent="0.35">
      <c r="A89" s="4" t="s">
        <v>51</v>
      </c>
      <c r="B89" s="4" t="s">
        <v>52</v>
      </c>
      <c r="C89" s="4" t="s">
        <v>42</v>
      </c>
      <c r="D89" s="4">
        <v>2003</v>
      </c>
      <c r="E89" s="15">
        <v>27</v>
      </c>
      <c r="F89" s="15">
        <v>199</v>
      </c>
      <c r="G89" s="15">
        <v>0</v>
      </c>
      <c r="H89" s="15">
        <v>222</v>
      </c>
      <c r="I89" s="15">
        <v>6.53</v>
      </c>
      <c r="J89" s="15">
        <v>226</v>
      </c>
      <c r="K89" s="15">
        <v>62.22</v>
      </c>
      <c r="L89" s="4" t="s">
        <v>170</v>
      </c>
      <c r="M89" s="13">
        <f t="shared" si="1"/>
        <v>11.946902654867257</v>
      </c>
    </row>
    <row r="90" spans="1:13" x14ac:dyDescent="0.35">
      <c r="A90" s="4" t="s">
        <v>51</v>
      </c>
      <c r="B90" s="4" t="s">
        <v>52</v>
      </c>
      <c r="C90" s="4" t="s">
        <v>42</v>
      </c>
      <c r="D90" s="4">
        <v>2004</v>
      </c>
      <c r="E90" s="15">
        <v>33</v>
      </c>
      <c r="F90" s="15">
        <v>227</v>
      </c>
      <c r="G90" s="15">
        <v>0</v>
      </c>
      <c r="H90" s="15">
        <v>249</v>
      </c>
      <c r="I90" s="15">
        <v>7.16</v>
      </c>
      <c r="J90" s="15">
        <v>259</v>
      </c>
      <c r="K90" s="15">
        <v>69.41</v>
      </c>
      <c r="L90" s="4" t="s">
        <v>170</v>
      </c>
      <c r="M90" s="13">
        <f t="shared" si="1"/>
        <v>12.692307692307692</v>
      </c>
    </row>
    <row r="91" spans="1:13" x14ac:dyDescent="0.35">
      <c r="A91" s="4" t="s">
        <v>51</v>
      </c>
      <c r="B91" s="4" t="s">
        <v>52</v>
      </c>
      <c r="C91" s="4" t="s">
        <v>42</v>
      </c>
      <c r="D91" s="4">
        <v>2005</v>
      </c>
      <c r="E91" s="15">
        <v>42</v>
      </c>
      <c r="F91" s="15">
        <v>234</v>
      </c>
      <c r="G91" s="15">
        <v>1</v>
      </c>
      <c r="H91" s="15">
        <v>266</v>
      </c>
      <c r="I91" s="15">
        <v>7.43</v>
      </c>
      <c r="J91" s="15">
        <v>275</v>
      </c>
      <c r="K91" s="15">
        <v>71.56</v>
      </c>
      <c r="L91" s="4" t="s">
        <v>170</v>
      </c>
      <c r="M91" s="13">
        <f t="shared" si="1"/>
        <v>15.272727272727273</v>
      </c>
    </row>
    <row r="92" spans="1:13" x14ac:dyDescent="0.35">
      <c r="A92" s="4" t="s">
        <v>51</v>
      </c>
      <c r="B92" s="4" t="s">
        <v>52</v>
      </c>
      <c r="C92" s="4" t="s">
        <v>42</v>
      </c>
      <c r="D92" s="4">
        <v>2006</v>
      </c>
      <c r="E92" s="15">
        <v>43</v>
      </c>
      <c r="F92" s="15">
        <v>265</v>
      </c>
      <c r="G92" s="15">
        <v>1</v>
      </c>
      <c r="H92" s="15">
        <v>298</v>
      </c>
      <c r="I92" s="15">
        <v>8.11</v>
      </c>
      <c r="J92" s="15">
        <v>308</v>
      </c>
      <c r="K92" s="15">
        <v>78.08</v>
      </c>
      <c r="L92" s="4" t="s">
        <v>170</v>
      </c>
      <c r="M92" s="13">
        <f t="shared" si="1"/>
        <v>14.006514657980457</v>
      </c>
    </row>
    <row r="93" spans="1:13" x14ac:dyDescent="0.35">
      <c r="A93" s="4" t="s">
        <v>51</v>
      </c>
      <c r="B93" s="4" t="s">
        <v>52</v>
      </c>
      <c r="C93" s="4" t="s">
        <v>42</v>
      </c>
      <c r="D93" s="4">
        <v>2007</v>
      </c>
      <c r="E93" s="15">
        <v>32</v>
      </c>
      <c r="F93" s="15">
        <v>265</v>
      </c>
      <c r="G93" s="15">
        <v>1</v>
      </c>
      <c r="H93" s="15">
        <v>285</v>
      </c>
      <c r="I93" s="15">
        <v>7.55</v>
      </c>
      <c r="J93" s="15">
        <v>295</v>
      </c>
      <c r="K93" s="15">
        <v>72.97</v>
      </c>
      <c r="L93" s="4" t="s">
        <v>170</v>
      </c>
      <c r="M93" s="13">
        <f t="shared" si="1"/>
        <v>10.810810810810811</v>
      </c>
    </row>
    <row r="94" spans="1:13" x14ac:dyDescent="0.35">
      <c r="A94" s="4" t="s">
        <v>51</v>
      </c>
      <c r="B94" s="4" t="s">
        <v>52</v>
      </c>
      <c r="C94" s="4" t="s">
        <v>42</v>
      </c>
      <c r="D94" s="4">
        <v>2008</v>
      </c>
      <c r="E94" s="15">
        <v>15</v>
      </c>
      <c r="F94" s="15">
        <v>271</v>
      </c>
      <c r="G94" s="15">
        <v>1</v>
      </c>
      <c r="H94" s="15">
        <v>274</v>
      </c>
      <c r="I94" s="15">
        <v>7.06</v>
      </c>
      <c r="J94" s="15">
        <v>284</v>
      </c>
      <c r="K94" s="15">
        <v>68.290000000000006</v>
      </c>
      <c r="L94" s="4" t="s">
        <v>170</v>
      </c>
      <c r="M94" s="13">
        <f t="shared" si="1"/>
        <v>5.2631578947368416</v>
      </c>
    </row>
    <row r="95" spans="1:13" x14ac:dyDescent="0.35">
      <c r="A95" s="4" t="s">
        <v>51</v>
      </c>
      <c r="B95" s="4" t="s">
        <v>52</v>
      </c>
      <c r="C95" s="4" t="s">
        <v>42</v>
      </c>
      <c r="D95" s="4">
        <v>2009</v>
      </c>
      <c r="E95" s="15">
        <v>28</v>
      </c>
      <c r="F95" s="15">
        <v>301</v>
      </c>
      <c r="G95" s="15">
        <v>2</v>
      </c>
      <c r="H95" s="15">
        <v>315</v>
      </c>
      <c r="I95" s="15">
        <v>7.91</v>
      </c>
      <c r="J95" s="15">
        <v>327</v>
      </c>
      <c r="K95" s="15">
        <v>76.67</v>
      </c>
      <c r="L95" s="4" t="s">
        <v>170</v>
      </c>
      <c r="M95" s="13">
        <f t="shared" si="1"/>
        <v>8.5626911314984699</v>
      </c>
    </row>
    <row r="96" spans="1:13" x14ac:dyDescent="0.35">
      <c r="A96" s="4" t="s">
        <v>51</v>
      </c>
      <c r="B96" s="4" t="s">
        <v>52</v>
      </c>
      <c r="C96" s="4" t="s">
        <v>42</v>
      </c>
      <c r="D96" s="4">
        <v>2010</v>
      </c>
      <c r="E96" s="15">
        <v>57.62</v>
      </c>
      <c r="F96" s="15">
        <v>300.16000000000003</v>
      </c>
      <c r="G96" s="15">
        <v>2.0099999999999998</v>
      </c>
      <c r="H96" s="15">
        <v>381.23</v>
      </c>
      <c r="I96" s="15">
        <v>9.1722999999999999</v>
      </c>
      <c r="J96" s="15">
        <v>395.97</v>
      </c>
      <c r="K96" s="15">
        <v>82.42</v>
      </c>
      <c r="L96" s="4" t="s">
        <v>169</v>
      </c>
      <c r="M96" s="13">
        <f t="shared" si="1"/>
        <v>16.195856873822972</v>
      </c>
    </row>
    <row r="97" spans="1:13" x14ac:dyDescent="0.35">
      <c r="A97" s="4" t="s">
        <v>51</v>
      </c>
      <c r="B97" s="4" t="s">
        <v>52</v>
      </c>
      <c r="C97" s="4" t="s">
        <v>42</v>
      </c>
      <c r="D97" s="4">
        <v>2011</v>
      </c>
      <c r="E97" s="15">
        <v>74.37</v>
      </c>
      <c r="F97" s="15">
        <v>380.56</v>
      </c>
      <c r="G97" s="15">
        <v>8.0399999999999991</v>
      </c>
      <c r="H97" s="15">
        <v>385.25</v>
      </c>
      <c r="I97" s="15">
        <v>9.0114999999999998</v>
      </c>
      <c r="J97" s="15">
        <v>396.64</v>
      </c>
      <c r="K97" s="15">
        <v>81.05</v>
      </c>
      <c r="L97" s="4" t="s">
        <v>169</v>
      </c>
      <c r="M97" s="13">
        <f t="shared" si="1"/>
        <v>16.641679160419791</v>
      </c>
    </row>
    <row r="98" spans="1:13" x14ac:dyDescent="0.35">
      <c r="A98" s="4" t="s">
        <v>51</v>
      </c>
      <c r="B98" s="4" t="s">
        <v>52</v>
      </c>
      <c r="C98" s="4" t="s">
        <v>42</v>
      </c>
      <c r="D98" s="4">
        <v>2012</v>
      </c>
      <c r="E98" s="15">
        <v>92.46</v>
      </c>
      <c r="F98" s="15">
        <v>506.52</v>
      </c>
      <c r="G98" s="15">
        <v>8.0399999999999991</v>
      </c>
      <c r="H98" s="15">
        <v>584.91</v>
      </c>
      <c r="I98" s="15">
        <v>13.319599999999999</v>
      </c>
      <c r="J98" s="15">
        <v>595.63</v>
      </c>
      <c r="K98" s="15">
        <v>119.78</v>
      </c>
      <c r="L98" s="4" t="s">
        <v>169</v>
      </c>
      <c r="M98" s="13">
        <f t="shared" si="1"/>
        <v>15.646258503401359</v>
      </c>
    </row>
    <row r="99" spans="1:13" x14ac:dyDescent="0.35">
      <c r="A99" s="4" t="s">
        <v>51</v>
      </c>
      <c r="B99" s="4" t="s">
        <v>52</v>
      </c>
      <c r="C99" s="4" t="s">
        <v>42</v>
      </c>
      <c r="D99" s="4">
        <v>2013</v>
      </c>
      <c r="E99" s="15">
        <v>83.75</v>
      </c>
      <c r="F99" s="15">
        <v>435.5</v>
      </c>
      <c r="G99" s="15">
        <v>2.0099999999999998</v>
      </c>
      <c r="H99" s="15">
        <v>476.37</v>
      </c>
      <c r="I99" s="15">
        <v>10.586</v>
      </c>
      <c r="J99" s="15">
        <v>485.75</v>
      </c>
      <c r="K99" s="15">
        <v>95.15</v>
      </c>
      <c r="L99" s="4" t="s">
        <v>169</v>
      </c>
      <c r="M99" s="13">
        <f t="shared" si="1"/>
        <v>16.191709844559586</v>
      </c>
    </row>
    <row r="100" spans="1:13" x14ac:dyDescent="0.35">
      <c r="A100" s="4" t="s">
        <v>51</v>
      </c>
      <c r="B100" s="4" t="s">
        <v>52</v>
      </c>
      <c r="C100" s="4" t="s">
        <v>42</v>
      </c>
      <c r="D100" s="4">
        <v>2014</v>
      </c>
      <c r="E100" s="15">
        <v>75.040000000000006</v>
      </c>
      <c r="F100" s="15">
        <v>649.9</v>
      </c>
      <c r="G100" s="15">
        <v>0</v>
      </c>
      <c r="H100" s="15">
        <v>725.61</v>
      </c>
      <c r="I100" s="15">
        <v>15.7517</v>
      </c>
      <c r="J100" s="15">
        <v>732.98</v>
      </c>
      <c r="K100" s="15">
        <v>157.35</v>
      </c>
      <c r="L100" s="4" t="s">
        <v>169</v>
      </c>
      <c r="M100" s="13">
        <f t="shared" si="1"/>
        <v>10.35120147874307</v>
      </c>
    </row>
    <row r="101" spans="1:13" x14ac:dyDescent="0.35">
      <c r="A101" s="4" t="s">
        <v>51</v>
      </c>
      <c r="B101" s="4" t="s">
        <v>52</v>
      </c>
      <c r="C101" s="4" t="s">
        <v>42</v>
      </c>
      <c r="D101" s="4">
        <v>2015</v>
      </c>
      <c r="E101" s="15">
        <v>77.72</v>
      </c>
      <c r="F101" s="15">
        <v>625.78</v>
      </c>
      <c r="G101" s="15">
        <v>0</v>
      </c>
      <c r="H101" s="15">
        <v>591.61</v>
      </c>
      <c r="I101" s="15">
        <v>12.5558</v>
      </c>
      <c r="J101" s="15">
        <v>608.36</v>
      </c>
      <c r="K101" s="15">
        <v>125.44</v>
      </c>
      <c r="L101" s="4" t="s">
        <v>169</v>
      </c>
      <c r="M101" s="13">
        <f t="shared" si="1"/>
        <v>11.047619047619047</v>
      </c>
    </row>
    <row r="102" spans="1:13" x14ac:dyDescent="0.35">
      <c r="A102" s="4" t="s">
        <v>51</v>
      </c>
      <c r="B102" s="4" t="s">
        <v>52</v>
      </c>
      <c r="C102" s="4" t="s">
        <v>42</v>
      </c>
      <c r="D102" s="4">
        <v>2016</v>
      </c>
      <c r="E102" s="15">
        <v>68.34</v>
      </c>
      <c r="F102" s="15">
        <v>698.14</v>
      </c>
      <c r="G102" s="15">
        <v>0</v>
      </c>
      <c r="H102" s="15">
        <v>711.54</v>
      </c>
      <c r="I102" s="15">
        <v>14.7735</v>
      </c>
      <c r="J102" s="15">
        <v>718.24</v>
      </c>
      <c r="K102" s="15">
        <v>147.68</v>
      </c>
      <c r="L102" s="4" t="s">
        <v>169</v>
      </c>
      <c r="M102" s="13">
        <f t="shared" si="1"/>
        <v>8.9160839160839167</v>
      </c>
    </row>
    <row r="103" spans="1:13" x14ac:dyDescent="0.35">
      <c r="A103" s="4" t="s">
        <v>51</v>
      </c>
      <c r="B103" s="4" t="s">
        <v>52</v>
      </c>
      <c r="C103" s="4" t="s">
        <v>42</v>
      </c>
      <c r="D103" s="4">
        <v>2017</v>
      </c>
      <c r="E103" s="15">
        <v>54.27</v>
      </c>
      <c r="F103" s="15">
        <v>608.36</v>
      </c>
      <c r="G103" s="15">
        <v>0.67</v>
      </c>
      <c r="H103" s="15">
        <v>716.23</v>
      </c>
      <c r="I103" s="15">
        <v>14.565799999999999</v>
      </c>
      <c r="J103" s="15">
        <v>721.59</v>
      </c>
      <c r="K103" s="15">
        <v>145.44999999999999</v>
      </c>
      <c r="L103" s="4" t="s">
        <v>169</v>
      </c>
      <c r="M103" s="13">
        <f t="shared" si="1"/>
        <v>8.1983805668016192</v>
      </c>
    </row>
    <row r="104" spans="1:13" x14ac:dyDescent="0.35">
      <c r="A104" s="4" t="s">
        <v>51</v>
      </c>
      <c r="B104" s="4" t="s">
        <v>52</v>
      </c>
      <c r="C104" s="4" t="s">
        <v>42</v>
      </c>
      <c r="D104" s="4">
        <v>2018</v>
      </c>
      <c r="E104" s="15">
        <v>75.709999999999994</v>
      </c>
      <c r="F104" s="15">
        <v>576.87</v>
      </c>
      <c r="G104" s="15">
        <v>4.6900000000000004</v>
      </c>
      <c r="H104" s="15">
        <v>687.42</v>
      </c>
      <c r="I104" s="15">
        <v>13.6881</v>
      </c>
      <c r="J104" s="15">
        <v>692.78</v>
      </c>
      <c r="K104" s="15">
        <v>136.72</v>
      </c>
      <c r="L104" s="4" t="s">
        <v>169</v>
      </c>
      <c r="M104" s="13">
        <f t="shared" si="1"/>
        <v>11.685625646328852</v>
      </c>
    </row>
    <row r="105" spans="1:13" x14ac:dyDescent="0.35">
      <c r="A105" s="4" t="s">
        <v>51</v>
      </c>
      <c r="B105" s="4" t="s">
        <v>52</v>
      </c>
      <c r="C105" s="4" t="s">
        <v>42</v>
      </c>
      <c r="D105" s="4">
        <v>2019</v>
      </c>
      <c r="E105" s="15">
        <v>107.87</v>
      </c>
      <c r="F105" s="15">
        <v>646.54999999999995</v>
      </c>
      <c r="G105" s="15">
        <v>0.67</v>
      </c>
      <c r="H105" s="15">
        <v>750.4</v>
      </c>
      <c r="I105" s="15">
        <v>14.659599999999999</v>
      </c>
      <c r="J105" s="15">
        <v>746.38</v>
      </c>
      <c r="K105" s="15">
        <v>131.81</v>
      </c>
      <c r="L105" s="4" t="s">
        <v>169</v>
      </c>
      <c r="M105" s="13">
        <f t="shared" si="1"/>
        <v>14.31111111111111</v>
      </c>
    </row>
    <row r="106" spans="1:13" x14ac:dyDescent="0.35">
      <c r="A106" s="4" t="s">
        <v>51</v>
      </c>
      <c r="B106" s="4" t="s">
        <v>52</v>
      </c>
      <c r="C106" s="4" t="s">
        <v>42</v>
      </c>
      <c r="D106" s="4">
        <v>2020</v>
      </c>
      <c r="E106" s="15">
        <v>121.27</v>
      </c>
      <c r="F106" s="15">
        <v>636.5</v>
      </c>
      <c r="G106" s="15">
        <v>0.67</v>
      </c>
      <c r="H106" s="15">
        <v>769.16</v>
      </c>
      <c r="I106" s="15">
        <v>14.726599999999999</v>
      </c>
      <c r="J106" s="15">
        <v>773.18</v>
      </c>
      <c r="K106" s="15">
        <v>132.38999999999999</v>
      </c>
      <c r="L106" s="4" t="s">
        <v>169</v>
      </c>
      <c r="M106" s="13">
        <f t="shared" si="1"/>
        <v>16.017699115044245</v>
      </c>
    </row>
    <row r="107" spans="1:13" x14ac:dyDescent="0.35">
      <c r="A107" s="4" t="s">
        <v>51</v>
      </c>
      <c r="B107" s="4" t="s">
        <v>52</v>
      </c>
      <c r="C107" s="4" t="s">
        <v>42</v>
      </c>
      <c r="D107" s="4">
        <v>2021</v>
      </c>
      <c r="E107" s="15">
        <v>124.62</v>
      </c>
      <c r="F107" s="15">
        <v>657.94</v>
      </c>
      <c r="G107" s="15">
        <v>0.67</v>
      </c>
      <c r="H107" s="15">
        <v>779.88</v>
      </c>
      <c r="I107" s="15">
        <v>14.659599999999999</v>
      </c>
      <c r="J107" s="15">
        <v>782.56</v>
      </c>
      <c r="K107" s="15">
        <v>131.81</v>
      </c>
      <c r="L107" s="4" t="s">
        <v>169</v>
      </c>
      <c r="M107" s="13">
        <f t="shared" si="1"/>
        <v>15.938303341902312</v>
      </c>
    </row>
    <row r="108" spans="1:13" x14ac:dyDescent="0.35">
      <c r="A108" s="4" t="s">
        <v>51</v>
      </c>
      <c r="B108" s="4" t="s">
        <v>52</v>
      </c>
      <c r="C108" s="4" t="s">
        <v>42</v>
      </c>
      <c r="D108" s="4">
        <v>2022</v>
      </c>
      <c r="E108" s="15">
        <v>128.63999999999999</v>
      </c>
      <c r="F108" s="15">
        <v>719.58</v>
      </c>
      <c r="G108" s="15">
        <v>0</v>
      </c>
      <c r="H108" s="15">
        <v>853.58</v>
      </c>
      <c r="I108" s="15">
        <v>15.7316</v>
      </c>
      <c r="J108" s="15">
        <v>891.1</v>
      </c>
      <c r="K108" s="15">
        <v>141.46</v>
      </c>
      <c r="L108" s="4" t="s">
        <v>169</v>
      </c>
      <c r="M108" s="13">
        <f t="shared" si="1"/>
        <v>15.165876777251183</v>
      </c>
    </row>
    <row r="109" spans="1:13" x14ac:dyDescent="0.35">
      <c r="A109" s="4" t="s">
        <v>51</v>
      </c>
      <c r="B109" s="4" t="s">
        <v>52</v>
      </c>
      <c r="C109" s="4" t="s">
        <v>42</v>
      </c>
      <c r="D109" s="4">
        <v>2023</v>
      </c>
      <c r="E109" s="15">
        <v>153.43</v>
      </c>
      <c r="F109" s="15">
        <v>995.62</v>
      </c>
      <c r="G109" s="15">
        <v>1.34</v>
      </c>
      <c r="H109" s="15">
        <v>1132.97</v>
      </c>
      <c r="I109" s="15">
        <v>20.475200000000001</v>
      </c>
      <c r="J109" s="15">
        <v>1147.71</v>
      </c>
      <c r="K109" s="15">
        <v>184.04</v>
      </c>
      <c r="L109" s="4" t="s">
        <v>169</v>
      </c>
      <c r="M109" s="13">
        <f t="shared" si="1"/>
        <v>13.368359603035609</v>
      </c>
    </row>
    <row r="110" spans="1:13" x14ac:dyDescent="0.35">
      <c r="A110" s="4" t="s">
        <v>53</v>
      </c>
      <c r="B110" s="4" t="s">
        <v>54</v>
      </c>
      <c r="C110" s="4" t="s">
        <v>42</v>
      </c>
      <c r="D110" s="4">
        <v>1961</v>
      </c>
      <c r="E110" s="15">
        <v>977</v>
      </c>
      <c r="F110" s="15">
        <v>0</v>
      </c>
      <c r="G110" s="15">
        <v>25</v>
      </c>
      <c r="H110" s="15">
        <v>641</v>
      </c>
      <c r="I110" s="15">
        <v>122.78</v>
      </c>
      <c r="J110" s="15">
        <v>952</v>
      </c>
      <c r="K110" s="15">
        <v>1254.19</v>
      </c>
      <c r="L110" s="4" t="s">
        <v>170</v>
      </c>
      <c r="M110" s="13">
        <f t="shared" si="1"/>
        <v>102.62605042016806</v>
      </c>
    </row>
    <row r="111" spans="1:13" x14ac:dyDescent="0.35">
      <c r="A111" s="4" t="s">
        <v>53</v>
      </c>
      <c r="B111" s="4" t="s">
        <v>54</v>
      </c>
      <c r="C111" s="4" t="s">
        <v>42</v>
      </c>
      <c r="D111" s="4">
        <v>1962</v>
      </c>
      <c r="E111" s="15">
        <v>1035</v>
      </c>
      <c r="F111" s="15">
        <v>0</v>
      </c>
      <c r="G111" s="15">
        <v>50</v>
      </c>
      <c r="H111" s="15">
        <v>654</v>
      </c>
      <c r="I111" s="15">
        <v>122.2</v>
      </c>
      <c r="J111" s="15">
        <v>985</v>
      </c>
      <c r="K111" s="15">
        <v>1249.5</v>
      </c>
      <c r="L111" s="4" t="s">
        <v>170</v>
      </c>
      <c r="M111" s="13">
        <f t="shared" si="1"/>
        <v>105.07614213197969</v>
      </c>
    </row>
    <row r="112" spans="1:13" x14ac:dyDescent="0.35">
      <c r="A112" s="4" t="s">
        <v>53</v>
      </c>
      <c r="B112" s="4" t="s">
        <v>54</v>
      </c>
      <c r="C112" s="4" t="s">
        <v>42</v>
      </c>
      <c r="D112" s="4">
        <v>1963</v>
      </c>
      <c r="E112" s="15">
        <v>1040</v>
      </c>
      <c r="F112" s="15">
        <v>2</v>
      </c>
      <c r="G112" s="15">
        <v>28</v>
      </c>
      <c r="H112" s="15">
        <v>682</v>
      </c>
      <c r="I112" s="15">
        <v>124.29</v>
      </c>
      <c r="J112" s="15">
        <v>1014</v>
      </c>
      <c r="K112" s="15">
        <v>1269.58</v>
      </c>
      <c r="L112" s="4" t="s">
        <v>170</v>
      </c>
      <c r="M112" s="13">
        <f t="shared" si="1"/>
        <v>102.56410256410255</v>
      </c>
    </row>
    <row r="113" spans="1:13" x14ac:dyDescent="0.35">
      <c r="A113" s="4" t="s">
        <v>53</v>
      </c>
      <c r="B113" s="4" t="s">
        <v>54</v>
      </c>
      <c r="C113" s="4" t="s">
        <v>42</v>
      </c>
      <c r="D113" s="4">
        <v>1964</v>
      </c>
      <c r="E113" s="15">
        <v>1099</v>
      </c>
      <c r="F113" s="15">
        <v>5</v>
      </c>
      <c r="G113" s="15">
        <v>28</v>
      </c>
      <c r="H113" s="15">
        <v>716</v>
      </c>
      <c r="I113" s="15">
        <v>127.23</v>
      </c>
      <c r="J113" s="15">
        <v>1063</v>
      </c>
      <c r="K113" s="15">
        <v>1299.23</v>
      </c>
      <c r="L113" s="4" t="s">
        <v>170</v>
      </c>
      <c r="M113" s="13">
        <f t="shared" si="1"/>
        <v>102.1375464684015</v>
      </c>
    </row>
    <row r="114" spans="1:13" x14ac:dyDescent="0.35">
      <c r="A114" s="4" t="s">
        <v>53</v>
      </c>
      <c r="B114" s="4" t="s">
        <v>54</v>
      </c>
      <c r="C114" s="4" t="s">
        <v>42</v>
      </c>
      <c r="D114" s="4">
        <v>1965</v>
      </c>
      <c r="E114" s="15">
        <v>1060</v>
      </c>
      <c r="F114" s="15">
        <v>78</v>
      </c>
      <c r="G114" s="15">
        <v>11</v>
      </c>
      <c r="H114" s="15">
        <v>730</v>
      </c>
      <c r="I114" s="15">
        <v>126.5</v>
      </c>
      <c r="J114" s="15">
        <v>1061</v>
      </c>
      <c r="K114" s="15">
        <v>1291.67</v>
      </c>
      <c r="L114" s="4" t="s">
        <v>170</v>
      </c>
      <c r="M114" s="13">
        <f t="shared" si="1"/>
        <v>94.055013309671693</v>
      </c>
    </row>
    <row r="115" spans="1:13" x14ac:dyDescent="0.35">
      <c r="A115" s="4" t="s">
        <v>53</v>
      </c>
      <c r="B115" s="4" t="s">
        <v>54</v>
      </c>
      <c r="C115" s="4" t="s">
        <v>42</v>
      </c>
      <c r="D115" s="4">
        <v>1966</v>
      </c>
      <c r="E115" s="15">
        <v>1069</v>
      </c>
      <c r="F115" s="15">
        <v>13</v>
      </c>
      <c r="G115" s="15">
        <v>20</v>
      </c>
      <c r="H115" s="15">
        <v>725</v>
      </c>
      <c r="I115" s="15">
        <v>122.54</v>
      </c>
      <c r="J115" s="15">
        <v>1062</v>
      </c>
      <c r="K115" s="15">
        <v>1250.74</v>
      </c>
      <c r="L115" s="4" t="s">
        <v>170</v>
      </c>
      <c r="M115" s="13">
        <f t="shared" si="1"/>
        <v>100.65913370998116</v>
      </c>
    </row>
    <row r="116" spans="1:13" x14ac:dyDescent="0.35">
      <c r="A116" s="4" t="s">
        <v>53</v>
      </c>
      <c r="B116" s="4" t="s">
        <v>54</v>
      </c>
      <c r="C116" s="4" t="s">
        <v>42</v>
      </c>
      <c r="D116" s="4">
        <v>1967</v>
      </c>
      <c r="E116" s="15">
        <v>1138</v>
      </c>
      <c r="F116" s="15">
        <v>0</v>
      </c>
      <c r="G116" s="15">
        <v>40</v>
      </c>
      <c r="H116" s="15">
        <v>763</v>
      </c>
      <c r="I116" s="15">
        <v>125.69</v>
      </c>
      <c r="J116" s="15">
        <v>1138</v>
      </c>
      <c r="K116" s="15">
        <v>1282.6500000000001</v>
      </c>
      <c r="L116" s="4" t="s">
        <v>170</v>
      </c>
      <c r="M116" s="13">
        <f t="shared" si="1"/>
        <v>103.64298724954462</v>
      </c>
    </row>
    <row r="117" spans="1:13" x14ac:dyDescent="0.35">
      <c r="A117" s="4" t="s">
        <v>53</v>
      </c>
      <c r="B117" s="4" t="s">
        <v>54</v>
      </c>
      <c r="C117" s="4" t="s">
        <v>42</v>
      </c>
      <c r="D117" s="4">
        <v>1968</v>
      </c>
      <c r="E117" s="15">
        <v>1198</v>
      </c>
      <c r="F117" s="15">
        <v>0</v>
      </c>
      <c r="G117" s="15">
        <v>69</v>
      </c>
      <c r="H117" s="15">
        <v>782</v>
      </c>
      <c r="I117" s="15">
        <v>125.5</v>
      </c>
      <c r="J117" s="15">
        <v>1164</v>
      </c>
      <c r="K117" s="15">
        <v>1281.9100000000001</v>
      </c>
      <c r="L117" s="4" t="s">
        <v>170</v>
      </c>
      <c r="M117" s="13">
        <f t="shared" si="1"/>
        <v>106.11160318866253</v>
      </c>
    </row>
    <row r="118" spans="1:13" x14ac:dyDescent="0.35">
      <c r="A118" s="4" t="s">
        <v>53</v>
      </c>
      <c r="B118" s="4" t="s">
        <v>54</v>
      </c>
      <c r="C118" s="4" t="s">
        <v>42</v>
      </c>
      <c r="D118" s="4">
        <v>1969</v>
      </c>
      <c r="E118" s="15">
        <v>1230</v>
      </c>
      <c r="F118" s="15">
        <v>43</v>
      </c>
      <c r="G118" s="15">
        <v>52</v>
      </c>
      <c r="H118" s="15">
        <v>812</v>
      </c>
      <c r="I118" s="15">
        <v>126.89</v>
      </c>
      <c r="J118" s="15">
        <v>1206</v>
      </c>
      <c r="K118" s="15">
        <v>1295.6600000000001</v>
      </c>
      <c r="L118" s="4" t="s">
        <v>170</v>
      </c>
      <c r="M118" s="13">
        <f t="shared" si="1"/>
        <v>100.73710073710073</v>
      </c>
    </row>
    <row r="119" spans="1:13" x14ac:dyDescent="0.35">
      <c r="A119" s="4" t="s">
        <v>53</v>
      </c>
      <c r="B119" s="4" t="s">
        <v>54</v>
      </c>
      <c r="C119" s="4" t="s">
        <v>42</v>
      </c>
      <c r="D119" s="4">
        <v>1970</v>
      </c>
      <c r="E119" s="15">
        <v>1298</v>
      </c>
      <c r="F119" s="15">
        <v>20</v>
      </c>
      <c r="G119" s="15">
        <v>68</v>
      </c>
      <c r="H119" s="15">
        <v>841</v>
      </c>
      <c r="I119" s="15">
        <v>127.93</v>
      </c>
      <c r="J119" s="15">
        <v>1251</v>
      </c>
      <c r="K119" s="15">
        <v>1306.95</v>
      </c>
      <c r="L119" s="4" t="s">
        <v>170</v>
      </c>
      <c r="M119" s="13">
        <f t="shared" si="1"/>
        <v>103.84</v>
      </c>
    </row>
    <row r="120" spans="1:13" x14ac:dyDescent="0.35">
      <c r="A120" s="4" t="s">
        <v>53</v>
      </c>
      <c r="B120" s="4" t="s">
        <v>54</v>
      </c>
      <c r="C120" s="4" t="s">
        <v>42</v>
      </c>
      <c r="D120" s="4">
        <v>1971</v>
      </c>
      <c r="E120" s="15">
        <v>1263</v>
      </c>
      <c r="F120" s="15">
        <v>61</v>
      </c>
      <c r="G120" s="15">
        <v>36</v>
      </c>
      <c r="H120" s="15">
        <v>913</v>
      </c>
      <c r="I120" s="15">
        <v>134.99</v>
      </c>
      <c r="J120" s="15">
        <v>1307</v>
      </c>
      <c r="K120" s="15">
        <v>1376.69</v>
      </c>
      <c r="L120" s="4" t="s">
        <v>170</v>
      </c>
      <c r="M120" s="13">
        <f t="shared" si="1"/>
        <v>98.059006211180119</v>
      </c>
    </row>
    <row r="121" spans="1:13" x14ac:dyDescent="0.35">
      <c r="A121" s="4" t="s">
        <v>53</v>
      </c>
      <c r="B121" s="4" t="s">
        <v>54</v>
      </c>
      <c r="C121" s="4" t="s">
        <v>42</v>
      </c>
      <c r="D121" s="4">
        <v>1972</v>
      </c>
      <c r="E121" s="15">
        <v>1283</v>
      </c>
      <c r="F121" s="15">
        <v>49</v>
      </c>
      <c r="G121" s="15">
        <v>26</v>
      </c>
      <c r="H121" s="15">
        <v>908</v>
      </c>
      <c r="I121" s="15">
        <v>130.56</v>
      </c>
      <c r="J121" s="15">
        <v>1306</v>
      </c>
      <c r="K121" s="15">
        <v>1331.4</v>
      </c>
      <c r="L121" s="4" t="s">
        <v>170</v>
      </c>
      <c r="M121" s="13">
        <f t="shared" si="1"/>
        <v>98.238897396630932</v>
      </c>
    </row>
    <row r="122" spans="1:13" x14ac:dyDescent="0.35">
      <c r="A122" s="4" t="s">
        <v>53</v>
      </c>
      <c r="B122" s="4" t="s">
        <v>54</v>
      </c>
      <c r="C122" s="4" t="s">
        <v>42</v>
      </c>
      <c r="D122" s="4">
        <v>1973</v>
      </c>
      <c r="E122" s="15">
        <v>1276</v>
      </c>
      <c r="F122" s="15">
        <v>69</v>
      </c>
      <c r="G122" s="15">
        <v>6</v>
      </c>
      <c r="H122" s="15">
        <v>953</v>
      </c>
      <c r="I122" s="15">
        <v>133.21</v>
      </c>
      <c r="J122" s="15">
        <v>1339</v>
      </c>
      <c r="K122" s="15">
        <v>1357.04</v>
      </c>
      <c r="L122" s="4" t="s">
        <v>170</v>
      </c>
      <c r="M122" s="13">
        <f t="shared" si="1"/>
        <v>95.294996265870054</v>
      </c>
    </row>
    <row r="123" spans="1:13" x14ac:dyDescent="0.35">
      <c r="A123" s="4" t="s">
        <v>53</v>
      </c>
      <c r="B123" s="4" t="s">
        <v>54</v>
      </c>
      <c r="C123" s="4" t="s">
        <v>42</v>
      </c>
      <c r="D123" s="4">
        <v>1974</v>
      </c>
      <c r="E123" s="15">
        <v>1343</v>
      </c>
      <c r="F123" s="15">
        <v>100</v>
      </c>
      <c r="G123" s="15">
        <v>7</v>
      </c>
      <c r="H123" s="15">
        <v>984</v>
      </c>
      <c r="I123" s="15">
        <v>133.76</v>
      </c>
      <c r="J123" s="15">
        <v>1402</v>
      </c>
      <c r="K123" s="15">
        <v>1362.26</v>
      </c>
      <c r="L123" s="4" t="s">
        <v>170</v>
      </c>
      <c r="M123" s="13">
        <f t="shared" si="1"/>
        <v>93.523676880222837</v>
      </c>
    </row>
    <row r="124" spans="1:13" x14ac:dyDescent="0.35">
      <c r="A124" s="4" t="s">
        <v>53</v>
      </c>
      <c r="B124" s="4" t="s">
        <v>54</v>
      </c>
      <c r="C124" s="4" t="s">
        <v>42</v>
      </c>
      <c r="D124" s="4">
        <v>1975</v>
      </c>
      <c r="E124" s="15">
        <v>1315</v>
      </c>
      <c r="F124" s="15">
        <v>57</v>
      </c>
      <c r="G124" s="15">
        <v>5</v>
      </c>
      <c r="H124" s="15">
        <v>984</v>
      </c>
      <c r="I124" s="15">
        <v>129.88999999999999</v>
      </c>
      <c r="J124" s="15">
        <v>1383</v>
      </c>
      <c r="K124" s="15">
        <v>1323.67</v>
      </c>
      <c r="L124" s="4" t="s">
        <v>170</v>
      </c>
      <c r="M124" s="13">
        <f t="shared" si="1"/>
        <v>96.196049743964878</v>
      </c>
    </row>
    <row r="125" spans="1:13" x14ac:dyDescent="0.35">
      <c r="A125" s="4" t="s">
        <v>53</v>
      </c>
      <c r="B125" s="4" t="s">
        <v>54</v>
      </c>
      <c r="C125" s="4" t="s">
        <v>42</v>
      </c>
      <c r="D125" s="4">
        <v>1976</v>
      </c>
      <c r="E125" s="15">
        <v>1362</v>
      </c>
      <c r="F125" s="15">
        <v>63</v>
      </c>
      <c r="G125" s="15">
        <v>4</v>
      </c>
      <c r="H125" s="15">
        <v>1024</v>
      </c>
      <c r="I125" s="15">
        <v>131.25</v>
      </c>
      <c r="J125" s="15">
        <v>1441</v>
      </c>
      <c r="K125" s="15">
        <v>1336.65</v>
      </c>
      <c r="L125" s="4" t="s">
        <v>170</v>
      </c>
      <c r="M125" s="13">
        <f t="shared" si="1"/>
        <v>95.847994370161857</v>
      </c>
    </row>
    <row r="126" spans="1:13" x14ac:dyDescent="0.35">
      <c r="A126" s="4" t="s">
        <v>53</v>
      </c>
      <c r="B126" s="4" t="s">
        <v>54</v>
      </c>
      <c r="C126" s="4" t="s">
        <v>42</v>
      </c>
      <c r="D126" s="4">
        <v>1977</v>
      </c>
      <c r="E126" s="15">
        <v>1379</v>
      </c>
      <c r="F126" s="15">
        <v>78</v>
      </c>
      <c r="G126" s="15">
        <v>2</v>
      </c>
      <c r="H126" s="15">
        <v>1021</v>
      </c>
      <c r="I126" s="15">
        <v>127.17</v>
      </c>
      <c r="J126" s="15">
        <v>1440</v>
      </c>
      <c r="K126" s="15">
        <v>1295.0899999999999</v>
      </c>
      <c r="L126" s="4" t="s">
        <v>170</v>
      </c>
      <c r="M126" s="13">
        <f t="shared" si="1"/>
        <v>94.776632302405488</v>
      </c>
    </row>
    <row r="127" spans="1:13" x14ac:dyDescent="0.35">
      <c r="A127" s="4" t="s">
        <v>53</v>
      </c>
      <c r="B127" s="4" t="s">
        <v>54</v>
      </c>
      <c r="C127" s="4" t="s">
        <v>42</v>
      </c>
      <c r="D127" s="4">
        <v>1978</v>
      </c>
      <c r="E127" s="15">
        <v>1282</v>
      </c>
      <c r="F127" s="15">
        <v>127</v>
      </c>
      <c r="G127" s="15">
        <v>1</v>
      </c>
      <c r="H127" s="15">
        <v>1013</v>
      </c>
      <c r="I127" s="15">
        <v>122.46</v>
      </c>
      <c r="J127" s="15">
        <v>1422</v>
      </c>
      <c r="K127" s="15">
        <v>1246.3399999999999</v>
      </c>
      <c r="L127" s="4" t="s">
        <v>170</v>
      </c>
      <c r="M127" s="13">
        <f t="shared" si="1"/>
        <v>91.05113636363636</v>
      </c>
    </row>
    <row r="128" spans="1:13" x14ac:dyDescent="0.35">
      <c r="A128" s="4" t="s">
        <v>53</v>
      </c>
      <c r="B128" s="4" t="s">
        <v>54</v>
      </c>
      <c r="C128" s="4" t="s">
        <v>42</v>
      </c>
      <c r="D128" s="4">
        <v>1979</v>
      </c>
      <c r="E128" s="15">
        <v>1364</v>
      </c>
      <c r="F128" s="15">
        <v>181</v>
      </c>
      <c r="G128" s="15">
        <v>1</v>
      </c>
      <c r="H128" s="15">
        <v>1028</v>
      </c>
      <c r="I128" s="15">
        <v>120.84</v>
      </c>
      <c r="J128" s="15">
        <v>1489</v>
      </c>
      <c r="K128" s="15">
        <v>1229.05</v>
      </c>
      <c r="L128" s="4" t="s">
        <v>170</v>
      </c>
      <c r="M128" s="13">
        <f t="shared" si="1"/>
        <v>88.341968911917107</v>
      </c>
    </row>
    <row r="129" spans="1:13" x14ac:dyDescent="0.35">
      <c r="A129" s="4" t="s">
        <v>53</v>
      </c>
      <c r="B129" s="4" t="s">
        <v>54</v>
      </c>
      <c r="C129" s="4" t="s">
        <v>42</v>
      </c>
      <c r="D129" s="4">
        <v>1980</v>
      </c>
      <c r="E129" s="15">
        <v>1407</v>
      </c>
      <c r="F129" s="15">
        <v>73</v>
      </c>
      <c r="G129" s="15">
        <v>1</v>
      </c>
      <c r="H129" s="15">
        <v>1064</v>
      </c>
      <c r="I129" s="15">
        <v>121.69</v>
      </c>
      <c r="J129" s="15">
        <v>1523</v>
      </c>
      <c r="K129" s="15">
        <v>1238.0999999999999</v>
      </c>
      <c r="L129" s="4" t="s">
        <v>170</v>
      </c>
      <c r="M129" s="13">
        <f t="shared" si="1"/>
        <v>95.131845841784994</v>
      </c>
    </row>
    <row r="130" spans="1:13" x14ac:dyDescent="0.35">
      <c r="A130" s="4" t="s">
        <v>53</v>
      </c>
      <c r="B130" s="4" t="s">
        <v>54</v>
      </c>
      <c r="C130" s="4" t="s">
        <v>42</v>
      </c>
      <c r="D130" s="4">
        <v>1981</v>
      </c>
      <c r="E130" s="15">
        <v>1342</v>
      </c>
      <c r="F130" s="15">
        <v>193</v>
      </c>
      <c r="G130" s="15">
        <v>2</v>
      </c>
      <c r="H130" s="15">
        <v>1089</v>
      </c>
      <c r="I130" s="15">
        <v>121.21</v>
      </c>
      <c r="J130" s="15">
        <v>1528</v>
      </c>
      <c r="K130" s="15">
        <v>1231.25</v>
      </c>
      <c r="L130" s="4" t="s">
        <v>170</v>
      </c>
      <c r="M130" s="13">
        <f t="shared" ref="M130:M193" si="2">IF(N(E130)+N(F130)-N(G130)&lt;=0,"",E130/(E130+F130-N(G130))*100)</f>
        <v>87.540769732550544</v>
      </c>
    </row>
    <row r="131" spans="1:13" x14ac:dyDescent="0.35">
      <c r="A131" s="4" t="s">
        <v>53</v>
      </c>
      <c r="B131" s="4" t="s">
        <v>54</v>
      </c>
      <c r="C131" s="4" t="s">
        <v>42</v>
      </c>
      <c r="D131" s="4">
        <v>1982</v>
      </c>
      <c r="E131" s="15">
        <v>1314</v>
      </c>
      <c r="F131" s="15">
        <v>355</v>
      </c>
      <c r="G131" s="15">
        <v>0</v>
      </c>
      <c r="H131" s="15">
        <v>1062</v>
      </c>
      <c r="I131" s="15">
        <v>115.2</v>
      </c>
      <c r="J131" s="15">
        <v>1504</v>
      </c>
      <c r="K131" s="15">
        <v>1170.1500000000001</v>
      </c>
      <c r="L131" s="4" t="s">
        <v>170</v>
      </c>
      <c r="M131" s="13">
        <f t="shared" si="2"/>
        <v>78.729778310365489</v>
      </c>
    </row>
    <row r="132" spans="1:13" x14ac:dyDescent="0.35">
      <c r="A132" s="4" t="s">
        <v>53</v>
      </c>
      <c r="B132" s="4" t="s">
        <v>54</v>
      </c>
      <c r="C132" s="4" t="s">
        <v>42</v>
      </c>
      <c r="D132" s="4">
        <v>1983</v>
      </c>
      <c r="E132" s="15">
        <v>1432</v>
      </c>
      <c r="F132" s="15">
        <v>232</v>
      </c>
      <c r="G132" s="15">
        <v>0</v>
      </c>
      <c r="H132" s="15">
        <v>1207</v>
      </c>
      <c r="I132" s="15">
        <v>127.58</v>
      </c>
      <c r="J132" s="15">
        <v>1610</v>
      </c>
      <c r="K132" s="15">
        <v>1296.83</v>
      </c>
      <c r="L132" s="4" t="s">
        <v>170</v>
      </c>
      <c r="M132" s="13">
        <f t="shared" si="2"/>
        <v>86.057692307692307</v>
      </c>
    </row>
    <row r="133" spans="1:13" x14ac:dyDescent="0.35">
      <c r="A133" s="4" t="s">
        <v>53</v>
      </c>
      <c r="B133" s="4" t="s">
        <v>54</v>
      </c>
      <c r="C133" s="4" t="s">
        <v>42</v>
      </c>
      <c r="D133" s="4">
        <v>1984</v>
      </c>
      <c r="E133" s="15">
        <v>1421</v>
      </c>
      <c r="F133" s="15">
        <v>139</v>
      </c>
      <c r="G133" s="15">
        <v>0</v>
      </c>
      <c r="H133" s="15">
        <v>1174</v>
      </c>
      <c r="I133" s="15">
        <v>120.9</v>
      </c>
      <c r="J133" s="15">
        <v>1545</v>
      </c>
      <c r="K133" s="15">
        <v>1230.1199999999999</v>
      </c>
      <c r="L133" s="4" t="s">
        <v>170</v>
      </c>
      <c r="M133" s="13">
        <f t="shared" si="2"/>
        <v>91.089743589743591</v>
      </c>
    </row>
    <row r="134" spans="1:13" x14ac:dyDescent="0.35">
      <c r="A134" s="4" t="s">
        <v>53</v>
      </c>
      <c r="B134" s="4" t="s">
        <v>54</v>
      </c>
      <c r="C134" s="4" t="s">
        <v>42</v>
      </c>
      <c r="D134" s="4">
        <v>1985</v>
      </c>
      <c r="E134" s="15">
        <v>1453</v>
      </c>
      <c r="F134" s="15">
        <v>150</v>
      </c>
      <c r="G134" s="15">
        <v>0</v>
      </c>
      <c r="H134" s="15">
        <v>1199</v>
      </c>
      <c r="I134" s="15">
        <v>120.11</v>
      </c>
      <c r="J134" s="15">
        <v>1588</v>
      </c>
      <c r="K134" s="15">
        <v>1221.9100000000001</v>
      </c>
      <c r="L134" s="4" t="s">
        <v>170</v>
      </c>
      <c r="M134" s="13">
        <f t="shared" si="2"/>
        <v>90.642545227698065</v>
      </c>
    </row>
    <row r="135" spans="1:13" x14ac:dyDescent="0.35">
      <c r="A135" s="4" t="s">
        <v>53</v>
      </c>
      <c r="B135" s="4" t="s">
        <v>54</v>
      </c>
      <c r="C135" s="4" t="s">
        <v>42</v>
      </c>
      <c r="D135" s="4">
        <v>1986</v>
      </c>
      <c r="E135" s="15">
        <v>1488</v>
      </c>
      <c r="F135" s="15">
        <v>162</v>
      </c>
      <c r="G135" s="15">
        <v>0</v>
      </c>
      <c r="H135" s="15">
        <v>1203</v>
      </c>
      <c r="I135" s="15">
        <v>117.22</v>
      </c>
      <c r="J135" s="15">
        <v>1625</v>
      </c>
      <c r="K135" s="15">
        <v>1192.49</v>
      </c>
      <c r="L135" s="4" t="s">
        <v>170</v>
      </c>
      <c r="M135" s="13">
        <f t="shared" si="2"/>
        <v>90.181818181818187</v>
      </c>
    </row>
    <row r="136" spans="1:13" x14ac:dyDescent="0.35">
      <c r="A136" s="4" t="s">
        <v>53</v>
      </c>
      <c r="B136" s="4" t="s">
        <v>54</v>
      </c>
      <c r="C136" s="4" t="s">
        <v>42</v>
      </c>
      <c r="D136" s="4">
        <v>1987</v>
      </c>
      <c r="E136" s="15">
        <v>1453</v>
      </c>
      <c r="F136" s="15">
        <v>125</v>
      </c>
      <c r="G136" s="15">
        <v>1</v>
      </c>
      <c r="H136" s="15">
        <v>1172</v>
      </c>
      <c r="I136" s="15">
        <v>110.95</v>
      </c>
      <c r="J136" s="15">
        <v>1582</v>
      </c>
      <c r="K136" s="15">
        <v>1128.8900000000001</v>
      </c>
      <c r="L136" s="4" t="s">
        <v>170</v>
      </c>
      <c r="M136" s="13">
        <f t="shared" si="2"/>
        <v>92.136968928344956</v>
      </c>
    </row>
    <row r="137" spans="1:13" x14ac:dyDescent="0.35">
      <c r="A137" s="4" t="s">
        <v>53</v>
      </c>
      <c r="B137" s="4" t="s">
        <v>54</v>
      </c>
      <c r="C137" s="4" t="s">
        <v>42</v>
      </c>
      <c r="D137" s="4">
        <v>1988</v>
      </c>
      <c r="E137" s="15">
        <v>1433</v>
      </c>
      <c r="F137" s="15">
        <v>37</v>
      </c>
      <c r="G137" s="15">
        <v>0</v>
      </c>
      <c r="H137" s="15">
        <v>1113</v>
      </c>
      <c r="I137" s="15">
        <v>102.33</v>
      </c>
      <c r="J137" s="15">
        <v>1521</v>
      </c>
      <c r="K137" s="15">
        <v>1042.06</v>
      </c>
      <c r="L137" s="4" t="s">
        <v>170</v>
      </c>
      <c r="M137" s="13">
        <f t="shared" si="2"/>
        <v>97.482993197278915</v>
      </c>
    </row>
    <row r="138" spans="1:13" x14ac:dyDescent="0.35">
      <c r="A138" s="4" t="s">
        <v>53</v>
      </c>
      <c r="B138" s="4" t="s">
        <v>54</v>
      </c>
      <c r="C138" s="4" t="s">
        <v>42</v>
      </c>
      <c r="D138" s="4">
        <v>1989</v>
      </c>
      <c r="E138" s="15">
        <v>1587</v>
      </c>
      <c r="F138" s="15">
        <v>91</v>
      </c>
      <c r="G138" s="15">
        <v>0</v>
      </c>
      <c r="H138" s="15">
        <v>1197</v>
      </c>
      <c r="I138" s="15">
        <v>106.78</v>
      </c>
      <c r="J138" s="15">
        <v>1679</v>
      </c>
      <c r="K138" s="15">
        <v>1087.46</v>
      </c>
      <c r="L138" s="4" t="s">
        <v>170</v>
      </c>
      <c r="M138" s="13">
        <f t="shared" si="2"/>
        <v>94.576877234803334</v>
      </c>
    </row>
    <row r="139" spans="1:13" x14ac:dyDescent="0.35">
      <c r="A139" s="4" t="s">
        <v>53</v>
      </c>
      <c r="B139" s="4" t="s">
        <v>54</v>
      </c>
      <c r="C139" s="4" t="s">
        <v>42</v>
      </c>
      <c r="D139" s="4">
        <v>1990</v>
      </c>
      <c r="E139" s="15">
        <v>1614</v>
      </c>
      <c r="F139" s="15">
        <v>59</v>
      </c>
      <c r="G139" s="15">
        <v>0</v>
      </c>
      <c r="H139" s="15">
        <v>1189</v>
      </c>
      <c r="I139" s="15">
        <v>102.96</v>
      </c>
      <c r="J139" s="15">
        <v>1673</v>
      </c>
      <c r="K139" s="15">
        <v>1049.28</v>
      </c>
      <c r="L139" s="4" t="s">
        <v>170</v>
      </c>
      <c r="M139" s="13">
        <f t="shared" si="2"/>
        <v>96.473401075911539</v>
      </c>
    </row>
    <row r="140" spans="1:13" x14ac:dyDescent="0.35">
      <c r="A140" s="4" t="s">
        <v>53</v>
      </c>
      <c r="B140" s="4" t="s">
        <v>54</v>
      </c>
      <c r="C140" s="4" t="s">
        <v>42</v>
      </c>
      <c r="D140" s="4">
        <v>1991</v>
      </c>
      <c r="E140" s="15">
        <v>1562</v>
      </c>
      <c r="F140" s="15">
        <v>23</v>
      </c>
      <c r="G140" s="15">
        <v>1</v>
      </c>
      <c r="H140" s="15">
        <v>1128</v>
      </c>
      <c r="I140" s="15">
        <v>94.8</v>
      </c>
      <c r="J140" s="15">
        <v>1585</v>
      </c>
      <c r="K140" s="15">
        <v>966.89</v>
      </c>
      <c r="L140" s="4" t="s">
        <v>170</v>
      </c>
      <c r="M140" s="13">
        <f t="shared" si="2"/>
        <v>98.611111111111114</v>
      </c>
    </row>
    <row r="141" spans="1:13" x14ac:dyDescent="0.35">
      <c r="A141" s="4" t="s">
        <v>53</v>
      </c>
      <c r="B141" s="4" t="s">
        <v>54</v>
      </c>
      <c r="C141" s="4" t="s">
        <v>42</v>
      </c>
      <c r="D141" s="4">
        <v>1992</v>
      </c>
      <c r="E141" s="15">
        <v>1634</v>
      </c>
      <c r="F141" s="15">
        <v>52</v>
      </c>
      <c r="G141" s="15">
        <v>1</v>
      </c>
      <c r="H141" s="15">
        <v>1200</v>
      </c>
      <c r="I141" s="15">
        <v>97.86</v>
      </c>
      <c r="J141" s="15">
        <v>1628</v>
      </c>
      <c r="K141" s="15">
        <v>997.45</v>
      </c>
      <c r="L141" s="4" t="s">
        <v>170</v>
      </c>
      <c r="M141" s="13">
        <f t="shared" si="2"/>
        <v>96.973293768546</v>
      </c>
    </row>
    <row r="142" spans="1:13" x14ac:dyDescent="0.35">
      <c r="A142" s="4" t="s">
        <v>53</v>
      </c>
      <c r="B142" s="4" t="s">
        <v>54</v>
      </c>
      <c r="C142" s="4" t="s">
        <v>42</v>
      </c>
      <c r="D142" s="4">
        <v>1993</v>
      </c>
      <c r="E142" s="15">
        <v>1701</v>
      </c>
      <c r="F142" s="15">
        <v>15</v>
      </c>
      <c r="G142" s="15">
        <v>1</v>
      </c>
      <c r="H142" s="15">
        <v>1220</v>
      </c>
      <c r="I142" s="15">
        <v>96.5</v>
      </c>
      <c r="J142" s="15">
        <v>1620</v>
      </c>
      <c r="K142" s="15">
        <v>984.47</v>
      </c>
      <c r="L142" s="4" t="s">
        <v>170</v>
      </c>
      <c r="M142" s="13">
        <f t="shared" si="2"/>
        <v>99.183673469387756</v>
      </c>
    </row>
    <row r="143" spans="1:13" x14ac:dyDescent="0.35">
      <c r="A143" s="4" t="s">
        <v>53</v>
      </c>
      <c r="B143" s="4" t="s">
        <v>54</v>
      </c>
      <c r="C143" s="4" t="s">
        <v>42</v>
      </c>
      <c r="D143" s="4">
        <v>1994</v>
      </c>
      <c r="E143" s="15">
        <v>1572</v>
      </c>
      <c r="F143" s="15">
        <v>80</v>
      </c>
      <c r="G143" s="15">
        <v>1</v>
      </c>
      <c r="H143" s="15">
        <v>1215</v>
      </c>
      <c r="I143" s="15">
        <v>93.18</v>
      </c>
      <c r="J143" s="15">
        <v>1631</v>
      </c>
      <c r="K143" s="15">
        <v>949.68</v>
      </c>
      <c r="L143" s="4" t="s">
        <v>170</v>
      </c>
      <c r="M143" s="13">
        <f t="shared" si="2"/>
        <v>95.215021199273167</v>
      </c>
    </row>
    <row r="144" spans="1:13" x14ac:dyDescent="0.35">
      <c r="A144" s="4" t="s">
        <v>53</v>
      </c>
      <c r="B144" s="4" t="s">
        <v>54</v>
      </c>
      <c r="C144" s="4" t="s">
        <v>42</v>
      </c>
      <c r="D144" s="4">
        <v>1995</v>
      </c>
      <c r="E144" s="15">
        <v>1634</v>
      </c>
      <c r="F144" s="15">
        <v>61</v>
      </c>
      <c r="G144" s="15">
        <v>1</v>
      </c>
      <c r="H144" s="15">
        <v>1226</v>
      </c>
      <c r="I144" s="15">
        <v>91.13</v>
      </c>
      <c r="J144" s="15">
        <v>1616</v>
      </c>
      <c r="K144" s="15">
        <v>929.07</v>
      </c>
      <c r="L144" s="4" t="s">
        <v>170</v>
      </c>
      <c r="M144" s="13">
        <f t="shared" si="2"/>
        <v>96.45808736717828</v>
      </c>
    </row>
    <row r="145" spans="1:13" x14ac:dyDescent="0.35">
      <c r="A145" s="4" t="s">
        <v>53</v>
      </c>
      <c r="B145" s="4" t="s">
        <v>54</v>
      </c>
      <c r="C145" s="4" t="s">
        <v>42</v>
      </c>
      <c r="D145" s="4">
        <v>1996</v>
      </c>
      <c r="E145" s="15">
        <v>1667</v>
      </c>
      <c r="F145" s="15">
        <v>21</v>
      </c>
      <c r="G145" s="15">
        <v>2</v>
      </c>
      <c r="H145" s="15">
        <v>1286</v>
      </c>
      <c r="I145" s="15">
        <v>92.61</v>
      </c>
      <c r="J145" s="15">
        <v>1665</v>
      </c>
      <c r="K145" s="15">
        <v>943.92</v>
      </c>
      <c r="L145" s="4" t="s">
        <v>170</v>
      </c>
      <c r="M145" s="13">
        <f t="shared" si="2"/>
        <v>98.873072360616845</v>
      </c>
    </row>
    <row r="146" spans="1:13" x14ac:dyDescent="0.35">
      <c r="A146" s="4" t="s">
        <v>53</v>
      </c>
      <c r="B146" s="4" t="s">
        <v>54</v>
      </c>
      <c r="C146" s="4" t="s">
        <v>42</v>
      </c>
      <c r="D146" s="4">
        <v>1997</v>
      </c>
      <c r="E146" s="15">
        <v>1706</v>
      </c>
      <c r="F146" s="15">
        <v>58</v>
      </c>
      <c r="G146" s="15">
        <v>2</v>
      </c>
      <c r="H146" s="15">
        <v>1337</v>
      </c>
      <c r="I146" s="15">
        <v>93.32</v>
      </c>
      <c r="J146" s="15">
        <v>1715</v>
      </c>
      <c r="K146" s="15">
        <v>950.95</v>
      </c>
      <c r="L146" s="4" t="s">
        <v>170</v>
      </c>
      <c r="M146" s="13">
        <f t="shared" si="2"/>
        <v>96.821793416572078</v>
      </c>
    </row>
    <row r="147" spans="1:13" x14ac:dyDescent="0.35">
      <c r="A147" s="4" t="s">
        <v>53</v>
      </c>
      <c r="B147" s="4" t="s">
        <v>54</v>
      </c>
      <c r="C147" s="4" t="s">
        <v>42</v>
      </c>
      <c r="D147" s="4">
        <v>1998</v>
      </c>
      <c r="E147" s="15">
        <v>1632</v>
      </c>
      <c r="F147" s="15">
        <v>59</v>
      </c>
      <c r="G147" s="15">
        <v>1</v>
      </c>
      <c r="H147" s="15">
        <v>1391</v>
      </c>
      <c r="I147" s="15">
        <v>94.03</v>
      </c>
      <c r="J147" s="15">
        <v>1748</v>
      </c>
      <c r="K147" s="15">
        <v>957.8</v>
      </c>
      <c r="L147" s="4" t="s">
        <v>170</v>
      </c>
      <c r="M147" s="13">
        <f t="shared" si="2"/>
        <v>96.568047337278102</v>
      </c>
    </row>
    <row r="148" spans="1:13" x14ac:dyDescent="0.35">
      <c r="A148" s="4" t="s">
        <v>53</v>
      </c>
      <c r="B148" s="4" t="s">
        <v>54</v>
      </c>
      <c r="C148" s="4" t="s">
        <v>42</v>
      </c>
      <c r="D148" s="4">
        <v>1999</v>
      </c>
      <c r="E148" s="15">
        <v>1714</v>
      </c>
      <c r="F148" s="15">
        <v>96</v>
      </c>
      <c r="G148" s="15">
        <v>1</v>
      </c>
      <c r="H148" s="15">
        <v>1434</v>
      </c>
      <c r="I148" s="15">
        <v>93.98</v>
      </c>
      <c r="J148" s="15">
        <v>1802</v>
      </c>
      <c r="K148" s="15">
        <v>957.18</v>
      </c>
      <c r="L148" s="4" t="s">
        <v>170</v>
      </c>
      <c r="M148" s="13">
        <f t="shared" si="2"/>
        <v>94.748479823106692</v>
      </c>
    </row>
    <row r="149" spans="1:13" x14ac:dyDescent="0.35">
      <c r="A149" s="4" t="s">
        <v>53</v>
      </c>
      <c r="B149" s="4" t="s">
        <v>54</v>
      </c>
      <c r="C149" s="4" t="s">
        <v>42</v>
      </c>
      <c r="D149" s="4">
        <v>2000</v>
      </c>
      <c r="E149" s="15">
        <v>1654</v>
      </c>
      <c r="F149" s="15">
        <v>210</v>
      </c>
      <c r="G149" s="15">
        <v>0</v>
      </c>
      <c r="H149" s="15">
        <v>1508</v>
      </c>
      <c r="I149" s="15">
        <v>95.75</v>
      </c>
      <c r="J149" s="15">
        <v>1887</v>
      </c>
      <c r="K149" s="15">
        <v>973.71</v>
      </c>
      <c r="L149" s="4" t="s">
        <v>170</v>
      </c>
      <c r="M149" s="13">
        <f t="shared" si="2"/>
        <v>88.733905579399135</v>
      </c>
    </row>
    <row r="150" spans="1:13" x14ac:dyDescent="0.35">
      <c r="A150" s="4" t="s">
        <v>53</v>
      </c>
      <c r="B150" s="4" t="s">
        <v>54</v>
      </c>
      <c r="C150" s="4" t="s">
        <v>42</v>
      </c>
      <c r="D150" s="4">
        <v>2001</v>
      </c>
      <c r="E150" s="15">
        <v>1776</v>
      </c>
      <c r="F150" s="15">
        <v>174</v>
      </c>
      <c r="G150" s="15">
        <v>0</v>
      </c>
      <c r="H150" s="15">
        <v>1603</v>
      </c>
      <c r="I150" s="15">
        <v>98.71</v>
      </c>
      <c r="J150" s="15">
        <v>1991</v>
      </c>
      <c r="K150" s="15">
        <v>1003.43</v>
      </c>
      <c r="L150" s="4" t="s">
        <v>170</v>
      </c>
      <c r="M150" s="13">
        <f t="shared" si="2"/>
        <v>91.07692307692308</v>
      </c>
    </row>
    <row r="151" spans="1:13" x14ac:dyDescent="0.35">
      <c r="A151" s="4" t="s">
        <v>53</v>
      </c>
      <c r="B151" s="4" t="s">
        <v>54</v>
      </c>
      <c r="C151" s="4" t="s">
        <v>42</v>
      </c>
      <c r="D151" s="4">
        <v>2002</v>
      </c>
      <c r="E151" s="15">
        <v>1737</v>
      </c>
      <c r="F151" s="15">
        <v>61</v>
      </c>
      <c r="G151" s="15">
        <v>0</v>
      </c>
      <c r="H151" s="15">
        <v>1684</v>
      </c>
      <c r="I151" s="15">
        <v>100.59</v>
      </c>
      <c r="J151" s="15">
        <v>2072</v>
      </c>
      <c r="K151" s="15">
        <v>1023.81</v>
      </c>
      <c r="L151" s="4" t="s">
        <v>170</v>
      </c>
      <c r="M151" s="13">
        <f t="shared" si="2"/>
        <v>96.607341490545053</v>
      </c>
    </row>
    <row r="152" spans="1:13" x14ac:dyDescent="0.35">
      <c r="A152" s="4" t="s">
        <v>53</v>
      </c>
      <c r="B152" s="4" t="s">
        <v>54</v>
      </c>
      <c r="C152" s="4" t="s">
        <v>42</v>
      </c>
      <c r="D152" s="4">
        <v>2003</v>
      </c>
      <c r="E152" s="15">
        <v>1868</v>
      </c>
      <c r="F152" s="15">
        <v>256</v>
      </c>
      <c r="G152" s="15">
        <v>0</v>
      </c>
      <c r="H152" s="15">
        <v>1713</v>
      </c>
      <c r="I152" s="15">
        <v>99.32</v>
      </c>
      <c r="J152" s="15">
        <v>2119</v>
      </c>
      <c r="K152" s="15">
        <v>1010.29</v>
      </c>
      <c r="L152" s="4" t="s">
        <v>170</v>
      </c>
      <c r="M152" s="13">
        <f t="shared" si="2"/>
        <v>87.947269303201509</v>
      </c>
    </row>
    <row r="153" spans="1:13" x14ac:dyDescent="0.35">
      <c r="A153" s="4" t="s">
        <v>53</v>
      </c>
      <c r="B153" s="4" t="s">
        <v>54</v>
      </c>
      <c r="C153" s="4" t="s">
        <v>42</v>
      </c>
      <c r="D153" s="4">
        <v>2004</v>
      </c>
      <c r="E153" s="15">
        <v>2021</v>
      </c>
      <c r="F153" s="15">
        <v>155</v>
      </c>
      <c r="G153" s="15">
        <v>0</v>
      </c>
      <c r="H153" s="15">
        <v>1784</v>
      </c>
      <c r="I153" s="15">
        <v>100.41</v>
      </c>
      <c r="J153" s="15">
        <v>2231</v>
      </c>
      <c r="K153" s="15">
        <v>1021.5</v>
      </c>
      <c r="L153" s="4" t="s">
        <v>170</v>
      </c>
      <c r="M153" s="13">
        <f t="shared" si="2"/>
        <v>92.876838235294116</v>
      </c>
    </row>
    <row r="154" spans="1:13" x14ac:dyDescent="0.35">
      <c r="A154" s="4" t="s">
        <v>53</v>
      </c>
      <c r="B154" s="4" t="s">
        <v>54</v>
      </c>
      <c r="C154" s="4" t="s">
        <v>42</v>
      </c>
      <c r="D154" s="4">
        <v>2005</v>
      </c>
      <c r="E154" s="15">
        <v>2263</v>
      </c>
      <c r="F154" s="15">
        <v>314</v>
      </c>
      <c r="G154" s="15">
        <v>0</v>
      </c>
      <c r="H154" s="15">
        <v>1852</v>
      </c>
      <c r="I154" s="15">
        <v>101.24</v>
      </c>
      <c r="J154" s="15">
        <v>2470</v>
      </c>
      <c r="K154" s="15">
        <v>1029.81</v>
      </c>
      <c r="L154" s="4" t="s">
        <v>170</v>
      </c>
      <c r="M154" s="13">
        <f t="shared" si="2"/>
        <v>87.815289095847888</v>
      </c>
    </row>
    <row r="155" spans="1:13" x14ac:dyDescent="0.35">
      <c r="A155" s="4" t="s">
        <v>53</v>
      </c>
      <c r="B155" s="4" t="s">
        <v>54</v>
      </c>
      <c r="C155" s="4" t="s">
        <v>42</v>
      </c>
      <c r="D155" s="4">
        <v>2006</v>
      </c>
      <c r="E155" s="15">
        <v>2326</v>
      </c>
      <c r="F155" s="15">
        <v>157</v>
      </c>
      <c r="G155" s="15">
        <v>0</v>
      </c>
      <c r="H155" s="15">
        <v>1915</v>
      </c>
      <c r="I155" s="15">
        <v>101.71</v>
      </c>
      <c r="J155" s="15">
        <v>2529</v>
      </c>
      <c r="K155" s="15">
        <v>1034.67</v>
      </c>
      <c r="L155" s="4" t="s">
        <v>170</v>
      </c>
      <c r="M155" s="13">
        <f t="shared" si="2"/>
        <v>93.677003624647597</v>
      </c>
    </row>
    <row r="156" spans="1:13" x14ac:dyDescent="0.35">
      <c r="A156" s="4" t="s">
        <v>53</v>
      </c>
      <c r="B156" s="4" t="s">
        <v>54</v>
      </c>
      <c r="C156" s="4" t="s">
        <v>42</v>
      </c>
      <c r="D156" s="4">
        <v>2007</v>
      </c>
      <c r="E156" s="15">
        <v>2398</v>
      </c>
      <c r="F156" s="15">
        <v>192</v>
      </c>
      <c r="G156" s="15">
        <v>2</v>
      </c>
      <c r="H156" s="15">
        <v>1983</v>
      </c>
      <c r="I156" s="15">
        <v>102.39</v>
      </c>
      <c r="J156" s="15">
        <v>2612</v>
      </c>
      <c r="K156" s="15">
        <v>1041.43</v>
      </c>
      <c r="L156" s="4" t="s">
        <v>170</v>
      </c>
      <c r="M156" s="13">
        <f t="shared" si="2"/>
        <v>92.658423493044822</v>
      </c>
    </row>
    <row r="157" spans="1:13" x14ac:dyDescent="0.35">
      <c r="A157" s="4" t="s">
        <v>53</v>
      </c>
      <c r="B157" s="4" t="s">
        <v>54</v>
      </c>
      <c r="C157" s="4" t="s">
        <v>42</v>
      </c>
      <c r="D157" s="4">
        <v>2008</v>
      </c>
      <c r="E157" s="15">
        <v>2611</v>
      </c>
      <c r="F157" s="15">
        <v>169</v>
      </c>
      <c r="G157" s="15">
        <v>0</v>
      </c>
      <c r="H157" s="15">
        <v>2043</v>
      </c>
      <c r="I157" s="15">
        <v>102.52</v>
      </c>
      <c r="J157" s="15">
        <v>2830</v>
      </c>
      <c r="K157" s="15">
        <v>1043.3</v>
      </c>
      <c r="L157" s="4" t="s">
        <v>170</v>
      </c>
      <c r="M157" s="13">
        <f t="shared" si="2"/>
        <v>93.920863309352526</v>
      </c>
    </row>
    <row r="158" spans="1:13" x14ac:dyDescent="0.35">
      <c r="A158" s="4" t="s">
        <v>53</v>
      </c>
      <c r="B158" s="4" t="s">
        <v>54</v>
      </c>
      <c r="C158" s="4" t="s">
        <v>42</v>
      </c>
      <c r="D158" s="4">
        <v>2009</v>
      </c>
      <c r="E158" s="15">
        <v>3028</v>
      </c>
      <c r="F158" s="15">
        <v>110</v>
      </c>
      <c r="G158" s="15">
        <v>0</v>
      </c>
      <c r="H158" s="15">
        <v>2124</v>
      </c>
      <c r="I158" s="15">
        <v>103.61</v>
      </c>
      <c r="J158" s="15">
        <v>3132</v>
      </c>
      <c r="K158" s="15">
        <v>1054.28</v>
      </c>
      <c r="L158" s="4" t="s">
        <v>170</v>
      </c>
      <c r="M158" s="13">
        <f t="shared" si="2"/>
        <v>96.494582536647542</v>
      </c>
    </row>
    <row r="159" spans="1:13" x14ac:dyDescent="0.35">
      <c r="A159" s="4" t="s">
        <v>53</v>
      </c>
      <c r="B159" s="4" t="s">
        <v>54</v>
      </c>
      <c r="C159" s="4" t="s">
        <v>42</v>
      </c>
      <c r="D159" s="4">
        <v>2010</v>
      </c>
      <c r="E159" s="15">
        <v>3174.46</v>
      </c>
      <c r="F159" s="15">
        <v>133.33000000000001</v>
      </c>
      <c r="G159" s="15">
        <v>0</v>
      </c>
      <c r="H159" s="15">
        <v>2272.64</v>
      </c>
      <c r="I159" s="15">
        <v>102.4564</v>
      </c>
      <c r="J159" s="15">
        <v>2987.53</v>
      </c>
      <c r="K159" s="15">
        <v>1016.78</v>
      </c>
      <c r="L159" s="4" t="s">
        <v>169</v>
      </c>
      <c r="M159" s="13">
        <f t="shared" si="2"/>
        <v>95.969212072108562</v>
      </c>
    </row>
    <row r="160" spans="1:13" x14ac:dyDescent="0.35">
      <c r="A160" s="4" t="s">
        <v>53</v>
      </c>
      <c r="B160" s="4" t="s">
        <v>54</v>
      </c>
      <c r="C160" s="4" t="s">
        <v>42</v>
      </c>
      <c r="D160" s="4">
        <v>2011</v>
      </c>
      <c r="E160" s="15">
        <v>2881</v>
      </c>
      <c r="F160" s="15">
        <v>202.34</v>
      </c>
      <c r="G160" s="15">
        <v>0</v>
      </c>
      <c r="H160" s="15">
        <v>2182.86</v>
      </c>
      <c r="I160" s="15">
        <v>95.642499999999998</v>
      </c>
      <c r="J160" s="15">
        <v>2997.58</v>
      </c>
      <c r="K160" s="15">
        <v>998.91</v>
      </c>
      <c r="L160" s="4" t="s">
        <v>169</v>
      </c>
      <c r="M160" s="13">
        <f t="shared" si="2"/>
        <v>93.437635810517165</v>
      </c>
    </row>
    <row r="161" spans="1:13" x14ac:dyDescent="0.35">
      <c r="A161" s="4" t="s">
        <v>53</v>
      </c>
      <c r="B161" s="4" t="s">
        <v>54</v>
      </c>
      <c r="C161" s="4" t="s">
        <v>42</v>
      </c>
      <c r="D161" s="4">
        <v>2012</v>
      </c>
      <c r="E161" s="15">
        <v>3049.17</v>
      </c>
      <c r="F161" s="15">
        <v>194.3</v>
      </c>
      <c r="G161" s="15">
        <v>0.67</v>
      </c>
      <c r="H161" s="15">
        <v>2251.1999999999998</v>
      </c>
      <c r="I161" s="15">
        <v>95.937299999999993</v>
      </c>
      <c r="J161" s="15">
        <v>3092.05</v>
      </c>
      <c r="K161" s="15">
        <v>1001.89</v>
      </c>
      <c r="L161" s="4" t="s">
        <v>169</v>
      </c>
      <c r="M161" s="13">
        <f t="shared" si="2"/>
        <v>94.028925619834709</v>
      </c>
    </row>
    <row r="162" spans="1:13" x14ac:dyDescent="0.35">
      <c r="A162" s="4" t="s">
        <v>53</v>
      </c>
      <c r="B162" s="4" t="s">
        <v>54</v>
      </c>
      <c r="C162" s="4" t="s">
        <v>42</v>
      </c>
      <c r="D162" s="4">
        <v>2013</v>
      </c>
      <c r="E162" s="15">
        <v>2419.37</v>
      </c>
      <c r="F162" s="15">
        <v>391.95</v>
      </c>
      <c r="G162" s="15">
        <v>0.67</v>
      </c>
      <c r="H162" s="15">
        <v>2335.62</v>
      </c>
      <c r="I162" s="15">
        <v>96.861900000000006</v>
      </c>
      <c r="J162" s="15">
        <v>2873.63</v>
      </c>
      <c r="K162" s="15">
        <v>1053.0999999999999</v>
      </c>
      <c r="L162" s="4" t="s">
        <v>169</v>
      </c>
      <c r="M162" s="13">
        <f t="shared" si="2"/>
        <v>86.07866507747319</v>
      </c>
    </row>
    <row r="163" spans="1:13" x14ac:dyDescent="0.35">
      <c r="A163" s="4" t="s">
        <v>53</v>
      </c>
      <c r="B163" s="4" t="s">
        <v>54</v>
      </c>
      <c r="C163" s="4" t="s">
        <v>42</v>
      </c>
      <c r="D163" s="4">
        <v>2014</v>
      </c>
      <c r="E163" s="15">
        <v>2665.26</v>
      </c>
      <c r="F163" s="15">
        <v>368.5</v>
      </c>
      <c r="G163" s="15">
        <v>0</v>
      </c>
      <c r="H163" s="15">
        <v>2319.54</v>
      </c>
      <c r="I163" s="15">
        <v>93.665999999999997</v>
      </c>
      <c r="J163" s="15">
        <v>2916.51</v>
      </c>
      <c r="K163" s="15">
        <v>1070.42</v>
      </c>
      <c r="L163" s="4" t="s">
        <v>169</v>
      </c>
      <c r="M163" s="13">
        <f t="shared" si="2"/>
        <v>87.853356890459366</v>
      </c>
    </row>
    <row r="164" spans="1:13" x14ac:dyDescent="0.35">
      <c r="A164" s="4" t="s">
        <v>53</v>
      </c>
      <c r="B164" s="4" t="s">
        <v>54</v>
      </c>
      <c r="C164" s="4" t="s">
        <v>42</v>
      </c>
      <c r="D164" s="4">
        <v>2015</v>
      </c>
      <c r="E164" s="15">
        <v>2493.7399999999998</v>
      </c>
      <c r="F164" s="15">
        <v>261.3</v>
      </c>
      <c r="G164" s="15">
        <v>0</v>
      </c>
      <c r="H164" s="15">
        <v>2398.6</v>
      </c>
      <c r="I164" s="15">
        <v>94.322599999999994</v>
      </c>
      <c r="J164" s="15">
        <v>2978.15</v>
      </c>
      <c r="K164" s="15">
        <v>1079.72</v>
      </c>
      <c r="L164" s="4" t="s">
        <v>169</v>
      </c>
      <c r="M164" s="13">
        <f t="shared" si="2"/>
        <v>90.515564202334616</v>
      </c>
    </row>
    <row r="165" spans="1:13" x14ac:dyDescent="0.35">
      <c r="A165" s="4" t="s">
        <v>53</v>
      </c>
      <c r="B165" s="4" t="s">
        <v>54</v>
      </c>
      <c r="C165" s="4" t="s">
        <v>42</v>
      </c>
      <c r="D165" s="4">
        <v>2016</v>
      </c>
      <c r="E165" s="15">
        <v>2556.7199999999998</v>
      </c>
      <c r="F165" s="15">
        <v>233.83</v>
      </c>
      <c r="G165" s="15">
        <v>0</v>
      </c>
      <c r="H165" s="15">
        <v>2439.4699999999998</v>
      </c>
      <c r="I165" s="15">
        <v>93.458299999999994</v>
      </c>
      <c r="J165" s="15">
        <v>3035.1</v>
      </c>
      <c r="K165" s="15">
        <v>1071.73</v>
      </c>
      <c r="L165" s="4" t="s">
        <v>169</v>
      </c>
      <c r="M165" s="13">
        <f t="shared" si="2"/>
        <v>91.620648259303721</v>
      </c>
    </row>
    <row r="166" spans="1:13" x14ac:dyDescent="0.35">
      <c r="A166" s="4" t="s">
        <v>53</v>
      </c>
      <c r="B166" s="4" t="s">
        <v>54</v>
      </c>
      <c r="C166" s="4" t="s">
        <v>42</v>
      </c>
      <c r="D166" s="4">
        <v>2017</v>
      </c>
      <c r="E166" s="15">
        <v>2412.67</v>
      </c>
      <c r="F166" s="15">
        <v>598.30999999999995</v>
      </c>
      <c r="G166" s="15">
        <v>0</v>
      </c>
      <c r="H166" s="15">
        <v>2543.9899999999998</v>
      </c>
      <c r="I166" s="15">
        <v>94.959100000000007</v>
      </c>
      <c r="J166" s="15">
        <v>3092.05</v>
      </c>
      <c r="K166" s="15">
        <v>1065.8699999999999</v>
      </c>
      <c r="L166" s="4" t="s">
        <v>169</v>
      </c>
      <c r="M166" s="13">
        <f t="shared" si="2"/>
        <v>80.129060970182465</v>
      </c>
    </row>
    <row r="167" spans="1:13" x14ac:dyDescent="0.35">
      <c r="A167" s="4" t="s">
        <v>53</v>
      </c>
      <c r="B167" s="4" t="s">
        <v>54</v>
      </c>
      <c r="C167" s="4" t="s">
        <v>42</v>
      </c>
      <c r="D167" s="4">
        <v>2018</v>
      </c>
      <c r="E167" s="15">
        <v>2700.1</v>
      </c>
      <c r="F167" s="15">
        <v>609.03</v>
      </c>
      <c r="G167" s="15">
        <v>0</v>
      </c>
      <c r="H167" s="15">
        <v>2637.12</v>
      </c>
      <c r="I167" s="15">
        <v>95.923900000000003</v>
      </c>
      <c r="J167" s="15">
        <v>3234.76</v>
      </c>
      <c r="K167" s="15">
        <v>1081.9100000000001</v>
      </c>
      <c r="L167" s="4" t="s">
        <v>169</v>
      </c>
      <c r="M167" s="13">
        <f t="shared" si="2"/>
        <v>81.595464668961327</v>
      </c>
    </row>
    <row r="168" spans="1:13" x14ac:dyDescent="0.35">
      <c r="A168" s="4" t="s">
        <v>53</v>
      </c>
      <c r="B168" s="4" t="s">
        <v>54</v>
      </c>
      <c r="C168" s="4" t="s">
        <v>42</v>
      </c>
      <c r="D168" s="4">
        <v>2019</v>
      </c>
      <c r="E168" s="15">
        <v>2834.77</v>
      </c>
      <c r="F168" s="15">
        <v>409.37</v>
      </c>
      <c r="G168" s="15">
        <v>0</v>
      </c>
      <c r="H168" s="15">
        <v>2610.9899999999998</v>
      </c>
      <c r="I168" s="15">
        <v>92.527000000000001</v>
      </c>
      <c r="J168" s="15">
        <v>3333.92</v>
      </c>
      <c r="K168" s="15">
        <v>1048.67</v>
      </c>
      <c r="L168" s="4" t="s">
        <v>169</v>
      </c>
      <c r="M168" s="13">
        <f t="shared" si="2"/>
        <v>87.381247418422149</v>
      </c>
    </row>
    <row r="169" spans="1:13" x14ac:dyDescent="0.35">
      <c r="A169" s="4" t="s">
        <v>53</v>
      </c>
      <c r="B169" s="4" t="s">
        <v>54</v>
      </c>
      <c r="C169" s="4" t="s">
        <v>42</v>
      </c>
      <c r="D169" s="4">
        <v>2020</v>
      </c>
      <c r="E169" s="15">
        <v>2832.76</v>
      </c>
      <c r="F169" s="15">
        <v>480.39</v>
      </c>
      <c r="G169" s="15">
        <v>0</v>
      </c>
      <c r="H169" s="15">
        <v>2627.74</v>
      </c>
      <c r="I169" s="15">
        <v>90.744799999999998</v>
      </c>
      <c r="J169" s="15">
        <v>3354.69</v>
      </c>
      <c r="K169" s="15">
        <v>1025.99</v>
      </c>
      <c r="L169" s="4" t="s">
        <v>169</v>
      </c>
      <c r="M169" s="13">
        <f t="shared" si="2"/>
        <v>85.500505561172901</v>
      </c>
    </row>
    <row r="170" spans="1:13" x14ac:dyDescent="0.35">
      <c r="A170" s="4" t="s">
        <v>53</v>
      </c>
      <c r="B170" s="4" t="s">
        <v>54</v>
      </c>
      <c r="C170" s="4" t="s">
        <v>42</v>
      </c>
      <c r="D170" s="4">
        <v>2021</v>
      </c>
      <c r="E170" s="15">
        <v>2941.97</v>
      </c>
      <c r="F170" s="15">
        <v>635.16</v>
      </c>
      <c r="G170" s="15">
        <v>0</v>
      </c>
      <c r="H170" s="15">
        <v>2862.24</v>
      </c>
      <c r="I170" s="15">
        <v>96.399600000000007</v>
      </c>
      <c r="J170" s="15">
        <v>3579.81</v>
      </c>
      <c r="K170" s="15">
        <v>1082.8</v>
      </c>
      <c r="L170" s="4" t="s">
        <v>169</v>
      </c>
      <c r="M170" s="13">
        <f t="shared" si="2"/>
        <v>82.243865892489225</v>
      </c>
    </row>
    <row r="171" spans="1:13" x14ac:dyDescent="0.35">
      <c r="A171" s="4" t="s">
        <v>53</v>
      </c>
      <c r="B171" s="4" t="s">
        <v>54</v>
      </c>
      <c r="C171" s="4" t="s">
        <v>42</v>
      </c>
      <c r="D171" s="4">
        <v>2022</v>
      </c>
      <c r="E171" s="15">
        <v>3265.58</v>
      </c>
      <c r="F171" s="15">
        <v>745.71</v>
      </c>
      <c r="G171" s="15">
        <v>0</v>
      </c>
      <c r="H171" s="15">
        <v>3130.91</v>
      </c>
      <c r="I171" s="15">
        <v>102.8651</v>
      </c>
      <c r="J171" s="15">
        <v>3844.46</v>
      </c>
      <c r="K171" s="15">
        <v>1159.03</v>
      </c>
      <c r="L171" s="4" t="s">
        <v>169</v>
      </c>
      <c r="M171" s="13">
        <f t="shared" si="2"/>
        <v>81.409721062301657</v>
      </c>
    </row>
    <row r="172" spans="1:13" x14ac:dyDescent="0.35">
      <c r="A172" s="4" t="s">
        <v>53</v>
      </c>
      <c r="B172" s="4" t="s">
        <v>54</v>
      </c>
      <c r="C172" s="4" t="s">
        <v>42</v>
      </c>
      <c r="D172" s="4">
        <v>2023</v>
      </c>
      <c r="E172" s="15">
        <v>3429.06</v>
      </c>
      <c r="F172" s="15">
        <v>415.4</v>
      </c>
      <c r="G172" s="15">
        <v>0</v>
      </c>
      <c r="H172" s="15">
        <v>3143.64</v>
      </c>
      <c r="I172" s="15">
        <v>100.768</v>
      </c>
      <c r="J172" s="15">
        <v>3893.37</v>
      </c>
      <c r="K172" s="15">
        <v>1145.32</v>
      </c>
      <c r="L172" s="4" t="s">
        <v>169</v>
      </c>
      <c r="M172" s="13">
        <f t="shared" si="2"/>
        <v>89.194841408156151</v>
      </c>
    </row>
    <row r="173" spans="1:13" x14ac:dyDescent="0.35">
      <c r="A173" s="4" t="s">
        <v>55</v>
      </c>
      <c r="B173" s="4" t="s">
        <v>56</v>
      </c>
      <c r="C173" s="4" t="s">
        <v>42</v>
      </c>
      <c r="D173" s="4">
        <v>1961</v>
      </c>
      <c r="E173" s="15">
        <v>6</v>
      </c>
      <c r="F173" s="15">
        <v>0</v>
      </c>
      <c r="G173" s="15">
        <v>3</v>
      </c>
      <c r="H173" s="15">
        <v>3</v>
      </c>
      <c r="I173" s="15">
        <v>0.78</v>
      </c>
      <c r="J173" s="15">
        <v>3</v>
      </c>
      <c r="K173" s="15">
        <v>7.72</v>
      </c>
      <c r="L173" s="4" t="s">
        <v>170</v>
      </c>
      <c r="M173" s="13">
        <f t="shared" si="2"/>
        <v>200</v>
      </c>
    </row>
    <row r="174" spans="1:13" x14ac:dyDescent="0.35">
      <c r="A174" s="4" t="s">
        <v>55</v>
      </c>
      <c r="B174" s="4" t="s">
        <v>56</v>
      </c>
      <c r="C174" s="4" t="s">
        <v>42</v>
      </c>
      <c r="D174" s="4">
        <v>1962</v>
      </c>
      <c r="E174" s="15">
        <v>3</v>
      </c>
      <c r="F174" s="15">
        <v>0</v>
      </c>
      <c r="G174" s="15">
        <v>1</v>
      </c>
      <c r="H174" s="15">
        <v>2</v>
      </c>
      <c r="I174" s="15">
        <v>0.49</v>
      </c>
      <c r="J174" s="15">
        <v>2</v>
      </c>
      <c r="K174" s="15">
        <v>4.79</v>
      </c>
      <c r="L174" s="4" t="s">
        <v>170</v>
      </c>
      <c r="M174" s="13">
        <f t="shared" si="2"/>
        <v>150</v>
      </c>
    </row>
    <row r="175" spans="1:13" x14ac:dyDescent="0.35">
      <c r="A175" s="4" t="s">
        <v>55</v>
      </c>
      <c r="B175" s="4" t="s">
        <v>56</v>
      </c>
      <c r="C175" s="4" t="s">
        <v>42</v>
      </c>
      <c r="D175" s="4">
        <v>1963</v>
      </c>
      <c r="E175" s="15">
        <v>3</v>
      </c>
      <c r="F175" s="15">
        <v>0</v>
      </c>
      <c r="G175" s="15">
        <v>1</v>
      </c>
      <c r="H175" s="15">
        <v>2</v>
      </c>
      <c r="I175" s="15">
        <v>0.47</v>
      </c>
      <c r="J175" s="15">
        <v>2</v>
      </c>
      <c r="K175" s="15">
        <v>4.6500000000000004</v>
      </c>
      <c r="L175" s="4" t="s">
        <v>170</v>
      </c>
      <c r="M175" s="13">
        <f t="shared" si="2"/>
        <v>150</v>
      </c>
    </row>
    <row r="176" spans="1:13" x14ac:dyDescent="0.35">
      <c r="A176" s="4" t="s">
        <v>55</v>
      </c>
      <c r="B176" s="4" t="s">
        <v>56</v>
      </c>
      <c r="C176" s="4" t="s">
        <v>42</v>
      </c>
      <c r="D176" s="4">
        <v>1964</v>
      </c>
      <c r="E176" s="15">
        <v>3</v>
      </c>
      <c r="F176" s="15">
        <v>1</v>
      </c>
      <c r="G176" s="15">
        <v>1</v>
      </c>
      <c r="H176" s="15">
        <v>2</v>
      </c>
      <c r="I176" s="15">
        <v>0.52</v>
      </c>
      <c r="J176" s="15">
        <v>2</v>
      </c>
      <c r="K176" s="15">
        <v>5.13</v>
      </c>
      <c r="L176" s="4" t="s">
        <v>170</v>
      </c>
      <c r="M176" s="13">
        <f t="shared" si="2"/>
        <v>100</v>
      </c>
    </row>
    <row r="177" spans="1:13" x14ac:dyDescent="0.35">
      <c r="A177" s="4" t="s">
        <v>55</v>
      </c>
      <c r="B177" s="4" t="s">
        <v>56</v>
      </c>
      <c r="C177" s="4" t="s">
        <v>42</v>
      </c>
      <c r="D177" s="4">
        <v>1965</v>
      </c>
      <c r="E177" s="15">
        <v>4</v>
      </c>
      <c r="F177" s="15">
        <v>0</v>
      </c>
      <c r="G177" s="15">
        <v>1</v>
      </c>
      <c r="H177" s="15">
        <v>2</v>
      </c>
      <c r="I177" s="15">
        <v>0.48</v>
      </c>
      <c r="J177" s="15">
        <v>3</v>
      </c>
      <c r="K177" s="15">
        <v>4.71</v>
      </c>
      <c r="L177" s="4" t="s">
        <v>170</v>
      </c>
      <c r="M177" s="13">
        <f t="shared" si="2"/>
        <v>133.33333333333331</v>
      </c>
    </row>
    <row r="178" spans="1:13" x14ac:dyDescent="0.35">
      <c r="A178" s="4" t="s">
        <v>55</v>
      </c>
      <c r="B178" s="4" t="s">
        <v>56</v>
      </c>
      <c r="C178" s="4" t="s">
        <v>42</v>
      </c>
      <c r="D178" s="4">
        <v>1966</v>
      </c>
      <c r="E178" s="15">
        <v>7</v>
      </c>
      <c r="F178" s="15">
        <v>1</v>
      </c>
      <c r="G178" s="15">
        <v>1</v>
      </c>
      <c r="H178" s="15">
        <v>6</v>
      </c>
      <c r="I178" s="15">
        <v>1.39</v>
      </c>
      <c r="J178" s="15">
        <v>6</v>
      </c>
      <c r="K178" s="15">
        <v>13.65</v>
      </c>
      <c r="L178" s="4" t="s">
        <v>170</v>
      </c>
      <c r="M178" s="13">
        <f t="shared" si="2"/>
        <v>100</v>
      </c>
    </row>
    <row r="179" spans="1:13" x14ac:dyDescent="0.35">
      <c r="A179" s="4" t="s">
        <v>55</v>
      </c>
      <c r="B179" s="4" t="s">
        <v>56</v>
      </c>
      <c r="C179" s="4" t="s">
        <v>42</v>
      </c>
      <c r="D179" s="4">
        <v>1967</v>
      </c>
      <c r="E179" s="15">
        <v>8</v>
      </c>
      <c r="F179" s="15">
        <v>1</v>
      </c>
      <c r="G179" s="15">
        <v>1</v>
      </c>
      <c r="H179" s="15">
        <v>6</v>
      </c>
      <c r="I179" s="15">
        <v>1.54</v>
      </c>
      <c r="J179" s="15">
        <v>7</v>
      </c>
      <c r="K179" s="15">
        <v>15.19</v>
      </c>
      <c r="L179" s="4" t="s">
        <v>170</v>
      </c>
      <c r="M179" s="13">
        <f t="shared" si="2"/>
        <v>100</v>
      </c>
    </row>
    <row r="180" spans="1:13" x14ac:dyDescent="0.35">
      <c r="A180" s="4" t="s">
        <v>55</v>
      </c>
      <c r="B180" s="4" t="s">
        <v>56</v>
      </c>
      <c r="C180" s="4" t="s">
        <v>42</v>
      </c>
      <c r="D180" s="4">
        <v>1968</v>
      </c>
      <c r="E180" s="15">
        <v>6</v>
      </c>
      <c r="F180" s="15">
        <v>0</v>
      </c>
      <c r="G180" s="15">
        <v>1</v>
      </c>
      <c r="H180" s="15">
        <v>5</v>
      </c>
      <c r="I180" s="15">
        <v>1.1299999999999999</v>
      </c>
      <c r="J180" s="15">
        <v>6</v>
      </c>
      <c r="K180" s="15">
        <v>11.09</v>
      </c>
      <c r="L180" s="4" t="s">
        <v>170</v>
      </c>
      <c r="M180" s="13">
        <f t="shared" si="2"/>
        <v>120</v>
      </c>
    </row>
    <row r="181" spans="1:13" x14ac:dyDescent="0.35">
      <c r="A181" s="4" t="s">
        <v>55</v>
      </c>
      <c r="B181" s="4" t="s">
        <v>56</v>
      </c>
      <c r="C181" s="4" t="s">
        <v>42</v>
      </c>
      <c r="D181" s="4">
        <v>1969</v>
      </c>
      <c r="E181" s="15">
        <v>11</v>
      </c>
      <c r="F181" s="15">
        <v>1</v>
      </c>
      <c r="G181" s="15">
        <v>2</v>
      </c>
      <c r="H181" s="15">
        <v>9</v>
      </c>
      <c r="I181" s="15">
        <v>2.1</v>
      </c>
      <c r="J181" s="15">
        <v>10</v>
      </c>
      <c r="K181" s="15">
        <v>20.68</v>
      </c>
      <c r="L181" s="4" t="s">
        <v>170</v>
      </c>
      <c r="M181" s="13">
        <f t="shared" si="2"/>
        <v>110.00000000000001</v>
      </c>
    </row>
    <row r="182" spans="1:13" x14ac:dyDescent="0.35">
      <c r="A182" s="4" t="s">
        <v>55</v>
      </c>
      <c r="B182" s="4" t="s">
        <v>56</v>
      </c>
      <c r="C182" s="4" t="s">
        <v>42</v>
      </c>
      <c r="D182" s="4">
        <v>1970</v>
      </c>
      <c r="E182" s="15">
        <v>15</v>
      </c>
      <c r="F182" s="15">
        <v>0</v>
      </c>
      <c r="G182" s="15">
        <v>3</v>
      </c>
      <c r="H182" s="15">
        <v>10</v>
      </c>
      <c r="I182" s="15">
        <v>2.23</v>
      </c>
      <c r="J182" s="15">
        <v>12</v>
      </c>
      <c r="K182" s="15">
        <v>21.91</v>
      </c>
      <c r="L182" s="4" t="s">
        <v>170</v>
      </c>
      <c r="M182" s="13">
        <f t="shared" si="2"/>
        <v>125</v>
      </c>
    </row>
    <row r="183" spans="1:13" x14ac:dyDescent="0.35">
      <c r="A183" s="4" t="s">
        <v>55</v>
      </c>
      <c r="B183" s="4" t="s">
        <v>56</v>
      </c>
      <c r="C183" s="4" t="s">
        <v>42</v>
      </c>
      <c r="D183" s="4">
        <v>1971</v>
      </c>
      <c r="E183" s="15">
        <v>21</v>
      </c>
      <c r="F183" s="15">
        <v>0</v>
      </c>
      <c r="G183" s="15">
        <v>5</v>
      </c>
      <c r="H183" s="15">
        <v>13</v>
      </c>
      <c r="I183" s="15">
        <v>2.83</v>
      </c>
      <c r="J183" s="15">
        <v>15</v>
      </c>
      <c r="K183" s="15">
        <v>27.86</v>
      </c>
      <c r="L183" s="4" t="s">
        <v>170</v>
      </c>
      <c r="M183" s="13">
        <f t="shared" si="2"/>
        <v>131.25</v>
      </c>
    </row>
    <row r="184" spans="1:13" x14ac:dyDescent="0.35">
      <c r="A184" s="4" t="s">
        <v>55</v>
      </c>
      <c r="B184" s="4" t="s">
        <v>56</v>
      </c>
      <c r="C184" s="4" t="s">
        <v>42</v>
      </c>
      <c r="D184" s="4">
        <v>1972</v>
      </c>
      <c r="E184" s="15">
        <v>28</v>
      </c>
      <c r="F184" s="15">
        <v>0</v>
      </c>
      <c r="G184" s="15">
        <v>7</v>
      </c>
      <c r="H184" s="15">
        <v>18</v>
      </c>
      <c r="I184" s="15">
        <v>3.82</v>
      </c>
      <c r="J184" s="15">
        <v>21</v>
      </c>
      <c r="K184" s="15">
        <v>37.61</v>
      </c>
      <c r="L184" s="4" t="s">
        <v>170</v>
      </c>
      <c r="M184" s="13">
        <f t="shared" si="2"/>
        <v>133.33333333333331</v>
      </c>
    </row>
    <row r="185" spans="1:13" x14ac:dyDescent="0.35">
      <c r="A185" s="4" t="s">
        <v>55</v>
      </c>
      <c r="B185" s="4" t="s">
        <v>56</v>
      </c>
      <c r="C185" s="4" t="s">
        <v>42</v>
      </c>
      <c r="D185" s="4">
        <v>1973</v>
      </c>
      <c r="E185" s="15">
        <v>45</v>
      </c>
      <c r="F185" s="15">
        <v>0</v>
      </c>
      <c r="G185" s="15">
        <v>14</v>
      </c>
      <c r="H185" s="15">
        <v>28</v>
      </c>
      <c r="I185" s="15">
        <v>5.63</v>
      </c>
      <c r="J185" s="15">
        <v>31</v>
      </c>
      <c r="K185" s="15">
        <v>55.4</v>
      </c>
      <c r="L185" s="4" t="s">
        <v>170</v>
      </c>
      <c r="M185" s="13">
        <f t="shared" si="2"/>
        <v>145.16129032258064</v>
      </c>
    </row>
    <row r="186" spans="1:13" x14ac:dyDescent="0.35">
      <c r="A186" s="4" t="s">
        <v>55</v>
      </c>
      <c r="B186" s="4" t="s">
        <v>56</v>
      </c>
      <c r="C186" s="4" t="s">
        <v>42</v>
      </c>
      <c r="D186" s="4">
        <v>1974</v>
      </c>
      <c r="E186" s="15">
        <v>41</v>
      </c>
      <c r="F186" s="15">
        <v>0</v>
      </c>
      <c r="G186" s="15">
        <v>11</v>
      </c>
      <c r="H186" s="15">
        <v>27</v>
      </c>
      <c r="I186" s="15">
        <v>5.22</v>
      </c>
      <c r="J186" s="15">
        <v>30</v>
      </c>
      <c r="K186" s="15">
        <v>51.39</v>
      </c>
      <c r="L186" s="4" t="s">
        <v>170</v>
      </c>
      <c r="M186" s="13">
        <f t="shared" si="2"/>
        <v>136.66666666666666</v>
      </c>
    </row>
    <row r="187" spans="1:13" x14ac:dyDescent="0.35">
      <c r="A187" s="4" t="s">
        <v>55</v>
      </c>
      <c r="B187" s="4" t="s">
        <v>56</v>
      </c>
      <c r="C187" s="4" t="s">
        <v>42</v>
      </c>
      <c r="D187" s="4">
        <v>1975</v>
      </c>
      <c r="E187" s="15">
        <v>51</v>
      </c>
      <c r="F187" s="15">
        <v>0</v>
      </c>
      <c r="G187" s="15">
        <v>5</v>
      </c>
      <c r="H187" s="15">
        <v>43</v>
      </c>
      <c r="I187" s="15">
        <v>8.11</v>
      </c>
      <c r="J187" s="15">
        <v>46</v>
      </c>
      <c r="K187" s="15">
        <v>79.819999999999993</v>
      </c>
      <c r="L187" s="4" t="s">
        <v>170</v>
      </c>
      <c r="M187" s="13">
        <f t="shared" si="2"/>
        <v>110.86956521739131</v>
      </c>
    </row>
    <row r="188" spans="1:13" x14ac:dyDescent="0.35">
      <c r="A188" s="4" t="s">
        <v>55</v>
      </c>
      <c r="B188" s="4" t="s">
        <v>56</v>
      </c>
      <c r="C188" s="4" t="s">
        <v>42</v>
      </c>
      <c r="D188" s="4">
        <v>1976</v>
      </c>
      <c r="E188" s="15">
        <v>60</v>
      </c>
      <c r="F188" s="15">
        <v>0</v>
      </c>
      <c r="G188" s="15">
        <v>5</v>
      </c>
      <c r="H188" s="15">
        <v>52</v>
      </c>
      <c r="I188" s="15">
        <v>9.43</v>
      </c>
      <c r="J188" s="15">
        <v>55</v>
      </c>
      <c r="K188" s="15">
        <v>92.81</v>
      </c>
      <c r="L188" s="4" t="s">
        <v>170</v>
      </c>
      <c r="M188" s="13">
        <f t="shared" si="2"/>
        <v>109.09090909090908</v>
      </c>
    </row>
    <row r="189" spans="1:13" x14ac:dyDescent="0.35">
      <c r="A189" s="4" t="s">
        <v>55</v>
      </c>
      <c r="B189" s="4" t="s">
        <v>56</v>
      </c>
      <c r="C189" s="4" t="s">
        <v>42</v>
      </c>
      <c r="D189" s="4">
        <v>1977</v>
      </c>
      <c r="E189" s="15">
        <v>57</v>
      </c>
      <c r="F189" s="15">
        <v>0</v>
      </c>
      <c r="G189" s="15">
        <v>12</v>
      </c>
      <c r="H189" s="15">
        <v>41</v>
      </c>
      <c r="I189" s="15">
        <v>7.26</v>
      </c>
      <c r="J189" s="15">
        <v>45</v>
      </c>
      <c r="K189" s="15">
        <v>71.42</v>
      </c>
      <c r="L189" s="4" t="s">
        <v>170</v>
      </c>
      <c r="M189" s="13">
        <f t="shared" si="2"/>
        <v>126.66666666666666</v>
      </c>
    </row>
    <row r="190" spans="1:13" x14ac:dyDescent="0.35">
      <c r="A190" s="4" t="s">
        <v>55</v>
      </c>
      <c r="B190" s="4" t="s">
        <v>56</v>
      </c>
      <c r="C190" s="4" t="s">
        <v>42</v>
      </c>
      <c r="D190" s="4">
        <v>1978</v>
      </c>
      <c r="E190" s="15">
        <v>61</v>
      </c>
      <c r="F190" s="15">
        <v>0</v>
      </c>
      <c r="G190" s="15">
        <v>8</v>
      </c>
      <c r="H190" s="15">
        <v>50</v>
      </c>
      <c r="I190" s="15">
        <v>8.57</v>
      </c>
      <c r="J190" s="15">
        <v>54</v>
      </c>
      <c r="K190" s="15">
        <v>84.38</v>
      </c>
      <c r="L190" s="4" t="s">
        <v>170</v>
      </c>
      <c r="M190" s="13">
        <f t="shared" si="2"/>
        <v>115.09433962264151</v>
      </c>
    </row>
    <row r="191" spans="1:13" x14ac:dyDescent="0.35">
      <c r="A191" s="4" t="s">
        <v>55</v>
      </c>
      <c r="B191" s="4" t="s">
        <v>56</v>
      </c>
      <c r="C191" s="4" t="s">
        <v>42</v>
      </c>
      <c r="D191" s="4">
        <v>1979</v>
      </c>
      <c r="E191" s="15">
        <v>29</v>
      </c>
      <c r="F191" s="15">
        <v>1</v>
      </c>
      <c r="G191" s="15">
        <v>7</v>
      </c>
      <c r="H191" s="15">
        <v>21</v>
      </c>
      <c r="I191" s="15">
        <v>3.5</v>
      </c>
      <c r="J191" s="15">
        <v>24</v>
      </c>
      <c r="K191" s="15">
        <v>34.43</v>
      </c>
      <c r="L191" s="4" t="s">
        <v>170</v>
      </c>
      <c r="M191" s="13">
        <f t="shared" si="2"/>
        <v>126.08695652173914</v>
      </c>
    </row>
    <row r="192" spans="1:13" x14ac:dyDescent="0.35">
      <c r="A192" s="4" t="s">
        <v>55</v>
      </c>
      <c r="B192" s="4" t="s">
        <v>56</v>
      </c>
      <c r="C192" s="4" t="s">
        <v>42</v>
      </c>
      <c r="D192" s="4">
        <v>1980</v>
      </c>
      <c r="E192" s="15">
        <v>25</v>
      </c>
      <c r="F192" s="15">
        <v>2</v>
      </c>
      <c r="G192" s="15">
        <v>10</v>
      </c>
      <c r="H192" s="15">
        <v>16</v>
      </c>
      <c r="I192" s="15">
        <v>2.56</v>
      </c>
      <c r="J192" s="15">
        <v>18</v>
      </c>
      <c r="K192" s="15">
        <v>25.17</v>
      </c>
      <c r="L192" s="4" t="s">
        <v>170</v>
      </c>
      <c r="M192" s="13">
        <f t="shared" si="2"/>
        <v>147.05882352941177</v>
      </c>
    </row>
    <row r="193" spans="1:13" x14ac:dyDescent="0.35">
      <c r="A193" s="4" t="s">
        <v>55</v>
      </c>
      <c r="B193" s="4" t="s">
        <v>56</v>
      </c>
      <c r="C193" s="4" t="s">
        <v>42</v>
      </c>
      <c r="D193" s="4">
        <v>1981</v>
      </c>
      <c r="E193" s="15">
        <v>24</v>
      </c>
      <c r="F193" s="15">
        <v>0</v>
      </c>
      <c r="G193" s="15">
        <v>8</v>
      </c>
      <c r="H193" s="15">
        <v>15</v>
      </c>
      <c r="I193" s="15">
        <v>2.27</v>
      </c>
      <c r="J193" s="15">
        <v>16</v>
      </c>
      <c r="K193" s="15">
        <v>22.32</v>
      </c>
      <c r="L193" s="4" t="s">
        <v>170</v>
      </c>
      <c r="M193" s="13">
        <f t="shared" si="2"/>
        <v>150</v>
      </c>
    </row>
    <row r="194" spans="1:13" x14ac:dyDescent="0.35">
      <c r="A194" s="4" t="s">
        <v>55</v>
      </c>
      <c r="B194" s="4" t="s">
        <v>56</v>
      </c>
      <c r="C194" s="4" t="s">
        <v>42</v>
      </c>
      <c r="D194" s="4">
        <v>1982</v>
      </c>
      <c r="E194" s="15">
        <v>25</v>
      </c>
      <c r="F194" s="15">
        <v>0</v>
      </c>
      <c r="G194" s="15">
        <v>3</v>
      </c>
      <c r="H194" s="15">
        <v>21</v>
      </c>
      <c r="I194" s="15">
        <v>3.13</v>
      </c>
      <c r="J194" s="15">
        <v>22</v>
      </c>
      <c r="K194" s="15">
        <v>30.78</v>
      </c>
      <c r="L194" s="4" t="s">
        <v>170</v>
      </c>
      <c r="M194" s="13">
        <f t="shared" ref="M194:M257" si="3">IF(N(E194)+N(F194)-N(G194)&lt;=0,"",E194/(E194+F194-N(G194))*100)</f>
        <v>113.63636363636364</v>
      </c>
    </row>
    <row r="195" spans="1:13" x14ac:dyDescent="0.35">
      <c r="A195" s="4" t="s">
        <v>55</v>
      </c>
      <c r="B195" s="4" t="s">
        <v>56</v>
      </c>
      <c r="C195" s="4" t="s">
        <v>42</v>
      </c>
      <c r="D195" s="4">
        <v>1983</v>
      </c>
      <c r="E195" s="15">
        <v>17</v>
      </c>
      <c r="F195" s="15">
        <v>0</v>
      </c>
      <c r="G195" s="15">
        <v>0</v>
      </c>
      <c r="H195" s="15">
        <v>16</v>
      </c>
      <c r="I195" s="15">
        <v>2.33</v>
      </c>
      <c r="J195" s="15">
        <v>17</v>
      </c>
      <c r="K195" s="15">
        <v>22.91</v>
      </c>
      <c r="L195" s="4" t="s">
        <v>170</v>
      </c>
      <c r="M195" s="13">
        <f t="shared" si="3"/>
        <v>100</v>
      </c>
    </row>
    <row r="196" spans="1:13" x14ac:dyDescent="0.35">
      <c r="A196" s="4" t="s">
        <v>55</v>
      </c>
      <c r="B196" s="4" t="s">
        <v>56</v>
      </c>
      <c r="C196" s="4" t="s">
        <v>42</v>
      </c>
      <c r="D196" s="4">
        <v>1984</v>
      </c>
      <c r="E196" s="15">
        <v>23</v>
      </c>
      <c r="F196" s="15">
        <v>0</v>
      </c>
      <c r="G196" s="15">
        <v>1</v>
      </c>
      <c r="H196" s="15">
        <v>20</v>
      </c>
      <c r="I196" s="15">
        <v>2.94</v>
      </c>
      <c r="J196" s="15">
        <v>22</v>
      </c>
      <c r="K196" s="15">
        <v>28.96</v>
      </c>
      <c r="L196" s="4" t="s">
        <v>170</v>
      </c>
      <c r="M196" s="13">
        <f t="shared" si="3"/>
        <v>104.54545454545455</v>
      </c>
    </row>
    <row r="197" spans="1:13" x14ac:dyDescent="0.35">
      <c r="A197" s="4" t="s">
        <v>55</v>
      </c>
      <c r="B197" s="4" t="s">
        <v>56</v>
      </c>
      <c r="C197" s="4" t="s">
        <v>42</v>
      </c>
      <c r="D197" s="4">
        <v>1985</v>
      </c>
      <c r="E197" s="15">
        <v>23</v>
      </c>
      <c r="F197" s="15">
        <v>0</v>
      </c>
      <c r="G197" s="15">
        <v>0</v>
      </c>
      <c r="H197" s="15">
        <v>21</v>
      </c>
      <c r="I197" s="15">
        <v>2.89</v>
      </c>
      <c r="J197" s="15">
        <v>23</v>
      </c>
      <c r="K197" s="15">
        <v>28.44</v>
      </c>
      <c r="L197" s="4" t="s">
        <v>170</v>
      </c>
      <c r="M197" s="13">
        <f t="shared" si="3"/>
        <v>100</v>
      </c>
    </row>
    <row r="198" spans="1:13" x14ac:dyDescent="0.35">
      <c r="A198" s="4" t="s">
        <v>55</v>
      </c>
      <c r="B198" s="4" t="s">
        <v>56</v>
      </c>
      <c r="C198" s="4" t="s">
        <v>42</v>
      </c>
      <c r="D198" s="4">
        <v>1986</v>
      </c>
      <c r="E198" s="15">
        <v>25</v>
      </c>
      <c r="F198" s="15">
        <v>1</v>
      </c>
      <c r="G198" s="15">
        <v>1</v>
      </c>
      <c r="H198" s="15">
        <v>23</v>
      </c>
      <c r="I198" s="15">
        <v>2.96</v>
      </c>
      <c r="J198" s="15">
        <v>24</v>
      </c>
      <c r="K198" s="15">
        <v>29.15</v>
      </c>
      <c r="L198" s="4" t="s">
        <v>170</v>
      </c>
      <c r="M198" s="13">
        <f t="shared" si="3"/>
        <v>100</v>
      </c>
    </row>
    <row r="199" spans="1:13" x14ac:dyDescent="0.35">
      <c r="A199" s="4" t="s">
        <v>55</v>
      </c>
      <c r="B199" s="4" t="s">
        <v>56</v>
      </c>
      <c r="C199" s="4" t="s">
        <v>42</v>
      </c>
      <c r="D199" s="4">
        <v>1987</v>
      </c>
      <c r="E199" s="15">
        <v>19</v>
      </c>
      <c r="F199" s="15">
        <v>5</v>
      </c>
      <c r="G199" s="15">
        <v>0</v>
      </c>
      <c r="H199" s="15">
        <v>22</v>
      </c>
      <c r="I199" s="15">
        <v>2.72</v>
      </c>
      <c r="J199" s="15">
        <v>24</v>
      </c>
      <c r="K199" s="15">
        <v>26.8</v>
      </c>
      <c r="L199" s="4" t="s">
        <v>170</v>
      </c>
      <c r="M199" s="13">
        <f t="shared" si="3"/>
        <v>79.166666666666657</v>
      </c>
    </row>
    <row r="200" spans="1:13" x14ac:dyDescent="0.35">
      <c r="A200" s="4" t="s">
        <v>55</v>
      </c>
      <c r="B200" s="4" t="s">
        <v>56</v>
      </c>
      <c r="C200" s="4" t="s">
        <v>42</v>
      </c>
      <c r="D200" s="4">
        <v>1988</v>
      </c>
      <c r="E200" s="15">
        <v>22</v>
      </c>
      <c r="F200" s="15">
        <v>0</v>
      </c>
      <c r="G200" s="15">
        <v>4</v>
      </c>
      <c r="H200" s="15">
        <v>26</v>
      </c>
      <c r="I200" s="15">
        <v>2.98</v>
      </c>
      <c r="J200" s="15">
        <v>27</v>
      </c>
      <c r="K200" s="15">
        <v>29.28</v>
      </c>
      <c r="L200" s="4" t="s">
        <v>170</v>
      </c>
      <c r="M200" s="13">
        <f t="shared" si="3"/>
        <v>122.22222222222223</v>
      </c>
    </row>
    <row r="201" spans="1:13" x14ac:dyDescent="0.35">
      <c r="A201" s="4" t="s">
        <v>55</v>
      </c>
      <c r="B201" s="4" t="s">
        <v>56</v>
      </c>
      <c r="C201" s="4" t="s">
        <v>42</v>
      </c>
      <c r="D201" s="4">
        <v>1989</v>
      </c>
      <c r="E201" s="15">
        <v>30</v>
      </c>
      <c r="F201" s="15">
        <v>1</v>
      </c>
      <c r="G201" s="15">
        <v>3</v>
      </c>
      <c r="H201" s="15">
        <v>26</v>
      </c>
      <c r="I201" s="15">
        <v>2.89</v>
      </c>
      <c r="J201" s="15">
        <v>28</v>
      </c>
      <c r="K201" s="15">
        <v>28.46</v>
      </c>
      <c r="L201" s="4" t="s">
        <v>170</v>
      </c>
      <c r="M201" s="13">
        <f t="shared" si="3"/>
        <v>107.14285714285714</v>
      </c>
    </row>
    <row r="202" spans="1:13" x14ac:dyDescent="0.35">
      <c r="A202" s="4" t="s">
        <v>55</v>
      </c>
      <c r="B202" s="4" t="s">
        <v>56</v>
      </c>
      <c r="C202" s="4" t="s">
        <v>42</v>
      </c>
      <c r="D202" s="4">
        <v>1990</v>
      </c>
      <c r="E202" s="15">
        <v>29</v>
      </c>
      <c r="F202" s="15">
        <v>0</v>
      </c>
      <c r="G202" s="15">
        <v>4</v>
      </c>
      <c r="H202" s="15">
        <v>28</v>
      </c>
      <c r="I202" s="15">
        <v>3</v>
      </c>
      <c r="J202" s="15">
        <v>30</v>
      </c>
      <c r="K202" s="15">
        <v>29.54</v>
      </c>
      <c r="L202" s="4" t="s">
        <v>170</v>
      </c>
      <c r="M202" s="13">
        <f t="shared" si="3"/>
        <v>115.99999999999999</v>
      </c>
    </row>
    <row r="203" spans="1:13" x14ac:dyDescent="0.35">
      <c r="A203" s="4" t="s">
        <v>55</v>
      </c>
      <c r="B203" s="4" t="s">
        <v>56</v>
      </c>
      <c r="C203" s="4" t="s">
        <v>42</v>
      </c>
      <c r="D203" s="4">
        <v>1991</v>
      </c>
      <c r="E203" s="15">
        <v>42</v>
      </c>
      <c r="F203" s="15">
        <v>1</v>
      </c>
      <c r="G203" s="15">
        <v>2</v>
      </c>
      <c r="H203" s="15">
        <v>29</v>
      </c>
      <c r="I203" s="15">
        <v>3.02</v>
      </c>
      <c r="J203" s="15">
        <v>31</v>
      </c>
      <c r="K203" s="15">
        <v>29.67</v>
      </c>
      <c r="L203" s="4" t="s">
        <v>170</v>
      </c>
      <c r="M203" s="13">
        <f t="shared" si="3"/>
        <v>102.4390243902439</v>
      </c>
    </row>
    <row r="204" spans="1:13" x14ac:dyDescent="0.35">
      <c r="A204" s="4" t="s">
        <v>55</v>
      </c>
      <c r="B204" s="4" t="s">
        <v>56</v>
      </c>
      <c r="C204" s="4" t="s">
        <v>42</v>
      </c>
      <c r="D204" s="4">
        <v>1992</v>
      </c>
      <c r="E204" s="15">
        <v>16</v>
      </c>
      <c r="F204" s="15">
        <v>4</v>
      </c>
      <c r="G204" s="15">
        <v>1</v>
      </c>
      <c r="H204" s="15">
        <v>27</v>
      </c>
      <c r="I204" s="15">
        <v>2.75</v>
      </c>
      <c r="J204" s="15">
        <v>29</v>
      </c>
      <c r="K204" s="15">
        <v>27.09</v>
      </c>
      <c r="L204" s="4" t="s">
        <v>170</v>
      </c>
      <c r="M204" s="13">
        <f t="shared" si="3"/>
        <v>84.210526315789465</v>
      </c>
    </row>
    <row r="205" spans="1:13" x14ac:dyDescent="0.35">
      <c r="A205" s="4" t="s">
        <v>55</v>
      </c>
      <c r="B205" s="4" t="s">
        <v>56</v>
      </c>
      <c r="C205" s="4" t="s">
        <v>42</v>
      </c>
      <c r="D205" s="4">
        <v>1993</v>
      </c>
      <c r="E205" s="15">
        <v>44</v>
      </c>
      <c r="F205" s="15">
        <v>4</v>
      </c>
      <c r="G205" s="15">
        <v>0</v>
      </c>
      <c r="H205" s="15">
        <v>30</v>
      </c>
      <c r="I205" s="15">
        <v>3.09</v>
      </c>
      <c r="J205" s="15">
        <v>33</v>
      </c>
      <c r="K205" s="15">
        <v>30.42</v>
      </c>
      <c r="L205" s="4" t="s">
        <v>170</v>
      </c>
      <c r="M205" s="13">
        <f t="shared" si="3"/>
        <v>91.666666666666657</v>
      </c>
    </row>
    <row r="206" spans="1:13" x14ac:dyDescent="0.35">
      <c r="A206" s="4" t="s">
        <v>55</v>
      </c>
      <c r="B206" s="4" t="s">
        <v>56</v>
      </c>
      <c r="C206" s="4" t="s">
        <v>42</v>
      </c>
      <c r="D206" s="4">
        <v>1994</v>
      </c>
      <c r="E206" s="15">
        <v>27</v>
      </c>
      <c r="F206" s="15">
        <v>4</v>
      </c>
      <c r="G206" s="15">
        <v>6</v>
      </c>
      <c r="H206" s="15">
        <v>29</v>
      </c>
      <c r="I206" s="15">
        <v>2.93</v>
      </c>
      <c r="J206" s="15">
        <v>31</v>
      </c>
      <c r="K206" s="15">
        <v>28.91</v>
      </c>
      <c r="L206" s="4" t="s">
        <v>170</v>
      </c>
      <c r="M206" s="13">
        <f t="shared" si="3"/>
        <v>108</v>
      </c>
    </row>
    <row r="207" spans="1:13" x14ac:dyDescent="0.35">
      <c r="A207" s="4" t="s">
        <v>55</v>
      </c>
      <c r="B207" s="4" t="s">
        <v>56</v>
      </c>
      <c r="C207" s="4" t="s">
        <v>42</v>
      </c>
      <c r="D207" s="4">
        <v>1995</v>
      </c>
      <c r="E207" s="15">
        <v>35</v>
      </c>
      <c r="F207" s="15">
        <v>2</v>
      </c>
      <c r="G207" s="15">
        <v>5</v>
      </c>
      <c r="H207" s="15">
        <v>30</v>
      </c>
      <c r="I207" s="15">
        <v>2.99</v>
      </c>
      <c r="J207" s="15">
        <v>32</v>
      </c>
      <c r="K207" s="15">
        <v>29.54</v>
      </c>
      <c r="L207" s="4" t="s">
        <v>170</v>
      </c>
      <c r="M207" s="13">
        <f t="shared" si="3"/>
        <v>109.375</v>
      </c>
    </row>
    <row r="208" spans="1:13" x14ac:dyDescent="0.35">
      <c r="A208" s="4" t="s">
        <v>55</v>
      </c>
      <c r="B208" s="4" t="s">
        <v>56</v>
      </c>
      <c r="C208" s="4" t="s">
        <v>42</v>
      </c>
      <c r="D208" s="4">
        <v>1996</v>
      </c>
      <c r="E208" s="15">
        <v>48</v>
      </c>
      <c r="F208" s="15">
        <v>1</v>
      </c>
      <c r="G208" s="15">
        <v>3</v>
      </c>
      <c r="H208" s="15">
        <v>36</v>
      </c>
      <c r="I208" s="15">
        <v>3.54</v>
      </c>
      <c r="J208" s="15">
        <v>39</v>
      </c>
      <c r="K208" s="15">
        <v>34.869999999999997</v>
      </c>
      <c r="L208" s="4" t="s">
        <v>170</v>
      </c>
      <c r="M208" s="13">
        <f t="shared" si="3"/>
        <v>104.34782608695652</v>
      </c>
    </row>
    <row r="209" spans="1:13" x14ac:dyDescent="0.35">
      <c r="A209" s="4" t="s">
        <v>55</v>
      </c>
      <c r="B209" s="4" t="s">
        <v>56</v>
      </c>
      <c r="C209" s="4" t="s">
        <v>42</v>
      </c>
      <c r="D209" s="4">
        <v>1997</v>
      </c>
      <c r="E209" s="15">
        <v>44</v>
      </c>
      <c r="F209" s="15">
        <v>1</v>
      </c>
      <c r="G209" s="15">
        <v>3</v>
      </c>
      <c r="H209" s="15">
        <v>39</v>
      </c>
      <c r="I209" s="15">
        <v>3.73</v>
      </c>
      <c r="J209" s="15">
        <v>42</v>
      </c>
      <c r="K209" s="15">
        <v>36.75</v>
      </c>
      <c r="L209" s="4" t="s">
        <v>170</v>
      </c>
      <c r="M209" s="13">
        <f t="shared" si="3"/>
        <v>104.76190476190477</v>
      </c>
    </row>
    <row r="210" spans="1:13" x14ac:dyDescent="0.35">
      <c r="A210" s="4" t="s">
        <v>55</v>
      </c>
      <c r="B210" s="4" t="s">
        <v>56</v>
      </c>
      <c r="C210" s="4" t="s">
        <v>42</v>
      </c>
      <c r="D210" s="4">
        <v>1998</v>
      </c>
      <c r="E210" s="15">
        <v>46</v>
      </c>
      <c r="F210" s="15">
        <v>1</v>
      </c>
      <c r="G210" s="15">
        <v>5</v>
      </c>
      <c r="H210" s="15">
        <v>42</v>
      </c>
      <c r="I210" s="15">
        <v>3.96</v>
      </c>
      <c r="J210" s="15">
        <v>45</v>
      </c>
      <c r="K210" s="15">
        <v>38.950000000000003</v>
      </c>
      <c r="L210" s="4" t="s">
        <v>170</v>
      </c>
      <c r="M210" s="13">
        <f t="shared" si="3"/>
        <v>109.52380952380953</v>
      </c>
    </row>
    <row r="211" spans="1:13" x14ac:dyDescent="0.35">
      <c r="A211" s="4" t="s">
        <v>55</v>
      </c>
      <c r="B211" s="4" t="s">
        <v>56</v>
      </c>
      <c r="C211" s="4" t="s">
        <v>42</v>
      </c>
      <c r="D211" s="4">
        <v>1999</v>
      </c>
      <c r="E211" s="15">
        <v>62</v>
      </c>
      <c r="F211" s="15">
        <v>1</v>
      </c>
      <c r="G211" s="15">
        <v>5</v>
      </c>
      <c r="H211" s="15">
        <v>47</v>
      </c>
      <c r="I211" s="15">
        <v>4.25</v>
      </c>
      <c r="J211" s="15">
        <v>50</v>
      </c>
      <c r="K211" s="15">
        <v>41.79</v>
      </c>
      <c r="L211" s="4" t="s">
        <v>170</v>
      </c>
      <c r="M211" s="13">
        <f t="shared" si="3"/>
        <v>106.89655172413792</v>
      </c>
    </row>
    <row r="212" spans="1:13" x14ac:dyDescent="0.35">
      <c r="A212" s="4" t="s">
        <v>55</v>
      </c>
      <c r="B212" s="4" t="s">
        <v>56</v>
      </c>
      <c r="C212" s="4" t="s">
        <v>42</v>
      </c>
      <c r="D212" s="4">
        <v>2000</v>
      </c>
      <c r="E212" s="15">
        <v>48</v>
      </c>
      <c r="F212" s="15">
        <v>4</v>
      </c>
      <c r="G212" s="15">
        <v>0</v>
      </c>
      <c r="H212" s="15">
        <v>48</v>
      </c>
      <c r="I212" s="15">
        <v>4.2300000000000004</v>
      </c>
      <c r="J212" s="15">
        <v>51</v>
      </c>
      <c r="K212" s="15">
        <v>41.68</v>
      </c>
      <c r="L212" s="4" t="s">
        <v>170</v>
      </c>
      <c r="M212" s="13">
        <f t="shared" si="3"/>
        <v>92.307692307692307</v>
      </c>
    </row>
    <row r="213" spans="1:13" x14ac:dyDescent="0.35">
      <c r="A213" s="4" t="s">
        <v>55</v>
      </c>
      <c r="B213" s="4" t="s">
        <v>56</v>
      </c>
      <c r="C213" s="4" t="s">
        <v>42</v>
      </c>
      <c r="D213" s="4">
        <v>2001</v>
      </c>
      <c r="E213" s="15">
        <v>62</v>
      </c>
      <c r="F213" s="15">
        <v>2</v>
      </c>
      <c r="G213" s="15">
        <v>4</v>
      </c>
      <c r="H213" s="15">
        <v>47</v>
      </c>
      <c r="I213" s="15">
        <v>4</v>
      </c>
      <c r="J213" s="15">
        <v>50</v>
      </c>
      <c r="K213" s="15">
        <v>39.4</v>
      </c>
      <c r="L213" s="4" t="s">
        <v>170</v>
      </c>
      <c r="M213" s="13">
        <f t="shared" si="3"/>
        <v>103.33333333333334</v>
      </c>
    </row>
    <row r="214" spans="1:13" x14ac:dyDescent="0.35">
      <c r="A214" s="4" t="s">
        <v>55</v>
      </c>
      <c r="B214" s="4" t="s">
        <v>56</v>
      </c>
      <c r="C214" s="4" t="s">
        <v>42</v>
      </c>
      <c r="D214" s="4">
        <v>2002</v>
      </c>
      <c r="E214" s="15">
        <v>61</v>
      </c>
      <c r="F214" s="15">
        <v>11</v>
      </c>
      <c r="G214" s="15">
        <v>2</v>
      </c>
      <c r="H214" s="15">
        <v>47</v>
      </c>
      <c r="I214" s="15">
        <v>3.95</v>
      </c>
      <c r="J214" s="15">
        <v>51</v>
      </c>
      <c r="K214" s="15">
        <v>38.93</v>
      </c>
      <c r="L214" s="4" t="s">
        <v>170</v>
      </c>
      <c r="M214" s="13">
        <f t="shared" si="3"/>
        <v>87.142857142857139</v>
      </c>
    </row>
    <row r="215" spans="1:13" x14ac:dyDescent="0.35">
      <c r="A215" s="4" t="s">
        <v>55</v>
      </c>
      <c r="B215" s="4" t="s">
        <v>56</v>
      </c>
      <c r="C215" s="4" t="s">
        <v>42</v>
      </c>
      <c r="D215" s="4">
        <v>2003</v>
      </c>
      <c r="E215" s="15">
        <v>59</v>
      </c>
      <c r="F215" s="15">
        <v>7</v>
      </c>
      <c r="G215" s="15">
        <v>1</v>
      </c>
      <c r="H215" s="15">
        <v>51</v>
      </c>
      <c r="I215" s="15">
        <v>4.2</v>
      </c>
      <c r="J215" s="15">
        <v>55</v>
      </c>
      <c r="K215" s="15">
        <v>41.42</v>
      </c>
      <c r="L215" s="4" t="s">
        <v>170</v>
      </c>
      <c r="M215" s="13">
        <f t="shared" si="3"/>
        <v>90.769230769230774</v>
      </c>
    </row>
    <row r="216" spans="1:13" x14ac:dyDescent="0.35">
      <c r="A216" s="4" t="s">
        <v>55</v>
      </c>
      <c r="B216" s="4" t="s">
        <v>56</v>
      </c>
      <c r="C216" s="4" t="s">
        <v>42</v>
      </c>
      <c r="D216" s="4">
        <v>2004</v>
      </c>
      <c r="E216" s="15">
        <v>33</v>
      </c>
      <c r="F216" s="15">
        <v>0</v>
      </c>
      <c r="G216" s="15">
        <v>0</v>
      </c>
      <c r="H216" s="15">
        <v>53</v>
      </c>
      <c r="I216" s="15">
        <v>4.18</v>
      </c>
      <c r="J216" s="15">
        <v>55</v>
      </c>
      <c r="K216" s="15">
        <v>41.18</v>
      </c>
      <c r="L216" s="4" t="s">
        <v>170</v>
      </c>
      <c r="M216" s="13">
        <f t="shared" si="3"/>
        <v>100</v>
      </c>
    </row>
    <row r="217" spans="1:13" x14ac:dyDescent="0.35">
      <c r="A217" s="4" t="s">
        <v>55</v>
      </c>
      <c r="B217" s="4" t="s">
        <v>56</v>
      </c>
      <c r="C217" s="4" t="s">
        <v>42</v>
      </c>
      <c r="D217" s="4">
        <v>2005</v>
      </c>
      <c r="E217" s="15">
        <v>28</v>
      </c>
      <c r="F217" s="15">
        <v>1</v>
      </c>
      <c r="G217" s="15">
        <v>0</v>
      </c>
      <c r="H217" s="15">
        <v>54</v>
      </c>
      <c r="I217" s="15">
        <v>4.1500000000000004</v>
      </c>
      <c r="J217" s="15">
        <v>56</v>
      </c>
      <c r="K217" s="15">
        <v>40.79</v>
      </c>
      <c r="L217" s="4" t="s">
        <v>170</v>
      </c>
      <c r="M217" s="13">
        <f t="shared" si="3"/>
        <v>96.551724137931032</v>
      </c>
    </row>
    <row r="218" spans="1:13" x14ac:dyDescent="0.35">
      <c r="A218" s="4" t="s">
        <v>55</v>
      </c>
      <c r="B218" s="4" t="s">
        <v>56</v>
      </c>
      <c r="C218" s="4" t="s">
        <v>42</v>
      </c>
      <c r="D218" s="4">
        <v>2006</v>
      </c>
      <c r="E218" s="15">
        <v>61</v>
      </c>
      <c r="F218" s="15">
        <v>4</v>
      </c>
      <c r="G218" s="15">
        <v>0</v>
      </c>
      <c r="H218" s="15">
        <v>61</v>
      </c>
      <c r="I218" s="15">
        <v>4.5599999999999996</v>
      </c>
      <c r="J218" s="15">
        <v>65</v>
      </c>
      <c r="K218" s="15">
        <v>44.83</v>
      </c>
      <c r="L218" s="4" t="s">
        <v>170</v>
      </c>
      <c r="M218" s="13">
        <f t="shared" si="3"/>
        <v>93.84615384615384</v>
      </c>
    </row>
    <row r="219" spans="1:13" x14ac:dyDescent="0.35">
      <c r="A219" s="4" t="s">
        <v>55</v>
      </c>
      <c r="B219" s="4" t="s">
        <v>56</v>
      </c>
      <c r="C219" s="4" t="s">
        <v>42</v>
      </c>
      <c r="D219" s="4">
        <v>2007</v>
      </c>
      <c r="E219" s="15">
        <v>75</v>
      </c>
      <c r="F219" s="15">
        <v>4</v>
      </c>
      <c r="G219" s="15">
        <v>5</v>
      </c>
      <c r="H219" s="15">
        <v>65</v>
      </c>
      <c r="I219" s="15">
        <v>4.74</v>
      </c>
      <c r="J219" s="15">
        <v>70</v>
      </c>
      <c r="K219" s="15">
        <v>46.7</v>
      </c>
      <c r="L219" s="4" t="s">
        <v>170</v>
      </c>
      <c r="M219" s="13">
        <f t="shared" si="3"/>
        <v>101.35135135135135</v>
      </c>
    </row>
    <row r="220" spans="1:13" x14ac:dyDescent="0.35">
      <c r="A220" s="4" t="s">
        <v>55</v>
      </c>
      <c r="B220" s="4" t="s">
        <v>56</v>
      </c>
      <c r="C220" s="4" t="s">
        <v>42</v>
      </c>
      <c r="D220" s="4">
        <v>2008</v>
      </c>
      <c r="E220" s="15">
        <v>77</v>
      </c>
      <c r="F220" s="15">
        <v>5</v>
      </c>
      <c r="G220" s="15">
        <v>2</v>
      </c>
      <c r="H220" s="15">
        <v>76</v>
      </c>
      <c r="I220" s="15">
        <v>5.37</v>
      </c>
      <c r="J220" s="15">
        <v>80</v>
      </c>
      <c r="K220" s="15">
        <v>52.8</v>
      </c>
      <c r="L220" s="4" t="s">
        <v>170</v>
      </c>
      <c r="M220" s="13">
        <f t="shared" si="3"/>
        <v>96.25</v>
      </c>
    </row>
    <row r="221" spans="1:13" x14ac:dyDescent="0.35">
      <c r="A221" s="4" t="s">
        <v>55</v>
      </c>
      <c r="B221" s="4" t="s">
        <v>56</v>
      </c>
      <c r="C221" s="4" t="s">
        <v>42</v>
      </c>
      <c r="D221" s="4">
        <v>2009</v>
      </c>
      <c r="E221" s="15">
        <v>91</v>
      </c>
      <c r="F221" s="15">
        <v>7</v>
      </c>
      <c r="G221" s="15">
        <v>7</v>
      </c>
      <c r="H221" s="15">
        <v>91</v>
      </c>
      <c r="I221" s="15">
        <v>6.25</v>
      </c>
      <c r="J221" s="15">
        <v>92</v>
      </c>
      <c r="K221" s="15">
        <v>61.48</v>
      </c>
      <c r="L221" s="4" t="s">
        <v>170</v>
      </c>
      <c r="M221" s="13">
        <f t="shared" si="3"/>
        <v>100</v>
      </c>
    </row>
    <row r="222" spans="1:13" x14ac:dyDescent="0.35">
      <c r="A222" s="4" t="s">
        <v>55</v>
      </c>
      <c r="B222" s="4" t="s">
        <v>56</v>
      </c>
      <c r="C222" s="4" t="s">
        <v>42</v>
      </c>
      <c r="D222" s="4">
        <v>2010</v>
      </c>
      <c r="E222" s="15">
        <v>73.7</v>
      </c>
      <c r="F222" s="15">
        <v>0.67</v>
      </c>
      <c r="G222" s="15">
        <v>1.34</v>
      </c>
      <c r="H222" s="15">
        <v>69.680000000000007</v>
      </c>
      <c r="I222" s="15">
        <v>4.6900000000000004</v>
      </c>
      <c r="J222" s="15">
        <v>73.03</v>
      </c>
      <c r="K222" s="15">
        <v>44.16</v>
      </c>
      <c r="L222" s="4" t="s">
        <v>169</v>
      </c>
      <c r="M222" s="13">
        <f t="shared" si="3"/>
        <v>100.91743119266054</v>
      </c>
    </row>
    <row r="223" spans="1:13" x14ac:dyDescent="0.35">
      <c r="A223" s="4" t="s">
        <v>55</v>
      </c>
      <c r="B223" s="4" t="s">
        <v>56</v>
      </c>
      <c r="C223" s="4" t="s">
        <v>42</v>
      </c>
      <c r="D223" s="4">
        <v>2011</v>
      </c>
      <c r="E223" s="15">
        <v>79.06</v>
      </c>
      <c r="F223" s="15">
        <v>0</v>
      </c>
      <c r="G223" s="15">
        <v>0.67</v>
      </c>
      <c r="H223" s="15">
        <v>74.37</v>
      </c>
      <c r="I223" s="15">
        <v>4.8574999999999999</v>
      </c>
      <c r="J223" s="15">
        <v>78.39</v>
      </c>
      <c r="K223" s="15">
        <v>45.78</v>
      </c>
      <c r="L223" s="4" t="s">
        <v>169</v>
      </c>
      <c r="M223" s="13">
        <f t="shared" si="3"/>
        <v>100.85470085470085</v>
      </c>
    </row>
    <row r="224" spans="1:13" x14ac:dyDescent="0.35">
      <c r="A224" s="4" t="s">
        <v>55</v>
      </c>
      <c r="B224" s="4" t="s">
        <v>56</v>
      </c>
      <c r="C224" s="4" t="s">
        <v>42</v>
      </c>
      <c r="D224" s="4">
        <v>2012</v>
      </c>
      <c r="E224" s="15">
        <v>74.37</v>
      </c>
      <c r="F224" s="15">
        <v>2.68</v>
      </c>
      <c r="G224" s="15">
        <v>1.34</v>
      </c>
      <c r="H224" s="15">
        <v>65.66</v>
      </c>
      <c r="I224" s="15">
        <v>4.1673999999999998</v>
      </c>
      <c r="J224" s="15">
        <v>69.010000000000005</v>
      </c>
      <c r="K224" s="15">
        <v>39.24</v>
      </c>
      <c r="L224" s="4" t="s">
        <v>169</v>
      </c>
      <c r="M224" s="13">
        <f t="shared" si="3"/>
        <v>98.230088495575217</v>
      </c>
    </row>
    <row r="225" spans="1:13" x14ac:dyDescent="0.35">
      <c r="A225" s="4" t="s">
        <v>55</v>
      </c>
      <c r="B225" s="4" t="s">
        <v>56</v>
      </c>
      <c r="C225" s="4" t="s">
        <v>42</v>
      </c>
      <c r="D225" s="4">
        <v>2013</v>
      </c>
      <c r="E225" s="15">
        <v>83.75</v>
      </c>
      <c r="F225" s="15">
        <v>0.67</v>
      </c>
      <c r="G225" s="15">
        <v>2.0099999999999998</v>
      </c>
      <c r="H225" s="15">
        <v>69.680000000000007</v>
      </c>
      <c r="I225" s="15">
        <v>4.3080999999999996</v>
      </c>
      <c r="J225" s="15">
        <v>73.7</v>
      </c>
      <c r="K225" s="15">
        <v>40.6</v>
      </c>
      <c r="L225" s="4" t="s">
        <v>169</v>
      </c>
      <c r="M225" s="13">
        <f t="shared" si="3"/>
        <v>101.62601626016261</v>
      </c>
    </row>
    <row r="226" spans="1:13" x14ac:dyDescent="0.35">
      <c r="A226" s="4" t="s">
        <v>55</v>
      </c>
      <c r="B226" s="4" t="s">
        <v>56</v>
      </c>
      <c r="C226" s="4" t="s">
        <v>42</v>
      </c>
      <c r="D226" s="4">
        <v>2014</v>
      </c>
      <c r="E226" s="15">
        <v>88.44</v>
      </c>
      <c r="F226" s="15">
        <v>0</v>
      </c>
      <c r="G226" s="15">
        <v>0.67</v>
      </c>
      <c r="H226" s="15">
        <v>83.75</v>
      </c>
      <c r="I226" s="15">
        <v>5.0450999999999997</v>
      </c>
      <c r="J226" s="15">
        <v>88.44</v>
      </c>
      <c r="K226" s="15">
        <v>47.51</v>
      </c>
      <c r="L226" s="4" t="s">
        <v>169</v>
      </c>
      <c r="M226" s="13">
        <f t="shared" si="3"/>
        <v>100.76335877862597</v>
      </c>
    </row>
    <row r="227" spans="1:13" x14ac:dyDescent="0.35">
      <c r="A227" s="4" t="s">
        <v>55</v>
      </c>
      <c r="B227" s="4" t="s">
        <v>56</v>
      </c>
      <c r="C227" s="4" t="s">
        <v>42</v>
      </c>
      <c r="D227" s="4">
        <v>2015</v>
      </c>
      <c r="E227" s="15">
        <v>74.37</v>
      </c>
      <c r="F227" s="15">
        <v>0.67</v>
      </c>
      <c r="G227" s="15">
        <v>0</v>
      </c>
      <c r="H227" s="15">
        <v>85.76</v>
      </c>
      <c r="I227" s="15">
        <v>5.0115999999999996</v>
      </c>
      <c r="J227" s="15">
        <v>89.78</v>
      </c>
      <c r="K227" s="15">
        <v>47.22</v>
      </c>
      <c r="L227" s="4" t="s">
        <v>169</v>
      </c>
      <c r="M227" s="13">
        <f t="shared" si="3"/>
        <v>99.107142857142861</v>
      </c>
    </row>
    <row r="228" spans="1:13" x14ac:dyDescent="0.35">
      <c r="A228" s="4" t="s">
        <v>55</v>
      </c>
      <c r="B228" s="4" t="s">
        <v>56</v>
      </c>
      <c r="C228" s="4" t="s">
        <v>42</v>
      </c>
      <c r="D228" s="4">
        <v>2016</v>
      </c>
      <c r="E228" s="15">
        <v>56.28</v>
      </c>
      <c r="F228" s="15">
        <v>8.7100000000000009</v>
      </c>
      <c r="G228" s="15">
        <v>0</v>
      </c>
      <c r="H228" s="15">
        <v>60.97</v>
      </c>
      <c r="I228" s="15">
        <v>3.484</v>
      </c>
      <c r="J228" s="15">
        <v>64.989999999999995</v>
      </c>
      <c r="K228" s="15">
        <v>32.83</v>
      </c>
      <c r="L228" s="4" t="s">
        <v>169</v>
      </c>
      <c r="M228" s="13">
        <f t="shared" si="3"/>
        <v>86.597938144329888</v>
      </c>
    </row>
    <row r="229" spans="1:13" x14ac:dyDescent="0.35">
      <c r="A229" s="4" t="s">
        <v>55</v>
      </c>
      <c r="B229" s="4" t="s">
        <v>56</v>
      </c>
      <c r="C229" s="4" t="s">
        <v>42</v>
      </c>
      <c r="D229" s="4">
        <v>2017</v>
      </c>
      <c r="E229" s="15">
        <v>81.069999999999993</v>
      </c>
      <c r="F229" s="15">
        <v>1.34</v>
      </c>
      <c r="G229" s="15">
        <v>0</v>
      </c>
      <c r="H229" s="15">
        <v>77.72</v>
      </c>
      <c r="I229" s="15">
        <v>4.3148</v>
      </c>
      <c r="J229" s="15">
        <v>81.739999999999995</v>
      </c>
      <c r="K229" s="15">
        <v>40.61</v>
      </c>
      <c r="L229" s="4" t="s">
        <v>169</v>
      </c>
      <c r="M229" s="13">
        <f t="shared" si="3"/>
        <v>98.373983739837385</v>
      </c>
    </row>
    <row r="230" spans="1:13" x14ac:dyDescent="0.35">
      <c r="A230" s="4" t="s">
        <v>55</v>
      </c>
      <c r="B230" s="4" t="s">
        <v>56</v>
      </c>
      <c r="C230" s="4" t="s">
        <v>42</v>
      </c>
      <c r="D230" s="4">
        <v>2018</v>
      </c>
      <c r="E230" s="15">
        <v>75.040000000000006</v>
      </c>
      <c r="F230" s="15">
        <v>4.0199999999999996</v>
      </c>
      <c r="G230" s="15">
        <v>0</v>
      </c>
      <c r="H230" s="15">
        <v>75.040000000000006</v>
      </c>
      <c r="I230" s="15">
        <v>4.0400999999999998</v>
      </c>
      <c r="J230" s="15">
        <v>78.39</v>
      </c>
      <c r="K230" s="15">
        <v>38.07</v>
      </c>
      <c r="L230" s="4" t="s">
        <v>169</v>
      </c>
      <c r="M230" s="13">
        <f t="shared" si="3"/>
        <v>94.915254237288138</v>
      </c>
    </row>
    <row r="231" spans="1:13" x14ac:dyDescent="0.35">
      <c r="A231" s="4" t="s">
        <v>55</v>
      </c>
      <c r="B231" s="4" t="s">
        <v>56</v>
      </c>
      <c r="C231" s="4" t="s">
        <v>42</v>
      </c>
      <c r="D231" s="4">
        <v>2019</v>
      </c>
      <c r="E231" s="15">
        <v>89.11</v>
      </c>
      <c r="F231" s="15">
        <v>6.03</v>
      </c>
      <c r="G231" s="15">
        <v>0</v>
      </c>
      <c r="H231" s="15">
        <v>64.989999999999995</v>
      </c>
      <c r="I231" s="15">
        <v>3.4237000000000002</v>
      </c>
      <c r="J231" s="15">
        <v>69.680000000000007</v>
      </c>
      <c r="K231" s="15">
        <v>32.25</v>
      </c>
      <c r="L231" s="4" t="s">
        <v>169</v>
      </c>
      <c r="M231" s="13">
        <f t="shared" si="3"/>
        <v>93.661971830985919</v>
      </c>
    </row>
    <row r="232" spans="1:13" x14ac:dyDescent="0.35">
      <c r="A232" s="4" t="s">
        <v>55</v>
      </c>
      <c r="B232" s="4" t="s">
        <v>56</v>
      </c>
      <c r="C232" s="4" t="s">
        <v>42</v>
      </c>
      <c r="D232" s="4">
        <v>2020</v>
      </c>
      <c r="E232" s="15">
        <v>97.15</v>
      </c>
      <c r="F232" s="15">
        <v>2.68</v>
      </c>
      <c r="G232" s="15">
        <v>0</v>
      </c>
      <c r="H232" s="15">
        <v>87.1</v>
      </c>
      <c r="I232" s="15">
        <v>4.4488000000000003</v>
      </c>
      <c r="J232" s="15">
        <v>91.79</v>
      </c>
      <c r="K232" s="15">
        <v>41.93</v>
      </c>
      <c r="L232" s="4" t="s">
        <v>169</v>
      </c>
      <c r="M232" s="13">
        <f t="shared" si="3"/>
        <v>97.315436241610726</v>
      </c>
    </row>
    <row r="233" spans="1:13" x14ac:dyDescent="0.35">
      <c r="A233" s="4" t="s">
        <v>55</v>
      </c>
      <c r="B233" s="4" t="s">
        <v>56</v>
      </c>
      <c r="C233" s="4" t="s">
        <v>42</v>
      </c>
      <c r="D233" s="4">
        <v>2021</v>
      </c>
      <c r="E233" s="15">
        <v>103.85</v>
      </c>
      <c r="F233" s="15">
        <v>1.34</v>
      </c>
      <c r="G233" s="15">
        <v>0.67</v>
      </c>
      <c r="H233" s="15">
        <v>92.46</v>
      </c>
      <c r="I233" s="15">
        <v>4.6029</v>
      </c>
      <c r="J233" s="15">
        <v>97.82</v>
      </c>
      <c r="K233" s="15">
        <v>43.36</v>
      </c>
      <c r="L233" s="4" t="s">
        <v>169</v>
      </c>
      <c r="M233" s="13">
        <f t="shared" si="3"/>
        <v>99.358974358974365</v>
      </c>
    </row>
    <row r="234" spans="1:13" x14ac:dyDescent="0.35">
      <c r="A234" s="4" t="s">
        <v>55</v>
      </c>
      <c r="B234" s="4" t="s">
        <v>56</v>
      </c>
      <c r="C234" s="4" t="s">
        <v>42</v>
      </c>
      <c r="D234" s="4">
        <v>2022</v>
      </c>
      <c r="E234" s="15">
        <v>91.12</v>
      </c>
      <c r="F234" s="15">
        <v>0.67</v>
      </c>
      <c r="G234" s="15">
        <v>0.67</v>
      </c>
      <c r="H234" s="15">
        <v>86.43</v>
      </c>
      <c r="I234" s="15">
        <v>4.2142999999999997</v>
      </c>
      <c r="J234" s="15">
        <v>91.79</v>
      </c>
      <c r="K234" s="15">
        <v>39.67</v>
      </c>
      <c r="L234" s="4" t="s">
        <v>169</v>
      </c>
      <c r="M234" s="13">
        <f t="shared" si="3"/>
        <v>100</v>
      </c>
    </row>
    <row r="235" spans="1:13" x14ac:dyDescent="0.35">
      <c r="A235" s="4" t="s">
        <v>55</v>
      </c>
      <c r="B235" s="4" t="s">
        <v>56</v>
      </c>
      <c r="C235" s="4" t="s">
        <v>42</v>
      </c>
      <c r="D235" s="4">
        <v>2023</v>
      </c>
      <c r="E235" s="15">
        <v>83.08</v>
      </c>
      <c r="F235" s="15">
        <v>0.67</v>
      </c>
      <c r="G235" s="15">
        <v>0.67</v>
      </c>
      <c r="H235" s="15">
        <v>90.45</v>
      </c>
      <c r="I235" s="15">
        <v>4.2746000000000004</v>
      </c>
      <c r="J235" s="15">
        <v>94.47</v>
      </c>
      <c r="K235" s="15">
        <v>40.270000000000003</v>
      </c>
      <c r="L235" s="4" t="s">
        <v>169</v>
      </c>
      <c r="M235" s="13">
        <f t="shared" si="3"/>
        <v>100</v>
      </c>
    </row>
    <row r="236" spans="1:13" x14ac:dyDescent="0.35">
      <c r="A236" s="4" t="s">
        <v>57</v>
      </c>
      <c r="B236" s="4" t="s">
        <v>58</v>
      </c>
      <c r="C236" s="4" t="s">
        <v>42</v>
      </c>
      <c r="D236" s="4">
        <v>1961</v>
      </c>
      <c r="E236" s="15">
        <v>0</v>
      </c>
      <c r="F236" s="15">
        <v>67</v>
      </c>
      <c r="G236" s="15">
        <v>1</v>
      </c>
      <c r="H236" s="15">
        <v>62</v>
      </c>
      <c r="I236" s="15">
        <v>91.9</v>
      </c>
      <c r="J236" s="15">
        <v>66</v>
      </c>
      <c r="K236" s="15">
        <v>913.96</v>
      </c>
      <c r="L236" s="4" t="s">
        <v>170</v>
      </c>
      <c r="M236" s="13">
        <f t="shared" si="3"/>
        <v>0</v>
      </c>
    </row>
    <row r="237" spans="1:13" x14ac:dyDescent="0.35">
      <c r="A237" s="4" t="s">
        <v>57</v>
      </c>
      <c r="B237" s="4" t="s">
        <v>58</v>
      </c>
      <c r="C237" s="4" t="s">
        <v>42</v>
      </c>
      <c r="D237" s="4">
        <v>1962</v>
      </c>
      <c r="E237" s="15">
        <v>0</v>
      </c>
      <c r="F237" s="15">
        <v>68</v>
      </c>
      <c r="G237" s="15">
        <v>0</v>
      </c>
      <c r="H237" s="15">
        <v>65</v>
      </c>
      <c r="I237" s="15">
        <v>93.34</v>
      </c>
      <c r="J237" s="15">
        <v>69</v>
      </c>
      <c r="K237" s="15">
        <v>928.26</v>
      </c>
      <c r="L237" s="4" t="s">
        <v>170</v>
      </c>
      <c r="M237" s="13">
        <f t="shared" si="3"/>
        <v>0</v>
      </c>
    </row>
    <row r="238" spans="1:13" x14ac:dyDescent="0.35">
      <c r="A238" s="4" t="s">
        <v>57</v>
      </c>
      <c r="B238" s="4" t="s">
        <v>58</v>
      </c>
      <c r="C238" s="4" t="s">
        <v>42</v>
      </c>
      <c r="D238" s="4">
        <v>1963</v>
      </c>
      <c r="E238" s="15">
        <v>0</v>
      </c>
      <c r="F238" s="15">
        <v>70</v>
      </c>
      <c r="G238" s="15">
        <v>0</v>
      </c>
      <c r="H238" s="15">
        <v>65</v>
      </c>
      <c r="I238" s="15">
        <v>89.96</v>
      </c>
      <c r="J238" s="15">
        <v>69</v>
      </c>
      <c r="K238" s="15">
        <v>894.65</v>
      </c>
      <c r="L238" s="4" t="s">
        <v>170</v>
      </c>
      <c r="M238" s="13">
        <f t="shared" si="3"/>
        <v>0</v>
      </c>
    </row>
    <row r="239" spans="1:13" x14ac:dyDescent="0.35">
      <c r="A239" s="4" t="s">
        <v>57</v>
      </c>
      <c r="B239" s="4" t="s">
        <v>58</v>
      </c>
      <c r="C239" s="4" t="s">
        <v>42</v>
      </c>
      <c r="D239" s="4">
        <v>1964</v>
      </c>
      <c r="E239" s="15">
        <v>0</v>
      </c>
      <c r="F239" s="15">
        <v>68</v>
      </c>
      <c r="G239" s="15">
        <v>0</v>
      </c>
      <c r="H239" s="15">
        <v>66</v>
      </c>
      <c r="I239" s="15">
        <v>89.06</v>
      </c>
      <c r="J239" s="15">
        <v>70</v>
      </c>
      <c r="K239" s="15">
        <v>885.74</v>
      </c>
      <c r="L239" s="4" t="s">
        <v>170</v>
      </c>
      <c r="M239" s="13">
        <f t="shared" si="3"/>
        <v>0</v>
      </c>
    </row>
    <row r="240" spans="1:13" x14ac:dyDescent="0.35">
      <c r="A240" s="4" t="s">
        <v>57</v>
      </c>
      <c r="B240" s="4" t="s">
        <v>58</v>
      </c>
      <c r="C240" s="4" t="s">
        <v>42</v>
      </c>
      <c r="D240" s="4">
        <v>1965</v>
      </c>
      <c r="E240" s="15">
        <v>0</v>
      </c>
      <c r="F240" s="15">
        <v>67</v>
      </c>
      <c r="G240" s="15">
        <v>0</v>
      </c>
      <c r="H240" s="15">
        <v>64</v>
      </c>
      <c r="I240" s="15">
        <v>85.19</v>
      </c>
      <c r="J240" s="15">
        <v>68</v>
      </c>
      <c r="K240" s="15">
        <v>847.26</v>
      </c>
      <c r="L240" s="4" t="s">
        <v>170</v>
      </c>
      <c r="M240" s="13">
        <f t="shared" si="3"/>
        <v>0</v>
      </c>
    </row>
    <row r="241" spans="1:13" x14ac:dyDescent="0.35">
      <c r="A241" s="4" t="s">
        <v>57</v>
      </c>
      <c r="B241" s="4" t="s">
        <v>58</v>
      </c>
      <c r="C241" s="4" t="s">
        <v>42</v>
      </c>
      <c r="D241" s="4">
        <v>1966</v>
      </c>
      <c r="E241" s="15">
        <v>0</v>
      </c>
      <c r="F241" s="15">
        <v>61</v>
      </c>
      <c r="G241" s="15">
        <v>2</v>
      </c>
      <c r="H241" s="15">
        <v>67</v>
      </c>
      <c r="I241" s="15">
        <v>86.88</v>
      </c>
      <c r="J241" s="15">
        <v>71</v>
      </c>
      <c r="K241" s="15">
        <v>864.07</v>
      </c>
      <c r="L241" s="4" t="s">
        <v>170</v>
      </c>
      <c r="M241" s="13">
        <f t="shared" si="3"/>
        <v>0</v>
      </c>
    </row>
    <row r="242" spans="1:13" x14ac:dyDescent="0.35">
      <c r="A242" s="4" t="s">
        <v>57</v>
      </c>
      <c r="B242" s="4" t="s">
        <v>58</v>
      </c>
      <c r="C242" s="4" t="s">
        <v>42</v>
      </c>
      <c r="D242" s="4">
        <v>1967</v>
      </c>
      <c r="E242" s="15">
        <v>0</v>
      </c>
      <c r="F242" s="15">
        <v>66</v>
      </c>
      <c r="G242" s="15">
        <v>0</v>
      </c>
      <c r="H242" s="15">
        <v>63</v>
      </c>
      <c r="I242" s="15">
        <v>80.28</v>
      </c>
      <c r="J242" s="15">
        <v>67</v>
      </c>
      <c r="K242" s="15">
        <v>801.95</v>
      </c>
      <c r="L242" s="4" t="s">
        <v>170</v>
      </c>
      <c r="M242" s="13">
        <f t="shared" si="3"/>
        <v>0</v>
      </c>
    </row>
    <row r="243" spans="1:13" x14ac:dyDescent="0.35">
      <c r="A243" s="4" t="s">
        <v>57</v>
      </c>
      <c r="B243" s="4" t="s">
        <v>58</v>
      </c>
      <c r="C243" s="4" t="s">
        <v>42</v>
      </c>
      <c r="D243" s="4">
        <v>1968</v>
      </c>
      <c r="E243" s="15">
        <v>0</v>
      </c>
      <c r="F243" s="15">
        <v>62</v>
      </c>
      <c r="G243" s="15">
        <v>0</v>
      </c>
      <c r="H243" s="15">
        <v>58</v>
      </c>
      <c r="I243" s="15">
        <v>72.27</v>
      </c>
      <c r="J243" s="15">
        <v>61</v>
      </c>
      <c r="K243" s="15">
        <v>714.46</v>
      </c>
      <c r="L243" s="4" t="s">
        <v>170</v>
      </c>
      <c r="M243" s="13">
        <f t="shared" si="3"/>
        <v>0</v>
      </c>
    </row>
    <row r="244" spans="1:13" x14ac:dyDescent="0.35">
      <c r="A244" s="4" t="s">
        <v>57</v>
      </c>
      <c r="B244" s="4" t="s">
        <v>58</v>
      </c>
      <c r="C244" s="4" t="s">
        <v>42</v>
      </c>
      <c r="D244" s="4">
        <v>1969</v>
      </c>
      <c r="E244" s="15">
        <v>1</v>
      </c>
      <c r="F244" s="15">
        <v>64</v>
      </c>
      <c r="G244" s="15">
        <v>0</v>
      </c>
      <c r="H244" s="15">
        <v>53</v>
      </c>
      <c r="I244" s="15">
        <v>64.959999999999994</v>
      </c>
      <c r="J244" s="15">
        <v>57</v>
      </c>
      <c r="K244" s="15">
        <v>649.55999999999995</v>
      </c>
      <c r="L244" s="4" t="s">
        <v>170</v>
      </c>
      <c r="M244" s="13">
        <f t="shared" si="3"/>
        <v>1.5384615384615385</v>
      </c>
    </row>
    <row r="245" spans="1:13" x14ac:dyDescent="0.35">
      <c r="A245" s="4" t="s">
        <v>57</v>
      </c>
      <c r="B245" s="4" t="s">
        <v>58</v>
      </c>
      <c r="C245" s="4" t="s">
        <v>42</v>
      </c>
      <c r="D245" s="4">
        <v>1970</v>
      </c>
      <c r="E245" s="15">
        <v>1</v>
      </c>
      <c r="F245" s="15">
        <v>58</v>
      </c>
      <c r="G245" s="15">
        <v>0</v>
      </c>
      <c r="H245" s="15">
        <v>58</v>
      </c>
      <c r="I245" s="15">
        <v>69.849999999999994</v>
      </c>
      <c r="J245" s="15">
        <v>61</v>
      </c>
      <c r="K245" s="15">
        <v>698.33</v>
      </c>
      <c r="L245" s="4" t="s">
        <v>170</v>
      </c>
      <c r="M245" s="13">
        <f t="shared" si="3"/>
        <v>1.6949152542372881</v>
      </c>
    </row>
    <row r="246" spans="1:13" x14ac:dyDescent="0.35">
      <c r="A246" s="4" t="s">
        <v>57</v>
      </c>
      <c r="B246" s="4" t="s">
        <v>58</v>
      </c>
      <c r="C246" s="4" t="s">
        <v>42</v>
      </c>
      <c r="D246" s="4">
        <v>1971</v>
      </c>
      <c r="E246" s="15">
        <v>1</v>
      </c>
      <c r="F246" s="15">
        <v>54</v>
      </c>
      <c r="G246" s="15">
        <v>0</v>
      </c>
      <c r="H246" s="15">
        <v>59</v>
      </c>
      <c r="I246" s="15">
        <v>70.02</v>
      </c>
      <c r="J246" s="15">
        <v>62</v>
      </c>
      <c r="K246" s="15">
        <v>699.72</v>
      </c>
      <c r="L246" s="4" t="s">
        <v>170</v>
      </c>
      <c r="M246" s="13">
        <f t="shared" si="3"/>
        <v>1.8181818181818181</v>
      </c>
    </row>
    <row r="247" spans="1:13" x14ac:dyDescent="0.35">
      <c r="A247" s="4" t="s">
        <v>57</v>
      </c>
      <c r="B247" s="4" t="s">
        <v>58</v>
      </c>
      <c r="C247" s="4" t="s">
        <v>42</v>
      </c>
      <c r="D247" s="4">
        <v>1972</v>
      </c>
      <c r="E247" s="15">
        <v>1</v>
      </c>
      <c r="F247" s="15">
        <v>72</v>
      </c>
      <c r="G247" s="15">
        <v>0</v>
      </c>
      <c r="H247" s="15">
        <v>60</v>
      </c>
      <c r="I247" s="15">
        <v>70.260000000000005</v>
      </c>
      <c r="J247" s="15">
        <v>64</v>
      </c>
      <c r="K247" s="15">
        <v>701.53</v>
      </c>
      <c r="L247" s="4" t="s">
        <v>170</v>
      </c>
      <c r="M247" s="13">
        <f t="shared" si="3"/>
        <v>1.3698630136986301</v>
      </c>
    </row>
    <row r="248" spans="1:13" x14ac:dyDescent="0.35">
      <c r="A248" s="4" t="s">
        <v>57</v>
      </c>
      <c r="B248" s="4" t="s">
        <v>58</v>
      </c>
      <c r="C248" s="4" t="s">
        <v>42</v>
      </c>
      <c r="D248" s="4">
        <v>1973</v>
      </c>
      <c r="E248" s="15">
        <v>1</v>
      </c>
      <c r="F248" s="15">
        <v>58</v>
      </c>
      <c r="G248" s="15">
        <v>0</v>
      </c>
      <c r="H248" s="15">
        <v>61</v>
      </c>
      <c r="I248" s="15">
        <v>70.91</v>
      </c>
      <c r="J248" s="15">
        <v>65</v>
      </c>
      <c r="K248" s="15">
        <v>708.24</v>
      </c>
      <c r="L248" s="4" t="s">
        <v>170</v>
      </c>
      <c r="M248" s="13">
        <f t="shared" si="3"/>
        <v>1.6949152542372881</v>
      </c>
    </row>
    <row r="249" spans="1:13" x14ac:dyDescent="0.35">
      <c r="A249" s="4" t="s">
        <v>57</v>
      </c>
      <c r="B249" s="4" t="s">
        <v>58</v>
      </c>
      <c r="C249" s="4" t="s">
        <v>42</v>
      </c>
      <c r="D249" s="4">
        <v>1974</v>
      </c>
      <c r="E249" s="15">
        <v>0</v>
      </c>
      <c r="F249" s="15">
        <v>87</v>
      </c>
      <c r="G249" s="15">
        <v>0</v>
      </c>
      <c r="H249" s="15">
        <v>66</v>
      </c>
      <c r="I249" s="15">
        <v>75.02</v>
      </c>
      <c r="J249" s="15">
        <v>71</v>
      </c>
      <c r="K249" s="15">
        <v>749.85</v>
      </c>
      <c r="L249" s="4" t="s">
        <v>170</v>
      </c>
      <c r="M249" s="13">
        <f t="shared" si="3"/>
        <v>0</v>
      </c>
    </row>
    <row r="250" spans="1:13" x14ac:dyDescent="0.35">
      <c r="A250" s="4" t="s">
        <v>57</v>
      </c>
      <c r="B250" s="4" t="s">
        <v>58</v>
      </c>
      <c r="C250" s="4" t="s">
        <v>42</v>
      </c>
      <c r="D250" s="4">
        <v>1975</v>
      </c>
      <c r="E250" s="15">
        <v>0</v>
      </c>
      <c r="F250" s="15">
        <v>67</v>
      </c>
      <c r="G250" s="15">
        <v>0</v>
      </c>
      <c r="H250" s="15">
        <v>70</v>
      </c>
      <c r="I250" s="15">
        <v>78.94</v>
      </c>
      <c r="J250" s="15">
        <v>75</v>
      </c>
      <c r="K250" s="15">
        <v>787.14</v>
      </c>
      <c r="L250" s="4" t="s">
        <v>170</v>
      </c>
      <c r="M250" s="13">
        <f t="shared" si="3"/>
        <v>0</v>
      </c>
    </row>
    <row r="251" spans="1:13" x14ac:dyDescent="0.35">
      <c r="A251" s="4" t="s">
        <v>57</v>
      </c>
      <c r="B251" s="4" t="s">
        <v>58</v>
      </c>
      <c r="C251" s="4" t="s">
        <v>42</v>
      </c>
      <c r="D251" s="4">
        <v>1976</v>
      </c>
      <c r="E251" s="15">
        <v>0</v>
      </c>
      <c r="F251" s="15">
        <v>79</v>
      </c>
      <c r="G251" s="15">
        <v>0</v>
      </c>
      <c r="H251" s="15">
        <v>71</v>
      </c>
      <c r="I251" s="15">
        <v>77.8</v>
      </c>
      <c r="J251" s="15">
        <v>75</v>
      </c>
      <c r="K251" s="15">
        <v>778.51</v>
      </c>
      <c r="L251" s="4" t="s">
        <v>170</v>
      </c>
      <c r="M251" s="13">
        <f t="shared" si="3"/>
        <v>0</v>
      </c>
    </row>
    <row r="252" spans="1:13" x14ac:dyDescent="0.35">
      <c r="A252" s="4" t="s">
        <v>57</v>
      </c>
      <c r="B252" s="4" t="s">
        <v>58</v>
      </c>
      <c r="C252" s="4" t="s">
        <v>42</v>
      </c>
      <c r="D252" s="4">
        <v>1977</v>
      </c>
      <c r="E252" s="15">
        <v>0</v>
      </c>
      <c r="F252" s="15">
        <v>65</v>
      </c>
      <c r="G252" s="15">
        <v>0</v>
      </c>
      <c r="H252" s="15">
        <v>71</v>
      </c>
      <c r="I252" s="15">
        <v>76.47</v>
      </c>
      <c r="J252" s="15">
        <v>75</v>
      </c>
      <c r="K252" s="15">
        <v>765.85</v>
      </c>
      <c r="L252" s="4" t="s">
        <v>170</v>
      </c>
      <c r="M252" s="13">
        <f t="shared" si="3"/>
        <v>0</v>
      </c>
    </row>
    <row r="253" spans="1:13" x14ac:dyDescent="0.35">
      <c r="A253" s="4" t="s">
        <v>57</v>
      </c>
      <c r="B253" s="4" t="s">
        <v>58</v>
      </c>
      <c r="C253" s="4" t="s">
        <v>42</v>
      </c>
      <c r="D253" s="4">
        <v>1978</v>
      </c>
      <c r="E253" s="15">
        <v>0</v>
      </c>
      <c r="F253" s="15">
        <v>78</v>
      </c>
      <c r="G253" s="15">
        <v>0</v>
      </c>
      <c r="H253" s="15">
        <v>69</v>
      </c>
      <c r="I253" s="15">
        <v>74.09</v>
      </c>
      <c r="J253" s="15">
        <v>74</v>
      </c>
      <c r="K253" s="15">
        <v>742.18</v>
      </c>
      <c r="L253" s="4" t="s">
        <v>170</v>
      </c>
      <c r="M253" s="13">
        <f t="shared" si="3"/>
        <v>0</v>
      </c>
    </row>
    <row r="254" spans="1:13" x14ac:dyDescent="0.35">
      <c r="A254" s="4" t="s">
        <v>57</v>
      </c>
      <c r="B254" s="4" t="s">
        <v>58</v>
      </c>
      <c r="C254" s="4" t="s">
        <v>42</v>
      </c>
      <c r="D254" s="4">
        <v>1979</v>
      </c>
      <c r="E254" s="15">
        <v>0</v>
      </c>
      <c r="F254" s="15">
        <v>72</v>
      </c>
      <c r="G254" s="15">
        <v>0</v>
      </c>
      <c r="H254" s="15">
        <v>79</v>
      </c>
      <c r="I254" s="15">
        <v>83.04</v>
      </c>
      <c r="J254" s="15">
        <v>83</v>
      </c>
      <c r="K254" s="15">
        <v>825.46</v>
      </c>
      <c r="L254" s="4" t="s">
        <v>170</v>
      </c>
      <c r="M254" s="13">
        <f t="shared" si="3"/>
        <v>0</v>
      </c>
    </row>
    <row r="255" spans="1:13" x14ac:dyDescent="0.35">
      <c r="A255" s="4" t="s">
        <v>57</v>
      </c>
      <c r="B255" s="4" t="s">
        <v>58</v>
      </c>
      <c r="C255" s="4" t="s">
        <v>42</v>
      </c>
      <c r="D255" s="4">
        <v>1980</v>
      </c>
      <c r="E255" s="15">
        <v>0</v>
      </c>
      <c r="F255" s="15">
        <v>88</v>
      </c>
      <c r="G255" s="15">
        <v>0</v>
      </c>
      <c r="H255" s="15">
        <v>71</v>
      </c>
      <c r="I255" s="15">
        <v>73.64</v>
      </c>
      <c r="J255" s="15">
        <v>75</v>
      </c>
      <c r="K255" s="15">
        <v>731.99</v>
      </c>
      <c r="L255" s="4" t="s">
        <v>170</v>
      </c>
      <c r="M255" s="13">
        <f t="shared" si="3"/>
        <v>0</v>
      </c>
    </row>
    <row r="256" spans="1:13" x14ac:dyDescent="0.35">
      <c r="A256" s="4" t="s">
        <v>57</v>
      </c>
      <c r="B256" s="4" t="s">
        <v>58</v>
      </c>
      <c r="C256" s="4" t="s">
        <v>42</v>
      </c>
      <c r="D256" s="4">
        <v>1981</v>
      </c>
      <c r="E256" s="15">
        <v>0</v>
      </c>
      <c r="F256" s="15">
        <v>80</v>
      </c>
      <c r="G256" s="15">
        <v>0</v>
      </c>
      <c r="H256" s="15">
        <v>68</v>
      </c>
      <c r="I256" s="15">
        <v>69.290000000000006</v>
      </c>
      <c r="J256" s="15">
        <v>72</v>
      </c>
      <c r="K256" s="15">
        <v>691.49</v>
      </c>
      <c r="L256" s="4" t="s">
        <v>170</v>
      </c>
      <c r="M256" s="13">
        <f t="shared" si="3"/>
        <v>0</v>
      </c>
    </row>
    <row r="257" spans="1:13" x14ac:dyDescent="0.35">
      <c r="A257" s="4" t="s">
        <v>57</v>
      </c>
      <c r="B257" s="4" t="s">
        <v>58</v>
      </c>
      <c r="C257" s="4" t="s">
        <v>42</v>
      </c>
      <c r="D257" s="4">
        <v>1982</v>
      </c>
      <c r="E257" s="15">
        <v>0</v>
      </c>
      <c r="F257" s="15">
        <v>78</v>
      </c>
      <c r="G257" s="15">
        <v>0</v>
      </c>
      <c r="H257" s="15">
        <v>71</v>
      </c>
      <c r="I257" s="15">
        <v>71.97</v>
      </c>
      <c r="J257" s="15">
        <v>75</v>
      </c>
      <c r="K257" s="15">
        <v>718.99</v>
      </c>
      <c r="L257" s="4" t="s">
        <v>170</v>
      </c>
      <c r="M257" s="13">
        <f t="shared" si="3"/>
        <v>0</v>
      </c>
    </row>
    <row r="258" spans="1:13" x14ac:dyDescent="0.35">
      <c r="A258" s="4" t="s">
        <v>57</v>
      </c>
      <c r="B258" s="4" t="s">
        <v>58</v>
      </c>
      <c r="C258" s="4" t="s">
        <v>42</v>
      </c>
      <c r="D258" s="4">
        <v>1983</v>
      </c>
      <c r="E258" s="15">
        <v>0</v>
      </c>
      <c r="F258" s="15">
        <v>72</v>
      </c>
      <c r="G258" s="15">
        <v>0</v>
      </c>
      <c r="H258" s="15">
        <v>70</v>
      </c>
      <c r="I258" s="15">
        <v>69.86</v>
      </c>
      <c r="J258" s="15">
        <v>73</v>
      </c>
      <c r="K258" s="15">
        <v>697.04</v>
      </c>
      <c r="L258" s="4" t="s">
        <v>170</v>
      </c>
      <c r="M258" s="13">
        <f t="shared" ref="M258:M321" si="4">IF(N(E258)+N(F258)-N(G258)&lt;=0,"",E258/(E258+F258-N(G258))*100)</f>
        <v>0</v>
      </c>
    </row>
    <row r="259" spans="1:13" x14ac:dyDescent="0.35">
      <c r="A259" s="4" t="s">
        <v>57</v>
      </c>
      <c r="B259" s="4" t="s">
        <v>58</v>
      </c>
      <c r="C259" s="4" t="s">
        <v>42</v>
      </c>
      <c r="D259" s="4">
        <v>1984</v>
      </c>
      <c r="E259" s="15">
        <v>0</v>
      </c>
      <c r="F259" s="15">
        <v>87</v>
      </c>
      <c r="G259" s="15">
        <v>1</v>
      </c>
      <c r="H259" s="15">
        <v>70</v>
      </c>
      <c r="I259" s="15">
        <v>69.61</v>
      </c>
      <c r="J259" s="15">
        <v>74</v>
      </c>
      <c r="K259" s="15">
        <v>695.62</v>
      </c>
      <c r="L259" s="4" t="s">
        <v>170</v>
      </c>
      <c r="M259" s="13">
        <f t="shared" si="4"/>
        <v>0</v>
      </c>
    </row>
    <row r="260" spans="1:13" x14ac:dyDescent="0.35">
      <c r="A260" s="4" t="s">
        <v>57</v>
      </c>
      <c r="B260" s="4" t="s">
        <v>58</v>
      </c>
      <c r="C260" s="4" t="s">
        <v>42</v>
      </c>
      <c r="D260" s="4">
        <v>1985</v>
      </c>
      <c r="E260" s="15">
        <v>0</v>
      </c>
      <c r="F260" s="15">
        <v>83</v>
      </c>
      <c r="G260" s="15">
        <v>0</v>
      </c>
      <c r="H260" s="15">
        <v>70</v>
      </c>
      <c r="I260" s="15">
        <v>68.89</v>
      </c>
      <c r="J260" s="15">
        <v>74</v>
      </c>
      <c r="K260" s="15">
        <v>690.11</v>
      </c>
      <c r="L260" s="4" t="s">
        <v>170</v>
      </c>
      <c r="M260" s="13">
        <f t="shared" si="4"/>
        <v>0</v>
      </c>
    </row>
    <row r="261" spans="1:13" x14ac:dyDescent="0.35">
      <c r="A261" s="4" t="s">
        <v>57</v>
      </c>
      <c r="B261" s="4" t="s">
        <v>58</v>
      </c>
      <c r="C261" s="4" t="s">
        <v>42</v>
      </c>
      <c r="D261" s="4">
        <v>1986</v>
      </c>
      <c r="E261" s="15">
        <v>0</v>
      </c>
      <c r="F261" s="15">
        <v>65</v>
      </c>
      <c r="G261" s="15">
        <v>0</v>
      </c>
      <c r="H261" s="15">
        <v>71</v>
      </c>
      <c r="I261" s="15">
        <v>69.540000000000006</v>
      </c>
      <c r="J261" s="15">
        <v>74</v>
      </c>
      <c r="K261" s="15">
        <v>691.21</v>
      </c>
      <c r="L261" s="4" t="s">
        <v>170</v>
      </c>
      <c r="M261" s="13">
        <f t="shared" si="4"/>
        <v>0</v>
      </c>
    </row>
    <row r="262" spans="1:13" x14ac:dyDescent="0.35">
      <c r="A262" s="4" t="s">
        <v>57</v>
      </c>
      <c r="B262" s="4" t="s">
        <v>58</v>
      </c>
      <c r="C262" s="4" t="s">
        <v>42</v>
      </c>
      <c r="D262" s="4">
        <v>1987</v>
      </c>
      <c r="E262" s="15">
        <v>0</v>
      </c>
      <c r="F262" s="15">
        <v>84</v>
      </c>
      <c r="G262" s="15">
        <v>0</v>
      </c>
      <c r="H262" s="15">
        <v>70</v>
      </c>
      <c r="I262" s="15">
        <v>68</v>
      </c>
      <c r="J262" s="15">
        <v>74</v>
      </c>
      <c r="K262" s="15">
        <v>675.89</v>
      </c>
      <c r="L262" s="4" t="s">
        <v>170</v>
      </c>
      <c r="M262" s="13">
        <f t="shared" si="4"/>
        <v>0</v>
      </c>
    </row>
    <row r="263" spans="1:13" x14ac:dyDescent="0.35">
      <c r="A263" s="4" t="s">
        <v>57</v>
      </c>
      <c r="B263" s="4" t="s">
        <v>58</v>
      </c>
      <c r="C263" s="4" t="s">
        <v>42</v>
      </c>
      <c r="D263" s="4">
        <v>1988</v>
      </c>
      <c r="E263" s="15">
        <v>0</v>
      </c>
      <c r="F263" s="15">
        <v>72</v>
      </c>
      <c r="G263" s="15">
        <v>0</v>
      </c>
      <c r="H263" s="15">
        <v>69</v>
      </c>
      <c r="I263" s="15">
        <v>66.39</v>
      </c>
      <c r="J263" s="15">
        <v>72</v>
      </c>
      <c r="K263" s="15">
        <v>663.65</v>
      </c>
      <c r="L263" s="4" t="s">
        <v>170</v>
      </c>
      <c r="M263" s="13">
        <f t="shared" si="4"/>
        <v>0</v>
      </c>
    </row>
    <row r="264" spans="1:13" x14ac:dyDescent="0.35">
      <c r="A264" s="4" t="s">
        <v>57</v>
      </c>
      <c r="B264" s="4" t="s">
        <v>58</v>
      </c>
      <c r="C264" s="4" t="s">
        <v>42</v>
      </c>
      <c r="D264" s="4">
        <v>1989</v>
      </c>
      <c r="E264" s="15">
        <v>0</v>
      </c>
      <c r="F264" s="15">
        <v>90</v>
      </c>
      <c r="G264" s="15">
        <v>0</v>
      </c>
      <c r="H264" s="15">
        <v>69</v>
      </c>
      <c r="I264" s="15">
        <v>66.23</v>
      </c>
      <c r="J264" s="15">
        <v>74</v>
      </c>
      <c r="K264" s="15">
        <v>660.8</v>
      </c>
      <c r="L264" s="4" t="s">
        <v>170</v>
      </c>
      <c r="M264" s="13">
        <f t="shared" si="4"/>
        <v>0</v>
      </c>
    </row>
    <row r="265" spans="1:13" x14ac:dyDescent="0.35">
      <c r="A265" s="4" t="s">
        <v>57</v>
      </c>
      <c r="B265" s="4" t="s">
        <v>58</v>
      </c>
      <c r="C265" s="4" t="s">
        <v>42</v>
      </c>
      <c r="D265" s="4">
        <v>1990</v>
      </c>
      <c r="E265" s="15">
        <v>0</v>
      </c>
      <c r="F265" s="15">
        <v>83</v>
      </c>
      <c r="G265" s="15">
        <v>3</v>
      </c>
      <c r="H265" s="15">
        <v>72</v>
      </c>
      <c r="I265" s="15">
        <v>68.22</v>
      </c>
      <c r="J265" s="15">
        <v>76</v>
      </c>
      <c r="K265" s="15">
        <v>681.16</v>
      </c>
      <c r="L265" s="4" t="s">
        <v>170</v>
      </c>
      <c r="M265" s="13">
        <f t="shared" si="4"/>
        <v>0</v>
      </c>
    </row>
    <row r="266" spans="1:13" x14ac:dyDescent="0.35">
      <c r="A266" s="4" t="s">
        <v>57</v>
      </c>
      <c r="B266" s="4" t="s">
        <v>58</v>
      </c>
      <c r="C266" s="4" t="s">
        <v>42</v>
      </c>
      <c r="D266" s="4">
        <v>1991</v>
      </c>
      <c r="E266" s="15">
        <v>0</v>
      </c>
      <c r="F266" s="15">
        <v>76</v>
      </c>
      <c r="G266" s="15">
        <v>0</v>
      </c>
      <c r="H266" s="15">
        <v>71</v>
      </c>
      <c r="I266" s="15">
        <v>66.8</v>
      </c>
      <c r="J266" s="15">
        <v>76</v>
      </c>
      <c r="K266" s="15">
        <v>667.73</v>
      </c>
      <c r="L266" s="4" t="s">
        <v>170</v>
      </c>
      <c r="M266" s="13">
        <f t="shared" si="4"/>
        <v>0</v>
      </c>
    </row>
    <row r="267" spans="1:13" x14ac:dyDescent="0.35">
      <c r="A267" s="4" t="s">
        <v>57</v>
      </c>
      <c r="B267" s="4" t="s">
        <v>58</v>
      </c>
      <c r="C267" s="4" t="s">
        <v>42</v>
      </c>
      <c r="D267" s="4">
        <v>1992</v>
      </c>
      <c r="E267" s="15">
        <v>0</v>
      </c>
      <c r="F267" s="15">
        <v>64</v>
      </c>
      <c r="G267" s="15">
        <v>3</v>
      </c>
      <c r="H267" s="15">
        <v>69</v>
      </c>
      <c r="I267" s="15">
        <v>64.040000000000006</v>
      </c>
      <c r="J267" s="15">
        <v>73</v>
      </c>
      <c r="K267" s="15">
        <v>644.57000000000005</v>
      </c>
      <c r="L267" s="4" t="s">
        <v>170</v>
      </c>
      <c r="M267" s="13">
        <f t="shared" si="4"/>
        <v>0</v>
      </c>
    </row>
    <row r="268" spans="1:13" x14ac:dyDescent="0.35">
      <c r="A268" s="4" t="s">
        <v>57</v>
      </c>
      <c r="B268" s="4" t="s">
        <v>58</v>
      </c>
      <c r="C268" s="4" t="s">
        <v>42</v>
      </c>
      <c r="D268" s="4">
        <v>1993</v>
      </c>
      <c r="E268" s="15">
        <v>0</v>
      </c>
      <c r="F268" s="15">
        <v>91</v>
      </c>
      <c r="G268" s="15">
        <v>0</v>
      </c>
      <c r="H268" s="15">
        <v>72</v>
      </c>
      <c r="I268" s="15">
        <v>65.45</v>
      </c>
      <c r="J268" s="15">
        <v>77</v>
      </c>
      <c r="K268" s="15">
        <v>651.79999999999995</v>
      </c>
      <c r="L268" s="4" t="s">
        <v>170</v>
      </c>
      <c r="M268" s="13">
        <f t="shared" si="4"/>
        <v>0</v>
      </c>
    </row>
    <row r="269" spans="1:13" x14ac:dyDescent="0.35">
      <c r="A269" s="4" t="s">
        <v>57</v>
      </c>
      <c r="B269" s="4" t="s">
        <v>58</v>
      </c>
      <c r="C269" s="4" t="s">
        <v>42</v>
      </c>
      <c r="D269" s="4">
        <v>1994</v>
      </c>
      <c r="E269" s="15">
        <v>0</v>
      </c>
      <c r="F269" s="15">
        <v>81</v>
      </c>
      <c r="G269" s="15">
        <v>0</v>
      </c>
      <c r="H269" s="15">
        <v>65</v>
      </c>
      <c r="I269" s="15">
        <v>58.63</v>
      </c>
      <c r="J269" s="15">
        <v>70</v>
      </c>
      <c r="K269" s="15">
        <v>578.76</v>
      </c>
      <c r="L269" s="4" t="s">
        <v>170</v>
      </c>
      <c r="M269" s="13">
        <f t="shared" si="4"/>
        <v>0</v>
      </c>
    </row>
    <row r="270" spans="1:13" x14ac:dyDescent="0.35">
      <c r="A270" s="4" t="s">
        <v>57</v>
      </c>
      <c r="B270" s="4" t="s">
        <v>58</v>
      </c>
      <c r="C270" s="4" t="s">
        <v>42</v>
      </c>
      <c r="D270" s="4">
        <v>1995</v>
      </c>
      <c r="E270" s="15">
        <v>0</v>
      </c>
      <c r="F270" s="15">
        <v>57</v>
      </c>
      <c r="G270" s="15">
        <v>0</v>
      </c>
      <c r="H270" s="15">
        <v>68</v>
      </c>
      <c r="I270" s="15">
        <v>60.05</v>
      </c>
      <c r="J270" s="15">
        <v>71</v>
      </c>
      <c r="K270" s="15">
        <v>599.99</v>
      </c>
      <c r="L270" s="4" t="s">
        <v>170</v>
      </c>
      <c r="M270" s="13">
        <f t="shared" si="4"/>
        <v>0</v>
      </c>
    </row>
    <row r="271" spans="1:13" x14ac:dyDescent="0.35">
      <c r="A271" s="4" t="s">
        <v>57</v>
      </c>
      <c r="B271" s="4" t="s">
        <v>58</v>
      </c>
      <c r="C271" s="4" t="s">
        <v>42</v>
      </c>
      <c r="D271" s="4">
        <v>1996</v>
      </c>
      <c r="E271" s="15">
        <v>0</v>
      </c>
      <c r="F271" s="15">
        <v>89</v>
      </c>
      <c r="G271" s="15">
        <v>0</v>
      </c>
      <c r="H271" s="15">
        <v>67</v>
      </c>
      <c r="I271" s="15">
        <v>58.47</v>
      </c>
      <c r="J271" s="15">
        <v>71</v>
      </c>
      <c r="K271" s="15">
        <v>584.16999999999996</v>
      </c>
      <c r="L271" s="4" t="s">
        <v>170</v>
      </c>
      <c r="M271" s="13">
        <f t="shared" si="4"/>
        <v>0</v>
      </c>
    </row>
    <row r="272" spans="1:13" x14ac:dyDescent="0.35">
      <c r="A272" s="4" t="s">
        <v>57</v>
      </c>
      <c r="B272" s="4" t="s">
        <v>58</v>
      </c>
      <c r="C272" s="4" t="s">
        <v>42</v>
      </c>
      <c r="D272" s="4">
        <v>1997</v>
      </c>
      <c r="E272" s="15">
        <v>0</v>
      </c>
      <c r="F272" s="15">
        <v>65</v>
      </c>
      <c r="G272" s="15">
        <v>0</v>
      </c>
      <c r="H272" s="15">
        <v>66</v>
      </c>
      <c r="I272" s="15">
        <v>56.99</v>
      </c>
      <c r="J272" s="15">
        <v>69</v>
      </c>
      <c r="K272" s="15">
        <v>569.30999999999995</v>
      </c>
      <c r="L272" s="4" t="s">
        <v>170</v>
      </c>
      <c r="M272" s="13">
        <f t="shared" si="4"/>
        <v>0</v>
      </c>
    </row>
    <row r="273" spans="1:13" x14ac:dyDescent="0.35">
      <c r="A273" s="4" t="s">
        <v>57</v>
      </c>
      <c r="B273" s="4" t="s">
        <v>58</v>
      </c>
      <c r="C273" s="4" t="s">
        <v>42</v>
      </c>
      <c r="D273" s="4">
        <v>1998</v>
      </c>
      <c r="E273" s="15">
        <v>0</v>
      </c>
      <c r="F273" s="15">
        <v>62</v>
      </c>
      <c r="G273" s="15">
        <v>0</v>
      </c>
      <c r="H273" s="15">
        <v>66</v>
      </c>
      <c r="I273" s="15">
        <v>56.29</v>
      </c>
      <c r="J273" s="15">
        <v>69</v>
      </c>
      <c r="K273" s="15">
        <v>560.57000000000005</v>
      </c>
      <c r="L273" s="4" t="s">
        <v>170</v>
      </c>
      <c r="M273" s="13">
        <f t="shared" si="4"/>
        <v>0</v>
      </c>
    </row>
    <row r="274" spans="1:13" x14ac:dyDescent="0.35">
      <c r="A274" s="4" t="s">
        <v>57</v>
      </c>
      <c r="B274" s="4" t="s">
        <v>58</v>
      </c>
      <c r="C274" s="4" t="s">
        <v>42</v>
      </c>
      <c r="D274" s="4">
        <v>1999</v>
      </c>
      <c r="E274" s="15">
        <v>0</v>
      </c>
      <c r="F274" s="15">
        <v>83</v>
      </c>
      <c r="G274" s="15">
        <v>0</v>
      </c>
      <c r="H274" s="15">
        <v>66</v>
      </c>
      <c r="I274" s="15">
        <v>56.07</v>
      </c>
      <c r="J274" s="15">
        <v>70</v>
      </c>
      <c r="K274" s="15">
        <v>561.57000000000005</v>
      </c>
      <c r="L274" s="4" t="s">
        <v>170</v>
      </c>
      <c r="M274" s="13">
        <f t="shared" si="4"/>
        <v>0</v>
      </c>
    </row>
    <row r="275" spans="1:13" x14ac:dyDescent="0.35">
      <c r="A275" s="4" t="s">
        <v>57</v>
      </c>
      <c r="B275" s="4" t="s">
        <v>58</v>
      </c>
      <c r="C275" s="4" t="s">
        <v>42</v>
      </c>
      <c r="D275" s="4">
        <v>2000</v>
      </c>
      <c r="E275" s="15">
        <v>0</v>
      </c>
      <c r="F275" s="15">
        <v>75</v>
      </c>
      <c r="G275" s="15">
        <v>0</v>
      </c>
      <c r="H275" s="15">
        <v>66</v>
      </c>
      <c r="I275" s="15">
        <v>55.41</v>
      </c>
      <c r="J275" s="15">
        <v>70</v>
      </c>
      <c r="K275" s="15">
        <v>561.02</v>
      </c>
      <c r="L275" s="4" t="s">
        <v>170</v>
      </c>
      <c r="M275" s="13">
        <f t="shared" si="4"/>
        <v>0</v>
      </c>
    </row>
    <row r="276" spans="1:13" x14ac:dyDescent="0.35">
      <c r="A276" s="4" t="s">
        <v>57</v>
      </c>
      <c r="B276" s="4" t="s">
        <v>58</v>
      </c>
      <c r="C276" s="4" t="s">
        <v>42</v>
      </c>
      <c r="D276" s="4">
        <v>2001</v>
      </c>
      <c r="E276" s="15">
        <v>0</v>
      </c>
      <c r="F276" s="15">
        <v>62</v>
      </c>
      <c r="G276" s="15">
        <v>0</v>
      </c>
      <c r="H276" s="15">
        <v>68</v>
      </c>
      <c r="I276" s="15">
        <v>56.83</v>
      </c>
      <c r="J276" s="15">
        <v>71</v>
      </c>
      <c r="K276" s="15">
        <v>569.64</v>
      </c>
      <c r="L276" s="4" t="s">
        <v>170</v>
      </c>
      <c r="M276" s="13">
        <f t="shared" si="4"/>
        <v>0</v>
      </c>
    </row>
    <row r="277" spans="1:13" x14ac:dyDescent="0.35">
      <c r="A277" s="4" t="s">
        <v>57</v>
      </c>
      <c r="B277" s="4" t="s">
        <v>58</v>
      </c>
      <c r="C277" s="4" t="s">
        <v>42</v>
      </c>
      <c r="D277" s="4">
        <v>2002</v>
      </c>
      <c r="E277" s="15">
        <v>0</v>
      </c>
      <c r="F277" s="15">
        <v>69</v>
      </c>
      <c r="G277" s="15">
        <v>0</v>
      </c>
      <c r="H277" s="15">
        <v>63</v>
      </c>
      <c r="I277" s="15">
        <v>52.8</v>
      </c>
      <c r="J277" s="15">
        <v>67</v>
      </c>
      <c r="K277" s="15">
        <v>525.05999999999995</v>
      </c>
      <c r="L277" s="4" t="s">
        <v>170</v>
      </c>
      <c r="M277" s="13">
        <f t="shared" si="4"/>
        <v>0</v>
      </c>
    </row>
    <row r="278" spans="1:13" x14ac:dyDescent="0.35">
      <c r="A278" s="4" t="s">
        <v>57</v>
      </c>
      <c r="B278" s="4" t="s">
        <v>58</v>
      </c>
      <c r="C278" s="4" t="s">
        <v>42</v>
      </c>
      <c r="D278" s="4">
        <v>2003</v>
      </c>
      <c r="E278" s="15">
        <v>0</v>
      </c>
      <c r="F278" s="15">
        <v>57</v>
      </c>
      <c r="G278" s="15">
        <v>0</v>
      </c>
      <c r="H278" s="15">
        <v>58</v>
      </c>
      <c r="I278" s="15">
        <v>47.81</v>
      </c>
      <c r="J278" s="15">
        <v>61</v>
      </c>
      <c r="K278" s="15">
        <v>478.38</v>
      </c>
      <c r="L278" s="4" t="s">
        <v>170</v>
      </c>
      <c r="M278" s="13">
        <f t="shared" si="4"/>
        <v>0</v>
      </c>
    </row>
    <row r="279" spans="1:13" x14ac:dyDescent="0.35">
      <c r="A279" s="4" t="s">
        <v>57</v>
      </c>
      <c r="B279" s="4" t="s">
        <v>58</v>
      </c>
      <c r="C279" s="4" t="s">
        <v>42</v>
      </c>
      <c r="D279" s="4">
        <v>2004</v>
      </c>
      <c r="E279" s="15">
        <v>0</v>
      </c>
      <c r="F279" s="15">
        <v>73</v>
      </c>
      <c r="G279" s="15">
        <v>0</v>
      </c>
      <c r="H279" s="15">
        <v>68</v>
      </c>
      <c r="I279" s="15">
        <v>56.06</v>
      </c>
      <c r="J279" s="15">
        <v>71</v>
      </c>
      <c r="K279" s="15">
        <v>552.37</v>
      </c>
      <c r="L279" s="4" t="s">
        <v>170</v>
      </c>
      <c r="M279" s="13">
        <f t="shared" si="4"/>
        <v>0</v>
      </c>
    </row>
    <row r="280" spans="1:13" x14ac:dyDescent="0.35">
      <c r="A280" s="4" t="s">
        <v>57</v>
      </c>
      <c r="B280" s="4" t="s">
        <v>58</v>
      </c>
      <c r="C280" s="4" t="s">
        <v>42</v>
      </c>
      <c r="D280" s="4">
        <v>2005</v>
      </c>
      <c r="E280" s="15">
        <v>0</v>
      </c>
      <c r="F280" s="15">
        <v>64</v>
      </c>
      <c r="G280" s="15">
        <v>0</v>
      </c>
      <c r="H280" s="15">
        <v>62</v>
      </c>
      <c r="I280" s="15">
        <v>51.43</v>
      </c>
      <c r="J280" s="15">
        <v>66</v>
      </c>
      <c r="K280" s="15">
        <v>516.03</v>
      </c>
      <c r="L280" s="4" t="s">
        <v>170</v>
      </c>
      <c r="M280" s="13">
        <f t="shared" si="4"/>
        <v>0</v>
      </c>
    </row>
    <row r="281" spans="1:13" x14ac:dyDescent="0.35">
      <c r="A281" s="4" t="s">
        <v>57</v>
      </c>
      <c r="B281" s="4" t="s">
        <v>58</v>
      </c>
      <c r="C281" s="4" t="s">
        <v>42</v>
      </c>
      <c r="D281" s="4">
        <v>2006</v>
      </c>
      <c r="E281" s="15">
        <v>0</v>
      </c>
      <c r="F281" s="15">
        <v>61</v>
      </c>
      <c r="G281" s="15">
        <v>0</v>
      </c>
      <c r="H281" s="15">
        <v>62</v>
      </c>
      <c r="I281" s="15">
        <v>51.24</v>
      </c>
      <c r="J281" s="15">
        <v>66</v>
      </c>
      <c r="K281" s="15">
        <v>514.4</v>
      </c>
      <c r="L281" s="4" t="s">
        <v>170</v>
      </c>
      <c r="M281" s="13">
        <f t="shared" si="4"/>
        <v>0</v>
      </c>
    </row>
    <row r="282" spans="1:13" x14ac:dyDescent="0.35">
      <c r="A282" s="4" t="s">
        <v>57</v>
      </c>
      <c r="B282" s="4" t="s">
        <v>58</v>
      </c>
      <c r="C282" s="4" t="s">
        <v>42</v>
      </c>
      <c r="D282" s="4">
        <v>2007</v>
      </c>
      <c r="E282" s="15">
        <v>0</v>
      </c>
      <c r="F282" s="15">
        <v>62</v>
      </c>
      <c r="G282" s="15">
        <v>1</v>
      </c>
      <c r="H282" s="15">
        <v>63</v>
      </c>
      <c r="I282" s="15">
        <v>51.76</v>
      </c>
      <c r="J282" s="15">
        <v>66</v>
      </c>
      <c r="K282" s="15">
        <v>520.79</v>
      </c>
      <c r="L282" s="4" t="s">
        <v>170</v>
      </c>
      <c r="M282" s="13">
        <f t="shared" si="4"/>
        <v>0</v>
      </c>
    </row>
    <row r="283" spans="1:13" x14ac:dyDescent="0.35">
      <c r="A283" s="4" t="s">
        <v>57</v>
      </c>
      <c r="B283" s="4" t="s">
        <v>58</v>
      </c>
      <c r="C283" s="4" t="s">
        <v>42</v>
      </c>
      <c r="D283" s="4">
        <v>2008</v>
      </c>
      <c r="E283" s="15">
        <v>0</v>
      </c>
      <c r="F283" s="15">
        <v>68</v>
      </c>
      <c r="G283" s="15">
        <v>0</v>
      </c>
      <c r="H283" s="15">
        <v>66</v>
      </c>
      <c r="I283" s="15">
        <v>53.76</v>
      </c>
      <c r="J283" s="15">
        <v>69</v>
      </c>
      <c r="K283" s="15">
        <v>540.57000000000005</v>
      </c>
      <c r="L283" s="4" t="s">
        <v>170</v>
      </c>
      <c r="M283" s="13">
        <f t="shared" si="4"/>
        <v>0</v>
      </c>
    </row>
    <row r="284" spans="1:13" x14ac:dyDescent="0.35">
      <c r="A284" s="4" t="s">
        <v>57</v>
      </c>
      <c r="B284" s="4" t="s">
        <v>58</v>
      </c>
      <c r="C284" s="4" t="s">
        <v>42</v>
      </c>
      <c r="D284" s="4">
        <v>2009</v>
      </c>
      <c r="E284" s="15">
        <v>0</v>
      </c>
      <c r="F284" s="15">
        <v>80</v>
      </c>
      <c r="G284" s="15">
        <v>2</v>
      </c>
      <c r="H284" s="15">
        <v>73</v>
      </c>
      <c r="I284" s="15">
        <v>59.28</v>
      </c>
      <c r="J284" s="15">
        <v>77</v>
      </c>
      <c r="K284" s="15">
        <v>593.84</v>
      </c>
      <c r="L284" s="4" t="s">
        <v>170</v>
      </c>
      <c r="M284" s="13">
        <f t="shared" si="4"/>
        <v>0</v>
      </c>
    </row>
    <row r="285" spans="1:13" x14ac:dyDescent="0.35">
      <c r="A285" s="4" t="s">
        <v>57</v>
      </c>
      <c r="B285" s="4" t="s">
        <v>58</v>
      </c>
      <c r="C285" s="4" t="s">
        <v>42</v>
      </c>
      <c r="D285" s="4">
        <v>2010</v>
      </c>
      <c r="E285" s="15">
        <v>0</v>
      </c>
      <c r="F285" s="15">
        <v>83.75</v>
      </c>
      <c r="G285" s="15">
        <v>1.34</v>
      </c>
      <c r="H285" s="15">
        <v>81.739999999999995</v>
      </c>
      <c r="I285" s="15">
        <v>63.844299999999997</v>
      </c>
      <c r="J285" s="15">
        <v>88.44</v>
      </c>
      <c r="K285" s="15">
        <v>579.04999999999995</v>
      </c>
      <c r="L285" s="4" t="s">
        <v>169</v>
      </c>
      <c r="M285" s="13">
        <f t="shared" si="4"/>
        <v>0</v>
      </c>
    </row>
    <row r="286" spans="1:13" x14ac:dyDescent="0.35">
      <c r="A286" s="4" t="s">
        <v>57</v>
      </c>
      <c r="B286" s="4" t="s">
        <v>58</v>
      </c>
      <c r="C286" s="4" t="s">
        <v>42</v>
      </c>
      <c r="D286" s="4">
        <v>2011</v>
      </c>
      <c r="E286" s="15">
        <v>0</v>
      </c>
      <c r="F286" s="15">
        <v>62.98</v>
      </c>
      <c r="G286" s="15">
        <v>2.0099999999999998</v>
      </c>
      <c r="H286" s="15">
        <v>75.040000000000006</v>
      </c>
      <c r="I286" s="15">
        <v>58.222999999999999</v>
      </c>
      <c r="J286" s="15">
        <v>81.069999999999993</v>
      </c>
      <c r="K286" s="15">
        <v>501.83</v>
      </c>
      <c r="L286" s="4" t="s">
        <v>169</v>
      </c>
      <c r="M286" s="13">
        <f t="shared" si="4"/>
        <v>0</v>
      </c>
    </row>
    <row r="287" spans="1:13" x14ac:dyDescent="0.35">
      <c r="A287" s="4" t="s">
        <v>57</v>
      </c>
      <c r="B287" s="4" t="s">
        <v>58</v>
      </c>
      <c r="C287" s="4" t="s">
        <v>42</v>
      </c>
      <c r="D287" s="4">
        <v>2012</v>
      </c>
      <c r="E287" s="15">
        <v>0.67</v>
      </c>
      <c r="F287" s="15">
        <v>77.72</v>
      </c>
      <c r="G287" s="15">
        <v>0</v>
      </c>
      <c r="H287" s="15">
        <v>74.37</v>
      </c>
      <c r="I287" s="15">
        <v>57.613300000000002</v>
      </c>
      <c r="J287" s="15">
        <v>85.76</v>
      </c>
      <c r="K287" s="15">
        <v>408.64</v>
      </c>
      <c r="L287" s="4" t="s">
        <v>169</v>
      </c>
      <c r="M287" s="13">
        <f t="shared" si="4"/>
        <v>0.85470085470085477</v>
      </c>
    </row>
    <row r="288" spans="1:13" x14ac:dyDescent="0.35">
      <c r="A288" s="4" t="s">
        <v>57</v>
      </c>
      <c r="B288" s="4" t="s">
        <v>58</v>
      </c>
      <c r="C288" s="4" t="s">
        <v>42</v>
      </c>
      <c r="D288" s="4">
        <v>2013</v>
      </c>
      <c r="E288" s="15">
        <v>0.67</v>
      </c>
      <c r="F288" s="15">
        <v>85.76</v>
      </c>
      <c r="G288" s="15">
        <v>2.0099999999999998</v>
      </c>
      <c r="H288" s="15">
        <v>72.36</v>
      </c>
      <c r="I288" s="15">
        <v>56.072299999999998</v>
      </c>
      <c r="J288" s="15">
        <v>86.43</v>
      </c>
      <c r="K288" s="15">
        <v>392.72</v>
      </c>
      <c r="L288" s="4" t="s">
        <v>169</v>
      </c>
      <c r="M288" s="13">
        <f t="shared" si="4"/>
        <v>0.79365079365079361</v>
      </c>
    </row>
    <row r="289" spans="1:13" x14ac:dyDescent="0.35">
      <c r="A289" s="4" t="s">
        <v>57</v>
      </c>
      <c r="B289" s="4" t="s">
        <v>58</v>
      </c>
      <c r="C289" s="4" t="s">
        <v>42</v>
      </c>
      <c r="D289" s="4">
        <v>2014</v>
      </c>
      <c r="E289" s="15">
        <v>0.67</v>
      </c>
      <c r="F289" s="15">
        <v>73.03</v>
      </c>
      <c r="G289" s="15">
        <v>1.34</v>
      </c>
      <c r="H289" s="15">
        <v>76.38</v>
      </c>
      <c r="I289" s="15">
        <v>59.0672</v>
      </c>
      <c r="J289" s="15">
        <v>85.76</v>
      </c>
      <c r="K289" s="15">
        <v>430.96</v>
      </c>
      <c r="L289" s="4" t="s">
        <v>169</v>
      </c>
      <c r="M289" s="13">
        <f t="shared" si="4"/>
        <v>0.92592592592592604</v>
      </c>
    </row>
    <row r="290" spans="1:13" x14ac:dyDescent="0.35">
      <c r="A290" s="4" t="s">
        <v>57</v>
      </c>
      <c r="B290" s="4" t="s">
        <v>58</v>
      </c>
      <c r="C290" s="4" t="s">
        <v>42</v>
      </c>
      <c r="D290" s="4">
        <v>2015</v>
      </c>
      <c r="E290" s="15">
        <v>0.67</v>
      </c>
      <c r="F290" s="15">
        <v>87.1</v>
      </c>
      <c r="G290" s="15">
        <v>0</v>
      </c>
      <c r="H290" s="15">
        <v>79.73</v>
      </c>
      <c r="I290" s="15">
        <v>61.720399999999998</v>
      </c>
      <c r="J290" s="15">
        <v>95.81</v>
      </c>
      <c r="K290" s="15">
        <v>444.26</v>
      </c>
      <c r="L290" s="4" t="s">
        <v>169</v>
      </c>
      <c r="M290" s="13">
        <f t="shared" si="4"/>
        <v>0.76335877862595425</v>
      </c>
    </row>
    <row r="291" spans="1:13" x14ac:dyDescent="0.35">
      <c r="A291" s="4" t="s">
        <v>57</v>
      </c>
      <c r="B291" s="4" t="s">
        <v>58</v>
      </c>
      <c r="C291" s="4" t="s">
        <v>42</v>
      </c>
      <c r="D291" s="4">
        <v>2016</v>
      </c>
      <c r="E291" s="15">
        <v>0</v>
      </c>
      <c r="F291" s="15">
        <v>83.75</v>
      </c>
      <c r="G291" s="15">
        <v>0.67</v>
      </c>
      <c r="H291" s="15">
        <v>80.400000000000006</v>
      </c>
      <c r="I291" s="15">
        <v>62.088900000000002</v>
      </c>
      <c r="J291" s="15">
        <v>97.82</v>
      </c>
      <c r="K291" s="15">
        <v>454.16</v>
      </c>
      <c r="L291" s="4" t="s">
        <v>169</v>
      </c>
      <c r="M291" s="13">
        <f t="shared" si="4"/>
        <v>0</v>
      </c>
    </row>
    <row r="292" spans="1:13" x14ac:dyDescent="0.35">
      <c r="A292" s="4" t="s">
        <v>57</v>
      </c>
      <c r="B292" s="4" t="s">
        <v>58</v>
      </c>
      <c r="C292" s="4" t="s">
        <v>42</v>
      </c>
      <c r="D292" s="4">
        <v>2017</v>
      </c>
      <c r="E292" s="15">
        <v>0</v>
      </c>
      <c r="F292" s="15">
        <v>80.400000000000006</v>
      </c>
      <c r="G292" s="15">
        <v>0</v>
      </c>
      <c r="H292" s="15">
        <v>70.349999999999994</v>
      </c>
      <c r="I292" s="15">
        <v>54.5246</v>
      </c>
      <c r="J292" s="15">
        <v>85.76</v>
      </c>
      <c r="K292" s="15">
        <v>390.07</v>
      </c>
      <c r="L292" s="4" t="s">
        <v>169</v>
      </c>
      <c r="M292" s="13">
        <f t="shared" si="4"/>
        <v>0</v>
      </c>
    </row>
    <row r="293" spans="1:13" x14ac:dyDescent="0.35">
      <c r="A293" s="4" t="s">
        <v>57</v>
      </c>
      <c r="B293" s="4" t="s">
        <v>58</v>
      </c>
      <c r="C293" s="4" t="s">
        <v>42</v>
      </c>
      <c r="D293" s="4">
        <v>2018</v>
      </c>
      <c r="E293" s="15">
        <v>0</v>
      </c>
      <c r="F293" s="15">
        <v>93.8</v>
      </c>
      <c r="G293" s="15">
        <v>0</v>
      </c>
      <c r="H293" s="15">
        <v>71.02</v>
      </c>
      <c r="I293" s="15">
        <v>55.228099999999998</v>
      </c>
      <c r="J293" s="15">
        <v>83.75</v>
      </c>
      <c r="K293" s="15">
        <v>382.36</v>
      </c>
      <c r="L293" s="4" t="s">
        <v>169</v>
      </c>
      <c r="M293" s="13">
        <f t="shared" si="4"/>
        <v>0</v>
      </c>
    </row>
    <row r="294" spans="1:13" x14ac:dyDescent="0.35">
      <c r="A294" s="4" t="s">
        <v>57</v>
      </c>
      <c r="B294" s="4" t="s">
        <v>58</v>
      </c>
      <c r="C294" s="4" t="s">
        <v>42</v>
      </c>
      <c r="D294" s="4">
        <v>2019</v>
      </c>
      <c r="E294" s="15">
        <v>0</v>
      </c>
      <c r="F294" s="15">
        <v>78.39</v>
      </c>
      <c r="G294" s="15">
        <v>0</v>
      </c>
      <c r="H294" s="15">
        <v>63.65</v>
      </c>
      <c r="I294" s="15">
        <v>49.553199999999997</v>
      </c>
      <c r="J294" s="15">
        <v>77.05</v>
      </c>
      <c r="K294" s="15">
        <v>359.96</v>
      </c>
      <c r="L294" s="4" t="s">
        <v>169</v>
      </c>
      <c r="M294" s="13">
        <f t="shared" si="4"/>
        <v>0</v>
      </c>
    </row>
    <row r="295" spans="1:13" x14ac:dyDescent="0.35">
      <c r="A295" s="4" t="s">
        <v>57</v>
      </c>
      <c r="B295" s="4" t="s">
        <v>58</v>
      </c>
      <c r="C295" s="4" t="s">
        <v>42</v>
      </c>
      <c r="D295" s="4">
        <v>2020</v>
      </c>
      <c r="E295" s="15">
        <v>0</v>
      </c>
      <c r="F295" s="15">
        <v>89.78</v>
      </c>
      <c r="G295" s="15">
        <v>0</v>
      </c>
      <c r="H295" s="15">
        <v>74.37</v>
      </c>
      <c r="I295" s="15">
        <v>58.102400000000003</v>
      </c>
      <c r="J295" s="15">
        <v>91.12</v>
      </c>
      <c r="K295" s="15">
        <v>408.58</v>
      </c>
      <c r="L295" s="4" t="s">
        <v>169</v>
      </c>
      <c r="M295" s="13">
        <f t="shared" si="4"/>
        <v>0</v>
      </c>
    </row>
    <row r="296" spans="1:13" x14ac:dyDescent="0.35">
      <c r="A296" s="4" t="s">
        <v>57</v>
      </c>
      <c r="B296" s="4" t="s">
        <v>58</v>
      </c>
      <c r="C296" s="4" t="s">
        <v>42</v>
      </c>
      <c r="D296" s="4">
        <v>2021</v>
      </c>
      <c r="E296" s="15">
        <v>0</v>
      </c>
      <c r="F296" s="15">
        <v>84.42</v>
      </c>
      <c r="G296" s="15">
        <v>0</v>
      </c>
      <c r="H296" s="15">
        <v>69.680000000000007</v>
      </c>
      <c r="I296" s="15">
        <v>54.671999999999997</v>
      </c>
      <c r="J296" s="15">
        <v>89.11</v>
      </c>
      <c r="K296" s="15">
        <v>370.18</v>
      </c>
      <c r="L296" s="4" t="s">
        <v>169</v>
      </c>
      <c r="M296" s="13">
        <f t="shared" si="4"/>
        <v>0</v>
      </c>
    </row>
    <row r="297" spans="1:13" x14ac:dyDescent="0.35">
      <c r="A297" s="4" t="s">
        <v>57</v>
      </c>
      <c r="B297" s="4" t="s">
        <v>58</v>
      </c>
      <c r="C297" s="4" t="s">
        <v>42</v>
      </c>
      <c r="D297" s="4">
        <v>2022</v>
      </c>
      <c r="E297" s="15">
        <v>0</v>
      </c>
      <c r="F297" s="15">
        <v>99.83</v>
      </c>
      <c r="G297" s="15">
        <v>0.67</v>
      </c>
      <c r="H297" s="15">
        <v>62.98</v>
      </c>
      <c r="I297" s="15">
        <v>49.5867</v>
      </c>
      <c r="J297" s="15">
        <v>85.09</v>
      </c>
      <c r="K297" s="15">
        <v>351.64</v>
      </c>
      <c r="L297" s="4" t="s">
        <v>169</v>
      </c>
      <c r="M297" s="13">
        <f t="shared" si="4"/>
        <v>0</v>
      </c>
    </row>
    <row r="298" spans="1:13" x14ac:dyDescent="0.35">
      <c r="A298" s="4" t="s">
        <v>57</v>
      </c>
      <c r="B298" s="4" t="s">
        <v>58</v>
      </c>
      <c r="C298" s="4" t="s">
        <v>42</v>
      </c>
      <c r="D298" s="4">
        <v>2023</v>
      </c>
      <c r="E298" s="15">
        <v>0</v>
      </c>
      <c r="F298" s="15">
        <v>85.09</v>
      </c>
      <c r="G298" s="15">
        <v>18.09</v>
      </c>
      <c r="H298" s="15">
        <v>56.28</v>
      </c>
      <c r="I298" s="15">
        <v>44.206600000000002</v>
      </c>
      <c r="J298" s="15">
        <v>67.67</v>
      </c>
      <c r="K298" s="15">
        <v>345.91</v>
      </c>
      <c r="L298" s="4" t="s">
        <v>169</v>
      </c>
      <c r="M298" s="13">
        <f t="shared" si="4"/>
        <v>0</v>
      </c>
    </row>
    <row r="299" spans="1:13" x14ac:dyDescent="0.35">
      <c r="A299" s="4" t="s">
        <v>59</v>
      </c>
      <c r="B299" s="4" t="s">
        <v>60</v>
      </c>
      <c r="C299" s="4" t="s">
        <v>42</v>
      </c>
      <c r="D299" s="4">
        <v>1961</v>
      </c>
      <c r="E299" s="15">
        <v>57</v>
      </c>
      <c r="F299" s="15">
        <v>1</v>
      </c>
      <c r="G299" s="15">
        <v>1</v>
      </c>
      <c r="H299" s="15">
        <v>51</v>
      </c>
      <c r="I299" s="15">
        <v>6.58</v>
      </c>
      <c r="J299" s="15">
        <v>57</v>
      </c>
      <c r="K299" s="15">
        <v>67.22</v>
      </c>
      <c r="L299" s="4" t="s">
        <v>170</v>
      </c>
      <c r="M299" s="13">
        <f t="shared" si="4"/>
        <v>100</v>
      </c>
    </row>
    <row r="300" spans="1:13" x14ac:dyDescent="0.35">
      <c r="A300" s="4" t="s">
        <v>59</v>
      </c>
      <c r="B300" s="4" t="s">
        <v>60</v>
      </c>
      <c r="C300" s="4" t="s">
        <v>42</v>
      </c>
      <c r="D300" s="4">
        <v>1962</v>
      </c>
      <c r="E300" s="15">
        <v>57</v>
      </c>
      <c r="F300" s="15">
        <v>1</v>
      </c>
      <c r="G300" s="15">
        <v>3</v>
      </c>
      <c r="H300" s="15">
        <v>48</v>
      </c>
      <c r="I300" s="15">
        <v>6.05</v>
      </c>
      <c r="J300" s="15">
        <v>54</v>
      </c>
      <c r="K300" s="15">
        <v>62.05</v>
      </c>
      <c r="L300" s="4" t="s">
        <v>170</v>
      </c>
      <c r="M300" s="13">
        <f t="shared" si="4"/>
        <v>103.63636363636364</v>
      </c>
    </row>
    <row r="301" spans="1:13" x14ac:dyDescent="0.35">
      <c r="A301" s="4" t="s">
        <v>59</v>
      </c>
      <c r="B301" s="4" t="s">
        <v>60</v>
      </c>
      <c r="C301" s="4" t="s">
        <v>42</v>
      </c>
      <c r="D301" s="4">
        <v>1963</v>
      </c>
      <c r="E301" s="15">
        <v>67</v>
      </c>
      <c r="F301" s="15">
        <v>1</v>
      </c>
      <c r="G301" s="15">
        <v>7</v>
      </c>
      <c r="H301" s="15">
        <v>54</v>
      </c>
      <c r="I301" s="15">
        <v>6.6</v>
      </c>
      <c r="J301" s="15">
        <v>60</v>
      </c>
      <c r="K301" s="15">
        <v>67.900000000000006</v>
      </c>
      <c r="L301" s="4" t="s">
        <v>170</v>
      </c>
      <c r="M301" s="13">
        <f t="shared" si="4"/>
        <v>109.8360655737705</v>
      </c>
    </row>
    <row r="302" spans="1:13" x14ac:dyDescent="0.35">
      <c r="A302" s="4" t="s">
        <v>59</v>
      </c>
      <c r="B302" s="4" t="s">
        <v>60</v>
      </c>
      <c r="C302" s="4" t="s">
        <v>42</v>
      </c>
      <c r="D302" s="4">
        <v>1964</v>
      </c>
      <c r="E302" s="15">
        <v>70</v>
      </c>
      <c r="F302" s="15">
        <v>1</v>
      </c>
      <c r="G302" s="15">
        <v>0</v>
      </c>
      <c r="H302" s="15">
        <v>64</v>
      </c>
      <c r="I302" s="15">
        <v>7.76</v>
      </c>
      <c r="J302" s="15">
        <v>71</v>
      </c>
      <c r="K302" s="15">
        <v>79.239999999999995</v>
      </c>
      <c r="L302" s="4" t="s">
        <v>170</v>
      </c>
      <c r="M302" s="13">
        <f t="shared" si="4"/>
        <v>98.591549295774655</v>
      </c>
    </row>
    <row r="303" spans="1:13" x14ac:dyDescent="0.35">
      <c r="A303" s="4" t="s">
        <v>59</v>
      </c>
      <c r="B303" s="4" t="s">
        <v>60</v>
      </c>
      <c r="C303" s="4" t="s">
        <v>42</v>
      </c>
      <c r="D303" s="4">
        <v>1965</v>
      </c>
      <c r="E303" s="15">
        <v>62</v>
      </c>
      <c r="F303" s="15">
        <v>1</v>
      </c>
      <c r="G303" s="15">
        <v>1</v>
      </c>
      <c r="H303" s="15">
        <v>55</v>
      </c>
      <c r="I303" s="15">
        <v>6.53</v>
      </c>
      <c r="J303" s="15">
        <v>62</v>
      </c>
      <c r="K303" s="15">
        <v>66.760000000000005</v>
      </c>
      <c r="L303" s="4" t="s">
        <v>170</v>
      </c>
      <c r="M303" s="13">
        <f t="shared" si="4"/>
        <v>100</v>
      </c>
    </row>
    <row r="304" spans="1:13" x14ac:dyDescent="0.35">
      <c r="A304" s="4" t="s">
        <v>59</v>
      </c>
      <c r="B304" s="4" t="s">
        <v>60</v>
      </c>
      <c r="C304" s="4" t="s">
        <v>42</v>
      </c>
      <c r="D304" s="4">
        <v>1966</v>
      </c>
      <c r="E304" s="15">
        <v>53</v>
      </c>
      <c r="F304" s="15">
        <v>1</v>
      </c>
      <c r="G304" s="15">
        <v>4</v>
      </c>
      <c r="H304" s="15">
        <v>43</v>
      </c>
      <c r="I304" s="15">
        <v>4.9800000000000004</v>
      </c>
      <c r="J304" s="15">
        <v>49</v>
      </c>
      <c r="K304" s="15">
        <v>51.12</v>
      </c>
      <c r="L304" s="4" t="s">
        <v>170</v>
      </c>
      <c r="M304" s="13">
        <f t="shared" si="4"/>
        <v>106</v>
      </c>
    </row>
    <row r="305" spans="1:13" x14ac:dyDescent="0.35">
      <c r="A305" s="4" t="s">
        <v>59</v>
      </c>
      <c r="B305" s="4" t="s">
        <v>60</v>
      </c>
      <c r="C305" s="4" t="s">
        <v>42</v>
      </c>
      <c r="D305" s="4">
        <v>1967</v>
      </c>
      <c r="E305" s="15">
        <v>57</v>
      </c>
      <c r="F305" s="15">
        <v>1</v>
      </c>
      <c r="G305" s="15">
        <v>5</v>
      </c>
      <c r="H305" s="15">
        <v>46</v>
      </c>
      <c r="I305" s="15">
        <v>5.16</v>
      </c>
      <c r="J305" s="15">
        <v>52</v>
      </c>
      <c r="K305" s="15">
        <v>53.02</v>
      </c>
      <c r="L305" s="4" t="s">
        <v>170</v>
      </c>
      <c r="M305" s="13">
        <f t="shared" si="4"/>
        <v>107.54716981132076</v>
      </c>
    </row>
    <row r="306" spans="1:13" x14ac:dyDescent="0.35">
      <c r="A306" s="4" t="s">
        <v>59</v>
      </c>
      <c r="B306" s="4" t="s">
        <v>60</v>
      </c>
      <c r="C306" s="4" t="s">
        <v>42</v>
      </c>
      <c r="D306" s="4">
        <v>1968</v>
      </c>
      <c r="E306" s="15">
        <v>52</v>
      </c>
      <c r="F306" s="15">
        <v>1</v>
      </c>
      <c r="G306" s="15">
        <v>5</v>
      </c>
      <c r="H306" s="15">
        <v>42</v>
      </c>
      <c r="I306" s="15">
        <v>4.6900000000000004</v>
      </c>
      <c r="J306" s="15">
        <v>49</v>
      </c>
      <c r="K306" s="15">
        <v>48.16</v>
      </c>
      <c r="L306" s="4" t="s">
        <v>170</v>
      </c>
      <c r="M306" s="13">
        <f t="shared" si="4"/>
        <v>108.33333333333333</v>
      </c>
    </row>
    <row r="307" spans="1:13" x14ac:dyDescent="0.35">
      <c r="A307" s="4" t="s">
        <v>59</v>
      </c>
      <c r="B307" s="4" t="s">
        <v>60</v>
      </c>
      <c r="C307" s="4" t="s">
        <v>42</v>
      </c>
      <c r="D307" s="4">
        <v>1969</v>
      </c>
      <c r="E307" s="15">
        <v>59</v>
      </c>
      <c r="F307" s="15">
        <v>1</v>
      </c>
      <c r="G307" s="15">
        <v>0</v>
      </c>
      <c r="H307" s="15">
        <v>53</v>
      </c>
      <c r="I307" s="15">
        <v>5.73</v>
      </c>
      <c r="J307" s="15">
        <v>60</v>
      </c>
      <c r="K307" s="15">
        <v>58.58</v>
      </c>
      <c r="L307" s="4" t="s">
        <v>170</v>
      </c>
      <c r="M307" s="13">
        <f t="shared" si="4"/>
        <v>98.333333333333329</v>
      </c>
    </row>
    <row r="308" spans="1:13" x14ac:dyDescent="0.35">
      <c r="A308" s="4" t="s">
        <v>59</v>
      </c>
      <c r="B308" s="4" t="s">
        <v>60</v>
      </c>
      <c r="C308" s="4" t="s">
        <v>42</v>
      </c>
      <c r="D308" s="4">
        <v>1970</v>
      </c>
      <c r="E308" s="15">
        <v>66</v>
      </c>
      <c r="F308" s="15">
        <v>1</v>
      </c>
      <c r="G308" s="15">
        <v>1</v>
      </c>
      <c r="H308" s="15">
        <v>59</v>
      </c>
      <c r="I308" s="15">
        <v>6.22</v>
      </c>
      <c r="J308" s="15">
        <v>66</v>
      </c>
      <c r="K308" s="15">
        <v>63.56</v>
      </c>
      <c r="L308" s="4" t="s">
        <v>170</v>
      </c>
      <c r="M308" s="13">
        <f t="shared" si="4"/>
        <v>100</v>
      </c>
    </row>
    <row r="309" spans="1:13" x14ac:dyDescent="0.35">
      <c r="A309" s="4" t="s">
        <v>59</v>
      </c>
      <c r="B309" s="4" t="s">
        <v>60</v>
      </c>
      <c r="C309" s="4" t="s">
        <v>42</v>
      </c>
      <c r="D309" s="4">
        <v>1971</v>
      </c>
      <c r="E309" s="15">
        <v>74</v>
      </c>
      <c r="F309" s="15">
        <v>1</v>
      </c>
      <c r="G309" s="15">
        <v>1</v>
      </c>
      <c r="H309" s="15">
        <v>66</v>
      </c>
      <c r="I309" s="15">
        <v>6.84</v>
      </c>
      <c r="J309" s="15">
        <v>73</v>
      </c>
      <c r="K309" s="15">
        <v>69.95</v>
      </c>
      <c r="L309" s="4" t="s">
        <v>170</v>
      </c>
      <c r="M309" s="13">
        <f t="shared" si="4"/>
        <v>100</v>
      </c>
    </row>
    <row r="310" spans="1:13" x14ac:dyDescent="0.35">
      <c r="A310" s="4" t="s">
        <v>59</v>
      </c>
      <c r="B310" s="4" t="s">
        <v>60</v>
      </c>
      <c r="C310" s="4" t="s">
        <v>42</v>
      </c>
      <c r="D310" s="4">
        <v>1972</v>
      </c>
      <c r="E310" s="15">
        <v>67</v>
      </c>
      <c r="F310" s="15">
        <v>1</v>
      </c>
      <c r="G310" s="15">
        <v>0</v>
      </c>
      <c r="H310" s="15">
        <v>60</v>
      </c>
      <c r="I310" s="15">
        <v>6.09</v>
      </c>
      <c r="J310" s="15">
        <v>67</v>
      </c>
      <c r="K310" s="15">
        <v>62.21</v>
      </c>
      <c r="L310" s="4" t="s">
        <v>170</v>
      </c>
      <c r="M310" s="13">
        <f t="shared" si="4"/>
        <v>98.529411764705884</v>
      </c>
    </row>
    <row r="311" spans="1:13" x14ac:dyDescent="0.35">
      <c r="A311" s="4" t="s">
        <v>59</v>
      </c>
      <c r="B311" s="4" t="s">
        <v>60</v>
      </c>
      <c r="C311" s="4" t="s">
        <v>42</v>
      </c>
      <c r="D311" s="4">
        <v>1973</v>
      </c>
      <c r="E311" s="15">
        <v>79</v>
      </c>
      <c r="F311" s="15">
        <v>1</v>
      </c>
      <c r="G311" s="15">
        <v>1</v>
      </c>
      <c r="H311" s="15">
        <v>72</v>
      </c>
      <c r="I311" s="15">
        <v>7.11</v>
      </c>
      <c r="J311" s="15">
        <v>79</v>
      </c>
      <c r="K311" s="15">
        <v>72.61</v>
      </c>
      <c r="L311" s="4" t="s">
        <v>170</v>
      </c>
      <c r="M311" s="13">
        <f t="shared" si="4"/>
        <v>100</v>
      </c>
    </row>
    <row r="312" spans="1:13" x14ac:dyDescent="0.35">
      <c r="A312" s="4" t="s">
        <v>59</v>
      </c>
      <c r="B312" s="4" t="s">
        <v>60</v>
      </c>
      <c r="C312" s="4" t="s">
        <v>42</v>
      </c>
      <c r="D312" s="4">
        <v>1974</v>
      </c>
      <c r="E312" s="15">
        <v>80</v>
      </c>
      <c r="F312" s="15">
        <v>1</v>
      </c>
      <c r="G312" s="15">
        <v>0</v>
      </c>
      <c r="H312" s="15">
        <v>73</v>
      </c>
      <c r="I312" s="15">
        <v>7.08</v>
      </c>
      <c r="J312" s="15">
        <v>81</v>
      </c>
      <c r="K312" s="15">
        <v>72.319999999999993</v>
      </c>
      <c r="L312" s="4" t="s">
        <v>170</v>
      </c>
      <c r="M312" s="13">
        <f t="shared" si="4"/>
        <v>98.76543209876543</v>
      </c>
    </row>
    <row r="313" spans="1:13" x14ac:dyDescent="0.35">
      <c r="A313" s="4" t="s">
        <v>59</v>
      </c>
      <c r="B313" s="4" t="s">
        <v>60</v>
      </c>
      <c r="C313" s="4" t="s">
        <v>42</v>
      </c>
      <c r="D313" s="4">
        <v>1975</v>
      </c>
      <c r="E313" s="15">
        <v>67</v>
      </c>
      <c r="F313" s="15">
        <v>4</v>
      </c>
      <c r="G313" s="15">
        <v>0</v>
      </c>
      <c r="H313" s="15">
        <v>64</v>
      </c>
      <c r="I313" s="15">
        <v>6.05</v>
      </c>
      <c r="J313" s="15">
        <v>71</v>
      </c>
      <c r="K313" s="15">
        <v>61.6</v>
      </c>
      <c r="L313" s="4" t="s">
        <v>170</v>
      </c>
      <c r="M313" s="13">
        <f t="shared" si="4"/>
        <v>94.366197183098592</v>
      </c>
    </row>
    <row r="314" spans="1:13" x14ac:dyDescent="0.35">
      <c r="A314" s="4" t="s">
        <v>59</v>
      </c>
      <c r="B314" s="4" t="s">
        <v>60</v>
      </c>
      <c r="C314" s="4" t="s">
        <v>42</v>
      </c>
      <c r="D314" s="4">
        <v>1976</v>
      </c>
      <c r="E314" s="15">
        <v>30</v>
      </c>
      <c r="F314" s="15">
        <v>55</v>
      </c>
      <c r="G314" s="15">
        <v>0</v>
      </c>
      <c r="H314" s="15">
        <v>78</v>
      </c>
      <c r="I314" s="15">
        <v>7.15</v>
      </c>
      <c r="J314" s="15">
        <v>85</v>
      </c>
      <c r="K314" s="15">
        <v>70.56</v>
      </c>
      <c r="L314" s="4" t="s">
        <v>170</v>
      </c>
      <c r="M314" s="13">
        <f t="shared" si="4"/>
        <v>35.294117647058826</v>
      </c>
    </row>
    <row r="315" spans="1:13" x14ac:dyDescent="0.35">
      <c r="A315" s="4" t="s">
        <v>59</v>
      </c>
      <c r="B315" s="4" t="s">
        <v>60</v>
      </c>
      <c r="C315" s="4" t="s">
        <v>42</v>
      </c>
      <c r="D315" s="4">
        <v>1977</v>
      </c>
      <c r="E315" s="15">
        <v>45</v>
      </c>
      <c r="F315" s="15">
        <v>78</v>
      </c>
      <c r="G315" s="15">
        <v>0</v>
      </c>
      <c r="H315" s="15">
        <v>114</v>
      </c>
      <c r="I315" s="15">
        <v>10.199999999999999</v>
      </c>
      <c r="J315" s="15">
        <v>123</v>
      </c>
      <c r="K315" s="15">
        <v>100.68</v>
      </c>
      <c r="L315" s="4" t="s">
        <v>170</v>
      </c>
      <c r="M315" s="13">
        <f t="shared" si="4"/>
        <v>36.585365853658537</v>
      </c>
    </row>
    <row r="316" spans="1:13" x14ac:dyDescent="0.35">
      <c r="A316" s="4" t="s">
        <v>59</v>
      </c>
      <c r="B316" s="4" t="s">
        <v>60</v>
      </c>
      <c r="C316" s="4" t="s">
        <v>42</v>
      </c>
      <c r="D316" s="4">
        <v>1978</v>
      </c>
      <c r="E316" s="15">
        <v>35</v>
      </c>
      <c r="F316" s="15">
        <v>87</v>
      </c>
      <c r="G316" s="15">
        <v>0</v>
      </c>
      <c r="H316" s="15">
        <v>113</v>
      </c>
      <c r="I316" s="15">
        <v>9.81</v>
      </c>
      <c r="J316" s="15">
        <v>122</v>
      </c>
      <c r="K316" s="15">
        <v>96.38</v>
      </c>
      <c r="L316" s="4" t="s">
        <v>170</v>
      </c>
      <c r="M316" s="13">
        <f t="shared" si="4"/>
        <v>28.688524590163933</v>
      </c>
    </row>
    <row r="317" spans="1:13" x14ac:dyDescent="0.35">
      <c r="A317" s="4" t="s">
        <v>59</v>
      </c>
      <c r="B317" s="4" t="s">
        <v>60</v>
      </c>
      <c r="C317" s="4" t="s">
        <v>42</v>
      </c>
      <c r="D317" s="4">
        <v>1979</v>
      </c>
      <c r="E317" s="15">
        <v>47</v>
      </c>
      <c r="F317" s="15">
        <v>88</v>
      </c>
      <c r="G317" s="15">
        <v>0</v>
      </c>
      <c r="H317" s="15">
        <v>125</v>
      </c>
      <c r="I317" s="15">
        <v>10.59</v>
      </c>
      <c r="J317" s="15">
        <v>135</v>
      </c>
      <c r="K317" s="15">
        <v>104.4</v>
      </c>
      <c r="L317" s="4" t="s">
        <v>170</v>
      </c>
      <c r="M317" s="13">
        <f t="shared" si="4"/>
        <v>34.814814814814817</v>
      </c>
    </row>
    <row r="318" spans="1:13" x14ac:dyDescent="0.35">
      <c r="A318" s="4" t="s">
        <v>59</v>
      </c>
      <c r="B318" s="4" t="s">
        <v>60</v>
      </c>
      <c r="C318" s="4" t="s">
        <v>42</v>
      </c>
      <c r="D318" s="4">
        <v>1980</v>
      </c>
      <c r="E318" s="15">
        <v>50</v>
      </c>
      <c r="F318" s="15">
        <v>88</v>
      </c>
      <c r="G318" s="15">
        <v>0</v>
      </c>
      <c r="H318" s="15">
        <v>128</v>
      </c>
      <c r="I318" s="15">
        <v>10.52</v>
      </c>
      <c r="J318" s="15">
        <v>138</v>
      </c>
      <c r="K318" s="15">
        <v>103.82</v>
      </c>
      <c r="L318" s="4" t="s">
        <v>170</v>
      </c>
      <c r="M318" s="13">
        <f t="shared" si="4"/>
        <v>36.231884057971016</v>
      </c>
    </row>
    <row r="319" spans="1:13" x14ac:dyDescent="0.35">
      <c r="A319" s="4" t="s">
        <v>59</v>
      </c>
      <c r="B319" s="4" t="s">
        <v>60</v>
      </c>
      <c r="C319" s="4" t="s">
        <v>42</v>
      </c>
      <c r="D319" s="4">
        <v>1981</v>
      </c>
      <c r="E319" s="15">
        <v>52</v>
      </c>
      <c r="F319" s="15">
        <v>71</v>
      </c>
      <c r="G319" s="15">
        <v>0</v>
      </c>
      <c r="H319" s="15">
        <v>113</v>
      </c>
      <c r="I319" s="15">
        <v>9.1199999999999992</v>
      </c>
      <c r="J319" s="15">
        <v>123</v>
      </c>
      <c r="K319" s="15">
        <v>90.29</v>
      </c>
      <c r="L319" s="4" t="s">
        <v>170</v>
      </c>
      <c r="M319" s="13">
        <f t="shared" si="4"/>
        <v>42.276422764227647</v>
      </c>
    </row>
    <row r="320" spans="1:13" x14ac:dyDescent="0.35">
      <c r="A320" s="4" t="s">
        <v>59</v>
      </c>
      <c r="B320" s="4" t="s">
        <v>60</v>
      </c>
      <c r="C320" s="4" t="s">
        <v>42</v>
      </c>
      <c r="D320" s="4">
        <v>1982</v>
      </c>
      <c r="E320" s="15">
        <v>53</v>
      </c>
      <c r="F320" s="15">
        <v>90</v>
      </c>
      <c r="G320" s="15">
        <v>0</v>
      </c>
      <c r="H320" s="15">
        <v>133</v>
      </c>
      <c r="I320" s="15">
        <v>10.42</v>
      </c>
      <c r="J320" s="15">
        <v>143</v>
      </c>
      <c r="K320" s="15">
        <v>102.9</v>
      </c>
      <c r="L320" s="4" t="s">
        <v>170</v>
      </c>
      <c r="M320" s="13">
        <f t="shared" si="4"/>
        <v>37.06293706293706</v>
      </c>
    </row>
    <row r="321" spans="1:13" x14ac:dyDescent="0.35">
      <c r="A321" s="4" t="s">
        <v>59</v>
      </c>
      <c r="B321" s="4" t="s">
        <v>60</v>
      </c>
      <c r="C321" s="4" t="s">
        <v>42</v>
      </c>
      <c r="D321" s="4">
        <v>1983</v>
      </c>
      <c r="E321" s="15">
        <v>55</v>
      </c>
      <c r="F321" s="15">
        <v>88</v>
      </c>
      <c r="G321" s="15">
        <v>0</v>
      </c>
      <c r="H321" s="15">
        <v>132</v>
      </c>
      <c r="I321" s="15">
        <v>10.15</v>
      </c>
      <c r="J321" s="15">
        <v>142</v>
      </c>
      <c r="K321" s="15">
        <v>100.33</v>
      </c>
      <c r="L321" s="4" t="s">
        <v>170</v>
      </c>
      <c r="M321" s="13">
        <f t="shared" si="4"/>
        <v>38.461538461538467</v>
      </c>
    </row>
    <row r="322" spans="1:13" x14ac:dyDescent="0.35">
      <c r="A322" s="4" t="s">
        <v>59</v>
      </c>
      <c r="B322" s="4" t="s">
        <v>60</v>
      </c>
      <c r="C322" s="4" t="s">
        <v>42</v>
      </c>
      <c r="D322" s="4">
        <v>1984</v>
      </c>
      <c r="E322" s="15">
        <v>56</v>
      </c>
      <c r="F322" s="15">
        <v>76</v>
      </c>
      <c r="G322" s="15">
        <v>0</v>
      </c>
      <c r="H322" s="15">
        <v>122</v>
      </c>
      <c r="I322" s="15">
        <v>9.2100000000000009</v>
      </c>
      <c r="J322" s="15">
        <v>132</v>
      </c>
      <c r="K322" s="15">
        <v>91.23</v>
      </c>
      <c r="L322" s="4" t="s">
        <v>170</v>
      </c>
      <c r="M322" s="13">
        <f t="shared" ref="M322:M385" si="5">IF(N(E322)+N(F322)-N(G322)&lt;=0,"",E322/(E322+F322-N(G322))*100)</f>
        <v>42.424242424242422</v>
      </c>
    </row>
    <row r="323" spans="1:13" x14ac:dyDescent="0.35">
      <c r="A323" s="4" t="s">
        <v>59</v>
      </c>
      <c r="B323" s="4" t="s">
        <v>60</v>
      </c>
      <c r="C323" s="4" t="s">
        <v>42</v>
      </c>
      <c r="D323" s="4">
        <v>1985</v>
      </c>
      <c r="E323" s="15">
        <v>57</v>
      </c>
      <c r="F323" s="15">
        <v>113</v>
      </c>
      <c r="G323" s="15">
        <v>0</v>
      </c>
      <c r="H323" s="15">
        <v>159</v>
      </c>
      <c r="I323" s="15">
        <v>11.91</v>
      </c>
      <c r="J323" s="15">
        <v>170</v>
      </c>
      <c r="K323" s="15">
        <v>117.36</v>
      </c>
      <c r="L323" s="4" t="s">
        <v>170</v>
      </c>
      <c r="M323" s="13">
        <f t="shared" si="5"/>
        <v>33.529411764705877</v>
      </c>
    </row>
    <row r="324" spans="1:13" x14ac:dyDescent="0.35">
      <c r="A324" s="4" t="s">
        <v>59</v>
      </c>
      <c r="B324" s="4" t="s">
        <v>60</v>
      </c>
      <c r="C324" s="4" t="s">
        <v>42</v>
      </c>
      <c r="D324" s="4">
        <v>1986</v>
      </c>
      <c r="E324" s="15">
        <v>62</v>
      </c>
      <c r="F324" s="15">
        <v>64</v>
      </c>
      <c r="G324" s="15">
        <v>0</v>
      </c>
      <c r="H324" s="15">
        <v>116</v>
      </c>
      <c r="I324" s="15">
        <v>8.67</v>
      </c>
      <c r="J324" s="15">
        <v>126</v>
      </c>
      <c r="K324" s="15">
        <v>86.14</v>
      </c>
      <c r="L324" s="4" t="s">
        <v>170</v>
      </c>
      <c r="M324" s="13">
        <f t="shared" si="5"/>
        <v>49.206349206349202</v>
      </c>
    </row>
    <row r="325" spans="1:13" x14ac:dyDescent="0.35">
      <c r="A325" s="4" t="s">
        <v>59</v>
      </c>
      <c r="B325" s="4" t="s">
        <v>60</v>
      </c>
      <c r="C325" s="4" t="s">
        <v>42</v>
      </c>
      <c r="D325" s="4">
        <v>1987</v>
      </c>
      <c r="E325" s="15">
        <v>60</v>
      </c>
      <c r="F325" s="15">
        <v>86</v>
      </c>
      <c r="G325" s="15">
        <v>0</v>
      </c>
      <c r="H325" s="15">
        <v>136</v>
      </c>
      <c r="I325" s="15">
        <v>10.15</v>
      </c>
      <c r="J325" s="15">
        <v>147</v>
      </c>
      <c r="K325" s="15">
        <v>100.43</v>
      </c>
      <c r="L325" s="4" t="s">
        <v>170</v>
      </c>
      <c r="M325" s="13">
        <f t="shared" si="5"/>
        <v>41.095890410958901</v>
      </c>
    </row>
    <row r="326" spans="1:13" x14ac:dyDescent="0.35">
      <c r="A326" s="4" t="s">
        <v>59</v>
      </c>
      <c r="B326" s="4" t="s">
        <v>60</v>
      </c>
      <c r="C326" s="4" t="s">
        <v>42</v>
      </c>
      <c r="D326" s="4">
        <v>1988</v>
      </c>
      <c r="E326" s="15">
        <v>62</v>
      </c>
      <c r="F326" s="15">
        <v>68</v>
      </c>
      <c r="G326" s="15">
        <v>0</v>
      </c>
      <c r="H326" s="15">
        <v>114</v>
      </c>
      <c r="I326" s="15">
        <v>8.56</v>
      </c>
      <c r="J326" s="15">
        <v>125</v>
      </c>
      <c r="K326" s="15">
        <v>85.08</v>
      </c>
      <c r="L326" s="4" t="s">
        <v>170</v>
      </c>
      <c r="M326" s="13">
        <f t="shared" si="5"/>
        <v>47.692307692307693</v>
      </c>
    </row>
    <row r="327" spans="1:13" x14ac:dyDescent="0.35">
      <c r="A327" s="4" t="s">
        <v>59</v>
      </c>
      <c r="B327" s="4" t="s">
        <v>60</v>
      </c>
      <c r="C327" s="4" t="s">
        <v>42</v>
      </c>
      <c r="D327" s="4">
        <v>1989</v>
      </c>
      <c r="E327" s="15">
        <v>63</v>
      </c>
      <c r="F327" s="15">
        <v>83</v>
      </c>
      <c r="G327" s="15">
        <v>0</v>
      </c>
      <c r="H327" s="15">
        <v>130</v>
      </c>
      <c r="I327" s="15">
        <v>9.7100000000000009</v>
      </c>
      <c r="J327" s="15">
        <v>141</v>
      </c>
      <c r="K327" s="15">
        <v>96.27</v>
      </c>
      <c r="L327" s="4" t="s">
        <v>170</v>
      </c>
      <c r="M327" s="13">
        <f t="shared" si="5"/>
        <v>43.150684931506852</v>
      </c>
    </row>
    <row r="328" spans="1:13" x14ac:dyDescent="0.35">
      <c r="A328" s="4" t="s">
        <v>59</v>
      </c>
      <c r="B328" s="4" t="s">
        <v>60</v>
      </c>
      <c r="C328" s="4" t="s">
        <v>42</v>
      </c>
      <c r="D328" s="4">
        <v>1990</v>
      </c>
      <c r="E328" s="15">
        <v>64</v>
      </c>
      <c r="F328" s="15">
        <v>73</v>
      </c>
      <c r="G328" s="15">
        <v>0</v>
      </c>
      <c r="H328" s="15">
        <v>121</v>
      </c>
      <c r="I328" s="15">
        <v>8.93</v>
      </c>
      <c r="J328" s="15">
        <v>132</v>
      </c>
      <c r="K328" s="15">
        <v>88.73</v>
      </c>
      <c r="L328" s="4" t="s">
        <v>170</v>
      </c>
      <c r="M328" s="13">
        <f t="shared" si="5"/>
        <v>46.715328467153284</v>
      </c>
    </row>
    <row r="329" spans="1:13" x14ac:dyDescent="0.35">
      <c r="A329" s="4" t="s">
        <v>59</v>
      </c>
      <c r="B329" s="4" t="s">
        <v>60</v>
      </c>
      <c r="C329" s="4" t="s">
        <v>42</v>
      </c>
      <c r="D329" s="4">
        <v>1991</v>
      </c>
      <c r="E329" s="15">
        <v>38</v>
      </c>
      <c r="F329" s="15">
        <v>73</v>
      </c>
      <c r="G329" s="15">
        <v>0</v>
      </c>
      <c r="H329" s="15">
        <v>101</v>
      </c>
      <c r="I329" s="15">
        <v>7.24</v>
      </c>
      <c r="J329" s="15">
        <v>110</v>
      </c>
      <c r="K329" s="15">
        <v>71.39</v>
      </c>
      <c r="L329" s="4" t="s">
        <v>170</v>
      </c>
      <c r="M329" s="13">
        <f t="shared" si="5"/>
        <v>34.234234234234236</v>
      </c>
    </row>
    <row r="330" spans="1:13" x14ac:dyDescent="0.35">
      <c r="A330" s="4" t="s">
        <v>59</v>
      </c>
      <c r="B330" s="4" t="s">
        <v>60</v>
      </c>
      <c r="C330" s="4" t="s">
        <v>42</v>
      </c>
      <c r="D330" s="4">
        <v>1992</v>
      </c>
      <c r="E330" s="15">
        <v>22</v>
      </c>
      <c r="F330" s="15">
        <v>82</v>
      </c>
      <c r="G330" s="15">
        <v>0</v>
      </c>
      <c r="H330" s="15">
        <v>95</v>
      </c>
      <c r="I330" s="15">
        <v>6.63</v>
      </c>
      <c r="J330" s="15">
        <v>104</v>
      </c>
      <c r="K330" s="15">
        <v>64.900000000000006</v>
      </c>
      <c r="L330" s="4" t="s">
        <v>170</v>
      </c>
      <c r="M330" s="13">
        <f t="shared" si="5"/>
        <v>21.153846153846153</v>
      </c>
    </row>
    <row r="331" spans="1:13" x14ac:dyDescent="0.35">
      <c r="A331" s="4" t="s">
        <v>59</v>
      </c>
      <c r="B331" s="4" t="s">
        <v>60</v>
      </c>
      <c r="C331" s="4" t="s">
        <v>42</v>
      </c>
      <c r="D331" s="4">
        <v>1993</v>
      </c>
      <c r="E331" s="15">
        <v>44</v>
      </c>
      <c r="F331" s="15">
        <v>79</v>
      </c>
      <c r="G331" s="15">
        <v>0</v>
      </c>
      <c r="H331" s="15">
        <v>112</v>
      </c>
      <c r="I331" s="15">
        <v>7.53</v>
      </c>
      <c r="J331" s="15">
        <v>123</v>
      </c>
      <c r="K331" s="15">
        <v>74.23</v>
      </c>
      <c r="L331" s="4" t="s">
        <v>170</v>
      </c>
      <c r="M331" s="13">
        <f t="shared" si="5"/>
        <v>35.772357723577237</v>
      </c>
    </row>
    <row r="332" spans="1:13" x14ac:dyDescent="0.35">
      <c r="A332" s="4" t="s">
        <v>59</v>
      </c>
      <c r="B332" s="4" t="s">
        <v>60</v>
      </c>
      <c r="C332" s="4" t="s">
        <v>42</v>
      </c>
      <c r="D332" s="4">
        <v>1994</v>
      </c>
      <c r="E332" s="15">
        <v>68</v>
      </c>
      <c r="F332" s="15">
        <v>63</v>
      </c>
      <c r="G332" s="15">
        <v>0</v>
      </c>
      <c r="H332" s="15">
        <v>119</v>
      </c>
      <c r="I332" s="15">
        <v>7.7</v>
      </c>
      <c r="J332" s="15">
        <v>131</v>
      </c>
      <c r="K332" s="15">
        <v>76.62</v>
      </c>
      <c r="L332" s="4" t="s">
        <v>170</v>
      </c>
      <c r="M332" s="13">
        <f t="shared" si="5"/>
        <v>51.908396946564885</v>
      </c>
    </row>
    <row r="333" spans="1:13" x14ac:dyDescent="0.35">
      <c r="A333" s="4" t="s">
        <v>59</v>
      </c>
      <c r="B333" s="4" t="s">
        <v>60</v>
      </c>
      <c r="C333" s="4" t="s">
        <v>42</v>
      </c>
      <c r="D333" s="4">
        <v>1995</v>
      </c>
      <c r="E333" s="15">
        <v>75</v>
      </c>
      <c r="F333" s="15">
        <v>93</v>
      </c>
      <c r="G333" s="15">
        <v>0</v>
      </c>
      <c r="H333" s="15">
        <v>124</v>
      </c>
      <c r="I333" s="15">
        <v>7.76</v>
      </c>
      <c r="J333" s="15">
        <v>138</v>
      </c>
      <c r="K333" s="15">
        <v>77.349999999999994</v>
      </c>
      <c r="L333" s="4" t="s">
        <v>170</v>
      </c>
      <c r="M333" s="13">
        <f t="shared" si="5"/>
        <v>44.642857142857146</v>
      </c>
    </row>
    <row r="334" spans="1:13" x14ac:dyDescent="0.35">
      <c r="A334" s="4" t="s">
        <v>59</v>
      </c>
      <c r="B334" s="4" t="s">
        <v>60</v>
      </c>
      <c r="C334" s="4" t="s">
        <v>42</v>
      </c>
      <c r="D334" s="4">
        <v>1996</v>
      </c>
      <c r="E334" s="15">
        <v>93</v>
      </c>
      <c r="F334" s="15">
        <v>56</v>
      </c>
      <c r="G334" s="15">
        <v>0</v>
      </c>
      <c r="H334" s="15">
        <v>154</v>
      </c>
      <c r="I334" s="15">
        <v>9.33</v>
      </c>
      <c r="J334" s="15">
        <v>169</v>
      </c>
      <c r="K334" s="15">
        <v>93.01</v>
      </c>
      <c r="L334" s="4" t="s">
        <v>170</v>
      </c>
      <c r="M334" s="13">
        <f t="shared" si="5"/>
        <v>62.416107382550337</v>
      </c>
    </row>
    <row r="335" spans="1:13" x14ac:dyDescent="0.35">
      <c r="A335" s="4" t="s">
        <v>59</v>
      </c>
      <c r="B335" s="4" t="s">
        <v>60</v>
      </c>
      <c r="C335" s="4" t="s">
        <v>42</v>
      </c>
      <c r="D335" s="4">
        <v>1997</v>
      </c>
      <c r="E335" s="15">
        <v>120</v>
      </c>
      <c r="F335" s="15">
        <v>47</v>
      </c>
      <c r="G335" s="15">
        <v>0</v>
      </c>
      <c r="H335" s="15">
        <v>140</v>
      </c>
      <c r="I335" s="15">
        <v>8.31</v>
      </c>
      <c r="J335" s="15">
        <v>157</v>
      </c>
      <c r="K335" s="15">
        <v>83.75</v>
      </c>
      <c r="L335" s="4" t="s">
        <v>170</v>
      </c>
      <c r="M335" s="13">
        <f t="shared" si="5"/>
        <v>71.856287425149702</v>
      </c>
    </row>
    <row r="336" spans="1:13" x14ac:dyDescent="0.35">
      <c r="A336" s="4" t="s">
        <v>59</v>
      </c>
      <c r="B336" s="4" t="s">
        <v>60</v>
      </c>
      <c r="C336" s="4" t="s">
        <v>42</v>
      </c>
      <c r="D336" s="4">
        <v>1998</v>
      </c>
      <c r="E336" s="15">
        <v>127</v>
      </c>
      <c r="F336" s="15">
        <v>51</v>
      </c>
      <c r="G336" s="15">
        <v>0</v>
      </c>
      <c r="H336" s="15">
        <v>161</v>
      </c>
      <c r="I336" s="15">
        <v>9.2899999999999991</v>
      </c>
      <c r="J336" s="15">
        <v>178</v>
      </c>
      <c r="K336" s="15">
        <v>93.43</v>
      </c>
      <c r="L336" s="4" t="s">
        <v>170</v>
      </c>
      <c r="M336" s="13">
        <f t="shared" si="5"/>
        <v>71.348314606741567</v>
      </c>
    </row>
    <row r="337" spans="1:13" x14ac:dyDescent="0.35">
      <c r="A337" s="4" t="s">
        <v>59</v>
      </c>
      <c r="B337" s="4" t="s">
        <v>60</v>
      </c>
      <c r="C337" s="4" t="s">
        <v>42</v>
      </c>
      <c r="D337" s="4">
        <v>1999</v>
      </c>
      <c r="E337" s="15">
        <v>124</v>
      </c>
      <c r="F337" s="15">
        <v>36</v>
      </c>
      <c r="G337" s="15">
        <v>0</v>
      </c>
      <c r="H337" s="15">
        <v>133</v>
      </c>
      <c r="I337" s="15">
        <v>7.49</v>
      </c>
      <c r="J337" s="15">
        <v>150</v>
      </c>
      <c r="K337" s="15">
        <v>75.790000000000006</v>
      </c>
      <c r="L337" s="4" t="s">
        <v>170</v>
      </c>
      <c r="M337" s="13">
        <f t="shared" si="5"/>
        <v>77.5</v>
      </c>
    </row>
    <row r="338" spans="1:13" x14ac:dyDescent="0.35">
      <c r="A338" s="4" t="s">
        <v>59</v>
      </c>
      <c r="B338" s="4" t="s">
        <v>60</v>
      </c>
      <c r="C338" s="4" t="s">
        <v>42</v>
      </c>
      <c r="D338" s="4">
        <v>2000</v>
      </c>
      <c r="E338" s="15">
        <v>121</v>
      </c>
      <c r="F338" s="15">
        <v>73</v>
      </c>
      <c r="G338" s="15">
        <v>0</v>
      </c>
      <c r="H338" s="15">
        <v>166</v>
      </c>
      <c r="I338" s="15">
        <v>9.1</v>
      </c>
      <c r="J338" s="15">
        <v>183</v>
      </c>
      <c r="K338" s="15">
        <v>91.22</v>
      </c>
      <c r="L338" s="4" t="s">
        <v>170</v>
      </c>
      <c r="M338" s="13">
        <f t="shared" si="5"/>
        <v>62.371134020618555</v>
      </c>
    </row>
    <row r="339" spans="1:13" x14ac:dyDescent="0.35">
      <c r="A339" s="4" t="s">
        <v>59</v>
      </c>
      <c r="B339" s="4" t="s">
        <v>60</v>
      </c>
      <c r="C339" s="4" t="s">
        <v>42</v>
      </c>
      <c r="D339" s="4">
        <v>2001</v>
      </c>
      <c r="E339" s="15">
        <v>111</v>
      </c>
      <c r="F339" s="15">
        <v>33</v>
      </c>
      <c r="G339" s="15">
        <v>0</v>
      </c>
      <c r="H339" s="15">
        <v>163</v>
      </c>
      <c r="I339" s="15">
        <v>8.69</v>
      </c>
      <c r="J339" s="15">
        <v>175</v>
      </c>
      <c r="K339" s="15">
        <v>86.99</v>
      </c>
      <c r="L339" s="4" t="s">
        <v>170</v>
      </c>
      <c r="M339" s="13">
        <f t="shared" si="5"/>
        <v>77.083333333333343</v>
      </c>
    </row>
    <row r="340" spans="1:13" x14ac:dyDescent="0.35">
      <c r="A340" s="4" t="s">
        <v>59</v>
      </c>
      <c r="B340" s="4" t="s">
        <v>60</v>
      </c>
      <c r="C340" s="4" t="s">
        <v>42</v>
      </c>
      <c r="D340" s="4">
        <v>2002</v>
      </c>
      <c r="E340" s="15">
        <v>62</v>
      </c>
      <c r="F340" s="15">
        <v>79</v>
      </c>
      <c r="G340" s="15">
        <v>0</v>
      </c>
      <c r="H340" s="15">
        <v>179</v>
      </c>
      <c r="I340" s="15">
        <v>9.2799999999999994</v>
      </c>
      <c r="J340" s="15">
        <v>192</v>
      </c>
      <c r="K340" s="15">
        <v>91.44</v>
      </c>
      <c r="L340" s="4" t="s">
        <v>170</v>
      </c>
      <c r="M340" s="13">
        <f t="shared" si="5"/>
        <v>43.971631205673759</v>
      </c>
    </row>
    <row r="341" spans="1:13" x14ac:dyDescent="0.35">
      <c r="A341" s="4" t="s">
        <v>59</v>
      </c>
      <c r="B341" s="4" t="s">
        <v>60</v>
      </c>
      <c r="C341" s="4" t="s">
        <v>42</v>
      </c>
      <c r="D341" s="4">
        <v>2003</v>
      </c>
      <c r="E341" s="15">
        <v>78</v>
      </c>
      <c r="F341" s="15">
        <v>164</v>
      </c>
      <c r="G341" s="15">
        <v>0</v>
      </c>
      <c r="H341" s="15">
        <v>229</v>
      </c>
      <c r="I341" s="15">
        <v>11.53</v>
      </c>
      <c r="J341" s="15">
        <v>242</v>
      </c>
      <c r="K341" s="15">
        <v>113.59</v>
      </c>
      <c r="L341" s="4" t="s">
        <v>170</v>
      </c>
      <c r="M341" s="13">
        <f t="shared" si="5"/>
        <v>32.231404958677686</v>
      </c>
    </row>
    <row r="342" spans="1:13" x14ac:dyDescent="0.35">
      <c r="A342" s="4" t="s">
        <v>59</v>
      </c>
      <c r="B342" s="4" t="s">
        <v>60</v>
      </c>
      <c r="C342" s="4" t="s">
        <v>42</v>
      </c>
      <c r="D342" s="4">
        <v>2004</v>
      </c>
      <c r="E342" s="15">
        <v>61</v>
      </c>
      <c r="F342" s="15">
        <v>269</v>
      </c>
      <c r="G342" s="15">
        <v>0</v>
      </c>
      <c r="H342" s="15">
        <v>264</v>
      </c>
      <c r="I342" s="15">
        <v>12.93</v>
      </c>
      <c r="J342" s="15">
        <v>279</v>
      </c>
      <c r="K342" s="15">
        <v>126.74</v>
      </c>
      <c r="L342" s="4" t="s">
        <v>170</v>
      </c>
      <c r="M342" s="13">
        <f t="shared" si="5"/>
        <v>18.484848484848484</v>
      </c>
    </row>
    <row r="343" spans="1:13" x14ac:dyDescent="0.35">
      <c r="A343" s="4" t="s">
        <v>59</v>
      </c>
      <c r="B343" s="4" t="s">
        <v>60</v>
      </c>
      <c r="C343" s="4" t="s">
        <v>42</v>
      </c>
      <c r="D343" s="4">
        <v>2005</v>
      </c>
      <c r="E343" s="15">
        <v>43</v>
      </c>
      <c r="F343" s="15">
        <v>355</v>
      </c>
      <c r="G343" s="15">
        <v>0</v>
      </c>
      <c r="H343" s="15">
        <v>363</v>
      </c>
      <c r="I343" s="15">
        <v>17.260000000000002</v>
      </c>
      <c r="J343" s="15">
        <v>398</v>
      </c>
      <c r="K343" s="15">
        <v>168.22</v>
      </c>
      <c r="L343" s="4" t="s">
        <v>170</v>
      </c>
      <c r="M343" s="13">
        <f t="shared" si="5"/>
        <v>10.804020100502512</v>
      </c>
    </row>
    <row r="344" spans="1:13" x14ac:dyDescent="0.35">
      <c r="A344" s="4" t="s">
        <v>59</v>
      </c>
      <c r="B344" s="4" t="s">
        <v>60</v>
      </c>
      <c r="C344" s="4" t="s">
        <v>42</v>
      </c>
      <c r="D344" s="4">
        <v>2006</v>
      </c>
      <c r="E344" s="15">
        <v>65</v>
      </c>
      <c r="F344" s="15">
        <v>467</v>
      </c>
      <c r="G344" s="15">
        <v>0</v>
      </c>
      <c r="H344" s="15">
        <v>407</v>
      </c>
      <c r="I344" s="15">
        <v>18.84</v>
      </c>
      <c r="J344" s="15">
        <v>429</v>
      </c>
      <c r="K344" s="15">
        <v>183.9</v>
      </c>
      <c r="L344" s="4" t="s">
        <v>170</v>
      </c>
      <c r="M344" s="13">
        <f t="shared" si="5"/>
        <v>12.218045112781954</v>
      </c>
    </row>
    <row r="345" spans="1:13" x14ac:dyDescent="0.35">
      <c r="A345" s="4" t="s">
        <v>59</v>
      </c>
      <c r="B345" s="4" t="s">
        <v>60</v>
      </c>
      <c r="C345" s="4" t="s">
        <v>42</v>
      </c>
      <c r="D345" s="4">
        <v>2007</v>
      </c>
      <c r="E345" s="15">
        <v>69</v>
      </c>
      <c r="F345" s="15">
        <v>500</v>
      </c>
      <c r="G345" s="15">
        <v>0</v>
      </c>
      <c r="H345" s="15">
        <v>436</v>
      </c>
      <c r="I345" s="15">
        <v>19.670000000000002</v>
      </c>
      <c r="J345" s="15">
        <v>466</v>
      </c>
      <c r="K345" s="15">
        <v>191.87</v>
      </c>
      <c r="L345" s="4" t="s">
        <v>170</v>
      </c>
      <c r="M345" s="13">
        <f t="shared" si="5"/>
        <v>12.126537785588752</v>
      </c>
    </row>
    <row r="346" spans="1:13" x14ac:dyDescent="0.35">
      <c r="A346" s="4" t="s">
        <v>59</v>
      </c>
      <c r="B346" s="4" t="s">
        <v>60</v>
      </c>
      <c r="C346" s="4" t="s">
        <v>42</v>
      </c>
      <c r="D346" s="4">
        <v>2008</v>
      </c>
      <c r="E346" s="15">
        <v>68</v>
      </c>
      <c r="F346" s="15">
        <v>378</v>
      </c>
      <c r="G346" s="15">
        <v>0</v>
      </c>
      <c r="H346" s="15">
        <v>463</v>
      </c>
      <c r="I346" s="15">
        <v>20.36</v>
      </c>
      <c r="J346" s="15">
        <v>497</v>
      </c>
      <c r="K346" s="15">
        <v>198.58</v>
      </c>
      <c r="L346" s="4" t="s">
        <v>170</v>
      </c>
      <c r="M346" s="13">
        <f t="shared" si="5"/>
        <v>15.246636771300448</v>
      </c>
    </row>
    <row r="347" spans="1:13" x14ac:dyDescent="0.35">
      <c r="A347" s="4" t="s">
        <v>59</v>
      </c>
      <c r="B347" s="4" t="s">
        <v>60</v>
      </c>
      <c r="C347" s="4" t="s">
        <v>42</v>
      </c>
      <c r="D347" s="4">
        <v>2009</v>
      </c>
      <c r="E347" s="15">
        <v>119</v>
      </c>
      <c r="F347" s="15">
        <v>510</v>
      </c>
      <c r="G347" s="15">
        <v>0</v>
      </c>
      <c r="H347" s="15">
        <v>493</v>
      </c>
      <c r="I347" s="15">
        <v>21.1</v>
      </c>
      <c r="J347" s="15">
        <v>547</v>
      </c>
      <c r="K347" s="15">
        <v>206.73</v>
      </c>
      <c r="L347" s="4" t="s">
        <v>170</v>
      </c>
      <c r="M347" s="13">
        <f t="shared" si="5"/>
        <v>18.918918918918919</v>
      </c>
    </row>
    <row r="348" spans="1:13" x14ac:dyDescent="0.35">
      <c r="A348" s="4" t="s">
        <v>59</v>
      </c>
      <c r="B348" s="4" t="s">
        <v>60</v>
      </c>
      <c r="C348" s="4" t="s">
        <v>42</v>
      </c>
      <c r="D348" s="4">
        <v>2010</v>
      </c>
      <c r="E348" s="15">
        <v>172.86</v>
      </c>
      <c r="F348" s="15">
        <v>312.89</v>
      </c>
      <c r="G348" s="15">
        <v>0</v>
      </c>
      <c r="H348" s="15">
        <v>438.85</v>
      </c>
      <c r="I348" s="15">
        <v>19.068200000000001</v>
      </c>
      <c r="J348" s="15">
        <v>495.8</v>
      </c>
      <c r="K348" s="15">
        <v>178.12</v>
      </c>
      <c r="L348" s="4" t="s">
        <v>169</v>
      </c>
      <c r="M348" s="13">
        <f t="shared" si="5"/>
        <v>35.586206896551722</v>
      </c>
    </row>
    <row r="349" spans="1:13" x14ac:dyDescent="0.35">
      <c r="A349" s="4" t="s">
        <v>59</v>
      </c>
      <c r="B349" s="4" t="s">
        <v>60</v>
      </c>
      <c r="C349" s="4" t="s">
        <v>42</v>
      </c>
      <c r="D349" s="4">
        <v>2011</v>
      </c>
      <c r="E349" s="15">
        <v>181.57</v>
      </c>
      <c r="F349" s="15">
        <v>359.79</v>
      </c>
      <c r="G349" s="15">
        <v>0</v>
      </c>
      <c r="H349" s="15">
        <v>440.86</v>
      </c>
      <c r="I349" s="15">
        <v>18.652799999999999</v>
      </c>
      <c r="J349" s="15">
        <v>499.15</v>
      </c>
      <c r="K349" s="15">
        <v>173.94</v>
      </c>
      <c r="L349" s="4" t="s">
        <v>169</v>
      </c>
      <c r="M349" s="13">
        <f t="shared" si="5"/>
        <v>33.539603960396036</v>
      </c>
    </row>
    <row r="350" spans="1:13" x14ac:dyDescent="0.35">
      <c r="A350" s="4" t="s">
        <v>59</v>
      </c>
      <c r="B350" s="4" t="s">
        <v>60</v>
      </c>
      <c r="C350" s="4" t="s">
        <v>42</v>
      </c>
      <c r="D350" s="4">
        <v>2012</v>
      </c>
      <c r="E350" s="15">
        <v>136.01</v>
      </c>
      <c r="F350" s="15">
        <v>480.39</v>
      </c>
      <c r="G350" s="15">
        <v>0</v>
      </c>
      <c r="H350" s="15">
        <v>548.73</v>
      </c>
      <c r="I350" s="15">
        <v>22.538799999999998</v>
      </c>
      <c r="J350" s="15">
        <v>590.94000000000005</v>
      </c>
      <c r="K350" s="15">
        <v>210.07</v>
      </c>
      <c r="L350" s="4" t="s">
        <v>169</v>
      </c>
      <c r="M350" s="13">
        <f t="shared" si="5"/>
        <v>22.065217391304348</v>
      </c>
    </row>
    <row r="351" spans="1:13" x14ac:dyDescent="0.35">
      <c r="A351" s="4" t="s">
        <v>59</v>
      </c>
      <c r="B351" s="4" t="s">
        <v>60</v>
      </c>
      <c r="C351" s="4" t="s">
        <v>42</v>
      </c>
      <c r="D351" s="4">
        <v>2013</v>
      </c>
      <c r="E351" s="15">
        <v>76.38</v>
      </c>
      <c r="F351" s="15">
        <v>470.34</v>
      </c>
      <c r="G351" s="15">
        <v>0</v>
      </c>
      <c r="H351" s="15">
        <v>546.72</v>
      </c>
      <c r="I351" s="15">
        <v>21.821899999999999</v>
      </c>
      <c r="J351" s="15">
        <v>582.9</v>
      </c>
      <c r="K351" s="15">
        <v>202.97</v>
      </c>
      <c r="L351" s="4" t="s">
        <v>169</v>
      </c>
      <c r="M351" s="13">
        <f t="shared" si="5"/>
        <v>13.970588235294116</v>
      </c>
    </row>
    <row r="352" spans="1:13" x14ac:dyDescent="0.35">
      <c r="A352" s="4" t="s">
        <v>59</v>
      </c>
      <c r="B352" s="4" t="s">
        <v>60</v>
      </c>
      <c r="C352" s="4" t="s">
        <v>42</v>
      </c>
      <c r="D352" s="4">
        <v>2014</v>
      </c>
      <c r="E352" s="15">
        <v>104.52</v>
      </c>
      <c r="F352" s="15">
        <v>400.66</v>
      </c>
      <c r="G352" s="15">
        <v>0.67</v>
      </c>
      <c r="H352" s="15">
        <v>674.69</v>
      </c>
      <c r="I352" s="15">
        <v>26.163499999999999</v>
      </c>
      <c r="J352" s="15">
        <v>707.52</v>
      </c>
      <c r="K352" s="15">
        <v>243.3</v>
      </c>
      <c r="L352" s="4" t="s">
        <v>169</v>
      </c>
      <c r="M352" s="13">
        <f t="shared" si="5"/>
        <v>20.717131474103585</v>
      </c>
    </row>
    <row r="353" spans="1:13" x14ac:dyDescent="0.35">
      <c r="A353" s="4" t="s">
        <v>59</v>
      </c>
      <c r="B353" s="4" t="s">
        <v>60</v>
      </c>
      <c r="C353" s="4" t="s">
        <v>42</v>
      </c>
      <c r="D353" s="4">
        <v>2015</v>
      </c>
      <c r="E353" s="15">
        <v>85.76</v>
      </c>
      <c r="F353" s="15">
        <v>763.13</v>
      </c>
      <c r="G353" s="15">
        <v>0</v>
      </c>
      <c r="H353" s="15">
        <v>683.4</v>
      </c>
      <c r="I353" s="15">
        <v>25.748100000000001</v>
      </c>
      <c r="J353" s="15">
        <v>722.93</v>
      </c>
      <c r="K353" s="15">
        <v>239.36</v>
      </c>
      <c r="L353" s="4" t="s">
        <v>169</v>
      </c>
      <c r="M353" s="13">
        <f t="shared" si="5"/>
        <v>10.102604577742701</v>
      </c>
    </row>
    <row r="354" spans="1:13" x14ac:dyDescent="0.35">
      <c r="A354" s="4" t="s">
        <v>59</v>
      </c>
      <c r="B354" s="4" t="s">
        <v>60</v>
      </c>
      <c r="C354" s="4" t="s">
        <v>42</v>
      </c>
      <c r="D354" s="4">
        <v>2016</v>
      </c>
      <c r="E354" s="15">
        <v>89.11</v>
      </c>
      <c r="F354" s="15">
        <v>503.17</v>
      </c>
      <c r="G354" s="15">
        <v>0.67</v>
      </c>
      <c r="H354" s="15">
        <v>697.47</v>
      </c>
      <c r="I354" s="15">
        <v>25.520299999999999</v>
      </c>
      <c r="J354" s="15">
        <v>735.66</v>
      </c>
      <c r="K354" s="15">
        <v>237.4</v>
      </c>
      <c r="L354" s="4" t="s">
        <v>169</v>
      </c>
      <c r="M354" s="13">
        <f t="shared" si="5"/>
        <v>15.062287655719139</v>
      </c>
    </row>
    <row r="355" spans="1:13" x14ac:dyDescent="0.35">
      <c r="A355" s="4" t="s">
        <v>59</v>
      </c>
      <c r="B355" s="4" t="s">
        <v>60</v>
      </c>
      <c r="C355" s="4" t="s">
        <v>42</v>
      </c>
      <c r="D355" s="4">
        <v>2017</v>
      </c>
      <c r="E355" s="15">
        <v>92.46</v>
      </c>
      <c r="F355" s="15">
        <v>686.08</v>
      </c>
      <c r="G355" s="15">
        <v>7.37</v>
      </c>
      <c r="H355" s="15">
        <v>718.24</v>
      </c>
      <c r="I355" s="15">
        <v>25.5002</v>
      </c>
      <c r="J355" s="15">
        <v>774.52</v>
      </c>
      <c r="K355" s="15">
        <v>237.18</v>
      </c>
      <c r="L355" s="4" t="s">
        <v>169</v>
      </c>
      <c r="M355" s="13">
        <f t="shared" si="5"/>
        <v>11.98957428323197</v>
      </c>
    </row>
    <row r="356" spans="1:13" x14ac:dyDescent="0.35">
      <c r="A356" s="4" t="s">
        <v>59</v>
      </c>
      <c r="B356" s="4" t="s">
        <v>60</v>
      </c>
      <c r="C356" s="4" t="s">
        <v>42</v>
      </c>
      <c r="D356" s="4">
        <v>2018</v>
      </c>
      <c r="E356" s="15">
        <v>276.70999999999998</v>
      </c>
      <c r="F356" s="15">
        <v>525.95000000000005</v>
      </c>
      <c r="G356" s="15">
        <v>18.760000000000002</v>
      </c>
      <c r="H356" s="15">
        <v>712.21</v>
      </c>
      <c r="I356" s="15">
        <v>24.535399999999999</v>
      </c>
      <c r="J356" s="15">
        <v>783.9</v>
      </c>
      <c r="K356" s="15">
        <v>229.18</v>
      </c>
      <c r="L356" s="4" t="s">
        <v>169</v>
      </c>
      <c r="M356" s="13">
        <f t="shared" si="5"/>
        <v>35.299145299145287</v>
      </c>
    </row>
    <row r="357" spans="1:13" x14ac:dyDescent="0.35">
      <c r="A357" s="4" t="s">
        <v>59</v>
      </c>
      <c r="B357" s="4" t="s">
        <v>60</v>
      </c>
      <c r="C357" s="4" t="s">
        <v>42</v>
      </c>
      <c r="D357" s="4">
        <v>2019</v>
      </c>
      <c r="E357" s="15">
        <v>120.6</v>
      </c>
      <c r="F357" s="15">
        <v>975.52</v>
      </c>
      <c r="G357" s="15">
        <v>4.0199999999999996</v>
      </c>
      <c r="H357" s="15">
        <v>791.27</v>
      </c>
      <c r="I357" s="15">
        <v>26.478400000000001</v>
      </c>
      <c r="J357" s="15">
        <v>847.55</v>
      </c>
      <c r="K357" s="15">
        <v>246.28</v>
      </c>
      <c r="L357" s="4" t="s">
        <v>169</v>
      </c>
      <c r="M357" s="13">
        <f t="shared" si="5"/>
        <v>11.042944785276074</v>
      </c>
    </row>
    <row r="358" spans="1:13" x14ac:dyDescent="0.35">
      <c r="A358" s="4" t="s">
        <v>59</v>
      </c>
      <c r="B358" s="4" t="s">
        <v>60</v>
      </c>
      <c r="C358" s="4" t="s">
        <v>42</v>
      </c>
      <c r="D358" s="4">
        <v>2020</v>
      </c>
      <c r="E358" s="15">
        <v>91.79</v>
      </c>
      <c r="F358" s="15">
        <v>1092.77</v>
      </c>
      <c r="G358" s="15">
        <v>1.34</v>
      </c>
      <c r="H358" s="15">
        <v>858.94</v>
      </c>
      <c r="I358" s="15">
        <v>27.912199999999999</v>
      </c>
      <c r="J358" s="15">
        <v>914.55</v>
      </c>
      <c r="K358" s="15">
        <v>259.41000000000003</v>
      </c>
      <c r="L358" s="4" t="s">
        <v>169</v>
      </c>
      <c r="M358" s="13">
        <f t="shared" si="5"/>
        <v>7.7576443941109847</v>
      </c>
    </row>
    <row r="359" spans="1:13" x14ac:dyDescent="0.35">
      <c r="A359" s="4" t="s">
        <v>59</v>
      </c>
      <c r="B359" s="4" t="s">
        <v>60</v>
      </c>
      <c r="C359" s="4" t="s">
        <v>42</v>
      </c>
      <c r="D359" s="4">
        <v>2021</v>
      </c>
      <c r="E359" s="15">
        <v>261.3</v>
      </c>
      <c r="F359" s="15">
        <v>1589.91</v>
      </c>
      <c r="G359" s="15">
        <v>1.34</v>
      </c>
      <c r="H359" s="15">
        <v>1019.74</v>
      </c>
      <c r="I359" s="15">
        <v>32.159999999999997</v>
      </c>
      <c r="J359" s="15">
        <v>1109.52</v>
      </c>
      <c r="K359" s="15">
        <v>299.69</v>
      </c>
      <c r="L359" s="4" t="s">
        <v>169</v>
      </c>
      <c r="M359" s="13">
        <f t="shared" si="5"/>
        <v>14.125316914161534</v>
      </c>
    </row>
    <row r="360" spans="1:13" x14ac:dyDescent="0.35">
      <c r="A360" s="4" t="s">
        <v>59</v>
      </c>
      <c r="B360" s="4" t="s">
        <v>60</v>
      </c>
      <c r="C360" s="4" t="s">
        <v>42</v>
      </c>
      <c r="D360" s="4">
        <v>2022</v>
      </c>
      <c r="E360" s="15">
        <v>164.82</v>
      </c>
      <c r="F360" s="15">
        <v>1332.63</v>
      </c>
      <c r="G360" s="15">
        <v>2.68</v>
      </c>
      <c r="H360" s="15">
        <v>921.92</v>
      </c>
      <c r="I360" s="15">
        <v>28.2271</v>
      </c>
      <c r="J360" s="15">
        <v>1002.99</v>
      </c>
      <c r="K360" s="15">
        <v>262.63</v>
      </c>
      <c r="L360" s="4" t="s">
        <v>169</v>
      </c>
      <c r="M360" s="13">
        <f t="shared" si="5"/>
        <v>11.026445540116539</v>
      </c>
    </row>
    <row r="361" spans="1:13" x14ac:dyDescent="0.35">
      <c r="A361" s="4" t="s">
        <v>59</v>
      </c>
      <c r="B361" s="4" t="s">
        <v>60</v>
      </c>
      <c r="C361" s="4" t="s">
        <v>42</v>
      </c>
      <c r="D361" s="4">
        <v>2023</v>
      </c>
      <c r="E361" s="15">
        <v>108.54</v>
      </c>
      <c r="F361" s="15">
        <v>727.62</v>
      </c>
      <c r="G361" s="15">
        <v>2.68</v>
      </c>
      <c r="H361" s="15">
        <v>915.22</v>
      </c>
      <c r="I361" s="15">
        <v>27.2087</v>
      </c>
      <c r="J361" s="15">
        <v>976.19</v>
      </c>
      <c r="K361" s="15">
        <v>252.99</v>
      </c>
      <c r="L361" s="4" t="s">
        <v>169</v>
      </c>
      <c r="M361" s="13">
        <f t="shared" si="5"/>
        <v>13.02250803858521</v>
      </c>
    </row>
    <row r="362" spans="1:13" x14ac:dyDescent="0.35">
      <c r="A362" s="4" t="s">
        <v>63</v>
      </c>
      <c r="B362" s="4" t="s">
        <v>64</v>
      </c>
      <c r="C362" s="4" t="s">
        <v>42</v>
      </c>
      <c r="D362" s="4">
        <v>1961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4" t="s">
        <v>170</v>
      </c>
      <c r="M362" s="13" t="str">
        <f t="shared" si="5"/>
        <v/>
      </c>
    </row>
    <row r="363" spans="1:13" x14ac:dyDescent="0.35">
      <c r="A363" s="4" t="s">
        <v>63</v>
      </c>
      <c r="B363" s="4" t="s">
        <v>64</v>
      </c>
      <c r="C363" s="4" t="s">
        <v>42</v>
      </c>
      <c r="D363" s="4">
        <v>1962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4" t="s">
        <v>170</v>
      </c>
      <c r="M363" s="13" t="str">
        <f t="shared" si="5"/>
        <v/>
      </c>
    </row>
    <row r="364" spans="1:13" x14ac:dyDescent="0.35">
      <c r="A364" s="4" t="s">
        <v>63</v>
      </c>
      <c r="B364" s="4" t="s">
        <v>64</v>
      </c>
      <c r="C364" s="4" t="s">
        <v>42</v>
      </c>
      <c r="D364" s="4">
        <v>1963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4" t="s">
        <v>170</v>
      </c>
      <c r="M364" s="13" t="str">
        <f t="shared" si="5"/>
        <v/>
      </c>
    </row>
    <row r="365" spans="1:13" x14ac:dyDescent="0.35">
      <c r="A365" s="4" t="s">
        <v>63</v>
      </c>
      <c r="B365" s="4" t="s">
        <v>64</v>
      </c>
      <c r="C365" s="4" t="s">
        <v>42</v>
      </c>
      <c r="D365" s="4">
        <v>1964</v>
      </c>
      <c r="E365" s="15">
        <v>0</v>
      </c>
      <c r="F365" s="15">
        <v>1</v>
      </c>
      <c r="G365" s="15">
        <v>0</v>
      </c>
      <c r="H365" s="15">
        <v>1</v>
      </c>
      <c r="I365" s="15">
        <v>0.23</v>
      </c>
      <c r="J365" s="15">
        <v>1</v>
      </c>
      <c r="K365" s="15">
        <v>2.21</v>
      </c>
      <c r="L365" s="4" t="s">
        <v>170</v>
      </c>
      <c r="M365" s="13">
        <f t="shared" si="5"/>
        <v>0</v>
      </c>
    </row>
    <row r="366" spans="1:13" x14ac:dyDescent="0.35">
      <c r="A366" s="4" t="s">
        <v>63</v>
      </c>
      <c r="B366" s="4" t="s">
        <v>64</v>
      </c>
      <c r="C366" s="4" t="s">
        <v>42</v>
      </c>
      <c r="D366" s="4">
        <v>1965</v>
      </c>
      <c r="E366" s="15">
        <v>0</v>
      </c>
      <c r="F366" s="15">
        <v>1</v>
      </c>
      <c r="G366" s="15">
        <v>0</v>
      </c>
      <c r="H366" s="15">
        <v>1</v>
      </c>
      <c r="I366" s="15">
        <v>0.35</v>
      </c>
      <c r="J366" s="15">
        <v>1</v>
      </c>
      <c r="K366" s="15">
        <v>3.35</v>
      </c>
      <c r="L366" s="4" t="s">
        <v>170</v>
      </c>
      <c r="M366" s="13">
        <f t="shared" si="5"/>
        <v>0</v>
      </c>
    </row>
    <row r="367" spans="1:13" x14ac:dyDescent="0.35">
      <c r="A367" s="4" t="s">
        <v>63</v>
      </c>
      <c r="B367" s="4" t="s">
        <v>64</v>
      </c>
      <c r="C367" s="4" t="s">
        <v>42</v>
      </c>
      <c r="D367" s="4">
        <v>1966</v>
      </c>
      <c r="E367" s="15">
        <v>0</v>
      </c>
      <c r="F367" s="15">
        <v>2</v>
      </c>
      <c r="G367" s="15">
        <v>0</v>
      </c>
      <c r="H367" s="15">
        <v>2</v>
      </c>
      <c r="I367" s="15">
        <v>0.53</v>
      </c>
      <c r="J367" s="15">
        <v>2</v>
      </c>
      <c r="K367" s="15">
        <v>5.0199999999999996</v>
      </c>
      <c r="L367" s="4" t="s">
        <v>170</v>
      </c>
      <c r="M367" s="13">
        <f t="shared" si="5"/>
        <v>0</v>
      </c>
    </row>
    <row r="368" spans="1:13" x14ac:dyDescent="0.35">
      <c r="A368" s="4" t="s">
        <v>63</v>
      </c>
      <c r="B368" s="4" t="s">
        <v>64</v>
      </c>
      <c r="C368" s="4" t="s">
        <v>42</v>
      </c>
      <c r="D368" s="4">
        <v>1967</v>
      </c>
      <c r="E368" s="15">
        <v>0</v>
      </c>
      <c r="F368" s="15">
        <v>0</v>
      </c>
      <c r="G368" s="15">
        <v>0</v>
      </c>
      <c r="H368" s="15">
        <v>0</v>
      </c>
      <c r="I368" s="15">
        <v>0.12</v>
      </c>
      <c r="J368" s="15">
        <v>0</v>
      </c>
      <c r="K368" s="15">
        <v>1.1299999999999999</v>
      </c>
      <c r="L368" s="4" t="s">
        <v>170</v>
      </c>
      <c r="M368" s="13" t="str">
        <f t="shared" si="5"/>
        <v/>
      </c>
    </row>
    <row r="369" spans="1:13" x14ac:dyDescent="0.35">
      <c r="A369" s="4" t="s">
        <v>63</v>
      </c>
      <c r="B369" s="4" t="s">
        <v>64</v>
      </c>
      <c r="C369" s="4" t="s">
        <v>42</v>
      </c>
      <c r="D369" s="4">
        <v>1968</v>
      </c>
      <c r="E369" s="15">
        <v>0</v>
      </c>
      <c r="F369" s="15">
        <v>1</v>
      </c>
      <c r="G369" s="15">
        <v>0</v>
      </c>
      <c r="H369" s="15">
        <v>1</v>
      </c>
      <c r="I369" s="15">
        <v>0.28000000000000003</v>
      </c>
      <c r="J369" s="15">
        <v>1</v>
      </c>
      <c r="K369" s="15">
        <v>2.71</v>
      </c>
      <c r="L369" s="4" t="s">
        <v>170</v>
      </c>
      <c r="M369" s="13">
        <f t="shared" si="5"/>
        <v>0</v>
      </c>
    </row>
    <row r="370" spans="1:13" x14ac:dyDescent="0.35">
      <c r="A370" s="4" t="s">
        <v>63</v>
      </c>
      <c r="B370" s="4" t="s">
        <v>64</v>
      </c>
      <c r="C370" s="4" t="s">
        <v>42</v>
      </c>
      <c r="D370" s="4">
        <v>1969</v>
      </c>
      <c r="E370" s="15">
        <v>1</v>
      </c>
      <c r="F370" s="15">
        <v>2</v>
      </c>
      <c r="G370" s="15">
        <v>0</v>
      </c>
      <c r="H370" s="15">
        <v>2</v>
      </c>
      <c r="I370" s="15">
        <v>0.61</v>
      </c>
      <c r="J370" s="15">
        <v>2</v>
      </c>
      <c r="K370" s="15">
        <v>5.83</v>
      </c>
      <c r="L370" s="4" t="s">
        <v>170</v>
      </c>
      <c r="M370" s="13">
        <f t="shared" si="5"/>
        <v>33.333333333333329</v>
      </c>
    </row>
    <row r="371" spans="1:13" x14ac:dyDescent="0.35">
      <c r="A371" s="4" t="s">
        <v>63</v>
      </c>
      <c r="B371" s="4" t="s">
        <v>64</v>
      </c>
      <c r="C371" s="4" t="s">
        <v>42</v>
      </c>
      <c r="D371" s="4">
        <v>1970</v>
      </c>
      <c r="E371" s="15">
        <v>1</v>
      </c>
      <c r="F371" s="15">
        <v>2</v>
      </c>
      <c r="G371" s="15">
        <v>0</v>
      </c>
      <c r="H371" s="15">
        <v>2</v>
      </c>
      <c r="I371" s="15">
        <v>0.64</v>
      </c>
      <c r="J371" s="15">
        <v>3</v>
      </c>
      <c r="K371" s="15">
        <v>6.14</v>
      </c>
      <c r="L371" s="4" t="s">
        <v>170</v>
      </c>
      <c r="M371" s="13">
        <f t="shared" si="5"/>
        <v>33.333333333333329</v>
      </c>
    </row>
    <row r="372" spans="1:13" x14ac:dyDescent="0.35">
      <c r="A372" s="4" t="s">
        <v>63</v>
      </c>
      <c r="B372" s="4" t="s">
        <v>64</v>
      </c>
      <c r="C372" s="4" t="s">
        <v>42</v>
      </c>
      <c r="D372" s="4">
        <v>1971</v>
      </c>
      <c r="E372" s="15">
        <v>1</v>
      </c>
      <c r="F372" s="15">
        <v>1</v>
      </c>
      <c r="G372" s="15">
        <v>0</v>
      </c>
      <c r="H372" s="15">
        <v>2</v>
      </c>
      <c r="I372" s="15">
        <v>0.42</v>
      </c>
      <c r="J372" s="15">
        <v>2</v>
      </c>
      <c r="K372" s="15">
        <v>4.03</v>
      </c>
      <c r="L372" s="4" t="s">
        <v>170</v>
      </c>
      <c r="M372" s="13">
        <f t="shared" si="5"/>
        <v>50</v>
      </c>
    </row>
    <row r="373" spans="1:13" x14ac:dyDescent="0.35">
      <c r="A373" s="4" t="s">
        <v>63</v>
      </c>
      <c r="B373" s="4" t="s">
        <v>64</v>
      </c>
      <c r="C373" s="4" t="s">
        <v>42</v>
      </c>
      <c r="D373" s="4">
        <v>1972</v>
      </c>
      <c r="E373" s="15">
        <v>1</v>
      </c>
      <c r="F373" s="15">
        <v>1</v>
      </c>
      <c r="G373" s="15">
        <v>0</v>
      </c>
      <c r="H373" s="15">
        <v>2</v>
      </c>
      <c r="I373" s="15">
        <v>0.55000000000000004</v>
      </c>
      <c r="J373" s="15">
        <v>2</v>
      </c>
      <c r="K373" s="15">
        <v>5.22</v>
      </c>
      <c r="L373" s="4" t="s">
        <v>170</v>
      </c>
      <c r="M373" s="13">
        <f t="shared" si="5"/>
        <v>50</v>
      </c>
    </row>
    <row r="374" spans="1:13" x14ac:dyDescent="0.35">
      <c r="A374" s="4" t="s">
        <v>63</v>
      </c>
      <c r="B374" s="4" t="s">
        <v>64</v>
      </c>
      <c r="C374" s="4" t="s">
        <v>42</v>
      </c>
      <c r="D374" s="4">
        <v>1973</v>
      </c>
      <c r="E374" s="15">
        <v>2</v>
      </c>
      <c r="F374" s="15">
        <v>1</v>
      </c>
      <c r="G374" s="15">
        <v>0</v>
      </c>
      <c r="H374" s="15">
        <v>2</v>
      </c>
      <c r="I374" s="15">
        <v>0.5</v>
      </c>
      <c r="J374" s="15">
        <v>2</v>
      </c>
      <c r="K374" s="15">
        <v>4.75</v>
      </c>
      <c r="L374" s="4" t="s">
        <v>170</v>
      </c>
      <c r="M374" s="13">
        <f t="shared" si="5"/>
        <v>66.666666666666657</v>
      </c>
    </row>
    <row r="375" spans="1:13" x14ac:dyDescent="0.35">
      <c r="A375" s="4" t="s">
        <v>63</v>
      </c>
      <c r="B375" s="4" t="s">
        <v>64</v>
      </c>
      <c r="C375" s="4" t="s">
        <v>42</v>
      </c>
      <c r="D375" s="4">
        <v>1974</v>
      </c>
      <c r="E375" s="15">
        <v>1</v>
      </c>
      <c r="F375" s="15">
        <v>1</v>
      </c>
      <c r="G375" s="15">
        <v>0</v>
      </c>
      <c r="H375" s="15">
        <v>2</v>
      </c>
      <c r="I375" s="15">
        <v>0.48</v>
      </c>
      <c r="J375" s="15">
        <v>2</v>
      </c>
      <c r="K375" s="15">
        <v>4.59</v>
      </c>
      <c r="L375" s="4" t="s">
        <v>170</v>
      </c>
      <c r="M375" s="13">
        <f t="shared" si="5"/>
        <v>50</v>
      </c>
    </row>
    <row r="376" spans="1:13" x14ac:dyDescent="0.35">
      <c r="A376" s="4" t="s">
        <v>63</v>
      </c>
      <c r="B376" s="4" t="s">
        <v>64</v>
      </c>
      <c r="C376" s="4" t="s">
        <v>42</v>
      </c>
      <c r="D376" s="4">
        <v>1975</v>
      </c>
      <c r="E376" s="15">
        <v>2</v>
      </c>
      <c r="F376" s="15">
        <v>2</v>
      </c>
      <c r="G376" s="15">
        <v>0</v>
      </c>
      <c r="H376" s="15">
        <v>4</v>
      </c>
      <c r="I376" s="15">
        <v>0.87</v>
      </c>
      <c r="J376" s="15">
        <v>4</v>
      </c>
      <c r="K376" s="15">
        <v>8.31</v>
      </c>
      <c r="L376" s="4" t="s">
        <v>170</v>
      </c>
      <c r="M376" s="13">
        <f t="shared" si="5"/>
        <v>50</v>
      </c>
    </row>
    <row r="377" spans="1:13" x14ac:dyDescent="0.35">
      <c r="A377" s="4" t="s">
        <v>63</v>
      </c>
      <c r="B377" s="4" t="s">
        <v>64</v>
      </c>
      <c r="C377" s="4" t="s">
        <v>42</v>
      </c>
      <c r="D377" s="4">
        <v>1976</v>
      </c>
      <c r="E377" s="15">
        <v>2</v>
      </c>
      <c r="F377" s="15">
        <v>1</v>
      </c>
      <c r="G377" s="15">
        <v>0</v>
      </c>
      <c r="H377" s="15">
        <v>2</v>
      </c>
      <c r="I377" s="15">
        <v>0.53</v>
      </c>
      <c r="J377" s="15">
        <v>3</v>
      </c>
      <c r="K377" s="15">
        <v>5.09</v>
      </c>
      <c r="L377" s="4" t="s">
        <v>170</v>
      </c>
      <c r="M377" s="13">
        <f t="shared" si="5"/>
        <v>66.666666666666657</v>
      </c>
    </row>
    <row r="378" spans="1:13" x14ac:dyDescent="0.35">
      <c r="A378" s="4" t="s">
        <v>63</v>
      </c>
      <c r="B378" s="4" t="s">
        <v>64</v>
      </c>
      <c r="C378" s="4" t="s">
        <v>42</v>
      </c>
      <c r="D378" s="4">
        <v>1977</v>
      </c>
      <c r="E378" s="15">
        <v>2</v>
      </c>
      <c r="F378" s="15">
        <v>3</v>
      </c>
      <c r="G378" s="15">
        <v>0</v>
      </c>
      <c r="H378" s="15">
        <v>5</v>
      </c>
      <c r="I378" s="15">
        <v>1.04</v>
      </c>
      <c r="J378" s="15">
        <v>5</v>
      </c>
      <c r="K378" s="15">
        <v>9.94</v>
      </c>
      <c r="L378" s="4" t="s">
        <v>170</v>
      </c>
      <c r="M378" s="13">
        <f t="shared" si="5"/>
        <v>40</v>
      </c>
    </row>
    <row r="379" spans="1:13" x14ac:dyDescent="0.35">
      <c r="A379" s="4" t="s">
        <v>63</v>
      </c>
      <c r="B379" s="4" t="s">
        <v>64</v>
      </c>
      <c r="C379" s="4" t="s">
        <v>42</v>
      </c>
      <c r="D379" s="4">
        <v>1978</v>
      </c>
      <c r="E379" s="15">
        <v>2</v>
      </c>
      <c r="F379" s="15">
        <v>4</v>
      </c>
      <c r="G379" s="15">
        <v>0</v>
      </c>
      <c r="H379" s="15">
        <v>6</v>
      </c>
      <c r="I379" s="15">
        <v>1.1599999999999999</v>
      </c>
      <c r="J379" s="15">
        <v>6</v>
      </c>
      <c r="K379" s="15">
        <v>11.05</v>
      </c>
      <c r="L379" s="4" t="s">
        <v>170</v>
      </c>
      <c r="M379" s="13">
        <f t="shared" si="5"/>
        <v>33.333333333333329</v>
      </c>
    </row>
    <row r="380" spans="1:13" x14ac:dyDescent="0.35">
      <c r="A380" s="4" t="s">
        <v>63</v>
      </c>
      <c r="B380" s="4" t="s">
        <v>64</v>
      </c>
      <c r="C380" s="4" t="s">
        <v>42</v>
      </c>
      <c r="D380" s="4">
        <v>1979</v>
      </c>
      <c r="E380" s="15">
        <v>2</v>
      </c>
      <c r="F380" s="15">
        <v>1</v>
      </c>
      <c r="G380" s="15">
        <v>0</v>
      </c>
      <c r="H380" s="15">
        <v>3</v>
      </c>
      <c r="I380" s="15">
        <v>0.7</v>
      </c>
      <c r="J380" s="15">
        <v>4</v>
      </c>
      <c r="K380" s="15">
        <v>6.66</v>
      </c>
      <c r="L380" s="4" t="s">
        <v>170</v>
      </c>
      <c r="M380" s="13">
        <f t="shared" si="5"/>
        <v>66.666666666666657</v>
      </c>
    </row>
    <row r="381" spans="1:13" x14ac:dyDescent="0.35">
      <c r="A381" s="4" t="s">
        <v>63</v>
      </c>
      <c r="B381" s="4" t="s">
        <v>64</v>
      </c>
      <c r="C381" s="4" t="s">
        <v>42</v>
      </c>
      <c r="D381" s="4">
        <v>1980</v>
      </c>
      <c r="E381" s="15">
        <v>3</v>
      </c>
      <c r="F381" s="15">
        <v>6</v>
      </c>
      <c r="G381" s="15">
        <v>0</v>
      </c>
      <c r="H381" s="15">
        <v>9</v>
      </c>
      <c r="I381" s="15">
        <v>1.73</v>
      </c>
      <c r="J381" s="15">
        <v>9</v>
      </c>
      <c r="K381" s="15">
        <v>16.5</v>
      </c>
      <c r="L381" s="4" t="s">
        <v>170</v>
      </c>
      <c r="M381" s="13">
        <f t="shared" si="5"/>
        <v>33.333333333333329</v>
      </c>
    </row>
    <row r="382" spans="1:13" x14ac:dyDescent="0.35">
      <c r="A382" s="4" t="s">
        <v>63</v>
      </c>
      <c r="B382" s="4" t="s">
        <v>64</v>
      </c>
      <c r="C382" s="4" t="s">
        <v>42</v>
      </c>
      <c r="D382" s="4">
        <v>1981</v>
      </c>
      <c r="E382" s="15">
        <v>4</v>
      </c>
      <c r="F382" s="15">
        <v>6</v>
      </c>
      <c r="G382" s="15">
        <v>0</v>
      </c>
      <c r="H382" s="15">
        <v>9</v>
      </c>
      <c r="I382" s="15">
        <v>1.77</v>
      </c>
      <c r="J382" s="15">
        <v>10</v>
      </c>
      <c r="K382" s="15">
        <v>16.87</v>
      </c>
      <c r="L382" s="4" t="s">
        <v>170</v>
      </c>
      <c r="M382" s="13">
        <f t="shared" si="5"/>
        <v>40</v>
      </c>
    </row>
    <row r="383" spans="1:13" x14ac:dyDescent="0.35">
      <c r="A383" s="4" t="s">
        <v>63</v>
      </c>
      <c r="B383" s="4" t="s">
        <v>64</v>
      </c>
      <c r="C383" s="4" t="s">
        <v>42</v>
      </c>
      <c r="D383" s="4">
        <v>1982</v>
      </c>
      <c r="E383" s="15">
        <v>4</v>
      </c>
      <c r="F383" s="15">
        <v>5</v>
      </c>
      <c r="G383" s="15">
        <v>0</v>
      </c>
      <c r="H383" s="15">
        <v>8</v>
      </c>
      <c r="I383" s="15">
        <v>1.41</v>
      </c>
      <c r="J383" s="15">
        <v>8</v>
      </c>
      <c r="K383" s="15">
        <v>13.45</v>
      </c>
      <c r="L383" s="4" t="s">
        <v>170</v>
      </c>
      <c r="M383" s="13">
        <f t="shared" si="5"/>
        <v>44.444444444444443</v>
      </c>
    </row>
    <row r="384" spans="1:13" x14ac:dyDescent="0.35">
      <c r="A384" s="4" t="s">
        <v>63</v>
      </c>
      <c r="B384" s="4" t="s">
        <v>64</v>
      </c>
      <c r="C384" s="4" t="s">
        <v>42</v>
      </c>
      <c r="D384" s="4">
        <v>1983</v>
      </c>
      <c r="E384" s="15">
        <v>5</v>
      </c>
      <c r="F384" s="15">
        <v>4</v>
      </c>
      <c r="G384" s="15">
        <v>0</v>
      </c>
      <c r="H384" s="15">
        <v>8</v>
      </c>
      <c r="I384" s="15">
        <v>1.49</v>
      </c>
      <c r="J384" s="15">
        <v>9</v>
      </c>
      <c r="K384" s="15">
        <v>14.24</v>
      </c>
      <c r="L384" s="4" t="s">
        <v>170</v>
      </c>
      <c r="M384" s="13">
        <f t="shared" si="5"/>
        <v>55.555555555555557</v>
      </c>
    </row>
    <row r="385" spans="1:13" x14ac:dyDescent="0.35">
      <c r="A385" s="4" t="s">
        <v>63</v>
      </c>
      <c r="B385" s="4" t="s">
        <v>64</v>
      </c>
      <c r="C385" s="4" t="s">
        <v>42</v>
      </c>
      <c r="D385" s="4">
        <v>1984</v>
      </c>
      <c r="E385" s="15">
        <v>5</v>
      </c>
      <c r="F385" s="15">
        <v>7</v>
      </c>
      <c r="G385" s="15">
        <v>0</v>
      </c>
      <c r="H385" s="15">
        <v>10</v>
      </c>
      <c r="I385" s="15">
        <v>1.76</v>
      </c>
      <c r="J385" s="15">
        <v>11</v>
      </c>
      <c r="K385" s="15">
        <v>16.75</v>
      </c>
      <c r="L385" s="4" t="s">
        <v>170</v>
      </c>
      <c r="M385" s="13">
        <f t="shared" si="5"/>
        <v>41.666666666666671</v>
      </c>
    </row>
    <row r="386" spans="1:13" x14ac:dyDescent="0.35">
      <c r="A386" s="4" t="s">
        <v>63</v>
      </c>
      <c r="B386" s="4" t="s">
        <v>64</v>
      </c>
      <c r="C386" s="4" t="s">
        <v>42</v>
      </c>
      <c r="D386" s="4">
        <v>1985</v>
      </c>
      <c r="E386" s="15">
        <v>3</v>
      </c>
      <c r="F386" s="15">
        <v>10</v>
      </c>
      <c r="G386" s="15">
        <v>0</v>
      </c>
      <c r="H386" s="15">
        <v>11</v>
      </c>
      <c r="I386" s="15">
        <v>1.72</v>
      </c>
      <c r="J386" s="15">
        <v>11</v>
      </c>
      <c r="K386" s="15">
        <v>16.399999999999999</v>
      </c>
      <c r="L386" s="4" t="s">
        <v>170</v>
      </c>
      <c r="M386" s="13">
        <f t="shared" ref="M386:M449" si="6">IF(N(E386)+N(F386)-N(G386)&lt;=0,"",E386/(E386+F386-N(G386))*100)</f>
        <v>23.076923076923077</v>
      </c>
    </row>
    <row r="387" spans="1:13" x14ac:dyDescent="0.35">
      <c r="A387" s="4" t="s">
        <v>63</v>
      </c>
      <c r="B387" s="4" t="s">
        <v>64</v>
      </c>
      <c r="C387" s="4" t="s">
        <v>42</v>
      </c>
      <c r="D387" s="4">
        <v>1986</v>
      </c>
      <c r="E387" s="15">
        <v>6</v>
      </c>
      <c r="F387" s="15">
        <v>10</v>
      </c>
      <c r="G387" s="15">
        <v>0</v>
      </c>
      <c r="H387" s="15">
        <v>12</v>
      </c>
      <c r="I387" s="15">
        <v>1.89</v>
      </c>
      <c r="J387" s="15">
        <v>13</v>
      </c>
      <c r="K387" s="15">
        <v>18.07</v>
      </c>
      <c r="L387" s="4" t="s">
        <v>170</v>
      </c>
      <c r="M387" s="13">
        <f t="shared" si="6"/>
        <v>37.5</v>
      </c>
    </row>
    <row r="388" spans="1:13" x14ac:dyDescent="0.35">
      <c r="A388" s="4" t="s">
        <v>63</v>
      </c>
      <c r="B388" s="4" t="s">
        <v>64</v>
      </c>
      <c r="C388" s="4" t="s">
        <v>42</v>
      </c>
      <c r="D388" s="4">
        <v>1987</v>
      </c>
      <c r="E388" s="15">
        <v>4</v>
      </c>
      <c r="F388" s="15">
        <v>5</v>
      </c>
      <c r="G388" s="15">
        <v>0</v>
      </c>
      <c r="H388" s="15">
        <v>11</v>
      </c>
      <c r="I388" s="15">
        <v>1.68</v>
      </c>
      <c r="J388" s="15">
        <v>12</v>
      </c>
      <c r="K388" s="15">
        <v>16.010000000000002</v>
      </c>
      <c r="L388" s="4" t="s">
        <v>170</v>
      </c>
      <c r="M388" s="13">
        <f t="shared" si="6"/>
        <v>44.444444444444443</v>
      </c>
    </row>
    <row r="389" spans="1:13" x14ac:dyDescent="0.35">
      <c r="A389" s="4" t="s">
        <v>63</v>
      </c>
      <c r="B389" s="4" t="s">
        <v>64</v>
      </c>
      <c r="C389" s="4" t="s">
        <v>42</v>
      </c>
      <c r="D389" s="4">
        <v>1988</v>
      </c>
      <c r="E389" s="15">
        <v>5</v>
      </c>
      <c r="F389" s="15">
        <v>3</v>
      </c>
      <c r="G389" s="15">
        <v>0</v>
      </c>
      <c r="H389" s="15">
        <v>9</v>
      </c>
      <c r="I389" s="15">
        <v>1.32</v>
      </c>
      <c r="J389" s="15">
        <v>10</v>
      </c>
      <c r="K389" s="15">
        <v>12.61</v>
      </c>
      <c r="L389" s="4" t="s">
        <v>170</v>
      </c>
      <c r="M389" s="13">
        <f t="shared" si="6"/>
        <v>62.5</v>
      </c>
    </row>
    <row r="390" spans="1:13" x14ac:dyDescent="0.35">
      <c r="A390" s="4" t="s">
        <v>63</v>
      </c>
      <c r="B390" s="4" t="s">
        <v>64</v>
      </c>
      <c r="C390" s="4" t="s">
        <v>42</v>
      </c>
      <c r="D390" s="4">
        <v>1989</v>
      </c>
      <c r="E390" s="15">
        <v>5</v>
      </c>
      <c r="F390" s="15">
        <v>5</v>
      </c>
      <c r="G390" s="15">
        <v>0</v>
      </c>
      <c r="H390" s="15">
        <v>10</v>
      </c>
      <c r="I390" s="15">
        <v>1.36</v>
      </c>
      <c r="J390" s="15">
        <v>11</v>
      </c>
      <c r="K390" s="15">
        <v>13.01</v>
      </c>
      <c r="L390" s="4" t="s">
        <v>170</v>
      </c>
      <c r="M390" s="13">
        <f t="shared" si="6"/>
        <v>50</v>
      </c>
    </row>
    <row r="391" spans="1:13" x14ac:dyDescent="0.35">
      <c r="A391" s="4" t="s">
        <v>63</v>
      </c>
      <c r="B391" s="4" t="s">
        <v>64</v>
      </c>
      <c r="C391" s="4" t="s">
        <v>42</v>
      </c>
      <c r="D391" s="4">
        <v>1990</v>
      </c>
      <c r="E391" s="15">
        <v>6</v>
      </c>
      <c r="F391" s="15">
        <v>5</v>
      </c>
      <c r="G391" s="15">
        <v>0</v>
      </c>
      <c r="H391" s="15">
        <v>10</v>
      </c>
      <c r="I391" s="15">
        <v>1.37</v>
      </c>
      <c r="J391" s="15">
        <v>11</v>
      </c>
      <c r="K391" s="15">
        <v>13.05</v>
      </c>
      <c r="L391" s="4" t="s">
        <v>170</v>
      </c>
      <c r="M391" s="13">
        <f t="shared" si="6"/>
        <v>54.54545454545454</v>
      </c>
    </row>
    <row r="392" spans="1:13" x14ac:dyDescent="0.35">
      <c r="A392" s="4" t="s">
        <v>63</v>
      </c>
      <c r="B392" s="4" t="s">
        <v>64</v>
      </c>
      <c r="C392" s="4" t="s">
        <v>42</v>
      </c>
      <c r="D392" s="4">
        <v>1991</v>
      </c>
      <c r="E392" s="15">
        <v>11</v>
      </c>
      <c r="F392" s="15">
        <v>3</v>
      </c>
      <c r="G392" s="15">
        <v>0</v>
      </c>
      <c r="H392" s="15">
        <v>13</v>
      </c>
      <c r="I392" s="15">
        <v>1.86</v>
      </c>
      <c r="J392" s="15">
        <v>14</v>
      </c>
      <c r="K392" s="15">
        <v>17.75</v>
      </c>
      <c r="L392" s="4" t="s">
        <v>170</v>
      </c>
      <c r="M392" s="13">
        <f t="shared" si="6"/>
        <v>78.571428571428569</v>
      </c>
    </row>
    <row r="393" spans="1:13" x14ac:dyDescent="0.35">
      <c r="A393" s="4" t="s">
        <v>63</v>
      </c>
      <c r="B393" s="4" t="s">
        <v>64</v>
      </c>
      <c r="C393" s="4" t="s">
        <v>42</v>
      </c>
      <c r="D393" s="4">
        <v>1992</v>
      </c>
      <c r="E393" s="15">
        <v>11</v>
      </c>
      <c r="F393" s="15">
        <v>4</v>
      </c>
      <c r="G393" s="15">
        <v>0</v>
      </c>
      <c r="H393" s="15">
        <v>11</v>
      </c>
      <c r="I393" s="15">
        <v>1.72</v>
      </c>
      <c r="J393" s="15">
        <v>13</v>
      </c>
      <c r="K393" s="15">
        <v>16.43</v>
      </c>
      <c r="L393" s="4" t="s">
        <v>170</v>
      </c>
      <c r="M393" s="13">
        <f t="shared" si="6"/>
        <v>73.333333333333329</v>
      </c>
    </row>
    <row r="394" spans="1:13" x14ac:dyDescent="0.35">
      <c r="A394" s="4" t="s">
        <v>63</v>
      </c>
      <c r="B394" s="4" t="s">
        <v>64</v>
      </c>
      <c r="C394" s="4" t="s">
        <v>42</v>
      </c>
      <c r="D394" s="4">
        <v>1993</v>
      </c>
      <c r="E394" s="15">
        <v>9</v>
      </c>
      <c r="F394" s="15">
        <v>3</v>
      </c>
      <c r="G394" s="15">
        <v>0</v>
      </c>
      <c r="H394" s="15">
        <v>13</v>
      </c>
      <c r="I394" s="15">
        <v>2.1800000000000002</v>
      </c>
      <c r="J394" s="15">
        <v>14</v>
      </c>
      <c r="K394" s="15">
        <v>20.99</v>
      </c>
      <c r="L394" s="4" t="s">
        <v>170</v>
      </c>
      <c r="M394" s="13">
        <f t="shared" si="6"/>
        <v>75</v>
      </c>
    </row>
    <row r="395" spans="1:13" x14ac:dyDescent="0.35">
      <c r="A395" s="4" t="s">
        <v>63</v>
      </c>
      <c r="B395" s="4" t="s">
        <v>64</v>
      </c>
      <c r="C395" s="4" t="s">
        <v>42</v>
      </c>
      <c r="D395" s="4">
        <v>1994</v>
      </c>
      <c r="E395" s="15">
        <v>3</v>
      </c>
      <c r="F395" s="15">
        <v>14</v>
      </c>
      <c r="G395" s="15">
        <v>0</v>
      </c>
      <c r="H395" s="15">
        <v>16</v>
      </c>
      <c r="I395" s="15">
        <v>2.86</v>
      </c>
      <c r="J395" s="15">
        <v>17</v>
      </c>
      <c r="K395" s="15">
        <v>27.25</v>
      </c>
      <c r="L395" s="4" t="s">
        <v>170</v>
      </c>
      <c r="M395" s="13">
        <f t="shared" si="6"/>
        <v>17.647058823529413</v>
      </c>
    </row>
    <row r="396" spans="1:13" x14ac:dyDescent="0.35">
      <c r="A396" s="4" t="s">
        <v>63</v>
      </c>
      <c r="B396" s="4" t="s">
        <v>64</v>
      </c>
      <c r="C396" s="4" t="s">
        <v>42</v>
      </c>
      <c r="D396" s="4">
        <v>1995</v>
      </c>
      <c r="E396" s="15">
        <v>2</v>
      </c>
      <c r="F396" s="15">
        <v>8</v>
      </c>
      <c r="G396" s="15">
        <v>0</v>
      </c>
      <c r="H396" s="15">
        <v>9</v>
      </c>
      <c r="I396" s="15">
        <v>1.62</v>
      </c>
      <c r="J396" s="15">
        <v>10</v>
      </c>
      <c r="K396" s="15">
        <v>15.45</v>
      </c>
      <c r="L396" s="4" t="s">
        <v>170</v>
      </c>
      <c r="M396" s="13">
        <f t="shared" si="6"/>
        <v>20</v>
      </c>
    </row>
    <row r="397" spans="1:13" x14ac:dyDescent="0.35">
      <c r="A397" s="4" t="s">
        <v>63</v>
      </c>
      <c r="B397" s="4" t="s">
        <v>64</v>
      </c>
      <c r="C397" s="4" t="s">
        <v>42</v>
      </c>
      <c r="D397" s="4">
        <v>1996</v>
      </c>
      <c r="E397" s="15">
        <v>4</v>
      </c>
      <c r="F397" s="15">
        <v>8</v>
      </c>
      <c r="G397" s="15">
        <v>0</v>
      </c>
      <c r="H397" s="15">
        <v>11</v>
      </c>
      <c r="I397" s="15">
        <v>1.91</v>
      </c>
      <c r="J397" s="15">
        <v>12</v>
      </c>
      <c r="K397" s="15">
        <v>19.3</v>
      </c>
      <c r="L397" s="4" t="s">
        <v>170</v>
      </c>
      <c r="M397" s="13">
        <f t="shared" si="6"/>
        <v>33.333333333333329</v>
      </c>
    </row>
    <row r="398" spans="1:13" x14ac:dyDescent="0.35">
      <c r="A398" s="4" t="s">
        <v>63</v>
      </c>
      <c r="B398" s="4" t="s">
        <v>64</v>
      </c>
      <c r="C398" s="4" t="s">
        <v>42</v>
      </c>
      <c r="D398" s="4">
        <v>1997</v>
      </c>
      <c r="E398" s="15">
        <v>7</v>
      </c>
      <c r="F398" s="15">
        <v>8</v>
      </c>
      <c r="G398" s="15">
        <v>0</v>
      </c>
      <c r="H398" s="15">
        <v>13</v>
      </c>
      <c r="I398" s="15">
        <v>2.04</v>
      </c>
      <c r="J398" s="15">
        <v>14</v>
      </c>
      <c r="K398" s="15">
        <v>20.43</v>
      </c>
      <c r="L398" s="4" t="s">
        <v>170</v>
      </c>
      <c r="M398" s="13">
        <f t="shared" si="6"/>
        <v>46.666666666666664</v>
      </c>
    </row>
    <row r="399" spans="1:13" x14ac:dyDescent="0.35">
      <c r="A399" s="4" t="s">
        <v>63</v>
      </c>
      <c r="B399" s="4" t="s">
        <v>64</v>
      </c>
      <c r="C399" s="4" t="s">
        <v>42</v>
      </c>
      <c r="D399" s="4">
        <v>1998</v>
      </c>
      <c r="E399" s="15">
        <v>5</v>
      </c>
      <c r="F399" s="15">
        <v>23</v>
      </c>
      <c r="G399" s="15">
        <v>0</v>
      </c>
      <c r="H399" s="15">
        <v>22</v>
      </c>
      <c r="I399" s="15">
        <v>3.02</v>
      </c>
      <c r="J399" s="15">
        <v>23</v>
      </c>
      <c r="K399" s="15">
        <v>30.03</v>
      </c>
      <c r="L399" s="4" t="s">
        <v>170</v>
      </c>
      <c r="M399" s="13">
        <f t="shared" si="6"/>
        <v>17.857142857142858</v>
      </c>
    </row>
    <row r="400" spans="1:13" x14ac:dyDescent="0.35">
      <c r="A400" s="4" t="s">
        <v>63</v>
      </c>
      <c r="B400" s="4" t="s">
        <v>64</v>
      </c>
      <c r="C400" s="4" t="s">
        <v>42</v>
      </c>
      <c r="D400" s="4">
        <v>1999</v>
      </c>
      <c r="E400" s="15">
        <v>6</v>
      </c>
      <c r="F400" s="15">
        <v>14</v>
      </c>
      <c r="G400" s="15">
        <v>0</v>
      </c>
      <c r="H400" s="15">
        <v>23</v>
      </c>
      <c r="I400" s="15">
        <v>2.98</v>
      </c>
      <c r="J400" s="15">
        <v>25</v>
      </c>
      <c r="K400" s="15">
        <v>29.17</v>
      </c>
      <c r="L400" s="4" t="s">
        <v>170</v>
      </c>
      <c r="M400" s="13">
        <f t="shared" si="6"/>
        <v>30</v>
      </c>
    </row>
    <row r="401" spans="1:13" x14ac:dyDescent="0.35">
      <c r="A401" s="4" t="s">
        <v>63</v>
      </c>
      <c r="B401" s="4" t="s">
        <v>64</v>
      </c>
      <c r="C401" s="4" t="s">
        <v>42</v>
      </c>
      <c r="D401" s="4">
        <v>2000</v>
      </c>
      <c r="E401" s="15">
        <v>8</v>
      </c>
      <c r="F401" s="15">
        <v>2</v>
      </c>
      <c r="G401" s="15">
        <v>0</v>
      </c>
      <c r="H401" s="15">
        <v>9</v>
      </c>
      <c r="I401" s="15">
        <v>1.01</v>
      </c>
      <c r="J401" s="15">
        <v>10</v>
      </c>
      <c r="K401" s="15">
        <v>9.68</v>
      </c>
      <c r="L401" s="4" t="s">
        <v>170</v>
      </c>
      <c r="M401" s="13">
        <f t="shared" si="6"/>
        <v>80</v>
      </c>
    </row>
    <row r="402" spans="1:13" x14ac:dyDescent="0.35">
      <c r="A402" s="4" t="s">
        <v>63</v>
      </c>
      <c r="B402" s="4" t="s">
        <v>64</v>
      </c>
      <c r="C402" s="4" t="s">
        <v>42</v>
      </c>
      <c r="D402" s="4">
        <v>2001</v>
      </c>
      <c r="E402" s="15">
        <v>10</v>
      </c>
      <c r="F402" s="15">
        <v>26</v>
      </c>
      <c r="G402" s="15">
        <v>0</v>
      </c>
      <c r="H402" s="15">
        <v>34</v>
      </c>
      <c r="I402" s="15">
        <v>3.91</v>
      </c>
      <c r="J402" s="15">
        <v>36</v>
      </c>
      <c r="K402" s="15">
        <v>38.26</v>
      </c>
      <c r="L402" s="4" t="s">
        <v>170</v>
      </c>
      <c r="M402" s="13">
        <f t="shared" si="6"/>
        <v>27.777777777777779</v>
      </c>
    </row>
    <row r="403" spans="1:13" x14ac:dyDescent="0.35">
      <c r="A403" s="4" t="s">
        <v>63</v>
      </c>
      <c r="B403" s="4" t="s">
        <v>64</v>
      </c>
      <c r="C403" s="4" t="s">
        <v>42</v>
      </c>
      <c r="D403" s="4">
        <v>2002</v>
      </c>
      <c r="E403" s="15">
        <v>14</v>
      </c>
      <c r="F403" s="15">
        <v>14</v>
      </c>
      <c r="G403" s="15">
        <v>0</v>
      </c>
      <c r="H403" s="15">
        <v>25</v>
      </c>
      <c r="I403" s="15">
        <v>2.83</v>
      </c>
      <c r="J403" s="15">
        <v>28</v>
      </c>
      <c r="K403" s="15">
        <v>27.1</v>
      </c>
      <c r="L403" s="4" t="s">
        <v>170</v>
      </c>
      <c r="M403" s="13">
        <f t="shared" si="6"/>
        <v>50</v>
      </c>
    </row>
    <row r="404" spans="1:13" x14ac:dyDescent="0.35">
      <c r="A404" s="4" t="s">
        <v>63</v>
      </c>
      <c r="B404" s="4" t="s">
        <v>64</v>
      </c>
      <c r="C404" s="4" t="s">
        <v>42</v>
      </c>
      <c r="D404" s="4">
        <v>2003</v>
      </c>
      <c r="E404" s="15">
        <v>19</v>
      </c>
      <c r="F404" s="15">
        <v>13</v>
      </c>
      <c r="G404" s="15">
        <v>0</v>
      </c>
      <c r="H404" s="15">
        <v>29</v>
      </c>
      <c r="I404" s="15">
        <v>3.13</v>
      </c>
      <c r="J404" s="15">
        <v>31</v>
      </c>
      <c r="K404" s="15">
        <v>29.82</v>
      </c>
      <c r="L404" s="4" t="s">
        <v>170</v>
      </c>
      <c r="M404" s="13">
        <f t="shared" si="6"/>
        <v>59.375</v>
      </c>
    </row>
    <row r="405" spans="1:13" x14ac:dyDescent="0.35">
      <c r="A405" s="4" t="s">
        <v>63</v>
      </c>
      <c r="B405" s="4" t="s">
        <v>64</v>
      </c>
      <c r="C405" s="4" t="s">
        <v>42</v>
      </c>
      <c r="D405" s="4">
        <v>2004</v>
      </c>
      <c r="E405" s="15">
        <v>31</v>
      </c>
      <c r="F405" s="15">
        <v>3</v>
      </c>
      <c r="G405" s="15">
        <v>0</v>
      </c>
      <c r="H405" s="15">
        <v>30</v>
      </c>
      <c r="I405" s="15">
        <v>3.26</v>
      </c>
      <c r="J405" s="15">
        <v>34</v>
      </c>
      <c r="K405" s="15">
        <v>31.23</v>
      </c>
      <c r="L405" s="4" t="s">
        <v>170</v>
      </c>
      <c r="M405" s="13">
        <f t="shared" si="6"/>
        <v>91.17647058823529</v>
      </c>
    </row>
    <row r="406" spans="1:13" x14ac:dyDescent="0.35">
      <c r="A406" s="4" t="s">
        <v>63</v>
      </c>
      <c r="B406" s="4" t="s">
        <v>64</v>
      </c>
      <c r="C406" s="4" t="s">
        <v>42</v>
      </c>
      <c r="D406" s="4">
        <v>2005</v>
      </c>
      <c r="E406" s="15">
        <v>41</v>
      </c>
      <c r="F406" s="15">
        <v>15</v>
      </c>
      <c r="G406" s="15">
        <v>0</v>
      </c>
      <c r="H406" s="15">
        <v>51</v>
      </c>
      <c r="I406" s="15">
        <v>5.44</v>
      </c>
      <c r="J406" s="15">
        <v>56</v>
      </c>
      <c r="K406" s="15">
        <v>52.07</v>
      </c>
      <c r="L406" s="4" t="s">
        <v>170</v>
      </c>
      <c r="M406" s="13">
        <f t="shared" si="6"/>
        <v>73.214285714285708</v>
      </c>
    </row>
    <row r="407" spans="1:13" x14ac:dyDescent="0.35">
      <c r="A407" s="4" t="s">
        <v>63</v>
      </c>
      <c r="B407" s="4" t="s">
        <v>64</v>
      </c>
      <c r="C407" s="4" t="s">
        <v>42</v>
      </c>
      <c r="D407" s="4">
        <v>2006</v>
      </c>
      <c r="E407" s="15">
        <v>42</v>
      </c>
      <c r="F407" s="15">
        <v>17</v>
      </c>
      <c r="G407" s="15">
        <v>0</v>
      </c>
      <c r="H407" s="15">
        <v>54</v>
      </c>
      <c r="I407" s="15">
        <v>5.59</v>
      </c>
      <c r="J407" s="15">
        <v>59</v>
      </c>
      <c r="K407" s="15">
        <v>53.32</v>
      </c>
      <c r="L407" s="4" t="s">
        <v>170</v>
      </c>
      <c r="M407" s="13">
        <f t="shared" si="6"/>
        <v>71.186440677966104</v>
      </c>
    </row>
    <row r="408" spans="1:13" x14ac:dyDescent="0.35">
      <c r="A408" s="4" t="s">
        <v>63</v>
      </c>
      <c r="B408" s="4" t="s">
        <v>64</v>
      </c>
      <c r="C408" s="4" t="s">
        <v>42</v>
      </c>
      <c r="D408" s="4">
        <v>2007</v>
      </c>
      <c r="E408" s="15">
        <v>41</v>
      </c>
      <c r="F408" s="15">
        <v>20</v>
      </c>
      <c r="G408" s="15">
        <v>0</v>
      </c>
      <c r="H408" s="15">
        <v>55</v>
      </c>
      <c r="I408" s="15">
        <v>5.58</v>
      </c>
      <c r="J408" s="15">
        <v>61</v>
      </c>
      <c r="K408" s="15">
        <v>53.25</v>
      </c>
      <c r="L408" s="4" t="s">
        <v>170</v>
      </c>
      <c r="M408" s="13">
        <f t="shared" si="6"/>
        <v>67.213114754098356</v>
      </c>
    </row>
    <row r="409" spans="1:13" x14ac:dyDescent="0.35">
      <c r="A409" s="4" t="s">
        <v>63</v>
      </c>
      <c r="B409" s="4" t="s">
        <v>64</v>
      </c>
      <c r="C409" s="4" t="s">
        <v>42</v>
      </c>
      <c r="D409" s="4">
        <v>2008</v>
      </c>
      <c r="E409" s="15">
        <v>55</v>
      </c>
      <c r="F409" s="15">
        <v>13</v>
      </c>
      <c r="G409" s="15">
        <v>0</v>
      </c>
      <c r="H409" s="15">
        <v>62</v>
      </c>
      <c r="I409" s="15">
        <v>6.02</v>
      </c>
      <c r="J409" s="15">
        <v>68</v>
      </c>
      <c r="K409" s="15">
        <v>57.41</v>
      </c>
      <c r="L409" s="4" t="s">
        <v>170</v>
      </c>
      <c r="M409" s="13">
        <f t="shared" si="6"/>
        <v>80.882352941176478</v>
      </c>
    </row>
    <row r="410" spans="1:13" x14ac:dyDescent="0.35">
      <c r="A410" s="4" t="s">
        <v>63</v>
      </c>
      <c r="B410" s="4" t="s">
        <v>64</v>
      </c>
      <c r="C410" s="4" t="s">
        <v>42</v>
      </c>
      <c r="D410" s="4">
        <v>2009</v>
      </c>
      <c r="E410" s="15">
        <v>54</v>
      </c>
      <c r="F410" s="15">
        <v>33</v>
      </c>
      <c r="G410" s="15">
        <v>0</v>
      </c>
      <c r="H410" s="15">
        <v>81</v>
      </c>
      <c r="I410" s="15">
        <v>7.66</v>
      </c>
      <c r="J410" s="15">
        <v>87</v>
      </c>
      <c r="K410" s="15">
        <v>73.400000000000006</v>
      </c>
      <c r="L410" s="4" t="s">
        <v>170</v>
      </c>
      <c r="M410" s="13">
        <f t="shared" si="6"/>
        <v>62.068965517241381</v>
      </c>
    </row>
    <row r="411" spans="1:13" x14ac:dyDescent="0.35">
      <c r="A411" s="4" t="s">
        <v>63</v>
      </c>
      <c r="B411" s="4" t="s">
        <v>64</v>
      </c>
      <c r="C411" s="4" t="s">
        <v>42</v>
      </c>
      <c r="D411" s="4">
        <v>2010</v>
      </c>
      <c r="E411" s="15">
        <v>44.89</v>
      </c>
      <c r="F411" s="15">
        <v>46.9</v>
      </c>
      <c r="G411" s="15">
        <v>0</v>
      </c>
      <c r="H411" s="15">
        <v>80.400000000000006</v>
      </c>
      <c r="I411" s="15">
        <v>7.8055000000000003</v>
      </c>
      <c r="J411" s="15">
        <v>90.45</v>
      </c>
      <c r="K411" s="15">
        <v>71.290000000000006</v>
      </c>
      <c r="L411" s="4" t="s">
        <v>169</v>
      </c>
      <c r="M411" s="13">
        <f t="shared" si="6"/>
        <v>48.9051094890511</v>
      </c>
    </row>
    <row r="412" spans="1:13" x14ac:dyDescent="0.35">
      <c r="A412" s="4" t="s">
        <v>63</v>
      </c>
      <c r="B412" s="4" t="s">
        <v>64</v>
      </c>
      <c r="C412" s="4" t="s">
        <v>42</v>
      </c>
      <c r="D412" s="4">
        <v>2011</v>
      </c>
      <c r="E412" s="15">
        <v>54.27</v>
      </c>
      <c r="F412" s="15">
        <v>41.54</v>
      </c>
      <c r="G412" s="15">
        <v>0</v>
      </c>
      <c r="H412" s="15">
        <v>85.09</v>
      </c>
      <c r="I412" s="15">
        <v>8.0668000000000006</v>
      </c>
      <c r="J412" s="15">
        <v>91.79</v>
      </c>
      <c r="K412" s="15">
        <v>73.69</v>
      </c>
      <c r="L412" s="4" t="s">
        <v>169</v>
      </c>
      <c r="M412" s="13">
        <f t="shared" si="6"/>
        <v>56.643356643356647</v>
      </c>
    </row>
    <row r="413" spans="1:13" x14ac:dyDescent="0.35">
      <c r="A413" s="4" t="s">
        <v>63</v>
      </c>
      <c r="B413" s="4" t="s">
        <v>64</v>
      </c>
      <c r="C413" s="4" t="s">
        <v>42</v>
      </c>
      <c r="D413" s="4">
        <v>2012</v>
      </c>
      <c r="E413" s="15">
        <v>56.28</v>
      </c>
      <c r="F413" s="15">
        <v>59.63</v>
      </c>
      <c r="G413" s="15">
        <v>4.0199999999999996</v>
      </c>
      <c r="H413" s="15">
        <v>102.51</v>
      </c>
      <c r="I413" s="15">
        <v>9.4671000000000003</v>
      </c>
      <c r="J413" s="15">
        <v>110.55</v>
      </c>
      <c r="K413" s="15">
        <v>86.45</v>
      </c>
      <c r="L413" s="4" t="s">
        <v>169</v>
      </c>
      <c r="M413" s="13">
        <f t="shared" si="6"/>
        <v>50.299401197604787</v>
      </c>
    </row>
    <row r="414" spans="1:13" x14ac:dyDescent="0.35">
      <c r="A414" s="4" t="s">
        <v>63</v>
      </c>
      <c r="B414" s="4" t="s">
        <v>64</v>
      </c>
      <c r="C414" s="4" t="s">
        <v>42</v>
      </c>
      <c r="D414" s="4">
        <v>2013</v>
      </c>
      <c r="E414" s="15">
        <v>62.98</v>
      </c>
      <c r="F414" s="15">
        <v>66.33</v>
      </c>
      <c r="G414" s="15">
        <v>17.420000000000002</v>
      </c>
      <c r="H414" s="15">
        <v>78.39</v>
      </c>
      <c r="I414" s="15">
        <v>7.0885999999999996</v>
      </c>
      <c r="J414" s="15">
        <v>90.45</v>
      </c>
      <c r="K414" s="15">
        <v>64.72</v>
      </c>
      <c r="L414" s="4" t="s">
        <v>169</v>
      </c>
      <c r="M414" s="13">
        <f t="shared" si="6"/>
        <v>56.287425149700596</v>
      </c>
    </row>
    <row r="415" spans="1:13" x14ac:dyDescent="0.35">
      <c r="A415" s="4" t="s">
        <v>63</v>
      </c>
      <c r="B415" s="4" t="s">
        <v>64</v>
      </c>
      <c r="C415" s="4" t="s">
        <v>42</v>
      </c>
      <c r="D415" s="4">
        <v>2014</v>
      </c>
      <c r="E415" s="15">
        <v>48.91</v>
      </c>
      <c r="F415" s="15">
        <v>47.57</v>
      </c>
      <c r="G415" s="15">
        <v>21.44</v>
      </c>
      <c r="H415" s="15">
        <v>71.69</v>
      </c>
      <c r="I415" s="15">
        <v>6.3113999999999999</v>
      </c>
      <c r="J415" s="15">
        <v>75.040000000000006</v>
      </c>
      <c r="K415" s="15">
        <v>62.08</v>
      </c>
      <c r="L415" s="4" t="s">
        <v>169</v>
      </c>
      <c r="M415" s="13">
        <f t="shared" si="6"/>
        <v>65.178571428571431</v>
      </c>
    </row>
    <row r="416" spans="1:13" x14ac:dyDescent="0.35">
      <c r="A416" s="4" t="s">
        <v>63</v>
      </c>
      <c r="B416" s="4" t="s">
        <v>64</v>
      </c>
      <c r="C416" s="4" t="s">
        <v>42</v>
      </c>
      <c r="D416" s="4">
        <v>2015</v>
      </c>
      <c r="E416" s="15">
        <v>64.989999999999995</v>
      </c>
      <c r="F416" s="15">
        <v>111.89</v>
      </c>
      <c r="G416" s="15">
        <v>30.15</v>
      </c>
      <c r="H416" s="15">
        <v>142.71</v>
      </c>
      <c r="I416" s="15">
        <v>12.2811</v>
      </c>
      <c r="J416" s="15">
        <v>146.72999999999999</v>
      </c>
      <c r="K416" s="15">
        <v>115.33</v>
      </c>
      <c r="L416" s="4" t="s">
        <v>169</v>
      </c>
      <c r="M416" s="13">
        <f t="shared" si="6"/>
        <v>44.292237442922371</v>
      </c>
    </row>
    <row r="417" spans="1:13" x14ac:dyDescent="0.35">
      <c r="A417" s="4" t="s">
        <v>63</v>
      </c>
      <c r="B417" s="4" t="s">
        <v>64</v>
      </c>
      <c r="C417" s="4" t="s">
        <v>42</v>
      </c>
      <c r="D417" s="4">
        <v>2016</v>
      </c>
      <c r="E417" s="15">
        <v>74.37</v>
      </c>
      <c r="F417" s="15">
        <v>176.88</v>
      </c>
      <c r="G417" s="15">
        <v>39.53</v>
      </c>
      <c r="H417" s="15">
        <v>207.03</v>
      </c>
      <c r="I417" s="15">
        <v>17.3597</v>
      </c>
      <c r="J417" s="15">
        <v>211.05</v>
      </c>
      <c r="K417" s="15">
        <v>162.79</v>
      </c>
      <c r="L417" s="4" t="s">
        <v>169</v>
      </c>
      <c r="M417" s="13">
        <f t="shared" si="6"/>
        <v>35.126582278481017</v>
      </c>
    </row>
    <row r="418" spans="1:13" x14ac:dyDescent="0.35">
      <c r="A418" s="4" t="s">
        <v>63</v>
      </c>
      <c r="B418" s="4" t="s">
        <v>64</v>
      </c>
      <c r="C418" s="4" t="s">
        <v>42</v>
      </c>
      <c r="D418" s="4">
        <v>2017</v>
      </c>
      <c r="E418" s="15">
        <v>73.03</v>
      </c>
      <c r="F418" s="15">
        <v>181.57</v>
      </c>
      <c r="G418" s="15">
        <v>55.61</v>
      </c>
      <c r="H418" s="15">
        <v>194.3</v>
      </c>
      <c r="I418" s="15">
        <v>15.939299999999999</v>
      </c>
      <c r="J418" s="15">
        <v>198.99</v>
      </c>
      <c r="K418" s="15">
        <v>149.77000000000001</v>
      </c>
      <c r="L418" s="4" t="s">
        <v>169</v>
      </c>
      <c r="M418" s="13">
        <f t="shared" si="6"/>
        <v>36.700336700336699</v>
      </c>
    </row>
    <row r="419" spans="1:13" x14ac:dyDescent="0.35">
      <c r="A419" s="4" t="s">
        <v>63</v>
      </c>
      <c r="B419" s="4" t="s">
        <v>64</v>
      </c>
      <c r="C419" s="4" t="s">
        <v>42</v>
      </c>
      <c r="D419" s="4">
        <v>2018</v>
      </c>
      <c r="E419" s="15">
        <v>80.400000000000006</v>
      </c>
      <c r="F419" s="15">
        <v>140.69999999999999</v>
      </c>
      <c r="G419" s="15">
        <v>55.61</v>
      </c>
      <c r="H419" s="15">
        <v>160.80000000000001</v>
      </c>
      <c r="I419" s="15">
        <v>12.870699999999999</v>
      </c>
      <c r="J419" s="15">
        <v>165.49</v>
      </c>
      <c r="K419" s="15">
        <v>121.15</v>
      </c>
      <c r="L419" s="4" t="s">
        <v>169</v>
      </c>
      <c r="M419" s="13">
        <f t="shared" si="6"/>
        <v>48.582995951417004</v>
      </c>
    </row>
    <row r="420" spans="1:13" x14ac:dyDescent="0.35">
      <c r="A420" s="4" t="s">
        <v>63</v>
      </c>
      <c r="B420" s="4" t="s">
        <v>64</v>
      </c>
      <c r="C420" s="4" t="s">
        <v>42</v>
      </c>
      <c r="D420" s="4">
        <v>2019</v>
      </c>
      <c r="E420" s="15">
        <v>88.44</v>
      </c>
      <c r="F420" s="15">
        <v>113.9</v>
      </c>
      <c r="G420" s="15">
        <v>58.96</v>
      </c>
      <c r="H420" s="15">
        <v>138.69</v>
      </c>
      <c r="I420" s="15">
        <v>10.8339</v>
      </c>
      <c r="J420" s="15">
        <v>143.38</v>
      </c>
      <c r="K420" s="15">
        <v>102.04</v>
      </c>
      <c r="L420" s="4" t="s">
        <v>169</v>
      </c>
      <c r="M420" s="13">
        <f t="shared" si="6"/>
        <v>61.682242990654203</v>
      </c>
    </row>
    <row r="421" spans="1:13" x14ac:dyDescent="0.35">
      <c r="A421" s="4" t="s">
        <v>63</v>
      </c>
      <c r="B421" s="4" t="s">
        <v>64</v>
      </c>
      <c r="C421" s="4" t="s">
        <v>42</v>
      </c>
      <c r="D421" s="4">
        <v>2020</v>
      </c>
      <c r="E421" s="15">
        <v>78.39</v>
      </c>
      <c r="F421" s="15">
        <v>145.38999999999999</v>
      </c>
      <c r="G421" s="15">
        <v>36.18</v>
      </c>
      <c r="H421" s="15">
        <v>182.91</v>
      </c>
      <c r="I421" s="15">
        <v>14.023099999999999</v>
      </c>
      <c r="J421" s="15">
        <v>187.6</v>
      </c>
      <c r="K421" s="15">
        <v>131.84</v>
      </c>
      <c r="L421" s="4" t="s">
        <v>169</v>
      </c>
      <c r="M421" s="13">
        <f t="shared" si="6"/>
        <v>41.785714285714292</v>
      </c>
    </row>
    <row r="422" spans="1:13" x14ac:dyDescent="0.35">
      <c r="A422" s="4" t="s">
        <v>63</v>
      </c>
      <c r="B422" s="4" t="s">
        <v>64</v>
      </c>
      <c r="C422" s="4" t="s">
        <v>42</v>
      </c>
      <c r="D422" s="4">
        <v>2021</v>
      </c>
      <c r="E422" s="15">
        <v>88.44</v>
      </c>
      <c r="F422" s="15">
        <v>162.13999999999999</v>
      </c>
      <c r="G422" s="15">
        <v>65.66</v>
      </c>
      <c r="H422" s="15">
        <v>179.56</v>
      </c>
      <c r="I422" s="15">
        <v>13.467000000000001</v>
      </c>
      <c r="J422" s="15">
        <v>184.92</v>
      </c>
      <c r="K422" s="15">
        <v>126.83</v>
      </c>
      <c r="L422" s="4" t="s">
        <v>169</v>
      </c>
      <c r="M422" s="13">
        <f t="shared" si="6"/>
        <v>47.826086956521742</v>
      </c>
    </row>
    <row r="423" spans="1:13" x14ac:dyDescent="0.35">
      <c r="A423" s="4" t="s">
        <v>63</v>
      </c>
      <c r="B423" s="4" t="s">
        <v>64</v>
      </c>
      <c r="C423" s="4" t="s">
        <v>42</v>
      </c>
      <c r="D423" s="4">
        <v>2022</v>
      </c>
      <c r="E423" s="15">
        <v>90.45</v>
      </c>
      <c r="F423" s="15">
        <v>255.94</v>
      </c>
      <c r="G423" s="15">
        <v>95.81</v>
      </c>
      <c r="H423" s="15">
        <v>245.22</v>
      </c>
      <c r="I423" s="15">
        <v>17.942599999999999</v>
      </c>
      <c r="J423" s="15">
        <v>249.91</v>
      </c>
      <c r="K423" s="15">
        <v>168.98</v>
      </c>
      <c r="L423" s="4" t="s">
        <v>169</v>
      </c>
      <c r="M423" s="13">
        <f t="shared" si="6"/>
        <v>36.096256684491983</v>
      </c>
    </row>
    <row r="424" spans="1:13" x14ac:dyDescent="0.35">
      <c r="A424" s="4" t="s">
        <v>63</v>
      </c>
      <c r="B424" s="4" t="s">
        <v>64</v>
      </c>
      <c r="C424" s="4" t="s">
        <v>42</v>
      </c>
      <c r="D424" s="4">
        <v>2023</v>
      </c>
      <c r="E424" s="15">
        <v>89.78</v>
      </c>
      <c r="F424" s="15">
        <v>162.81</v>
      </c>
      <c r="G424" s="15">
        <v>0</v>
      </c>
      <c r="H424" s="15">
        <v>246.56</v>
      </c>
      <c r="I424" s="15">
        <v>17.687999999999999</v>
      </c>
      <c r="J424" s="15">
        <v>251.92</v>
      </c>
      <c r="K424" s="15">
        <v>166.63</v>
      </c>
      <c r="L424" s="4" t="s">
        <v>169</v>
      </c>
      <c r="M424" s="13">
        <f t="shared" si="6"/>
        <v>35.543766578249333</v>
      </c>
    </row>
    <row r="425" spans="1:13" x14ac:dyDescent="0.35">
      <c r="A425" s="4" t="s">
        <v>71</v>
      </c>
      <c r="B425" s="4" t="s">
        <v>72</v>
      </c>
      <c r="C425" s="4" t="s">
        <v>42</v>
      </c>
      <c r="D425" s="4">
        <v>1961</v>
      </c>
      <c r="E425" s="15">
        <v>2</v>
      </c>
      <c r="F425" s="15">
        <v>7</v>
      </c>
      <c r="G425" s="15">
        <v>0</v>
      </c>
      <c r="H425" s="15">
        <v>9</v>
      </c>
      <c r="I425" s="15">
        <v>1.22</v>
      </c>
      <c r="J425" s="15">
        <v>9</v>
      </c>
      <c r="K425" s="15">
        <v>11.82</v>
      </c>
      <c r="L425" s="4" t="s">
        <v>170</v>
      </c>
      <c r="M425" s="13">
        <f t="shared" si="6"/>
        <v>22.222222222222221</v>
      </c>
    </row>
    <row r="426" spans="1:13" x14ac:dyDescent="0.35">
      <c r="A426" s="4" t="s">
        <v>71</v>
      </c>
      <c r="B426" s="4" t="s">
        <v>72</v>
      </c>
      <c r="C426" s="4" t="s">
        <v>42</v>
      </c>
      <c r="D426" s="4">
        <v>1962</v>
      </c>
      <c r="E426" s="15">
        <v>3</v>
      </c>
      <c r="F426" s="15">
        <v>5</v>
      </c>
      <c r="G426" s="15">
        <v>0</v>
      </c>
      <c r="H426" s="15">
        <v>8</v>
      </c>
      <c r="I426" s="15">
        <v>1.06</v>
      </c>
      <c r="J426" s="15">
        <v>8</v>
      </c>
      <c r="K426" s="15">
        <v>10.29</v>
      </c>
      <c r="L426" s="4" t="s">
        <v>170</v>
      </c>
      <c r="M426" s="13">
        <f t="shared" si="6"/>
        <v>37.5</v>
      </c>
    </row>
    <row r="427" spans="1:13" x14ac:dyDescent="0.35">
      <c r="A427" s="4" t="s">
        <v>71</v>
      </c>
      <c r="B427" s="4" t="s">
        <v>72</v>
      </c>
      <c r="C427" s="4" t="s">
        <v>42</v>
      </c>
      <c r="D427" s="4">
        <v>1963</v>
      </c>
      <c r="E427" s="15">
        <v>1</v>
      </c>
      <c r="F427" s="15">
        <v>5</v>
      </c>
      <c r="G427" s="15">
        <v>0</v>
      </c>
      <c r="H427" s="15">
        <v>6</v>
      </c>
      <c r="I427" s="15">
        <v>0.78</v>
      </c>
      <c r="J427" s="15">
        <v>6</v>
      </c>
      <c r="K427" s="15">
        <v>7.56</v>
      </c>
      <c r="L427" s="4" t="s">
        <v>170</v>
      </c>
      <c r="M427" s="13">
        <f t="shared" si="6"/>
        <v>16.666666666666664</v>
      </c>
    </row>
    <row r="428" spans="1:13" x14ac:dyDescent="0.35">
      <c r="A428" s="4" t="s">
        <v>71</v>
      </c>
      <c r="B428" s="4" t="s">
        <v>72</v>
      </c>
      <c r="C428" s="4" t="s">
        <v>42</v>
      </c>
      <c r="D428" s="4">
        <v>1964</v>
      </c>
      <c r="E428" s="15">
        <v>2</v>
      </c>
      <c r="F428" s="15">
        <v>7</v>
      </c>
      <c r="G428" s="15">
        <v>0</v>
      </c>
      <c r="H428" s="15">
        <v>8</v>
      </c>
      <c r="I428" s="15">
        <v>0.99</v>
      </c>
      <c r="J428" s="15">
        <v>8</v>
      </c>
      <c r="K428" s="15">
        <v>9.57</v>
      </c>
      <c r="L428" s="4" t="s">
        <v>170</v>
      </c>
      <c r="M428" s="13">
        <f t="shared" si="6"/>
        <v>22.222222222222221</v>
      </c>
    </row>
    <row r="429" spans="1:13" x14ac:dyDescent="0.35">
      <c r="A429" s="4" t="s">
        <v>71</v>
      </c>
      <c r="B429" s="4" t="s">
        <v>72</v>
      </c>
      <c r="C429" s="4" t="s">
        <v>42</v>
      </c>
      <c r="D429" s="4">
        <v>1965</v>
      </c>
      <c r="E429" s="15">
        <v>3</v>
      </c>
      <c r="F429" s="15">
        <v>10</v>
      </c>
      <c r="G429" s="15">
        <v>1</v>
      </c>
      <c r="H429" s="15">
        <v>12</v>
      </c>
      <c r="I429" s="15">
        <v>1.56</v>
      </c>
      <c r="J429" s="15">
        <v>13</v>
      </c>
      <c r="K429" s="15">
        <v>15.11</v>
      </c>
      <c r="L429" s="4" t="s">
        <v>170</v>
      </c>
      <c r="M429" s="13">
        <f t="shared" si="6"/>
        <v>25</v>
      </c>
    </row>
    <row r="430" spans="1:13" x14ac:dyDescent="0.35">
      <c r="A430" s="4" t="s">
        <v>71</v>
      </c>
      <c r="B430" s="4" t="s">
        <v>72</v>
      </c>
      <c r="C430" s="4" t="s">
        <v>42</v>
      </c>
      <c r="D430" s="4">
        <v>1966</v>
      </c>
      <c r="E430" s="15">
        <v>4</v>
      </c>
      <c r="F430" s="15">
        <v>9</v>
      </c>
      <c r="G430" s="15">
        <v>0</v>
      </c>
      <c r="H430" s="15">
        <v>12</v>
      </c>
      <c r="I430" s="15">
        <v>1.47</v>
      </c>
      <c r="J430" s="15">
        <v>13</v>
      </c>
      <c r="K430" s="15">
        <v>14.28</v>
      </c>
      <c r="L430" s="4" t="s">
        <v>170</v>
      </c>
      <c r="M430" s="13">
        <f t="shared" si="6"/>
        <v>30.76923076923077</v>
      </c>
    </row>
    <row r="431" spans="1:13" x14ac:dyDescent="0.35">
      <c r="A431" s="4" t="s">
        <v>71</v>
      </c>
      <c r="B431" s="4" t="s">
        <v>72</v>
      </c>
      <c r="C431" s="4" t="s">
        <v>42</v>
      </c>
      <c r="D431" s="4">
        <v>1967</v>
      </c>
      <c r="E431" s="15">
        <v>5</v>
      </c>
      <c r="F431" s="15">
        <v>10</v>
      </c>
      <c r="G431" s="15">
        <v>0</v>
      </c>
      <c r="H431" s="15">
        <v>15</v>
      </c>
      <c r="I431" s="15">
        <v>1.71</v>
      </c>
      <c r="J431" s="15">
        <v>15</v>
      </c>
      <c r="K431" s="15">
        <v>16.600000000000001</v>
      </c>
      <c r="L431" s="4" t="s">
        <v>170</v>
      </c>
      <c r="M431" s="13">
        <f t="shared" si="6"/>
        <v>33.333333333333329</v>
      </c>
    </row>
    <row r="432" spans="1:13" x14ac:dyDescent="0.35">
      <c r="A432" s="4" t="s">
        <v>71</v>
      </c>
      <c r="B432" s="4" t="s">
        <v>72</v>
      </c>
      <c r="C432" s="4" t="s">
        <v>42</v>
      </c>
      <c r="D432" s="4">
        <v>1968</v>
      </c>
      <c r="E432" s="15">
        <v>2</v>
      </c>
      <c r="F432" s="15">
        <v>2</v>
      </c>
      <c r="G432" s="15">
        <v>0</v>
      </c>
      <c r="H432" s="15">
        <v>3</v>
      </c>
      <c r="I432" s="15">
        <v>0.32</v>
      </c>
      <c r="J432" s="15">
        <v>3</v>
      </c>
      <c r="K432" s="15">
        <v>3.11</v>
      </c>
      <c r="L432" s="4" t="s">
        <v>170</v>
      </c>
      <c r="M432" s="13">
        <f t="shared" si="6"/>
        <v>50</v>
      </c>
    </row>
    <row r="433" spans="1:13" x14ac:dyDescent="0.35">
      <c r="A433" s="4" t="s">
        <v>71</v>
      </c>
      <c r="B433" s="4" t="s">
        <v>72</v>
      </c>
      <c r="C433" s="4" t="s">
        <v>42</v>
      </c>
      <c r="D433" s="4">
        <v>1969</v>
      </c>
      <c r="E433" s="15">
        <v>3</v>
      </c>
      <c r="F433" s="15">
        <v>6</v>
      </c>
      <c r="G433" s="15">
        <v>0</v>
      </c>
      <c r="H433" s="15">
        <v>8</v>
      </c>
      <c r="I433" s="15">
        <v>0.85</v>
      </c>
      <c r="J433" s="15">
        <v>9</v>
      </c>
      <c r="K433" s="15">
        <v>8.24</v>
      </c>
      <c r="L433" s="4" t="s">
        <v>170</v>
      </c>
      <c r="M433" s="13">
        <f t="shared" si="6"/>
        <v>33.333333333333329</v>
      </c>
    </row>
    <row r="434" spans="1:13" x14ac:dyDescent="0.35">
      <c r="A434" s="4" t="s">
        <v>71</v>
      </c>
      <c r="B434" s="4" t="s">
        <v>72</v>
      </c>
      <c r="C434" s="4" t="s">
        <v>42</v>
      </c>
      <c r="D434" s="4">
        <v>1970</v>
      </c>
      <c r="E434" s="15">
        <v>8</v>
      </c>
      <c r="F434" s="15">
        <v>4</v>
      </c>
      <c r="G434" s="15">
        <v>0</v>
      </c>
      <c r="H434" s="15">
        <v>10</v>
      </c>
      <c r="I434" s="15">
        <v>1.02</v>
      </c>
      <c r="J434" s="15">
        <v>12</v>
      </c>
      <c r="K434" s="15">
        <v>9.84</v>
      </c>
      <c r="L434" s="4" t="s">
        <v>170</v>
      </c>
      <c r="M434" s="13">
        <f t="shared" si="6"/>
        <v>66.666666666666657</v>
      </c>
    </row>
    <row r="435" spans="1:13" x14ac:dyDescent="0.35">
      <c r="A435" s="4" t="s">
        <v>71</v>
      </c>
      <c r="B435" s="4" t="s">
        <v>72</v>
      </c>
      <c r="C435" s="4" t="s">
        <v>42</v>
      </c>
      <c r="D435" s="4">
        <v>1971</v>
      </c>
      <c r="E435" s="15">
        <v>15</v>
      </c>
      <c r="F435" s="15">
        <v>4</v>
      </c>
      <c r="G435" s="15">
        <v>0</v>
      </c>
      <c r="H435" s="15">
        <v>17</v>
      </c>
      <c r="I435" s="15">
        <v>1.75</v>
      </c>
      <c r="J435" s="15">
        <v>19</v>
      </c>
      <c r="K435" s="15">
        <v>16.940000000000001</v>
      </c>
      <c r="L435" s="4" t="s">
        <v>170</v>
      </c>
      <c r="M435" s="13">
        <f t="shared" si="6"/>
        <v>78.94736842105263</v>
      </c>
    </row>
    <row r="436" spans="1:13" x14ac:dyDescent="0.35">
      <c r="A436" s="4" t="s">
        <v>71</v>
      </c>
      <c r="B436" s="4" t="s">
        <v>72</v>
      </c>
      <c r="C436" s="4" t="s">
        <v>42</v>
      </c>
      <c r="D436" s="4">
        <v>1972</v>
      </c>
      <c r="E436" s="15">
        <v>10</v>
      </c>
      <c r="F436" s="15">
        <v>5</v>
      </c>
      <c r="G436" s="15">
        <v>0</v>
      </c>
      <c r="H436" s="15">
        <v>15</v>
      </c>
      <c r="I436" s="15">
        <v>1.48</v>
      </c>
      <c r="J436" s="15">
        <v>16</v>
      </c>
      <c r="K436" s="15">
        <v>14.34</v>
      </c>
      <c r="L436" s="4" t="s">
        <v>170</v>
      </c>
      <c r="M436" s="13">
        <f t="shared" si="6"/>
        <v>66.666666666666657</v>
      </c>
    </row>
    <row r="437" spans="1:13" x14ac:dyDescent="0.35">
      <c r="A437" s="4" t="s">
        <v>71</v>
      </c>
      <c r="B437" s="4" t="s">
        <v>72</v>
      </c>
      <c r="C437" s="4" t="s">
        <v>42</v>
      </c>
      <c r="D437" s="4">
        <v>1973</v>
      </c>
      <c r="E437" s="15">
        <v>6</v>
      </c>
      <c r="F437" s="15">
        <v>2</v>
      </c>
      <c r="G437" s="15">
        <v>0</v>
      </c>
      <c r="H437" s="15">
        <v>6</v>
      </c>
      <c r="I437" s="15">
        <v>0.6</v>
      </c>
      <c r="J437" s="15">
        <v>8</v>
      </c>
      <c r="K437" s="15">
        <v>5.84</v>
      </c>
      <c r="L437" s="4" t="s">
        <v>170</v>
      </c>
      <c r="M437" s="13">
        <f t="shared" si="6"/>
        <v>75</v>
      </c>
    </row>
    <row r="438" spans="1:13" x14ac:dyDescent="0.35">
      <c r="A438" s="4" t="s">
        <v>71</v>
      </c>
      <c r="B438" s="4" t="s">
        <v>72</v>
      </c>
      <c r="C438" s="4" t="s">
        <v>42</v>
      </c>
      <c r="D438" s="4">
        <v>1974</v>
      </c>
      <c r="E438" s="15">
        <v>10</v>
      </c>
      <c r="F438" s="15">
        <v>4</v>
      </c>
      <c r="G438" s="15">
        <v>0</v>
      </c>
      <c r="H438" s="15">
        <v>12</v>
      </c>
      <c r="I438" s="15">
        <v>1.1399999999999999</v>
      </c>
      <c r="J438" s="15">
        <v>14</v>
      </c>
      <c r="K438" s="15">
        <v>11.04</v>
      </c>
      <c r="L438" s="4" t="s">
        <v>170</v>
      </c>
      <c r="M438" s="13">
        <f t="shared" si="6"/>
        <v>71.428571428571431</v>
      </c>
    </row>
    <row r="439" spans="1:13" x14ac:dyDescent="0.35">
      <c r="A439" s="4" t="s">
        <v>71</v>
      </c>
      <c r="B439" s="4" t="s">
        <v>72</v>
      </c>
      <c r="C439" s="4" t="s">
        <v>42</v>
      </c>
      <c r="D439" s="4">
        <v>1975</v>
      </c>
      <c r="E439" s="15">
        <v>11</v>
      </c>
      <c r="F439" s="15">
        <v>5</v>
      </c>
      <c r="G439" s="15">
        <v>0</v>
      </c>
      <c r="H439" s="15">
        <v>14</v>
      </c>
      <c r="I439" s="15">
        <v>1.26</v>
      </c>
      <c r="J439" s="15">
        <v>16</v>
      </c>
      <c r="K439" s="15">
        <v>12.2</v>
      </c>
      <c r="L439" s="4" t="s">
        <v>170</v>
      </c>
      <c r="M439" s="13">
        <f t="shared" si="6"/>
        <v>68.75</v>
      </c>
    </row>
    <row r="440" spans="1:13" x14ac:dyDescent="0.35">
      <c r="A440" s="4" t="s">
        <v>71</v>
      </c>
      <c r="B440" s="4" t="s">
        <v>72</v>
      </c>
      <c r="C440" s="4" t="s">
        <v>42</v>
      </c>
      <c r="D440" s="4">
        <v>1976</v>
      </c>
      <c r="E440" s="15">
        <v>19</v>
      </c>
      <c r="F440" s="15">
        <v>2</v>
      </c>
      <c r="G440" s="15">
        <v>0</v>
      </c>
      <c r="H440" s="15">
        <v>19</v>
      </c>
      <c r="I440" s="15">
        <v>1.72</v>
      </c>
      <c r="J440" s="15">
        <v>21</v>
      </c>
      <c r="K440" s="15">
        <v>16.64</v>
      </c>
      <c r="L440" s="4" t="s">
        <v>170</v>
      </c>
      <c r="M440" s="13">
        <f t="shared" si="6"/>
        <v>90.476190476190482</v>
      </c>
    </row>
    <row r="441" spans="1:13" x14ac:dyDescent="0.35">
      <c r="A441" s="4" t="s">
        <v>71</v>
      </c>
      <c r="B441" s="4" t="s">
        <v>72</v>
      </c>
      <c r="C441" s="4" t="s">
        <v>42</v>
      </c>
      <c r="D441" s="4">
        <v>1977</v>
      </c>
      <c r="E441" s="15">
        <v>14</v>
      </c>
      <c r="F441" s="15">
        <v>0</v>
      </c>
      <c r="G441" s="15">
        <v>0</v>
      </c>
      <c r="H441" s="15">
        <v>12</v>
      </c>
      <c r="I441" s="15">
        <v>1.02</v>
      </c>
      <c r="J441" s="15">
        <v>14</v>
      </c>
      <c r="K441" s="15">
        <v>9.8699999999999992</v>
      </c>
      <c r="L441" s="4" t="s">
        <v>170</v>
      </c>
      <c r="M441" s="13">
        <f t="shared" si="6"/>
        <v>100</v>
      </c>
    </row>
    <row r="442" spans="1:13" x14ac:dyDescent="0.35">
      <c r="A442" s="4" t="s">
        <v>71</v>
      </c>
      <c r="B442" s="4" t="s">
        <v>72</v>
      </c>
      <c r="C442" s="4" t="s">
        <v>42</v>
      </c>
      <c r="D442" s="4">
        <v>1978</v>
      </c>
      <c r="E442" s="15">
        <v>17</v>
      </c>
      <c r="F442" s="15">
        <v>0</v>
      </c>
      <c r="G442" s="15">
        <v>0</v>
      </c>
      <c r="H442" s="15">
        <v>15</v>
      </c>
      <c r="I442" s="15">
        <v>1.31</v>
      </c>
      <c r="J442" s="15">
        <v>17</v>
      </c>
      <c r="K442" s="15">
        <v>12.7</v>
      </c>
      <c r="L442" s="4" t="s">
        <v>170</v>
      </c>
      <c r="M442" s="13">
        <f t="shared" si="6"/>
        <v>100</v>
      </c>
    </row>
    <row r="443" spans="1:13" x14ac:dyDescent="0.35">
      <c r="A443" s="4" t="s">
        <v>71</v>
      </c>
      <c r="B443" s="4" t="s">
        <v>72</v>
      </c>
      <c r="C443" s="4" t="s">
        <v>42</v>
      </c>
      <c r="D443" s="4">
        <v>1979</v>
      </c>
      <c r="E443" s="15">
        <v>10</v>
      </c>
      <c r="F443" s="15">
        <v>10</v>
      </c>
      <c r="G443" s="15">
        <v>0</v>
      </c>
      <c r="H443" s="15">
        <v>19</v>
      </c>
      <c r="I443" s="15">
        <v>1.56</v>
      </c>
      <c r="J443" s="15">
        <v>20</v>
      </c>
      <c r="K443" s="15">
        <v>15.15</v>
      </c>
      <c r="L443" s="4" t="s">
        <v>170</v>
      </c>
      <c r="M443" s="13">
        <f t="shared" si="6"/>
        <v>50</v>
      </c>
    </row>
    <row r="444" spans="1:13" x14ac:dyDescent="0.35">
      <c r="A444" s="4" t="s">
        <v>71</v>
      </c>
      <c r="B444" s="4" t="s">
        <v>72</v>
      </c>
      <c r="C444" s="4" t="s">
        <v>42</v>
      </c>
      <c r="D444" s="4">
        <v>1980</v>
      </c>
      <c r="E444" s="15">
        <v>11</v>
      </c>
      <c r="F444" s="15">
        <v>15</v>
      </c>
      <c r="G444" s="15">
        <v>0</v>
      </c>
      <c r="H444" s="15">
        <v>25</v>
      </c>
      <c r="I444" s="15">
        <v>2.02</v>
      </c>
      <c r="J444" s="15">
        <v>27</v>
      </c>
      <c r="K444" s="15">
        <v>19.59</v>
      </c>
      <c r="L444" s="4" t="s">
        <v>170</v>
      </c>
      <c r="M444" s="13">
        <f t="shared" si="6"/>
        <v>42.307692307692307</v>
      </c>
    </row>
    <row r="445" spans="1:13" x14ac:dyDescent="0.35">
      <c r="A445" s="4" t="s">
        <v>71</v>
      </c>
      <c r="B445" s="4" t="s">
        <v>72</v>
      </c>
      <c r="C445" s="4" t="s">
        <v>42</v>
      </c>
      <c r="D445" s="4">
        <v>1981</v>
      </c>
      <c r="E445" s="15">
        <v>10</v>
      </c>
      <c r="F445" s="15">
        <v>9</v>
      </c>
      <c r="G445" s="15">
        <v>0</v>
      </c>
      <c r="H445" s="15">
        <v>18</v>
      </c>
      <c r="I445" s="15">
        <v>1.36</v>
      </c>
      <c r="J445" s="15">
        <v>19</v>
      </c>
      <c r="K445" s="15">
        <v>13.14</v>
      </c>
      <c r="L445" s="4" t="s">
        <v>170</v>
      </c>
      <c r="M445" s="13">
        <f t="shared" si="6"/>
        <v>52.631578947368418</v>
      </c>
    </row>
    <row r="446" spans="1:13" x14ac:dyDescent="0.35">
      <c r="A446" s="4" t="s">
        <v>71</v>
      </c>
      <c r="B446" s="4" t="s">
        <v>72</v>
      </c>
      <c r="C446" s="4" t="s">
        <v>42</v>
      </c>
      <c r="D446" s="4">
        <v>1982</v>
      </c>
      <c r="E446" s="15">
        <v>13</v>
      </c>
      <c r="F446" s="15">
        <v>5</v>
      </c>
      <c r="G446" s="15">
        <v>0</v>
      </c>
      <c r="H446" s="15">
        <v>16</v>
      </c>
      <c r="I446" s="15">
        <v>1.22</v>
      </c>
      <c r="J446" s="15">
        <v>18</v>
      </c>
      <c r="K446" s="15">
        <v>11.81</v>
      </c>
      <c r="L446" s="4" t="s">
        <v>170</v>
      </c>
      <c r="M446" s="13">
        <f t="shared" si="6"/>
        <v>72.222222222222214</v>
      </c>
    </row>
    <row r="447" spans="1:13" x14ac:dyDescent="0.35">
      <c r="A447" s="4" t="s">
        <v>71</v>
      </c>
      <c r="B447" s="4" t="s">
        <v>72</v>
      </c>
      <c r="C447" s="4" t="s">
        <v>42</v>
      </c>
      <c r="D447" s="4">
        <v>1983</v>
      </c>
      <c r="E447" s="15">
        <v>15</v>
      </c>
      <c r="F447" s="15">
        <v>6</v>
      </c>
      <c r="G447" s="15">
        <v>0</v>
      </c>
      <c r="H447" s="15">
        <v>19</v>
      </c>
      <c r="I447" s="15">
        <v>1.38</v>
      </c>
      <c r="J447" s="15">
        <v>21</v>
      </c>
      <c r="K447" s="15">
        <v>13.38</v>
      </c>
      <c r="L447" s="4" t="s">
        <v>170</v>
      </c>
      <c r="M447" s="13">
        <f t="shared" si="6"/>
        <v>71.428571428571431</v>
      </c>
    </row>
    <row r="448" spans="1:13" x14ac:dyDescent="0.35">
      <c r="A448" s="4" t="s">
        <v>71</v>
      </c>
      <c r="B448" s="4" t="s">
        <v>72</v>
      </c>
      <c r="C448" s="4" t="s">
        <v>42</v>
      </c>
      <c r="D448" s="4">
        <v>1984</v>
      </c>
      <c r="E448" s="15">
        <v>13</v>
      </c>
      <c r="F448" s="15">
        <v>8</v>
      </c>
      <c r="G448" s="15">
        <v>0</v>
      </c>
      <c r="H448" s="15">
        <v>19</v>
      </c>
      <c r="I448" s="15">
        <v>1.37</v>
      </c>
      <c r="J448" s="15">
        <v>21</v>
      </c>
      <c r="K448" s="15">
        <v>13.28</v>
      </c>
      <c r="L448" s="4" t="s">
        <v>170</v>
      </c>
      <c r="M448" s="13">
        <f t="shared" si="6"/>
        <v>61.904761904761905</v>
      </c>
    </row>
    <row r="449" spans="1:13" x14ac:dyDescent="0.35">
      <c r="A449" s="4" t="s">
        <v>71</v>
      </c>
      <c r="B449" s="4" t="s">
        <v>72</v>
      </c>
      <c r="C449" s="4" t="s">
        <v>42</v>
      </c>
      <c r="D449" s="4">
        <v>1985</v>
      </c>
      <c r="E449" s="15">
        <v>13</v>
      </c>
      <c r="F449" s="15">
        <v>6</v>
      </c>
      <c r="G449" s="15">
        <v>0</v>
      </c>
      <c r="H449" s="15">
        <v>17</v>
      </c>
      <c r="I449" s="15">
        <v>1.1499999999999999</v>
      </c>
      <c r="J449" s="15">
        <v>19</v>
      </c>
      <c r="K449" s="15">
        <v>11.19</v>
      </c>
      <c r="L449" s="4" t="s">
        <v>170</v>
      </c>
      <c r="M449" s="13">
        <f t="shared" si="6"/>
        <v>68.421052631578945</v>
      </c>
    </row>
    <row r="450" spans="1:13" x14ac:dyDescent="0.35">
      <c r="A450" s="4" t="s">
        <v>71</v>
      </c>
      <c r="B450" s="4" t="s">
        <v>72</v>
      </c>
      <c r="C450" s="4" t="s">
        <v>42</v>
      </c>
      <c r="D450" s="4">
        <v>1986</v>
      </c>
      <c r="E450" s="15">
        <v>14</v>
      </c>
      <c r="F450" s="15">
        <v>6</v>
      </c>
      <c r="G450" s="15">
        <v>0</v>
      </c>
      <c r="H450" s="15">
        <v>18</v>
      </c>
      <c r="I450" s="15">
        <v>1.21</v>
      </c>
      <c r="J450" s="15">
        <v>20</v>
      </c>
      <c r="K450" s="15">
        <v>11.74</v>
      </c>
      <c r="L450" s="4" t="s">
        <v>170</v>
      </c>
      <c r="M450" s="13">
        <f t="shared" ref="M450:M513" si="7">IF(N(E450)+N(F450)-N(G450)&lt;=0,"",E450/(E450+F450-N(G450))*100)</f>
        <v>70</v>
      </c>
    </row>
    <row r="451" spans="1:13" x14ac:dyDescent="0.35">
      <c r="A451" s="4" t="s">
        <v>71</v>
      </c>
      <c r="B451" s="4" t="s">
        <v>72</v>
      </c>
      <c r="C451" s="4" t="s">
        <v>42</v>
      </c>
      <c r="D451" s="4">
        <v>1987</v>
      </c>
      <c r="E451" s="15">
        <v>13</v>
      </c>
      <c r="F451" s="15">
        <v>6</v>
      </c>
      <c r="G451" s="15">
        <v>0</v>
      </c>
      <c r="H451" s="15">
        <v>18</v>
      </c>
      <c r="I451" s="15">
        <v>1.1200000000000001</v>
      </c>
      <c r="J451" s="15">
        <v>19</v>
      </c>
      <c r="K451" s="15">
        <v>10.9</v>
      </c>
      <c r="L451" s="4" t="s">
        <v>170</v>
      </c>
      <c r="M451" s="13">
        <f t="shared" si="7"/>
        <v>68.421052631578945</v>
      </c>
    </row>
    <row r="452" spans="1:13" x14ac:dyDescent="0.35">
      <c r="A452" s="4" t="s">
        <v>71</v>
      </c>
      <c r="B452" s="4" t="s">
        <v>72</v>
      </c>
      <c r="C452" s="4" t="s">
        <v>42</v>
      </c>
      <c r="D452" s="4">
        <v>1988</v>
      </c>
      <c r="E452" s="15">
        <v>15</v>
      </c>
      <c r="F452" s="15">
        <v>0</v>
      </c>
      <c r="G452" s="15">
        <v>0</v>
      </c>
      <c r="H452" s="15">
        <v>12</v>
      </c>
      <c r="I452" s="15">
        <v>0.76</v>
      </c>
      <c r="J452" s="15">
        <v>15</v>
      </c>
      <c r="K452" s="15">
        <v>7.39</v>
      </c>
      <c r="L452" s="4" t="s">
        <v>170</v>
      </c>
      <c r="M452" s="13">
        <f t="shared" si="7"/>
        <v>100</v>
      </c>
    </row>
    <row r="453" spans="1:13" x14ac:dyDescent="0.35">
      <c r="A453" s="4" t="s">
        <v>71</v>
      </c>
      <c r="B453" s="4" t="s">
        <v>72</v>
      </c>
      <c r="C453" s="4" t="s">
        <v>42</v>
      </c>
      <c r="D453" s="4">
        <v>1989</v>
      </c>
      <c r="E453" s="15">
        <v>30</v>
      </c>
      <c r="F453" s="15">
        <v>6</v>
      </c>
      <c r="G453" s="15">
        <v>0</v>
      </c>
      <c r="H453" s="15">
        <v>32</v>
      </c>
      <c r="I453" s="15">
        <v>1.9</v>
      </c>
      <c r="J453" s="15">
        <v>36</v>
      </c>
      <c r="K453" s="15">
        <v>18.43</v>
      </c>
      <c r="L453" s="4" t="s">
        <v>170</v>
      </c>
      <c r="M453" s="13">
        <f t="shared" si="7"/>
        <v>83.333333333333343</v>
      </c>
    </row>
    <row r="454" spans="1:13" x14ac:dyDescent="0.35">
      <c r="A454" s="4" t="s">
        <v>71</v>
      </c>
      <c r="B454" s="4" t="s">
        <v>72</v>
      </c>
      <c r="C454" s="4" t="s">
        <v>42</v>
      </c>
      <c r="D454" s="4">
        <v>1990</v>
      </c>
      <c r="E454" s="15">
        <v>36</v>
      </c>
      <c r="F454" s="15">
        <v>0</v>
      </c>
      <c r="G454" s="15">
        <v>0</v>
      </c>
      <c r="H454" s="15">
        <v>31</v>
      </c>
      <c r="I454" s="15">
        <v>1.78</v>
      </c>
      <c r="J454" s="15">
        <v>36</v>
      </c>
      <c r="K454" s="15">
        <v>17.25</v>
      </c>
      <c r="L454" s="4" t="s">
        <v>170</v>
      </c>
      <c r="M454" s="13">
        <f t="shared" si="7"/>
        <v>100</v>
      </c>
    </row>
    <row r="455" spans="1:13" x14ac:dyDescent="0.35">
      <c r="A455" s="4" t="s">
        <v>71</v>
      </c>
      <c r="B455" s="4" t="s">
        <v>72</v>
      </c>
      <c r="C455" s="4" t="s">
        <v>42</v>
      </c>
      <c r="D455" s="4">
        <v>1991</v>
      </c>
      <c r="E455" s="15">
        <v>41</v>
      </c>
      <c r="F455" s="15">
        <v>0</v>
      </c>
      <c r="G455" s="15">
        <v>0</v>
      </c>
      <c r="H455" s="15">
        <v>36</v>
      </c>
      <c r="I455" s="15">
        <v>1.97</v>
      </c>
      <c r="J455" s="15">
        <v>41</v>
      </c>
      <c r="K455" s="15">
        <v>19.079999999999998</v>
      </c>
      <c r="L455" s="4" t="s">
        <v>170</v>
      </c>
      <c r="M455" s="13">
        <f t="shared" si="7"/>
        <v>100</v>
      </c>
    </row>
    <row r="456" spans="1:13" x14ac:dyDescent="0.35">
      <c r="A456" s="4" t="s">
        <v>71</v>
      </c>
      <c r="B456" s="4" t="s">
        <v>72</v>
      </c>
      <c r="C456" s="4" t="s">
        <v>42</v>
      </c>
      <c r="D456" s="4">
        <v>1992</v>
      </c>
      <c r="E456" s="15">
        <v>45</v>
      </c>
      <c r="F456" s="15">
        <v>1</v>
      </c>
      <c r="G456" s="15">
        <v>0</v>
      </c>
      <c r="H456" s="15">
        <v>40</v>
      </c>
      <c r="I456" s="15">
        <v>2.15</v>
      </c>
      <c r="J456" s="15">
        <v>46</v>
      </c>
      <c r="K456" s="15">
        <v>20.84</v>
      </c>
      <c r="L456" s="4" t="s">
        <v>170</v>
      </c>
      <c r="M456" s="13">
        <f t="shared" si="7"/>
        <v>97.826086956521735</v>
      </c>
    </row>
    <row r="457" spans="1:13" x14ac:dyDescent="0.35">
      <c r="A457" s="4" t="s">
        <v>71</v>
      </c>
      <c r="B457" s="4" t="s">
        <v>72</v>
      </c>
      <c r="C457" s="4" t="s">
        <v>42</v>
      </c>
      <c r="D457" s="4">
        <v>1993</v>
      </c>
      <c r="E457" s="15">
        <v>49</v>
      </c>
      <c r="F457" s="15">
        <v>2</v>
      </c>
      <c r="G457" s="15">
        <v>0</v>
      </c>
      <c r="H457" s="15">
        <v>45</v>
      </c>
      <c r="I457" s="15">
        <v>2.33</v>
      </c>
      <c r="J457" s="15">
        <v>51</v>
      </c>
      <c r="K457" s="15">
        <v>22.63</v>
      </c>
      <c r="L457" s="4" t="s">
        <v>170</v>
      </c>
      <c r="M457" s="13">
        <f t="shared" si="7"/>
        <v>96.078431372549019</v>
      </c>
    </row>
    <row r="458" spans="1:13" x14ac:dyDescent="0.35">
      <c r="A458" s="4" t="s">
        <v>71</v>
      </c>
      <c r="B458" s="4" t="s">
        <v>72</v>
      </c>
      <c r="C458" s="4" t="s">
        <v>42</v>
      </c>
      <c r="D458" s="4">
        <v>1994</v>
      </c>
      <c r="E458" s="15">
        <v>51</v>
      </c>
      <c r="F458" s="15">
        <v>8</v>
      </c>
      <c r="G458" s="15">
        <v>0</v>
      </c>
      <c r="H458" s="15">
        <v>53</v>
      </c>
      <c r="I458" s="15">
        <v>2.65</v>
      </c>
      <c r="J458" s="15">
        <v>59</v>
      </c>
      <c r="K458" s="15">
        <v>25.77</v>
      </c>
      <c r="L458" s="4" t="s">
        <v>170</v>
      </c>
      <c r="M458" s="13">
        <f t="shared" si="7"/>
        <v>86.440677966101703</v>
      </c>
    </row>
    <row r="459" spans="1:13" x14ac:dyDescent="0.35">
      <c r="A459" s="4" t="s">
        <v>71</v>
      </c>
      <c r="B459" s="4" t="s">
        <v>72</v>
      </c>
      <c r="C459" s="4" t="s">
        <v>42</v>
      </c>
      <c r="D459" s="4">
        <v>1995</v>
      </c>
      <c r="E459" s="15">
        <v>51</v>
      </c>
      <c r="F459" s="15">
        <v>9</v>
      </c>
      <c r="G459" s="15">
        <v>1</v>
      </c>
      <c r="H459" s="15">
        <v>53</v>
      </c>
      <c r="I459" s="15">
        <v>2.57</v>
      </c>
      <c r="J459" s="15">
        <v>60</v>
      </c>
      <c r="K459" s="15">
        <v>24.92</v>
      </c>
      <c r="L459" s="4" t="s">
        <v>170</v>
      </c>
      <c r="M459" s="13">
        <f t="shared" si="7"/>
        <v>86.440677966101703</v>
      </c>
    </row>
    <row r="460" spans="1:13" x14ac:dyDescent="0.35">
      <c r="A460" s="4" t="s">
        <v>71</v>
      </c>
      <c r="B460" s="4" t="s">
        <v>72</v>
      </c>
      <c r="C460" s="4" t="s">
        <v>42</v>
      </c>
      <c r="D460" s="4">
        <v>1996</v>
      </c>
      <c r="E460" s="15">
        <v>55</v>
      </c>
      <c r="F460" s="15">
        <v>13</v>
      </c>
      <c r="G460" s="15">
        <v>0</v>
      </c>
      <c r="H460" s="15">
        <v>61</v>
      </c>
      <c r="I460" s="15">
        <v>2.83</v>
      </c>
      <c r="J460" s="15">
        <v>67</v>
      </c>
      <c r="K460" s="15">
        <v>27.45</v>
      </c>
      <c r="L460" s="4" t="s">
        <v>170</v>
      </c>
      <c r="M460" s="13">
        <f t="shared" si="7"/>
        <v>80.882352941176478</v>
      </c>
    </row>
    <row r="461" spans="1:13" x14ac:dyDescent="0.35">
      <c r="A461" s="4" t="s">
        <v>71</v>
      </c>
      <c r="B461" s="4" t="s">
        <v>72</v>
      </c>
      <c r="C461" s="4" t="s">
        <v>42</v>
      </c>
      <c r="D461" s="4">
        <v>1997</v>
      </c>
      <c r="E461" s="15">
        <v>53</v>
      </c>
      <c r="F461" s="15">
        <v>33</v>
      </c>
      <c r="G461" s="15">
        <v>2</v>
      </c>
      <c r="H461" s="15">
        <v>77</v>
      </c>
      <c r="I461" s="15">
        <v>3.5</v>
      </c>
      <c r="J461" s="15">
        <v>84</v>
      </c>
      <c r="K461" s="15">
        <v>34.18</v>
      </c>
      <c r="L461" s="4" t="s">
        <v>170</v>
      </c>
      <c r="M461" s="13">
        <f t="shared" si="7"/>
        <v>63.095238095238095</v>
      </c>
    </row>
    <row r="462" spans="1:13" x14ac:dyDescent="0.35">
      <c r="A462" s="4" t="s">
        <v>71</v>
      </c>
      <c r="B462" s="4" t="s">
        <v>72</v>
      </c>
      <c r="C462" s="4" t="s">
        <v>42</v>
      </c>
      <c r="D462" s="4">
        <v>1998</v>
      </c>
      <c r="E462" s="15">
        <v>60</v>
      </c>
      <c r="F462" s="15">
        <v>54</v>
      </c>
      <c r="G462" s="15">
        <v>1</v>
      </c>
      <c r="H462" s="15">
        <v>85</v>
      </c>
      <c r="I462" s="15">
        <v>3.72</v>
      </c>
      <c r="J462" s="15">
        <v>92</v>
      </c>
      <c r="K462" s="15">
        <v>36.33</v>
      </c>
      <c r="L462" s="4" t="s">
        <v>170</v>
      </c>
      <c r="M462" s="13">
        <f t="shared" si="7"/>
        <v>53.097345132743371</v>
      </c>
    </row>
    <row r="463" spans="1:13" x14ac:dyDescent="0.35">
      <c r="A463" s="4" t="s">
        <v>71</v>
      </c>
      <c r="B463" s="4" t="s">
        <v>72</v>
      </c>
      <c r="C463" s="4" t="s">
        <v>42</v>
      </c>
      <c r="D463" s="4">
        <v>1999</v>
      </c>
      <c r="E463" s="15">
        <v>63</v>
      </c>
      <c r="F463" s="15">
        <v>40</v>
      </c>
      <c r="G463" s="15">
        <v>0</v>
      </c>
      <c r="H463" s="15">
        <v>115</v>
      </c>
      <c r="I463" s="15">
        <v>4.91</v>
      </c>
      <c r="J463" s="15">
        <v>123</v>
      </c>
      <c r="K463" s="15">
        <v>47.95</v>
      </c>
      <c r="L463" s="4" t="s">
        <v>170</v>
      </c>
      <c r="M463" s="13">
        <f t="shared" si="7"/>
        <v>61.165048543689316</v>
      </c>
    </row>
    <row r="464" spans="1:13" x14ac:dyDescent="0.35">
      <c r="A464" s="4" t="s">
        <v>71</v>
      </c>
      <c r="B464" s="4" t="s">
        <v>72</v>
      </c>
      <c r="C464" s="4" t="s">
        <v>42</v>
      </c>
      <c r="D464" s="4">
        <v>2000</v>
      </c>
      <c r="E464" s="15">
        <v>73</v>
      </c>
      <c r="F464" s="15">
        <v>52</v>
      </c>
      <c r="G464" s="15">
        <v>2</v>
      </c>
      <c r="H464" s="15">
        <v>114</v>
      </c>
      <c r="I464" s="15">
        <v>4.7</v>
      </c>
      <c r="J464" s="15">
        <v>123</v>
      </c>
      <c r="K464" s="15">
        <v>45.85</v>
      </c>
      <c r="L464" s="4" t="s">
        <v>170</v>
      </c>
      <c r="M464" s="13">
        <f t="shared" si="7"/>
        <v>59.349593495934961</v>
      </c>
    </row>
    <row r="465" spans="1:13" x14ac:dyDescent="0.35">
      <c r="A465" s="4" t="s">
        <v>71</v>
      </c>
      <c r="B465" s="4" t="s">
        <v>72</v>
      </c>
      <c r="C465" s="4" t="s">
        <v>42</v>
      </c>
      <c r="D465" s="4">
        <v>2001</v>
      </c>
      <c r="E465" s="15">
        <v>76</v>
      </c>
      <c r="F465" s="15">
        <v>23</v>
      </c>
      <c r="G465" s="15">
        <v>1</v>
      </c>
      <c r="H465" s="15">
        <v>88</v>
      </c>
      <c r="I465" s="15">
        <v>3.53</v>
      </c>
      <c r="J465" s="15">
        <v>98</v>
      </c>
      <c r="K465" s="15">
        <v>34.29</v>
      </c>
      <c r="L465" s="4" t="s">
        <v>170</v>
      </c>
      <c r="M465" s="13">
        <f t="shared" si="7"/>
        <v>77.551020408163268</v>
      </c>
    </row>
    <row r="466" spans="1:13" x14ac:dyDescent="0.35">
      <c r="A466" s="4" t="s">
        <v>71</v>
      </c>
      <c r="B466" s="4" t="s">
        <v>72</v>
      </c>
      <c r="C466" s="4" t="s">
        <v>42</v>
      </c>
      <c r="D466" s="4">
        <v>2002</v>
      </c>
      <c r="E466" s="15">
        <v>80</v>
      </c>
      <c r="F466" s="15">
        <v>43</v>
      </c>
      <c r="G466" s="15">
        <v>1</v>
      </c>
      <c r="H466" s="15">
        <v>113</v>
      </c>
      <c r="I466" s="15">
        <v>4.34</v>
      </c>
      <c r="J466" s="15">
        <v>122</v>
      </c>
      <c r="K466" s="15">
        <v>42.39</v>
      </c>
      <c r="L466" s="4" t="s">
        <v>170</v>
      </c>
      <c r="M466" s="13">
        <f t="shared" si="7"/>
        <v>65.573770491803273</v>
      </c>
    </row>
    <row r="467" spans="1:13" x14ac:dyDescent="0.35">
      <c r="A467" s="4" t="s">
        <v>71</v>
      </c>
      <c r="B467" s="4" t="s">
        <v>72</v>
      </c>
      <c r="C467" s="4" t="s">
        <v>42</v>
      </c>
      <c r="D467" s="4">
        <v>2003</v>
      </c>
      <c r="E467" s="15">
        <v>88</v>
      </c>
      <c r="F467" s="15">
        <v>48</v>
      </c>
      <c r="G467" s="15">
        <v>1</v>
      </c>
      <c r="H467" s="15">
        <v>125</v>
      </c>
      <c r="I467" s="15">
        <v>4.6500000000000004</v>
      </c>
      <c r="J467" s="15">
        <v>136</v>
      </c>
      <c r="K467" s="15">
        <v>45.66</v>
      </c>
      <c r="L467" s="4" t="s">
        <v>170</v>
      </c>
      <c r="M467" s="13">
        <f t="shared" si="7"/>
        <v>65.18518518518519</v>
      </c>
    </row>
    <row r="468" spans="1:13" x14ac:dyDescent="0.35">
      <c r="A468" s="4" t="s">
        <v>71</v>
      </c>
      <c r="B468" s="4" t="s">
        <v>72</v>
      </c>
      <c r="C468" s="4" t="s">
        <v>42</v>
      </c>
      <c r="D468" s="4">
        <v>2004</v>
      </c>
      <c r="E468" s="15">
        <v>81</v>
      </c>
      <c r="F468" s="15">
        <v>62</v>
      </c>
      <c r="G468" s="15">
        <v>7</v>
      </c>
      <c r="H468" s="15">
        <v>124</v>
      </c>
      <c r="I468" s="15">
        <v>4.4800000000000004</v>
      </c>
      <c r="J468" s="15">
        <v>135</v>
      </c>
      <c r="K468" s="15">
        <v>43.96</v>
      </c>
      <c r="L468" s="4" t="s">
        <v>170</v>
      </c>
      <c r="M468" s="13">
        <f t="shared" si="7"/>
        <v>59.558823529411761</v>
      </c>
    </row>
    <row r="469" spans="1:13" x14ac:dyDescent="0.35">
      <c r="A469" s="4" t="s">
        <v>71</v>
      </c>
      <c r="B469" s="4" t="s">
        <v>72</v>
      </c>
      <c r="C469" s="4" t="s">
        <v>42</v>
      </c>
      <c r="D469" s="4">
        <v>2005</v>
      </c>
      <c r="E469" s="15">
        <v>102</v>
      </c>
      <c r="F469" s="15">
        <v>66</v>
      </c>
      <c r="G469" s="15">
        <v>13</v>
      </c>
      <c r="H469" s="15">
        <v>142</v>
      </c>
      <c r="I469" s="15">
        <v>4.95</v>
      </c>
      <c r="J469" s="15">
        <v>155</v>
      </c>
      <c r="K469" s="15">
        <v>48.47</v>
      </c>
      <c r="L469" s="4" t="s">
        <v>170</v>
      </c>
      <c r="M469" s="13">
        <f t="shared" si="7"/>
        <v>65.806451612903231</v>
      </c>
    </row>
    <row r="470" spans="1:13" x14ac:dyDescent="0.35">
      <c r="A470" s="4" t="s">
        <v>71</v>
      </c>
      <c r="B470" s="4" t="s">
        <v>72</v>
      </c>
      <c r="C470" s="4" t="s">
        <v>42</v>
      </c>
      <c r="D470" s="4">
        <v>2006</v>
      </c>
      <c r="E470" s="15">
        <v>103</v>
      </c>
      <c r="F470" s="15">
        <v>50</v>
      </c>
      <c r="G470" s="15">
        <v>15</v>
      </c>
      <c r="H470" s="15">
        <v>125</v>
      </c>
      <c r="I470" s="15">
        <v>4.21</v>
      </c>
      <c r="J470" s="15">
        <v>138</v>
      </c>
      <c r="K470" s="15">
        <v>41.2</v>
      </c>
      <c r="L470" s="4" t="s">
        <v>170</v>
      </c>
      <c r="M470" s="13">
        <f t="shared" si="7"/>
        <v>74.637681159420282</v>
      </c>
    </row>
    <row r="471" spans="1:13" x14ac:dyDescent="0.35">
      <c r="A471" s="4" t="s">
        <v>71</v>
      </c>
      <c r="B471" s="4" t="s">
        <v>72</v>
      </c>
      <c r="C471" s="4" t="s">
        <v>42</v>
      </c>
      <c r="D471" s="4">
        <v>2007</v>
      </c>
      <c r="E471" s="15">
        <v>108</v>
      </c>
      <c r="F471" s="15">
        <v>74</v>
      </c>
      <c r="G471" s="15">
        <v>24</v>
      </c>
      <c r="H471" s="15">
        <v>144</v>
      </c>
      <c r="I471" s="15">
        <v>4.6900000000000004</v>
      </c>
      <c r="J471" s="15">
        <v>158</v>
      </c>
      <c r="K471" s="15">
        <v>45.86</v>
      </c>
      <c r="L471" s="4" t="s">
        <v>170</v>
      </c>
      <c r="M471" s="13">
        <f t="shared" si="7"/>
        <v>68.35443037974683</v>
      </c>
    </row>
    <row r="472" spans="1:13" x14ac:dyDescent="0.35">
      <c r="A472" s="4" t="s">
        <v>71</v>
      </c>
      <c r="B472" s="4" t="s">
        <v>72</v>
      </c>
      <c r="C472" s="4" t="s">
        <v>42</v>
      </c>
      <c r="D472" s="4">
        <v>2008</v>
      </c>
      <c r="E472" s="15">
        <v>119</v>
      </c>
      <c r="F472" s="15">
        <v>64</v>
      </c>
      <c r="G472" s="15">
        <v>25</v>
      </c>
      <c r="H472" s="15">
        <v>145</v>
      </c>
      <c r="I472" s="15">
        <v>4.57</v>
      </c>
      <c r="J472" s="15">
        <v>157</v>
      </c>
      <c r="K472" s="15">
        <v>44.53</v>
      </c>
      <c r="L472" s="4" t="s">
        <v>170</v>
      </c>
      <c r="M472" s="13">
        <f t="shared" si="7"/>
        <v>75.316455696202539</v>
      </c>
    </row>
    <row r="473" spans="1:13" x14ac:dyDescent="0.35">
      <c r="A473" s="4" t="s">
        <v>71</v>
      </c>
      <c r="B473" s="4" t="s">
        <v>72</v>
      </c>
      <c r="C473" s="4" t="s">
        <v>42</v>
      </c>
      <c r="D473" s="4">
        <v>2009</v>
      </c>
      <c r="E473" s="15">
        <v>137</v>
      </c>
      <c r="F473" s="15">
        <v>80</v>
      </c>
      <c r="G473" s="15">
        <v>38</v>
      </c>
      <c r="H473" s="15">
        <v>167</v>
      </c>
      <c r="I473" s="15">
        <v>5.07</v>
      </c>
      <c r="J473" s="15">
        <v>179</v>
      </c>
      <c r="K473" s="15">
        <v>49.44</v>
      </c>
      <c r="L473" s="4" t="s">
        <v>170</v>
      </c>
      <c r="M473" s="13">
        <f t="shared" si="7"/>
        <v>76.536312849162016</v>
      </c>
    </row>
    <row r="474" spans="1:13" x14ac:dyDescent="0.35">
      <c r="A474" s="4" t="s">
        <v>71</v>
      </c>
      <c r="B474" s="4" t="s">
        <v>72</v>
      </c>
      <c r="C474" s="4" t="s">
        <v>42</v>
      </c>
      <c r="D474" s="4">
        <v>2010</v>
      </c>
      <c r="E474" s="15">
        <v>146.06</v>
      </c>
      <c r="F474" s="15">
        <v>79.73</v>
      </c>
      <c r="G474" s="15">
        <v>41.54</v>
      </c>
      <c r="H474" s="15">
        <v>175.54</v>
      </c>
      <c r="I474" s="15">
        <v>5.4203000000000001</v>
      </c>
      <c r="J474" s="15">
        <v>184.92</v>
      </c>
      <c r="K474" s="15">
        <v>50.27</v>
      </c>
      <c r="L474" s="4" t="s">
        <v>169</v>
      </c>
      <c r="M474" s="13">
        <f t="shared" si="7"/>
        <v>79.272727272727266</v>
      </c>
    </row>
    <row r="475" spans="1:13" x14ac:dyDescent="0.35">
      <c r="A475" s="4" t="s">
        <v>71</v>
      </c>
      <c r="B475" s="4" t="s">
        <v>72</v>
      </c>
      <c r="C475" s="4" t="s">
        <v>42</v>
      </c>
      <c r="D475" s="4">
        <v>2011</v>
      </c>
      <c r="E475" s="15">
        <v>156.11000000000001</v>
      </c>
      <c r="F475" s="15">
        <v>95.14</v>
      </c>
      <c r="G475" s="15">
        <v>39.53</v>
      </c>
      <c r="H475" s="15">
        <v>201.67</v>
      </c>
      <c r="I475" s="15">
        <v>6.0568</v>
      </c>
      <c r="J475" s="15">
        <v>211.72</v>
      </c>
      <c r="K475" s="15">
        <v>56.19</v>
      </c>
      <c r="L475" s="4" t="s">
        <v>169</v>
      </c>
      <c r="M475" s="13">
        <f t="shared" si="7"/>
        <v>73.734177215189874</v>
      </c>
    </row>
    <row r="476" spans="1:13" x14ac:dyDescent="0.35">
      <c r="A476" s="4" t="s">
        <v>71</v>
      </c>
      <c r="B476" s="4" t="s">
        <v>72</v>
      </c>
      <c r="C476" s="4" t="s">
        <v>42</v>
      </c>
      <c r="D476" s="4">
        <v>2012</v>
      </c>
      <c r="E476" s="15">
        <v>142.04</v>
      </c>
      <c r="F476" s="15">
        <v>138.69</v>
      </c>
      <c r="G476" s="15">
        <v>73.7</v>
      </c>
      <c r="H476" s="15">
        <v>197.65</v>
      </c>
      <c r="I476" s="15">
        <v>5.7619999999999996</v>
      </c>
      <c r="J476" s="15">
        <v>207.03</v>
      </c>
      <c r="K476" s="15">
        <v>53.46</v>
      </c>
      <c r="L476" s="4" t="s">
        <v>169</v>
      </c>
      <c r="M476" s="13">
        <f t="shared" si="7"/>
        <v>68.608414239482187</v>
      </c>
    </row>
    <row r="477" spans="1:13" x14ac:dyDescent="0.35">
      <c r="A477" s="4" t="s">
        <v>71</v>
      </c>
      <c r="B477" s="4" t="s">
        <v>72</v>
      </c>
      <c r="C477" s="4" t="s">
        <v>42</v>
      </c>
      <c r="D477" s="4">
        <v>2013</v>
      </c>
      <c r="E477" s="15">
        <v>143.38</v>
      </c>
      <c r="F477" s="15">
        <v>119.93</v>
      </c>
      <c r="G477" s="15">
        <v>73.03</v>
      </c>
      <c r="H477" s="15">
        <v>180.9</v>
      </c>
      <c r="I477" s="15">
        <v>5.1120999999999999</v>
      </c>
      <c r="J477" s="15">
        <v>189.61</v>
      </c>
      <c r="K477" s="15">
        <v>47.48</v>
      </c>
      <c r="L477" s="4" t="s">
        <v>169</v>
      </c>
      <c r="M477" s="13">
        <f t="shared" si="7"/>
        <v>75.352112676056336</v>
      </c>
    </row>
    <row r="478" spans="1:13" x14ac:dyDescent="0.35">
      <c r="A478" s="4" t="s">
        <v>71</v>
      </c>
      <c r="B478" s="4" t="s">
        <v>72</v>
      </c>
      <c r="C478" s="4" t="s">
        <v>42</v>
      </c>
      <c r="D478" s="4">
        <v>2014</v>
      </c>
      <c r="E478" s="15">
        <v>158.79</v>
      </c>
      <c r="F478" s="15">
        <v>177.55</v>
      </c>
      <c r="G478" s="15">
        <v>59.63</v>
      </c>
      <c r="H478" s="15">
        <v>266.66000000000003</v>
      </c>
      <c r="I478" s="15">
        <v>7.3231000000000002</v>
      </c>
      <c r="J478" s="15">
        <v>276.70999999999998</v>
      </c>
      <c r="K478" s="15">
        <v>67.87</v>
      </c>
      <c r="L478" s="4" t="s">
        <v>169</v>
      </c>
      <c r="M478" s="13">
        <f t="shared" si="7"/>
        <v>57.384987893462458</v>
      </c>
    </row>
    <row r="479" spans="1:13" x14ac:dyDescent="0.35">
      <c r="A479" s="4" t="s">
        <v>71</v>
      </c>
      <c r="B479" s="4" t="s">
        <v>72</v>
      </c>
      <c r="C479" s="4" t="s">
        <v>42</v>
      </c>
      <c r="D479" s="4">
        <v>2015</v>
      </c>
      <c r="E479" s="15">
        <v>159.46</v>
      </c>
      <c r="F479" s="15">
        <v>123.28</v>
      </c>
      <c r="G479" s="15">
        <v>55.61</v>
      </c>
      <c r="H479" s="15">
        <v>217.75</v>
      </c>
      <c r="I479" s="15">
        <v>5.7954999999999997</v>
      </c>
      <c r="J479" s="15">
        <v>227.8</v>
      </c>
      <c r="K479" s="15">
        <v>54.42</v>
      </c>
      <c r="L479" s="4" t="s">
        <v>169</v>
      </c>
      <c r="M479" s="13">
        <f t="shared" si="7"/>
        <v>70.206489675516224</v>
      </c>
    </row>
    <row r="480" spans="1:13" x14ac:dyDescent="0.35">
      <c r="A480" s="4" t="s">
        <v>71</v>
      </c>
      <c r="B480" s="4" t="s">
        <v>72</v>
      </c>
      <c r="C480" s="4" t="s">
        <v>42</v>
      </c>
      <c r="D480" s="4">
        <v>2016</v>
      </c>
      <c r="E480" s="15">
        <v>144.05000000000001</v>
      </c>
      <c r="F480" s="15">
        <v>137.35</v>
      </c>
      <c r="G480" s="15">
        <v>46.9</v>
      </c>
      <c r="H480" s="15">
        <v>225.12</v>
      </c>
      <c r="I480" s="15">
        <v>5.8022</v>
      </c>
      <c r="J480" s="15">
        <v>234.5</v>
      </c>
      <c r="K480" s="15">
        <v>56.12</v>
      </c>
      <c r="L480" s="4" t="s">
        <v>169</v>
      </c>
      <c r="M480" s="13">
        <f t="shared" si="7"/>
        <v>61.428571428571445</v>
      </c>
    </row>
    <row r="481" spans="1:13" x14ac:dyDescent="0.35">
      <c r="A481" s="4" t="s">
        <v>71</v>
      </c>
      <c r="B481" s="4" t="s">
        <v>72</v>
      </c>
      <c r="C481" s="4" t="s">
        <v>42</v>
      </c>
      <c r="D481" s="4">
        <v>2017</v>
      </c>
      <c r="E481" s="15">
        <v>126.63</v>
      </c>
      <c r="F481" s="15">
        <v>189.61</v>
      </c>
      <c r="G481" s="15">
        <v>55.61</v>
      </c>
      <c r="H481" s="15">
        <v>251.25</v>
      </c>
      <c r="I481" s="15">
        <v>6.2577999999999996</v>
      </c>
      <c r="J481" s="15">
        <v>259.95999999999998</v>
      </c>
      <c r="K481" s="15">
        <v>62.86</v>
      </c>
      <c r="L481" s="4" t="s">
        <v>169</v>
      </c>
      <c r="M481" s="13">
        <f t="shared" si="7"/>
        <v>48.586118251928021</v>
      </c>
    </row>
    <row r="482" spans="1:13" x14ac:dyDescent="0.35">
      <c r="A482" s="4" t="s">
        <v>71</v>
      </c>
      <c r="B482" s="4" t="s">
        <v>72</v>
      </c>
      <c r="C482" s="4" t="s">
        <v>42</v>
      </c>
      <c r="D482" s="4">
        <v>2018</v>
      </c>
      <c r="E482" s="15">
        <v>133.33000000000001</v>
      </c>
      <c r="F482" s="15">
        <v>188.27</v>
      </c>
      <c r="G482" s="15">
        <v>54.27</v>
      </c>
      <c r="H482" s="15">
        <v>257.95</v>
      </c>
      <c r="I482" s="15">
        <v>6.2108999999999996</v>
      </c>
      <c r="J482" s="15">
        <v>267.33</v>
      </c>
      <c r="K482" s="15">
        <v>58.69</v>
      </c>
      <c r="L482" s="4" t="s">
        <v>169</v>
      </c>
      <c r="M482" s="13">
        <f t="shared" si="7"/>
        <v>49.874686716791977</v>
      </c>
    </row>
    <row r="483" spans="1:13" x14ac:dyDescent="0.35">
      <c r="A483" s="4" t="s">
        <v>71</v>
      </c>
      <c r="B483" s="4" t="s">
        <v>72</v>
      </c>
      <c r="C483" s="4" t="s">
        <v>42</v>
      </c>
      <c r="D483" s="4">
        <v>2019</v>
      </c>
      <c r="E483" s="15">
        <v>111.22</v>
      </c>
      <c r="F483" s="15">
        <v>187.6</v>
      </c>
      <c r="G483" s="15">
        <v>52.26</v>
      </c>
      <c r="H483" s="15">
        <v>239.19</v>
      </c>
      <c r="I483" s="15">
        <v>5.5609999999999999</v>
      </c>
      <c r="J483" s="15">
        <v>246.56</v>
      </c>
      <c r="K483" s="15">
        <v>53.79</v>
      </c>
      <c r="L483" s="4" t="s">
        <v>169</v>
      </c>
      <c r="M483" s="13">
        <f t="shared" si="7"/>
        <v>45.108695652173914</v>
      </c>
    </row>
    <row r="484" spans="1:13" x14ac:dyDescent="0.35">
      <c r="A484" s="4" t="s">
        <v>71</v>
      </c>
      <c r="B484" s="4" t="s">
        <v>72</v>
      </c>
      <c r="C484" s="4" t="s">
        <v>42</v>
      </c>
      <c r="D484" s="4">
        <v>2020</v>
      </c>
      <c r="E484" s="15">
        <v>184.25</v>
      </c>
      <c r="F484" s="15">
        <v>296.14</v>
      </c>
      <c r="G484" s="15">
        <v>37.520000000000003</v>
      </c>
      <c r="H484" s="15">
        <v>427.46</v>
      </c>
      <c r="I484" s="15">
        <v>9.6144999999999996</v>
      </c>
      <c r="J484" s="15">
        <v>442.87</v>
      </c>
      <c r="K484" s="15">
        <v>90.12</v>
      </c>
      <c r="L484" s="4" t="s">
        <v>169</v>
      </c>
      <c r="M484" s="13">
        <f t="shared" si="7"/>
        <v>41.603630862329801</v>
      </c>
    </row>
    <row r="485" spans="1:13" x14ac:dyDescent="0.35">
      <c r="A485" s="4" t="s">
        <v>71</v>
      </c>
      <c r="B485" s="4" t="s">
        <v>72</v>
      </c>
      <c r="C485" s="4" t="s">
        <v>42</v>
      </c>
      <c r="D485" s="4">
        <v>2021</v>
      </c>
      <c r="E485" s="15">
        <v>219.76</v>
      </c>
      <c r="F485" s="15">
        <v>519.91999999999996</v>
      </c>
      <c r="G485" s="15">
        <v>8.7100000000000009</v>
      </c>
      <c r="H485" s="15">
        <v>700.82</v>
      </c>
      <c r="I485" s="15">
        <v>15.262600000000001</v>
      </c>
      <c r="J485" s="15">
        <v>730.3</v>
      </c>
      <c r="K485" s="15">
        <v>141.75</v>
      </c>
      <c r="L485" s="4" t="s">
        <v>169</v>
      </c>
      <c r="M485" s="13">
        <f t="shared" si="7"/>
        <v>30.064161319890008</v>
      </c>
    </row>
    <row r="486" spans="1:13" x14ac:dyDescent="0.35">
      <c r="A486" s="4" t="s">
        <v>71</v>
      </c>
      <c r="B486" s="4" t="s">
        <v>72</v>
      </c>
      <c r="C486" s="4" t="s">
        <v>42</v>
      </c>
      <c r="D486" s="4">
        <v>2022</v>
      </c>
      <c r="E486" s="15">
        <v>232.49</v>
      </c>
      <c r="F486" s="15">
        <v>354.43</v>
      </c>
      <c r="G486" s="15">
        <v>4.0199999999999996</v>
      </c>
      <c r="H486" s="15">
        <v>552.75</v>
      </c>
      <c r="I486" s="15">
        <v>11.6915</v>
      </c>
      <c r="J486" s="15">
        <v>582.9</v>
      </c>
      <c r="K486" s="15">
        <v>108.62</v>
      </c>
      <c r="L486" s="4" t="s">
        <v>169</v>
      </c>
      <c r="M486" s="13">
        <f t="shared" si="7"/>
        <v>39.885057471264361</v>
      </c>
    </row>
    <row r="487" spans="1:13" x14ac:dyDescent="0.35">
      <c r="A487" s="4" t="s">
        <v>71</v>
      </c>
      <c r="B487" s="4" t="s">
        <v>72</v>
      </c>
      <c r="C487" s="4" t="s">
        <v>42</v>
      </c>
      <c r="D487" s="4">
        <v>2023</v>
      </c>
      <c r="E487" s="15">
        <v>244.55</v>
      </c>
      <c r="F487" s="15">
        <v>246.56</v>
      </c>
      <c r="G487" s="15">
        <v>2.0099999999999998</v>
      </c>
      <c r="H487" s="15">
        <v>474.36</v>
      </c>
      <c r="I487" s="15">
        <v>9.7552000000000003</v>
      </c>
      <c r="J487" s="15">
        <v>489.1</v>
      </c>
      <c r="K487" s="15">
        <v>90.7</v>
      </c>
      <c r="L487" s="4" t="s">
        <v>169</v>
      </c>
      <c r="M487" s="13">
        <f t="shared" si="7"/>
        <v>50</v>
      </c>
    </row>
    <row r="488" spans="1:13" x14ac:dyDescent="0.35">
      <c r="A488" s="4" t="s">
        <v>73</v>
      </c>
      <c r="B488" s="4" t="s">
        <v>74</v>
      </c>
      <c r="C488" s="4" t="s">
        <v>42</v>
      </c>
      <c r="D488" s="4">
        <v>1961</v>
      </c>
      <c r="E488" s="15">
        <v>63</v>
      </c>
      <c r="F488" s="15">
        <v>13</v>
      </c>
      <c r="G488" s="15">
        <v>4</v>
      </c>
      <c r="H488" s="15">
        <v>63</v>
      </c>
      <c r="I488" s="15">
        <v>6.08</v>
      </c>
      <c r="J488" s="15">
        <v>72</v>
      </c>
      <c r="K488" s="15">
        <v>58.9</v>
      </c>
      <c r="L488" s="4" t="s">
        <v>170</v>
      </c>
      <c r="M488" s="13">
        <f t="shared" si="7"/>
        <v>87.5</v>
      </c>
    </row>
    <row r="489" spans="1:13" x14ac:dyDescent="0.35">
      <c r="A489" s="4" t="s">
        <v>73</v>
      </c>
      <c r="B489" s="4" t="s">
        <v>74</v>
      </c>
      <c r="C489" s="4" t="s">
        <v>42</v>
      </c>
      <c r="D489" s="4">
        <v>1962</v>
      </c>
      <c r="E489" s="15">
        <v>69</v>
      </c>
      <c r="F489" s="15">
        <v>17</v>
      </c>
      <c r="G489" s="15">
        <v>3</v>
      </c>
      <c r="H489" s="15">
        <v>71</v>
      </c>
      <c r="I489" s="15">
        <v>6.69</v>
      </c>
      <c r="J489" s="15">
        <v>83</v>
      </c>
      <c r="K489" s="15">
        <v>64.849999999999994</v>
      </c>
      <c r="L489" s="4" t="s">
        <v>170</v>
      </c>
      <c r="M489" s="13">
        <f t="shared" si="7"/>
        <v>83.132530120481931</v>
      </c>
    </row>
    <row r="490" spans="1:13" x14ac:dyDescent="0.35">
      <c r="A490" s="4" t="s">
        <v>73</v>
      </c>
      <c r="B490" s="4" t="s">
        <v>74</v>
      </c>
      <c r="C490" s="4" t="s">
        <v>42</v>
      </c>
      <c r="D490" s="4">
        <v>1963</v>
      </c>
      <c r="E490" s="15">
        <v>122</v>
      </c>
      <c r="F490" s="15">
        <v>13</v>
      </c>
      <c r="G490" s="15">
        <v>4</v>
      </c>
      <c r="H490" s="15">
        <v>117</v>
      </c>
      <c r="I490" s="15">
        <v>10.63</v>
      </c>
      <c r="J490" s="15">
        <v>131</v>
      </c>
      <c r="K490" s="15">
        <v>102.99</v>
      </c>
      <c r="L490" s="4" t="s">
        <v>170</v>
      </c>
      <c r="M490" s="13">
        <f t="shared" si="7"/>
        <v>93.129770992366417</v>
      </c>
    </row>
    <row r="491" spans="1:13" x14ac:dyDescent="0.35">
      <c r="A491" s="4" t="s">
        <v>73</v>
      </c>
      <c r="B491" s="4" t="s">
        <v>74</v>
      </c>
      <c r="C491" s="4" t="s">
        <v>42</v>
      </c>
      <c r="D491" s="4">
        <v>1964</v>
      </c>
      <c r="E491" s="15">
        <v>98</v>
      </c>
      <c r="F491" s="15">
        <v>9</v>
      </c>
      <c r="G491" s="15">
        <v>5</v>
      </c>
      <c r="H491" s="15">
        <v>92</v>
      </c>
      <c r="I491" s="15">
        <v>8.14</v>
      </c>
      <c r="J491" s="15">
        <v>102</v>
      </c>
      <c r="K491" s="15">
        <v>78.87</v>
      </c>
      <c r="L491" s="4" t="s">
        <v>170</v>
      </c>
      <c r="M491" s="13">
        <f t="shared" si="7"/>
        <v>96.078431372549019</v>
      </c>
    </row>
    <row r="492" spans="1:13" x14ac:dyDescent="0.35">
      <c r="A492" s="4" t="s">
        <v>73</v>
      </c>
      <c r="B492" s="4" t="s">
        <v>74</v>
      </c>
      <c r="C492" s="4" t="s">
        <v>42</v>
      </c>
      <c r="D492" s="4">
        <v>1965</v>
      </c>
      <c r="E492" s="15">
        <v>49</v>
      </c>
      <c r="F492" s="15">
        <v>16</v>
      </c>
      <c r="G492" s="15">
        <v>2</v>
      </c>
      <c r="H492" s="15">
        <v>52</v>
      </c>
      <c r="I492" s="15">
        <v>4.4400000000000004</v>
      </c>
      <c r="J492" s="15">
        <v>63</v>
      </c>
      <c r="K492" s="15">
        <v>43.05</v>
      </c>
      <c r="L492" s="4" t="s">
        <v>170</v>
      </c>
      <c r="M492" s="13">
        <f t="shared" si="7"/>
        <v>77.777777777777786</v>
      </c>
    </row>
    <row r="493" spans="1:13" x14ac:dyDescent="0.35">
      <c r="A493" s="4" t="s">
        <v>73</v>
      </c>
      <c r="B493" s="4" t="s">
        <v>74</v>
      </c>
      <c r="C493" s="4" t="s">
        <v>42</v>
      </c>
      <c r="D493" s="4">
        <v>1966</v>
      </c>
      <c r="E493" s="15">
        <v>89</v>
      </c>
      <c r="F493" s="15">
        <v>23</v>
      </c>
      <c r="G493" s="15">
        <v>2</v>
      </c>
      <c r="H493" s="15">
        <v>98</v>
      </c>
      <c r="I493" s="15">
        <v>8.11</v>
      </c>
      <c r="J493" s="15">
        <v>110</v>
      </c>
      <c r="K493" s="15">
        <v>78.599999999999994</v>
      </c>
      <c r="L493" s="4" t="s">
        <v>170</v>
      </c>
      <c r="M493" s="13">
        <f t="shared" si="7"/>
        <v>80.909090909090907</v>
      </c>
    </row>
    <row r="494" spans="1:13" x14ac:dyDescent="0.35">
      <c r="A494" s="4" t="s">
        <v>73</v>
      </c>
      <c r="B494" s="4" t="s">
        <v>74</v>
      </c>
      <c r="C494" s="4" t="s">
        <v>42</v>
      </c>
      <c r="D494" s="4">
        <v>1967</v>
      </c>
      <c r="E494" s="15">
        <v>73</v>
      </c>
      <c r="F494" s="15">
        <v>21</v>
      </c>
      <c r="G494" s="15">
        <v>0</v>
      </c>
      <c r="H494" s="15">
        <v>81</v>
      </c>
      <c r="I494" s="15">
        <v>6.53</v>
      </c>
      <c r="J494" s="15">
        <v>94</v>
      </c>
      <c r="K494" s="15">
        <v>63.26</v>
      </c>
      <c r="L494" s="4" t="s">
        <v>170</v>
      </c>
      <c r="M494" s="13">
        <f t="shared" si="7"/>
        <v>77.659574468085097</v>
      </c>
    </row>
    <row r="495" spans="1:13" x14ac:dyDescent="0.35">
      <c r="A495" s="4" t="s">
        <v>73</v>
      </c>
      <c r="B495" s="4" t="s">
        <v>74</v>
      </c>
      <c r="C495" s="4" t="s">
        <v>42</v>
      </c>
      <c r="D495" s="4">
        <v>1968</v>
      </c>
      <c r="E495" s="15">
        <v>69</v>
      </c>
      <c r="F495" s="15">
        <v>16</v>
      </c>
      <c r="G495" s="15">
        <v>0</v>
      </c>
      <c r="H495" s="15">
        <v>73</v>
      </c>
      <c r="I495" s="15">
        <v>5.67</v>
      </c>
      <c r="J495" s="15">
        <v>85</v>
      </c>
      <c r="K495" s="15">
        <v>54.97</v>
      </c>
      <c r="L495" s="4" t="s">
        <v>170</v>
      </c>
      <c r="M495" s="13">
        <f t="shared" si="7"/>
        <v>81.17647058823529</v>
      </c>
    </row>
    <row r="496" spans="1:13" x14ac:dyDescent="0.35">
      <c r="A496" s="4" t="s">
        <v>73</v>
      </c>
      <c r="B496" s="4" t="s">
        <v>74</v>
      </c>
      <c r="C496" s="4" t="s">
        <v>42</v>
      </c>
      <c r="D496" s="4">
        <v>1969</v>
      </c>
      <c r="E496" s="15">
        <v>84</v>
      </c>
      <c r="F496" s="15">
        <v>8</v>
      </c>
      <c r="G496" s="15">
        <v>0</v>
      </c>
      <c r="H496" s="15">
        <v>78</v>
      </c>
      <c r="I496" s="15">
        <v>5.93</v>
      </c>
      <c r="J496" s="15">
        <v>92</v>
      </c>
      <c r="K496" s="15">
        <v>57.5</v>
      </c>
      <c r="L496" s="4" t="s">
        <v>170</v>
      </c>
      <c r="M496" s="13">
        <f t="shared" si="7"/>
        <v>91.304347826086953</v>
      </c>
    </row>
    <row r="497" spans="1:13" x14ac:dyDescent="0.35">
      <c r="A497" s="4" t="s">
        <v>73</v>
      </c>
      <c r="B497" s="4" t="s">
        <v>74</v>
      </c>
      <c r="C497" s="4" t="s">
        <v>42</v>
      </c>
      <c r="D497" s="4">
        <v>1970</v>
      </c>
      <c r="E497" s="15">
        <v>88</v>
      </c>
      <c r="F497" s="15">
        <v>7</v>
      </c>
      <c r="G497" s="15">
        <v>1</v>
      </c>
      <c r="H497" s="15">
        <v>81</v>
      </c>
      <c r="I497" s="15">
        <v>5.93</v>
      </c>
      <c r="J497" s="15">
        <v>95</v>
      </c>
      <c r="K497" s="15">
        <v>57.46</v>
      </c>
      <c r="L497" s="4" t="s">
        <v>170</v>
      </c>
      <c r="M497" s="13">
        <f t="shared" si="7"/>
        <v>93.61702127659575</v>
      </c>
    </row>
    <row r="498" spans="1:13" x14ac:dyDescent="0.35">
      <c r="A498" s="4" t="s">
        <v>73</v>
      </c>
      <c r="B498" s="4" t="s">
        <v>74</v>
      </c>
      <c r="C498" s="4" t="s">
        <v>42</v>
      </c>
      <c r="D498" s="4">
        <v>1971</v>
      </c>
      <c r="E498" s="15">
        <v>114</v>
      </c>
      <c r="F498" s="15">
        <v>10</v>
      </c>
      <c r="G498" s="15">
        <v>4</v>
      </c>
      <c r="H498" s="15">
        <v>104</v>
      </c>
      <c r="I498" s="15">
        <v>7.39</v>
      </c>
      <c r="J498" s="15">
        <v>120</v>
      </c>
      <c r="K498" s="15">
        <v>71.650000000000006</v>
      </c>
      <c r="L498" s="4" t="s">
        <v>170</v>
      </c>
      <c r="M498" s="13">
        <f t="shared" si="7"/>
        <v>95</v>
      </c>
    </row>
    <row r="499" spans="1:13" x14ac:dyDescent="0.35">
      <c r="A499" s="4" t="s">
        <v>73</v>
      </c>
      <c r="B499" s="4" t="s">
        <v>74</v>
      </c>
      <c r="C499" s="4" t="s">
        <v>42</v>
      </c>
      <c r="D499" s="4">
        <v>1972</v>
      </c>
      <c r="E499" s="15">
        <v>125</v>
      </c>
      <c r="F499" s="15">
        <v>6</v>
      </c>
      <c r="G499" s="15">
        <v>7</v>
      </c>
      <c r="H499" s="15">
        <v>109</v>
      </c>
      <c r="I499" s="15">
        <v>7.49</v>
      </c>
      <c r="J499" s="15">
        <v>124</v>
      </c>
      <c r="K499" s="15">
        <v>72.63</v>
      </c>
      <c r="L499" s="4" t="s">
        <v>170</v>
      </c>
      <c r="M499" s="13">
        <f t="shared" si="7"/>
        <v>100.80645161290323</v>
      </c>
    </row>
    <row r="500" spans="1:13" x14ac:dyDescent="0.35">
      <c r="A500" s="4" t="s">
        <v>73</v>
      </c>
      <c r="B500" s="4" t="s">
        <v>74</v>
      </c>
      <c r="C500" s="4" t="s">
        <v>42</v>
      </c>
      <c r="D500" s="4">
        <v>1973</v>
      </c>
      <c r="E500" s="15">
        <v>201</v>
      </c>
      <c r="F500" s="15">
        <v>8</v>
      </c>
      <c r="G500" s="15">
        <v>8</v>
      </c>
      <c r="H500" s="15">
        <v>180</v>
      </c>
      <c r="I500" s="15">
        <v>11.99</v>
      </c>
      <c r="J500" s="15">
        <v>201</v>
      </c>
      <c r="K500" s="15">
        <v>116.22</v>
      </c>
      <c r="L500" s="4" t="s">
        <v>170</v>
      </c>
      <c r="M500" s="13">
        <f t="shared" si="7"/>
        <v>100</v>
      </c>
    </row>
    <row r="501" spans="1:13" x14ac:dyDescent="0.35">
      <c r="A501" s="4" t="s">
        <v>73</v>
      </c>
      <c r="B501" s="4" t="s">
        <v>74</v>
      </c>
      <c r="C501" s="4" t="s">
        <v>42</v>
      </c>
      <c r="D501" s="4">
        <v>1974</v>
      </c>
      <c r="E501" s="15">
        <v>149</v>
      </c>
      <c r="F501" s="15">
        <v>73</v>
      </c>
      <c r="G501" s="15">
        <v>0</v>
      </c>
      <c r="H501" s="15">
        <v>198</v>
      </c>
      <c r="I501" s="15">
        <v>12.77</v>
      </c>
      <c r="J501" s="15">
        <v>222</v>
      </c>
      <c r="K501" s="15">
        <v>123.75</v>
      </c>
      <c r="L501" s="4" t="s">
        <v>170</v>
      </c>
      <c r="M501" s="13">
        <f t="shared" si="7"/>
        <v>67.117117117117118</v>
      </c>
    </row>
    <row r="502" spans="1:13" x14ac:dyDescent="0.35">
      <c r="A502" s="4" t="s">
        <v>73</v>
      </c>
      <c r="B502" s="4" t="s">
        <v>74</v>
      </c>
      <c r="C502" s="4" t="s">
        <v>42</v>
      </c>
      <c r="D502" s="4">
        <v>1975</v>
      </c>
      <c r="E502" s="15">
        <v>177</v>
      </c>
      <c r="F502" s="15">
        <v>66</v>
      </c>
      <c r="G502" s="15">
        <v>0</v>
      </c>
      <c r="H502" s="15">
        <v>213</v>
      </c>
      <c r="I502" s="15">
        <v>13.35</v>
      </c>
      <c r="J502" s="15">
        <v>242</v>
      </c>
      <c r="K502" s="15">
        <v>129.37</v>
      </c>
      <c r="L502" s="4" t="s">
        <v>170</v>
      </c>
      <c r="M502" s="13">
        <f t="shared" si="7"/>
        <v>72.839506172839506</v>
      </c>
    </row>
    <row r="503" spans="1:13" x14ac:dyDescent="0.35">
      <c r="A503" s="4" t="s">
        <v>73</v>
      </c>
      <c r="B503" s="4" t="s">
        <v>74</v>
      </c>
      <c r="C503" s="4" t="s">
        <v>42</v>
      </c>
      <c r="D503" s="4">
        <v>1976</v>
      </c>
      <c r="E503" s="15">
        <v>231</v>
      </c>
      <c r="F503" s="15">
        <v>9</v>
      </c>
      <c r="G503" s="15">
        <v>0</v>
      </c>
      <c r="H503" s="15">
        <v>212</v>
      </c>
      <c r="I503" s="15">
        <v>12.84</v>
      </c>
      <c r="J503" s="15">
        <v>240</v>
      </c>
      <c r="K503" s="15">
        <v>124.44</v>
      </c>
      <c r="L503" s="4" t="s">
        <v>170</v>
      </c>
      <c r="M503" s="13">
        <f t="shared" si="7"/>
        <v>96.25</v>
      </c>
    </row>
    <row r="504" spans="1:13" x14ac:dyDescent="0.35">
      <c r="A504" s="4" t="s">
        <v>73</v>
      </c>
      <c r="B504" s="4" t="s">
        <v>74</v>
      </c>
      <c r="C504" s="4" t="s">
        <v>42</v>
      </c>
      <c r="D504" s="4">
        <v>1977</v>
      </c>
      <c r="E504" s="15">
        <v>209</v>
      </c>
      <c r="F504" s="15">
        <v>53</v>
      </c>
      <c r="G504" s="15">
        <v>0</v>
      </c>
      <c r="H504" s="15">
        <v>233</v>
      </c>
      <c r="I504" s="15">
        <v>13.69</v>
      </c>
      <c r="J504" s="15">
        <v>263</v>
      </c>
      <c r="K504" s="15">
        <v>132.69</v>
      </c>
      <c r="L504" s="4" t="s">
        <v>170</v>
      </c>
      <c r="M504" s="13">
        <f t="shared" si="7"/>
        <v>79.770992366412216</v>
      </c>
    </row>
    <row r="505" spans="1:13" x14ac:dyDescent="0.35">
      <c r="A505" s="4" t="s">
        <v>73</v>
      </c>
      <c r="B505" s="4" t="s">
        <v>74</v>
      </c>
      <c r="C505" s="4" t="s">
        <v>42</v>
      </c>
      <c r="D505" s="4">
        <v>1978</v>
      </c>
      <c r="E505" s="15">
        <v>258</v>
      </c>
      <c r="F505" s="15">
        <v>48</v>
      </c>
      <c r="G505" s="15">
        <v>0</v>
      </c>
      <c r="H505" s="15">
        <v>274</v>
      </c>
      <c r="I505" s="15">
        <v>15.6</v>
      </c>
      <c r="J505" s="15">
        <v>307</v>
      </c>
      <c r="K505" s="15">
        <v>151.22</v>
      </c>
      <c r="L505" s="4" t="s">
        <v>170</v>
      </c>
      <c r="M505" s="13">
        <f t="shared" si="7"/>
        <v>84.313725490196077</v>
      </c>
    </row>
    <row r="506" spans="1:13" x14ac:dyDescent="0.35">
      <c r="A506" s="4" t="s">
        <v>73</v>
      </c>
      <c r="B506" s="4" t="s">
        <v>74</v>
      </c>
      <c r="C506" s="4" t="s">
        <v>42</v>
      </c>
      <c r="D506" s="4">
        <v>1979</v>
      </c>
      <c r="E506" s="15">
        <v>175</v>
      </c>
      <c r="F506" s="15">
        <v>26</v>
      </c>
      <c r="G506" s="15">
        <v>0</v>
      </c>
      <c r="H506" s="15">
        <v>175</v>
      </c>
      <c r="I506" s="15">
        <v>9.66</v>
      </c>
      <c r="J506" s="15">
        <v>201</v>
      </c>
      <c r="K506" s="15">
        <v>93.67</v>
      </c>
      <c r="L506" s="4" t="s">
        <v>170</v>
      </c>
      <c r="M506" s="13">
        <f t="shared" si="7"/>
        <v>87.06467661691542</v>
      </c>
    </row>
    <row r="507" spans="1:13" x14ac:dyDescent="0.35">
      <c r="A507" s="4" t="s">
        <v>73</v>
      </c>
      <c r="B507" s="4" t="s">
        <v>74</v>
      </c>
      <c r="C507" s="4" t="s">
        <v>42</v>
      </c>
      <c r="D507" s="4">
        <v>1980</v>
      </c>
      <c r="E507" s="15">
        <v>194</v>
      </c>
      <c r="F507" s="15">
        <v>106</v>
      </c>
      <c r="G507" s="15">
        <v>1</v>
      </c>
      <c r="H507" s="15">
        <v>267</v>
      </c>
      <c r="I507" s="15">
        <v>14.27</v>
      </c>
      <c r="J507" s="15">
        <v>299</v>
      </c>
      <c r="K507" s="15">
        <v>138.28</v>
      </c>
      <c r="L507" s="4" t="s">
        <v>170</v>
      </c>
      <c r="M507" s="13">
        <f t="shared" si="7"/>
        <v>64.88294314381271</v>
      </c>
    </row>
    <row r="508" spans="1:13" x14ac:dyDescent="0.35">
      <c r="A508" s="4" t="s">
        <v>73</v>
      </c>
      <c r="B508" s="4" t="s">
        <v>74</v>
      </c>
      <c r="C508" s="4" t="s">
        <v>42</v>
      </c>
      <c r="D508" s="4">
        <v>1981</v>
      </c>
      <c r="E508" s="15">
        <v>133</v>
      </c>
      <c r="F508" s="15">
        <v>47</v>
      </c>
      <c r="G508" s="15">
        <v>0</v>
      </c>
      <c r="H508" s="15">
        <v>152</v>
      </c>
      <c r="I508" s="15">
        <v>7.91</v>
      </c>
      <c r="J508" s="15">
        <v>180</v>
      </c>
      <c r="K508" s="15">
        <v>76.64</v>
      </c>
      <c r="L508" s="4" t="s">
        <v>170</v>
      </c>
      <c r="M508" s="13">
        <f t="shared" si="7"/>
        <v>73.888888888888886</v>
      </c>
    </row>
    <row r="509" spans="1:13" x14ac:dyDescent="0.35">
      <c r="A509" s="4" t="s">
        <v>73</v>
      </c>
      <c r="B509" s="4" t="s">
        <v>74</v>
      </c>
      <c r="C509" s="4" t="s">
        <v>42</v>
      </c>
      <c r="D509" s="4">
        <v>1982</v>
      </c>
      <c r="E509" s="15">
        <v>213</v>
      </c>
      <c r="F509" s="15">
        <v>130</v>
      </c>
      <c r="G509" s="15">
        <v>0</v>
      </c>
      <c r="H509" s="15">
        <v>311</v>
      </c>
      <c r="I509" s="15">
        <v>15.65</v>
      </c>
      <c r="J509" s="15">
        <v>343</v>
      </c>
      <c r="K509" s="15">
        <v>151.71</v>
      </c>
      <c r="L509" s="4" t="s">
        <v>170</v>
      </c>
      <c r="M509" s="13">
        <f t="shared" si="7"/>
        <v>62.099125364431487</v>
      </c>
    </row>
    <row r="510" spans="1:13" x14ac:dyDescent="0.35">
      <c r="A510" s="4" t="s">
        <v>73</v>
      </c>
      <c r="B510" s="4" t="s">
        <v>74</v>
      </c>
      <c r="C510" s="4" t="s">
        <v>42</v>
      </c>
      <c r="D510" s="4">
        <v>1983</v>
      </c>
      <c r="E510" s="15">
        <v>233</v>
      </c>
      <c r="F510" s="15">
        <v>66</v>
      </c>
      <c r="G510" s="15">
        <v>0</v>
      </c>
      <c r="H510" s="15">
        <v>266</v>
      </c>
      <c r="I510" s="15">
        <v>12.95</v>
      </c>
      <c r="J510" s="15">
        <v>298</v>
      </c>
      <c r="K510" s="15">
        <v>125.48</v>
      </c>
      <c r="L510" s="4" t="s">
        <v>170</v>
      </c>
      <c r="M510" s="13">
        <f t="shared" si="7"/>
        <v>77.926421404682273</v>
      </c>
    </row>
    <row r="511" spans="1:13" x14ac:dyDescent="0.35">
      <c r="A511" s="4" t="s">
        <v>73</v>
      </c>
      <c r="B511" s="4" t="s">
        <v>74</v>
      </c>
      <c r="C511" s="4" t="s">
        <v>42</v>
      </c>
      <c r="D511" s="4">
        <v>1984</v>
      </c>
      <c r="E511" s="15">
        <v>237</v>
      </c>
      <c r="F511" s="15">
        <v>66</v>
      </c>
      <c r="G511" s="15">
        <v>0</v>
      </c>
      <c r="H511" s="15">
        <v>272</v>
      </c>
      <c r="I511" s="15">
        <v>12.83</v>
      </c>
      <c r="J511" s="15">
        <v>303</v>
      </c>
      <c r="K511" s="15">
        <v>124.37</v>
      </c>
      <c r="L511" s="4" t="s">
        <v>170</v>
      </c>
      <c r="M511" s="13">
        <f t="shared" si="7"/>
        <v>78.21782178217822</v>
      </c>
    </row>
    <row r="512" spans="1:13" x14ac:dyDescent="0.35">
      <c r="A512" s="4" t="s">
        <v>73</v>
      </c>
      <c r="B512" s="4" t="s">
        <v>74</v>
      </c>
      <c r="C512" s="4" t="s">
        <v>42</v>
      </c>
      <c r="D512" s="4">
        <v>1985</v>
      </c>
      <c r="E512" s="15">
        <v>285</v>
      </c>
      <c r="F512" s="15">
        <v>55</v>
      </c>
      <c r="G512" s="15">
        <v>0</v>
      </c>
      <c r="H512" s="15">
        <v>305</v>
      </c>
      <c r="I512" s="15">
        <v>13.94</v>
      </c>
      <c r="J512" s="15">
        <v>340</v>
      </c>
      <c r="K512" s="15">
        <v>135.08000000000001</v>
      </c>
      <c r="L512" s="4" t="s">
        <v>170</v>
      </c>
      <c r="M512" s="13">
        <f t="shared" si="7"/>
        <v>83.82352941176471</v>
      </c>
    </row>
    <row r="513" spans="1:13" x14ac:dyDescent="0.35">
      <c r="A513" s="4" t="s">
        <v>73</v>
      </c>
      <c r="B513" s="4" t="s">
        <v>74</v>
      </c>
      <c r="C513" s="4" t="s">
        <v>42</v>
      </c>
      <c r="D513" s="4">
        <v>1986</v>
      </c>
      <c r="E513" s="15">
        <v>365</v>
      </c>
      <c r="F513" s="15">
        <v>145</v>
      </c>
      <c r="G513" s="15">
        <v>0</v>
      </c>
      <c r="H513" s="15">
        <v>462</v>
      </c>
      <c r="I513" s="15">
        <v>20.49</v>
      </c>
      <c r="J513" s="15">
        <v>511</v>
      </c>
      <c r="K513" s="15">
        <v>198.6</v>
      </c>
      <c r="L513" s="4" t="s">
        <v>170</v>
      </c>
      <c r="M513" s="13">
        <f t="shared" si="7"/>
        <v>71.568627450980387</v>
      </c>
    </row>
    <row r="514" spans="1:13" x14ac:dyDescent="0.35">
      <c r="A514" s="4" t="s">
        <v>73</v>
      </c>
      <c r="B514" s="4" t="s">
        <v>74</v>
      </c>
      <c r="C514" s="4" t="s">
        <v>42</v>
      </c>
      <c r="D514" s="4">
        <v>1987</v>
      </c>
      <c r="E514" s="15">
        <v>430</v>
      </c>
      <c r="F514" s="15">
        <v>86</v>
      </c>
      <c r="G514" s="15">
        <v>0</v>
      </c>
      <c r="H514" s="15">
        <v>466</v>
      </c>
      <c r="I514" s="15">
        <v>20.07</v>
      </c>
      <c r="J514" s="15">
        <v>516</v>
      </c>
      <c r="K514" s="15">
        <v>194.56</v>
      </c>
      <c r="L514" s="4" t="s">
        <v>170</v>
      </c>
      <c r="M514" s="13">
        <f t="shared" ref="M514:M577" si="8">IF(N(E514)+N(F514)-N(G514)&lt;=0,"",E514/(E514+F514-N(G514))*100)</f>
        <v>83.333333333333343</v>
      </c>
    </row>
    <row r="515" spans="1:13" x14ac:dyDescent="0.35">
      <c r="A515" s="4" t="s">
        <v>73</v>
      </c>
      <c r="B515" s="4" t="s">
        <v>74</v>
      </c>
      <c r="C515" s="4" t="s">
        <v>42</v>
      </c>
      <c r="D515" s="4">
        <v>1988</v>
      </c>
      <c r="E515" s="15">
        <v>410</v>
      </c>
      <c r="F515" s="15">
        <v>52</v>
      </c>
      <c r="G515" s="15">
        <v>0</v>
      </c>
      <c r="H515" s="15">
        <v>413</v>
      </c>
      <c r="I515" s="15">
        <v>17.260000000000002</v>
      </c>
      <c r="J515" s="15">
        <v>462</v>
      </c>
      <c r="K515" s="15">
        <v>167.32</v>
      </c>
      <c r="L515" s="4" t="s">
        <v>170</v>
      </c>
      <c r="M515" s="13">
        <f t="shared" si="8"/>
        <v>88.744588744588754</v>
      </c>
    </row>
    <row r="516" spans="1:13" x14ac:dyDescent="0.35">
      <c r="A516" s="4" t="s">
        <v>73</v>
      </c>
      <c r="B516" s="4" t="s">
        <v>74</v>
      </c>
      <c r="C516" s="4" t="s">
        <v>42</v>
      </c>
      <c r="D516" s="4">
        <v>1989</v>
      </c>
      <c r="E516" s="15">
        <v>479</v>
      </c>
      <c r="F516" s="15">
        <v>22</v>
      </c>
      <c r="G516" s="15">
        <v>0</v>
      </c>
      <c r="H516" s="15">
        <v>449</v>
      </c>
      <c r="I516" s="15">
        <v>18.2</v>
      </c>
      <c r="J516" s="15">
        <v>501</v>
      </c>
      <c r="K516" s="15">
        <v>176.38</v>
      </c>
      <c r="L516" s="4" t="s">
        <v>170</v>
      </c>
      <c r="M516" s="13">
        <f t="shared" si="8"/>
        <v>95.60878243512974</v>
      </c>
    </row>
    <row r="517" spans="1:13" x14ac:dyDescent="0.35">
      <c r="A517" s="4" t="s">
        <v>73</v>
      </c>
      <c r="B517" s="4" t="s">
        <v>74</v>
      </c>
      <c r="C517" s="4" t="s">
        <v>42</v>
      </c>
      <c r="D517" s="4">
        <v>1990</v>
      </c>
      <c r="E517" s="15">
        <v>494</v>
      </c>
      <c r="F517" s="15">
        <v>35</v>
      </c>
      <c r="G517" s="15">
        <v>0</v>
      </c>
      <c r="H517" s="15">
        <v>476</v>
      </c>
      <c r="I517" s="15">
        <v>18.690000000000001</v>
      </c>
      <c r="J517" s="15">
        <v>528</v>
      </c>
      <c r="K517" s="15">
        <v>181.14</v>
      </c>
      <c r="L517" s="4" t="s">
        <v>170</v>
      </c>
      <c r="M517" s="13">
        <f t="shared" si="8"/>
        <v>93.383742911153121</v>
      </c>
    </row>
    <row r="518" spans="1:13" x14ac:dyDescent="0.35">
      <c r="A518" s="4" t="s">
        <v>73</v>
      </c>
      <c r="B518" s="4" t="s">
        <v>74</v>
      </c>
      <c r="C518" s="4" t="s">
        <v>42</v>
      </c>
      <c r="D518" s="4">
        <v>1991</v>
      </c>
      <c r="E518" s="15">
        <v>417</v>
      </c>
      <c r="F518" s="15">
        <v>62</v>
      </c>
      <c r="G518" s="15">
        <v>0</v>
      </c>
      <c r="H518" s="15">
        <v>433</v>
      </c>
      <c r="I518" s="15">
        <v>16.43</v>
      </c>
      <c r="J518" s="15">
        <v>478</v>
      </c>
      <c r="K518" s="15">
        <v>159.28</v>
      </c>
      <c r="L518" s="4" t="s">
        <v>170</v>
      </c>
      <c r="M518" s="13">
        <f t="shared" si="8"/>
        <v>87.05636743215031</v>
      </c>
    </row>
    <row r="519" spans="1:13" x14ac:dyDescent="0.35">
      <c r="A519" s="4" t="s">
        <v>73</v>
      </c>
      <c r="B519" s="4" t="s">
        <v>74</v>
      </c>
      <c r="C519" s="4" t="s">
        <v>42</v>
      </c>
      <c r="D519" s="4">
        <v>1992</v>
      </c>
      <c r="E519" s="15">
        <v>262</v>
      </c>
      <c r="F519" s="15">
        <v>72</v>
      </c>
      <c r="G519" s="15">
        <v>0</v>
      </c>
      <c r="H519" s="15">
        <v>294</v>
      </c>
      <c r="I519" s="15">
        <v>10.8</v>
      </c>
      <c r="J519" s="15">
        <v>333</v>
      </c>
      <c r="K519" s="15">
        <v>104.66</v>
      </c>
      <c r="L519" s="4" t="s">
        <v>170</v>
      </c>
      <c r="M519" s="13">
        <f t="shared" si="8"/>
        <v>78.443113772455092</v>
      </c>
    </row>
    <row r="520" spans="1:13" x14ac:dyDescent="0.35">
      <c r="A520" s="4" t="s">
        <v>73</v>
      </c>
      <c r="B520" s="4" t="s">
        <v>74</v>
      </c>
      <c r="C520" s="4" t="s">
        <v>42</v>
      </c>
      <c r="D520" s="4">
        <v>1993</v>
      </c>
      <c r="E520" s="15">
        <v>428</v>
      </c>
      <c r="F520" s="15">
        <v>93</v>
      </c>
      <c r="G520" s="15">
        <v>0</v>
      </c>
      <c r="H520" s="15">
        <v>401</v>
      </c>
      <c r="I520" s="15">
        <v>14.26</v>
      </c>
      <c r="J520" s="15">
        <v>449</v>
      </c>
      <c r="K520" s="15">
        <v>138.16</v>
      </c>
      <c r="L520" s="4" t="s">
        <v>170</v>
      </c>
      <c r="M520" s="13">
        <f t="shared" si="8"/>
        <v>82.149712092130528</v>
      </c>
    </row>
    <row r="521" spans="1:13" x14ac:dyDescent="0.35">
      <c r="A521" s="4" t="s">
        <v>73</v>
      </c>
      <c r="B521" s="4" t="s">
        <v>74</v>
      </c>
      <c r="C521" s="4" t="s">
        <v>42</v>
      </c>
      <c r="D521" s="4">
        <v>1994</v>
      </c>
      <c r="E521" s="15">
        <v>410</v>
      </c>
      <c r="F521" s="15">
        <v>62</v>
      </c>
      <c r="G521" s="15">
        <v>0</v>
      </c>
      <c r="H521" s="15">
        <v>426</v>
      </c>
      <c r="I521" s="15">
        <v>14.65</v>
      </c>
      <c r="J521" s="15">
        <v>471</v>
      </c>
      <c r="K521" s="15">
        <v>141.97</v>
      </c>
      <c r="L521" s="4" t="s">
        <v>170</v>
      </c>
      <c r="M521" s="13">
        <f t="shared" si="8"/>
        <v>86.864406779661024</v>
      </c>
    </row>
    <row r="522" spans="1:13" x14ac:dyDescent="0.35">
      <c r="A522" s="4" t="s">
        <v>73</v>
      </c>
      <c r="B522" s="4" t="s">
        <v>74</v>
      </c>
      <c r="C522" s="4" t="s">
        <v>42</v>
      </c>
      <c r="D522" s="4">
        <v>1995</v>
      </c>
      <c r="E522" s="15">
        <v>415</v>
      </c>
      <c r="F522" s="15">
        <v>69</v>
      </c>
      <c r="G522" s="15">
        <v>0</v>
      </c>
      <c r="H522" s="15">
        <v>428</v>
      </c>
      <c r="I522" s="15">
        <v>14.29</v>
      </c>
      <c r="J522" s="15">
        <v>474</v>
      </c>
      <c r="K522" s="15">
        <v>138.49</v>
      </c>
      <c r="L522" s="4" t="s">
        <v>170</v>
      </c>
      <c r="M522" s="13">
        <f t="shared" si="8"/>
        <v>85.743801652892557</v>
      </c>
    </row>
    <row r="523" spans="1:13" x14ac:dyDescent="0.35">
      <c r="A523" s="4" t="s">
        <v>73</v>
      </c>
      <c r="B523" s="4" t="s">
        <v>74</v>
      </c>
      <c r="C523" s="4" t="s">
        <v>42</v>
      </c>
      <c r="D523" s="4">
        <v>1996</v>
      </c>
      <c r="E523" s="15">
        <v>538</v>
      </c>
      <c r="F523" s="15">
        <v>47</v>
      </c>
      <c r="G523" s="15">
        <v>0</v>
      </c>
      <c r="H523" s="15">
        <v>431</v>
      </c>
      <c r="I523" s="15">
        <v>14.02</v>
      </c>
      <c r="J523" s="15">
        <v>483</v>
      </c>
      <c r="K523" s="15">
        <v>136.41</v>
      </c>
      <c r="L523" s="4" t="s">
        <v>170</v>
      </c>
      <c r="M523" s="13">
        <f t="shared" si="8"/>
        <v>91.965811965811966</v>
      </c>
    </row>
    <row r="524" spans="1:13" x14ac:dyDescent="0.35">
      <c r="A524" s="4" t="s">
        <v>73</v>
      </c>
      <c r="B524" s="4" t="s">
        <v>74</v>
      </c>
      <c r="C524" s="4" t="s">
        <v>42</v>
      </c>
      <c r="D524" s="4">
        <v>1997</v>
      </c>
      <c r="E524" s="15">
        <v>367</v>
      </c>
      <c r="F524" s="15">
        <v>100</v>
      </c>
      <c r="G524" s="15">
        <v>1</v>
      </c>
      <c r="H524" s="15">
        <v>494</v>
      </c>
      <c r="I524" s="15">
        <v>15.64</v>
      </c>
      <c r="J524" s="15">
        <v>543</v>
      </c>
      <c r="K524" s="15">
        <v>151.91</v>
      </c>
      <c r="L524" s="4" t="s">
        <v>170</v>
      </c>
      <c r="M524" s="13">
        <f t="shared" si="8"/>
        <v>78.75536480686695</v>
      </c>
    </row>
    <row r="525" spans="1:13" x14ac:dyDescent="0.35">
      <c r="A525" s="4" t="s">
        <v>73</v>
      </c>
      <c r="B525" s="4" t="s">
        <v>74</v>
      </c>
      <c r="C525" s="4" t="s">
        <v>42</v>
      </c>
      <c r="D525" s="4">
        <v>1998</v>
      </c>
      <c r="E525" s="15">
        <v>566</v>
      </c>
      <c r="F525" s="15">
        <v>187</v>
      </c>
      <c r="G525" s="15">
        <v>12</v>
      </c>
      <c r="H525" s="15">
        <v>535</v>
      </c>
      <c r="I525" s="15">
        <v>16.52</v>
      </c>
      <c r="J525" s="15">
        <v>597</v>
      </c>
      <c r="K525" s="15">
        <v>160.30000000000001</v>
      </c>
      <c r="L525" s="4" t="s">
        <v>170</v>
      </c>
      <c r="M525" s="13">
        <f t="shared" si="8"/>
        <v>76.383265856950061</v>
      </c>
    </row>
    <row r="526" spans="1:13" x14ac:dyDescent="0.35">
      <c r="A526" s="4" t="s">
        <v>73</v>
      </c>
      <c r="B526" s="4" t="s">
        <v>74</v>
      </c>
      <c r="C526" s="4" t="s">
        <v>42</v>
      </c>
      <c r="D526" s="4">
        <v>1999</v>
      </c>
      <c r="E526" s="15">
        <v>486</v>
      </c>
      <c r="F526" s="15">
        <v>87</v>
      </c>
      <c r="G526" s="15">
        <v>17</v>
      </c>
      <c r="H526" s="15">
        <v>538</v>
      </c>
      <c r="I526" s="15">
        <v>16.2</v>
      </c>
      <c r="J526" s="15">
        <v>592</v>
      </c>
      <c r="K526" s="15">
        <v>157.35</v>
      </c>
      <c r="L526" s="4" t="s">
        <v>170</v>
      </c>
      <c r="M526" s="13">
        <f t="shared" si="8"/>
        <v>87.410071942446038</v>
      </c>
    </row>
    <row r="527" spans="1:13" x14ac:dyDescent="0.35">
      <c r="A527" s="4" t="s">
        <v>73</v>
      </c>
      <c r="B527" s="4" t="s">
        <v>74</v>
      </c>
      <c r="C527" s="4" t="s">
        <v>42</v>
      </c>
      <c r="D527" s="4">
        <v>2000</v>
      </c>
      <c r="E527" s="15">
        <v>521</v>
      </c>
      <c r="F527" s="15">
        <v>187</v>
      </c>
      <c r="G527" s="15">
        <v>6</v>
      </c>
      <c r="H527" s="15">
        <v>616</v>
      </c>
      <c r="I527" s="15">
        <v>18.11</v>
      </c>
      <c r="J527" s="15">
        <v>674</v>
      </c>
      <c r="K527" s="15">
        <v>184.81</v>
      </c>
      <c r="L527" s="4" t="s">
        <v>170</v>
      </c>
      <c r="M527" s="13">
        <f t="shared" si="8"/>
        <v>74.21652421652422</v>
      </c>
    </row>
    <row r="528" spans="1:13" x14ac:dyDescent="0.35">
      <c r="A528" s="4" t="s">
        <v>73</v>
      </c>
      <c r="B528" s="4" t="s">
        <v>74</v>
      </c>
      <c r="C528" s="4" t="s">
        <v>42</v>
      </c>
      <c r="D528" s="4">
        <v>2001</v>
      </c>
      <c r="E528" s="15">
        <v>579</v>
      </c>
      <c r="F528" s="15">
        <v>135</v>
      </c>
      <c r="G528" s="15">
        <v>6</v>
      </c>
      <c r="H528" s="15">
        <v>638</v>
      </c>
      <c r="I528" s="15">
        <v>18.29</v>
      </c>
      <c r="J528" s="15">
        <v>708</v>
      </c>
      <c r="K528" s="15">
        <v>189.62</v>
      </c>
      <c r="L528" s="4" t="s">
        <v>170</v>
      </c>
      <c r="M528" s="13">
        <f t="shared" si="8"/>
        <v>81.779661016949163</v>
      </c>
    </row>
    <row r="529" spans="1:13" x14ac:dyDescent="0.35">
      <c r="A529" s="4" t="s">
        <v>73</v>
      </c>
      <c r="B529" s="4" t="s">
        <v>74</v>
      </c>
      <c r="C529" s="4" t="s">
        <v>42</v>
      </c>
      <c r="D529" s="4">
        <v>2002</v>
      </c>
      <c r="E529" s="15">
        <v>657</v>
      </c>
      <c r="F529" s="15">
        <v>74</v>
      </c>
      <c r="G529" s="15">
        <v>9</v>
      </c>
      <c r="H529" s="15">
        <v>647</v>
      </c>
      <c r="I529" s="15">
        <v>18.07</v>
      </c>
      <c r="J529" s="15">
        <v>722</v>
      </c>
      <c r="K529" s="15">
        <v>188.14</v>
      </c>
      <c r="L529" s="4" t="s">
        <v>170</v>
      </c>
      <c r="M529" s="13">
        <f t="shared" si="8"/>
        <v>90.99722991689751</v>
      </c>
    </row>
    <row r="530" spans="1:13" x14ac:dyDescent="0.35">
      <c r="A530" s="4" t="s">
        <v>73</v>
      </c>
      <c r="B530" s="4" t="s">
        <v>74</v>
      </c>
      <c r="C530" s="4" t="s">
        <v>42</v>
      </c>
      <c r="D530" s="4">
        <v>2003</v>
      </c>
      <c r="E530" s="15">
        <v>732</v>
      </c>
      <c r="F530" s="15">
        <v>184</v>
      </c>
      <c r="G530" s="15">
        <v>11</v>
      </c>
      <c r="H530" s="15">
        <v>773</v>
      </c>
      <c r="I530" s="15">
        <v>21.04</v>
      </c>
      <c r="J530" s="15">
        <v>855</v>
      </c>
      <c r="K530" s="15">
        <v>217.62</v>
      </c>
      <c r="L530" s="4" t="s">
        <v>170</v>
      </c>
      <c r="M530" s="13">
        <f t="shared" si="8"/>
        <v>80.88397790055248</v>
      </c>
    </row>
    <row r="531" spans="1:13" x14ac:dyDescent="0.35">
      <c r="A531" s="4" t="s">
        <v>73</v>
      </c>
      <c r="B531" s="4" t="s">
        <v>74</v>
      </c>
      <c r="C531" s="4" t="s">
        <v>42</v>
      </c>
      <c r="D531" s="4">
        <v>2004</v>
      </c>
      <c r="E531" s="15">
        <v>706</v>
      </c>
      <c r="F531" s="15">
        <v>188</v>
      </c>
      <c r="G531" s="15">
        <v>2</v>
      </c>
      <c r="H531" s="15">
        <v>800</v>
      </c>
      <c r="I531" s="15">
        <v>21.17</v>
      </c>
      <c r="J531" s="15">
        <v>885</v>
      </c>
      <c r="K531" s="15">
        <v>219.65</v>
      </c>
      <c r="L531" s="4" t="s">
        <v>170</v>
      </c>
      <c r="M531" s="13">
        <f t="shared" si="8"/>
        <v>79.147982062780258</v>
      </c>
    </row>
    <row r="532" spans="1:13" x14ac:dyDescent="0.35">
      <c r="A532" s="4" t="s">
        <v>73</v>
      </c>
      <c r="B532" s="4" t="s">
        <v>74</v>
      </c>
      <c r="C532" s="4" t="s">
        <v>42</v>
      </c>
      <c r="D532" s="4">
        <v>2005</v>
      </c>
      <c r="E532" s="15">
        <v>779</v>
      </c>
      <c r="F532" s="15">
        <v>73</v>
      </c>
      <c r="G532" s="15">
        <v>9</v>
      </c>
      <c r="H532" s="15">
        <v>762</v>
      </c>
      <c r="I532" s="15">
        <v>19.63</v>
      </c>
      <c r="J532" s="15">
        <v>846</v>
      </c>
      <c r="K532" s="15">
        <v>202.61</v>
      </c>
      <c r="L532" s="4" t="s">
        <v>170</v>
      </c>
      <c r="M532" s="13">
        <f t="shared" si="8"/>
        <v>92.408066429418739</v>
      </c>
    </row>
    <row r="533" spans="1:13" x14ac:dyDescent="0.35">
      <c r="A533" s="4" t="s">
        <v>73</v>
      </c>
      <c r="B533" s="4" t="s">
        <v>74</v>
      </c>
      <c r="C533" s="4" t="s">
        <v>42</v>
      </c>
      <c r="D533" s="4">
        <v>2006</v>
      </c>
      <c r="E533" s="15">
        <v>805</v>
      </c>
      <c r="F533" s="15">
        <v>92</v>
      </c>
      <c r="G533" s="15">
        <v>4</v>
      </c>
      <c r="H533" s="15">
        <v>811</v>
      </c>
      <c r="I533" s="15">
        <v>20.309999999999999</v>
      </c>
      <c r="J533" s="15">
        <v>892</v>
      </c>
      <c r="K533" s="15">
        <v>207.29</v>
      </c>
      <c r="L533" s="4" t="s">
        <v>170</v>
      </c>
      <c r="M533" s="13">
        <f t="shared" si="8"/>
        <v>90.145576707726761</v>
      </c>
    </row>
    <row r="534" spans="1:13" x14ac:dyDescent="0.35">
      <c r="A534" s="4" t="s">
        <v>73</v>
      </c>
      <c r="B534" s="4" t="s">
        <v>74</v>
      </c>
      <c r="C534" s="4" t="s">
        <v>42</v>
      </c>
      <c r="D534" s="4">
        <v>2007</v>
      </c>
      <c r="E534" s="15">
        <v>895</v>
      </c>
      <c r="F534" s="15">
        <v>47</v>
      </c>
      <c r="G534" s="15">
        <v>19</v>
      </c>
      <c r="H534" s="15">
        <v>819</v>
      </c>
      <c r="I534" s="15">
        <v>19.91</v>
      </c>
      <c r="J534" s="15">
        <v>923</v>
      </c>
      <c r="K534" s="15">
        <v>207.22</v>
      </c>
      <c r="L534" s="4" t="s">
        <v>170</v>
      </c>
      <c r="M534" s="13">
        <f t="shared" si="8"/>
        <v>96.966413867822325</v>
      </c>
    </row>
    <row r="535" spans="1:13" x14ac:dyDescent="0.35">
      <c r="A535" s="4" t="s">
        <v>73</v>
      </c>
      <c r="B535" s="4" t="s">
        <v>74</v>
      </c>
      <c r="C535" s="4" t="s">
        <v>42</v>
      </c>
      <c r="D535" s="4">
        <v>2008</v>
      </c>
      <c r="E535" s="15">
        <v>948</v>
      </c>
      <c r="F535" s="15">
        <v>64</v>
      </c>
      <c r="G535" s="15">
        <v>6</v>
      </c>
      <c r="H535" s="15">
        <v>942</v>
      </c>
      <c r="I535" s="15">
        <v>22.25</v>
      </c>
      <c r="J535" s="15">
        <v>1047</v>
      </c>
      <c r="K535" s="15">
        <v>216.01</v>
      </c>
      <c r="L535" s="4" t="s">
        <v>170</v>
      </c>
      <c r="M535" s="13">
        <f t="shared" si="8"/>
        <v>94.234592445328033</v>
      </c>
    </row>
    <row r="536" spans="1:13" x14ac:dyDescent="0.35">
      <c r="A536" s="4" t="s">
        <v>73</v>
      </c>
      <c r="B536" s="4" t="s">
        <v>74</v>
      </c>
      <c r="C536" s="4" t="s">
        <v>42</v>
      </c>
      <c r="D536" s="4">
        <v>2009</v>
      </c>
      <c r="E536" s="15">
        <v>890</v>
      </c>
      <c r="F536" s="15">
        <v>39</v>
      </c>
      <c r="G536" s="15">
        <v>1</v>
      </c>
      <c r="H536" s="15">
        <v>850</v>
      </c>
      <c r="I536" s="15">
        <v>19.48</v>
      </c>
      <c r="J536" s="15">
        <v>971</v>
      </c>
      <c r="K536" s="15">
        <v>189.05</v>
      </c>
      <c r="L536" s="4" t="s">
        <v>170</v>
      </c>
      <c r="M536" s="13">
        <f t="shared" si="8"/>
        <v>95.90517241379311</v>
      </c>
    </row>
    <row r="537" spans="1:13" x14ac:dyDescent="0.35">
      <c r="A537" s="4" t="s">
        <v>73</v>
      </c>
      <c r="B537" s="4" t="s">
        <v>74</v>
      </c>
      <c r="C537" s="4" t="s">
        <v>42</v>
      </c>
      <c r="D537" s="4">
        <v>2010</v>
      </c>
      <c r="E537" s="15">
        <v>1775.5</v>
      </c>
      <c r="F537" s="15">
        <v>77.05</v>
      </c>
      <c r="G537" s="15">
        <v>50.25</v>
      </c>
      <c r="H537" s="15">
        <v>924.6</v>
      </c>
      <c r="I537" s="15">
        <v>20.662800000000001</v>
      </c>
      <c r="J537" s="15">
        <v>1011.03</v>
      </c>
      <c r="K537" s="15">
        <v>190.55</v>
      </c>
      <c r="L537" s="4" t="s">
        <v>169</v>
      </c>
      <c r="M537" s="13">
        <f t="shared" si="8"/>
        <v>98.513011152416368</v>
      </c>
    </row>
    <row r="538" spans="1:13" x14ac:dyDescent="0.35">
      <c r="A538" s="4" t="s">
        <v>73</v>
      </c>
      <c r="B538" s="4" t="s">
        <v>74</v>
      </c>
      <c r="C538" s="4" t="s">
        <v>42</v>
      </c>
      <c r="D538" s="4">
        <v>2011</v>
      </c>
      <c r="E538" s="15">
        <v>1506.16</v>
      </c>
      <c r="F538" s="15">
        <v>52.26</v>
      </c>
      <c r="G538" s="15">
        <v>36.18</v>
      </c>
      <c r="H538" s="15">
        <v>983.56</v>
      </c>
      <c r="I538" s="15">
        <v>21.373000000000001</v>
      </c>
      <c r="J538" s="15">
        <v>1055.92</v>
      </c>
      <c r="K538" s="15">
        <v>197.14</v>
      </c>
      <c r="L538" s="4" t="s">
        <v>169</v>
      </c>
      <c r="M538" s="13">
        <f t="shared" si="8"/>
        <v>98.943661971830991</v>
      </c>
    </row>
    <row r="539" spans="1:13" x14ac:dyDescent="0.35">
      <c r="A539" s="4" t="s">
        <v>73</v>
      </c>
      <c r="B539" s="4" t="s">
        <v>74</v>
      </c>
      <c r="C539" s="4" t="s">
        <v>42</v>
      </c>
      <c r="D539" s="4">
        <v>2012</v>
      </c>
      <c r="E539" s="15">
        <v>1206.67</v>
      </c>
      <c r="F539" s="15">
        <v>41.54</v>
      </c>
      <c r="G539" s="15">
        <v>18.09</v>
      </c>
      <c r="H539" s="15">
        <v>1036.49</v>
      </c>
      <c r="I539" s="15">
        <v>21.875499999999999</v>
      </c>
      <c r="J539" s="15">
        <v>1100.1400000000001</v>
      </c>
      <c r="K539" s="15">
        <v>201.62</v>
      </c>
      <c r="L539" s="4" t="s">
        <v>169</v>
      </c>
      <c r="M539" s="13">
        <f t="shared" si="8"/>
        <v>98.093681917211327</v>
      </c>
    </row>
    <row r="540" spans="1:13" x14ac:dyDescent="0.35">
      <c r="A540" s="4" t="s">
        <v>73</v>
      </c>
      <c r="B540" s="4" t="s">
        <v>74</v>
      </c>
      <c r="C540" s="4" t="s">
        <v>42</v>
      </c>
      <c r="D540" s="4">
        <v>2013</v>
      </c>
      <c r="E540" s="15">
        <v>1470.65</v>
      </c>
      <c r="F540" s="15">
        <v>124.62</v>
      </c>
      <c r="G540" s="15">
        <v>52.93</v>
      </c>
      <c r="H540" s="15">
        <v>1108.8499999999999</v>
      </c>
      <c r="I540" s="15">
        <v>22.706299999999999</v>
      </c>
      <c r="J540" s="15">
        <v>1177.8599999999999</v>
      </c>
      <c r="K540" s="15">
        <v>208.95</v>
      </c>
      <c r="L540" s="4" t="s">
        <v>169</v>
      </c>
      <c r="M540" s="13">
        <f t="shared" si="8"/>
        <v>95.351867940920954</v>
      </c>
    </row>
    <row r="541" spans="1:13" x14ac:dyDescent="0.35">
      <c r="A541" s="4" t="s">
        <v>73</v>
      </c>
      <c r="B541" s="4" t="s">
        <v>74</v>
      </c>
      <c r="C541" s="4" t="s">
        <v>42</v>
      </c>
      <c r="D541" s="4">
        <v>2014</v>
      </c>
      <c r="E541" s="15">
        <v>1126.27</v>
      </c>
      <c r="F541" s="15">
        <v>9.3800000000000008</v>
      </c>
      <c r="G541" s="15">
        <v>71.69</v>
      </c>
      <c r="H541" s="15">
        <v>1121.58</v>
      </c>
      <c r="I541" s="15">
        <v>22.270800000000001</v>
      </c>
      <c r="J541" s="15">
        <v>1179.8699999999999</v>
      </c>
      <c r="K541" s="15">
        <v>206.18</v>
      </c>
      <c r="L541" s="4" t="s">
        <v>169</v>
      </c>
      <c r="M541" s="13">
        <f t="shared" si="8"/>
        <v>105.85642317380352</v>
      </c>
    </row>
    <row r="542" spans="1:13" x14ac:dyDescent="0.35">
      <c r="A542" s="4" t="s">
        <v>73</v>
      </c>
      <c r="B542" s="4" t="s">
        <v>74</v>
      </c>
      <c r="C542" s="4" t="s">
        <v>42</v>
      </c>
      <c r="D542" s="4">
        <v>2015</v>
      </c>
      <c r="E542" s="15">
        <v>1297.79</v>
      </c>
      <c r="F542" s="15">
        <v>29.48</v>
      </c>
      <c r="G542" s="15">
        <v>15.41</v>
      </c>
      <c r="H542" s="15">
        <v>1188.58</v>
      </c>
      <c r="I542" s="15">
        <v>22.840299999999999</v>
      </c>
      <c r="J542" s="15">
        <v>1258.26</v>
      </c>
      <c r="K542" s="15">
        <v>211.73</v>
      </c>
      <c r="L542" s="4" t="s">
        <v>169</v>
      </c>
      <c r="M542" s="13">
        <f t="shared" si="8"/>
        <v>98.927477017364666</v>
      </c>
    </row>
    <row r="543" spans="1:13" x14ac:dyDescent="0.35">
      <c r="A543" s="4" t="s">
        <v>73</v>
      </c>
      <c r="B543" s="4" t="s">
        <v>74</v>
      </c>
      <c r="C543" s="4" t="s">
        <v>42</v>
      </c>
      <c r="D543" s="4">
        <v>2016</v>
      </c>
      <c r="E543" s="15">
        <v>1493.43</v>
      </c>
      <c r="F543" s="15">
        <v>5.36</v>
      </c>
      <c r="G543" s="15">
        <v>12.73</v>
      </c>
      <c r="H543" s="15">
        <v>1260.94</v>
      </c>
      <c r="I543" s="15">
        <v>23.4299</v>
      </c>
      <c r="J543" s="15">
        <v>1340.67</v>
      </c>
      <c r="K543" s="15">
        <v>216.89</v>
      </c>
      <c r="L543" s="4" t="s">
        <v>169</v>
      </c>
      <c r="M543" s="13">
        <f t="shared" si="8"/>
        <v>100.49594229035168</v>
      </c>
    </row>
    <row r="544" spans="1:13" x14ac:dyDescent="0.35">
      <c r="A544" s="4" t="s">
        <v>73</v>
      </c>
      <c r="B544" s="4" t="s">
        <v>74</v>
      </c>
      <c r="C544" s="4" t="s">
        <v>42</v>
      </c>
      <c r="D544" s="4">
        <v>2017</v>
      </c>
      <c r="E544" s="15">
        <v>1642.84</v>
      </c>
      <c r="F544" s="15">
        <v>0.67</v>
      </c>
      <c r="G544" s="15">
        <v>0.67</v>
      </c>
      <c r="H544" s="15">
        <v>1337.99</v>
      </c>
      <c r="I544" s="15">
        <v>24.0396</v>
      </c>
      <c r="J544" s="15">
        <v>1413.03</v>
      </c>
      <c r="K544" s="15">
        <v>222.53</v>
      </c>
      <c r="L544" s="4" t="s">
        <v>169</v>
      </c>
      <c r="M544" s="13">
        <f t="shared" si="8"/>
        <v>100</v>
      </c>
    </row>
    <row r="545" spans="1:13" x14ac:dyDescent="0.35">
      <c r="A545" s="4" t="s">
        <v>73</v>
      </c>
      <c r="B545" s="4" t="s">
        <v>74</v>
      </c>
      <c r="C545" s="4" t="s">
        <v>42</v>
      </c>
      <c r="D545" s="4">
        <v>2018</v>
      </c>
      <c r="E545" s="15">
        <v>2288.0500000000002</v>
      </c>
      <c r="F545" s="15">
        <v>1.34</v>
      </c>
      <c r="G545" s="15">
        <v>30.82</v>
      </c>
      <c r="H545" s="15">
        <v>1614.03</v>
      </c>
      <c r="I545" s="15">
        <v>28.1065</v>
      </c>
      <c r="J545" s="15">
        <v>1704.48</v>
      </c>
      <c r="K545" s="15">
        <v>260.39</v>
      </c>
      <c r="L545" s="4" t="s">
        <v>169</v>
      </c>
      <c r="M545" s="13">
        <f t="shared" si="8"/>
        <v>101.30525066745773</v>
      </c>
    </row>
    <row r="546" spans="1:13" x14ac:dyDescent="0.35">
      <c r="A546" s="4" t="s">
        <v>73</v>
      </c>
      <c r="B546" s="4" t="s">
        <v>74</v>
      </c>
      <c r="C546" s="4" t="s">
        <v>42</v>
      </c>
      <c r="D546" s="4">
        <v>2019</v>
      </c>
      <c r="E546" s="15">
        <v>2328.25</v>
      </c>
      <c r="F546" s="15">
        <v>0</v>
      </c>
      <c r="G546" s="15">
        <v>114.57</v>
      </c>
      <c r="H546" s="15">
        <v>1513.53</v>
      </c>
      <c r="I546" s="15">
        <v>25.573899999999998</v>
      </c>
      <c r="J546" s="15">
        <v>1605.32</v>
      </c>
      <c r="K546" s="15">
        <v>237.14</v>
      </c>
      <c r="L546" s="4" t="s">
        <v>169</v>
      </c>
      <c r="M546" s="13">
        <f t="shared" si="8"/>
        <v>105.17554479418887</v>
      </c>
    </row>
    <row r="547" spans="1:13" x14ac:dyDescent="0.35">
      <c r="A547" s="4" t="s">
        <v>73</v>
      </c>
      <c r="B547" s="4" t="s">
        <v>74</v>
      </c>
      <c r="C547" s="4" t="s">
        <v>42</v>
      </c>
      <c r="D547" s="4">
        <v>2020</v>
      </c>
      <c r="E547" s="15">
        <v>2035.46</v>
      </c>
      <c r="F547" s="15">
        <v>0.67</v>
      </c>
      <c r="G547" s="15">
        <v>353.09</v>
      </c>
      <c r="H547" s="15">
        <v>1540.33</v>
      </c>
      <c r="I547" s="15">
        <v>25.265699999999999</v>
      </c>
      <c r="J547" s="15">
        <v>1645.52</v>
      </c>
      <c r="K547" s="15">
        <v>234.18</v>
      </c>
      <c r="L547" s="4" t="s">
        <v>169</v>
      </c>
      <c r="M547" s="13">
        <f t="shared" si="8"/>
        <v>120.93949044585986</v>
      </c>
    </row>
    <row r="548" spans="1:13" x14ac:dyDescent="0.35">
      <c r="A548" s="4" t="s">
        <v>73</v>
      </c>
      <c r="B548" s="4" t="s">
        <v>74</v>
      </c>
      <c r="C548" s="4" t="s">
        <v>42</v>
      </c>
      <c r="D548" s="4">
        <v>2021</v>
      </c>
      <c r="E548" s="15">
        <v>2710.15</v>
      </c>
      <c r="F548" s="15">
        <v>16.079999999999998</v>
      </c>
      <c r="G548" s="15">
        <v>649.9</v>
      </c>
      <c r="H548" s="15">
        <v>1632.79</v>
      </c>
      <c r="I548" s="15">
        <v>25.982600000000001</v>
      </c>
      <c r="J548" s="15">
        <v>1782.2</v>
      </c>
      <c r="K548" s="15">
        <v>240.76</v>
      </c>
      <c r="L548" s="4" t="s">
        <v>169</v>
      </c>
      <c r="M548" s="13">
        <f t="shared" si="8"/>
        <v>130.52597612132948</v>
      </c>
    </row>
    <row r="549" spans="1:13" x14ac:dyDescent="0.35">
      <c r="A549" s="4" t="s">
        <v>73</v>
      </c>
      <c r="B549" s="4" t="s">
        <v>74</v>
      </c>
      <c r="C549" s="4" t="s">
        <v>42</v>
      </c>
      <c r="D549" s="4">
        <v>2022</v>
      </c>
      <c r="E549" s="15">
        <v>2770.45</v>
      </c>
      <c r="F549" s="15">
        <v>90.45</v>
      </c>
      <c r="G549" s="15">
        <v>369.17</v>
      </c>
      <c r="H549" s="15">
        <v>1956.4</v>
      </c>
      <c r="I549" s="15">
        <v>30.230399999999999</v>
      </c>
      <c r="J549" s="15">
        <v>2188.89</v>
      </c>
      <c r="K549" s="15">
        <v>279.93</v>
      </c>
      <c r="L549" s="4" t="s">
        <v>169</v>
      </c>
      <c r="M549" s="13">
        <f t="shared" si="8"/>
        <v>111.18580263511697</v>
      </c>
    </row>
    <row r="550" spans="1:13" x14ac:dyDescent="0.35">
      <c r="A550" s="4" t="s">
        <v>73</v>
      </c>
      <c r="B550" s="4" t="s">
        <v>74</v>
      </c>
      <c r="C550" s="4" t="s">
        <v>42</v>
      </c>
      <c r="D550" s="4">
        <v>2023</v>
      </c>
      <c r="E550" s="15">
        <v>2403.96</v>
      </c>
      <c r="F550" s="15">
        <v>294.13</v>
      </c>
      <c r="G550" s="15">
        <v>221.77</v>
      </c>
      <c r="H550" s="15">
        <v>2147.35</v>
      </c>
      <c r="I550" s="15">
        <v>32.233699999999999</v>
      </c>
      <c r="J550" s="15">
        <v>2426.7399999999998</v>
      </c>
      <c r="K550" s="15">
        <v>298.82</v>
      </c>
      <c r="L550" s="4" t="s">
        <v>169</v>
      </c>
      <c r="M550" s="13">
        <f t="shared" si="8"/>
        <v>97.077922077922068</v>
      </c>
    </row>
    <row r="551" spans="1:13" x14ac:dyDescent="0.35">
      <c r="A551" s="4" t="s">
        <v>75</v>
      </c>
      <c r="B551" s="4" t="s">
        <v>76</v>
      </c>
      <c r="C551" s="4" t="s">
        <v>42</v>
      </c>
      <c r="D551" s="4">
        <v>1961</v>
      </c>
      <c r="E551" s="15">
        <v>0</v>
      </c>
      <c r="F551" s="15">
        <v>2</v>
      </c>
      <c r="G551" s="15">
        <v>0</v>
      </c>
      <c r="H551" s="15">
        <v>2</v>
      </c>
      <c r="I551" s="15">
        <v>0.63</v>
      </c>
      <c r="J551" s="15">
        <v>2</v>
      </c>
      <c r="K551" s="15">
        <v>6.27</v>
      </c>
      <c r="L551" s="4" t="s">
        <v>170</v>
      </c>
      <c r="M551" s="13">
        <f t="shared" si="8"/>
        <v>0</v>
      </c>
    </row>
    <row r="552" spans="1:13" x14ac:dyDescent="0.35">
      <c r="A552" s="4" t="s">
        <v>75</v>
      </c>
      <c r="B552" s="4" t="s">
        <v>76</v>
      </c>
      <c r="C552" s="4" t="s">
        <v>42</v>
      </c>
      <c r="D552" s="4">
        <v>1962</v>
      </c>
      <c r="E552" s="15">
        <v>0</v>
      </c>
      <c r="F552" s="15">
        <v>1</v>
      </c>
      <c r="G552" s="15">
        <v>0</v>
      </c>
      <c r="H552" s="15">
        <v>1</v>
      </c>
      <c r="I552" s="15">
        <v>0.31</v>
      </c>
      <c r="J552" s="15">
        <v>1</v>
      </c>
      <c r="K552" s="15">
        <v>3.04</v>
      </c>
      <c r="L552" s="4" t="s">
        <v>170</v>
      </c>
      <c r="M552" s="13">
        <f t="shared" si="8"/>
        <v>0</v>
      </c>
    </row>
    <row r="553" spans="1:13" x14ac:dyDescent="0.35">
      <c r="A553" s="4" t="s">
        <v>75</v>
      </c>
      <c r="B553" s="4" t="s">
        <v>76</v>
      </c>
      <c r="C553" s="4" t="s">
        <v>42</v>
      </c>
      <c r="D553" s="4">
        <v>1963</v>
      </c>
      <c r="E553" s="15">
        <v>0</v>
      </c>
      <c r="F553" s="15">
        <v>2</v>
      </c>
      <c r="G553" s="15">
        <v>0</v>
      </c>
      <c r="H553" s="15">
        <v>2</v>
      </c>
      <c r="I553" s="15">
        <v>0.59</v>
      </c>
      <c r="J553" s="15">
        <v>2</v>
      </c>
      <c r="K553" s="15">
        <v>5.9</v>
      </c>
      <c r="L553" s="4" t="s">
        <v>170</v>
      </c>
      <c r="M553" s="13">
        <f t="shared" si="8"/>
        <v>0</v>
      </c>
    </row>
    <row r="554" spans="1:13" x14ac:dyDescent="0.35">
      <c r="A554" s="4" t="s">
        <v>75</v>
      </c>
      <c r="B554" s="4" t="s">
        <v>76</v>
      </c>
      <c r="C554" s="4" t="s">
        <v>42</v>
      </c>
      <c r="D554" s="4">
        <v>1964</v>
      </c>
      <c r="E554" s="15">
        <v>0</v>
      </c>
      <c r="F554" s="15">
        <v>2</v>
      </c>
      <c r="G554" s="15">
        <v>0</v>
      </c>
      <c r="H554" s="15">
        <v>2</v>
      </c>
      <c r="I554" s="15">
        <v>0.43</v>
      </c>
      <c r="J554" s="15">
        <v>2</v>
      </c>
      <c r="K554" s="15">
        <v>4.3</v>
      </c>
      <c r="L554" s="4" t="s">
        <v>170</v>
      </c>
      <c r="M554" s="13">
        <f t="shared" si="8"/>
        <v>0</v>
      </c>
    </row>
    <row r="555" spans="1:13" x14ac:dyDescent="0.35">
      <c r="A555" s="4" t="s">
        <v>75</v>
      </c>
      <c r="B555" s="4" t="s">
        <v>76</v>
      </c>
      <c r="C555" s="4" t="s">
        <v>42</v>
      </c>
      <c r="D555" s="4">
        <v>1965</v>
      </c>
      <c r="E555" s="15">
        <v>0</v>
      </c>
      <c r="F555" s="15">
        <v>2</v>
      </c>
      <c r="G555" s="15">
        <v>0</v>
      </c>
      <c r="H555" s="15">
        <v>2</v>
      </c>
      <c r="I555" s="15">
        <v>0.61</v>
      </c>
      <c r="J555" s="15">
        <v>2</v>
      </c>
      <c r="K555" s="15">
        <v>6.11</v>
      </c>
      <c r="L555" s="4" t="s">
        <v>170</v>
      </c>
      <c r="M555" s="13">
        <f t="shared" si="8"/>
        <v>0</v>
      </c>
    </row>
    <row r="556" spans="1:13" x14ac:dyDescent="0.35">
      <c r="A556" s="4" t="s">
        <v>75</v>
      </c>
      <c r="B556" s="4" t="s">
        <v>76</v>
      </c>
      <c r="C556" s="4" t="s">
        <v>42</v>
      </c>
      <c r="D556" s="4">
        <v>1966</v>
      </c>
      <c r="E556" s="15">
        <v>0</v>
      </c>
      <c r="F556" s="15">
        <v>3</v>
      </c>
      <c r="G556" s="15">
        <v>0</v>
      </c>
      <c r="H556" s="15">
        <v>3</v>
      </c>
      <c r="I556" s="15">
        <v>0.87</v>
      </c>
      <c r="J556" s="15">
        <v>3</v>
      </c>
      <c r="K556" s="15">
        <v>8.66</v>
      </c>
      <c r="L556" s="4" t="s">
        <v>170</v>
      </c>
      <c r="M556" s="13">
        <f t="shared" si="8"/>
        <v>0</v>
      </c>
    </row>
    <row r="557" spans="1:13" x14ac:dyDescent="0.35">
      <c r="A557" s="4" t="s">
        <v>75</v>
      </c>
      <c r="B557" s="4" t="s">
        <v>76</v>
      </c>
      <c r="C557" s="4" t="s">
        <v>42</v>
      </c>
      <c r="D557" s="4">
        <v>1967</v>
      </c>
      <c r="E557" s="15">
        <v>0</v>
      </c>
      <c r="F557" s="15">
        <v>4</v>
      </c>
      <c r="G557" s="15">
        <v>0</v>
      </c>
      <c r="H557" s="15">
        <v>4</v>
      </c>
      <c r="I557" s="15">
        <v>0.95</v>
      </c>
      <c r="J557" s="15">
        <v>4</v>
      </c>
      <c r="K557" s="15">
        <v>9.4600000000000009</v>
      </c>
      <c r="L557" s="4" t="s">
        <v>170</v>
      </c>
      <c r="M557" s="13">
        <f t="shared" si="8"/>
        <v>0</v>
      </c>
    </row>
    <row r="558" spans="1:13" x14ac:dyDescent="0.35">
      <c r="A558" s="4" t="s">
        <v>75</v>
      </c>
      <c r="B558" s="4" t="s">
        <v>76</v>
      </c>
      <c r="C558" s="4" t="s">
        <v>42</v>
      </c>
      <c r="D558" s="4">
        <v>1968</v>
      </c>
      <c r="E558" s="15">
        <v>0</v>
      </c>
      <c r="F558" s="15">
        <v>4</v>
      </c>
      <c r="G558" s="15">
        <v>0</v>
      </c>
      <c r="H558" s="15">
        <v>4</v>
      </c>
      <c r="I558" s="15">
        <v>0.94</v>
      </c>
      <c r="J558" s="15">
        <v>4</v>
      </c>
      <c r="K558" s="15">
        <v>9.15</v>
      </c>
      <c r="L558" s="4" t="s">
        <v>170</v>
      </c>
      <c r="M558" s="13">
        <f t="shared" si="8"/>
        <v>0</v>
      </c>
    </row>
    <row r="559" spans="1:13" x14ac:dyDescent="0.35">
      <c r="A559" s="4" t="s">
        <v>75</v>
      </c>
      <c r="B559" s="4" t="s">
        <v>76</v>
      </c>
      <c r="C559" s="4" t="s">
        <v>42</v>
      </c>
      <c r="D559" s="4">
        <v>1969</v>
      </c>
      <c r="E559" s="15">
        <v>0</v>
      </c>
      <c r="F559" s="15">
        <v>4</v>
      </c>
      <c r="G559" s="15">
        <v>0</v>
      </c>
      <c r="H559" s="15">
        <v>5</v>
      </c>
      <c r="I559" s="15">
        <v>1.1499999999999999</v>
      </c>
      <c r="J559" s="15">
        <v>5</v>
      </c>
      <c r="K559" s="15">
        <v>11.15</v>
      </c>
      <c r="L559" s="4" t="s">
        <v>170</v>
      </c>
      <c r="M559" s="13">
        <f t="shared" si="8"/>
        <v>0</v>
      </c>
    </row>
    <row r="560" spans="1:13" x14ac:dyDescent="0.35">
      <c r="A560" s="4" t="s">
        <v>75</v>
      </c>
      <c r="B560" s="4" t="s">
        <v>76</v>
      </c>
      <c r="C560" s="4" t="s">
        <v>42</v>
      </c>
      <c r="D560" s="4">
        <v>1970</v>
      </c>
      <c r="E560" s="15">
        <v>0</v>
      </c>
      <c r="F560" s="15">
        <v>5</v>
      </c>
      <c r="G560" s="15">
        <v>0</v>
      </c>
      <c r="H560" s="15">
        <v>5</v>
      </c>
      <c r="I560" s="15">
        <v>1.19</v>
      </c>
      <c r="J560" s="15">
        <v>5</v>
      </c>
      <c r="K560" s="15">
        <v>11.57</v>
      </c>
      <c r="L560" s="4" t="s">
        <v>170</v>
      </c>
      <c r="M560" s="13">
        <f t="shared" si="8"/>
        <v>0</v>
      </c>
    </row>
    <row r="561" spans="1:13" x14ac:dyDescent="0.35">
      <c r="A561" s="4" t="s">
        <v>75</v>
      </c>
      <c r="B561" s="4" t="s">
        <v>76</v>
      </c>
      <c r="C561" s="4" t="s">
        <v>42</v>
      </c>
      <c r="D561" s="4">
        <v>1971</v>
      </c>
      <c r="E561" s="15">
        <v>0</v>
      </c>
      <c r="F561" s="15">
        <v>7</v>
      </c>
      <c r="G561" s="15">
        <v>0</v>
      </c>
      <c r="H561" s="15">
        <v>7</v>
      </c>
      <c r="I561" s="15">
        <v>1.69</v>
      </c>
      <c r="J561" s="15">
        <v>7</v>
      </c>
      <c r="K561" s="15">
        <v>16.43</v>
      </c>
      <c r="L561" s="4" t="s">
        <v>170</v>
      </c>
      <c r="M561" s="13">
        <f t="shared" si="8"/>
        <v>0</v>
      </c>
    </row>
    <row r="562" spans="1:13" x14ac:dyDescent="0.35">
      <c r="A562" s="4" t="s">
        <v>75</v>
      </c>
      <c r="B562" s="4" t="s">
        <v>76</v>
      </c>
      <c r="C562" s="4" t="s">
        <v>42</v>
      </c>
      <c r="D562" s="4">
        <v>1972</v>
      </c>
      <c r="E562" s="15">
        <v>0</v>
      </c>
      <c r="F562" s="15">
        <v>6</v>
      </c>
      <c r="G562" s="15">
        <v>0</v>
      </c>
      <c r="H562" s="15">
        <v>6</v>
      </c>
      <c r="I562" s="15">
        <v>1.35</v>
      </c>
      <c r="J562" s="15">
        <v>6</v>
      </c>
      <c r="K562" s="15">
        <v>13.05</v>
      </c>
      <c r="L562" s="4" t="s">
        <v>170</v>
      </c>
      <c r="M562" s="13">
        <f t="shared" si="8"/>
        <v>0</v>
      </c>
    </row>
    <row r="563" spans="1:13" x14ac:dyDescent="0.35">
      <c r="A563" s="4" t="s">
        <v>75</v>
      </c>
      <c r="B563" s="4" t="s">
        <v>76</v>
      </c>
      <c r="C563" s="4" t="s">
        <v>42</v>
      </c>
      <c r="D563" s="4">
        <v>1973</v>
      </c>
      <c r="E563" s="15">
        <v>0</v>
      </c>
      <c r="F563" s="15">
        <v>3</v>
      </c>
      <c r="G563" s="15">
        <v>0</v>
      </c>
      <c r="H563" s="15">
        <v>3</v>
      </c>
      <c r="I563" s="15">
        <v>0.66</v>
      </c>
      <c r="J563" s="15">
        <v>3</v>
      </c>
      <c r="K563" s="15">
        <v>6.44</v>
      </c>
      <c r="L563" s="4" t="s">
        <v>170</v>
      </c>
      <c r="M563" s="13">
        <f t="shared" si="8"/>
        <v>0</v>
      </c>
    </row>
    <row r="564" spans="1:13" x14ac:dyDescent="0.35">
      <c r="A564" s="4" t="s">
        <v>75</v>
      </c>
      <c r="B564" s="4" t="s">
        <v>76</v>
      </c>
      <c r="C564" s="4" t="s">
        <v>42</v>
      </c>
      <c r="D564" s="4">
        <v>1974</v>
      </c>
      <c r="E564" s="15">
        <v>1</v>
      </c>
      <c r="F564" s="15">
        <v>3</v>
      </c>
      <c r="G564" s="15">
        <v>0</v>
      </c>
      <c r="H564" s="15">
        <v>3</v>
      </c>
      <c r="I564" s="15">
        <v>0.72</v>
      </c>
      <c r="J564" s="15">
        <v>4</v>
      </c>
      <c r="K564" s="15">
        <v>7.02</v>
      </c>
      <c r="L564" s="4" t="s">
        <v>170</v>
      </c>
      <c r="M564" s="13">
        <f t="shared" si="8"/>
        <v>25</v>
      </c>
    </row>
    <row r="565" spans="1:13" x14ac:dyDescent="0.35">
      <c r="A565" s="4" t="s">
        <v>75</v>
      </c>
      <c r="B565" s="4" t="s">
        <v>76</v>
      </c>
      <c r="C565" s="4" t="s">
        <v>42</v>
      </c>
      <c r="D565" s="4">
        <v>1975</v>
      </c>
      <c r="E565" s="15">
        <v>1</v>
      </c>
      <c r="F565" s="15">
        <v>4</v>
      </c>
      <c r="G565" s="15">
        <v>0</v>
      </c>
      <c r="H565" s="15">
        <v>5</v>
      </c>
      <c r="I565" s="15">
        <v>1.02</v>
      </c>
      <c r="J565" s="15">
        <v>5</v>
      </c>
      <c r="K565" s="15">
        <v>9.89</v>
      </c>
      <c r="L565" s="4" t="s">
        <v>170</v>
      </c>
      <c r="M565" s="13">
        <f t="shared" si="8"/>
        <v>20</v>
      </c>
    </row>
    <row r="566" spans="1:13" x14ac:dyDescent="0.35">
      <c r="A566" s="4" t="s">
        <v>75</v>
      </c>
      <c r="B566" s="4" t="s">
        <v>76</v>
      </c>
      <c r="C566" s="4" t="s">
        <v>42</v>
      </c>
      <c r="D566" s="4">
        <v>1976</v>
      </c>
      <c r="E566" s="15">
        <v>2</v>
      </c>
      <c r="F566" s="15">
        <v>8</v>
      </c>
      <c r="G566" s="15">
        <v>0</v>
      </c>
      <c r="H566" s="15">
        <v>9</v>
      </c>
      <c r="I566" s="15">
        <v>1.78</v>
      </c>
      <c r="J566" s="15">
        <v>9</v>
      </c>
      <c r="K566" s="15">
        <v>17.3</v>
      </c>
      <c r="L566" s="4" t="s">
        <v>170</v>
      </c>
      <c r="M566" s="13">
        <f t="shared" si="8"/>
        <v>20</v>
      </c>
    </row>
    <row r="567" spans="1:13" x14ac:dyDescent="0.35">
      <c r="A567" s="4" t="s">
        <v>75</v>
      </c>
      <c r="B567" s="4" t="s">
        <v>76</v>
      </c>
      <c r="C567" s="4" t="s">
        <v>42</v>
      </c>
      <c r="D567" s="4">
        <v>1977</v>
      </c>
      <c r="E567" s="15">
        <v>1</v>
      </c>
      <c r="F567" s="15">
        <v>9</v>
      </c>
      <c r="G567" s="15">
        <v>0</v>
      </c>
      <c r="H567" s="15">
        <v>10</v>
      </c>
      <c r="I567" s="15">
        <v>1.85</v>
      </c>
      <c r="J567" s="15">
        <v>10</v>
      </c>
      <c r="K567" s="15">
        <v>17.920000000000002</v>
      </c>
      <c r="L567" s="4" t="s">
        <v>170</v>
      </c>
      <c r="M567" s="13">
        <f t="shared" si="8"/>
        <v>10</v>
      </c>
    </row>
    <row r="568" spans="1:13" x14ac:dyDescent="0.35">
      <c r="A568" s="4" t="s">
        <v>75</v>
      </c>
      <c r="B568" s="4" t="s">
        <v>76</v>
      </c>
      <c r="C568" s="4" t="s">
        <v>42</v>
      </c>
      <c r="D568" s="4">
        <v>1978</v>
      </c>
      <c r="E568" s="15">
        <v>2</v>
      </c>
      <c r="F568" s="15">
        <v>8</v>
      </c>
      <c r="G568" s="15">
        <v>0</v>
      </c>
      <c r="H568" s="15">
        <v>10</v>
      </c>
      <c r="I568" s="15">
        <v>1.79</v>
      </c>
      <c r="J568" s="15">
        <v>10</v>
      </c>
      <c r="K568" s="15">
        <v>17.32</v>
      </c>
      <c r="L568" s="4" t="s">
        <v>170</v>
      </c>
      <c r="M568" s="13">
        <f t="shared" si="8"/>
        <v>20</v>
      </c>
    </row>
    <row r="569" spans="1:13" x14ac:dyDescent="0.35">
      <c r="A569" s="4" t="s">
        <v>75</v>
      </c>
      <c r="B569" s="4" t="s">
        <v>76</v>
      </c>
      <c r="C569" s="4" t="s">
        <v>42</v>
      </c>
      <c r="D569" s="4">
        <v>1979</v>
      </c>
      <c r="E569" s="15">
        <v>1</v>
      </c>
      <c r="F569" s="15">
        <v>8</v>
      </c>
      <c r="G569" s="15">
        <v>0</v>
      </c>
      <c r="H569" s="15">
        <v>9</v>
      </c>
      <c r="I569" s="15">
        <v>1.53</v>
      </c>
      <c r="J569" s="15">
        <v>9</v>
      </c>
      <c r="K569" s="15">
        <v>14.85</v>
      </c>
      <c r="L569" s="4" t="s">
        <v>170</v>
      </c>
      <c r="M569" s="13">
        <f t="shared" si="8"/>
        <v>11.111111111111111</v>
      </c>
    </row>
    <row r="570" spans="1:13" x14ac:dyDescent="0.35">
      <c r="A570" s="4" t="s">
        <v>75</v>
      </c>
      <c r="B570" s="4" t="s">
        <v>76</v>
      </c>
      <c r="C570" s="4" t="s">
        <v>42</v>
      </c>
      <c r="D570" s="4">
        <v>1980</v>
      </c>
      <c r="E570" s="15">
        <v>1</v>
      </c>
      <c r="F570" s="15">
        <v>5</v>
      </c>
      <c r="G570" s="15">
        <v>0</v>
      </c>
      <c r="H570" s="15">
        <v>6</v>
      </c>
      <c r="I570" s="15">
        <v>1.01</v>
      </c>
      <c r="J570" s="15">
        <v>6</v>
      </c>
      <c r="K570" s="15">
        <v>9.83</v>
      </c>
      <c r="L570" s="4" t="s">
        <v>170</v>
      </c>
      <c r="M570" s="13">
        <f t="shared" si="8"/>
        <v>16.666666666666664</v>
      </c>
    </row>
    <row r="571" spans="1:13" x14ac:dyDescent="0.35">
      <c r="A571" s="4" t="s">
        <v>75</v>
      </c>
      <c r="B571" s="4" t="s">
        <v>76</v>
      </c>
      <c r="C571" s="4" t="s">
        <v>42</v>
      </c>
      <c r="D571" s="4">
        <v>1981</v>
      </c>
      <c r="E571" s="15">
        <v>2</v>
      </c>
      <c r="F571" s="15">
        <v>2</v>
      </c>
      <c r="G571" s="15">
        <v>0</v>
      </c>
      <c r="H571" s="15">
        <v>4</v>
      </c>
      <c r="I571" s="15">
        <v>0.65</v>
      </c>
      <c r="J571" s="15">
        <v>4</v>
      </c>
      <c r="K571" s="15">
        <v>6.34</v>
      </c>
      <c r="L571" s="4" t="s">
        <v>170</v>
      </c>
      <c r="M571" s="13">
        <f t="shared" si="8"/>
        <v>50</v>
      </c>
    </row>
    <row r="572" spans="1:13" x14ac:dyDescent="0.35">
      <c r="A572" s="4" t="s">
        <v>75</v>
      </c>
      <c r="B572" s="4" t="s">
        <v>76</v>
      </c>
      <c r="C572" s="4" t="s">
        <v>42</v>
      </c>
      <c r="D572" s="4">
        <v>1982</v>
      </c>
      <c r="E572" s="15">
        <v>4</v>
      </c>
      <c r="F572" s="15">
        <v>7</v>
      </c>
      <c r="G572" s="15">
        <v>0</v>
      </c>
      <c r="H572" s="15">
        <v>10</v>
      </c>
      <c r="I572" s="15">
        <v>1.57</v>
      </c>
      <c r="J572" s="15">
        <v>10</v>
      </c>
      <c r="K572" s="15">
        <v>15.2</v>
      </c>
      <c r="L572" s="4" t="s">
        <v>170</v>
      </c>
      <c r="M572" s="13">
        <f t="shared" si="8"/>
        <v>36.363636363636367</v>
      </c>
    </row>
    <row r="573" spans="1:13" x14ac:dyDescent="0.35">
      <c r="A573" s="4" t="s">
        <v>75</v>
      </c>
      <c r="B573" s="4" t="s">
        <v>76</v>
      </c>
      <c r="C573" s="4" t="s">
        <v>42</v>
      </c>
      <c r="D573" s="4">
        <v>1983</v>
      </c>
      <c r="E573" s="15">
        <v>6</v>
      </c>
      <c r="F573" s="15">
        <v>9</v>
      </c>
      <c r="G573" s="15">
        <v>0</v>
      </c>
      <c r="H573" s="15">
        <v>15</v>
      </c>
      <c r="I573" s="15">
        <v>2.29</v>
      </c>
      <c r="J573" s="15">
        <v>15</v>
      </c>
      <c r="K573" s="15">
        <v>22.17</v>
      </c>
      <c r="L573" s="4" t="s">
        <v>170</v>
      </c>
      <c r="M573" s="13">
        <f t="shared" si="8"/>
        <v>40</v>
      </c>
    </row>
    <row r="574" spans="1:13" x14ac:dyDescent="0.35">
      <c r="A574" s="4" t="s">
        <v>75</v>
      </c>
      <c r="B574" s="4" t="s">
        <v>76</v>
      </c>
      <c r="C574" s="4" t="s">
        <v>42</v>
      </c>
      <c r="D574" s="4">
        <v>1984</v>
      </c>
      <c r="E574" s="15">
        <v>6</v>
      </c>
      <c r="F574" s="15">
        <v>11</v>
      </c>
      <c r="G574" s="15">
        <v>0</v>
      </c>
      <c r="H574" s="15">
        <v>16</v>
      </c>
      <c r="I574" s="15">
        <v>2.48</v>
      </c>
      <c r="J574" s="15">
        <v>17</v>
      </c>
      <c r="K574" s="15">
        <v>24.02</v>
      </c>
      <c r="L574" s="4" t="s">
        <v>170</v>
      </c>
      <c r="M574" s="13">
        <f t="shared" si="8"/>
        <v>35.294117647058826</v>
      </c>
    </row>
    <row r="575" spans="1:13" x14ac:dyDescent="0.35">
      <c r="A575" s="4" t="s">
        <v>75</v>
      </c>
      <c r="B575" s="4" t="s">
        <v>76</v>
      </c>
      <c r="C575" s="4" t="s">
        <v>42</v>
      </c>
      <c r="D575" s="4">
        <v>1985</v>
      </c>
      <c r="E575" s="15">
        <v>7</v>
      </c>
      <c r="F575" s="15">
        <v>3</v>
      </c>
      <c r="G575" s="15">
        <v>0</v>
      </c>
      <c r="H575" s="15">
        <v>10</v>
      </c>
      <c r="I575" s="15">
        <v>1.46</v>
      </c>
      <c r="J575" s="15">
        <v>11</v>
      </c>
      <c r="K575" s="15">
        <v>14.15</v>
      </c>
      <c r="L575" s="4" t="s">
        <v>170</v>
      </c>
      <c r="M575" s="13">
        <f t="shared" si="8"/>
        <v>70</v>
      </c>
    </row>
    <row r="576" spans="1:13" x14ac:dyDescent="0.35">
      <c r="A576" s="4" t="s">
        <v>75</v>
      </c>
      <c r="B576" s="4" t="s">
        <v>76</v>
      </c>
      <c r="C576" s="4" t="s">
        <v>42</v>
      </c>
      <c r="D576" s="4">
        <v>1986</v>
      </c>
      <c r="E576" s="15">
        <v>7</v>
      </c>
      <c r="F576" s="15">
        <v>6</v>
      </c>
      <c r="G576" s="15">
        <v>0</v>
      </c>
      <c r="H576" s="15">
        <v>13</v>
      </c>
      <c r="I576" s="15">
        <v>1.79</v>
      </c>
      <c r="J576" s="15">
        <v>13</v>
      </c>
      <c r="K576" s="15">
        <v>17.32</v>
      </c>
      <c r="L576" s="4" t="s">
        <v>170</v>
      </c>
      <c r="M576" s="13">
        <f t="shared" si="8"/>
        <v>53.846153846153847</v>
      </c>
    </row>
    <row r="577" spans="1:13" x14ac:dyDescent="0.35">
      <c r="A577" s="4" t="s">
        <v>75</v>
      </c>
      <c r="B577" s="4" t="s">
        <v>76</v>
      </c>
      <c r="C577" s="4" t="s">
        <v>42</v>
      </c>
      <c r="D577" s="4">
        <v>1987</v>
      </c>
      <c r="E577" s="15">
        <v>5</v>
      </c>
      <c r="F577" s="15">
        <v>4</v>
      </c>
      <c r="G577" s="15">
        <v>0</v>
      </c>
      <c r="H577" s="15">
        <v>9</v>
      </c>
      <c r="I577" s="15">
        <v>1.25</v>
      </c>
      <c r="J577" s="15">
        <v>10</v>
      </c>
      <c r="K577" s="15">
        <v>12.1</v>
      </c>
      <c r="L577" s="4" t="s">
        <v>170</v>
      </c>
      <c r="M577" s="13">
        <f t="shared" si="8"/>
        <v>55.555555555555557</v>
      </c>
    </row>
    <row r="578" spans="1:13" x14ac:dyDescent="0.35">
      <c r="A578" s="4" t="s">
        <v>75</v>
      </c>
      <c r="B578" s="4" t="s">
        <v>76</v>
      </c>
      <c r="C578" s="4" t="s">
        <v>42</v>
      </c>
      <c r="D578" s="4">
        <v>1988</v>
      </c>
      <c r="E578" s="15">
        <v>6</v>
      </c>
      <c r="F578" s="15">
        <v>0</v>
      </c>
      <c r="G578" s="15">
        <v>0</v>
      </c>
      <c r="H578" s="15">
        <v>6</v>
      </c>
      <c r="I578" s="15">
        <v>0.78</v>
      </c>
      <c r="J578" s="15">
        <v>6</v>
      </c>
      <c r="K578" s="15">
        <v>7.56</v>
      </c>
      <c r="L578" s="4" t="s">
        <v>170</v>
      </c>
      <c r="M578" s="13">
        <f t="shared" ref="M578:M641" si="9">IF(N(E578)+N(F578)-N(G578)&lt;=0,"",E578/(E578+F578-N(G578))*100)</f>
        <v>100</v>
      </c>
    </row>
    <row r="579" spans="1:13" x14ac:dyDescent="0.35">
      <c r="A579" s="4" t="s">
        <v>75</v>
      </c>
      <c r="B579" s="4" t="s">
        <v>76</v>
      </c>
      <c r="C579" s="4" t="s">
        <v>42</v>
      </c>
      <c r="D579" s="4">
        <v>1989</v>
      </c>
      <c r="E579" s="15">
        <v>8</v>
      </c>
      <c r="F579" s="15">
        <v>0</v>
      </c>
      <c r="G579" s="15">
        <v>0</v>
      </c>
      <c r="H579" s="15">
        <v>7</v>
      </c>
      <c r="I579" s="15">
        <v>0.94</v>
      </c>
      <c r="J579" s="15">
        <v>8</v>
      </c>
      <c r="K579" s="15">
        <v>9.1</v>
      </c>
      <c r="L579" s="4" t="s">
        <v>170</v>
      </c>
      <c r="M579" s="13">
        <f t="shared" si="9"/>
        <v>100</v>
      </c>
    </row>
    <row r="580" spans="1:13" x14ac:dyDescent="0.35">
      <c r="A580" s="4" t="s">
        <v>75</v>
      </c>
      <c r="B580" s="4" t="s">
        <v>76</v>
      </c>
      <c r="C580" s="4" t="s">
        <v>42</v>
      </c>
      <c r="D580" s="4">
        <v>1990</v>
      </c>
      <c r="E580" s="15">
        <v>6</v>
      </c>
      <c r="F580" s="15">
        <v>5</v>
      </c>
      <c r="G580" s="15">
        <v>0</v>
      </c>
      <c r="H580" s="15">
        <v>10</v>
      </c>
      <c r="I580" s="15">
        <v>1.33</v>
      </c>
      <c r="J580" s="15">
        <v>11</v>
      </c>
      <c r="K580" s="15">
        <v>12.89</v>
      </c>
      <c r="L580" s="4" t="s">
        <v>170</v>
      </c>
      <c r="M580" s="13">
        <f t="shared" si="9"/>
        <v>54.54545454545454</v>
      </c>
    </row>
    <row r="581" spans="1:13" x14ac:dyDescent="0.35">
      <c r="A581" s="4" t="s">
        <v>75</v>
      </c>
      <c r="B581" s="4" t="s">
        <v>76</v>
      </c>
      <c r="C581" s="4" t="s">
        <v>42</v>
      </c>
      <c r="D581" s="4">
        <v>1991</v>
      </c>
      <c r="E581" s="15">
        <v>10</v>
      </c>
      <c r="F581" s="15">
        <v>1</v>
      </c>
      <c r="G581" s="15">
        <v>0</v>
      </c>
      <c r="H581" s="15">
        <v>10</v>
      </c>
      <c r="I581" s="15">
        <v>1.23</v>
      </c>
      <c r="J581" s="15">
        <v>11</v>
      </c>
      <c r="K581" s="15">
        <v>11.95</v>
      </c>
      <c r="L581" s="4" t="s">
        <v>170</v>
      </c>
      <c r="M581" s="13">
        <f t="shared" si="9"/>
        <v>90.909090909090907</v>
      </c>
    </row>
    <row r="582" spans="1:13" x14ac:dyDescent="0.35">
      <c r="A582" s="4" t="s">
        <v>75</v>
      </c>
      <c r="B582" s="4" t="s">
        <v>76</v>
      </c>
      <c r="C582" s="4" t="s">
        <v>42</v>
      </c>
      <c r="D582" s="4">
        <v>1992</v>
      </c>
      <c r="E582" s="15">
        <v>6</v>
      </c>
      <c r="F582" s="15">
        <v>6</v>
      </c>
      <c r="G582" s="15">
        <v>0</v>
      </c>
      <c r="H582" s="15">
        <v>11</v>
      </c>
      <c r="I582" s="15">
        <v>1.32</v>
      </c>
      <c r="J582" s="15">
        <v>12</v>
      </c>
      <c r="K582" s="15">
        <v>12.81</v>
      </c>
      <c r="L582" s="4" t="s">
        <v>170</v>
      </c>
      <c r="M582" s="13">
        <f t="shared" si="9"/>
        <v>50</v>
      </c>
    </row>
    <row r="583" spans="1:13" x14ac:dyDescent="0.35">
      <c r="A583" s="4" t="s">
        <v>75</v>
      </c>
      <c r="B583" s="4" t="s">
        <v>76</v>
      </c>
      <c r="C583" s="4" t="s">
        <v>42</v>
      </c>
      <c r="D583" s="4">
        <v>1993</v>
      </c>
      <c r="E583" s="15">
        <v>9</v>
      </c>
      <c r="F583" s="15">
        <v>2</v>
      </c>
      <c r="G583" s="15">
        <v>0</v>
      </c>
      <c r="H583" s="15">
        <v>11</v>
      </c>
      <c r="I583" s="15">
        <v>1.27</v>
      </c>
      <c r="J583" s="15">
        <v>11</v>
      </c>
      <c r="K583" s="15">
        <v>12.33</v>
      </c>
      <c r="L583" s="4" t="s">
        <v>170</v>
      </c>
      <c r="M583" s="13">
        <f t="shared" si="9"/>
        <v>81.818181818181827</v>
      </c>
    </row>
    <row r="584" spans="1:13" x14ac:dyDescent="0.35">
      <c r="A584" s="4" t="s">
        <v>75</v>
      </c>
      <c r="B584" s="4" t="s">
        <v>76</v>
      </c>
      <c r="C584" s="4" t="s">
        <v>42</v>
      </c>
      <c r="D584" s="4">
        <v>1994</v>
      </c>
      <c r="E584" s="15">
        <v>4</v>
      </c>
      <c r="F584" s="15">
        <v>6</v>
      </c>
      <c r="G584" s="15">
        <v>0</v>
      </c>
      <c r="H584" s="15">
        <v>10</v>
      </c>
      <c r="I584" s="15">
        <v>1.1100000000000001</v>
      </c>
      <c r="J584" s="15">
        <v>10</v>
      </c>
      <c r="K584" s="15">
        <v>10.88</v>
      </c>
      <c r="L584" s="4" t="s">
        <v>170</v>
      </c>
      <c r="M584" s="13">
        <f t="shared" si="9"/>
        <v>40</v>
      </c>
    </row>
    <row r="585" spans="1:13" x14ac:dyDescent="0.35">
      <c r="A585" s="4" t="s">
        <v>75</v>
      </c>
      <c r="B585" s="4" t="s">
        <v>76</v>
      </c>
      <c r="C585" s="4" t="s">
        <v>42</v>
      </c>
      <c r="D585" s="4">
        <v>1995</v>
      </c>
      <c r="E585" s="15">
        <v>8</v>
      </c>
      <c r="F585" s="15">
        <v>4</v>
      </c>
      <c r="G585" s="15">
        <v>0</v>
      </c>
      <c r="H585" s="15">
        <v>11</v>
      </c>
      <c r="I585" s="15">
        <v>1.24</v>
      </c>
      <c r="J585" s="15">
        <v>12</v>
      </c>
      <c r="K585" s="15">
        <v>12.09</v>
      </c>
      <c r="L585" s="4" t="s">
        <v>170</v>
      </c>
      <c r="M585" s="13">
        <f t="shared" si="9"/>
        <v>66.666666666666657</v>
      </c>
    </row>
    <row r="586" spans="1:13" x14ac:dyDescent="0.35">
      <c r="A586" s="4" t="s">
        <v>75</v>
      </c>
      <c r="B586" s="4" t="s">
        <v>76</v>
      </c>
      <c r="C586" s="4" t="s">
        <v>42</v>
      </c>
      <c r="D586" s="4">
        <v>1996</v>
      </c>
      <c r="E586" s="15">
        <v>9</v>
      </c>
      <c r="F586" s="15">
        <v>13</v>
      </c>
      <c r="G586" s="15">
        <v>0</v>
      </c>
      <c r="H586" s="15">
        <v>21</v>
      </c>
      <c r="I586" s="15">
        <v>2.37</v>
      </c>
      <c r="J586" s="15">
        <v>22</v>
      </c>
      <c r="K586" s="15">
        <v>22.97</v>
      </c>
      <c r="L586" s="4" t="s">
        <v>170</v>
      </c>
      <c r="M586" s="13">
        <f t="shared" si="9"/>
        <v>40.909090909090914</v>
      </c>
    </row>
    <row r="587" spans="1:13" x14ac:dyDescent="0.35">
      <c r="A587" s="4" t="s">
        <v>75</v>
      </c>
      <c r="B587" s="4" t="s">
        <v>76</v>
      </c>
      <c r="C587" s="4" t="s">
        <v>42</v>
      </c>
      <c r="D587" s="4">
        <v>1997</v>
      </c>
      <c r="E587" s="15">
        <v>8</v>
      </c>
      <c r="F587" s="15">
        <v>7</v>
      </c>
      <c r="G587" s="15">
        <v>1</v>
      </c>
      <c r="H587" s="15">
        <v>14</v>
      </c>
      <c r="I587" s="15">
        <v>1.48</v>
      </c>
      <c r="J587" s="15">
        <v>15</v>
      </c>
      <c r="K587" s="15">
        <v>14.44</v>
      </c>
      <c r="L587" s="4" t="s">
        <v>170</v>
      </c>
      <c r="M587" s="13">
        <f t="shared" si="9"/>
        <v>57.142857142857139</v>
      </c>
    </row>
    <row r="588" spans="1:13" x14ac:dyDescent="0.35">
      <c r="A588" s="4" t="s">
        <v>75</v>
      </c>
      <c r="B588" s="4" t="s">
        <v>76</v>
      </c>
      <c r="C588" s="4" t="s">
        <v>42</v>
      </c>
      <c r="D588" s="4">
        <v>1998</v>
      </c>
      <c r="E588" s="15">
        <v>4</v>
      </c>
      <c r="F588" s="15">
        <v>6</v>
      </c>
      <c r="G588" s="15">
        <v>0</v>
      </c>
      <c r="H588" s="15">
        <v>10</v>
      </c>
      <c r="I588" s="15">
        <v>1.04</v>
      </c>
      <c r="J588" s="15">
        <v>11</v>
      </c>
      <c r="K588" s="15">
        <v>10.130000000000001</v>
      </c>
      <c r="L588" s="4" t="s">
        <v>170</v>
      </c>
      <c r="M588" s="13">
        <f t="shared" si="9"/>
        <v>40</v>
      </c>
    </row>
    <row r="589" spans="1:13" x14ac:dyDescent="0.35">
      <c r="A589" s="4" t="s">
        <v>75</v>
      </c>
      <c r="B589" s="4" t="s">
        <v>76</v>
      </c>
      <c r="C589" s="4" t="s">
        <v>42</v>
      </c>
      <c r="D589" s="4">
        <v>1999</v>
      </c>
      <c r="E589" s="15">
        <v>10</v>
      </c>
      <c r="F589" s="15">
        <v>7</v>
      </c>
      <c r="G589" s="15">
        <v>0</v>
      </c>
      <c r="H589" s="15">
        <v>16</v>
      </c>
      <c r="I589" s="15">
        <v>1.64</v>
      </c>
      <c r="J589" s="15">
        <v>17</v>
      </c>
      <c r="K589" s="15">
        <v>16.100000000000001</v>
      </c>
      <c r="L589" s="4" t="s">
        <v>170</v>
      </c>
      <c r="M589" s="13">
        <f t="shared" si="9"/>
        <v>58.82352941176471</v>
      </c>
    </row>
    <row r="590" spans="1:13" x14ac:dyDescent="0.35">
      <c r="A590" s="4" t="s">
        <v>75</v>
      </c>
      <c r="B590" s="4" t="s">
        <v>76</v>
      </c>
      <c r="C590" s="4" t="s">
        <v>42</v>
      </c>
      <c r="D590" s="4">
        <v>2000</v>
      </c>
      <c r="E590" s="15">
        <v>9</v>
      </c>
      <c r="F590" s="15">
        <v>7</v>
      </c>
      <c r="G590" s="15">
        <v>0</v>
      </c>
      <c r="H590" s="15">
        <v>15</v>
      </c>
      <c r="I590" s="15">
        <v>1.49</v>
      </c>
      <c r="J590" s="15">
        <v>16</v>
      </c>
      <c r="K590" s="15">
        <v>14.56</v>
      </c>
      <c r="L590" s="4" t="s">
        <v>170</v>
      </c>
      <c r="M590" s="13">
        <f t="shared" si="9"/>
        <v>56.25</v>
      </c>
    </row>
    <row r="591" spans="1:13" x14ac:dyDescent="0.35">
      <c r="A591" s="4" t="s">
        <v>75</v>
      </c>
      <c r="B591" s="4" t="s">
        <v>76</v>
      </c>
      <c r="C591" s="4" t="s">
        <v>42</v>
      </c>
      <c r="D591" s="4">
        <v>2001</v>
      </c>
      <c r="E591" s="15">
        <v>8</v>
      </c>
      <c r="F591" s="15">
        <v>14</v>
      </c>
      <c r="G591" s="15">
        <v>0</v>
      </c>
      <c r="H591" s="15">
        <v>20</v>
      </c>
      <c r="I591" s="15">
        <v>1.97</v>
      </c>
      <c r="J591" s="15">
        <v>21</v>
      </c>
      <c r="K591" s="15">
        <v>19.43</v>
      </c>
      <c r="L591" s="4" t="s">
        <v>170</v>
      </c>
      <c r="M591" s="13">
        <f t="shared" si="9"/>
        <v>36.363636363636367</v>
      </c>
    </row>
    <row r="592" spans="1:13" x14ac:dyDescent="0.35">
      <c r="A592" s="4" t="s">
        <v>75</v>
      </c>
      <c r="B592" s="4" t="s">
        <v>76</v>
      </c>
      <c r="C592" s="4" t="s">
        <v>42</v>
      </c>
      <c r="D592" s="4">
        <v>2002</v>
      </c>
      <c r="E592" s="15">
        <v>9</v>
      </c>
      <c r="F592" s="15">
        <v>17</v>
      </c>
      <c r="G592" s="15">
        <v>0</v>
      </c>
      <c r="H592" s="15">
        <v>25</v>
      </c>
      <c r="I592" s="15">
        <v>2.33</v>
      </c>
      <c r="J592" s="15">
        <v>26</v>
      </c>
      <c r="K592" s="15">
        <v>22.8</v>
      </c>
      <c r="L592" s="4" t="s">
        <v>170</v>
      </c>
      <c r="M592" s="13">
        <f t="shared" si="9"/>
        <v>34.615384615384613</v>
      </c>
    </row>
    <row r="593" spans="1:13" x14ac:dyDescent="0.35">
      <c r="A593" s="4" t="s">
        <v>75</v>
      </c>
      <c r="B593" s="4" t="s">
        <v>76</v>
      </c>
      <c r="C593" s="4" t="s">
        <v>42</v>
      </c>
      <c r="D593" s="4">
        <v>2003</v>
      </c>
      <c r="E593" s="15">
        <v>10</v>
      </c>
      <c r="F593" s="15">
        <v>26</v>
      </c>
      <c r="G593" s="15">
        <v>0</v>
      </c>
      <c r="H593" s="15">
        <v>35</v>
      </c>
      <c r="I593" s="15">
        <v>3.24</v>
      </c>
      <c r="J593" s="15">
        <v>36</v>
      </c>
      <c r="K593" s="15">
        <v>31.89</v>
      </c>
      <c r="L593" s="4" t="s">
        <v>170</v>
      </c>
      <c r="M593" s="13">
        <f t="shared" si="9"/>
        <v>27.777777777777779</v>
      </c>
    </row>
    <row r="594" spans="1:13" x14ac:dyDescent="0.35">
      <c r="A594" s="4" t="s">
        <v>75</v>
      </c>
      <c r="B594" s="4" t="s">
        <v>76</v>
      </c>
      <c r="C594" s="4" t="s">
        <v>42</v>
      </c>
      <c r="D594" s="4">
        <v>2004</v>
      </c>
      <c r="E594" s="15">
        <v>11</v>
      </c>
      <c r="F594" s="15">
        <v>26</v>
      </c>
      <c r="G594" s="15">
        <v>3</v>
      </c>
      <c r="H594" s="15">
        <v>33</v>
      </c>
      <c r="I594" s="15">
        <v>2.92</v>
      </c>
      <c r="J594" s="15">
        <v>34</v>
      </c>
      <c r="K594" s="15">
        <v>28.94</v>
      </c>
      <c r="L594" s="4" t="s">
        <v>170</v>
      </c>
      <c r="M594" s="13">
        <f t="shared" si="9"/>
        <v>32.352941176470587</v>
      </c>
    </row>
    <row r="595" spans="1:13" x14ac:dyDescent="0.35">
      <c r="A595" s="4" t="s">
        <v>75</v>
      </c>
      <c r="B595" s="4" t="s">
        <v>76</v>
      </c>
      <c r="C595" s="4" t="s">
        <v>42</v>
      </c>
      <c r="D595" s="4">
        <v>2005</v>
      </c>
      <c r="E595" s="15">
        <v>9</v>
      </c>
      <c r="F595" s="15">
        <v>20</v>
      </c>
      <c r="G595" s="15">
        <v>1</v>
      </c>
      <c r="H595" s="15">
        <v>27</v>
      </c>
      <c r="I595" s="15">
        <v>2.38</v>
      </c>
      <c r="J595" s="15">
        <v>28</v>
      </c>
      <c r="K595" s="15">
        <v>23.6</v>
      </c>
      <c r="L595" s="4" t="s">
        <v>170</v>
      </c>
      <c r="M595" s="13">
        <f t="shared" si="9"/>
        <v>32.142857142857146</v>
      </c>
    </row>
    <row r="596" spans="1:13" x14ac:dyDescent="0.35">
      <c r="A596" s="4" t="s">
        <v>75</v>
      </c>
      <c r="B596" s="4" t="s">
        <v>76</v>
      </c>
      <c r="C596" s="4" t="s">
        <v>42</v>
      </c>
      <c r="D596" s="4">
        <v>2006</v>
      </c>
      <c r="E596" s="15">
        <v>9</v>
      </c>
      <c r="F596" s="15">
        <v>27</v>
      </c>
      <c r="G596" s="15">
        <v>1</v>
      </c>
      <c r="H596" s="15">
        <v>34</v>
      </c>
      <c r="I596" s="15">
        <v>2.91</v>
      </c>
      <c r="J596" s="15">
        <v>35</v>
      </c>
      <c r="K596" s="15">
        <v>28.77</v>
      </c>
      <c r="L596" s="4" t="s">
        <v>170</v>
      </c>
      <c r="M596" s="13">
        <f t="shared" si="9"/>
        <v>25.714285714285712</v>
      </c>
    </row>
    <row r="597" spans="1:13" x14ac:dyDescent="0.35">
      <c r="A597" s="4" t="s">
        <v>75</v>
      </c>
      <c r="B597" s="4" t="s">
        <v>76</v>
      </c>
      <c r="C597" s="4" t="s">
        <v>42</v>
      </c>
      <c r="D597" s="4">
        <v>2007</v>
      </c>
      <c r="E597" s="15">
        <v>12</v>
      </c>
      <c r="F597" s="15">
        <v>12</v>
      </c>
      <c r="G597" s="15">
        <v>5</v>
      </c>
      <c r="H597" s="15">
        <v>18</v>
      </c>
      <c r="I597" s="15">
        <v>1.51</v>
      </c>
      <c r="J597" s="15">
        <v>20</v>
      </c>
      <c r="K597" s="15">
        <v>14.89</v>
      </c>
      <c r="L597" s="4" t="s">
        <v>170</v>
      </c>
      <c r="M597" s="13">
        <f t="shared" si="9"/>
        <v>63.157894736842103</v>
      </c>
    </row>
    <row r="598" spans="1:13" x14ac:dyDescent="0.35">
      <c r="A598" s="4" t="s">
        <v>75</v>
      </c>
      <c r="B598" s="4" t="s">
        <v>76</v>
      </c>
      <c r="C598" s="4" t="s">
        <v>42</v>
      </c>
      <c r="D598" s="4">
        <v>2008</v>
      </c>
      <c r="E598" s="15">
        <v>16</v>
      </c>
      <c r="F598" s="15">
        <v>16</v>
      </c>
      <c r="G598" s="15">
        <v>0</v>
      </c>
      <c r="H598" s="15">
        <v>30</v>
      </c>
      <c r="I598" s="15">
        <v>2.4</v>
      </c>
      <c r="J598" s="15">
        <v>32</v>
      </c>
      <c r="K598" s="15">
        <v>23.64</v>
      </c>
      <c r="L598" s="4" t="s">
        <v>170</v>
      </c>
      <c r="M598" s="13">
        <f t="shared" si="9"/>
        <v>50</v>
      </c>
    </row>
    <row r="599" spans="1:13" x14ac:dyDescent="0.35">
      <c r="A599" s="4" t="s">
        <v>75</v>
      </c>
      <c r="B599" s="4" t="s">
        <v>76</v>
      </c>
      <c r="C599" s="4" t="s">
        <v>42</v>
      </c>
      <c r="D599" s="4">
        <v>2009</v>
      </c>
      <c r="E599" s="15">
        <v>28</v>
      </c>
      <c r="F599" s="15">
        <v>11</v>
      </c>
      <c r="G599" s="15">
        <v>1</v>
      </c>
      <c r="H599" s="15">
        <v>35</v>
      </c>
      <c r="I599" s="15">
        <v>2.75</v>
      </c>
      <c r="J599" s="15">
        <v>38</v>
      </c>
      <c r="K599" s="15">
        <v>26.76</v>
      </c>
      <c r="L599" s="4" t="s">
        <v>170</v>
      </c>
      <c r="M599" s="13">
        <f t="shared" si="9"/>
        <v>73.68421052631578</v>
      </c>
    </row>
    <row r="600" spans="1:13" x14ac:dyDescent="0.35">
      <c r="A600" s="4" t="s">
        <v>75</v>
      </c>
      <c r="B600" s="4" t="s">
        <v>76</v>
      </c>
      <c r="C600" s="4" t="s">
        <v>42</v>
      </c>
      <c r="D600" s="4">
        <v>2010</v>
      </c>
      <c r="E600" s="15">
        <v>34.840000000000003</v>
      </c>
      <c r="F600" s="15">
        <v>12.06</v>
      </c>
      <c r="G600" s="15">
        <v>0</v>
      </c>
      <c r="H600" s="15">
        <v>40.200000000000003</v>
      </c>
      <c r="I600" s="15">
        <v>2.9011</v>
      </c>
      <c r="J600" s="15">
        <v>46.23</v>
      </c>
      <c r="K600" s="15">
        <v>26.86</v>
      </c>
      <c r="L600" s="4" t="s">
        <v>169</v>
      </c>
      <c r="M600" s="13">
        <f t="shared" si="9"/>
        <v>74.285714285714292</v>
      </c>
    </row>
    <row r="601" spans="1:13" x14ac:dyDescent="0.35">
      <c r="A601" s="4" t="s">
        <v>75</v>
      </c>
      <c r="B601" s="4" t="s">
        <v>76</v>
      </c>
      <c r="C601" s="4" t="s">
        <v>42</v>
      </c>
      <c r="D601" s="4">
        <v>2011</v>
      </c>
      <c r="E601" s="15">
        <v>32.83</v>
      </c>
      <c r="F601" s="15">
        <v>6.7</v>
      </c>
      <c r="G601" s="15">
        <v>0</v>
      </c>
      <c r="H601" s="15">
        <v>36.18</v>
      </c>
      <c r="I601" s="15">
        <v>2.4857</v>
      </c>
      <c r="J601" s="15">
        <v>42.21</v>
      </c>
      <c r="K601" s="15">
        <v>23.01</v>
      </c>
      <c r="L601" s="4" t="s">
        <v>169</v>
      </c>
      <c r="M601" s="13">
        <f t="shared" si="9"/>
        <v>83.050847457627114</v>
      </c>
    </row>
    <row r="602" spans="1:13" x14ac:dyDescent="0.35">
      <c r="A602" s="4" t="s">
        <v>75</v>
      </c>
      <c r="B602" s="4" t="s">
        <v>76</v>
      </c>
      <c r="C602" s="4" t="s">
        <v>42</v>
      </c>
      <c r="D602" s="4">
        <v>2012</v>
      </c>
      <c r="E602" s="15">
        <v>30.15</v>
      </c>
      <c r="F602" s="15">
        <v>18.09</v>
      </c>
      <c r="G602" s="15">
        <v>1.34</v>
      </c>
      <c r="H602" s="15">
        <v>38.19</v>
      </c>
      <c r="I602" s="15">
        <v>2.5459999999999998</v>
      </c>
      <c r="J602" s="15">
        <v>45.56</v>
      </c>
      <c r="K602" s="15">
        <v>23.53</v>
      </c>
      <c r="L602" s="4" t="s">
        <v>169</v>
      </c>
      <c r="M602" s="13">
        <f t="shared" si="9"/>
        <v>64.285714285714292</v>
      </c>
    </row>
    <row r="603" spans="1:13" x14ac:dyDescent="0.35">
      <c r="A603" s="4" t="s">
        <v>75</v>
      </c>
      <c r="B603" s="4" t="s">
        <v>76</v>
      </c>
      <c r="C603" s="4" t="s">
        <v>42</v>
      </c>
      <c r="D603" s="4">
        <v>2013</v>
      </c>
      <c r="E603" s="15">
        <v>30.15</v>
      </c>
      <c r="F603" s="15">
        <v>18.760000000000002</v>
      </c>
      <c r="G603" s="15">
        <v>0.67</v>
      </c>
      <c r="H603" s="15">
        <v>34.840000000000003</v>
      </c>
      <c r="I603" s="15">
        <v>2.2646000000000002</v>
      </c>
      <c r="J603" s="15">
        <v>42.21</v>
      </c>
      <c r="K603" s="15">
        <v>20.94</v>
      </c>
      <c r="L603" s="4" t="s">
        <v>169</v>
      </c>
      <c r="M603" s="13">
        <f t="shared" si="9"/>
        <v>62.5</v>
      </c>
    </row>
    <row r="604" spans="1:13" x14ac:dyDescent="0.35">
      <c r="A604" s="4" t="s">
        <v>75</v>
      </c>
      <c r="B604" s="4" t="s">
        <v>76</v>
      </c>
      <c r="C604" s="4" t="s">
        <v>42</v>
      </c>
      <c r="D604" s="4">
        <v>2014</v>
      </c>
      <c r="E604" s="15">
        <v>33.5</v>
      </c>
      <c r="F604" s="15">
        <v>10.72</v>
      </c>
      <c r="G604" s="15">
        <v>0</v>
      </c>
      <c r="H604" s="15">
        <v>39.53</v>
      </c>
      <c r="I604" s="15">
        <v>2.4723000000000002</v>
      </c>
      <c r="J604" s="15">
        <v>45.56</v>
      </c>
      <c r="K604" s="15">
        <v>22.92</v>
      </c>
      <c r="L604" s="4" t="s">
        <v>169</v>
      </c>
      <c r="M604" s="13">
        <f t="shared" si="9"/>
        <v>75.757575757575751</v>
      </c>
    </row>
    <row r="605" spans="1:13" x14ac:dyDescent="0.35">
      <c r="A605" s="4" t="s">
        <v>75</v>
      </c>
      <c r="B605" s="4" t="s">
        <v>76</v>
      </c>
      <c r="C605" s="4" t="s">
        <v>42</v>
      </c>
      <c r="D605" s="4">
        <v>2015</v>
      </c>
      <c r="E605" s="15">
        <v>17.420000000000002</v>
      </c>
      <c r="F605" s="15">
        <v>17.420000000000002</v>
      </c>
      <c r="G605" s="15">
        <v>0.67</v>
      </c>
      <c r="H605" s="15">
        <v>38.86</v>
      </c>
      <c r="I605" s="15">
        <v>2.3717999999999999</v>
      </c>
      <c r="J605" s="15">
        <v>43.55</v>
      </c>
      <c r="K605" s="15">
        <v>21.96</v>
      </c>
      <c r="L605" s="4" t="s">
        <v>169</v>
      </c>
      <c r="M605" s="13">
        <f t="shared" si="9"/>
        <v>50.980392156862756</v>
      </c>
    </row>
    <row r="606" spans="1:13" x14ac:dyDescent="0.35">
      <c r="A606" s="4" t="s">
        <v>75</v>
      </c>
      <c r="B606" s="4" t="s">
        <v>76</v>
      </c>
      <c r="C606" s="4" t="s">
        <v>42</v>
      </c>
      <c r="D606" s="4">
        <v>2016</v>
      </c>
      <c r="E606" s="15">
        <v>18.09</v>
      </c>
      <c r="F606" s="15">
        <v>8.0399999999999991</v>
      </c>
      <c r="G606" s="15">
        <v>0</v>
      </c>
      <c r="H606" s="15">
        <v>24.12</v>
      </c>
      <c r="I606" s="15">
        <v>1.4137</v>
      </c>
      <c r="J606" s="15">
        <v>26.13</v>
      </c>
      <c r="K606" s="15">
        <v>13.1</v>
      </c>
      <c r="L606" s="4" t="s">
        <v>169</v>
      </c>
      <c r="M606" s="13">
        <f t="shared" si="9"/>
        <v>69.230769230769226</v>
      </c>
    </row>
    <row r="607" spans="1:13" x14ac:dyDescent="0.35">
      <c r="A607" s="4" t="s">
        <v>75</v>
      </c>
      <c r="B607" s="4" t="s">
        <v>76</v>
      </c>
      <c r="C607" s="4" t="s">
        <v>42</v>
      </c>
      <c r="D607" s="4">
        <v>2017</v>
      </c>
      <c r="E607" s="15">
        <v>25.46</v>
      </c>
      <c r="F607" s="15">
        <v>20.77</v>
      </c>
      <c r="G607" s="15">
        <v>2.68</v>
      </c>
      <c r="H607" s="15">
        <v>36.85</v>
      </c>
      <c r="I607" s="15">
        <v>2.1105</v>
      </c>
      <c r="J607" s="15">
        <v>44.22</v>
      </c>
      <c r="K607" s="15">
        <v>19.52</v>
      </c>
      <c r="L607" s="4" t="s">
        <v>169</v>
      </c>
      <c r="M607" s="13">
        <f t="shared" si="9"/>
        <v>58.461538461538453</v>
      </c>
    </row>
    <row r="608" spans="1:13" x14ac:dyDescent="0.35">
      <c r="A608" s="4" t="s">
        <v>75</v>
      </c>
      <c r="B608" s="4" t="s">
        <v>76</v>
      </c>
      <c r="C608" s="4" t="s">
        <v>42</v>
      </c>
      <c r="D608" s="4">
        <v>2018</v>
      </c>
      <c r="E608" s="15">
        <v>28.81</v>
      </c>
      <c r="F608" s="15">
        <v>26.13</v>
      </c>
      <c r="G608" s="15">
        <v>4.6900000000000004</v>
      </c>
      <c r="H608" s="15">
        <v>46.23</v>
      </c>
      <c r="I608" s="15">
        <v>2.5794999999999999</v>
      </c>
      <c r="J608" s="15">
        <v>51.59</v>
      </c>
      <c r="K608" s="15">
        <v>23.88</v>
      </c>
      <c r="L608" s="4" t="s">
        <v>169</v>
      </c>
      <c r="M608" s="13">
        <f t="shared" si="9"/>
        <v>57.333333333333336</v>
      </c>
    </row>
    <row r="609" spans="1:13" x14ac:dyDescent="0.35">
      <c r="A609" s="4" t="s">
        <v>75</v>
      </c>
      <c r="B609" s="4" t="s">
        <v>76</v>
      </c>
      <c r="C609" s="4" t="s">
        <v>42</v>
      </c>
      <c r="D609" s="4">
        <v>2019</v>
      </c>
      <c r="E609" s="15">
        <v>20.100000000000001</v>
      </c>
      <c r="F609" s="15">
        <v>32.159999999999997</v>
      </c>
      <c r="G609" s="15">
        <v>6.7</v>
      </c>
      <c r="H609" s="15">
        <v>36.18</v>
      </c>
      <c r="I609" s="15">
        <v>1.9430000000000001</v>
      </c>
      <c r="J609" s="15">
        <v>40.200000000000003</v>
      </c>
      <c r="K609" s="15">
        <v>17.96</v>
      </c>
      <c r="L609" s="4" t="s">
        <v>169</v>
      </c>
      <c r="M609" s="13">
        <f t="shared" si="9"/>
        <v>44.117647058823536</v>
      </c>
    </row>
    <row r="610" spans="1:13" x14ac:dyDescent="0.35">
      <c r="A610" s="4" t="s">
        <v>75</v>
      </c>
      <c r="B610" s="4" t="s">
        <v>76</v>
      </c>
      <c r="C610" s="4" t="s">
        <v>42</v>
      </c>
      <c r="D610" s="4">
        <v>2020</v>
      </c>
      <c r="E610" s="15">
        <v>23.45</v>
      </c>
      <c r="F610" s="15">
        <v>36.18</v>
      </c>
      <c r="G610" s="15">
        <v>4.6900000000000004</v>
      </c>
      <c r="H610" s="15">
        <v>48.24</v>
      </c>
      <c r="I610" s="15">
        <v>2.5392999999999999</v>
      </c>
      <c r="J610" s="15">
        <v>51.59</v>
      </c>
      <c r="K610" s="15">
        <v>23.51</v>
      </c>
      <c r="L610" s="4" t="s">
        <v>169</v>
      </c>
      <c r="M610" s="13">
        <f t="shared" si="9"/>
        <v>42.68292682926829</v>
      </c>
    </row>
    <row r="611" spans="1:13" x14ac:dyDescent="0.35">
      <c r="A611" s="4" t="s">
        <v>75</v>
      </c>
      <c r="B611" s="4" t="s">
        <v>76</v>
      </c>
      <c r="C611" s="4" t="s">
        <v>42</v>
      </c>
      <c r="D611" s="4">
        <v>2021</v>
      </c>
      <c r="E611" s="15">
        <v>44.22</v>
      </c>
      <c r="F611" s="15">
        <v>18.760000000000002</v>
      </c>
      <c r="G611" s="15">
        <v>0.67</v>
      </c>
      <c r="H611" s="15">
        <v>52.93</v>
      </c>
      <c r="I611" s="15">
        <v>2.7202000000000002</v>
      </c>
      <c r="J611" s="15">
        <v>58.29</v>
      </c>
      <c r="K611" s="15">
        <v>25.2</v>
      </c>
      <c r="L611" s="4" t="s">
        <v>169</v>
      </c>
      <c r="M611" s="13">
        <f t="shared" si="9"/>
        <v>70.967741935483858</v>
      </c>
    </row>
    <row r="612" spans="1:13" x14ac:dyDescent="0.35">
      <c r="A612" s="4" t="s">
        <v>75</v>
      </c>
      <c r="B612" s="4" t="s">
        <v>76</v>
      </c>
      <c r="C612" s="4" t="s">
        <v>42</v>
      </c>
      <c r="D612" s="4">
        <v>2022</v>
      </c>
      <c r="E612" s="15">
        <v>41.54</v>
      </c>
      <c r="F612" s="15">
        <v>34.840000000000003</v>
      </c>
      <c r="G612" s="15">
        <v>6.7</v>
      </c>
      <c r="H612" s="15">
        <v>76.38</v>
      </c>
      <c r="I612" s="15">
        <v>3.7921999999999998</v>
      </c>
      <c r="J612" s="15">
        <v>83.08</v>
      </c>
      <c r="K612" s="15">
        <v>35.08</v>
      </c>
      <c r="L612" s="4" t="s">
        <v>169</v>
      </c>
      <c r="M612" s="13">
        <f t="shared" si="9"/>
        <v>59.615384615384627</v>
      </c>
    </row>
    <row r="613" spans="1:13" x14ac:dyDescent="0.35">
      <c r="A613" s="4" t="s">
        <v>75</v>
      </c>
      <c r="B613" s="4" t="s">
        <v>76</v>
      </c>
      <c r="C613" s="4" t="s">
        <v>42</v>
      </c>
      <c r="D613" s="4">
        <v>2023</v>
      </c>
      <c r="E613" s="15">
        <v>42.21</v>
      </c>
      <c r="F613" s="15">
        <v>47.57</v>
      </c>
      <c r="G613" s="15">
        <v>7.37</v>
      </c>
      <c r="H613" s="15">
        <v>68.34</v>
      </c>
      <c r="I613" s="15">
        <v>3.3031000000000001</v>
      </c>
      <c r="J613" s="15">
        <v>75.709999999999994</v>
      </c>
      <c r="K613" s="15">
        <v>30.57</v>
      </c>
      <c r="L613" s="4" t="s">
        <v>169</v>
      </c>
      <c r="M613" s="13">
        <f t="shared" si="9"/>
        <v>51.219512195121951</v>
      </c>
    </row>
    <row r="614" spans="1:13" x14ac:dyDescent="0.35">
      <c r="A614" s="4" t="s">
        <v>77</v>
      </c>
      <c r="B614" s="4" t="s">
        <v>78</v>
      </c>
      <c r="C614" s="4" t="s">
        <v>42</v>
      </c>
      <c r="D614" s="4">
        <v>1961</v>
      </c>
      <c r="E614" s="15">
        <v>1</v>
      </c>
      <c r="F614" s="15">
        <v>1</v>
      </c>
      <c r="G614" s="15">
        <v>0</v>
      </c>
      <c r="H614" s="15">
        <v>2</v>
      </c>
      <c r="I614" s="15">
        <v>0.41</v>
      </c>
      <c r="J614" s="15">
        <v>2</v>
      </c>
      <c r="K614" s="15">
        <v>4.0999999999999996</v>
      </c>
      <c r="L614" s="4" t="s">
        <v>170</v>
      </c>
      <c r="M614" s="13">
        <f t="shared" si="9"/>
        <v>50</v>
      </c>
    </row>
    <row r="615" spans="1:13" x14ac:dyDescent="0.35">
      <c r="A615" s="4" t="s">
        <v>77</v>
      </c>
      <c r="B615" s="4" t="s">
        <v>78</v>
      </c>
      <c r="C615" s="4" t="s">
        <v>42</v>
      </c>
      <c r="D615" s="4">
        <v>1962</v>
      </c>
      <c r="E615" s="15">
        <v>1</v>
      </c>
      <c r="F615" s="15">
        <v>1</v>
      </c>
      <c r="G615" s="15">
        <v>0</v>
      </c>
      <c r="H615" s="15">
        <v>2</v>
      </c>
      <c r="I615" s="15">
        <v>0.49</v>
      </c>
      <c r="J615" s="15">
        <v>2</v>
      </c>
      <c r="K615" s="15">
        <v>4.87</v>
      </c>
      <c r="L615" s="4" t="s">
        <v>170</v>
      </c>
      <c r="M615" s="13">
        <f t="shared" si="9"/>
        <v>50</v>
      </c>
    </row>
    <row r="616" spans="1:13" x14ac:dyDescent="0.35">
      <c r="A616" s="4" t="s">
        <v>77</v>
      </c>
      <c r="B616" s="4" t="s">
        <v>78</v>
      </c>
      <c r="C616" s="4" t="s">
        <v>42</v>
      </c>
      <c r="D616" s="4">
        <v>1963</v>
      </c>
      <c r="E616" s="15">
        <v>2</v>
      </c>
      <c r="F616" s="15">
        <v>3</v>
      </c>
      <c r="G616" s="15">
        <v>0</v>
      </c>
      <c r="H616" s="15">
        <v>5</v>
      </c>
      <c r="I616" s="15">
        <v>1.19</v>
      </c>
      <c r="J616" s="15">
        <v>5</v>
      </c>
      <c r="K616" s="15">
        <v>11.85</v>
      </c>
      <c r="L616" s="4" t="s">
        <v>170</v>
      </c>
      <c r="M616" s="13">
        <f t="shared" si="9"/>
        <v>40</v>
      </c>
    </row>
    <row r="617" spans="1:13" x14ac:dyDescent="0.35">
      <c r="A617" s="4" t="s">
        <v>77</v>
      </c>
      <c r="B617" s="4" t="s">
        <v>78</v>
      </c>
      <c r="C617" s="4" t="s">
        <v>42</v>
      </c>
      <c r="D617" s="4">
        <v>1964</v>
      </c>
      <c r="E617" s="15">
        <v>2</v>
      </c>
      <c r="F617" s="15">
        <v>3</v>
      </c>
      <c r="G617" s="15">
        <v>0</v>
      </c>
      <c r="H617" s="15">
        <v>5</v>
      </c>
      <c r="I617" s="15">
        <v>1.1299999999999999</v>
      </c>
      <c r="J617" s="15">
        <v>5</v>
      </c>
      <c r="K617" s="15">
        <v>11.32</v>
      </c>
      <c r="L617" s="4" t="s">
        <v>170</v>
      </c>
      <c r="M617" s="13">
        <f t="shared" si="9"/>
        <v>40</v>
      </c>
    </row>
    <row r="618" spans="1:13" x14ac:dyDescent="0.35">
      <c r="A618" s="4" t="s">
        <v>77</v>
      </c>
      <c r="B618" s="4" t="s">
        <v>78</v>
      </c>
      <c r="C618" s="4" t="s">
        <v>42</v>
      </c>
      <c r="D618" s="4">
        <v>1965</v>
      </c>
      <c r="E618" s="15">
        <v>2</v>
      </c>
      <c r="F618" s="15">
        <v>4</v>
      </c>
      <c r="G618" s="15">
        <v>0</v>
      </c>
      <c r="H618" s="15">
        <v>5</v>
      </c>
      <c r="I618" s="15">
        <v>1.1599999999999999</v>
      </c>
      <c r="J618" s="15">
        <v>5</v>
      </c>
      <c r="K618" s="15">
        <v>11.63</v>
      </c>
      <c r="L618" s="4" t="s">
        <v>170</v>
      </c>
      <c r="M618" s="13">
        <f t="shared" si="9"/>
        <v>33.333333333333329</v>
      </c>
    </row>
    <row r="619" spans="1:13" x14ac:dyDescent="0.35">
      <c r="A619" s="4" t="s">
        <v>77</v>
      </c>
      <c r="B619" s="4" t="s">
        <v>78</v>
      </c>
      <c r="C619" s="4" t="s">
        <v>42</v>
      </c>
      <c r="D619" s="4">
        <v>1966</v>
      </c>
      <c r="E619" s="15">
        <v>2</v>
      </c>
      <c r="F619" s="15">
        <v>3</v>
      </c>
      <c r="G619" s="15">
        <v>0</v>
      </c>
      <c r="H619" s="15">
        <v>5</v>
      </c>
      <c r="I619" s="15">
        <v>1.08</v>
      </c>
      <c r="J619" s="15">
        <v>5</v>
      </c>
      <c r="K619" s="15">
        <v>10.82</v>
      </c>
      <c r="L619" s="4" t="s">
        <v>170</v>
      </c>
      <c r="M619" s="13">
        <f t="shared" si="9"/>
        <v>40</v>
      </c>
    </row>
    <row r="620" spans="1:13" x14ac:dyDescent="0.35">
      <c r="A620" s="4" t="s">
        <v>77</v>
      </c>
      <c r="B620" s="4" t="s">
        <v>78</v>
      </c>
      <c r="C620" s="4" t="s">
        <v>42</v>
      </c>
      <c r="D620" s="4">
        <v>1967</v>
      </c>
      <c r="E620" s="15">
        <v>2</v>
      </c>
      <c r="F620" s="15">
        <v>3</v>
      </c>
      <c r="G620" s="15">
        <v>0</v>
      </c>
      <c r="H620" s="15">
        <v>5</v>
      </c>
      <c r="I620" s="15">
        <v>1.1200000000000001</v>
      </c>
      <c r="J620" s="15">
        <v>5</v>
      </c>
      <c r="K620" s="15">
        <v>11.21</v>
      </c>
      <c r="L620" s="4" t="s">
        <v>170</v>
      </c>
      <c r="M620" s="13">
        <f t="shared" si="9"/>
        <v>40</v>
      </c>
    </row>
    <row r="621" spans="1:13" x14ac:dyDescent="0.35">
      <c r="A621" s="4" t="s">
        <v>77</v>
      </c>
      <c r="B621" s="4" t="s">
        <v>78</v>
      </c>
      <c r="C621" s="4" t="s">
        <v>42</v>
      </c>
      <c r="D621" s="4">
        <v>1968</v>
      </c>
      <c r="E621" s="15">
        <v>2</v>
      </c>
      <c r="F621" s="15">
        <v>3</v>
      </c>
      <c r="G621" s="15">
        <v>0</v>
      </c>
      <c r="H621" s="15">
        <v>6</v>
      </c>
      <c r="I621" s="15">
        <v>1.1499999999999999</v>
      </c>
      <c r="J621" s="15">
        <v>6</v>
      </c>
      <c r="K621" s="15">
        <v>11.5</v>
      </c>
      <c r="L621" s="4" t="s">
        <v>170</v>
      </c>
      <c r="M621" s="13">
        <f t="shared" si="9"/>
        <v>40</v>
      </c>
    </row>
    <row r="622" spans="1:13" x14ac:dyDescent="0.35">
      <c r="A622" s="4" t="s">
        <v>77</v>
      </c>
      <c r="B622" s="4" t="s">
        <v>78</v>
      </c>
      <c r="C622" s="4" t="s">
        <v>42</v>
      </c>
      <c r="D622" s="4">
        <v>1969</v>
      </c>
      <c r="E622" s="15">
        <v>3</v>
      </c>
      <c r="F622" s="15">
        <v>4</v>
      </c>
      <c r="G622" s="15">
        <v>0</v>
      </c>
      <c r="H622" s="15">
        <v>6</v>
      </c>
      <c r="I622" s="15">
        <v>1.27</v>
      </c>
      <c r="J622" s="15">
        <v>7</v>
      </c>
      <c r="K622" s="15">
        <v>12.73</v>
      </c>
      <c r="L622" s="4" t="s">
        <v>170</v>
      </c>
      <c r="M622" s="13">
        <f t="shared" si="9"/>
        <v>42.857142857142854</v>
      </c>
    </row>
    <row r="623" spans="1:13" x14ac:dyDescent="0.35">
      <c r="A623" s="4" t="s">
        <v>77</v>
      </c>
      <c r="B623" s="4" t="s">
        <v>78</v>
      </c>
      <c r="C623" s="4" t="s">
        <v>42</v>
      </c>
      <c r="D623" s="4">
        <v>1970</v>
      </c>
      <c r="E623" s="15">
        <v>3</v>
      </c>
      <c r="F623" s="15">
        <v>4</v>
      </c>
      <c r="G623" s="15">
        <v>0</v>
      </c>
      <c r="H623" s="15">
        <v>7</v>
      </c>
      <c r="I623" s="15">
        <v>1.32</v>
      </c>
      <c r="J623" s="15">
        <v>7</v>
      </c>
      <c r="K623" s="15">
        <v>13.21</v>
      </c>
      <c r="L623" s="4" t="s">
        <v>170</v>
      </c>
      <c r="M623" s="13">
        <f t="shared" si="9"/>
        <v>42.857142857142854</v>
      </c>
    </row>
    <row r="624" spans="1:13" x14ac:dyDescent="0.35">
      <c r="A624" s="4" t="s">
        <v>77</v>
      </c>
      <c r="B624" s="4" t="s">
        <v>78</v>
      </c>
      <c r="C624" s="4" t="s">
        <v>42</v>
      </c>
      <c r="D624" s="4">
        <v>1971</v>
      </c>
      <c r="E624" s="15">
        <v>2</v>
      </c>
      <c r="F624" s="15">
        <v>4</v>
      </c>
      <c r="G624" s="15">
        <v>0</v>
      </c>
      <c r="H624" s="15">
        <v>6</v>
      </c>
      <c r="I624" s="15">
        <v>1.08</v>
      </c>
      <c r="J624" s="15">
        <v>6</v>
      </c>
      <c r="K624" s="15">
        <v>10.76</v>
      </c>
      <c r="L624" s="4" t="s">
        <v>170</v>
      </c>
      <c r="M624" s="13">
        <f t="shared" si="9"/>
        <v>33.333333333333329</v>
      </c>
    </row>
    <row r="625" spans="1:13" x14ac:dyDescent="0.35">
      <c r="A625" s="4" t="s">
        <v>77</v>
      </c>
      <c r="B625" s="4" t="s">
        <v>78</v>
      </c>
      <c r="C625" s="4" t="s">
        <v>42</v>
      </c>
      <c r="D625" s="4">
        <v>1972</v>
      </c>
      <c r="E625" s="15">
        <v>1</v>
      </c>
      <c r="F625" s="15">
        <v>4</v>
      </c>
      <c r="G625" s="15">
        <v>0</v>
      </c>
      <c r="H625" s="15">
        <v>5</v>
      </c>
      <c r="I625" s="15">
        <v>0.92</v>
      </c>
      <c r="J625" s="15">
        <v>5</v>
      </c>
      <c r="K625" s="15">
        <v>9.18</v>
      </c>
      <c r="L625" s="4" t="s">
        <v>170</v>
      </c>
      <c r="M625" s="13">
        <f t="shared" si="9"/>
        <v>20</v>
      </c>
    </row>
    <row r="626" spans="1:13" x14ac:dyDescent="0.35">
      <c r="A626" s="4" t="s">
        <v>77</v>
      </c>
      <c r="B626" s="4" t="s">
        <v>78</v>
      </c>
      <c r="C626" s="4" t="s">
        <v>42</v>
      </c>
      <c r="D626" s="4">
        <v>1973</v>
      </c>
      <c r="E626" s="15">
        <v>1</v>
      </c>
      <c r="F626" s="15">
        <v>4</v>
      </c>
      <c r="G626" s="15">
        <v>0</v>
      </c>
      <c r="H626" s="15">
        <v>5</v>
      </c>
      <c r="I626" s="15">
        <v>0.78</v>
      </c>
      <c r="J626" s="15">
        <v>5</v>
      </c>
      <c r="K626" s="15">
        <v>7.83</v>
      </c>
      <c r="L626" s="4" t="s">
        <v>170</v>
      </c>
      <c r="M626" s="13">
        <f t="shared" si="9"/>
        <v>20</v>
      </c>
    </row>
    <row r="627" spans="1:13" x14ac:dyDescent="0.35">
      <c r="A627" s="4" t="s">
        <v>77</v>
      </c>
      <c r="B627" s="4" t="s">
        <v>78</v>
      </c>
      <c r="C627" s="4" t="s">
        <v>42</v>
      </c>
      <c r="D627" s="4">
        <v>1974</v>
      </c>
      <c r="E627" s="15">
        <v>0</v>
      </c>
      <c r="F627" s="15">
        <v>4</v>
      </c>
      <c r="G627" s="15">
        <v>0</v>
      </c>
      <c r="H627" s="15">
        <v>4</v>
      </c>
      <c r="I627" s="15">
        <v>0.75</v>
      </c>
      <c r="J627" s="15">
        <v>5</v>
      </c>
      <c r="K627" s="15">
        <v>7.53</v>
      </c>
      <c r="L627" s="4" t="s">
        <v>170</v>
      </c>
      <c r="M627" s="13">
        <f t="shared" si="9"/>
        <v>0</v>
      </c>
    </row>
    <row r="628" spans="1:13" x14ac:dyDescent="0.35">
      <c r="A628" s="4" t="s">
        <v>77</v>
      </c>
      <c r="B628" s="4" t="s">
        <v>78</v>
      </c>
      <c r="C628" s="4" t="s">
        <v>42</v>
      </c>
      <c r="D628" s="4">
        <v>1975</v>
      </c>
      <c r="E628" s="15">
        <v>0</v>
      </c>
      <c r="F628" s="15">
        <v>4</v>
      </c>
      <c r="G628" s="15">
        <v>0</v>
      </c>
      <c r="H628" s="15">
        <v>5</v>
      </c>
      <c r="I628" s="15">
        <v>0.76</v>
      </c>
      <c r="J628" s="15">
        <v>5</v>
      </c>
      <c r="K628" s="15">
        <v>7.58</v>
      </c>
      <c r="L628" s="4" t="s">
        <v>170</v>
      </c>
      <c r="M628" s="13">
        <f t="shared" si="9"/>
        <v>0</v>
      </c>
    </row>
    <row r="629" spans="1:13" x14ac:dyDescent="0.35">
      <c r="A629" s="4" t="s">
        <v>77</v>
      </c>
      <c r="B629" s="4" t="s">
        <v>78</v>
      </c>
      <c r="C629" s="4" t="s">
        <v>42</v>
      </c>
      <c r="D629" s="4">
        <v>1976</v>
      </c>
      <c r="E629" s="15">
        <v>0</v>
      </c>
      <c r="F629" s="15">
        <v>3</v>
      </c>
      <c r="G629" s="15">
        <v>0</v>
      </c>
      <c r="H629" s="15">
        <v>3</v>
      </c>
      <c r="I629" s="15">
        <v>0.43</v>
      </c>
      <c r="J629" s="15">
        <v>3</v>
      </c>
      <c r="K629" s="15">
        <v>4.29</v>
      </c>
      <c r="L629" s="4" t="s">
        <v>170</v>
      </c>
      <c r="M629" s="13">
        <f t="shared" si="9"/>
        <v>0</v>
      </c>
    </row>
    <row r="630" spans="1:13" x14ac:dyDescent="0.35">
      <c r="A630" s="4" t="s">
        <v>77</v>
      </c>
      <c r="B630" s="4" t="s">
        <v>78</v>
      </c>
      <c r="C630" s="4" t="s">
        <v>42</v>
      </c>
      <c r="D630" s="4">
        <v>1977</v>
      </c>
      <c r="E630" s="15">
        <v>0</v>
      </c>
      <c r="F630" s="15">
        <v>8</v>
      </c>
      <c r="G630" s="15">
        <v>0</v>
      </c>
      <c r="H630" s="15">
        <v>8</v>
      </c>
      <c r="I630" s="15">
        <v>1.17</v>
      </c>
      <c r="J630" s="15">
        <v>8</v>
      </c>
      <c r="K630" s="15">
        <v>11.66</v>
      </c>
      <c r="L630" s="4" t="s">
        <v>170</v>
      </c>
      <c r="M630" s="13">
        <f t="shared" si="9"/>
        <v>0</v>
      </c>
    </row>
    <row r="631" spans="1:13" x14ac:dyDescent="0.35">
      <c r="A631" s="4" t="s">
        <v>77</v>
      </c>
      <c r="B631" s="4" t="s">
        <v>78</v>
      </c>
      <c r="C631" s="4" t="s">
        <v>42</v>
      </c>
      <c r="D631" s="4">
        <v>1978</v>
      </c>
      <c r="E631" s="15">
        <v>0</v>
      </c>
      <c r="F631" s="15">
        <v>3</v>
      </c>
      <c r="G631" s="15">
        <v>0</v>
      </c>
      <c r="H631" s="15">
        <v>3</v>
      </c>
      <c r="I631" s="15">
        <v>0.43</v>
      </c>
      <c r="J631" s="15">
        <v>3</v>
      </c>
      <c r="K631" s="15">
        <v>4.29</v>
      </c>
      <c r="L631" s="4" t="s">
        <v>170</v>
      </c>
      <c r="M631" s="13">
        <f t="shared" si="9"/>
        <v>0</v>
      </c>
    </row>
    <row r="632" spans="1:13" x14ac:dyDescent="0.35">
      <c r="A632" s="4" t="s">
        <v>77</v>
      </c>
      <c r="B632" s="4" t="s">
        <v>78</v>
      </c>
      <c r="C632" s="4" t="s">
        <v>42</v>
      </c>
      <c r="D632" s="4">
        <v>1979</v>
      </c>
      <c r="E632" s="15">
        <v>0</v>
      </c>
      <c r="F632" s="15">
        <v>4</v>
      </c>
      <c r="G632" s="15">
        <v>0</v>
      </c>
      <c r="H632" s="15">
        <v>4</v>
      </c>
      <c r="I632" s="15">
        <v>0.55000000000000004</v>
      </c>
      <c r="J632" s="15">
        <v>4</v>
      </c>
      <c r="K632" s="15">
        <v>5.44</v>
      </c>
      <c r="L632" s="4" t="s">
        <v>170</v>
      </c>
      <c r="M632" s="13">
        <f t="shared" si="9"/>
        <v>0</v>
      </c>
    </row>
    <row r="633" spans="1:13" x14ac:dyDescent="0.35">
      <c r="A633" s="4" t="s">
        <v>77</v>
      </c>
      <c r="B633" s="4" t="s">
        <v>78</v>
      </c>
      <c r="C633" s="4" t="s">
        <v>42</v>
      </c>
      <c r="D633" s="4">
        <v>1980</v>
      </c>
      <c r="E633" s="15">
        <v>0</v>
      </c>
      <c r="F633" s="15">
        <v>6</v>
      </c>
      <c r="G633" s="15">
        <v>0</v>
      </c>
      <c r="H633" s="15">
        <v>6</v>
      </c>
      <c r="I633" s="15">
        <v>0.85</v>
      </c>
      <c r="J633" s="15">
        <v>6</v>
      </c>
      <c r="K633" s="15">
        <v>8.49</v>
      </c>
      <c r="L633" s="4" t="s">
        <v>170</v>
      </c>
      <c r="M633" s="13">
        <f t="shared" si="9"/>
        <v>0</v>
      </c>
    </row>
    <row r="634" spans="1:13" x14ac:dyDescent="0.35">
      <c r="A634" s="4" t="s">
        <v>77</v>
      </c>
      <c r="B634" s="4" t="s">
        <v>78</v>
      </c>
      <c r="C634" s="4" t="s">
        <v>42</v>
      </c>
      <c r="D634" s="4">
        <v>1981</v>
      </c>
      <c r="E634" s="15">
        <v>0</v>
      </c>
      <c r="F634" s="15">
        <v>5</v>
      </c>
      <c r="G634" s="15">
        <v>0</v>
      </c>
      <c r="H634" s="15">
        <v>5</v>
      </c>
      <c r="I634" s="15">
        <v>0.66</v>
      </c>
      <c r="J634" s="15">
        <v>5</v>
      </c>
      <c r="K634" s="15">
        <v>6.57</v>
      </c>
      <c r="L634" s="4" t="s">
        <v>170</v>
      </c>
      <c r="M634" s="13">
        <f t="shared" si="9"/>
        <v>0</v>
      </c>
    </row>
    <row r="635" spans="1:13" x14ac:dyDescent="0.35">
      <c r="A635" s="4" t="s">
        <v>77</v>
      </c>
      <c r="B635" s="4" t="s">
        <v>78</v>
      </c>
      <c r="C635" s="4" t="s">
        <v>42</v>
      </c>
      <c r="D635" s="4">
        <v>1982</v>
      </c>
      <c r="E635" s="15">
        <v>0</v>
      </c>
      <c r="F635" s="15">
        <v>2</v>
      </c>
      <c r="G635" s="15">
        <v>0</v>
      </c>
      <c r="H635" s="15">
        <v>2</v>
      </c>
      <c r="I635" s="15">
        <v>0.31</v>
      </c>
      <c r="J635" s="15">
        <v>2</v>
      </c>
      <c r="K635" s="15">
        <v>3.1</v>
      </c>
      <c r="L635" s="4" t="s">
        <v>170</v>
      </c>
      <c r="M635" s="13">
        <f t="shared" si="9"/>
        <v>0</v>
      </c>
    </row>
    <row r="636" spans="1:13" x14ac:dyDescent="0.35">
      <c r="A636" s="4" t="s">
        <v>77</v>
      </c>
      <c r="B636" s="4" t="s">
        <v>78</v>
      </c>
      <c r="C636" s="4" t="s">
        <v>42</v>
      </c>
      <c r="D636" s="4">
        <v>1983</v>
      </c>
      <c r="E636" s="15">
        <v>0</v>
      </c>
      <c r="F636" s="15">
        <v>20</v>
      </c>
      <c r="G636" s="15">
        <v>0</v>
      </c>
      <c r="H636" s="15">
        <v>19</v>
      </c>
      <c r="I636" s="15">
        <v>2.37</v>
      </c>
      <c r="J636" s="15">
        <v>20</v>
      </c>
      <c r="K636" s="15">
        <v>23.98</v>
      </c>
      <c r="L636" s="4" t="s">
        <v>170</v>
      </c>
      <c r="M636" s="13">
        <f t="shared" si="9"/>
        <v>0</v>
      </c>
    </row>
    <row r="637" spans="1:13" x14ac:dyDescent="0.35">
      <c r="A637" s="4" t="s">
        <v>77</v>
      </c>
      <c r="B637" s="4" t="s">
        <v>78</v>
      </c>
      <c r="C637" s="4" t="s">
        <v>42</v>
      </c>
      <c r="D637" s="4">
        <v>1984</v>
      </c>
      <c r="E637" s="15">
        <v>0</v>
      </c>
      <c r="F637" s="15">
        <v>15</v>
      </c>
      <c r="G637" s="15">
        <v>0</v>
      </c>
      <c r="H637" s="15">
        <v>15</v>
      </c>
      <c r="I637" s="15">
        <v>1.81</v>
      </c>
      <c r="J637" s="15">
        <v>16</v>
      </c>
      <c r="K637" s="15">
        <v>18.12</v>
      </c>
      <c r="L637" s="4" t="s">
        <v>170</v>
      </c>
      <c r="M637" s="13">
        <f t="shared" si="9"/>
        <v>0</v>
      </c>
    </row>
    <row r="638" spans="1:13" x14ac:dyDescent="0.35">
      <c r="A638" s="4" t="s">
        <v>77</v>
      </c>
      <c r="B638" s="4" t="s">
        <v>78</v>
      </c>
      <c r="C638" s="4" t="s">
        <v>42</v>
      </c>
      <c r="D638" s="4">
        <v>1985</v>
      </c>
      <c r="E638" s="15">
        <v>0</v>
      </c>
      <c r="F638" s="15">
        <v>6</v>
      </c>
      <c r="G638" s="15">
        <v>0</v>
      </c>
      <c r="H638" s="15">
        <v>6</v>
      </c>
      <c r="I638" s="15">
        <v>0.67</v>
      </c>
      <c r="J638" s="15">
        <v>6</v>
      </c>
      <c r="K638" s="15">
        <v>6.71</v>
      </c>
      <c r="L638" s="4" t="s">
        <v>170</v>
      </c>
      <c r="M638" s="13">
        <f t="shared" si="9"/>
        <v>0</v>
      </c>
    </row>
    <row r="639" spans="1:13" x14ac:dyDescent="0.35">
      <c r="A639" s="4" t="s">
        <v>77</v>
      </c>
      <c r="B639" s="4" t="s">
        <v>78</v>
      </c>
      <c r="C639" s="4" t="s">
        <v>42</v>
      </c>
      <c r="D639" s="4">
        <v>1986</v>
      </c>
      <c r="E639" s="15">
        <v>0</v>
      </c>
      <c r="F639" s="15">
        <v>6</v>
      </c>
      <c r="G639" s="15">
        <v>0</v>
      </c>
      <c r="H639" s="15">
        <v>6</v>
      </c>
      <c r="I639" s="15">
        <v>0.64</v>
      </c>
      <c r="J639" s="15">
        <v>6</v>
      </c>
      <c r="K639" s="15">
        <v>6.37</v>
      </c>
      <c r="L639" s="4" t="s">
        <v>170</v>
      </c>
      <c r="M639" s="13">
        <f t="shared" si="9"/>
        <v>0</v>
      </c>
    </row>
    <row r="640" spans="1:13" x14ac:dyDescent="0.35">
      <c r="A640" s="4" t="s">
        <v>77</v>
      </c>
      <c r="B640" s="4" t="s">
        <v>78</v>
      </c>
      <c r="C640" s="4" t="s">
        <v>42</v>
      </c>
      <c r="D640" s="4">
        <v>1987</v>
      </c>
      <c r="E640" s="15">
        <v>0</v>
      </c>
      <c r="F640" s="15">
        <v>16</v>
      </c>
      <c r="G640" s="15">
        <v>0</v>
      </c>
      <c r="H640" s="15">
        <v>16</v>
      </c>
      <c r="I640" s="15">
        <v>1.68</v>
      </c>
      <c r="J640" s="15">
        <v>16</v>
      </c>
      <c r="K640" s="15">
        <v>16.73</v>
      </c>
      <c r="L640" s="4" t="s">
        <v>170</v>
      </c>
      <c r="M640" s="13">
        <f t="shared" si="9"/>
        <v>0</v>
      </c>
    </row>
    <row r="641" spans="1:13" x14ac:dyDescent="0.35">
      <c r="A641" s="4" t="s">
        <v>77</v>
      </c>
      <c r="B641" s="4" t="s">
        <v>78</v>
      </c>
      <c r="C641" s="4" t="s">
        <v>42</v>
      </c>
      <c r="D641" s="4">
        <v>1988</v>
      </c>
      <c r="E641" s="15">
        <v>0</v>
      </c>
      <c r="F641" s="15">
        <v>6</v>
      </c>
      <c r="G641" s="15">
        <v>0</v>
      </c>
      <c r="H641" s="15">
        <v>6</v>
      </c>
      <c r="I641" s="15">
        <v>0.63</v>
      </c>
      <c r="J641" s="15">
        <v>6</v>
      </c>
      <c r="K641" s="15">
        <v>6.32</v>
      </c>
      <c r="L641" s="4" t="s">
        <v>170</v>
      </c>
      <c r="M641" s="13">
        <f t="shared" si="9"/>
        <v>0</v>
      </c>
    </row>
    <row r="642" spans="1:13" x14ac:dyDescent="0.35">
      <c r="A642" s="4" t="s">
        <v>77</v>
      </c>
      <c r="B642" s="4" t="s">
        <v>78</v>
      </c>
      <c r="C642" s="4" t="s">
        <v>42</v>
      </c>
      <c r="D642" s="4">
        <v>1989</v>
      </c>
      <c r="E642" s="15">
        <v>0</v>
      </c>
      <c r="F642" s="15">
        <v>15</v>
      </c>
      <c r="G642" s="15">
        <v>0</v>
      </c>
      <c r="H642" s="15">
        <v>15</v>
      </c>
      <c r="I642" s="15">
        <v>1.49</v>
      </c>
      <c r="J642" s="15">
        <v>15</v>
      </c>
      <c r="K642" s="15">
        <v>14.86</v>
      </c>
      <c r="L642" s="4" t="s">
        <v>170</v>
      </c>
      <c r="M642" s="13">
        <f t="shared" ref="M642:M705" si="10">IF(N(E642)+N(F642)-N(G642)&lt;=0,"",E642/(E642+F642-N(G642))*100)</f>
        <v>0</v>
      </c>
    </row>
    <row r="643" spans="1:13" x14ac:dyDescent="0.35">
      <c r="A643" s="4" t="s">
        <v>77</v>
      </c>
      <c r="B643" s="4" t="s">
        <v>78</v>
      </c>
      <c r="C643" s="4" t="s">
        <v>42</v>
      </c>
      <c r="D643" s="4">
        <v>1990</v>
      </c>
      <c r="E643" s="15">
        <v>0</v>
      </c>
      <c r="F643" s="15">
        <v>12</v>
      </c>
      <c r="G643" s="15">
        <v>0</v>
      </c>
      <c r="H643" s="15">
        <v>12</v>
      </c>
      <c r="I643" s="15">
        <v>1.1399999999999999</v>
      </c>
      <c r="J643" s="15">
        <v>12</v>
      </c>
      <c r="K643" s="15">
        <v>11.37</v>
      </c>
      <c r="L643" s="4" t="s">
        <v>170</v>
      </c>
      <c r="M643" s="13">
        <f t="shared" si="10"/>
        <v>0</v>
      </c>
    </row>
    <row r="644" spans="1:13" x14ac:dyDescent="0.35">
      <c r="A644" s="4" t="s">
        <v>77</v>
      </c>
      <c r="B644" s="4" t="s">
        <v>78</v>
      </c>
      <c r="C644" s="4" t="s">
        <v>42</v>
      </c>
      <c r="D644" s="4">
        <v>1991</v>
      </c>
      <c r="E644" s="15">
        <v>0</v>
      </c>
      <c r="F644" s="15">
        <v>8</v>
      </c>
      <c r="G644" s="15">
        <v>0</v>
      </c>
      <c r="H644" s="15">
        <v>9</v>
      </c>
      <c r="I644" s="15">
        <v>0.8</v>
      </c>
      <c r="J644" s="15">
        <v>9</v>
      </c>
      <c r="K644" s="15">
        <v>7.96</v>
      </c>
      <c r="L644" s="4" t="s">
        <v>170</v>
      </c>
      <c r="M644" s="13">
        <f t="shared" si="10"/>
        <v>0</v>
      </c>
    </row>
    <row r="645" spans="1:13" x14ac:dyDescent="0.35">
      <c r="A645" s="4" t="s">
        <v>77</v>
      </c>
      <c r="B645" s="4" t="s">
        <v>78</v>
      </c>
      <c r="C645" s="4" t="s">
        <v>42</v>
      </c>
      <c r="D645" s="4">
        <v>1992</v>
      </c>
      <c r="E645" s="15">
        <v>0</v>
      </c>
      <c r="F645" s="15">
        <v>13</v>
      </c>
      <c r="G645" s="15">
        <v>0</v>
      </c>
      <c r="H645" s="15">
        <v>13</v>
      </c>
      <c r="I645" s="15">
        <v>1.23</v>
      </c>
      <c r="J645" s="15">
        <v>14</v>
      </c>
      <c r="K645" s="15">
        <v>12.23</v>
      </c>
      <c r="L645" s="4" t="s">
        <v>170</v>
      </c>
      <c r="M645" s="13">
        <f t="shared" si="10"/>
        <v>0</v>
      </c>
    </row>
    <row r="646" spans="1:13" x14ac:dyDescent="0.35">
      <c r="A646" s="4" t="s">
        <v>77</v>
      </c>
      <c r="B646" s="4" t="s">
        <v>78</v>
      </c>
      <c r="C646" s="4" t="s">
        <v>42</v>
      </c>
      <c r="D646" s="4">
        <v>1993</v>
      </c>
      <c r="E646" s="15">
        <v>0</v>
      </c>
      <c r="F646" s="15">
        <v>11</v>
      </c>
      <c r="G646" s="15">
        <v>0</v>
      </c>
      <c r="H646" s="15">
        <v>11</v>
      </c>
      <c r="I646" s="15">
        <v>0.97</v>
      </c>
      <c r="J646" s="15">
        <v>11</v>
      </c>
      <c r="K646" s="15">
        <v>9.73</v>
      </c>
      <c r="L646" s="4" t="s">
        <v>170</v>
      </c>
      <c r="M646" s="13">
        <f t="shared" si="10"/>
        <v>0</v>
      </c>
    </row>
    <row r="647" spans="1:13" x14ac:dyDescent="0.35">
      <c r="A647" s="4" t="s">
        <v>77</v>
      </c>
      <c r="B647" s="4" t="s">
        <v>78</v>
      </c>
      <c r="C647" s="4" t="s">
        <v>42</v>
      </c>
      <c r="D647" s="4">
        <v>1994</v>
      </c>
      <c r="E647" s="15">
        <v>0</v>
      </c>
      <c r="F647" s="15">
        <v>25</v>
      </c>
      <c r="G647" s="15">
        <v>0</v>
      </c>
      <c r="H647" s="15">
        <v>25</v>
      </c>
      <c r="I647" s="15">
        <v>2.19</v>
      </c>
      <c r="J647" s="15">
        <v>26</v>
      </c>
      <c r="K647" s="15">
        <v>21.93</v>
      </c>
      <c r="L647" s="4" t="s">
        <v>170</v>
      </c>
      <c r="M647" s="13">
        <f t="shared" si="10"/>
        <v>0</v>
      </c>
    </row>
    <row r="648" spans="1:13" x14ac:dyDescent="0.35">
      <c r="A648" s="4" t="s">
        <v>77</v>
      </c>
      <c r="B648" s="4" t="s">
        <v>78</v>
      </c>
      <c r="C648" s="4" t="s">
        <v>42</v>
      </c>
      <c r="D648" s="4">
        <v>1995</v>
      </c>
      <c r="E648" s="15">
        <v>0</v>
      </c>
      <c r="F648" s="15">
        <v>29</v>
      </c>
      <c r="G648" s="15">
        <v>0</v>
      </c>
      <c r="H648" s="15">
        <v>28</v>
      </c>
      <c r="I648" s="15">
        <v>2.44</v>
      </c>
      <c r="J648" s="15">
        <v>29</v>
      </c>
      <c r="K648" s="15">
        <v>24.36</v>
      </c>
      <c r="L648" s="4" t="s">
        <v>170</v>
      </c>
      <c r="M648" s="13">
        <f t="shared" si="10"/>
        <v>0</v>
      </c>
    </row>
    <row r="649" spans="1:13" x14ac:dyDescent="0.35">
      <c r="A649" s="4" t="s">
        <v>77</v>
      </c>
      <c r="B649" s="4" t="s">
        <v>78</v>
      </c>
      <c r="C649" s="4" t="s">
        <v>42</v>
      </c>
      <c r="D649" s="4">
        <v>1996</v>
      </c>
      <c r="E649" s="15">
        <v>0</v>
      </c>
      <c r="F649" s="15">
        <v>17</v>
      </c>
      <c r="G649" s="15">
        <v>0</v>
      </c>
      <c r="H649" s="15">
        <v>17</v>
      </c>
      <c r="I649" s="15">
        <v>1.41</v>
      </c>
      <c r="J649" s="15">
        <v>17</v>
      </c>
      <c r="K649" s="15">
        <v>14.07</v>
      </c>
      <c r="L649" s="4" t="s">
        <v>170</v>
      </c>
      <c r="M649" s="13">
        <f t="shared" si="10"/>
        <v>0</v>
      </c>
    </row>
    <row r="650" spans="1:13" x14ac:dyDescent="0.35">
      <c r="A650" s="4" t="s">
        <v>77</v>
      </c>
      <c r="B650" s="4" t="s">
        <v>78</v>
      </c>
      <c r="C650" s="4" t="s">
        <v>42</v>
      </c>
      <c r="D650" s="4">
        <v>1997</v>
      </c>
      <c r="E650" s="15">
        <v>0</v>
      </c>
      <c r="F650" s="15">
        <v>33</v>
      </c>
      <c r="G650" s="15">
        <v>0</v>
      </c>
      <c r="H650" s="15">
        <v>26</v>
      </c>
      <c r="I650" s="15">
        <v>2.16</v>
      </c>
      <c r="J650" s="15">
        <v>28</v>
      </c>
      <c r="K650" s="15">
        <v>21.62</v>
      </c>
      <c r="L650" s="4" t="s">
        <v>170</v>
      </c>
      <c r="M650" s="13">
        <f t="shared" si="10"/>
        <v>0</v>
      </c>
    </row>
    <row r="651" spans="1:13" x14ac:dyDescent="0.35">
      <c r="A651" s="4" t="s">
        <v>77</v>
      </c>
      <c r="B651" s="4" t="s">
        <v>78</v>
      </c>
      <c r="C651" s="4" t="s">
        <v>42</v>
      </c>
      <c r="D651" s="4">
        <v>1998</v>
      </c>
      <c r="E651" s="15">
        <v>0</v>
      </c>
      <c r="F651" s="15">
        <v>34</v>
      </c>
      <c r="G651" s="15">
        <v>0</v>
      </c>
      <c r="H651" s="15">
        <v>29</v>
      </c>
      <c r="I651" s="15">
        <v>2.4</v>
      </c>
      <c r="J651" s="15">
        <v>31</v>
      </c>
      <c r="K651" s="15">
        <v>24.07</v>
      </c>
      <c r="L651" s="4" t="s">
        <v>170</v>
      </c>
      <c r="M651" s="13">
        <f t="shared" si="10"/>
        <v>0</v>
      </c>
    </row>
    <row r="652" spans="1:13" x14ac:dyDescent="0.35">
      <c r="A652" s="4" t="s">
        <v>77</v>
      </c>
      <c r="B652" s="4" t="s">
        <v>78</v>
      </c>
      <c r="C652" s="4" t="s">
        <v>42</v>
      </c>
      <c r="D652" s="4">
        <v>1999</v>
      </c>
      <c r="E652" s="15">
        <v>0</v>
      </c>
      <c r="F652" s="15">
        <v>22</v>
      </c>
      <c r="G652" s="15">
        <v>0</v>
      </c>
      <c r="H652" s="15">
        <v>21</v>
      </c>
      <c r="I652" s="15">
        <v>1.67</v>
      </c>
      <c r="J652" s="15">
        <v>22</v>
      </c>
      <c r="K652" s="15">
        <v>16.73</v>
      </c>
      <c r="L652" s="4" t="s">
        <v>170</v>
      </c>
      <c r="M652" s="13">
        <f t="shared" si="10"/>
        <v>0</v>
      </c>
    </row>
    <row r="653" spans="1:13" x14ac:dyDescent="0.35">
      <c r="A653" s="4" t="s">
        <v>77</v>
      </c>
      <c r="B653" s="4" t="s">
        <v>78</v>
      </c>
      <c r="C653" s="4" t="s">
        <v>42</v>
      </c>
      <c r="D653" s="4">
        <v>2000</v>
      </c>
      <c r="E653" s="15">
        <v>0</v>
      </c>
      <c r="F653" s="15">
        <v>17</v>
      </c>
      <c r="G653" s="15">
        <v>0</v>
      </c>
      <c r="H653" s="15">
        <v>14</v>
      </c>
      <c r="I653" s="15">
        <v>1.1299999999999999</v>
      </c>
      <c r="J653" s="15">
        <v>17</v>
      </c>
      <c r="K653" s="15">
        <v>11.32</v>
      </c>
      <c r="L653" s="4" t="s">
        <v>170</v>
      </c>
      <c r="M653" s="13">
        <f t="shared" si="10"/>
        <v>0</v>
      </c>
    </row>
    <row r="654" spans="1:13" x14ac:dyDescent="0.35">
      <c r="A654" s="4" t="s">
        <v>77</v>
      </c>
      <c r="B654" s="4" t="s">
        <v>78</v>
      </c>
      <c r="C654" s="4" t="s">
        <v>42</v>
      </c>
      <c r="D654" s="4">
        <v>2001</v>
      </c>
      <c r="E654" s="15">
        <v>0</v>
      </c>
      <c r="F654" s="15">
        <v>18</v>
      </c>
      <c r="G654" s="15">
        <v>1</v>
      </c>
      <c r="H654" s="15">
        <v>16</v>
      </c>
      <c r="I654" s="15">
        <v>1.29</v>
      </c>
      <c r="J654" s="15">
        <v>19</v>
      </c>
      <c r="K654" s="15">
        <v>12.89</v>
      </c>
      <c r="L654" s="4" t="s">
        <v>170</v>
      </c>
      <c r="M654" s="13">
        <f t="shared" si="10"/>
        <v>0</v>
      </c>
    </row>
    <row r="655" spans="1:13" x14ac:dyDescent="0.35">
      <c r="A655" s="4" t="s">
        <v>77</v>
      </c>
      <c r="B655" s="4" t="s">
        <v>78</v>
      </c>
      <c r="C655" s="4" t="s">
        <v>42</v>
      </c>
      <c r="D655" s="4">
        <v>2002</v>
      </c>
      <c r="E655" s="15">
        <v>0</v>
      </c>
      <c r="F655" s="15">
        <v>26</v>
      </c>
      <c r="G655" s="15">
        <v>2</v>
      </c>
      <c r="H655" s="15">
        <v>14</v>
      </c>
      <c r="I655" s="15">
        <v>1.1000000000000001</v>
      </c>
      <c r="J655" s="15">
        <v>17</v>
      </c>
      <c r="K655" s="15">
        <v>11.04</v>
      </c>
      <c r="L655" s="4" t="s">
        <v>170</v>
      </c>
      <c r="M655" s="13">
        <f t="shared" si="10"/>
        <v>0</v>
      </c>
    </row>
    <row r="656" spans="1:13" x14ac:dyDescent="0.35">
      <c r="A656" s="4" t="s">
        <v>77</v>
      </c>
      <c r="B656" s="4" t="s">
        <v>78</v>
      </c>
      <c r="C656" s="4" t="s">
        <v>42</v>
      </c>
      <c r="D656" s="4">
        <v>2003</v>
      </c>
      <c r="E656" s="15">
        <v>0</v>
      </c>
      <c r="F656" s="15">
        <v>17</v>
      </c>
      <c r="G656" s="15">
        <v>2</v>
      </c>
      <c r="H656" s="15">
        <v>12</v>
      </c>
      <c r="I656" s="15">
        <v>0.95</v>
      </c>
      <c r="J656" s="15">
        <v>15</v>
      </c>
      <c r="K656" s="15">
        <v>9.5</v>
      </c>
      <c r="L656" s="4" t="s">
        <v>170</v>
      </c>
      <c r="M656" s="13">
        <f t="shared" si="10"/>
        <v>0</v>
      </c>
    </row>
    <row r="657" spans="1:13" x14ac:dyDescent="0.35">
      <c r="A657" s="4" t="s">
        <v>77</v>
      </c>
      <c r="B657" s="4" t="s">
        <v>78</v>
      </c>
      <c r="C657" s="4" t="s">
        <v>42</v>
      </c>
      <c r="D657" s="4">
        <v>2004</v>
      </c>
      <c r="E657" s="15">
        <v>0</v>
      </c>
      <c r="F657" s="15">
        <v>15</v>
      </c>
      <c r="G657" s="15">
        <v>0</v>
      </c>
      <c r="H657" s="15">
        <v>22</v>
      </c>
      <c r="I657" s="15">
        <v>1.7</v>
      </c>
      <c r="J657" s="15">
        <v>24</v>
      </c>
      <c r="K657" s="15">
        <v>16.989999999999998</v>
      </c>
      <c r="L657" s="4" t="s">
        <v>170</v>
      </c>
      <c r="M657" s="13">
        <f t="shared" si="10"/>
        <v>0</v>
      </c>
    </row>
    <row r="658" spans="1:13" x14ac:dyDescent="0.35">
      <c r="A658" s="4" t="s">
        <v>77</v>
      </c>
      <c r="B658" s="4" t="s">
        <v>78</v>
      </c>
      <c r="C658" s="4" t="s">
        <v>42</v>
      </c>
      <c r="D658" s="4">
        <v>2005</v>
      </c>
      <c r="E658" s="15">
        <v>1</v>
      </c>
      <c r="F658" s="15">
        <v>29</v>
      </c>
      <c r="G658" s="15">
        <v>0</v>
      </c>
      <c r="H658" s="15">
        <v>24</v>
      </c>
      <c r="I658" s="15">
        <v>1.89</v>
      </c>
      <c r="J658" s="15">
        <v>27</v>
      </c>
      <c r="K658" s="15">
        <v>19.010000000000002</v>
      </c>
      <c r="L658" s="4" t="s">
        <v>170</v>
      </c>
      <c r="M658" s="13">
        <f t="shared" si="10"/>
        <v>3.3333333333333335</v>
      </c>
    </row>
    <row r="659" spans="1:13" x14ac:dyDescent="0.35">
      <c r="A659" s="4" t="s">
        <v>77</v>
      </c>
      <c r="B659" s="4" t="s">
        <v>78</v>
      </c>
      <c r="C659" s="4" t="s">
        <v>42</v>
      </c>
      <c r="D659" s="4">
        <v>2006</v>
      </c>
      <c r="E659" s="15">
        <v>0</v>
      </c>
      <c r="F659" s="15">
        <v>42</v>
      </c>
      <c r="G659" s="15">
        <v>0</v>
      </c>
      <c r="H659" s="15">
        <v>25</v>
      </c>
      <c r="I659" s="15">
        <v>1.94</v>
      </c>
      <c r="J659" s="15">
        <v>27</v>
      </c>
      <c r="K659" s="15">
        <v>19.5</v>
      </c>
      <c r="L659" s="4" t="s">
        <v>170</v>
      </c>
      <c r="M659" s="13">
        <f t="shared" si="10"/>
        <v>0</v>
      </c>
    </row>
    <row r="660" spans="1:13" x14ac:dyDescent="0.35">
      <c r="A660" s="4" t="s">
        <v>77</v>
      </c>
      <c r="B660" s="4" t="s">
        <v>78</v>
      </c>
      <c r="C660" s="4" t="s">
        <v>42</v>
      </c>
      <c r="D660" s="4">
        <v>2007</v>
      </c>
      <c r="E660" s="15">
        <v>0</v>
      </c>
      <c r="F660" s="15">
        <v>30</v>
      </c>
      <c r="G660" s="15">
        <v>0</v>
      </c>
      <c r="H660" s="15">
        <v>42</v>
      </c>
      <c r="I660" s="15">
        <v>3.33</v>
      </c>
      <c r="J660" s="15">
        <v>45</v>
      </c>
      <c r="K660" s="15">
        <v>33.46</v>
      </c>
      <c r="L660" s="4" t="s">
        <v>170</v>
      </c>
      <c r="M660" s="13">
        <f t="shared" si="10"/>
        <v>0</v>
      </c>
    </row>
    <row r="661" spans="1:13" x14ac:dyDescent="0.35">
      <c r="A661" s="4" t="s">
        <v>77</v>
      </c>
      <c r="B661" s="4" t="s">
        <v>78</v>
      </c>
      <c r="C661" s="4" t="s">
        <v>42</v>
      </c>
      <c r="D661" s="4">
        <v>2008</v>
      </c>
      <c r="E661" s="15">
        <v>0</v>
      </c>
      <c r="F661" s="15">
        <v>30</v>
      </c>
      <c r="G661" s="15">
        <v>0</v>
      </c>
      <c r="H661" s="15">
        <v>36</v>
      </c>
      <c r="I661" s="15">
        <v>2.84</v>
      </c>
      <c r="J661" s="15">
        <v>39</v>
      </c>
      <c r="K661" s="15">
        <v>28.54</v>
      </c>
      <c r="L661" s="4" t="s">
        <v>170</v>
      </c>
      <c r="M661" s="13">
        <f t="shared" si="10"/>
        <v>0</v>
      </c>
    </row>
    <row r="662" spans="1:13" x14ac:dyDescent="0.35">
      <c r="A662" s="4" t="s">
        <v>77</v>
      </c>
      <c r="B662" s="4" t="s">
        <v>78</v>
      </c>
      <c r="C662" s="4" t="s">
        <v>42</v>
      </c>
      <c r="D662" s="4">
        <v>2009</v>
      </c>
      <c r="E662" s="15">
        <v>0</v>
      </c>
      <c r="F662" s="15">
        <v>35</v>
      </c>
      <c r="G662" s="15">
        <v>0</v>
      </c>
      <c r="H662" s="15">
        <v>43</v>
      </c>
      <c r="I662" s="15">
        <v>3.3</v>
      </c>
      <c r="J662" s="15">
        <v>45</v>
      </c>
      <c r="K662" s="15">
        <v>33.130000000000003</v>
      </c>
      <c r="L662" s="4" t="s">
        <v>170</v>
      </c>
      <c r="M662" s="13">
        <f t="shared" si="10"/>
        <v>0</v>
      </c>
    </row>
    <row r="663" spans="1:13" x14ac:dyDescent="0.35">
      <c r="A663" s="4" t="s">
        <v>77</v>
      </c>
      <c r="B663" s="4" t="s">
        <v>78</v>
      </c>
      <c r="C663" s="4" t="s">
        <v>42</v>
      </c>
      <c r="D663" s="4">
        <v>2010</v>
      </c>
      <c r="E663" s="15">
        <v>0.67</v>
      </c>
      <c r="F663" s="15">
        <v>99.83</v>
      </c>
      <c r="G663" s="15">
        <v>0</v>
      </c>
      <c r="H663" s="15">
        <v>117.25</v>
      </c>
      <c r="I663" s="15">
        <v>8.7636000000000003</v>
      </c>
      <c r="J663" s="15">
        <v>123.28</v>
      </c>
      <c r="K663" s="15">
        <v>83.1</v>
      </c>
      <c r="L663" s="4" t="s">
        <v>169</v>
      </c>
      <c r="M663" s="13">
        <f t="shared" si="10"/>
        <v>0.66666666666666674</v>
      </c>
    </row>
    <row r="664" spans="1:13" x14ac:dyDescent="0.35">
      <c r="A664" s="4" t="s">
        <v>77</v>
      </c>
      <c r="B664" s="4" t="s">
        <v>78</v>
      </c>
      <c r="C664" s="4" t="s">
        <v>42</v>
      </c>
      <c r="D664" s="4">
        <v>2011</v>
      </c>
      <c r="E664" s="15">
        <v>0.67</v>
      </c>
      <c r="F664" s="15">
        <v>127.97</v>
      </c>
      <c r="G664" s="15">
        <v>0</v>
      </c>
      <c r="H664" s="15">
        <v>133.33000000000001</v>
      </c>
      <c r="I664" s="15">
        <v>9.8020999999999994</v>
      </c>
      <c r="J664" s="15">
        <v>141.37</v>
      </c>
      <c r="K664" s="15">
        <v>92.94</v>
      </c>
      <c r="L664" s="4" t="s">
        <v>169</v>
      </c>
      <c r="M664" s="13">
        <f t="shared" si="10"/>
        <v>0.52083333333333337</v>
      </c>
    </row>
    <row r="665" spans="1:13" x14ac:dyDescent="0.35">
      <c r="A665" s="4" t="s">
        <v>77</v>
      </c>
      <c r="B665" s="4" t="s">
        <v>78</v>
      </c>
      <c r="C665" s="4" t="s">
        <v>42</v>
      </c>
      <c r="D665" s="4">
        <v>2012</v>
      </c>
      <c r="E665" s="15">
        <v>0.67</v>
      </c>
      <c r="F665" s="15">
        <v>167.5</v>
      </c>
      <c r="G665" s="15">
        <v>1.34</v>
      </c>
      <c r="H665" s="15">
        <v>154.1</v>
      </c>
      <c r="I665" s="15">
        <v>11.142099999999999</v>
      </c>
      <c r="J665" s="15">
        <v>160.13</v>
      </c>
      <c r="K665" s="15">
        <v>105.7</v>
      </c>
      <c r="L665" s="4" t="s">
        <v>169</v>
      </c>
      <c r="M665" s="13">
        <f t="shared" si="10"/>
        <v>0.4016064257028113</v>
      </c>
    </row>
    <row r="666" spans="1:13" x14ac:dyDescent="0.35">
      <c r="A666" s="4" t="s">
        <v>77</v>
      </c>
      <c r="B666" s="4" t="s">
        <v>78</v>
      </c>
      <c r="C666" s="4" t="s">
        <v>42</v>
      </c>
      <c r="D666" s="4">
        <v>2013</v>
      </c>
      <c r="E666" s="15">
        <v>0.67</v>
      </c>
      <c r="F666" s="15">
        <v>159.46</v>
      </c>
      <c r="G666" s="15">
        <v>0.67</v>
      </c>
      <c r="H666" s="15">
        <v>155.44</v>
      </c>
      <c r="I666" s="15">
        <v>11.0952</v>
      </c>
      <c r="J666" s="15">
        <v>164.82</v>
      </c>
      <c r="K666" s="15">
        <v>105.25</v>
      </c>
      <c r="L666" s="4" t="s">
        <v>169</v>
      </c>
      <c r="M666" s="13">
        <f t="shared" si="10"/>
        <v>0.42016806722689076</v>
      </c>
    </row>
    <row r="667" spans="1:13" x14ac:dyDescent="0.35">
      <c r="A667" s="4" t="s">
        <v>77</v>
      </c>
      <c r="B667" s="4" t="s">
        <v>78</v>
      </c>
      <c r="C667" s="4" t="s">
        <v>42</v>
      </c>
      <c r="D667" s="4">
        <v>2014</v>
      </c>
      <c r="E667" s="15">
        <v>0.67</v>
      </c>
      <c r="F667" s="15">
        <v>176.21</v>
      </c>
      <c r="G667" s="15">
        <v>0.67</v>
      </c>
      <c r="H667" s="15">
        <v>168.84</v>
      </c>
      <c r="I667" s="15">
        <v>11.859</v>
      </c>
      <c r="J667" s="15">
        <v>173.53</v>
      </c>
      <c r="K667" s="15">
        <v>112.59</v>
      </c>
      <c r="L667" s="4" t="s">
        <v>169</v>
      </c>
      <c r="M667" s="13">
        <f t="shared" si="10"/>
        <v>0.38022813688212925</v>
      </c>
    </row>
    <row r="668" spans="1:13" x14ac:dyDescent="0.35">
      <c r="A668" s="4" t="s">
        <v>77</v>
      </c>
      <c r="B668" s="4" t="s">
        <v>78</v>
      </c>
      <c r="C668" s="4" t="s">
        <v>42</v>
      </c>
      <c r="D668" s="4">
        <v>2015</v>
      </c>
      <c r="E668" s="15">
        <v>0.67</v>
      </c>
      <c r="F668" s="15">
        <v>201</v>
      </c>
      <c r="G668" s="15">
        <v>0.67</v>
      </c>
      <c r="H668" s="15">
        <v>191.62</v>
      </c>
      <c r="I668" s="15">
        <v>13.286099999999999</v>
      </c>
      <c r="J668" s="15">
        <v>203.68</v>
      </c>
      <c r="K668" s="15">
        <v>126.06</v>
      </c>
      <c r="L668" s="4" t="s">
        <v>169</v>
      </c>
      <c r="M668" s="13">
        <f t="shared" si="10"/>
        <v>0.33333333333333337</v>
      </c>
    </row>
    <row r="669" spans="1:13" x14ac:dyDescent="0.35">
      <c r="A669" s="4" t="s">
        <v>77</v>
      </c>
      <c r="B669" s="4" t="s">
        <v>78</v>
      </c>
      <c r="C669" s="4" t="s">
        <v>42</v>
      </c>
      <c r="D669" s="4">
        <v>2016</v>
      </c>
      <c r="E669" s="15">
        <v>0.67</v>
      </c>
      <c r="F669" s="15">
        <v>184.25</v>
      </c>
      <c r="G669" s="15">
        <v>1.34</v>
      </c>
      <c r="H669" s="15">
        <v>176.21</v>
      </c>
      <c r="I669" s="15">
        <v>12.066700000000001</v>
      </c>
      <c r="J669" s="15">
        <v>183.58</v>
      </c>
      <c r="K669" s="15">
        <v>114.56</v>
      </c>
      <c r="L669" s="4" t="s">
        <v>169</v>
      </c>
      <c r="M669" s="13">
        <f t="shared" si="10"/>
        <v>0.36496350364963509</v>
      </c>
    </row>
    <row r="670" spans="1:13" x14ac:dyDescent="0.35">
      <c r="A670" s="4" t="s">
        <v>77</v>
      </c>
      <c r="B670" s="4" t="s">
        <v>78</v>
      </c>
      <c r="C670" s="4" t="s">
        <v>42</v>
      </c>
      <c r="D670" s="4">
        <v>2017</v>
      </c>
      <c r="E670" s="15">
        <v>0.67</v>
      </c>
      <c r="F670" s="15">
        <v>156.11000000000001</v>
      </c>
      <c r="G670" s="15">
        <v>0.67</v>
      </c>
      <c r="H670" s="15">
        <v>148.74</v>
      </c>
      <c r="I670" s="15">
        <v>10.0299</v>
      </c>
      <c r="J670" s="15">
        <v>156.11000000000001</v>
      </c>
      <c r="K670" s="15">
        <v>95.18</v>
      </c>
      <c r="L670" s="4" t="s">
        <v>169</v>
      </c>
      <c r="M670" s="13">
        <f t="shared" si="10"/>
        <v>0.42918454935622319</v>
      </c>
    </row>
    <row r="671" spans="1:13" x14ac:dyDescent="0.35">
      <c r="A671" s="4" t="s">
        <v>77</v>
      </c>
      <c r="B671" s="4" t="s">
        <v>78</v>
      </c>
      <c r="C671" s="4" t="s">
        <v>42</v>
      </c>
      <c r="D671" s="4">
        <v>2018</v>
      </c>
      <c r="E671" s="15">
        <v>0.67</v>
      </c>
      <c r="F671" s="15">
        <v>182.24</v>
      </c>
      <c r="G671" s="15">
        <v>0</v>
      </c>
      <c r="H671" s="15">
        <v>127.3</v>
      </c>
      <c r="I671" s="15">
        <v>8.4553999999999991</v>
      </c>
      <c r="J671" s="15">
        <v>132.66</v>
      </c>
      <c r="K671" s="15">
        <v>80.239999999999995</v>
      </c>
      <c r="L671" s="4" t="s">
        <v>169</v>
      </c>
      <c r="M671" s="13">
        <f t="shared" si="10"/>
        <v>0.36630036630036633</v>
      </c>
    </row>
    <row r="672" spans="1:13" x14ac:dyDescent="0.35">
      <c r="A672" s="4" t="s">
        <v>77</v>
      </c>
      <c r="B672" s="4" t="s">
        <v>78</v>
      </c>
      <c r="C672" s="4" t="s">
        <v>42</v>
      </c>
      <c r="D672" s="4">
        <v>2019</v>
      </c>
      <c r="E672" s="15">
        <v>0.67</v>
      </c>
      <c r="F672" s="15">
        <v>78.39</v>
      </c>
      <c r="G672" s="15">
        <v>0</v>
      </c>
      <c r="H672" s="15">
        <v>130.65</v>
      </c>
      <c r="I672" s="15">
        <v>8.5425000000000004</v>
      </c>
      <c r="J672" s="15">
        <v>135.34</v>
      </c>
      <c r="K672" s="15">
        <v>81.040000000000006</v>
      </c>
      <c r="L672" s="4" t="s">
        <v>169</v>
      </c>
      <c r="M672" s="13">
        <f t="shared" si="10"/>
        <v>0.84745762711864403</v>
      </c>
    </row>
    <row r="673" spans="1:13" x14ac:dyDescent="0.35">
      <c r="A673" s="4" t="s">
        <v>77</v>
      </c>
      <c r="B673" s="4" t="s">
        <v>78</v>
      </c>
      <c r="C673" s="4" t="s">
        <v>42</v>
      </c>
      <c r="D673" s="4">
        <v>2020</v>
      </c>
      <c r="E673" s="15">
        <v>0</v>
      </c>
      <c r="F673" s="15">
        <v>182.91</v>
      </c>
      <c r="G673" s="15"/>
      <c r="H673" s="15">
        <v>147.4</v>
      </c>
      <c r="I673" s="15">
        <v>9.5006000000000004</v>
      </c>
      <c r="J673" s="15">
        <v>152.76</v>
      </c>
      <c r="K673" s="15">
        <v>90.12</v>
      </c>
      <c r="L673" s="4" t="s">
        <v>169</v>
      </c>
      <c r="M673" s="13">
        <f t="shared" si="10"/>
        <v>0</v>
      </c>
    </row>
    <row r="674" spans="1:13" x14ac:dyDescent="0.35">
      <c r="A674" s="4" t="s">
        <v>77</v>
      </c>
      <c r="B674" s="4" t="s">
        <v>78</v>
      </c>
      <c r="C674" s="4" t="s">
        <v>42</v>
      </c>
      <c r="D674" s="4">
        <v>2021</v>
      </c>
      <c r="E674" s="15">
        <v>2.0099999999999998</v>
      </c>
      <c r="F674" s="15">
        <v>201.67</v>
      </c>
      <c r="G674" s="15"/>
      <c r="H674" s="15">
        <v>166.16</v>
      </c>
      <c r="I674" s="15">
        <v>10.519</v>
      </c>
      <c r="J674" s="15">
        <v>173.53</v>
      </c>
      <c r="K674" s="15">
        <v>100.65</v>
      </c>
      <c r="L674" s="4" t="s">
        <v>169</v>
      </c>
      <c r="M674" s="13">
        <f t="shared" si="10"/>
        <v>0.98684210526315785</v>
      </c>
    </row>
    <row r="675" spans="1:13" x14ac:dyDescent="0.35">
      <c r="A675" s="4" t="s">
        <v>77</v>
      </c>
      <c r="B675" s="4" t="s">
        <v>78</v>
      </c>
      <c r="C675" s="4" t="s">
        <v>42</v>
      </c>
      <c r="D675" s="4">
        <v>2022</v>
      </c>
      <c r="E675" s="15">
        <v>0.67</v>
      </c>
      <c r="F675" s="15">
        <v>236.51</v>
      </c>
      <c r="G675" s="15"/>
      <c r="H675" s="15">
        <v>198.99</v>
      </c>
      <c r="I675" s="15">
        <v>12.395</v>
      </c>
      <c r="J675" s="15">
        <v>206.36</v>
      </c>
      <c r="K675" s="15">
        <v>117.54</v>
      </c>
      <c r="L675" s="4" t="s">
        <v>169</v>
      </c>
      <c r="M675" s="13">
        <f t="shared" si="10"/>
        <v>0.28248587570621475</v>
      </c>
    </row>
    <row r="676" spans="1:13" x14ac:dyDescent="0.35">
      <c r="A676" s="4" t="s">
        <v>77</v>
      </c>
      <c r="B676" s="4" t="s">
        <v>78</v>
      </c>
      <c r="C676" s="4" t="s">
        <v>42</v>
      </c>
      <c r="D676" s="4">
        <v>2023</v>
      </c>
      <c r="E676" s="15">
        <v>0</v>
      </c>
      <c r="F676" s="15">
        <v>257.95</v>
      </c>
      <c r="G676" s="15">
        <v>0</v>
      </c>
      <c r="H676" s="15">
        <v>209.04</v>
      </c>
      <c r="I676" s="15">
        <v>12.797000000000001</v>
      </c>
      <c r="J676" s="15">
        <v>217.75</v>
      </c>
      <c r="K676" s="15">
        <v>121.37</v>
      </c>
      <c r="L676" s="4" t="s">
        <v>169</v>
      </c>
      <c r="M676" s="13">
        <f t="shared" si="10"/>
        <v>0</v>
      </c>
    </row>
    <row r="677" spans="1:13" x14ac:dyDescent="0.35">
      <c r="A677" s="4" t="s">
        <v>79</v>
      </c>
      <c r="B677" s="4" t="s">
        <v>80</v>
      </c>
      <c r="C677" s="4" t="s">
        <v>81</v>
      </c>
      <c r="D677" s="4">
        <v>1961</v>
      </c>
      <c r="E677" s="15">
        <v>19</v>
      </c>
      <c r="F677" s="15">
        <v>1</v>
      </c>
      <c r="G677" s="15">
        <v>3</v>
      </c>
      <c r="H677" s="15">
        <v>15</v>
      </c>
      <c r="I677" s="15">
        <v>3.01</v>
      </c>
      <c r="J677" s="15">
        <v>17</v>
      </c>
      <c r="K677" s="15">
        <v>31.76</v>
      </c>
      <c r="L677" s="4" t="s">
        <v>170</v>
      </c>
      <c r="M677" s="13">
        <f t="shared" si="10"/>
        <v>111.76470588235294</v>
      </c>
    </row>
    <row r="678" spans="1:13" x14ac:dyDescent="0.35">
      <c r="A678" s="4" t="s">
        <v>79</v>
      </c>
      <c r="B678" s="4" t="s">
        <v>80</v>
      </c>
      <c r="C678" s="4" t="s">
        <v>81</v>
      </c>
      <c r="D678" s="4">
        <v>1962</v>
      </c>
      <c r="E678" s="15">
        <v>15</v>
      </c>
      <c r="F678" s="15">
        <v>1</v>
      </c>
      <c r="G678" s="15">
        <v>2</v>
      </c>
      <c r="H678" s="15">
        <v>12</v>
      </c>
      <c r="I678" s="15">
        <v>2.41</v>
      </c>
      <c r="J678" s="15">
        <v>14</v>
      </c>
      <c r="K678" s="15">
        <v>25.38</v>
      </c>
      <c r="L678" s="4" t="s">
        <v>170</v>
      </c>
      <c r="M678" s="13">
        <f t="shared" si="10"/>
        <v>107.14285714285714</v>
      </c>
    </row>
    <row r="679" spans="1:13" x14ac:dyDescent="0.35">
      <c r="A679" s="4" t="s">
        <v>79</v>
      </c>
      <c r="B679" s="4" t="s">
        <v>80</v>
      </c>
      <c r="C679" s="4" t="s">
        <v>81</v>
      </c>
      <c r="D679" s="4">
        <v>1963</v>
      </c>
      <c r="E679" s="15">
        <v>17</v>
      </c>
      <c r="F679" s="15">
        <v>2</v>
      </c>
      <c r="G679" s="15">
        <v>1</v>
      </c>
      <c r="H679" s="15">
        <v>16</v>
      </c>
      <c r="I679" s="15">
        <v>3.03</v>
      </c>
      <c r="J679" s="15">
        <v>17</v>
      </c>
      <c r="K679" s="15">
        <v>31.61</v>
      </c>
      <c r="L679" s="4" t="s">
        <v>170</v>
      </c>
      <c r="M679" s="13">
        <f t="shared" si="10"/>
        <v>94.444444444444443</v>
      </c>
    </row>
    <row r="680" spans="1:13" x14ac:dyDescent="0.35">
      <c r="A680" s="4" t="s">
        <v>79</v>
      </c>
      <c r="B680" s="4" t="s">
        <v>80</v>
      </c>
      <c r="C680" s="4" t="s">
        <v>81</v>
      </c>
      <c r="D680" s="4">
        <v>1964</v>
      </c>
      <c r="E680" s="15">
        <v>17</v>
      </c>
      <c r="F680" s="15">
        <v>1</v>
      </c>
      <c r="G680" s="15">
        <v>2</v>
      </c>
      <c r="H680" s="15">
        <v>14</v>
      </c>
      <c r="I680" s="15">
        <v>2.68</v>
      </c>
      <c r="J680" s="15">
        <v>16</v>
      </c>
      <c r="K680" s="15">
        <v>28.18</v>
      </c>
      <c r="L680" s="4" t="s">
        <v>170</v>
      </c>
      <c r="M680" s="13">
        <f t="shared" si="10"/>
        <v>106.25</v>
      </c>
    </row>
    <row r="681" spans="1:13" x14ac:dyDescent="0.35">
      <c r="A681" s="4" t="s">
        <v>79</v>
      </c>
      <c r="B681" s="4" t="s">
        <v>80</v>
      </c>
      <c r="C681" s="4" t="s">
        <v>81</v>
      </c>
      <c r="D681" s="4">
        <v>1965</v>
      </c>
      <c r="E681" s="15">
        <v>21</v>
      </c>
      <c r="F681" s="15">
        <v>2</v>
      </c>
      <c r="G681" s="15">
        <v>2</v>
      </c>
      <c r="H681" s="15">
        <v>20</v>
      </c>
      <c r="I681" s="15">
        <v>3.69</v>
      </c>
      <c r="J681" s="15">
        <v>22</v>
      </c>
      <c r="K681" s="15">
        <v>38.58</v>
      </c>
      <c r="L681" s="4" t="s">
        <v>170</v>
      </c>
      <c r="M681" s="13">
        <f t="shared" si="10"/>
        <v>100</v>
      </c>
    </row>
    <row r="682" spans="1:13" x14ac:dyDescent="0.35">
      <c r="A682" s="4" t="s">
        <v>79</v>
      </c>
      <c r="B682" s="4" t="s">
        <v>80</v>
      </c>
      <c r="C682" s="4" t="s">
        <v>81</v>
      </c>
      <c r="D682" s="4">
        <v>1966</v>
      </c>
      <c r="E682" s="15">
        <v>20</v>
      </c>
      <c r="F682" s="15">
        <v>3</v>
      </c>
      <c r="G682" s="15">
        <v>4</v>
      </c>
      <c r="H682" s="15">
        <v>18</v>
      </c>
      <c r="I682" s="15">
        <v>3.18</v>
      </c>
      <c r="J682" s="15">
        <v>19</v>
      </c>
      <c r="K682" s="15">
        <v>33.270000000000003</v>
      </c>
      <c r="L682" s="4" t="s">
        <v>170</v>
      </c>
      <c r="M682" s="13">
        <f t="shared" si="10"/>
        <v>105.26315789473684</v>
      </c>
    </row>
    <row r="683" spans="1:13" x14ac:dyDescent="0.35">
      <c r="A683" s="4" t="s">
        <v>79</v>
      </c>
      <c r="B683" s="4" t="s">
        <v>80</v>
      </c>
      <c r="C683" s="4" t="s">
        <v>81</v>
      </c>
      <c r="D683" s="4">
        <v>1967</v>
      </c>
      <c r="E683" s="15">
        <v>22</v>
      </c>
      <c r="F683" s="15">
        <v>2</v>
      </c>
      <c r="G683" s="15">
        <v>3</v>
      </c>
      <c r="H683" s="15">
        <v>19</v>
      </c>
      <c r="I683" s="15">
        <v>3.41</v>
      </c>
      <c r="J683" s="15">
        <v>21</v>
      </c>
      <c r="K683" s="15">
        <v>35.75</v>
      </c>
      <c r="L683" s="4" t="s">
        <v>170</v>
      </c>
      <c r="M683" s="13">
        <f t="shared" si="10"/>
        <v>104.76190476190477</v>
      </c>
    </row>
    <row r="684" spans="1:13" x14ac:dyDescent="0.35">
      <c r="A684" s="4" t="s">
        <v>79</v>
      </c>
      <c r="B684" s="4" t="s">
        <v>80</v>
      </c>
      <c r="C684" s="4" t="s">
        <v>81</v>
      </c>
      <c r="D684" s="4">
        <v>1968</v>
      </c>
      <c r="E684" s="15">
        <v>10</v>
      </c>
      <c r="F684" s="15">
        <v>2</v>
      </c>
      <c r="G684" s="15">
        <v>2</v>
      </c>
      <c r="H684" s="15">
        <v>9</v>
      </c>
      <c r="I684" s="15">
        <v>1.51</v>
      </c>
      <c r="J684" s="15">
        <v>10</v>
      </c>
      <c r="K684" s="15">
        <v>15.85</v>
      </c>
      <c r="L684" s="4" t="s">
        <v>170</v>
      </c>
      <c r="M684" s="13">
        <f t="shared" si="10"/>
        <v>100</v>
      </c>
    </row>
    <row r="685" spans="1:13" x14ac:dyDescent="0.35">
      <c r="A685" s="4" t="s">
        <v>79</v>
      </c>
      <c r="B685" s="4" t="s">
        <v>80</v>
      </c>
      <c r="C685" s="4" t="s">
        <v>81</v>
      </c>
      <c r="D685" s="4">
        <v>1969</v>
      </c>
      <c r="E685" s="15">
        <v>11</v>
      </c>
      <c r="F685" s="15">
        <v>2</v>
      </c>
      <c r="G685" s="15">
        <v>1</v>
      </c>
      <c r="H685" s="15">
        <v>10</v>
      </c>
      <c r="I685" s="15">
        <v>1.66</v>
      </c>
      <c r="J685" s="15">
        <v>11</v>
      </c>
      <c r="K685" s="15">
        <v>17.309999999999999</v>
      </c>
      <c r="L685" s="4" t="s">
        <v>170</v>
      </c>
      <c r="M685" s="13">
        <f t="shared" si="10"/>
        <v>91.666666666666657</v>
      </c>
    </row>
    <row r="686" spans="1:13" x14ac:dyDescent="0.35">
      <c r="A686" s="4" t="s">
        <v>79</v>
      </c>
      <c r="B686" s="4" t="s">
        <v>80</v>
      </c>
      <c r="C686" s="4" t="s">
        <v>81</v>
      </c>
      <c r="D686" s="4">
        <v>1970</v>
      </c>
      <c r="E686" s="15">
        <v>20</v>
      </c>
      <c r="F686" s="15">
        <v>5</v>
      </c>
      <c r="G686" s="15">
        <v>1</v>
      </c>
      <c r="H686" s="15">
        <v>16</v>
      </c>
      <c r="I686" s="15">
        <v>2.69</v>
      </c>
      <c r="J686" s="15">
        <v>18</v>
      </c>
      <c r="K686" s="15">
        <v>28.31</v>
      </c>
      <c r="L686" s="4" t="s">
        <v>170</v>
      </c>
      <c r="M686" s="13">
        <f t="shared" si="10"/>
        <v>83.333333333333343</v>
      </c>
    </row>
    <row r="687" spans="1:13" x14ac:dyDescent="0.35">
      <c r="A687" s="4" t="s">
        <v>79</v>
      </c>
      <c r="B687" s="4" t="s">
        <v>80</v>
      </c>
      <c r="C687" s="4" t="s">
        <v>81</v>
      </c>
      <c r="D687" s="4">
        <v>1971</v>
      </c>
      <c r="E687" s="15">
        <v>19</v>
      </c>
      <c r="F687" s="15">
        <v>1</v>
      </c>
      <c r="G687" s="15">
        <v>3</v>
      </c>
      <c r="H687" s="15">
        <v>16</v>
      </c>
      <c r="I687" s="15">
        <v>2.64</v>
      </c>
      <c r="J687" s="15">
        <v>18</v>
      </c>
      <c r="K687" s="15">
        <v>27.7</v>
      </c>
      <c r="L687" s="4" t="s">
        <v>170</v>
      </c>
      <c r="M687" s="13">
        <f t="shared" si="10"/>
        <v>111.76470588235294</v>
      </c>
    </row>
    <row r="688" spans="1:13" x14ac:dyDescent="0.35">
      <c r="A688" s="4" t="s">
        <v>79</v>
      </c>
      <c r="B688" s="4" t="s">
        <v>80</v>
      </c>
      <c r="C688" s="4" t="s">
        <v>81</v>
      </c>
      <c r="D688" s="4">
        <v>1972</v>
      </c>
      <c r="E688" s="15">
        <v>14</v>
      </c>
      <c r="F688" s="15">
        <v>0</v>
      </c>
      <c r="G688" s="15">
        <v>5</v>
      </c>
      <c r="H688" s="15">
        <v>12</v>
      </c>
      <c r="I688" s="15">
        <v>1.93</v>
      </c>
      <c r="J688" s="15">
        <v>14</v>
      </c>
      <c r="K688" s="15">
        <v>20.190000000000001</v>
      </c>
      <c r="L688" s="4" t="s">
        <v>170</v>
      </c>
      <c r="M688" s="13">
        <f t="shared" si="10"/>
        <v>155.55555555555557</v>
      </c>
    </row>
    <row r="689" spans="1:13" x14ac:dyDescent="0.35">
      <c r="A689" s="4" t="s">
        <v>79</v>
      </c>
      <c r="B689" s="4" t="s">
        <v>80</v>
      </c>
      <c r="C689" s="4" t="s">
        <v>81</v>
      </c>
      <c r="D689" s="4">
        <v>1973</v>
      </c>
      <c r="E689" s="15">
        <v>19</v>
      </c>
      <c r="F689" s="15">
        <v>1</v>
      </c>
      <c r="G689" s="15">
        <v>4</v>
      </c>
      <c r="H689" s="15">
        <v>14</v>
      </c>
      <c r="I689" s="15">
        <v>2.2799999999999998</v>
      </c>
      <c r="J689" s="15">
        <v>16</v>
      </c>
      <c r="K689" s="15">
        <v>24.15</v>
      </c>
      <c r="L689" s="4" t="s">
        <v>170</v>
      </c>
      <c r="M689" s="13">
        <f t="shared" si="10"/>
        <v>118.75</v>
      </c>
    </row>
    <row r="690" spans="1:13" x14ac:dyDescent="0.35">
      <c r="A690" s="4" t="s">
        <v>79</v>
      </c>
      <c r="B690" s="4" t="s">
        <v>80</v>
      </c>
      <c r="C690" s="4" t="s">
        <v>81</v>
      </c>
      <c r="D690" s="4">
        <v>1974</v>
      </c>
      <c r="E690" s="15">
        <v>11</v>
      </c>
      <c r="F690" s="15">
        <v>3</v>
      </c>
      <c r="G690" s="15">
        <v>4</v>
      </c>
      <c r="H690" s="15">
        <v>9</v>
      </c>
      <c r="I690" s="15">
        <v>1.4</v>
      </c>
      <c r="J690" s="15">
        <v>10</v>
      </c>
      <c r="K690" s="15">
        <v>14.72</v>
      </c>
      <c r="L690" s="4" t="s">
        <v>170</v>
      </c>
      <c r="M690" s="13">
        <f t="shared" si="10"/>
        <v>110.00000000000001</v>
      </c>
    </row>
    <row r="691" spans="1:13" x14ac:dyDescent="0.35">
      <c r="A691" s="4" t="s">
        <v>79</v>
      </c>
      <c r="B691" s="4" t="s">
        <v>80</v>
      </c>
      <c r="C691" s="4" t="s">
        <v>81</v>
      </c>
      <c r="D691" s="4">
        <v>1975</v>
      </c>
      <c r="E691" s="15">
        <v>13</v>
      </c>
      <c r="F691" s="15">
        <v>11</v>
      </c>
      <c r="G691" s="15">
        <v>3</v>
      </c>
      <c r="H691" s="15">
        <v>20</v>
      </c>
      <c r="I691" s="15">
        <v>2.96</v>
      </c>
      <c r="J691" s="15">
        <v>21</v>
      </c>
      <c r="K691" s="15">
        <v>30.44</v>
      </c>
      <c r="L691" s="4" t="s">
        <v>170</v>
      </c>
      <c r="M691" s="13">
        <f t="shared" si="10"/>
        <v>61.904761904761905</v>
      </c>
    </row>
    <row r="692" spans="1:13" x14ac:dyDescent="0.35">
      <c r="A692" s="4" t="s">
        <v>79</v>
      </c>
      <c r="B692" s="4" t="s">
        <v>80</v>
      </c>
      <c r="C692" s="4" t="s">
        <v>81</v>
      </c>
      <c r="D692" s="4">
        <v>1976</v>
      </c>
      <c r="E692" s="15">
        <v>13</v>
      </c>
      <c r="F692" s="15">
        <v>18</v>
      </c>
      <c r="G692" s="15">
        <v>2</v>
      </c>
      <c r="H692" s="15">
        <v>27</v>
      </c>
      <c r="I692" s="15">
        <v>4.0199999999999996</v>
      </c>
      <c r="J692" s="15">
        <v>29</v>
      </c>
      <c r="K692" s="15">
        <v>41.01</v>
      </c>
      <c r="L692" s="4" t="s">
        <v>170</v>
      </c>
      <c r="M692" s="13">
        <f t="shared" si="10"/>
        <v>44.827586206896555</v>
      </c>
    </row>
    <row r="693" spans="1:13" x14ac:dyDescent="0.35">
      <c r="A693" s="4" t="s">
        <v>79</v>
      </c>
      <c r="B693" s="4" t="s">
        <v>80</v>
      </c>
      <c r="C693" s="4" t="s">
        <v>81</v>
      </c>
      <c r="D693" s="4">
        <v>1977</v>
      </c>
      <c r="E693" s="15">
        <v>13</v>
      </c>
      <c r="F693" s="15">
        <v>36</v>
      </c>
      <c r="G693" s="15">
        <v>0</v>
      </c>
      <c r="H693" s="15">
        <v>47</v>
      </c>
      <c r="I693" s="15">
        <v>6.72</v>
      </c>
      <c r="J693" s="15">
        <v>49</v>
      </c>
      <c r="K693" s="15">
        <v>67.959999999999994</v>
      </c>
      <c r="L693" s="4" t="s">
        <v>170</v>
      </c>
      <c r="M693" s="13">
        <f t="shared" si="10"/>
        <v>26.530612244897959</v>
      </c>
    </row>
    <row r="694" spans="1:13" x14ac:dyDescent="0.35">
      <c r="A694" s="4" t="s">
        <v>79</v>
      </c>
      <c r="B694" s="4" t="s">
        <v>80</v>
      </c>
      <c r="C694" s="4" t="s">
        <v>81</v>
      </c>
      <c r="D694" s="4">
        <v>1978</v>
      </c>
      <c r="E694" s="15">
        <v>10</v>
      </c>
      <c r="F694" s="15">
        <v>37</v>
      </c>
      <c r="G694" s="15">
        <v>0</v>
      </c>
      <c r="H694" s="15">
        <v>45</v>
      </c>
      <c r="I694" s="15">
        <v>6.3</v>
      </c>
      <c r="J694" s="15">
        <v>47</v>
      </c>
      <c r="K694" s="15">
        <v>63.47</v>
      </c>
      <c r="L694" s="4" t="s">
        <v>170</v>
      </c>
      <c r="M694" s="13">
        <f t="shared" si="10"/>
        <v>21.276595744680851</v>
      </c>
    </row>
    <row r="695" spans="1:13" x14ac:dyDescent="0.35">
      <c r="A695" s="4" t="s">
        <v>79</v>
      </c>
      <c r="B695" s="4" t="s">
        <v>80</v>
      </c>
      <c r="C695" s="4" t="s">
        <v>81</v>
      </c>
      <c r="D695" s="4">
        <v>1979</v>
      </c>
      <c r="E695" s="15">
        <v>9</v>
      </c>
      <c r="F695" s="15">
        <v>57</v>
      </c>
      <c r="G695" s="15">
        <v>0</v>
      </c>
      <c r="H695" s="15">
        <v>63</v>
      </c>
      <c r="I695" s="15">
        <v>8.57</v>
      </c>
      <c r="J695" s="15">
        <v>65</v>
      </c>
      <c r="K695" s="15">
        <v>86.05</v>
      </c>
      <c r="L695" s="4" t="s">
        <v>170</v>
      </c>
      <c r="M695" s="13">
        <f t="shared" si="10"/>
        <v>13.636363636363635</v>
      </c>
    </row>
    <row r="696" spans="1:13" x14ac:dyDescent="0.35">
      <c r="A696" s="4" t="s">
        <v>79</v>
      </c>
      <c r="B696" s="4" t="s">
        <v>80</v>
      </c>
      <c r="C696" s="4" t="s">
        <v>81</v>
      </c>
      <c r="D696" s="4">
        <v>1980</v>
      </c>
      <c r="E696" s="15">
        <v>7</v>
      </c>
      <c r="F696" s="15">
        <v>55</v>
      </c>
      <c r="G696" s="15">
        <v>1</v>
      </c>
      <c r="H696" s="15">
        <v>60</v>
      </c>
      <c r="I696" s="15">
        <v>7.82</v>
      </c>
      <c r="J696" s="15">
        <v>62</v>
      </c>
      <c r="K696" s="15">
        <v>78.489999999999995</v>
      </c>
      <c r="L696" s="4" t="s">
        <v>170</v>
      </c>
      <c r="M696" s="13">
        <f t="shared" si="10"/>
        <v>11.475409836065573</v>
      </c>
    </row>
    <row r="697" spans="1:13" x14ac:dyDescent="0.35">
      <c r="A697" s="4" t="s">
        <v>79</v>
      </c>
      <c r="B697" s="4" t="s">
        <v>80</v>
      </c>
      <c r="C697" s="4" t="s">
        <v>81</v>
      </c>
      <c r="D697" s="4">
        <v>1981</v>
      </c>
      <c r="E697" s="15">
        <v>7</v>
      </c>
      <c r="F697" s="15">
        <v>49</v>
      </c>
      <c r="G697" s="15">
        <v>0</v>
      </c>
      <c r="H697" s="15">
        <v>54</v>
      </c>
      <c r="I697" s="15">
        <v>6.82</v>
      </c>
      <c r="J697" s="15">
        <v>56</v>
      </c>
      <c r="K697" s="15">
        <v>68.52</v>
      </c>
      <c r="L697" s="4" t="s">
        <v>170</v>
      </c>
      <c r="M697" s="13">
        <f t="shared" si="10"/>
        <v>12.5</v>
      </c>
    </row>
    <row r="698" spans="1:13" x14ac:dyDescent="0.35">
      <c r="A698" s="4" t="s">
        <v>79</v>
      </c>
      <c r="B698" s="4" t="s">
        <v>80</v>
      </c>
      <c r="C698" s="4" t="s">
        <v>81</v>
      </c>
      <c r="D698" s="4">
        <v>1982</v>
      </c>
      <c r="E698" s="15">
        <v>7</v>
      </c>
      <c r="F698" s="15">
        <v>32</v>
      </c>
      <c r="G698" s="15">
        <v>0</v>
      </c>
      <c r="H698" s="15">
        <v>37</v>
      </c>
      <c r="I698" s="15">
        <v>4.53</v>
      </c>
      <c r="J698" s="15">
        <v>38</v>
      </c>
      <c r="K698" s="15">
        <v>45.59</v>
      </c>
      <c r="L698" s="4" t="s">
        <v>170</v>
      </c>
      <c r="M698" s="13">
        <f t="shared" si="10"/>
        <v>17.948717948717949</v>
      </c>
    </row>
    <row r="699" spans="1:13" x14ac:dyDescent="0.35">
      <c r="A699" s="4" t="s">
        <v>79</v>
      </c>
      <c r="B699" s="4" t="s">
        <v>80</v>
      </c>
      <c r="C699" s="4" t="s">
        <v>81</v>
      </c>
      <c r="D699" s="4">
        <v>1983</v>
      </c>
      <c r="E699" s="15">
        <v>5</v>
      </c>
      <c r="F699" s="15">
        <v>47</v>
      </c>
      <c r="G699" s="15">
        <v>0</v>
      </c>
      <c r="H699" s="15">
        <v>51</v>
      </c>
      <c r="I699" s="15">
        <v>5.99</v>
      </c>
      <c r="J699" s="15">
        <v>52</v>
      </c>
      <c r="K699" s="15">
        <v>60.06</v>
      </c>
      <c r="L699" s="4" t="s">
        <v>170</v>
      </c>
      <c r="M699" s="13">
        <f t="shared" si="10"/>
        <v>9.6153846153846168</v>
      </c>
    </row>
    <row r="700" spans="1:13" x14ac:dyDescent="0.35">
      <c r="A700" s="4" t="s">
        <v>79</v>
      </c>
      <c r="B700" s="4" t="s">
        <v>80</v>
      </c>
      <c r="C700" s="4" t="s">
        <v>81</v>
      </c>
      <c r="D700" s="4">
        <v>1984</v>
      </c>
      <c r="E700" s="15">
        <v>5</v>
      </c>
      <c r="F700" s="15">
        <v>54</v>
      </c>
      <c r="G700" s="15">
        <v>0</v>
      </c>
      <c r="H700" s="15">
        <v>58</v>
      </c>
      <c r="I700" s="15">
        <v>6.55</v>
      </c>
      <c r="J700" s="15">
        <v>59</v>
      </c>
      <c r="K700" s="15">
        <v>65.72</v>
      </c>
      <c r="L700" s="4" t="s">
        <v>170</v>
      </c>
      <c r="M700" s="13">
        <f t="shared" si="10"/>
        <v>8.4745762711864394</v>
      </c>
    </row>
    <row r="701" spans="1:13" x14ac:dyDescent="0.35">
      <c r="A701" s="4" t="s">
        <v>79</v>
      </c>
      <c r="B701" s="4" t="s">
        <v>80</v>
      </c>
      <c r="C701" s="4" t="s">
        <v>81</v>
      </c>
      <c r="D701" s="4">
        <v>1985</v>
      </c>
      <c r="E701" s="15">
        <v>3</v>
      </c>
      <c r="F701" s="15">
        <v>58</v>
      </c>
      <c r="G701" s="15">
        <v>0</v>
      </c>
      <c r="H701" s="15">
        <v>59</v>
      </c>
      <c r="I701" s="15">
        <v>6.56</v>
      </c>
      <c r="J701" s="15">
        <v>61</v>
      </c>
      <c r="K701" s="15">
        <v>65.75</v>
      </c>
      <c r="L701" s="4" t="s">
        <v>170</v>
      </c>
      <c r="M701" s="13">
        <f t="shared" si="10"/>
        <v>4.918032786885246</v>
      </c>
    </row>
    <row r="702" spans="1:13" x14ac:dyDescent="0.35">
      <c r="A702" s="4" t="s">
        <v>79</v>
      </c>
      <c r="B702" s="4" t="s">
        <v>80</v>
      </c>
      <c r="C702" s="4" t="s">
        <v>81</v>
      </c>
      <c r="D702" s="4">
        <v>1986</v>
      </c>
      <c r="E702" s="15">
        <v>3</v>
      </c>
      <c r="F702" s="15">
        <v>48</v>
      </c>
      <c r="G702" s="15">
        <v>0</v>
      </c>
      <c r="H702" s="15">
        <v>50</v>
      </c>
      <c r="I702" s="15">
        <v>5.34</v>
      </c>
      <c r="J702" s="15">
        <v>51</v>
      </c>
      <c r="K702" s="15">
        <v>53.46</v>
      </c>
      <c r="L702" s="4" t="s">
        <v>170</v>
      </c>
      <c r="M702" s="13">
        <f t="shared" si="10"/>
        <v>5.8823529411764701</v>
      </c>
    </row>
    <row r="703" spans="1:13" x14ac:dyDescent="0.35">
      <c r="A703" s="4" t="s">
        <v>79</v>
      </c>
      <c r="B703" s="4" t="s">
        <v>80</v>
      </c>
      <c r="C703" s="4" t="s">
        <v>81</v>
      </c>
      <c r="D703" s="4">
        <v>1987</v>
      </c>
      <c r="E703" s="15">
        <v>1</v>
      </c>
      <c r="F703" s="15">
        <v>86</v>
      </c>
      <c r="G703" s="15">
        <v>0</v>
      </c>
      <c r="H703" s="15">
        <v>85</v>
      </c>
      <c r="I703" s="15">
        <v>8.91</v>
      </c>
      <c r="J703" s="15">
        <v>87</v>
      </c>
      <c r="K703" s="15">
        <v>89.09</v>
      </c>
      <c r="L703" s="4" t="s">
        <v>170</v>
      </c>
      <c r="M703" s="13">
        <f t="shared" si="10"/>
        <v>1.1494252873563218</v>
      </c>
    </row>
    <row r="704" spans="1:13" x14ac:dyDescent="0.35">
      <c r="A704" s="4" t="s">
        <v>79</v>
      </c>
      <c r="B704" s="4" t="s">
        <v>80</v>
      </c>
      <c r="C704" s="4" t="s">
        <v>81</v>
      </c>
      <c r="D704" s="4">
        <v>1988</v>
      </c>
      <c r="E704" s="15">
        <v>1</v>
      </c>
      <c r="F704" s="15">
        <v>86</v>
      </c>
      <c r="G704" s="15">
        <v>0</v>
      </c>
      <c r="H704" s="15">
        <v>85</v>
      </c>
      <c r="I704" s="15">
        <v>8.68</v>
      </c>
      <c r="J704" s="15">
        <v>87</v>
      </c>
      <c r="K704" s="15">
        <v>86.72</v>
      </c>
      <c r="L704" s="4" t="s">
        <v>170</v>
      </c>
      <c r="M704" s="13">
        <f t="shared" si="10"/>
        <v>1.1494252873563218</v>
      </c>
    </row>
    <row r="705" spans="1:13" x14ac:dyDescent="0.35">
      <c r="A705" s="4" t="s">
        <v>79</v>
      </c>
      <c r="B705" s="4" t="s">
        <v>80</v>
      </c>
      <c r="C705" s="4" t="s">
        <v>81</v>
      </c>
      <c r="D705" s="4">
        <v>1989</v>
      </c>
      <c r="E705" s="15">
        <v>2</v>
      </c>
      <c r="F705" s="15">
        <v>35</v>
      </c>
      <c r="G705" s="15">
        <v>0</v>
      </c>
      <c r="H705" s="15">
        <v>36</v>
      </c>
      <c r="I705" s="15">
        <v>3.62</v>
      </c>
      <c r="J705" s="15">
        <v>37</v>
      </c>
      <c r="K705" s="15">
        <v>36.28</v>
      </c>
      <c r="L705" s="4" t="s">
        <v>170</v>
      </c>
      <c r="M705" s="13">
        <f t="shared" si="10"/>
        <v>5.4054054054054053</v>
      </c>
    </row>
    <row r="706" spans="1:13" x14ac:dyDescent="0.35">
      <c r="A706" s="4" t="s">
        <v>79</v>
      </c>
      <c r="B706" s="4" t="s">
        <v>80</v>
      </c>
      <c r="C706" s="4" t="s">
        <v>81</v>
      </c>
      <c r="D706" s="4">
        <v>1990</v>
      </c>
      <c r="E706" s="15">
        <v>2</v>
      </c>
      <c r="F706" s="15">
        <v>98</v>
      </c>
      <c r="G706" s="15">
        <v>0</v>
      </c>
      <c r="H706" s="15">
        <v>98</v>
      </c>
      <c r="I706" s="15">
        <v>9.4700000000000006</v>
      </c>
      <c r="J706" s="15">
        <v>100</v>
      </c>
      <c r="K706" s="15">
        <v>94.76</v>
      </c>
      <c r="L706" s="4" t="s">
        <v>170</v>
      </c>
      <c r="M706" s="13">
        <f t="shared" ref="M706:M769" si="11">IF(N(E706)+N(F706)-N(G706)&lt;=0,"",E706/(E706+F706-N(G706))*100)</f>
        <v>2</v>
      </c>
    </row>
    <row r="707" spans="1:13" x14ac:dyDescent="0.35">
      <c r="A707" s="4" t="s">
        <v>79</v>
      </c>
      <c r="B707" s="4" t="s">
        <v>80</v>
      </c>
      <c r="C707" s="4" t="s">
        <v>81</v>
      </c>
      <c r="D707" s="4">
        <v>1991</v>
      </c>
      <c r="E707" s="15">
        <v>3</v>
      </c>
      <c r="F707" s="15">
        <v>100</v>
      </c>
      <c r="G707" s="15">
        <v>0</v>
      </c>
      <c r="H707" s="15">
        <v>101</v>
      </c>
      <c r="I707" s="15">
        <v>9.4700000000000006</v>
      </c>
      <c r="J707" s="15">
        <v>103</v>
      </c>
      <c r="K707" s="15">
        <v>94.6</v>
      </c>
      <c r="L707" s="4" t="s">
        <v>170</v>
      </c>
      <c r="M707" s="13">
        <f t="shared" si="11"/>
        <v>2.912621359223301</v>
      </c>
    </row>
    <row r="708" spans="1:13" x14ac:dyDescent="0.35">
      <c r="A708" s="4" t="s">
        <v>79</v>
      </c>
      <c r="B708" s="4" t="s">
        <v>80</v>
      </c>
      <c r="C708" s="4" t="s">
        <v>81</v>
      </c>
      <c r="D708" s="4">
        <v>1992</v>
      </c>
      <c r="E708" s="15">
        <v>3</v>
      </c>
      <c r="F708" s="15">
        <v>92</v>
      </c>
      <c r="G708" s="15">
        <v>0</v>
      </c>
      <c r="H708" s="15">
        <v>92</v>
      </c>
      <c r="I708" s="15">
        <v>8.3699999999999992</v>
      </c>
      <c r="J708" s="15">
        <v>94</v>
      </c>
      <c r="K708" s="15">
        <v>83.71</v>
      </c>
      <c r="L708" s="4" t="s">
        <v>170</v>
      </c>
      <c r="M708" s="13">
        <f t="shared" si="11"/>
        <v>3.1578947368421053</v>
      </c>
    </row>
    <row r="709" spans="1:13" x14ac:dyDescent="0.35">
      <c r="A709" s="4" t="s">
        <v>79</v>
      </c>
      <c r="B709" s="4" t="s">
        <v>80</v>
      </c>
      <c r="C709" s="4" t="s">
        <v>81</v>
      </c>
      <c r="D709" s="4">
        <v>1993</v>
      </c>
      <c r="E709" s="15">
        <v>3</v>
      </c>
      <c r="F709" s="15">
        <v>93</v>
      </c>
      <c r="G709" s="15">
        <v>0</v>
      </c>
      <c r="H709" s="15">
        <v>92</v>
      </c>
      <c r="I709" s="15">
        <v>8.11</v>
      </c>
      <c r="J709" s="15">
        <v>95</v>
      </c>
      <c r="K709" s="15">
        <v>81.05</v>
      </c>
      <c r="L709" s="4" t="s">
        <v>170</v>
      </c>
      <c r="M709" s="13">
        <f t="shared" si="11"/>
        <v>3.125</v>
      </c>
    </row>
    <row r="710" spans="1:13" x14ac:dyDescent="0.35">
      <c r="A710" s="4" t="s">
        <v>79</v>
      </c>
      <c r="B710" s="4" t="s">
        <v>80</v>
      </c>
      <c r="C710" s="4" t="s">
        <v>81</v>
      </c>
      <c r="D710" s="4">
        <v>1994</v>
      </c>
      <c r="E710" s="15">
        <v>14</v>
      </c>
      <c r="F710" s="15">
        <v>50</v>
      </c>
      <c r="G710" s="15">
        <v>0</v>
      </c>
      <c r="H710" s="15">
        <v>62</v>
      </c>
      <c r="I710" s="15">
        <v>5.25</v>
      </c>
      <c r="J710" s="15">
        <v>64</v>
      </c>
      <c r="K710" s="15">
        <v>52.98</v>
      </c>
      <c r="L710" s="4" t="s">
        <v>170</v>
      </c>
      <c r="M710" s="13">
        <f t="shared" si="11"/>
        <v>21.875</v>
      </c>
    </row>
    <row r="711" spans="1:13" x14ac:dyDescent="0.35">
      <c r="A711" s="4" t="s">
        <v>79</v>
      </c>
      <c r="B711" s="4" t="s">
        <v>80</v>
      </c>
      <c r="C711" s="4" t="s">
        <v>81</v>
      </c>
      <c r="D711" s="4">
        <v>1995</v>
      </c>
      <c r="E711" s="15">
        <v>13</v>
      </c>
      <c r="F711" s="15">
        <v>31</v>
      </c>
      <c r="G711" s="15">
        <v>0</v>
      </c>
      <c r="H711" s="15">
        <v>42</v>
      </c>
      <c r="I711" s="15">
        <v>3.48</v>
      </c>
      <c r="J711" s="15">
        <v>44</v>
      </c>
      <c r="K711" s="15">
        <v>35.19</v>
      </c>
      <c r="L711" s="4" t="s">
        <v>170</v>
      </c>
      <c r="M711" s="13">
        <f t="shared" si="11"/>
        <v>29.545454545454547</v>
      </c>
    </row>
    <row r="712" spans="1:13" x14ac:dyDescent="0.35">
      <c r="A712" s="4" t="s">
        <v>79</v>
      </c>
      <c r="B712" s="4" t="s">
        <v>80</v>
      </c>
      <c r="C712" s="4" t="s">
        <v>81</v>
      </c>
      <c r="D712" s="4">
        <v>1996</v>
      </c>
      <c r="E712" s="15">
        <v>9</v>
      </c>
      <c r="F712" s="15">
        <v>42</v>
      </c>
      <c r="G712" s="15">
        <v>0</v>
      </c>
      <c r="H712" s="15">
        <v>40</v>
      </c>
      <c r="I712" s="15">
        <v>3.23</v>
      </c>
      <c r="J712" s="15">
        <v>42</v>
      </c>
      <c r="K712" s="15">
        <v>32.6</v>
      </c>
      <c r="L712" s="4" t="s">
        <v>170</v>
      </c>
      <c r="M712" s="13">
        <f t="shared" si="11"/>
        <v>17.647058823529413</v>
      </c>
    </row>
    <row r="713" spans="1:13" x14ac:dyDescent="0.35">
      <c r="A713" s="4" t="s">
        <v>79</v>
      </c>
      <c r="B713" s="4" t="s">
        <v>80</v>
      </c>
      <c r="C713" s="4" t="s">
        <v>81</v>
      </c>
      <c r="D713" s="4">
        <v>1997</v>
      </c>
      <c r="E713" s="15">
        <v>8</v>
      </c>
      <c r="F713" s="15">
        <v>24</v>
      </c>
      <c r="G713" s="15">
        <v>0</v>
      </c>
      <c r="H713" s="15">
        <v>41</v>
      </c>
      <c r="I713" s="15">
        <v>3.18</v>
      </c>
      <c r="J713" s="15">
        <v>42</v>
      </c>
      <c r="K713" s="15">
        <v>32.020000000000003</v>
      </c>
      <c r="L713" s="4" t="s">
        <v>170</v>
      </c>
      <c r="M713" s="13">
        <f t="shared" si="11"/>
        <v>25</v>
      </c>
    </row>
    <row r="714" spans="1:13" x14ac:dyDescent="0.35">
      <c r="A714" s="4" t="s">
        <v>79</v>
      </c>
      <c r="B714" s="4" t="s">
        <v>80</v>
      </c>
      <c r="C714" s="4" t="s">
        <v>81</v>
      </c>
      <c r="D714" s="4">
        <v>1998</v>
      </c>
      <c r="E714" s="15">
        <v>7</v>
      </c>
      <c r="F714" s="15">
        <v>39</v>
      </c>
      <c r="G714" s="15">
        <v>0</v>
      </c>
      <c r="H714" s="15">
        <v>45</v>
      </c>
      <c r="I714" s="15">
        <v>3.41</v>
      </c>
      <c r="J714" s="15">
        <v>46</v>
      </c>
      <c r="K714" s="15">
        <v>34.299999999999997</v>
      </c>
      <c r="L714" s="4" t="s">
        <v>170</v>
      </c>
      <c r="M714" s="13">
        <f t="shared" si="11"/>
        <v>15.217391304347828</v>
      </c>
    </row>
    <row r="715" spans="1:13" x14ac:dyDescent="0.35">
      <c r="A715" s="4" t="s">
        <v>79</v>
      </c>
      <c r="B715" s="4" t="s">
        <v>80</v>
      </c>
      <c r="C715" s="4" t="s">
        <v>81</v>
      </c>
      <c r="D715" s="4">
        <v>1999</v>
      </c>
      <c r="E715" s="15">
        <v>5</v>
      </c>
      <c r="F715" s="15">
        <v>31</v>
      </c>
      <c r="G715" s="15">
        <v>0</v>
      </c>
      <c r="H715" s="15">
        <v>49</v>
      </c>
      <c r="I715" s="15">
        <v>3.66</v>
      </c>
      <c r="J715" s="15">
        <v>51</v>
      </c>
      <c r="K715" s="15">
        <v>36.71</v>
      </c>
      <c r="L715" s="4" t="s">
        <v>170</v>
      </c>
      <c r="M715" s="13">
        <f t="shared" si="11"/>
        <v>13.888888888888889</v>
      </c>
    </row>
    <row r="716" spans="1:13" x14ac:dyDescent="0.35">
      <c r="A716" s="4" t="s">
        <v>79</v>
      </c>
      <c r="B716" s="4" t="s">
        <v>80</v>
      </c>
      <c r="C716" s="4" t="s">
        <v>81</v>
      </c>
      <c r="D716" s="4">
        <v>2000</v>
      </c>
      <c r="E716" s="15">
        <v>4</v>
      </c>
      <c r="F716" s="15">
        <v>85</v>
      </c>
      <c r="G716" s="15">
        <v>0</v>
      </c>
      <c r="H716" s="15">
        <v>67</v>
      </c>
      <c r="I716" s="15">
        <v>4.8</v>
      </c>
      <c r="J716" s="15">
        <v>69</v>
      </c>
      <c r="K716" s="15">
        <v>48.02</v>
      </c>
      <c r="L716" s="4" t="s">
        <v>170</v>
      </c>
      <c r="M716" s="13">
        <f t="shared" si="11"/>
        <v>4.4943820224719104</v>
      </c>
    </row>
    <row r="717" spans="1:13" x14ac:dyDescent="0.35">
      <c r="A717" s="4" t="s">
        <v>79</v>
      </c>
      <c r="B717" s="4" t="s">
        <v>80</v>
      </c>
      <c r="C717" s="4" t="s">
        <v>81</v>
      </c>
      <c r="D717" s="4">
        <v>2001</v>
      </c>
      <c r="E717" s="15">
        <v>4</v>
      </c>
      <c r="F717" s="15">
        <v>93</v>
      </c>
      <c r="G717" s="15">
        <v>0</v>
      </c>
      <c r="H717" s="15">
        <v>75</v>
      </c>
      <c r="I717" s="15">
        <v>5.2</v>
      </c>
      <c r="J717" s="15">
        <v>77</v>
      </c>
      <c r="K717" s="15">
        <v>52.08</v>
      </c>
      <c r="L717" s="4" t="s">
        <v>170</v>
      </c>
      <c r="M717" s="13">
        <f t="shared" si="11"/>
        <v>4.1237113402061851</v>
      </c>
    </row>
    <row r="718" spans="1:13" x14ac:dyDescent="0.35">
      <c r="A718" s="4" t="s">
        <v>79</v>
      </c>
      <c r="B718" s="4" t="s">
        <v>80</v>
      </c>
      <c r="C718" s="4" t="s">
        <v>81</v>
      </c>
      <c r="D718" s="4">
        <v>2002</v>
      </c>
      <c r="E718" s="15">
        <v>3</v>
      </c>
      <c r="F718" s="15">
        <v>72</v>
      </c>
      <c r="G718" s="15">
        <v>0</v>
      </c>
      <c r="H718" s="15">
        <v>83</v>
      </c>
      <c r="I718" s="15">
        <v>5.59</v>
      </c>
      <c r="J718" s="15">
        <v>85</v>
      </c>
      <c r="K718" s="15">
        <v>55.9</v>
      </c>
      <c r="L718" s="4" t="s">
        <v>170</v>
      </c>
      <c r="M718" s="13">
        <f t="shared" si="11"/>
        <v>4</v>
      </c>
    </row>
    <row r="719" spans="1:13" x14ac:dyDescent="0.35">
      <c r="A719" s="4" t="s">
        <v>79</v>
      </c>
      <c r="B719" s="4" t="s">
        <v>80</v>
      </c>
      <c r="C719" s="4" t="s">
        <v>81</v>
      </c>
      <c r="D719" s="4">
        <v>2003</v>
      </c>
      <c r="E719" s="15">
        <v>7</v>
      </c>
      <c r="F719" s="15">
        <v>70</v>
      </c>
      <c r="G719" s="15">
        <v>0</v>
      </c>
      <c r="H719" s="15">
        <v>89</v>
      </c>
      <c r="I719" s="15">
        <v>5.8</v>
      </c>
      <c r="J719" s="15">
        <v>92</v>
      </c>
      <c r="K719" s="15">
        <v>58.13</v>
      </c>
      <c r="L719" s="4" t="s">
        <v>170</v>
      </c>
      <c r="M719" s="13">
        <f t="shared" si="11"/>
        <v>9.0909090909090917</v>
      </c>
    </row>
    <row r="720" spans="1:13" x14ac:dyDescent="0.35">
      <c r="A720" s="4" t="s">
        <v>79</v>
      </c>
      <c r="B720" s="4" t="s">
        <v>80</v>
      </c>
      <c r="C720" s="4" t="s">
        <v>81</v>
      </c>
      <c r="D720" s="4">
        <v>2004</v>
      </c>
      <c r="E720" s="15">
        <v>9</v>
      </c>
      <c r="F720" s="15">
        <v>266</v>
      </c>
      <c r="G720" s="15">
        <v>0</v>
      </c>
      <c r="H720" s="15">
        <v>116</v>
      </c>
      <c r="I720" s="15">
        <v>7.27</v>
      </c>
      <c r="J720" s="15">
        <v>275</v>
      </c>
      <c r="K720" s="15">
        <v>72.760000000000005</v>
      </c>
      <c r="L720" s="4" t="s">
        <v>170</v>
      </c>
      <c r="M720" s="13">
        <f t="shared" si="11"/>
        <v>3.2727272727272729</v>
      </c>
    </row>
    <row r="721" spans="1:13" x14ac:dyDescent="0.35">
      <c r="A721" s="4" t="s">
        <v>79</v>
      </c>
      <c r="B721" s="4" t="s">
        <v>80</v>
      </c>
      <c r="C721" s="4" t="s">
        <v>81</v>
      </c>
      <c r="D721" s="4">
        <v>2005</v>
      </c>
      <c r="E721" s="15">
        <v>6</v>
      </c>
      <c r="F721" s="15">
        <v>204</v>
      </c>
      <c r="G721" s="15">
        <v>0</v>
      </c>
      <c r="H721" s="15">
        <v>114</v>
      </c>
      <c r="I721" s="15">
        <v>6.88</v>
      </c>
      <c r="J721" s="15">
        <v>210</v>
      </c>
      <c r="K721" s="15">
        <v>68.8</v>
      </c>
      <c r="L721" s="4" t="s">
        <v>170</v>
      </c>
      <c r="M721" s="13">
        <f t="shared" si="11"/>
        <v>2.8571428571428572</v>
      </c>
    </row>
    <row r="722" spans="1:13" x14ac:dyDescent="0.35">
      <c r="A722" s="4" t="s">
        <v>79</v>
      </c>
      <c r="B722" s="4" t="s">
        <v>80</v>
      </c>
      <c r="C722" s="4" t="s">
        <v>81</v>
      </c>
      <c r="D722" s="4">
        <v>2006</v>
      </c>
      <c r="E722" s="15">
        <v>3</v>
      </c>
      <c r="F722" s="15">
        <v>252</v>
      </c>
      <c r="G722" s="15">
        <v>0</v>
      </c>
      <c r="H722" s="15">
        <v>117</v>
      </c>
      <c r="I722" s="15">
        <v>6.85</v>
      </c>
      <c r="J722" s="15">
        <v>254</v>
      </c>
      <c r="K722" s="15">
        <v>68.430000000000007</v>
      </c>
      <c r="L722" s="4" t="s">
        <v>170</v>
      </c>
      <c r="M722" s="13">
        <f t="shared" si="11"/>
        <v>1.1764705882352942</v>
      </c>
    </row>
    <row r="723" spans="1:13" x14ac:dyDescent="0.35">
      <c r="A723" s="4" t="s">
        <v>79</v>
      </c>
      <c r="B723" s="4" t="s">
        <v>80</v>
      </c>
      <c r="C723" s="4" t="s">
        <v>81</v>
      </c>
      <c r="D723" s="4">
        <v>2007</v>
      </c>
      <c r="E723" s="15">
        <v>3</v>
      </c>
      <c r="F723" s="15">
        <v>280</v>
      </c>
      <c r="G723" s="15">
        <v>0</v>
      </c>
      <c r="H723" s="15">
        <v>122</v>
      </c>
      <c r="I723" s="15">
        <v>6.86</v>
      </c>
      <c r="J723" s="15">
        <v>283</v>
      </c>
      <c r="K723" s="15">
        <v>68.55</v>
      </c>
      <c r="L723" s="4" t="s">
        <v>170</v>
      </c>
      <c r="M723" s="13">
        <f t="shared" si="11"/>
        <v>1.0600706713780919</v>
      </c>
    </row>
    <row r="724" spans="1:13" x14ac:dyDescent="0.35">
      <c r="A724" s="4" t="s">
        <v>79</v>
      </c>
      <c r="B724" s="4" t="s">
        <v>80</v>
      </c>
      <c r="C724" s="4" t="s">
        <v>81</v>
      </c>
      <c r="D724" s="4">
        <v>2008</v>
      </c>
      <c r="E724" s="15">
        <v>6</v>
      </c>
      <c r="F724" s="15">
        <v>399</v>
      </c>
      <c r="G724" s="15">
        <v>0</v>
      </c>
      <c r="H724" s="15">
        <v>130</v>
      </c>
      <c r="I724" s="15">
        <v>7.12</v>
      </c>
      <c r="J724" s="15">
        <v>405</v>
      </c>
      <c r="K724" s="15">
        <v>71.16</v>
      </c>
      <c r="L724" s="4" t="s">
        <v>170</v>
      </c>
      <c r="M724" s="13">
        <f t="shared" si="11"/>
        <v>1.4814814814814816</v>
      </c>
    </row>
    <row r="725" spans="1:13" x14ac:dyDescent="0.35">
      <c r="A725" s="4" t="s">
        <v>79</v>
      </c>
      <c r="B725" s="4" t="s">
        <v>80</v>
      </c>
      <c r="C725" s="4" t="s">
        <v>81</v>
      </c>
      <c r="D725" s="4">
        <v>2009</v>
      </c>
      <c r="E725" s="15">
        <v>10</v>
      </c>
      <c r="F725" s="15">
        <v>229</v>
      </c>
      <c r="G725" s="15">
        <v>0</v>
      </c>
      <c r="H725" s="15">
        <v>138</v>
      </c>
      <c r="I725" s="15">
        <v>7.3</v>
      </c>
      <c r="J725" s="15">
        <v>239</v>
      </c>
      <c r="K725" s="15">
        <v>73.08</v>
      </c>
      <c r="L725" s="4" t="s">
        <v>170</v>
      </c>
      <c r="M725" s="13">
        <f t="shared" si="11"/>
        <v>4.1841004184100417</v>
      </c>
    </row>
    <row r="726" spans="1:13" x14ac:dyDescent="0.35">
      <c r="A726" s="4" t="s">
        <v>79</v>
      </c>
      <c r="B726" s="4" t="s">
        <v>80</v>
      </c>
      <c r="C726" s="4" t="s">
        <v>81</v>
      </c>
      <c r="D726" s="4">
        <v>2010</v>
      </c>
      <c r="E726" s="15">
        <v>12.06</v>
      </c>
      <c r="F726" s="15">
        <v>213.06</v>
      </c>
      <c r="G726" s="15">
        <v>0</v>
      </c>
      <c r="H726" s="15">
        <v>243.21</v>
      </c>
      <c r="I726" s="15">
        <v>10.4252</v>
      </c>
      <c r="J726" s="15">
        <v>279.39</v>
      </c>
      <c r="K726" s="15">
        <v>99.91</v>
      </c>
      <c r="L726" s="4" t="s">
        <v>169</v>
      </c>
      <c r="M726" s="13">
        <f t="shared" si="11"/>
        <v>5.3571428571428577</v>
      </c>
    </row>
    <row r="727" spans="1:13" x14ac:dyDescent="0.35">
      <c r="A727" s="4" t="s">
        <v>79</v>
      </c>
      <c r="B727" s="4" t="s">
        <v>80</v>
      </c>
      <c r="C727" s="4" t="s">
        <v>81</v>
      </c>
      <c r="D727" s="4">
        <v>2011</v>
      </c>
      <c r="E727" s="15">
        <v>15.41</v>
      </c>
      <c r="F727" s="15">
        <v>217.75</v>
      </c>
      <c r="G727" s="15">
        <v>0</v>
      </c>
      <c r="H727" s="15">
        <v>237.85</v>
      </c>
      <c r="I727" s="15">
        <v>9.8087999999999997</v>
      </c>
      <c r="J727" s="15">
        <v>273.36</v>
      </c>
      <c r="K727" s="15">
        <v>94</v>
      </c>
      <c r="L727" s="4" t="s">
        <v>169</v>
      </c>
      <c r="M727" s="13">
        <f t="shared" si="11"/>
        <v>6.6091954022988508</v>
      </c>
    </row>
    <row r="728" spans="1:13" x14ac:dyDescent="0.35">
      <c r="A728" s="4" t="s">
        <v>79</v>
      </c>
      <c r="B728" s="4" t="s">
        <v>80</v>
      </c>
      <c r="C728" s="4" t="s">
        <v>81</v>
      </c>
      <c r="D728" s="4">
        <v>2012</v>
      </c>
      <c r="E728" s="15">
        <v>14.07</v>
      </c>
      <c r="F728" s="15">
        <v>362.47</v>
      </c>
      <c r="G728" s="15">
        <v>0</v>
      </c>
      <c r="H728" s="15">
        <v>325.62</v>
      </c>
      <c r="I728" s="15">
        <v>12.9444</v>
      </c>
      <c r="J728" s="15">
        <v>376.54</v>
      </c>
      <c r="K728" s="15">
        <v>123.87</v>
      </c>
      <c r="L728" s="4" t="s">
        <v>169</v>
      </c>
      <c r="M728" s="13">
        <f t="shared" si="11"/>
        <v>3.7366548042704624</v>
      </c>
    </row>
    <row r="729" spans="1:13" x14ac:dyDescent="0.35">
      <c r="A729" s="4" t="s">
        <v>79</v>
      </c>
      <c r="B729" s="4" t="s">
        <v>80</v>
      </c>
      <c r="C729" s="4" t="s">
        <v>81</v>
      </c>
      <c r="D729" s="4">
        <v>2013</v>
      </c>
      <c r="E729" s="15">
        <v>25.46</v>
      </c>
      <c r="F729" s="15">
        <v>313.56</v>
      </c>
      <c r="G729" s="15">
        <v>0</v>
      </c>
      <c r="H729" s="15">
        <v>290.11</v>
      </c>
      <c r="I729" s="15">
        <v>11.075100000000001</v>
      </c>
      <c r="J729" s="15">
        <v>333.66</v>
      </c>
      <c r="K729" s="15">
        <v>106.15</v>
      </c>
      <c r="L729" s="4" t="s">
        <v>169</v>
      </c>
      <c r="M729" s="13">
        <f t="shared" si="11"/>
        <v>7.5098814229249022</v>
      </c>
    </row>
    <row r="730" spans="1:13" x14ac:dyDescent="0.35">
      <c r="A730" s="4" t="s">
        <v>79</v>
      </c>
      <c r="B730" s="4" t="s">
        <v>80</v>
      </c>
      <c r="C730" s="4" t="s">
        <v>81</v>
      </c>
      <c r="D730" s="4">
        <v>2014</v>
      </c>
      <c r="E730" s="15">
        <v>28.14</v>
      </c>
      <c r="F730" s="15">
        <v>493.79</v>
      </c>
      <c r="G730" s="15">
        <v>0</v>
      </c>
      <c r="H730" s="15">
        <v>380.56</v>
      </c>
      <c r="I730" s="15">
        <v>14.003</v>
      </c>
      <c r="J730" s="15">
        <v>442.87</v>
      </c>
      <c r="K730" s="15">
        <v>134.22999999999999</v>
      </c>
      <c r="L730" s="4" t="s">
        <v>169</v>
      </c>
      <c r="M730" s="13">
        <f t="shared" si="11"/>
        <v>5.3915275994865208</v>
      </c>
    </row>
    <row r="731" spans="1:13" x14ac:dyDescent="0.35">
      <c r="A731" s="4" t="s">
        <v>79</v>
      </c>
      <c r="B731" s="4" t="s">
        <v>80</v>
      </c>
      <c r="C731" s="4" t="s">
        <v>81</v>
      </c>
      <c r="D731" s="4">
        <v>2015</v>
      </c>
      <c r="E731" s="15">
        <v>30.15</v>
      </c>
      <c r="F731" s="15">
        <v>436.17</v>
      </c>
      <c r="G731" s="15">
        <v>0</v>
      </c>
      <c r="H731" s="15">
        <v>402.67</v>
      </c>
      <c r="I731" s="15">
        <v>14.297800000000001</v>
      </c>
      <c r="J731" s="15">
        <v>465.65</v>
      </c>
      <c r="K731" s="15">
        <v>137.07</v>
      </c>
      <c r="L731" s="4" t="s">
        <v>169</v>
      </c>
      <c r="M731" s="13">
        <f t="shared" si="11"/>
        <v>6.4655172413793105</v>
      </c>
    </row>
    <row r="732" spans="1:13" x14ac:dyDescent="0.35">
      <c r="A732" s="4" t="s">
        <v>79</v>
      </c>
      <c r="B732" s="4" t="s">
        <v>80</v>
      </c>
      <c r="C732" s="4" t="s">
        <v>81</v>
      </c>
      <c r="D732" s="4">
        <v>2016</v>
      </c>
      <c r="E732" s="15">
        <v>16.75</v>
      </c>
      <c r="F732" s="15">
        <v>475.7</v>
      </c>
      <c r="G732" s="15">
        <v>0</v>
      </c>
      <c r="H732" s="15">
        <v>418.08</v>
      </c>
      <c r="I732" s="15">
        <v>14.331300000000001</v>
      </c>
      <c r="J732" s="15">
        <v>479.72</v>
      </c>
      <c r="K732" s="15">
        <v>137.12</v>
      </c>
      <c r="L732" s="4" t="s">
        <v>169</v>
      </c>
      <c r="M732" s="13">
        <f t="shared" si="11"/>
        <v>3.4013605442176873</v>
      </c>
    </row>
    <row r="733" spans="1:13" x14ac:dyDescent="0.35">
      <c r="A733" s="4" t="s">
        <v>79</v>
      </c>
      <c r="B733" s="4" t="s">
        <v>80</v>
      </c>
      <c r="C733" s="4" t="s">
        <v>81</v>
      </c>
      <c r="D733" s="4">
        <v>2017</v>
      </c>
      <c r="E733" s="15">
        <v>6.03</v>
      </c>
      <c r="F733" s="15">
        <v>444.88</v>
      </c>
      <c r="G733" s="15">
        <v>0</v>
      </c>
      <c r="H733" s="15">
        <v>402.67</v>
      </c>
      <c r="I733" s="15">
        <v>13.312900000000001</v>
      </c>
      <c r="J733" s="15">
        <v>463.64</v>
      </c>
      <c r="K733" s="15">
        <v>127.21</v>
      </c>
      <c r="L733" s="4" t="s">
        <v>169</v>
      </c>
      <c r="M733" s="13">
        <f t="shared" si="11"/>
        <v>1.3372956909361071</v>
      </c>
    </row>
    <row r="734" spans="1:13" x14ac:dyDescent="0.35">
      <c r="A734" s="4" t="s">
        <v>79</v>
      </c>
      <c r="B734" s="4" t="s">
        <v>80</v>
      </c>
      <c r="C734" s="4" t="s">
        <v>81</v>
      </c>
      <c r="D734" s="4">
        <v>2018</v>
      </c>
      <c r="E734" s="15">
        <v>6.7</v>
      </c>
      <c r="F734" s="15">
        <v>482.4</v>
      </c>
      <c r="G734" s="15">
        <v>0</v>
      </c>
      <c r="H734" s="15">
        <v>414.06</v>
      </c>
      <c r="I734" s="15">
        <v>13.2258</v>
      </c>
      <c r="J734" s="15">
        <v>489.77</v>
      </c>
      <c r="K734" s="15">
        <v>126.38</v>
      </c>
      <c r="L734" s="4" t="s">
        <v>169</v>
      </c>
      <c r="M734" s="13">
        <f t="shared" si="11"/>
        <v>1.3698630136986303</v>
      </c>
    </row>
    <row r="735" spans="1:13" x14ac:dyDescent="0.35">
      <c r="A735" s="4" t="s">
        <v>79</v>
      </c>
      <c r="B735" s="4" t="s">
        <v>80</v>
      </c>
      <c r="C735" s="4" t="s">
        <v>81</v>
      </c>
      <c r="D735" s="4">
        <v>2019</v>
      </c>
      <c r="E735" s="15">
        <v>6.7</v>
      </c>
      <c r="F735" s="15">
        <v>448.9</v>
      </c>
      <c r="G735" s="15">
        <v>1.34</v>
      </c>
      <c r="H735" s="15">
        <v>501.16</v>
      </c>
      <c r="I735" s="15">
        <v>15.477</v>
      </c>
      <c r="J735" s="15">
        <v>557.44000000000005</v>
      </c>
      <c r="K735" s="15">
        <v>149.6</v>
      </c>
      <c r="L735" s="4" t="s">
        <v>169</v>
      </c>
      <c r="M735" s="13">
        <f t="shared" si="11"/>
        <v>1.4749262536873158</v>
      </c>
    </row>
    <row r="736" spans="1:13" x14ac:dyDescent="0.35">
      <c r="A736" s="4" t="s">
        <v>79</v>
      </c>
      <c r="B736" s="4" t="s">
        <v>80</v>
      </c>
      <c r="C736" s="4" t="s">
        <v>81</v>
      </c>
      <c r="D736" s="4">
        <v>2020</v>
      </c>
      <c r="E736" s="15">
        <v>7.37</v>
      </c>
      <c r="F736" s="15">
        <v>533.32000000000005</v>
      </c>
      <c r="G736" s="15">
        <v>0</v>
      </c>
      <c r="H736" s="15">
        <v>489.1</v>
      </c>
      <c r="I736" s="15">
        <v>14.6127</v>
      </c>
      <c r="J736" s="15">
        <v>555.42999999999995</v>
      </c>
      <c r="K736" s="15">
        <v>141.11000000000001</v>
      </c>
      <c r="L736" s="4" t="s">
        <v>169</v>
      </c>
      <c r="M736" s="13">
        <f t="shared" si="11"/>
        <v>1.363073110285006</v>
      </c>
    </row>
    <row r="737" spans="1:13" x14ac:dyDescent="0.35">
      <c r="A737" s="4" t="s">
        <v>79</v>
      </c>
      <c r="B737" s="4" t="s">
        <v>80</v>
      </c>
      <c r="C737" s="4" t="s">
        <v>81</v>
      </c>
      <c r="D737" s="4">
        <v>2021</v>
      </c>
      <c r="E737" s="15">
        <v>7.37</v>
      </c>
      <c r="F737" s="15">
        <v>485.08</v>
      </c>
      <c r="G737" s="15">
        <v>0</v>
      </c>
      <c r="H737" s="15">
        <v>462.97</v>
      </c>
      <c r="I737" s="15">
        <v>13.413399999999999</v>
      </c>
      <c r="J737" s="15">
        <v>517.91</v>
      </c>
      <c r="K737" s="15">
        <v>129.22999999999999</v>
      </c>
      <c r="L737" s="4" t="s">
        <v>169</v>
      </c>
      <c r="M737" s="13">
        <f t="shared" si="11"/>
        <v>1.4965986394557824</v>
      </c>
    </row>
    <row r="738" spans="1:13" x14ac:dyDescent="0.35">
      <c r="A738" s="4" t="s">
        <v>79</v>
      </c>
      <c r="B738" s="4" t="s">
        <v>80</v>
      </c>
      <c r="C738" s="4" t="s">
        <v>81</v>
      </c>
      <c r="D738" s="4">
        <v>2022</v>
      </c>
      <c r="E738" s="15">
        <v>7.37</v>
      </c>
      <c r="F738" s="15">
        <v>546.72</v>
      </c>
      <c r="G738" s="15">
        <v>0.67</v>
      </c>
      <c r="H738" s="15">
        <v>414.73</v>
      </c>
      <c r="I738" s="15">
        <v>11.644600000000001</v>
      </c>
      <c r="J738" s="15">
        <v>468.33</v>
      </c>
      <c r="K738" s="15">
        <v>111.34</v>
      </c>
      <c r="L738" s="4" t="s">
        <v>169</v>
      </c>
      <c r="M738" s="13">
        <f t="shared" si="11"/>
        <v>1.3317191283292977</v>
      </c>
    </row>
    <row r="739" spans="1:13" x14ac:dyDescent="0.35">
      <c r="A739" s="4" t="s">
        <v>79</v>
      </c>
      <c r="B739" s="4" t="s">
        <v>80</v>
      </c>
      <c r="C739" s="4" t="s">
        <v>81</v>
      </c>
      <c r="D739" s="4">
        <v>2023</v>
      </c>
      <c r="E739" s="15">
        <v>26.8</v>
      </c>
      <c r="F739" s="15">
        <v>333.66</v>
      </c>
      <c r="G739" s="15">
        <v>0</v>
      </c>
      <c r="H739" s="15">
        <v>369.17</v>
      </c>
      <c r="I739" s="15">
        <v>10.0433</v>
      </c>
      <c r="J739" s="15">
        <v>420.09</v>
      </c>
      <c r="K739" s="15">
        <v>96.27</v>
      </c>
      <c r="L739" s="4" t="s">
        <v>169</v>
      </c>
      <c r="M739" s="13">
        <f t="shared" si="11"/>
        <v>7.4349442379182147</v>
      </c>
    </row>
    <row r="740" spans="1:13" x14ac:dyDescent="0.35">
      <c r="A740" s="4" t="s">
        <v>82</v>
      </c>
      <c r="B740" s="4" t="s">
        <v>83</v>
      </c>
      <c r="C740" s="4" t="s">
        <v>81</v>
      </c>
      <c r="D740" s="4">
        <v>1961</v>
      </c>
      <c r="E740" s="15">
        <v>2</v>
      </c>
      <c r="F740" s="15">
        <v>8</v>
      </c>
      <c r="G740" s="15">
        <v>0</v>
      </c>
      <c r="H740" s="15">
        <v>8</v>
      </c>
      <c r="I740" s="15">
        <v>1.44</v>
      </c>
      <c r="J740" s="15">
        <v>9</v>
      </c>
      <c r="K740" s="15">
        <v>14.6</v>
      </c>
      <c r="L740" s="4" t="s">
        <v>170</v>
      </c>
      <c r="M740" s="13">
        <f t="shared" si="11"/>
        <v>20</v>
      </c>
    </row>
    <row r="741" spans="1:13" x14ac:dyDescent="0.35">
      <c r="A741" s="4" t="s">
        <v>82</v>
      </c>
      <c r="B741" s="4" t="s">
        <v>83</v>
      </c>
      <c r="C741" s="4" t="s">
        <v>81</v>
      </c>
      <c r="D741" s="4">
        <v>1962</v>
      </c>
      <c r="E741" s="15">
        <v>6</v>
      </c>
      <c r="F741" s="15">
        <v>10</v>
      </c>
      <c r="G741" s="15">
        <v>0</v>
      </c>
      <c r="H741" s="15">
        <v>9</v>
      </c>
      <c r="I741" s="15">
        <v>1.61</v>
      </c>
      <c r="J741" s="15">
        <v>10</v>
      </c>
      <c r="K741" s="15">
        <v>16.29</v>
      </c>
      <c r="L741" s="4" t="s">
        <v>170</v>
      </c>
      <c r="M741" s="13">
        <f t="shared" si="11"/>
        <v>37.5</v>
      </c>
    </row>
    <row r="742" spans="1:13" x14ac:dyDescent="0.35">
      <c r="A742" s="4" t="s">
        <v>82</v>
      </c>
      <c r="B742" s="4" t="s">
        <v>83</v>
      </c>
      <c r="C742" s="4" t="s">
        <v>81</v>
      </c>
      <c r="D742" s="4">
        <v>1963</v>
      </c>
      <c r="E742" s="15">
        <v>7</v>
      </c>
      <c r="F742" s="15">
        <v>3</v>
      </c>
      <c r="G742" s="15">
        <v>0</v>
      </c>
      <c r="H742" s="15">
        <v>11</v>
      </c>
      <c r="I742" s="15">
        <v>1.99</v>
      </c>
      <c r="J742" s="15">
        <v>12</v>
      </c>
      <c r="K742" s="15">
        <v>20.25</v>
      </c>
      <c r="L742" s="4" t="s">
        <v>170</v>
      </c>
      <c r="M742" s="13">
        <f t="shared" si="11"/>
        <v>70</v>
      </c>
    </row>
    <row r="743" spans="1:13" x14ac:dyDescent="0.35">
      <c r="A743" s="4" t="s">
        <v>82</v>
      </c>
      <c r="B743" s="4" t="s">
        <v>83</v>
      </c>
      <c r="C743" s="4" t="s">
        <v>81</v>
      </c>
      <c r="D743" s="4">
        <v>1964</v>
      </c>
      <c r="E743" s="15">
        <v>9</v>
      </c>
      <c r="F743" s="15">
        <v>4</v>
      </c>
      <c r="G743" s="15">
        <v>0</v>
      </c>
      <c r="H743" s="15">
        <v>12</v>
      </c>
      <c r="I743" s="15">
        <v>2.11</v>
      </c>
      <c r="J743" s="15">
        <v>13</v>
      </c>
      <c r="K743" s="15">
        <v>21.52</v>
      </c>
      <c r="L743" s="4" t="s">
        <v>170</v>
      </c>
      <c r="M743" s="13">
        <f t="shared" si="11"/>
        <v>69.230769230769226</v>
      </c>
    </row>
    <row r="744" spans="1:13" x14ac:dyDescent="0.35">
      <c r="A744" s="4" t="s">
        <v>82</v>
      </c>
      <c r="B744" s="4" t="s">
        <v>83</v>
      </c>
      <c r="C744" s="4" t="s">
        <v>81</v>
      </c>
      <c r="D744" s="4">
        <v>1965</v>
      </c>
      <c r="E744" s="15">
        <v>9</v>
      </c>
      <c r="F744" s="15">
        <v>9</v>
      </c>
      <c r="G744" s="15">
        <v>0</v>
      </c>
      <c r="H744" s="15">
        <v>14</v>
      </c>
      <c r="I744" s="15">
        <v>2.35</v>
      </c>
      <c r="J744" s="15">
        <v>15</v>
      </c>
      <c r="K744" s="15">
        <v>24.03</v>
      </c>
      <c r="L744" s="4" t="s">
        <v>170</v>
      </c>
      <c r="M744" s="13">
        <f t="shared" si="11"/>
        <v>50</v>
      </c>
    </row>
    <row r="745" spans="1:13" x14ac:dyDescent="0.35">
      <c r="A745" s="4" t="s">
        <v>82</v>
      </c>
      <c r="B745" s="4" t="s">
        <v>83</v>
      </c>
      <c r="C745" s="4" t="s">
        <v>81</v>
      </c>
      <c r="D745" s="4">
        <v>1966</v>
      </c>
      <c r="E745" s="15">
        <v>11</v>
      </c>
      <c r="F745" s="15">
        <v>3</v>
      </c>
      <c r="G745" s="15">
        <v>0</v>
      </c>
      <c r="H745" s="15">
        <v>14</v>
      </c>
      <c r="I745" s="15">
        <v>2.3199999999999998</v>
      </c>
      <c r="J745" s="15">
        <v>15</v>
      </c>
      <c r="K745" s="15">
        <v>23.72</v>
      </c>
      <c r="L745" s="4" t="s">
        <v>170</v>
      </c>
      <c r="M745" s="13">
        <f t="shared" si="11"/>
        <v>78.571428571428569</v>
      </c>
    </row>
    <row r="746" spans="1:13" x14ac:dyDescent="0.35">
      <c r="A746" s="4" t="s">
        <v>82</v>
      </c>
      <c r="B746" s="4" t="s">
        <v>83</v>
      </c>
      <c r="C746" s="4" t="s">
        <v>81</v>
      </c>
      <c r="D746" s="4">
        <v>1967</v>
      </c>
      <c r="E746" s="15">
        <v>15</v>
      </c>
      <c r="F746" s="15">
        <v>9</v>
      </c>
      <c r="G746" s="15">
        <v>0</v>
      </c>
      <c r="H746" s="15">
        <v>18</v>
      </c>
      <c r="I746" s="15">
        <v>2.82</v>
      </c>
      <c r="J746" s="15">
        <v>19</v>
      </c>
      <c r="K746" s="15">
        <v>28.75</v>
      </c>
      <c r="L746" s="4" t="s">
        <v>170</v>
      </c>
      <c r="M746" s="13">
        <f t="shared" si="11"/>
        <v>62.5</v>
      </c>
    </row>
    <row r="747" spans="1:13" x14ac:dyDescent="0.35">
      <c r="A747" s="4" t="s">
        <v>82</v>
      </c>
      <c r="B747" s="4" t="s">
        <v>83</v>
      </c>
      <c r="C747" s="4" t="s">
        <v>81</v>
      </c>
      <c r="D747" s="4">
        <v>1968</v>
      </c>
      <c r="E747" s="15">
        <v>11</v>
      </c>
      <c r="F747" s="15">
        <v>9</v>
      </c>
      <c r="G747" s="15">
        <v>0</v>
      </c>
      <c r="H747" s="15">
        <v>22</v>
      </c>
      <c r="I747" s="15">
        <v>3.42</v>
      </c>
      <c r="J747" s="15">
        <v>24</v>
      </c>
      <c r="K747" s="15">
        <v>34.979999999999997</v>
      </c>
      <c r="L747" s="4" t="s">
        <v>170</v>
      </c>
      <c r="M747" s="13">
        <f t="shared" si="11"/>
        <v>55.000000000000007</v>
      </c>
    </row>
    <row r="748" spans="1:13" x14ac:dyDescent="0.35">
      <c r="A748" s="4" t="s">
        <v>82</v>
      </c>
      <c r="B748" s="4" t="s">
        <v>83</v>
      </c>
      <c r="C748" s="4" t="s">
        <v>81</v>
      </c>
      <c r="D748" s="4">
        <v>1969</v>
      </c>
      <c r="E748" s="15">
        <v>8</v>
      </c>
      <c r="F748" s="15">
        <v>10</v>
      </c>
      <c r="G748" s="15">
        <v>0</v>
      </c>
      <c r="H748" s="15">
        <v>22</v>
      </c>
      <c r="I748" s="15">
        <v>3.39</v>
      </c>
      <c r="J748" s="15">
        <v>24</v>
      </c>
      <c r="K748" s="15">
        <v>34.61</v>
      </c>
      <c r="L748" s="4" t="s">
        <v>170</v>
      </c>
      <c r="M748" s="13">
        <f t="shared" si="11"/>
        <v>44.444444444444443</v>
      </c>
    </row>
    <row r="749" spans="1:13" x14ac:dyDescent="0.35">
      <c r="A749" s="4" t="s">
        <v>82</v>
      </c>
      <c r="B749" s="4" t="s">
        <v>83</v>
      </c>
      <c r="C749" s="4" t="s">
        <v>81</v>
      </c>
      <c r="D749" s="4">
        <v>1970</v>
      </c>
      <c r="E749" s="15">
        <v>9</v>
      </c>
      <c r="F749" s="15">
        <v>8</v>
      </c>
      <c r="G749" s="15">
        <v>0</v>
      </c>
      <c r="H749" s="15">
        <v>17</v>
      </c>
      <c r="I749" s="15">
        <v>2.4700000000000002</v>
      </c>
      <c r="J749" s="15">
        <v>18</v>
      </c>
      <c r="K749" s="15">
        <v>25.11</v>
      </c>
      <c r="L749" s="4" t="s">
        <v>170</v>
      </c>
      <c r="M749" s="13">
        <f t="shared" si="11"/>
        <v>52.941176470588239</v>
      </c>
    </row>
    <row r="750" spans="1:13" x14ac:dyDescent="0.35">
      <c r="A750" s="4" t="s">
        <v>82</v>
      </c>
      <c r="B750" s="4" t="s">
        <v>83</v>
      </c>
      <c r="C750" s="4" t="s">
        <v>81</v>
      </c>
      <c r="D750" s="4">
        <v>1971</v>
      </c>
      <c r="E750" s="15">
        <v>9</v>
      </c>
      <c r="F750" s="15">
        <v>32</v>
      </c>
      <c r="G750" s="15">
        <v>0</v>
      </c>
      <c r="H750" s="15">
        <v>23</v>
      </c>
      <c r="I750" s="15">
        <v>3.36</v>
      </c>
      <c r="J750" s="15">
        <v>25</v>
      </c>
      <c r="K750" s="15">
        <v>34.090000000000003</v>
      </c>
      <c r="L750" s="4" t="s">
        <v>170</v>
      </c>
      <c r="M750" s="13">
        <f t="shared" si="11"/>
        <v>21.951219512195124</v>
      </c>
    </row>
    <row r="751" spans="1:13" x14ac:dyDescent="0.35">
      <c r="A751" s="4" t="s">
        <v>82</v>
      </c>
      <c r="B751" s="4" t="s">
        <v>83</v>
      </c>
      <c r="C751" s="4" t="s">
        <v>81</v>
      </c>
      <c r="D751" s="4">
        <v>1972</v>
      </c>
      <c r="E751" s="15">
        <v>6</v>
      </c>
      <c r="F751" s="15">
        <v>28</v>
      </c>
      <c r="G751" s="15">
        <v>0</v>
      </c>
      <c r="H751" s="15">
        <v>25</v>
      </c>
      <c r="I751" s="15">
        <v>3.46</v>
      </c>
      <c r="J751" s="15">
        <v>26</v>
      </c>
      <c r="K751" s="15">
        <v>35.01</v>
      </c>
      <c r="L751" s="4" t="s">
        <v>170</v>
      </c>
      <c r="M751" s="13">
        <f t="shared" si="11"/>
        <v>17.647058823529413</v>
      </c>
    </row>
    <row r="752" spans="1:13" x14ac:dyDescent="0.35">
      <c r="A752" s="4" t="s">
        <v>82</v>
      </c>
      <c r="B752" s="4" t="s">
        <v>83</v>
      </c>
      <c r="C752" s="4" t="s">
        <v>81</v>
      </c>
      <c r="D752" s="4">
        <v>1973</v>
      </c>
      <c r="E752" s="15">
        <v>8</v>
      </c>
      <c r="F752" s="15">
        <v>24</v>
      </c>
      <c r="G752" s="15">
        <v>0</v>
      </c>
      <c r="H752" s="15">
        <v>26</v>
      </c>
      <c r="I752" s="15">
        <v>3.59</v>
      </c>
      <c r="J752" s="15">
        <v>28</v>
      </c>
      <c r="K752" s="15">
        <v>36.33</v>
      </c>
      <c r="L752" s="4" t="s">
        <v>170</v>
      </c>
      <c r="M752" s="13">
        <f t="shared" si="11"/>
        <v>25</v>
      </c>
    </row>
    <row r="753" spans="1:13" x14ac:dyDescent="0.35">
      <c r="A753" s="4" t="s">
        <v>82</v>
      </c>
      <c r="B753" s="4" t="s">
        <v>83</v>
      </c>
      <c r="C753" s="4" t="s">
        <v>81</v>
      </c>
      <c r="D753" s="4">
        <v>1974</v>
      </c>
      <c r="E753" s="15">
        <v>16</v>
      </c>
      <c r="F753" s="15">
        <v>17</v>
      </c>
      <c r="G753" s="15">
        <v>0</v>
      </c>
      <c r="H753" s="15">
        <v>25</v>
      </c>
      <c r="I753" s="15">
        <v>3.3</v>
      </c>
      <c r="J753" s="15">
        <v>27</v>
      </c>
      <c r="K753" s="15">
        <v>33.479999999999997</v>
      </c>
      <c r="L753" s="4" t="s">
        <v>170</v>
      </c>
      <c r="M753" s="13">
        <f t="shared" si="11"/>
        <v>48.484848484848484</v>
      </c>
    </row>
    <row r="754" spans="1:13" x14ac:dyDescent="0.35">
      <c r="A754" s="4" t="s">
        <v>82</v>
      </c>
      <c r="B754" s="4" t="s">
        <v>83</v>
      </c>
      <c r="C754" s="4" t="s">
        <v>81</v>
      </c>
      <c r="D754" s="4">
        <v>1975</v>
      </c>
      <c r="E754" s="15">
        <v>20</v>
      </c>
      <c r="F754" s="15">
        <v>2</v>
      </c>
      <c r="G754" s="15">
        <v>0</v>
      </c>
      <c r="H754" s="15">
        <v>30</v>
      </c>
      <c r="I754" s="15">
        <v>3.82</v>
      </c>
      <c r="J754" s="15">
        <v>32</v>
      </c>
      <c r="K754" s="15">
        <v>38.770000000000003</v>
      </c>
      <c r="L754" s="4" t="s">
        <v>170</v>
      </c>
      <c r="M754" s="13">
        <f t="shared" si="11"/>
        <v>90.909090909090907</v>
      </c>
    </row>
    <row r="755" spans="1:13" x14ac:dyDescent="0.35">
      <c r="A755" s="4" t="s">
        <v>82</v>
      </c>
      <c r="B755" s="4" t="s">
        <v>83</v>
      </c>
      <c r="C755" s="4" t="s">
        <v>81</v>
      </c>
      <c r="D755" s="4">
        <v>1976</v>
      </c>
      <c r="E755" s="15">
        <v>32</v>
      </c>
      <c r="F755" s="15">
        <v>7</v>
      </c>
      <c r="G755" s="15">
        <v>1</v>
      </c>
      <c r="H755" s="15">
        <v>38</v>
      </c>
      <c r="I755" s="15">
        <v>4.83</v>
      </c>
      <c r="J755" s="15">
        <v>41</v>
      </c>
      <c r="K755" s="15">
        <v>49.26</v>
      </c>
      <c r="L755" s="4" t="s">
        <v>170</v>
      </c>
      <c r="M755" s="13">
        <f t="shared" si="11"/>
        <v>84.210526315789465</v>
      </c>
    </row>
    <row r="756" spans="1:13" x14ac:dyDescent="0.35">
      <c r="A756" s="4" t="s">
        <v>82</v>
      </c>
      <c r="B756" s="4" t="s">
        <v>83</v>
      </c>
      <c r="C756" s="4" t="s">
        <v>81</v>
      </c>
      <c r="D756" s="4">
        <v>1977</v>
      </c>
      <c r="E756" s="15">
        <v>29</v>
      </c>
      <c r="F756" s="15">
        <v>23</v>
      </c>
      <c r="G756" s="15">
        <v>1</v>
      </c>
      <c r="H756" s="15">
        <v>49</v>
      </c>
      <c r="I756" s="15">
        <v>5.94</v>
      </c>
      <c r="J756" s="15">
        <v>52</v>
      </c>
      <c r="K756" s="15">
        <v>60.66</v>
      </c>
      <c r="L756" s="4" t="s">
        <v>170</v>
      </c>
      <c r="M756" s="13">
        <f t="shared" si="11"/>
        <v>56.862745098039213</v>
      </c>
    </row>
    <row r="757" spans="1:13" x14ac:dyDescent="0.35">
      <c r="A757" s="4" t="s">
        <v>82</v>
      </c>
      <c r="B757" s="4" t="s">
        <v>83</v>
      </c>
      <c r="C757" s="4" t="s">
        <v>81</v>
      </c>
      <c r="D757" s="4">
        <v>1978</v>
      </c>
      <c r="E757" s="15">
        <v>51</v>
      </c>
      <c r="F757" s="15">
        <v>19</v>
      </c>
      <c r="G757" s="15">
        <v>0</v>
      </c>
      <c r="H757" s="15">
        <v>56</v>
      </c>
      <c r="I757" s="15">
        <v>6.62</v>
      </c>
      <c r="J757" s="15">
        <v>59</v>
      </c>
      <c r="K757" s="15">
        <v>67.69</v>
      </c>
      <c r="L757" s="4" t="s">
        <v>170</v>
      </c>
      <c r="M757" s="13">
        <f t="shared" si="11"/>
        <v>72.857142857142847</v>
      </c>
    </row>
    <row r="758" spans="1:13" x14ac:dyDescent="0.35">
      <c r="A758" s="4" t="s">
        <v>82</v>
      </c>
      <c r="B758" s="4" t="s">
        <v>83</v>
      </c>
      <c r="C758" s="4" t="s">
        <v>81</v>
      </c>
      <c r="D758" s="4">
        <v>1979</v>
      </c>
      <c r="E758" s="15">
        <v>33</v>
      </c>
      <c r="F758" s="15">
        <v>41</v>
      </c>
      <c r="G758" s="15">
        <v>1</v>
      </c>
      <c r="H758" s="15">
        <v>66</v>
      </c>
      <c r="I758" s="15">
        <v>7.62</v>
      </c>
      <c r="J758" s="15">
        <v>70</v>
      </c>
      <c r="K758" s="15">
        <v>78</v>
      </c>
      <c r="L758" s="4" t="s">
        <v>170</v>
      </c>
      <c r="M758" s="13">
        <f t="shared" si="11"/>
        <v>45.205479452054789</v>
      </c>
    </row>
    <row r="759" spans="1:13" x14ac:dyDescent="0.35">
      <c r="A759" s="4" t="s">
        <v>82</v>
      </c>
      <c r="B759" s="4" t="s">
        <v>83</v>
      </c>
      <c r="C759" s="4" t="s">
        <v>81</v>
      </c>
      <c r="D759" s="4">
        <v>1980</v>
      </c>
      <c r="E759" s="15">
        <v>30</v>
      </c>
      <c r="F759" s="15">
        <v>21</v>
      </c>
      <c r="G759" s="15">
        <v>3</v>
      </c>
      <c r="H759" s="15">
        <v>61</v>
      </c>
      <c r="I759" s="15">
        <v>6.87</v>
      </c>
      <c r="J759" s="15">
        <v>65</v>
      </c>
      <c r="K759" s="15">
        <v>70.319999999999993</v>
      </c>
      <c r="L759" s="4" t="s">
        <v>170</v>
      </c>
      <c r="M759" s="13">
        <f t="shared" si="11"/>
        <v>62.5</v>
      </c>
    </row>
    <row r="760" spans="1:13" x14ac:dyDescent="0.35">
      <c r="A760" s="4" t="s">
        <v>82</v>
      </c>
      <c r="B760" s="4" t="s">
        <v>83</v>
      </c>
      <c r="C760" s="4" t="s">
        <v>81</v>
      </c>
      <c r="D760" s="4">
        <v>1981</v>
      </c>
      <c r="E760" s="15">
        <v>34</v>
      </c>
      <c r="F760" s="15">
        <v>11</v>
      </c>
      <c r="G760" s="15">
        <v>6</v>
      </c>
      <c r="H760" s="15">
        <v>53</v>
      </c>
      <c r="I760" s="15">
        <v>5.73</v>
      </c>
      <c r="J760" s="15">
        <v>56</v>
      </c>
      <c r="K760" s="15">
        <v>58.7</v>
      </c>
      <c r="L760" s="4" t="s">
        <v>170</v>
      </c>
      <c r="M760" s="13">
        <f t="shared" si="11"/>
        <v>87.179487179487182</v>
      </c>
    </row>
    <row r="761" spans="1:13" x14ac:dyDescent="0.35">
      <c r="A761" s="4" t="s">
        <v>82</v>
      </c>
      <c r="B761" s="4" t="s">
        <v>83</v>
      </c>
      <c r="C761" s="4" t="s">
        <v>81</v>
      </c>
      <c r="D761" s="4">
        <v>1982</v>
      </c>
      <c r="E761" s="15">
        <v>51</v>
      </c>
      <c r="F761" s="15">
        <v>17</v>
      </c>
      <c r="G761" s="15">
        <v>10</v>
      </c>
      <c r="H761" s="15">
        <v>48</v>
      </c>
      <c r="I761" s="15">
        <v>5.09</v>
      </c>
      <c r="J761" s="15">
        <v>52</v>
      </c>
      <c r="K761" s="15">
        <v>52.15</v>
      </c>
      <c r="L761" s="4" t="s">
        <v>170</v>
      </c>
      <c r="M761" s="13">
        <f t="shared" si="11"/>
        <v>87.931034482758619</v>
      </c>
    </row>
    <row r="762" spans="1:13" x14ac:dyDescent="0.35">
      <c r="A762" s="4" t="s">
        <v>82</v>
      </c>
      <c r="B762" s="4" t="s">
        <v>83</v>
      </c>
      <c r="C762" s="4" t="s">
        <v>81</v>
      </c>
      <c r="D762" s="4">
        <v>1983</v>
      </c>
      <c r="E762" s="15">
        <v>59</v>
      </c>
      <c r="F762" s="15">
        <v>51</v>
      </c>
      <c r="G762" s="15">
        <v>0</v>
      </c>
      <c r="H762" s="15">
        <v>69</v>
      </c>
      <c r="I762" s="15">
        <v>7.02</v>
      </c>
      <c r="J762" s="15">
        <v>73</v>
      </c>
      <c r="K762" s="15">
        <v>71.77</v>
      </c>
      <c r="L762" s="4" t="s">
        <v>170</v>
      </c>
      <c r="M762" s="13">
        <f t="shared" si="11"/>
        <v>53.63636363636364</v>
      </c>
    </row>
    <row r="763" spans="1:13" x14ac:dyDescent="0.35">
      <c r="A763" s="4" t="s">
        <v>82</v>
      </c>
      <c r="B763" s="4" t="s">
        <v>83</v>
      </c>
      <c r="C763" s="4" t="s">
        <v>81</v>
      </c>
      <c r="D763" s="4">
        <v>1984</v>
      </c>
      <c r="E763" s="15">
        <v>41</v>
      </c>
      <c r="F763" s="15">
        <v>31</v>
      </c>
      <c r="G763" s="15">
        <v>15</v>
      </c>
      <c r="H763" s="15">
        <v>82</v>
      </c>
      <c r="I763" s="15">
        <v>8.11</v>
      </c>
      <c r="J763" s="15">
        <v>87</v>
      </c>
      <c r="K763" s="15">
        <v>83.09</v>
      </c>
      <c r="L763" s="4" t="s">
        <v>170</v>
      </c>
      <c r="M763" s="13">
        <f t="shared" si="11"/>
        <v>71.929824561403507</v>
      </c>
    </row>
    <row r="764" spans="1:13" x14ac:dyDescent="0.35">
      <c r="A764" s="4" t="s">
        <v>82</v>
      </c>
      <c r="B764" s="4" t="s">
        <v>83</v>
      </c>
      <c r="C764" s="4" t="s">
        <v>81</v>
      </c>
      <c r="D764" s="4">
        <v>1985</v>
      </c>
      <c r="E764" s="15">
        <v>72</v>
      </c>
      <c r="F764" s="15">
        <v>48</v>
      </c>
      <c r="G764" s="15">
        <v>10</v>
      </c>
      <c r="H764" s="15">
        <v>96</v>
      </c>
      <c r="I764" s="15">
        <v>9.2799999999999994</v>
      </c>
      <c r="J764" s="15">
        <v>102</v>
      </c>
      <c r="K764" s="15">
        <v>95.17</v>
      </c>
      <c r="L764" s="4" t="s">
        <v>170</v>
      </c>
      <c r="M764" s="13">
        <f t="shared" si="11"/>
        <v>65.454545454545453</v>
      </c>
    </row>
    <row r="765" spans="1:13" x14ac:dyDescent="0.35">
      <c r="A765" s="4" t="s">
        <v>82</v>
      </c>
      <c r="B765" s="4" t="s">
        <v>83</v>
      </c>
      <c r="C765" s="4" t="s">
        <v>81</v>
      </c>
      <c r="D765" s="4">
        <v>1986</v>
      </c>
      <c r="E765" s="15">
        <v>60</v>
      </c>
      <c r="F765" s="15">
        <v>59</v>
      </c>
      <c r="G765" s="15">
        <v>1</v>
      </c>
      <c r="H765" s="15">
        <v>94</v>
      </c>
      <c r="I765" s="15">
        <v>8.7799999999999994</v>
      </c>
      <c r="J765" s="15">
        <v>99</v>
      </c>
      <c r="K765" s="15">
        <v>89.53</v>
      </c>
      <c r="L765" s="4" t="s">
        <v>170</v>
      </c>
      <c r="M765" s="13">
        <f t="shared" si="11"/>
        <v>50.847457627118644</v>
      </c>
    </row>
    <row r="766" spans="1:13" x14ac:dyDescent="0.35">
      <c r="A766" s="4" t="s">
        <v>82</v>
      </c>
      <c r="B766" s="4" t="s">
        <v>83</v>
      </c>
      <c r="C766" s="4" t="s">
        <v>81</v>
      </c>
      <c r="D766" s="4">
        <v>1987</v>
      </c>
      <c r="E766" s="15">
        <v>43</v>
      </c>
      <c r="F766" s="15">
        <v>75</v>
      </c>
      <c r="G766" s="15">
        <v>3</v>
      </c>
      <c r="H766" s="15">
        <v>89</v>
      </c>
      <c r="I766" s="15">
        <v>8.0399999999999991</v>
      </c>
      <c r="J766" s="15">
        <v>93</v>
      </c>
      <c r="K766" s="15">
        <v>81.459999999999994</v>
      </c>
      <c r="L766" s="4" t="s">
        <v>170</v>
      </c>
      <c r="M766" s="13">
        <f t="shared" si="11"/>
        <v>37.391304347826086</v>
      </c>
    </row>
    <row r="767" spans="1:13" x14ac:dyDescent="0.35">
      <c r="A767" s="4" t="s">
        <v>82</v>
      </c>
      <c r="B767" s="4" t="s">
        <v>83</v>
      </c>
      <c r="C767" s="4" t="s">
        <v>81</v>
      </c>
      <c r="D767" s="4">
        <v>1988</v>
      </c>
      <c r="E767" s="15">
        <v>36</v>
      </c>
      <c r="F767" s="15">
        <v>50</v>
      </c>
      <c r="G767" s="15">
        <v>2</v>
      </c>
      <c r="H767" s="15">
        <v>101</v>
      </c>
      <c r="I767" s="15">
        <v>8.8800000000000008</v>
      </c>
      <c r="J767" s="15">
        <v>105</v>
      </c>
      <c r="K767" s="15">
        <v>89.37</v>
      </c>
      <c r="L767" s="4" t="s">
        <v>170</v>
      </c>
      <c r="M767" s="13">
        <f t="shared" si="11"/>
        <v>42.857142857142854</v>
      </c>
    </row>
    <row r="768" spans="1:13" x14ac:dyDescent="0.35">
      <c r="A768" s="4" t="s">
        <v>82</v>
      </c>
      <c r="B768" s="4" t="s">
        <v>83</v>
      </c>
      <c r="C768" s="4" t="s">
        <v>81</v>
      </c>
      <c r="D768" s="4">
        <v>1989</v>
      </c>
      <c r="E768" s="15">
        <v>41</v>
      </c>
      <c r="F768" s="15">
        <v>58</v>
      </c>
      <c r="G768" s="15">
        <v>1</v>
      </c>
      <c r="H768" s="15">
        <v>121</v>
      </c>
      <c r="I768" s="15">
        <v>10.35</v>
      </c>
      <c r="J768" s="15">
        <v>126</v>
      </c>
      <c r="K768" s="15">
        <v>103.82</v>
      </c>
      <c r="L768" s="4" t="s">
        <v>170</v>
      </c>
      <c r="M768" s="13">
        <f t="shared" si="11"/>
        <v>41.836734693877553</v>
      </c>
    </row>
    <row r="769" spans="1:13" x14ac:dyDescent="0.35">
      <c r="A769" s="4" t="s">
        <v>82</v>
      </c>
      <c r="B769" s="4" t="s">
        <v>83</v>
      </c>
      <c r="C769" s="4" t="s">
        <v>81</v>
      </c>
      <c r="D769" s="4">
        <v>1990</v>
      </c>
      <c r="E769" s="15">
        <v>37</v>
      </c>
      <c r="F769" s="15">
        <v>91</v>
      </c>
      <c r="G769" s="15">
        <v>0</v>
      </c>
      <c r="H769" s="15">
        <v>124</v>
      </c>
      <c r="I769" s="15">
        <v>10.25</v>
      </c>
      <c r="J769" s="15">
        <v>128</v>
      </c>
      <c r="K769" s="15">
        <v>102.71</v>
      </c>
      <c r="L769" s="4" t="s">
        <v>170</v>
      </c>
      <c r="M769" s="13">
        <f t="shared" si="11"/>
        <v>28.90625</v>
      </c>
    </row>
    <row r="770" spans="1:13" x14ac:dyDescent="0.35">
      <c r="A770" s="4" t="s">
        <v>82</v>
      </c>
      <c r="B770" s="4" t="s">
        <v>83</v>
      </c>
      <c r="C770" s="4" t="s">
        <v>81</v>
      </c>
      <c r="D770" s="4">
        <v>1991</v>
      </c>
      <c r="E770" s="15">
        <v>24</v>
      </c>
      <c r="F770" s="15">
        <v>50</v>
      </c>
      <c r="G770" s="15">
        <v>1</v>
      </c>
      <c r="H770" s="15">
        <v>68</v>
      </c>
      <c r="I770" s="15">
        <v>5.46</v>
      </c>
      <c r="J770" s="15">
        <v>70</v>
      </c>
      <c r="K770" s="15">
        <v>55.03</v>
      </c>
      <c r="L770" s="4" t="s">
        <v>170</v>
      </c>
      <c r="M770" s="13">
        <f t="shared" ref="M770:M833" si="12">IF(N(E770)+N(F770)-N(G770)&lt;=0,"",E770/(E770+F770-N(G770))*100)</f>
        <v>32.87671232876712</v>
      </c>
    </row>
    <row r="771" spans="1:13" x14ac:dyDescent="0.35">
      <c r="A771" s="4" t="s">
        <v>82</v>
      </c>
      <c r="B771" s="4" t="s">
        <v>83</v>
      </c>
      <c r="C771" s="4" t="s">
        <v>81</v>
      </c>
      <c r="D771" s="4">
        <v>1992</v>
      </c>
      <c r="E771" s="15">
        <v>35</v>
      </c>
      <c r="F771" s="15">
        <v>75</v>
      </c>
      <c r="G771" s="15">
        <v>0</v>
      </c>
      <c r="H771" s="15">
        <v>112</v>
      </c>
      <c r="I771" s="15">
        <v>8.74</v>
      </c>
      <c r="J771" s="15">
        <v>116</v>
      </c>
      <c r="K771" s="15">
        <v>87.09</v>
      </c>
      <c r="L771" s="4" t="s">
        <v>170</v>
      </c>
      <c r="M771" s="13">
        <f t="shared" si="12"/>
        <v>31.818181818181817</v>
      </c>
    </row>
    <row r="772" spans="1:13" x14ac:dyDescent="0.35">
      <c r="A772" s="4" t="s">
        <v>82</v>
      </c>
      <c r="B772" s="4" t="s">
        <v>83</v>
      </c>
      <c r="C772" s="4" t="s">
        <v>81</v>
      </c>
      <c r="D772" s="4">
        <v>1993</v>
      </c>
      <c r="E772" s="15">
        <v>19</v>
      </c>
      <c r="F772" s="15">
        <v>97</v>
      </c>
      <c r="G772" s="15">
        <v>0</v>
      </c>
      <c r="H772" s="15">
        <v>114</v>
      </c>
      <c r="I772" s="15">
        <v>8.6199999999999992</v>
      </c>
      <c r="J772" s="15">
        <v>117</v>
      </c>
      <c r="K772" s="15">
        <v>84.81</v>
      </c>
      <c r="L772" s="4" t="s">
        <v>170</v>
      </c>
      <c r="M772" s="13">
        <f t="shared" si="12"/>
        <v>16.379310344827587</v>
      </c>
    </row>
    <row r="773" spans="1:13" x14ac:dyDescent="0.35">
      <c r="A773" s="4" t="s">
        <v>82</v>
      </c>
      <c r="B773" s="4" t="s">
        <v>83</v>
      </c>
      <c r="C773" s="4" t="s">
        <v>81</v>
      </c>
      <c r="D773" s="4">
        <v>1994</v>
      </c>
      <c r="E773" s="15">
        <v>24</v>
      </c>
      <c r="F773" s="15">
        <v>175</v>
      </c>
      <c r="G773" s="15">
        <v>0</v>
      </c>
      <c r="H773" s="15">
        <v>120</v>
      </c>
      <c r="I773" s="15">
        <v>8.8699999999999992</v>
      </c>
      <c r="J773" s="15">
        <v>125</v>
      </c>
      <c r="K773" s="15">
        <v>89.14</v>
      </c>
      <c r="L773" s="4" t="s">
        <v>170</v>
      </c>
      <c r="M773" s="13">
        <f t="shared" si="12"/>
        <v>12.060301507537687</v>
      </c>
    </row>
    <row r="774" spans="1:13" x14ac:dyDescent="0.35">
      <c r="A774" s="4" t="s">
        <v>82</v>
      </c>
      <c r="B774" s="4" t="s">
        <v>83</v>
      </c>
      <c r="C774" s="4" t="s">
        <v>81</v>
      </c>
      <c r="D774" s="4">
        <v>1995</v>
      </c>
      <c r="E774" s="15">
        <v>24</v>
      </c>
      <c r="F774" s="15">
        <v>124</v>
      </c>
      <c r="G774" s="15">
        <v>0</v>
      </c>
      <c r="H774" s="15">
        <v>118</v>
      </c>
      <c r="I774" s="15">
        <v>8.5</v>
      </c>
      <c r="J774" s="15">
        <v>122</v>
      </c>
      <c r="K774" s="15">
        <v>85.7</v>
      </c>
      <c r="L774" s="4" t="s">
        <v>170</v>
      </c>
      <c r="M774" s="13">
        <f t="shared" si="12"/>
        <v>16.216216216216218</v>
      </c>
    </row>
    <row r="775" spans="1:13" x14ac:dyDescent="0.35">
      <c r="A775" s="4" t="s">
        <v>82</v>
      </c>
      <c r="B775" s="4" t="s">
        <v>83</v>
      </c>
      <c r="C775" s="4" t="s">
        <v>81</v>
      </c>
      <c r="D775" s="4">
        <v>1996</v>
      </c>
      <c r="E775" s="15">
        <v>24</v>
      </c>
      <c r="F775" s="15">
        <v>27</v>
      </c>
      <c r="G775" s="15">
        <v>0</v>
      </c>
      <c r="H775" s="15">
        <v>145</v>
      </c>
      <c r="I775" s="15">
        <v>10.16</v>
      </c>
      <c r="J775" s="15">
        <v>149</v>
      </c>
      <c r="K775" s="15">
        <v>102.4</v>
      </c>
      <c r="L775" s="4" t="s">
        <v>170</v>
      </c>
      <c r="M775" s="13">
        <f t="shared" si="12"/>
        <v>47.058823529411761</v>
      </c>
    </row>
    <row r="776" spans="1:13" x14ac:dyDescent="0.35">
      <c r="A776" s="4" t="s">
        <v>82</v>
      </c>
      <c r="B776" s="4" t="s">
        <v>83</v>
      </c>
      <c r="C776" s="4" t="s">
        <v>81</v>
      </c>
      <c r="D776" s="4">
        <v>1997</v>
      </c>
      <c r="E776" s="15">
        <v>25</v>
      </c>
      <c r="F776" s="15">
        <v>172</v>
      </c>
      <c r="G776" s="15">
        <v>0</v>
      </c>
      <c r="H776" s="15">
        <v>167</v>
      </c>
      <c r="I776" s="15">
        <v>11.33</v>
      </c>
      <c r="J776" s="15">
        <v>172</v>
      </c>
      <c r="K776" s="15">
        <v>114.08</v>
      </c>
      <c r="L776" s="4" t="s">
        <v>170</v>
      </c>
      <c r="M776" s="13">
        <f t="shared" si="12"/>
        <v>12.690355329949238</v>
      </c>
    </row>
    <row r="777" spans="1:13" x14ac:dyDescent="0.35">
      <c r="A777" s="4" t="s">
        <v>82</v>
      </c>
      <c r="B777" s="4" t="s">
        <v>83</v>
      </c>
      <c r="C777" s="4" t="s">
        <v>81</v>
      </c>
      <c r="D777" s="4">
        <v>1998</v>
      </c>
      <c r="E777" s="15">
        <v>35</v>
      </c>
      <c r="F777" s="15">
        <v>135</v>
      </c>
      <c r="G777" s="15">
        <v>0</v>
      </c>
      <c r="H777" s="15">
        <v>145</v>
      </c>
      <c r="I777" s="15">
        <v>9.61</v>
      </c>
      <c r="J777" s="15">
        <v>151</v>
      </c>
      <c r="K777" s="15">
        <v>97.03</v>
      </c>
      <c r="L777" s="4" t="s">
        <v>170</v>
      </c>
      <c r="M777" s="13">
        <f t="shared" si="12"/>
        <v>20.588235294117645</v>
      </c>
    </row>
    <row r="778" spans="1:13" x14ac:dyDescent="0.35">
      <c r="A778" s="4" t="s">
        <v>82</v>
      </c>
      <c r="B778" s="4" t="s">
        <v>83</v>
      </c>
      <c r="C778" s="4" t="s">
        <v>81</v>
      </c>
      <c r="D778" s="4">
        <v>1999</v>
      </c>
      <c r="E778" s="15">
        <v>45</v>
      </c>
      <c r="F778" s="15">
        <v>152</v>
      </c>
      <c r="G778" s="15">
        <v>0</v>
      </c>
      <c r="H778" s="15">
        <v>191</v>
      </c>
      <c r="I778" s="15">
        <v>12.29</v>
      </c>
      <c r="J778" s="15">
        <v>197</v>
      </c>
      <c r="K778" s="15">
        <v>123.84</v>
      </c>
      <c r="L778" s="4" t="s">
        <v>170</v>
      </c>
      <c r="M778" s="13">
        <f t="shared" si="12"/>
        <v>22.842639593908629</v>
      </c>
    </row>
    <row r="779" spans="1:13" x14ac:dyDescent="0.35">
      <c r="A779" s="4" t="s">
        <v>82</v>
      </c>
      <c r="B779" s="4" t="s">
        <v>83</v>
      </c>
      <c r="C779" s="4" t="s">
        <v>81</v>
      </c>
      <c r="D779" s="4">
        <v>2000</v>
      </c>
      <c r="E779" s="15">
        <v>41</v>
      </c>
      <c r="F779" s="15">
        <v>158</v>
      </c>
      <c r="G779" s="15">
        <v>0</v>
      </c>
      <c r="H779" s="15">
        <v>158</v>
      </c>
      <c r="I779" s="15">
        <v>9.9</v>
      </c>
      <c r="J779" s="15">
        <v>164</v>
      </c>
      <c r="K779" s="15">
        <v>100.03</v>
      </c>
      <c r="L779" s="4" t="s">
        <v>170</v>
      </c>
      <c r="M779" s="13">
        <f t="shared" si="12"/>
        <v>20.603015075376884</v>
      </c>
    </row>
    <row r="780" spans="1:13" x14ac:dyDescent="0.35">
      <c r="A780" s="4" t="s">
        <v>82</v>
      </c>
      <c r="B780" s="4" t="s">
        <v>83</v>
      </c>
      <c r="C780" s="4" t="s">
        <v>81</v>
      </c>
      <c r="D780" s="4">
        <v>2001</v>
      </c>
      <c r="E780" s="15">
        <v>41</v>
      </c>
      <c r="F780" s="15">
        <v>250</v>
      </c>
      <c r="G780" s="15">
        <v>0</v>
      </c>
      <c r="H780" s="15">
        <v>283</v>
      </c>
      <c r="I780" s="15">
        <v>17.32</v>
      </c>
      <c r="J780" s="15">
        <v>292</v>
      </c>
      <c r="K780" s="15">
        <v>174.39</v>
      </c>
      <c r="L780" s="4" t="s">
        <v>170</v>
      </c>
      <c r="M780" s="13">
        <f t="shared" si="12"/>
        <v>14.0893470790378</v>
      </c>
    </row>
    <row r="781" spans="1:13" x14ac:dyDescent="0.35">
      <c r="A781" s="4" t="s">
        <v>82</v>
      </c>
      <c r="B781" s="4" t="s">
        <v>83</v>
      </c>
      <c r="C781" s="4" t="s">
        <v>81</v>
      </c>
      <c r="D781" s="4">
        <v>2002</v>
      </c>
      <c r="E781" s="15">
        <v>30</v>
      </c>
      <c r="F781" s="15">
        <v>329</v>
      </c>
      <c r="G781" s="15">
        <v>0</v>
      </c>
      <c r="H781" s="15">
        <v>289</v>
      </c>
      <c r="I781" s="15">
        <v>17.21</v>
      </c>
      <c r="J781" s="15">
        <v>298</v>
      </c>
      <c r="K781" s="15">
        <v>173.05</v>
      </c>
      <c r="L781" s="4" t="s">
        <v>170</v>
      </c>
      <c r="M781" s="13">
        <f t="shared" si="12"/>
        <v>8.3565459610027855</v>
      </c>
    </row>
    <row r="782" spans="1:13" x14ac:dyDescent="0.35">
      <c r="A782" s="4" t="s">
        <v>82</v>
      </c>
      <c r="B782" s="4" t="s">
        <v>83</v>
      </c>
      <c r="C782" s="4" t="s">
        <v>81</v>
      </c>
      <c r="D782" s="4">
        <v>2003</v>
      </c>
      <c r="E782" s="15">
        <v>31</v>
      </c>
      <c r="F782" s="15">
        <v>243</v>
      </c>
      <c r="G782" s="15">
        <v>2</v>
      </c>
      <c r="H782" s="15">
        <v>319</v>
      </c>
      <c r="I782" s="15">
        <v>18.52</v>
      </c>
      <c r="J782" s="15">
        <v>328</v>
      </c>
      <c r="K782" s="15">
        <v>186.23</v>
      </c>
      <c r="L782" s="4" t="s">
        <v>170</v>
      </c>
      <c r="M782" s="13">
        <f t="shared" si="12"/>
        <v>11.397058823529411</v>
      </c>
    </row>
    <row r="783" spans="1:13" x14ac:dyDescent="0.35">
      <c r="A783" s="4" t="s">
        <v>82</v>
      </c>
      <c r="B783" s="4" t="s">
        <v>83</v>
      </c>
      <c r="C783" s="4" t="s">
        <v>81</v>
      </c>
      <c r="D783" s="4">
        <v>2004</v>
      </c>
      <c r="E783" s="15">
        <v>33</v>
      </c>
      <c r="F783" s="15">
        <v>301</v>
      </c>
      <c r="G783" s="15">
        <v>0</v>
      </c>
      <c r="H783" s="15">
        <v>334</v>
      </c>
      <c r="I783" s="15">
        <v>18.87</v>
      </c>
      <c r="J783" s="15">
        <v>350</v>
      </c>
      <c r="K783" s="15">
        <v>189.65</v>
      </c>
      <c r="L783" s="4" t="s">
        <v>170</v>
      </c>
      <c r="M783" s="13">
        <f t="shared" si="12"/>
        <v>9.8802395209580833</v>
      </c>
    </row>
    <row r="784" spans="1:13" x14ac:dyDescent="0.35">
      <c r="A784" s="4" t="s">
        <v>82</v>
      </c>
      <c r="B784" s="4" t="s">
        <v>83</v>
      </c>
      <c r="C784" s="4" t="s">
        <v>81</v>
      </c>
      <c r="D784" s="4">
        <v>2005</v>
      </c>
      <c r="E784" s="15">
        <v>39</v>
      </c>
      <c r="F784" s="15">
        <v>448</v>
      </c>
      <c r="G784" s="15">
        <v>0</v>
      </c>
      <c r="H784" s="15">
        <v>361</v>
      </c>
      <c r="I784" s="15">
        <v>19.93</v>
      </c>
      <c r="J784" s="15">
        <v>437</v>
      </c>
      <c r="K784" s="15">
        <v>199.44</v>
      </c>
      <c r="L784" s="4" t="s">
        <v>170</v>
      </c>
      <c r="M784" s="13">
        <f t="shared" si="12"/>
        <v>8.0082135523613953</v>
      </c>
    </row>
    <row r="785" spans="1:13" x14ac:dyDescent="0.35">
      <c r="A785" s="4" t="s">
        <v>82</v>
      </c>
      <c r="B785" s="4" t="s">
        <v>83</v>
      </c>
      <c r="C785" s="4" t="s">
        <v>81</v>
      </c>
      <c r="D785" s="4">
        <v>2006</v>
      </c>
      <c r="E785" s="15">
        <v>43</v>
      </c>
      <c r="F785" s="15">
        <v>437</v>
      </c>
      <c r="G785" s="15">
        <v>0</v>
      </c>
      <c r="H785" s="15">
        <v>364</v>
      </c>
      <c r="I785" s="15">
        <v>19.54</v>
      </c>
      <c r="J785" s="15">
        <v>440</v>
      </c>
      <c r="K785" s="15">
        <v>196.15</v>
      </c>
      <c r="L785" s="4" t="s">
        <v>170</v>
      </c>
      <c r="M785" s="13">
        <f t="shared" si="12"/>
        <v>8.9583333333333339</v>
      </c>
    </row>
    <row r="786" spans="1:13" x14ac:dyDescent="0.35">
      <c r="A786" s="4" t="s">
        <v>82</v>
      </c>
      <c r="B786" s="4" t="s">
        <v>83</v>
      </c>
      <c r="C786" s="4" t="s">
        <v>81</v>
      </c>
      <c r="D786" s="4">
        <v>2007</v>
      </c>
      <c r="E786" s="15">
        <v>46</v>
      </c>
      <c r="F786" s="15">
        <v>471</v>
      </c>
      <c r="G786" s="15">
        <v>0</v>
      </c>
      <c r="H786" s="15">
        <v>368</v>
      </c>
      <c r="I786" s="15">
        <v>19.27</v>
      </c>
      <c r="J786" s="15">
        <v>467</v>
      </c>
      <c r="K786" s="15">
        <v>193.87</v>
      </c>
      <c r="L786" s="4" t="s">
        <v>170</v>
      </c>
      <c r="M786" s="13">
        <f t="shared" si="12"/>
        <v>8.8974854932301746</v>
      </c>
    </row>
    <row r="787" spans="1:13" x14ac:dyDescent="0.35">
      <c r="A787" s="4" t="s">
        <v>82</v>
      </c>
      <c r="B787" s="4" t="s">
        <v>83</v>
      </c>
      <c r="C787" s="4" t="s">
        <v>81</v>
      </c>
      <c r="D787" s="4">
        <v>2008</v>
      </c>
      <c r="E787" s="15">
        <v>48</v>
      </c>
      <c r="F787" s="15">
        <v>428</v>
      </c>
      <c r="G787" s="15">
        <v>1</v>
      </c>
      <c r="H787" s="15">
        <v>393</v>
      </c>
      <c r="I787" s="15">
        <v>20.04</v>
      </c>
      <c r="J787" s="15">
        <v>494</v>
      </c>
      <c r="K787" s="15">
        <v>201.51</v>
      </c>
      <c r="L787" s="4" t="s">
        <v>170</v>
      </c>
      <c r="M787" s="13">
        <f t="shared" si="12"/>
        <v>10.105263157894736</v>
      </c>
    </row>
    <row r="788" spans="1:13" x14ac:dyDescent="0.35">
      <c r="A788" s="4" t="s">
        <v>82</v>
      </c>
      <c r="B788" s="4" t="s">
        <v>83</v>
      </c>
      <c r="C788" s="4" t="s">
        <v>81</v>
      </c>
      <c r="D788" s="4">
        <v>2009</v>
      </c>
      <c r="E788" s="15">
        <v>90</v>
      </c>
      <c r="F788" s="15">
        <v>470</v>
      </c>
      <c r="G788" s="15">
        <v>0</v>
      </c>
      <c r="H788" s="15">
        <v>422</v>
      </c>
      <c r="I788" s="15">
        <v>20.99</v>
      </c>
      <c r="J788" s="15">
        <v>527</v>
      </c>
      <c r="K788" s="15">
        <v>210.77</v>
      </c>
      <c r="L788" s="4" t="s">
        <v>170</v>
      </c>
      <c r="M788" s="13">
        <f t="shared" si="12"/>
        <v>16.071428571428573</v>
      </c>
    </row>
    <row r="789" spans="1:13" x14ac:dyDescent="0.35">
      <c r="A789" s="4" t="s">
        <v>82</v>
      </c>
      <c r="B789" s="4" t="s">
        <v>83</v>
      </c>
      <c r="C789" s="4" t="s">
        <v>81</v>
      </c>
      <c r="D789" s="4">
        <v>2010</v>
      </c>
      <c r="E789" s="15">
        <v>102.51</v>
      </c>
      <c r="F789" s="15">
        <v>371.18</v>
      </c>
      <c r="G789" s="15">
        <v>1.34</v>
      </c>
      <c r="H789" s="15">
        <v>471.01</v>
      </c>
      <c r="I789" s="15">
        <v>23.945799999999998</v>
      </c>
      <c r="J789" s="15">
        <v>583.57000000000005</v>
      </c>
      <c r="K789" s="15">
        <v>227.85</v>
      </c>
      <c r="L789" s="4" t="s">
        <v>169</v>
      </c>
      <c r="M789" s="13">
        <f t="shared" si="12"/>
        <v>21.702127659574469</v>
      </c>
    </row>
    <row r="790" spans="1:13" x14ac:dyDescent="0.35">
      <c r="A790" s="4" t="s">
        <v>82</v>
      </c>
      <c r="B790" s="4" t="s">
        <v>83</v>
      </c>
      <c r="C790" s="4" t="s">
        <v>81</v>
      </c>
      <c r="D790" s="4">
        <v>2011</v>
      </c>
      <c r="E790" s="15">
        <v>116.58</v>
      </c>
      <c r="F790" s="15">
        <v>504.51</v>
      </c>
      <c r="G790" s="15">
        <v>1.34</v>
      </c>
      <c r="H790" s="15">
        <v>531.30999999999995</v>
      </c>
      <c r="I790" s="15">
        <v>26.257300000000001</v>
      </c>
      <c r="J790" s="15">
        <v>655.93</v>
      </c>
      <c r="K790" s="15">
        <v>249.82</v>
      </c>
      <c r="L790" s="4" t="s">
        <v>169</v>
      </c>
      <c r="M790" s="13">
        <f t="shared" si="12"/>
        <v>18.810810810810811</v>
      </c>
    </row>
    <row r="791" spans="1:13" x14ac:dyDescent="0.35">
      <c r="A791" s="4" t="s">
        <v>82</v>
      </c>
      <c r="B791" s="4" t="s">
        <v>83</v>
      </c>
      <c r="C791" s="4" t="s">
        <v>81</v>
      </c>
      <c r="D791" s="4">
        <v>2012</v>
      </c>
      <c r="E791" s="15">
        <v>121.94</v>
      </c>
      <c r="F791" s="15">
        <v>562.13</v>
      </c>
      <c r="G791" s="15">
        <v>0.67</v>
      </c>
      <c r="H791" s="15">
        <v>546.04999999999995</v>
      </c>
      <c r="I791" s="15">
        <v>26.237200000000001</v>
      </c>
      <c r="J791" s="15">
        <v>682.73</v>
      </c>
      <c r="K791" s="15">
        <v>249.67</v>
      </c>
      <c r="L791" s="4" t="s">
        <v>169</v>
      </c>
      <c r="M791" s="13">
        <f t="shared" si="12"/>
        <v>17.843137254901961</v>
      </c>
    </row>
    <row r="792" spans="1:13" x14ac:dyDescent="0.35">
      <c r="A792" s="4" t="s">
        <v>82</v>
      </c>
      <c r="B792" s="4" t="s">
        <v>83</v>
      </c>
      <c r="C792" s="4" t="s">
        <v>81</v>
      </c>
      <c r="D792" s="4">
        <v>2013</v>
      </c>
      <c r="E792" s="15">
        <v>129.97999999999999</v>
      </c>
      <c r="F792" s="15">
        <v>767.82</v>
      </c>
      <c r="G792" s="15">
        <v>0.67</v>
      </c>
      <c r="H792" s="15">
        <v>571.51</v>
      </c>
      <c r="I792" s="15">
        <v>26.712900000000001</v>
      </c>
      <c r="J792" s="15">
        <v>718.91</v>
      </c>
      <c r="K792" s="15">
        <v>254.38</v>
      </c>
      <c r="L792" s="4" t="s">
        <v>169</v>
      </c>
      <c r="M792" s="13">
        <f t="shared" si="12"/>
        <v>14.488424197162059</v>
      </c>
    </row>
    <row r="793" spans="1:13" x14ac:dyDescent="0.35">
      <c r="A793" s="4" t="s">
        <v>82</v>
      </c>
      <c r="B793" s="4" t="s">
        <v>83</v>
      </c>
      <c r="C793" s="4" t="s">
        <v>81</v>
      </c>
      <c r="D793" s="4">
        <v>2014</v>
      </c>
      <c r="E793" s="15">
        <v>102.51</v>
      </c>
      <c r="F793" s="15">
        <v>601.66</v>
      </c>
      <c r="G793" s="15">
        <v>8.0399999999999991</v>
      </c>
      <c r="H793" s="15">
        <v>566.15</v>
      </c>
      <c r="I793" s="15">
        <v>25.654299999999999</v>
      </c>
      <c r="J793" s="15">
        <v>712.88</v>
      </c>
      <c r="K793" s="15">
        <v>243.77</v>
      </c>
      <c r="L793" s="4" t="s">
        <v>169</v>
      </c>
      <c r="M793" s="13">
        <f t="shared" si="12"/>
        <v>14.725697786333015</v>
      </c>
    </row>
    <row r="794" spans="1:13" x14ac:dyDescent="0.35">
      <c r="A794" s="4" t="s">
        <v>82</v>
      </c>
      <c r="B794" s="4" t="s">
        <v>83</v>
      </c>
      <c r="C794" s="4" t="s">
        <v>81</v>
      </c>
      <c r="D794" s="4">
        <v>2015</v>
      </c>
      <c r="E794" s="15">
        <v>186.26</v>
      </c>
      <c r="F794" s="15">
        <v>667.99</v>
      </c>
      <c r="G794" s="15">
        <v>9.3800000000000008</v>
      </c>
      <c r="H794" s="15">
        <v>651.91</v>
      </c>
      <c r="I794" s="15">
        <v>28.6492</v>
      </c>
      <c r="J794" s="15">
        <v>822.09</v>
      </c>
      <c r="K794" s="15">
        <v>273.13</v>
      </c>
      <c r="L794" s="4" t="s">
        <v>169</v>
      </c>
      <c r="M794" s="13">
        <f t="shared" si="12"/>
        <v>22.04599524187153</v>
      </c>
    </row>
    <row r="795" spans="1:13" x14ac:dyDescent="0.35">
      <c r="A795" s="4" t="s">
        <v>82</v>
      </c>
      <c r="B795" s="4" t="s">
        <v>83</v>
      </c>
      <c r="C795" s="4" t="s">
        <v>81</v>
      </c>
      <c r="D795" s="4">
        <v>2016</v>
      </c>
      <c r="E795" s="15">
        <v>240.53</v>
      </c>
      <c r="F795" s="15">
        <v>626.45000000000005</v>
      </c>
      <c r="G795" s="15">
        <v>18.760000000000002</v>
      </c>
      <c r="H795" s="15">
        <v>680.05</v>
      </c>
      <c r="I795" s="15">
        <v>28.9909</v>
      </c>
      <c r="J795" s="15">
        <v>855.59</v>
      </c>
      <c r="K795" s="15">
        <v>277.26</v>
      </c>
      <c r="L795" s="4" t="s">
        <v>169</v>
      </c>
      <c r="M795" s="13">
        <f t="shared" si="12"/>
        <v>28.357030015797786</v>
      </c>
    </row>
    <row r="796" spans="1:13" x14ac:dyDescent="0.35">
      <c r="A796" s="4" t="s">
        <v>82</v>
      </c>
      <c r="B796" s="4" t="s">
        <v>83</v>
      </c>
      <c r="C796" s="4" t="s">
        <v>81</v>
      </c>
      <c r="D796" s="4">
        <v>2017</v>
      </c>
      <c r="E796" s="15">
        <v>174.2</v>
      </c>
      <c r="F796" s="15">
        <v>742.36</v>
      </c>
      <c r="G796" s="15">
        <v>17.420000000000002</v>
      </c>
      <c r="H796" s="15">
        <v>706.85</v>
      </c>
      <c r="I796" s="15">
        <v>29.285699999999999</v>
      </c>
      <c r="J796" s="15">
        <v>923.26</v>
      </c>
      <c r="K796" s="15">
        <v>280.10000000000002</v>
      </c>
      <c r="L796" s="4" t="s">
        <v>169</v>
      </c>
      <c r="M796" s="13">
        <f t="shared" si="12"/>
        <v>19.374068554396423</v>
      </c>
    </row>
    <row r="797" spans="1:13" x14ac:dyDescent="0.35">
      <c r="A797" s="4" t="s">
        <v>82</v>
      </c>
      <c r="B797" s="4" t="s">
        <v>83</v>
      </c>
      <c r="C797" s="4" t="s">
        <v>81</v>
      </c>
      <c r="D797" s="4">
        <v>2018</v>
      </c>
      <c r="E797" s="15">
        <v>201</v>
      </c>
      <c r="F797" s="15">
        <v>536</v>
      </c>
      <c r="G797" s="15">
        <v>6.03</v>
      </c>
      <c r="H797" s="15">
        <v>742.36</v>
      </c>
      <c r="I797" s="15">
        <v>29.915500000000002</v>
      </c>
      <c r="J797" s="15">
        <v>873.01</v>
      </c>
      <c r="K797" s="15">
        <v>287.2</v>
      </c>
      <c r="L797" s="4" t="s">
        <v>169</v>
      </c>
      <c r="M797" s="13">
        <f t="shared" si="12"/>
        <v>27.497708524289642</v>
      </c>
    </row>
    <row r="798" spans="1:13" x14ac:dyDescent="0.35">
      <c r="A798" s="4" t="s">
        <v>82</v>
      </c>
      <c r="B798" s="4" t="s">
        <v>83</v>
      </c>
      <c r="C798" s="4" t="s">
        <v>81</v>
      </c>
      <c r="D798" s="4">
        <v>2019</v>
      </c>
      <c r="E798" s="15">
        <v>208.37</v>
      </c>
      <c r="F798" s="15">
        <v>860.95</v>
      </c>
      <c r="G798" s="15">
        <v>8.0399999999999991</v>
      </c>
      <c r="H798" s="15">
        <v>769.16</v>
      </c>
      <c r="I798" s="15">
        <v>30.1433</v>
      </c>
      <c r="J798" s="15">
        <v>804</v>
      </c>
      <c r="K798" s="15">
        <v>288.27</v>
      </c>
      <c r="L798" s="4" t="s">
        <v>169</v>
      </c>
      <c r="M798" s="13">
        <f t="shared" si="12"/>
        <v>19.633838383838381</v>
      </c>
    </row>
    <row r="799" spans="1:13" x14ac:dyDescent="0.35">
      <c r="A799" s="4" t="s">
        <v>82</v>
      </c>
      <c r="B799" s="4" t="s">
        <v>83</v>
      </c>
      <c r="C799" s="4" t="s">
        <v>81</v>
      </c>
      <c r="D799" s="4">
        <v>2020</v>
      </c>
      <c r="E799" s="15">
        <v>194.3</v>
      </c>
      <c r="F799" s="15">
        <v>617.07000000000005</v>
      </c>
      <c r="G799" s="15">
        <v>14.74</v>
      </c>
      <c r="H799" s="15">
        <v>680.05</v>
      </c>
      <c r="I799" s="15">
        <v>25.9558</v>
      </c>
      <c r="J799" s="15">
        <v>717.57</v>
      </c>
      <c r="K799" s="15">
        <v>248.02</v>
      </c>
      <c r="L799" s="4" t="s">
        <v>169</v>
      </c>
      <c r="M799" s="13">
        <f t="shared" si="12"/>
        <v>24.390243902439025</v>
      </c>
    </row>
    <row r="800" spans="1:13" x14ac:dyDescent="0.35">
      <c r="A800" s="4" t="s">
        <v>82</v>
      </c>
      <c r="B800" s="4" t="s">
        <v>83</v>
      </c>
      <c r="C800" s="4" t="s">
        <v>81</v>
      </c>
      <c r="D800" s="4">
        <v>2021</v>
      </c>
      <c r="E800" s="15">
        <v>211.05</v>
      </c>
      <c r="F800" s="15">
        <v>791.94</v>
      </c>
      <c r="G800" s="15">
        <v>48.91</v>
      </c>
      <c r="H800" s="15">
        <v>871</v>
      </c>
      <c r="I800" s="15">
        <v>32.367699999999999</v>
      </c>
      <c r="J800" s="15">
        <v>901.15</v>
      </c>
      <c r="K800" s="15">
        <v>307.87</v>
      </c>
      <c r="L800" s="4" t="s">
        <v>169</v>
      </c>
      <c r="M800" s="13">
        <f t="shared" si="12"/>
        <v>22.120786516853933</v>
      </c>
    </row>
    <row r="801" spans="1:13" x14ac:dyDescent="0.35">
      <c r="A801" s="4" t="s">
        <v>82</v>
      </c>
      <c r="B801" s="4" t="s">
        <v>83</v>
      </c>
      <c r="C801" s="4" t="s">
        <v>81</v>
      </c>
      <c r="D801" s="4">
        <v>2022</v>
      </c>
      <c r="E801" s="15">
        <v>229.81</v>
      </c>
      <c r="F801" s="15">
        <v>844.87</v>
      </c>
      <c r="G801" s="15">
        <v>3.35</v>
      </c>
      <c r="H801" s="15">
        <v>893.11</v>
      </c>
      <c r="I801" s="15">
        <v>32.327500000000001</v>
      </c>
      <c r="J801" s="15">
        <v>933.98</v>
      </c>
      <c r="K801" s="15">
        <v>308.98</v>
      </c>
      <c r="L801" s="4" t="s">
        <v>169</v>
      </c>
      <c r="M801" s="13">
        <f t="shared" si="12"/>
        <v>21.450906816760472</v>
      </c>
    </row>
    <row r="802" spans="1:13" x14ac:dyDescent="0.35">
      <c r="A802" s="4" t="s">
        <v>82</v>
      </c>
      <c r="B802" s="4" t="s">
        <v>83</v>
      </c>
      <c r="C802" s="4" t="s">
        <v>81</v>
      </c>
      <c r="D802" s="4">
        <v>2023</v>
      </c>
      <c r="E802" s="15">
        <v>239.86</v>
      </c>
      <c r="F802" s="15">
        <v>554.09</v>
      </c>
      <c r="G802" s="15">
        <v>1.34</v>
      </c>
      <c r="H802" s="15">
        <v>817.4</v>
      </c>
      <c r="I802" s="15">
        <v>28.796600000000002</v>
      </c>
      <c r="J802" s="15">
        <v>854.25</v>
      </c>
      <c r="K802" s="15">
        <v>275.2</v>
      </c>
      <c r="L802" s="4" t="s">
        <v>169</v>
      </c>
      <c r="M802" s="13">
        <f t="shared" si="12"/>
        <v>30.262045646661033</v>
      </c>
    </row>
    <row r="803" spans="1:13" x14ac:dyDescent="0.35">
      <c r="A803" s="4" t="s">
        <v>84</v>
      </c>
      <c r="B803" s="4" t="s">
        <v>85</v>
      </c>
      <c r="C803" s="4" t="s">
        <v>81</v>
      </c>
      <c r="D803" s="4">
        <v>1961</v>
      </c>
      <c r="E803" s="15">
        <v>2</v>
      </c>
      <c r="F803" s="15">
        <v>0</v>
      </c>
      <c r="G803" s="15">
        <v>0</v>
      </c>
      <c r="H803" s="15">
        <v>2</v>
      </c>
      <c r="I803" s="15">
        <v>1.21</v>
      </c>
      <c r="J803" s="15">
        <v>2</v>
      </c>
      <c r="K803" s="15">
        <v>12.66</v>
      </c>
      <c r="L803" s="4" t="s">
        <v>170</v>
      </c>
      <c r="M803" s="13">
        <f t="shared" si="12"/>
        <v>100</v>
      </c>
    </row>
    <row r="804" spans="1:13" x14ac:dyDescent="0.35">
      <c r="A804" s="4" t="s">
        <v>84</v>
      </c>
      <c r="B804" s="4" t="s">
        <v>85</v>
      </c>
      <c r="C804" s="4" t="s">
        <v>81</v>
      </c>
      <c r="D804" s="4">
        <v>1962</v>
      </c>
      <c r="E804" s="15">
        <v>2</v>
      </c>
      <c r="F804" s="15">
        <v>0</v>
      </c>
      <c r="G804" s="15">
        <v>0</v>
      </c>
      <c r="H804" s="15">
        <v>2</v>
      </c>
      <c r="I804" s="15">
        <v>1.24</v>
      </c>
      <c r="J804" s="15">
        <v>2</v>
      </c>
      <c r="K804" s="15">
        <v>12.91</v>
      </c>
      <c r="L804" s="4" t="s">
        <v>170</v>
      </c>
      <c r="M804" s="13">
        <f t="shared" si="12"/>
        <v>100</v>
      </c>
    </row>
    <row r="805" spans="1:13" x14ac:dyDescent="0.35">
      <c r="A805" s="4" t="s">
        <v>84</v>
      </c>
      <c r="B805" s="4" t="s">
        <v>85</v>
      </c>
      <c r="C805" s="4" t="s">
        <v>81</v>
      </c>
      <c r="D805" s="4">
        <v>1963</v>
      </c>
      <c r="E805" s="15">
        <v>3</v>
      </c>
      <c r="F805" s="15">
        <v>0</v>
      </c>
      <c r="G805" s="15">
        <v>0</v>
      </c>
      <c r="H805" s="15">
        <v>2</v>
      </c>
      <c r="I805" s="15">
        <v>1.17</v>
      </c>
      <c r="J805" s="15">
        <v>2</v>
      </c>
      <c r="K805" s="15">
        <v>12.23</v>
      </c>
      <c r="L805" s="4" t="s">
        <v>170</v>
      </c>
      <c r="M805" s="13">
        <f t="shared" si="12"/>
        <v>100</v>
      </c>
    </row>
    <row r="806" spans="1:13" x14ac:dyDescent="0.35">
      <c r="A806" s="4" t="s">
        <v>84</v>
      </c>
      <c r="B806" s="4" t="s">
        <v>85</v>
      </c>
      <c r="C806" s="4" t="s">
        <v>81</v>
      </c>
      <c r="D806" s="4">
        <v>1964</v>
      </c>
      <c r="E806" s="15">
        <v>4</v>
      </c>
      <c r="F806" s="15">
        <v>0</v>
      </c>
      <c r="G806" s="15">
        <v>0</v>
      </c>
      <c r="H806" s="15">
        <v>2</v>
      </c>
      <c r="I806" s="15">
        <v>1.48</v>
      </c>
      <c r="J806" s="15">
        <v>3</v>
      </c>
      <c r="K806" s="15">
        <v>15.46</v>
      </c>
      <c r="L806" s="4" t="s">
        <v>170</v>
      </c>
      <c r="M806" s="13">
        <f t="shared" si="12"/>
        <v>100</v>
      </c>
    </row>
    <row r="807" spans="1:13" x14ac:dyDescent="0.35">
      <c r="A807" s="4" t="s">
        <v>84</v>
      </c>
      <c r="B807" s="4" t="s">
        <v>85</v>
      </c>
      <c r="C807" s="4" t="s">
        <v>81</v>
      </c>
      <c r="D807" s="4">
        <v>1965</v>
      </c>
      <c r="E807" s="15">
        <v>4</v>
      </c>
      <c r="F807" s="15">
        <v>0</v>
      </c>
      <c r="G807" s="15">
        <v>0</v>
      </c>
      <c r="H807" s="15">
        <v>4</v>
      </c>
      <c r="I807" s="15">
        <v>2.13</v>
      </c>
      <c r="J807" s="15">
        <v>4</v>
      </c>
      <c r="K807" s="15">
        <v>22.21</v>
      </c>
      <c r="L807" s="4" t="s">
        <v>170</v>
      </c>
      <c r="M807" s="13">
        <f t="shared" si="12"/>
        <v>100</v>
      </c>
    </row>
    <row r="808" spans="1:13" x14ac:dyDescent="0.35">
      <c r="A808" s="4" t="s">
        <v>84</v>
      </c>
      <c r="B808" s="4" t="s">
        <v>85</v>
      </c>
      <c r="C808" s="4" t="s">
        <v>81</v>
      </c>
      <c r="D808" s="4">
        <v>1966</v>
      </c>
      <c r="E808" s="15">
        <v>4</v>
      </c>
      <c r="F808" s="15">
        <v>0</v>
      </c>
      <c r="G808" s="15">
        <v>0</v>
      </c>
      <c r="H808" s="15">
        <v>4</v>
      </c>
      <c r="I808" s="15">
        <v>2.2999999999999998</v>
      </c>
      <c r="J808" s="15">
        <v>4</v>
      </c>
      <c r="K808" s="15">
        <v>24</v>
      </c>
      <c r="L808" s="4" t="s">
        <v>170</v>
      </c>
      <c r="M808" s="13">
        <f t="shared" si="12"/>
        <v>100</v>
      </c>
    </row>
    <row r="809" spans="1:13" x14ac:dyDescent="0.35">
      <c r="A809" s="4" t="s">
        <v>84</v>
      </c>
      <c r="B809" s="4" t="s">
        <v>85</v>
      </c>
      <c r="C809" s="4" t="s">
        <v>81</v>
      </c>
      <c r="D809" s="4">
        <v>1967</v>
      </c>
      <c r="E809" s="15">
        <v>5</v>
      </c>
      <c r="F809" s="15">
        <v>0</v>
      </c>
      <c r="G809" s="15">
        <v>0</v>
      </c>
      <c r="H809" s="15">
        <v>4</v>
      </c>
      <c r="I809" s="15">
        <v>2.21</v>
      </c>
      <c r="J809" s="15">
        <v>5</v>
      </c>
      <c r="K809" s="15">
        <v>23.06</v>
      </c>
      <c r="L809" s="4" t="s">
        <v>170</v>
      </c>
      <c r="M809" s="13">
        <f t="shared" si="12"/>
        <v>100</v>
      </c>
    </row>
    <row r="810" spans="1:13" x14ac:dyDescent="0.35">
      <c r="A810" s="4" t="s">
        <v>84</v>
      </c>
      <c r="B810" s="4" t="s">
        <v>85</v>
      </c>
      <c r="C810" s="4" t="s">
        <v>81</v>
      </c>
      <c r="D810" s="4">
        <v>1968</v>
      </c>
      <c r="E810" s="15">
        <v>7</v>
      </c>
      <c r="F810" s="15">
        <v>0</v>
      </c>
      <c r="G810" s="15">
        <v>0</v>
      </c>
      <c r="H810" s="15">
        <v>4</v>
      </c>
      <c r="I810" s="15">
        <v>2.5</v>
      </c>
      <c r="J810" s="15">
        <v>5</v>
      </c>
      <c r="K810" s="15">
        <v>26.06</v>
      </c>
      <c r="L810" s="4" t="s">
        <v>170</v>
      </c>
      <c r="M810" s="13">
        <f t="shared" si="12"/>
        <v>100</v>
      </c>
    </row>
    <row r="811" spans="1:13" x14ac:dyDescent="0.35">
      <c r="A811" s="4" t="s">
        <v>84</v>
      </c>
      <c r="B811" s="4" t="s">
        <v>85</v>
      </c>
      <c r="C811" s="4" t="s">
        <v>81</v>
      </c>
      <c r="D811" s="4">
        <v>1969</v>
      </c>
      <c r="E811" s="15">
        <v>8</v>
      </c>
      <c r="F811" s="15">
        <v>0</v>
      </c>
      <c r="G811" s="15">
        <v>0</v>
      </c>
      <c r="H811" s="15">
        <v>6</v>
      </c>
      <c r="I811" s="15">
        <v>3.24</v>
      </c>
      <c r="J811" s="15">
        <v>7</v>
      </c>
      <c r="K811" s="15">
        <v>33.83</v>
      </c>
      <c r="L811" s="4" t="s">
        <v>170</v>
      </c>
      <c r="M811" s="13">
        <f t="shared" si="12"/>
        <v>100</v>
      </c>
    </row>
    <row r="812" spans="1:13" x14ac:dyDescent="0.35">
      <c r="A812" s="4" t="s">
        <v>84</v>
      </c>
      <c r="B812" s="4" t="s">
        <v>85</v>
      </c>
      <c r="C812" s="4" t="s">
        <v>81</v>
      </c>
      <c r="D812" s="4">
        <v>1970</v>
      </c>
      <c r="E812" s="15">
        <v>5</v>
      </c>
      <c r="F812" s="15">
        <v>0</v>
      </c>
      <c r="G812" s="15">
        <v>0</v>
      </c>
      <c r="H812" s="15">
        <v>6</v>
      </c>
      <c r="I812" s="15">
        <v>3.35</v>
      </c>
      <c r="J812" s="15">
        <v>7</v>
      </c>
      <c r="K812" s="15">
        <v>35</v>
      </c>
      <c r="L812" s="4" t="s">
        <v>170</v>
      </c>
      <c r="M812" s="13">
        <f t="shared" si="12"/>
        <v>100</v>
      </c>
    </row>
    <row r="813" spans="1:13" x14ac:dyDescent="0.35">
      <c r="A813" s="4" t="s">
        <v>84</v>
      </c>
      <c r="B813" s="4" t="s">
        <v>85</v>
      </c>
      <c r="C813" s="4" t="s">
        <v>81</v>
      </c>
      <c r="D813" s="4">
        <v>1971</v>
      </c>
      <c r="E813" s="15">
        <v>5</v>
      </c>
      <c r="F813" s="15">
        <v>0</v>
      </c>
      <c r="G813" s="15">
        <v>0</v>
      </c>
      <c r="H813" s="15">
        <v>4</v>
      </c>
      <c r="I813" s="15">
        <v>2.13</v>
      </c>
      <c r="J813" s="15">
        <v>5</v>
      </c>
      <c r="K813" s="15">
        <v>22.23</v>
      </c>
      <c r="L813" s="4" t="s">
        <v>170</v>
      </c>
      <c r="M813" s="13">
        <f t="shared" si="12"/>
        <v>100</v>
      </c>
    </row>
    <row r="814" spans="1:13" x14ac:dyDescent="0.35">
      <c r="A814" s="4" t="s">
        <v>84</v>
      </c>
      <c r="B814" s="4" t="s">
        <v>85</v>
      </c>
      <c r="C814" s="4" t="s">
        <v>81</v>
      </c>
      <c r="D814" s="4">
        <v>1972</v>
      </c>
      <c r="E814" s="15">
        <v>4</v>
      </c>
      <c r="F814" s="15">
        <v>0</v>
      </c>
      <c r="G814" s="15">
        <v>0</v>
      </c>
      <c r="H814" s="15">
        <v>4</v>
      </c>
      <c r="I814" s="15">
        <v>1.98</v>
      </c>
      <c r="J814" s="15">
        <v>4</v>
      </c>
      <c r="K814" s="15">
        <v>20.66</v>
      </c>
      <c r="L814" s="4" t="s">
        <v>170</v>
      </c>
      <c r="M814" s="13">
        <f t="shared" si="12"/>
        <v>100</v>
      </c>
    </row>
    <row r="815" spans="1:13" x14ac:dyDescent="0.35">
      <c r="A815" s="4" t="s">
        <v>84</v>
      </c>
      <c r="B815" s="4" t="s">
        <v>85</v>
      </c>
      <c r="C815" s="4" t="s">
        <v>81</v>
      </c>
      <c r="D815" s="4">
        <v>1973</v>
      </c>
      <c r="E815" s="15">
        <v>4</v>
      </c>
      <c r="F815" s="15">
        <v>0</v>
      </c>
      <c r="G815" s="15">
        <v>0</v>
      </c>
      <c r="H815" s="15">
        <v>4</v>
      </c>
      <c r="I815" s="15">
        <v>2.31</v>
      </c>
      <c r="J815" s="15">
        <v>5</v>
      </c>
      <c r="K815" s="15">
        <v>24.08</v>
      </c>
      <c r="L815" s="4" t="s">
        <v>170</v>
      </c>
      <c r="M815" s="13">
        <f t="shared" si="12"/>
        <v>100</v>
      </c>
    </row>
    <row r="816" spans="1:13" x14ac:dyDescent="0.35">
      <c r="A816" s="4" t="s">
        <v>84</v>
      </c>
      <c r="B816" s="4" t="s">
        <v>85</v>
      </c>
      <c r="C816" s="4" t="s">
        <v>81</v>
      </c>
      <c r="D816" s="4">
        <v>1974</v>
      </c>
      <c r="E816" s="15">
        <v>8</v>
      </c>
      <c r="F816" s="15">
        <v>0</v>
      </c>
      <c r="G816" s="15">
        <v>0</v>
      </c>
      <c r="H816" s="15">
        <v>7</v>
      </c>
      <c r="I816" s="15">
        <v>3.78</v>
      </c>
      <c r="J816" s="15">
        <v>8</v>
      </c>
      <c r="K816" s="15">
        <v>39.479999999999997</v>
      </c>
      <c r="L816" s="4" t="s">
        <v>170</v>
      </c>
      <c r="M816" s="13">
        <f t="shared" si="12"/>
        <v>100</v>
      </c>
    </row>
    <row r="817" spans="1:13" x14ac:dyDescent="0.35">
      <c r="A817" s="4" t="s">
        <v>84</v>
      </c>
      <c r="B817" s="4" t="s">
        <v>85</v>
      </c>
      <c r="C817" s="4" t="s">
        <v>81</v>
      </c>
      <c r="D817" s="4">
        <v>1975</v>
      </c>
      <c r="E817" s="15">
        <v>8</v>
      </c>
      <c r="F817" s="15">
        <v>0</v>
      </c>
      <c r="G817" s="15">
        <v>0</v>
      </c>
      <c r="H817" s="15">
        <v>7</v>
      </c>
      <c r="I817" s="15">
        <v>3.71</v>
      </c>
      <c r="J817" s="15">
        <v>9</v>
      </c>
      <c r="K817" s="15">
        <v>38.71</v>
      </c>
      <c r="L817" s="4" t="s">
        <v>170</v>
      </c>
      <c r="M817" s="13">
        <f t="shared" si="12"/>
        <v>100</v>
      </c>
    </row>
    <row r="818" spans="1:13" x14ac:dyDescent="0.35">
      <c r="A818" s="4" t="s">
        <v>84</v>
      </c>
      <c r="B818" s="4" t="s">
        <v>85</v>
      </c>
      <c r="C818" s="4" t="s">
        <v>81</v>
      </c>
      <c r="D818" s="4">
        <v>1976</v>
      </c>
      <c r="E818" s="15">
        <v>8</v>
      </c>
      <c r="F818" s="15">
        <v>0</v>
      </c>
      <c r="G818" s="15">
        <v>0</v>
      </c>
      <c r="H818" s="15">
        <v>7</v>
      </c>
      <c r="I818" s="15">
        <v>3.32</v>
      </c>
      <c r="J818" s="15">
        <v>8</v>
      </c>
      <c r="K818" s="15">
        <v>34.630000000000003</v>
      </c>
      <c r="L818" s="4" t="s">
        <v>170</v>
      </c>
      <c r="M818" s="13">
        <f t="shared" si="12"/>
        <v>100</v>
      </c>
    </row>
    <row r="819" spans="1:13" x14ac:dyDescent="0.35">
      <c r="A819" s="4" t="s">
        <v>84</v>
      </c>
      <c r="B819" s="4" t="s">
        <v>85</v>
      </c>
      <c r="C819" s="4" t="s">
        <v>81</v>
      </c>
      <c r="D819" s="4">
        <v>1977</v>
      </c>
      <c r="E819" s="15">
        <v>12</v>
      </c>
      <c r="F819" s="15">
        <v>0</v>
      </c>
      <c r="G819" s="15">
        <v>0</v>
      </c>
      <c r="H819" s="15">
        <v>9</v>
      </c>
      <c r="I819" s="15">
        <v>4.43</v>
      </c>
      <c r="J819" s="15">
        <v>11</v>
      </c>
      <c r="K819" s="15">
        <v>46.21</v>
      </c>
      <c r="L819" s="4" t="s">
        <v>170</v>
      </c>
      <c r="M819" s="13">
        <f t="shared" si="12"/>
        <v>100</v>
      </c>
    </row>
    <row r="820" spans="1:13" x14ac:dyDescent="0.35">
      <c r="A820" s="4" t="s">
        <v>84</v>
      </c>
      <c r="B820" s="4" t="s">
        <v>85</v>
      </c>
      <c r="C820" s="4" t="s">
        <v>81</v>
      </c>
      <c r="D820" s="4">
        <v>1978</v>
      </c>
      <c r="E820" s="15">
        <v>8</v>
      </c>
      <c r="F820" s="15">
        <v>0</v>
      </c>
      <c r="G820" s="15">
        <v>0</v>
      </c>
      <c r="H820" s="15">
        <v>8</v>
      </c>
      <c r="I820" s="15">
        <v>3.74</v>
      </c>
      <c r="J820" s="15">
        <v>9</v>
      </c>
      <c r="K820" s="15">
        <v>39</v>
      </c>
      <c r="L820" s="4" t="s">
        <v>170</v>
      </c>
      <c r="M820" s="13">
        <f t="shared" si="12"/>
        <v>100</v>
      </c>
    </row>
    <row r="821" spans="1:13" x14ac:dyDescent="0.35">
      <c r="A821" s="4" t="s">
        <v>84</v>
      </c>
      <c r="B821" s="4" t="s">
        <v>85</v>
      </c>
      <c r="C821" s="4" t="s">
        <v>81</v>
      </c>
      <c r="D821" s="4">
        <v>1979</v>
      </c>
      <c r="E821" s="15">
        <v>8</v>
      </c>
      <c r="F821" s="15">
        <v>0</v>
      </c>
      <c r="G821" s="15">
        <v>0</v>
      </c>
      <c r="H821" s="15">
        <v>8</v>
      </c>
      <c r="I821" s="15">
        <v>3.59</v>
      </c>
      <c r="J821" s="15">
        <v>9</v>
      </c>
      <c r="K821" s="15">
        <v>37.5</v>
      </c>
      <c r="L821" s="4" t="s">
        <v>170</v>
      </c>
      <c r="M821" s="13">
        <f t="shared" si="12"/>
        <v>100</v>
      </c>
    </row>
    <row r="822" spans="1:13" x14ac:dyDescent="0.35">
      <c r="A822" s="4" t="s">
        <v>84</v>
      </c>
      <c r="B822" s="4" t="s">
        <v>85</v>
      </c>
      <c r="C822" s="4" t="s">
        <v>81</v>
      </c>
      <c r="D822" s="4">
        <v>1980</v>
      </c>
      <c r="E822" s="15">
        <v>9</v>
      </c>
      <c r="F822" s="15">
        <v>0</v>
      </c>
      <c r="G822" s="15">
        <v>0</v>
      </c>
      <c r="H822" s="15">
        <v>9</v>
      </c>
      <c r="I822" s="15">
        <v>3.84</v>
      </c>
      <c r="J822" s="15">
        <v>10</v>
      </c>
      <c r="K822" s="15">
        <v>40.06</v>
      </c>
      <c r="L822" s="4" t="s">
        <v>170</v>
      </c>
      <c r="M822" s="13">
        <f t="shared" si="12"/>
        <v>100</v>
      </c>
    </row>
    <row r="823" spans="1:13" x14ac:dyDescent="0.35">
      <c r="A823" s="4" t="s">
        <v>84</v>
      </c>
      <c r="B823" s="4" t="s">
        <v>85</v>
      </c>
      <c r="C823" s="4" t="s">
        <v>81</v>
      </c>
      <c r="D823" s="4">
        <v>1981</v>
      </c>
      <c r="E823" s="15">
        <v>10</v>
      </c>
      <c r="F823" s="15">
        <v>2</v>
      </c>
      <c r="G823" s="15">
        <v>0</v>
      </c>
      <c r="H823" s="15">
        <v>8</v>
      </c>
      <c r="I823" s="15">
        <v>3.21</v>
      </c>
      <c r="J823" s="15">
        <v>9</v>
      </c>
      <c r="K823" s="15">
        <v>33.51</v>
      </c>
      <c r="L823" s="4" t="s">
        <v>170</v>
      </c>
      <c r="M823" s="13">
        <f t="shared" si="12"/>
        <v>83.333333333333343</v>
      </c>
    </row>
    <row r="824" spans="1:13" x14ac:dyDescent="0.35">
      <c r="A824" s="4" t="s">
        <v>84</v>
      </c>
      <c r="B824" s="4" t="s">
        <v>85</v>
      </c>
      <c r="C824" s="4" t="s">
        <v>81</v>
      </c>
      <c r="D824" s="4">
        <v>1982</v>
      </c>
      <c r="E824" s="15">
        <v>10</v>
      </c>
      <c r="F824" s="15">
        <v>2</v>
      </c>
      <c r="G824" s="15">
        <v>0</v>
      </c>
      <c r="H824" s="15">
        <v>8</v>
      </c>
      <c r="I824" s="15">
        <v>3.41</v>
      </c>
      <c r="J824" s="15">
        <v>9</v>
      </c>
      <c r="K824" s="15">
        <v>35.57</v>
      </c>
      <c r="L824" s="4" t="s">
        <v>170</v>
      </c>
      <c r="M824" s="13">
        <f t="shared" si="12"/>
        <v>83.333333333333343</v>
      </c>
    </row>
    <row r="825" spans="1:13" x14ac:dyDescent="0.35">
      <c r="A825" s="4" t="s">
        <v>84</v>
      </c>
      <c r="B825" s="4" t="s">
        <v>85</v>
      </c>
      <c r="C825" s="4" t="s">
        <v>81</v>
      </c>
      <c r="D825" s="4">
        <v>1983</v>
      </c>
      <c r="E825" s="15">
        <v>8</v>
      </c>
      <c r="F825" s="15">
        <v>2</v>
      </c>
      <c r="G825" s="15">
        <v>0</v>
      </c>
      <c r="H825" s="15">
        <v>10</v>
      </c>
      <c r="I825" s="15">
        <v>4.09</v>
      </c>
      <c r="J825" s="15">
        <v>11</v>
      </c>
      <c r="K825" s="15">
        <v>42.69</v>
      </c>
      <c r="L825" s="4" t="s">
        <v>170</v>
      </c>
      <c r="M825" s="13">
        <f t="shared" si="12"/>
        <v>80</v>
      </c>
    </row>
    <row r="826" spans="1:13" x14ac:dyDescent="0.35">
      <c r="A826" s="4" t="s">
        <v>84</v>
      </c>
      <c r="B826" s="4" t="s">
        <v>85</v>
      </c>
      <c r="C826" s="4" t="s">
        <v>81</v>
      </c>
      <c r="D826" s="4">
        <v>1984</v>
      </c>
      <c r="E826" s="15">
        <v>11</v>
      </c>
      <c r="F826" s="15">
        <v>0</v>
      </c>
      <c r="G826" s="15">
        <v>0</v>
      </c>
      <c r="H826" s="15">
        <v>10</v>
      </c>
      <c r="I826" s="15">
        <v>3.74</v>
      </c>
      <c r="J826" s="15">
        <v>10</v>
      </c>
      <c r="K826" s="15">
        <v>39.049999999999997</v>
      </c>
      <c r="L826" s="4" t="s">
        <v>170</v>
      </c>
      <c r="M826" s="13">
        <f t="shared" si="12"/>
        <v>100</v>
      </c>
    </row>
    <row r="827" spans="1:13" x14ac:dyDescent="0.35">
      <c r="A827" s="4" t="s">
        <v>84</v>
      </c>
      <c r="B827" s="4" t="s">
        <v>85</v>
      </c>
      <c r="C827" s="4" t="s">
        <v>81</v>
      </c>
      <c r="D827" s="4">
        <v>1985</v>
      </c>
      <c r="E827" s="15">
        <v>8</v>
      </c>
      <c r="F827" s="15">
        <v>4</v>
      </c>
      <c r="G827" s="15">
        <v>0</v>
      </c>
      <c r="H827" s="15">
        <v>10</v>
      </c>
      <c r="I827" s="15">
        <v>3.65</v>
      </c>
      <c r="J827" s="15">
        <v>10</v>
      </c>
      <c r="K827" s="15">
        <v>38.15</v>
      </c>
      <c r="L827" s="4" t="s">
        <v>170</v>
      </c>
      <c r="M827" s="13">
        <f t="shared" si="12"/>
        <v>66.666666666666657</v>
      </c>
    </row>
    <row r="828" spans="1:13" x14ac:dyDescent="0.35">
      <c r="A828" s="4" t="s">
        <v>84</v>
      </c>
      <c r="B828" s="4" t="s">
        <v>85</v>
      </c>
      <c r="C828" s="4" t="s">
        <v>81</v>
      </c>
      <c r="D828" s="4">
        <v>1986</v>
      </c>
      <c r="E828" s="15">
        <v>6</v>
      </c>
      <c r="F828" s="15">
        <v>6</v>
      </c>
      <c r="G828" s="15">
        <v>0</v>
      </c>
      <c r="H828" s="15">
        <v>10</v>
      </c>
      <c r="I828" s="15">
        <v>3.69</v>
      </c>
      <c r="J828" s="15">
        <v>11</v>
      </c>
      <c r="K828" s="15">
        <v>38.46</v>
      </c>
      <c r="L828" s="4" t="s">
        <v>170</v>
      </c>
      <c r="M828" s="13">
        <f t="shared" si="12"/>
        <v>50</v>
      </c>
    </row>
    <row r="829" spans="1:13" x14ac:dyDescent="0.35">
      <c r="A829" s="4" t="s">
        <v>84</v>
      </c>
      <c r="B829" s="4" t="s">
        <v>85</v>
      </c>
      <c r="C829" s="4" t="s">
        <v>81</v>
      </c>
      <c r="D829" s="4">
        <v>1987</v>
      </c>
      <c r="E829" s="15">
        <v>8</v>
      </c>
      <c r="F829" s="15">
        <v>4</v>
      </c>
      <c r="G829" s="15">
        <v>0</v>
      </c>
      <c r="H829" s="15">
        <v>11</v>
      </c>
      <c r="I829" s="15">
        <v>3.87</v>
      </c>
      <c r="J829" s="15">
        <v>11</v>
      </c>
      <c r="K829" s="15">
        <v>40.369999999999997</v>
      </c>
      <c r="L829" s="4" t="s">
        <v>170</v>
      </c>
      <c r="M829" s="13">
        <f t="shared" si="12"/>
        <v>66.666666666666657</v>
      </c>
    </row>
    <row r="830" spans="1:13" x14ac:dyDescent="0.35">
      <c r="A830" s="4" t="s">
        <v>84</v>
      </c>
      <c r="B830" s="4" t="s">
        <v>85</v>
      </c>
      <c r="C830" s="4" t="s">
        <v>81</v>
      </c>
      <c r="D830" s="4">
        <v>1988</v>
      </c>
      <c r="E830" s="15">
        <v>9</v>
      </c>
      <c r="F830" s="15">
        <v>3</v>
      </c>
      <c r="G830" s="15">
        <v>0</v>
      </c>
      <c r="H830" s="15">
        <v>10</v>
      </c>
      <c r="I830" s="15">
        <v>3.59</v>
      </c>
      <c r="J830" s="15">
        <v>11</v>
      </c>
      <c r="K830" s="15">
        <v>37.51</v>
      </c>
      <c r="L830" s="4" t="s">
        <v>170</v>
      </c>
      <c r="M830" s="13">
        <f t="shared" si="12"/>
        <v>75</v>
      </c>
    </row>
    <row r="831" spans="1:13" x14ac:dyDescent="0.35">
      <c r="A831" s="4" t="s">
        <v>84</v>
      </c>
      <c r="B831" s="4" t="s">
        <v>85</v>
      </c>
      <c r="C831" s="4" t="s">
        <v>81</v>
      </c>
      <c r="D831" s="4">
        <v>1989</v>
      </c>
      <c r="E831" s="15">
        <v>10</v>
      </c>
      <c r="F831" s="15">
        <v>3</v>
      </c>
      <c r="G831" s="15">
        <v>0</v>
      </c>
      <c r="H831" s="15">
        <v>10</v>
      </c>
      <c r="I831" s="15">
        <v>3.46</v>
      </c>
      <c r="J831" s="15">
        <v>11</v>
      </c>
      <c r="K831" s="15">
        <v>36.07</v>
      </c>
      <c r="L831" s="4" t="s">
        <v>170</v>
      </c>
      <c r="M831" s="13">
        <f t="shared" si="12"/>
        <v>76.923076923076934</v>
      </c>
    </row>
    <row r="832" spans="1:13" x14ac:dyDescent="0.35">
      <c r="A832" s="4" t="s">
        <v>84</v>
      </c>
      <c r="B832" s="4" t="s">
        <v>85</v>
      </c>
      <c r="C832" s="4" t="s">
        <v>81</v>
      </c>
      <c r="D832" s="4">
        <v>1990</v>
      </c>
      <c r="E832" s="15">
        <v>5</v>
      </c>
      <c r="F832" s="15">
        <v>3</v>
      </c>
      <c r="G832" s="15">
        <v>0</v>
      </c>
      <c r="H832" s="15">
        <v>9</v>
      </c>
      <c r="I832" s="15">
        <v>3.11</v>
      </c>
      <c r="J832" s="15">
        <v>10</v>
      </c>
      <c r="K832" s="15">
        <v>32.49</v>
      </c>
      <c r="L832" s="4" t="s">
        <v>170</v>
      </c>
      <c r="M832" s="13">
        <f t="shared" si="12"/>
        <v>62.5</v>
      </c>
    </row>
    <row r="833" spans="1:13" x14ac:dyDescent="0.35">
      <c r="A833" s="4" t="s">
        <v>84</v>
      </c>
      <c r="B833" s="4" t="s">
        <v>85</v>
      </c>
      <c r="C833" s="4" t="s">
        <v>81</v>
      </c>
      <c r="D833" s="4">
        <v>1991</v>
      </c>
      <c r="E833" s="15">
        <v>5</v>
      </c>
      <c r="F833" s="15">
        <v>3</v>
      </c>
      <c r="G833" s="15">
        <v>0</v>
      </c>
      <c r="H833" s="15">
        <v>9</v>
      </c>
      <c r="I833" s="15">
        <v>2.99</v>
      </c>
      <c r="J833" s="15">
        <v>9</v>
      </c>
      <c r="K833" s="15">
        <v>31.2</v>
      </c>
      <c r="L833" s="4" t="s">
        <v>170</v>
      </c>
      <c r="M833" s="13">
        <f t="shared" si="12"/>
        <v>62.5</v>
      </c>
    </row>
    <row r="834" spans="1:13" x14ac:dyDescent="0.35">
      <c r="A834" s="4" t="s">
        <v>84</v>
      </c>
      <c r="B834" s="4" t="s">
        <v>85</v>
      </c>
      <c r="C834" s="4" t="s">
        <v>81</v>
      </c>
      <c r="D834" s="4">
        <v>1992</v>
      </c>
      <c r="E834" s="15">
        <v>5</v>
      </c>
      <c r="F834" s="15">
        <v>2</v>
      </c>
      <c r="G834" s="15">
        <v>0</v>
      </c>
      <c r="H834" s="15">
        <v>9</v>
      </c>
      <c r="I834" s="15">
        <v>3.07</v>
      </c>
      <c r="J834" s="15">
        <v>10</v>
      </c>
      <c r="K834" s="15">
        <v>31.9</v>
      </c>
      <c r="L834" s="4" t="s">
        <v>170</v>
      </c>
      <c r="M834" s="13">
        <f t="shared" ref="M834:M897" si="13">IF(N(E834)+N(F834)-N(G834)&lt;=0,"",E834/(E834+F834-N(G834))*100)</f>
        <v>71.428571428571431</v>
      </c>
    </row>
    <row r="835" spans="1:13" x14ac:dyDescent="0.35">
      <c r="A835" s="4" t="s">
        <v>84</v>
      </c>
      <c r="B835" s="4" t="s">
        <v>85</v>
      </c>
      <c r="C835" s="4" t="s">
        <v>81</v>
      </c>
      <c r="D835" s="4">
        <v>1993</v>
      </c>
      <c r="E835" s="15">
        <v>5</v>
      </c>
      <c r="F835" s="15">
        <v>0</v>
      </c>
      <c r="G835" s="15">
        <v>0</v>
      </c>
      <c r="H835" s="15">
        <v>9</v>
      </c>
      <c r="I835" s="15">
        <v>2.76</v>
      </c>
      <c r="J835" s="15">
        <v>9</v>
      </c>
      <c r="K835" s="15">
        <v>28.83</v>
      </c>
      <c r="L835" s="4" t="s">
        <v>170</v>
      </c>
      <c r="M835" s="13">
        <f t="shared" si="13"/>
        <v>100</v>
      </c>
    </row>
    <row r="836" spans="1:13" x14ac:dyDescent="0.35">
      <c r="A836" s="4" t="s">
        <v>84</v>
      </c>
      <c r="B836" s="4" t="s">
        <v>85</v>
      </c>
      <c r="C836" s="4" t="s">
        <v>81</v>
      </c>
      <c r="D836" s="4">
        <v>1994</v>
      </c>
      <c r="E836" s="15">
        <v>5</v>
      </c>
      <c r="F836" s="15">
        <v>1</v>
      </c>
      <c r="G836" s="15">
        <v>0</v>
      </c>
      <c r="H836" s="15">
        <v>9</v>
      </c>
      <c r="I836" s="15">
        <v>2.83</v>
      </c>
      <c r="J836" s="15">
        <v>10</v>
      </c>
      <c r="K836" s="15">
        <v>29.41</v>
      </c>
      <c r="L836" s="4" t="s">
        <v>170</v>
      </c>
      <c r="M836" s="13">
        <f t="shared" si="13"/>
        <v>83.333333333333343</v>
      </c>
    </row>
    <row r="837" spans="1:13" x14ac:dyDescent="0.35">
      <c r="A837" s="4" t="s">
        <v>84</v>
      </c>
      <c r="B837" s="4" t="s">
        <v>85</v>
      </c>
      <c r="C837" s="4" t="s">
        <v>81</v>
      </c>
      <c r="D837" s="4">
        <v>1995</v>
      </c>
      <c r="E837" s="15">
        <v>7</v>
      </c>
      <c r="F837" s="15">
        <v>2</v>
      </c>
      <c r="G837" s="15">
        <v>0</v>
      </c>
      <c r="H837" s="15">
        <v>9</v>
      </c>
      <c r="I837" s="15">
        <v>2.88</v>
      </c>
      <c r="J837" s="15">
        <v>10</v>
      </c>
      <c r="K837" s="15">
        <v>30.01</v>
      </c>
      <c r="L837" s="4" t="s">
        <v>170</v>
      </c>
      <c r="M837" s="13">
        <f t="shared" si="13"/>
        <v>77.777777777777786</v>
      </c>
    </row>
    <row r="838" spans="1:13" x14ac:dyDescent="0.35">
      <c r="A838" s="4" t="s">
        <v>84</v>
      </c>
      <c r="B838" s="4" t="s">
        <v>85</v>
      </c>
      <c r="C838" s="4" t="s">
        <v>81</v>
      </c>
      <c r="D838" s="4">
        <v>1996</v>
      </c>
      <c r="E838" s="15">
        <v>10</v>
      </c>
      <c r="F838" s="15">
        <v>1</v>
      </c>
      <c r="G838" s="15">
        <v>5</v>
      </c>
      <c r="H838" s="15">
        <v>5</v>
      </c>
      <c r="I838" s="15">
        <v>1.37</v>
      </c>
      <c r="J838" s="15">
        <v>6</v>
      </c>
      <c r="K838" s="15">
        <v>14.27</v>
      </c>
      <c r="L838" s="4" t="s">
        <v>170</v>
      </c>
      <c r="M838" s="13">
        <f t="shared" si="13"/>
        <v>166.66666666666669</v>
      </c>
    </row>
    <row r="839" spans="1:13" x14ac:dyDescent="0.35">
      <c r="A839" s="4" t="s">
        <v>84</v>
      </c>
      <c r="B839" s="4" t="s">
        <v>85</v>
      </c>
      <c r="C839" s="4" t="s">
        <v>81</v>
      </c>
      <c r="D839" s="4">
        <v>1997</v>
      </c>
      <c r="E839" s="15">
        <v>11</v>
      </c>
      <c r="F839" s="15">
        <v>2</v>
      </c>
      <c r="G839" s="15">
        <v>0</v>
      </c>
      <c r="H839" s="15">
        <v>11</v>
      </c>
      <c r="I839" s="15">
        <v>3.33</v>
      </c>
      <c r="J839" s="15">
        <v>13</v>
      </c>
      <c r="K839" s="15">
        <v>34.74</v>
      </c>
      <c r="L839" s="4" t="s">
        <v>170</v>
      </c>
      <c r="M839" s="13">
        <f t="shared" si="13"/>
        <v>84.615384615384613</v>
      </c>
    </row>
    <row r="840" spans="1:13" x14ac:dyDescent="0.35">
      <c r="A840" s="4" t="s">
        <v>84</v>
      </c>
      <c r="B840" s="4" t="s">
        <v>85</v>
      </c>
      <c r="C840" s="4" t="s">
        <v>81</v>
      </c>
      <c r="D840" s="4">
        <v>1998</v>
      </c>
      <c r="E840" s="15">
        <v>12</v>
      </c>
      <c r="F840" s="15">
        <v>2</v>
      </c>
      <c r="G840" s="15">
        <v>0</v>
      </c>
      <c r="H840" s="15">
        <v>13</v>
      </c>
      <c r="I840" s="15">
        <v>3.84</v>
      </c>
      <c r="J840" s="15">
        <v>15</v>
      </c>
      <c r="K840" s="15">
        <v>40.07</v>
      </c>
      <c r="L840" s="4" t="s">
        <v>170</v>
      </c>
      <c r="M840" s="13">
        <f t="shared" si="13"/>
        <v>85.714285714285708</v>
      </c>
    </row>
    <row r="841" spans="1:13" x14ac:dyDescent="0.35">
      <c r="A841" s="4" t="s">
        <v>84</v>
      </c>
      <c r="B841" s="4" t="s">
        <v>85</v>
      </c>
      <c r="C841" s="4" t="s">
        <v>81</v>
      </c>
      <c r="D841" s="4">
        <v>1999</v>
      </c>
      <c r="E841" s="15">
        <v>14</v>
      </c>
      <c r="F841" s="15">
        <v>2</v>
      </c>
      <c r="G841" s="15">
        <v>0</v>
      </c>
      <c r="H841" s="15">
        <v>14</v>
      </c>
      <c r="I841" s="15">
        <v>4.0199999999999996</v>
      </c>
      <c r="J841" s="15">
        <v>16</v>
      </c>
      <c r="K841" s="15">
        <v>41.94</v>
      </c>
      <c r="L841" s="4" t="s">
        <v>170</v>
      </c>
      <c r="M841" s="13">
        <f t="shared" si="13"/>
        <v>87.5</v>
      </c>
    </row>
    <row r="842" spans="1:13" x14ac:dyDescent="0.35">
      <c r="A842" s="4" t="s">
        <v>84</v>
      </c>
      <c r="B842" s="4" t="s">
        <v>85</v>
      </c>
      <c r="C842" s="4" t="s">
        <v>81</v>
      </c>
      <c r="D842" s="4">
        <v>2000</v>
      </c>
      <c r="E842" s="15">
        <v>15</v>
      </c>
      <c r="F842" s="15">
        <v>2</v>
      </c>
      <c r="G842" s="15">
        <v>0</v>
      </c>
      <c r="H842" s="15">
        <v>16</v>
      </c>
      <c r="I842" s="15">
        <v>4.3499999999999996</v>
      </c>
      <c r="J842" s="15">
        <v>17</v>
      </c>
      <c r="K842" s="15">
        <v>45.36</v>
      </c>
      <c r="L842" s="4" t="s">
        <v>170</v>
      </c>
      <c r="M842" s="13">
        <f t="shared" si="13"/>
        <v>88.235294117647058</v>
      </c>
    </row>
    <row r="843" spans="1:13" x14ac:dyDescent="0.35">
      <c r="A843" s="4" t="s">
        <v>84</v>
      </c>
      <c r="B843" s="4" t="s">
        <v>85</v>
      </c>
      <c r="C843" s="4" t="s">
        <v>81</v>
      </c>
      <c r="D843" s="4">
        <v>2001</v>
      </c>
      <c r="E843" s="15">
        <v>17</v>
      </c>
      <c r="F843" s="15">
        <v>4</v>
      </c>
      <c r="G843" s="15">
        <v>0</v>
      </c>
      <c r="H843" s="15">
        <v>19</v>
      </c>
      <c r="I843" s="15">
        <v>5.19</v>
      </c>
      <c r="J843" s="15">
        <v>21</v>
      </c>
      <c r="K843" s="15">
        <v>54.17</v>
      </c>
      <c r="L843" s="4" t="s">
        <v>170</v>
      </c>
      <c r="M843" s="13">
        <f t="shared" si="13"/>
        <v>80.952380952380949</v>
      </c>
    </row>
    <row r="844" spans="1:13" x14ac:dyDescent="0.35">
      <c r="A844" s="4" t="s">
        <v>84</v>
      </c>
      <c r="B844" s="4" t="s">
        <v>85</v>
      </c>
      <c r="C844" s="4" t="s">
        <v>81</v>
      </c>
      <c r="D844" s="4">
        <v>2002</v>
      </c>
      <c r="E844" s="15">
        <v>18</v>
      </c>
      <c r="F844" s="15">
        <v>3</v>
      </c>
      <c r="G844" s="15">
        <v>0</v>
      </c>
      <c r="H844" s="15">
        <v>20</v>
      </c>
      <c r="I844" s="15">
        <v>5.19</v>
      </c>
      <c r="J844" s="15">
        <v>21</v>
      </c>
      <c r="K844" s="15">
        <v>54.12</v>
      </c>
      <c r="L844" s="4" t="s">
        <v>170</v>
      </c>
      <c r="M844" s="13">
        <f t="shared" si="13"/>
        <v>85.714285714285708</v>
      </c>
    </row>
    <row r="845" spans="1:13" x14ac:dyDescent="0.35">
      <c r="A845" s="4" t="s">
        <v>84</v>
      </c>
      <c r="B845" s="4" t="s">
        <v>85</v>
      </c>
      <c r="C845" s="4" t="s">
        <v>81</v>
      </c>
      <c r="D845" s="4">
        <v>2003</v>
      </c>
      <c r="E845" s="15">
        <v>20</v>
      </c>
      <c r="F845" s="15">
        <v>3</v>
      </c>
      <c r="G845" s="15">
        <v>0</v>
      </c>
      <c r="H845" s="15">
        <v>21</v>
      </c>
      <c r="I845" s="15">
        <v>5.47</v>
      </c>
      <c r="J845" s="15">
        <v>23</v>
      </c>
      <c r="K845" s="15">
        <v>57.04</v>
      </c>
      <c r="L845" s="4" t="s">
        <v>170</v>
      </c>
      <c r="M845" s="13">
        <f t="shared" si="13"/>
        <v>86.956521739130437</v>
      </c>
    </row>
    <row r="846" spans="1:13" x14ac:dyDescent="0.35">
      <c r="A846" s="4" t="s">
        <v>84</v>
      </c>
      <c r="B846" s="4" t="s">
        <v>85</v>
      </c>
      <c r="C846" s="4" t="s">
        <v>81</v>
      </c>
      <c r="D846" s="4">
        <v>2004</v>
      </c>
      <c r="E846" s="15">
        <v>21</v>
      </c>
      <c r="F846" s="15">
        <v>2</v>
      </c>
      <c r="G846" s="15">
        <v>0</v>
      </c>
      <c r="H846" s="15">
        <v>14</v>
      </c>
      <c r="I846" s="15">
        <v>3.56</v>
      </c>
      <c r="J846" s="15">
        <v>16</v>
      </c>
      <c r="K846" s="15">
        <v>37.049999999999997</v>
      </c>
      <c r="L846" s="4" t="s">
        <v>170</v>
      </c>
      <c r="M846" s="13">
        <f t="shared" si="13"/>
        <v>91.304347826086953</v>
      </c>
    </row>
    <row r="847" spans="1:13" x14ac:dyDescent="0.35">
      <c r="A847" s="4" t="s">
        <v>84</v>
      </c>
      <c r="B847" s="4" t="s">
        <v>85</v>
      </c>
      <c r="C847" s="4" t="s">
        <v>81</v>
      </c>
      <c r="D847" s="4">
        <v>2005</v>
      </c>
      <c r="E847" s="15">
        <v>31</v>
      </c>
      <c r="F847" s="15">
        <v>2</v>
      </c>
      <c r="G847" s="15">
        <v>0</v>
      </c>
      <c r="H847" s="15">
        <v>23</v>
      </c>
      <c r="I847" s="15">
        <v>5.77</v>
      </c>
      <c r="J847" s="15">
        <v>26</v>
      </c>
      <c r="K847" s="15">
        <v>60.01</v>
      </c>
      <c r="L847" s="4" t="s">
        <v>170</v>
      </c>
      <c r="M847" s="13">
        <f t="shared" si="13"/>
        <v>93.939393939393938</v>
      </c>
    </row>
    <row r="848" spans="1:13" x14ac:dyDescent="0.35">
      <c r="A848" s="4" t="s">
        <v>84</v>
      </c>
      <c r="B848" s="4" t="s">
        <v>85</v>
      </c>
      <c r="C848" s="4" t="s">
        <v>81</v>
      </c>
      <c r="D848" s="4">
        <v>2006</v>
      </c>
      <c r="E848" s="15">
        <v>27</v>
      </c>
      <c r="F848" s="15">
        <v>2</v>
      </c>
      <c r="G848" s="15">
        <v>0</v>
      </c>
      <c r="H848" s="15">
        <v>26</v>
      </c>
      <c r="I848" s="15">
        <v>6.49</v>
      </c>
      <c r="J848" s="15">
        <v>29</v>
      </c>
      <c r="K848" s="15">
        <v>67.7</v>
      </c>
      <c r="L848" s="4" t="s">
        <v>170</v>
      </c>
      <c r="M848" s="13">
        <f t="shared" si="13"/>
        <v>93.103448275862064</v>
      </c>
    </row>
    <row r="849" spans="1:13" x14ac:dyDescent="0.35">
      <c r="A849" s="4" t="s">
        <v>84</v>
      </c>
      <c r="B849" s="4" t="s">
        <v>85</v>
      </c>
      <c r="C849" s="4" t="s">
        <v>81</v>
      </c>
      <c r="D849" s="4">
        <v>2007</v>
      </c>
      <c r="E849" s="15">
        <v>25</v>
      </c>
      <c r="F849" s="15">
        <v>2</v>
      </c>
      <c r="G849" s="15">
        <v>0</v>
      </c>
      <c r="H849" s="15">
        <v>28</v>
      </c>
      <c r="I849" s="15">
        <v>6.79</v>
      </c>
      <c r="J849" s="15">
        <v>30</v>
      </c>
      <c r="K849" s="15">
        <v>70.89</v>
      </c>
      <c r="L849" s="4" t="s">
        <v>170</v>
      </c>
      <c r="M849" s="13">
        <f t="shared" si="13"/>
        <v>92.592592592592595</v>
      </c>
    </row>
    <row r="850" spans="1:13" x14ac:dyDescent="0.35">
      <c r="A850" s="4" t="s">
        <v>84</v>
      </c>
      <c r="B850" s="4" t="s">
        <v>85</v>
      </c>
      <c r="C850" s="4" t="s">
        <v>81</v>
      </c>
      <c r="D850" s="4">
        <v>2008</v>
      </c>
      <c r="E850" s="15">
        <v>25</v>
      </c>
      <c r="F850" s="15">
        <v>4</v>
      </c>
      <c r="G850" s="15">
        <v>0</v>
      </c>
      <c r="H850" s="15">
        <v>30</v>
      </c>
      <c r="I850" s="15">
        <v>7.26</v>
      </c>
      <c r="J850" s="15">
        <v>33</v>
      </c>
      <c r="K850" s="15">
        <v>76.45</v>
      </c>
      <c r="L850" s="4" t="s">
        <v>170</v>
      </c>
      <c r="M850" s="13">
        <f t="shared" si="13"/>
        <v>86.206896551724128</v>
      </c>
    </row>
    <row r="851" spans="1:13" x14ac:dyDescent="0.35">
      <c r="A851" s="4" t="s">
        <v>84</v>
      </c>
      <c r="B851" s="4" t="s">
        <v>85</v>
      </c>
      <c r="C851" s="4" t="s">
        <v>81</v>
      </c>
      <c r="D851" s="4">
        <v>2009</v>
      </c>
      <c r="E851" s="15">
        <v>26</v>
      </c>
      <c r="F851" s="15">
        <v>6</v>
      </c>
      <c r="G851" s="15">
        <v>0</v>
      </c>
      <c r="H851" s="15">
        <v>26</v>
      </c>
      <c r="I851" s="15">
        <v>6.13</v>
      </c>
      <c r="J851" s="15">
        <v>28</v>
      </c>
      <c r="K851" s="15">
        <v>63.96</v>
      </c>
      <c r="L851" s="4" t="s">
        <v>170</v>
      </c>
      <c r="M851" s="13">
        <f t="shared" si="13"/>
        <v>81.25</v>
      </c>
    </row>
    <row r="852" spans="1:13" x14ac:dyDescent="0.35">
      <c r="A852" s="4" t="s">
        <v>84</v>
      </c>
      <c r="B852" s="4" t="s">
        <v>85</v>
      </c>
      <c r="C852" s="4" t="s">
        <v>81</v>
      </c>
      <c r="D852" s="4">
        <v>2010</v>
      </c>
      <c r="E852" s="15">
        <v>26</v>
      </c>
      <c r="F852" s="15">
        <v>2</v>
      </c>
      <c r="G852" s="15">
        <v>0</v>
      </c>
      <c r="H852" s="15">
        <v>30</v>
      </c>
      <c r="I852" s="15">
        <v>6.89</v>
      </c>
      <c r="J852" s="15">
        <v>32</v>
      </c>
      <c r="K852" s="15">
        <v>71.92</v>
      </c>
      <c r="L852" s="4" t="s">
        <v>170</v>
      </c>
      <c r="M852" s="13">
        <f t="shared" si="13"/>
        <v>92.857142857142861</v>
      </c>
    </row>
    <row r="853" spans="1:13" x14ac:dyDescent="0.35">
      <c r="A853" s="4" t="s">
        <v>84</v>
      </c>
      <c r="B853" s="4" t="s">
        <v>85</v>
      </c>
      <c r="C853" s="4" t="s">
        <v>81</v>
      </c>
      <c r="D853" s="4">
        <v>2011</v>
      </c>
      <c r="E853" s="15">
        <v>27</v>
      </c>
      <c r="F853" s="15">
        <v>1</v>
      </c>
      <c r="G853" s="15">
        <v>0</v>
      </c>
      <c r="H853" s="15">
        <v>30</v>
      </c>
      <c r="I853" s="15">
        <v>6.73</v>
      </c>
      <c r="J853" s="15">
        <v>32</v>
      </c>
      <c r="K853" s="15">
        <v>70.22</v>
      </c>
      <c r="L853" s="4" t="s">
        <v>170</v>
      </c>
      <c r="M853" s="13">
        <f t="shared" si="13"/>
        <v>96.428571428571431</v>
      </c>
    </row>
    <row r="854" spans="1:13" x14ac:dyDescent="0.35">
      <c r="A854" s="4" t="s">
        <v>84</v>
      </c>
      <c r="B854" s="4" t="s">
        <v>85</v>
      </c>
      <c r="C854" s="4" t="s">
        <v>81</v>
      </c>
      <c r="D854" s="4">
        <v>2012</v>
      </c>
      <c r="E854" s="15">
        <v>28</v>
      </c>
      <c r="F854" s="15">
        <v>3</v>
      </c>
      <c r="G854" s="15">
        <v>0</v>
      </c>
      <c r="H854" s="15">
        <v>29</v>
      </c>
      <c r="I854" s="15">
        <v>6.4</v>
      </c>
      <c r="J854" s="15">
        <v>31</v>
      </c>
      <c r="K854" s="15">
        <v>66.84</v>
      </c>
      <c r="L854" s="4" t="s">
        <v>170</v>
      </c>
      <c r="M854" s="13">
        <f t="shared" si="13"/>
        <v>90.322580645161281</v>
      </c>
    </row>
    <row r="855" spans="1:13" x14ac:dyDescent="0.35">
      <c r="A855" s="4" t="s">
        <v>84</v>
      </c>
      <c r="B855" s="4" t="s">
        <v>85</v>
      </c>
      <c r="C855" s="4" t="s">
        <v>81</v>
      </c>
      <c r="D855" s="4">
        <v>2013</v>
      </c>
      <c r="E855" s="15">
        <v>25</v>
      </c>
      <c r="F855" s="15">
        <v>8</v>
      </c>
      <c r="G855" s="15">
        <v>0</v>
      </c>
      <c r="H855" s="15">
        <v>34</v>
      </c>
      <c r="I855" s="15">
        <v>7.39</v>
      </c>
      <c r="J855" s="15">
        <v>36</v>
      </c>
      <c r="K855" s="15">
        <v>77.16</v>
      </c>
      <c r="L855" s="4" t="s">
        <v>170</v>
      </c>
      <c r="M855" s="13">
        <f t="shared" si="13"/>
        <v>75.757575757575751</v>
      </c>
    </row>
    <row r="856" spans="1:13" x14ac:dyDescent="0.35">
      <c r="A856" s="4" t="s">
        <v>86</v>
      </c>
      <c r="B856" s="4" t="s">
        <v>87</v>
      </c>
      <c r="C856" s="4" t="s">
        <v>81</v>
      </c>
      <c r="D856" s="4">
        <v>1961</v>
      </c>
      <c r="E856" s="15">
        <v>15</v>
      </c>
      <c r="F856" s="15">
        <v>1</v>
      </c>
      <c r="G856" s="15">
        <v>0</v>
      </c>
      <c r="H856" s="15">
        <v>14</v>
      </c>
      <c r="I856" s="15">
        <v>4.72</v>
      </c>
      <c r="J856" s="15">
        <v>16</v>
      </c>
      <c r="K856" s="15">
        <v>47.16</v>
      </c>
      <c r="L856" s="4" t="s">
        <v>170</v>
      </c>
      <c r="M856" s="13">
        <f t="shared" si="13"/>
        <v>93.75</v>
      </c>
    </row>
    <row r="857" spans="1:13" x14ac:dyDescent="0.35">
      <c r="A857" s="4" t="s">
        <v>86</v>
      </c>
      <c r="B857" s="4" t="s">
        <v>87</v>
      </c>
      <c r="C857" s="4" t="s">
        <v>81</v>
      </c>
      <c r="D857" s="4">
        <v>1962</v>
      </c>
      <c r="E857" s="15">
        <v>16</v>
      </c>
      <c r="F857" s="15">
        <v>0</v>
      </c>
      <c r="G857" s="15">
        <v>0</v>
      </c>
      <c r="H857" s="15">
        <v>14</v>
      </c>
      <c r="I857" s="15">
        <v>4.47</v>
      </c>
      <c r="J857" s="15">
        <v>16</v>
      </c>
      <c r="K857" s="15">
        <v>44.64</v>
      </c>
      <c r="L857" s="4" t="s">
        <v>170</v>
      </c>
      <c r="M857" s="13">
        <f t="shared" si="13"/>
        <v>100</v>
      </c>
    </row>
    <row r="858" spans="1:13" x14ac:dyDescent="0.35">
      <c r="A858" s="4" t="s">
        <v>86</v>
      </c>
      <c r="B858" s="4" t="s">
        <v>87</v>
      </c>
      <c r="C858" s="4" t="s">
        <v>81</v>
      </c>
      <c r="D858" s="4">
        <v>1963</v>
      </c>
      <c r="E858" s="15">
        <v>23</v>
      </c>
      <c r="F858" s="15">
        <v>0</v>
      </c>
      <c r="G858" s="15">
        <v>0</v>
      </c>
      <c r="H858" s="15">
        <v>21</v>
      </c>
      <c r="I858" s="15">
        <v>6.47</v>
      </c>
      <c r="J858" s="15">
        <v>23</v>
      </c>
      <c r="K858" s="15">
        <v>64.67</v>
      </c>
      <c r="L858" s="4" t="s">
        <v>170</v>
      </c>
      <c r="M858" s="13">
        <f t="shared" si="13"/>
        <v>100</v>
      </c>
    </row>
    <row r="859" spans="1:13" x14ac:dyDescent="0.35">
      <c r="A859" s="4" t="s">
        <v>86</v>
      </c>
      <c r="B859" s="4" t="s">
        <v>87</v>
      </c>
      <c r="C859" s="4" t="s">
        <v>81</v>
      </c>
      <c r="D859" s="4">
        <v>1964</v>
      </c>
      <c r="E859" s="15">
        <v>25</v>
      </c>
      <c r="F859" s="15">
        <v>0</v>
      </c>
      <c r="G859" s="15">
        <v>0</v>
      </c>
      <c r="H859" s="15">
        <v>18</v>
      </c>
      <c r="I859" s="15">
        <v>5.56</v>
      </c>
      <c r="J859" s="15">
        <v>20</v>
      </c>
      <c r="K859" s="15">
        <v>55.56</v>
      </c>
      <c r="L859" s="4" t="s">
        <v>170</v>
      </c>
      <c r="M859" s="13">
        <f t="shared" si="13"/>
        <v>100</v>
      </c>
    </row>
    <row r="860" spans="1:13" x14ac:dyDescent="0.35">
      <c r="A860" s="4" t="s">
        <v>86</v>
      </c>
      <c r="B860" s="4" t="s">
        <v>87</v>
      </c>
      <c r="C860" s="4" t="s">
        <v>81</v>
      </c>
      <c r="D860" s="4">
        <v>1965</v>
      </c>
      <c r="E860" s="15">
        <v>17</v>
      </c>
      <c r="F860" s="15">
        <v>0</v>
      </c>
      <c r="G860" s="15">
        <v>0</v>
      </c>
      <c r="H860" s="15">
        <v>20</v>
      </c>
      <c r="I860" s="15">
        <v>5.94</v>
      </c>
      <c r="J860" s="15">
        <v>22</v>
      </c>
      <c r="K860" s="15">
        <v>59.31</v>
      </c>
      <c r="L860" s="4" t="s">
        <v>170</v>
      </c>
      <c r="M860" s="13">
        <f t="shared" si="13"/>
        <v>100</v>
      </c>
    </row>
    <row r="861" spans="1:13" x14ac:dyDescent="0.35">
      <c r="A861" s="4" t="s">
        <v>86</v>
      </c>
      <c r="B861" s="4" t="s">
        <v>87</v>
      </c>
      <c r="C861" s="4" t="s">
        <v>81</v>
      </c>
      <c r="D861" s="4">
        <v>1966</v>
      </c>
      <c r="E861" s="15">
        <v>25</v>
      </c>
      <c r="F861" s="15">
        <v>0</v>
      </c>
      <c r="G861" s="15">
        <v>0</v>
      </c>
      <c r="H861" s="15">
        <v>22</v>
      </c>
      <c r="I861" s="15">
        <v>6.64</v>
      </c>
      <c r="J861" s="15">
        <v>25</v>
      </c>
      <c r="K861" s="15">
        <v>66.319999999999993</v>
      </c>
      <c r="L861" s="4" t="s">
        <v>170</v>
      </c>
      <c r="M861" s="13">
        <f t="shared" si="13"/>
        <v>100</v>
      </c>
    </row>
    <row r="862" spans="1:13" x14ac:dyDescent="0.35">
      <c r="A862" s="4" t="s">
        <v>86</v>
      </c>
      <c r="B862" s="4" t="s">
        <v>87</v>
      </c>
      <c r="C862" s="4" t="s">
        <v>81</v>
      </c>
      <c r="D862" s="4">
        <v>1967</v>
      </c>
      <c r="E862" s="15">
        <v>22</v>
      </c>
      <c r="F862" s="15">
        <v>0</v>
      </c>
      <c r="G862" s="15">
        <v>0</v>
      </c>
      <c r="H862" s="15">
        <v>19</v>
      </c>
      <c r="I862" s="15">
        <v>5.61</v>
      </c>
      <c r="J862" s="15">
        <v>22</v>
      </c>
      <c r="K862" s="15">
        <v>56.06</v>
      </c>
      <c r="L862" s="4" t="s">
        <v>170</v>
      </c>
      <c r="M862" s="13">
        <f t="shared" si="13"/>
        <v>100</v>
      </c>
    </row>
    <row r="863" spans="1:13" x14ac:dyDescent="0.35">
      <c r="A863" s="4" t="s">
        <v>86</v>
      </c>
      <c r="B863" s="4" t="s">
        <v>87</v>
      </c>
      <c r="C863" s="4" t="s">
        <v>81</v>
      </c>
      <c r="D863" s="4">
        <v>1968</v>
      </c>
      <c r="E863" s="15">
        <v>23</v>
      </c>
      <c r="F863" s="15">
        <v>0</v>
      </c>
      <c r="G863" s="15">
        <v>0</v>
      </c>
      <c r="H863" s="15">
        <v>21</v>
      </c>
      <c r="I863" s="15">
        <v>5.94</v>
      </c>
      <c r="J863" s="15">
        <v>23</v>
      </c>
      <c r="K863" s="15">
        <v>59.36</v>
      </c>
      <c r="L863" s="4" t="s">
        <v>170</v>
      </c>
      <c r="M863" s="13">
        <f t="shared" si="13"/>
        <v>100</v>
      </c>
    </row>
    <row r="864" spans="1:13" x14ac:dyDescent="0.35">
      <c r="A864" s="4" t="s">
        <v>86</v>
      </c>
      <c r="B864" s="4" t="s">
        <v>87</v>
      </c>
      <c r="C864" s="4" t="s">
        <v>81</v>
      </c>
      <c r="D864" s="4">
        <v>1969</v>
      </c>
      <c r="E864" s="15">
        <v>24</v>
      </c>
      <c r="F864" s="15">
        <v>0</v>
      </c>
      <c r="G864" s="15">
        <v>0</v>
      </c>
      <c r="H864" s="15">
        <v>22</v>
      </c>
      <c r="I864" s="15">
        <v>6.09</v>
      </c>
      <c r="J864" s="15">
        <v>25</v>
      </c>
      <c r="K864" s="15">
        <v>60.8</v>
      </c>
      <c r="L864" s="4" t="s">
        <v>170</v>
      </c>
      <c r="M864" s="13">
        <f t="shared" si="13"/>
        <v>100</v>
      </c>
    </row>
    <row r="865" spans="1:13" x14ac:dyDescent="0.35">
      <c r="A865" s="4" t="s">
        <v>86</v>
      </c>
      <c r="B865" s="4" t="s">
        <v>87</v>
      </c>
      <c r="C865" s="4" t="s">
        <v>81</v>
      </c>
      <c r="D865" s="4">
        <v>1970</v>
      </c>
      <c r="E865" s="15">
        <v>26</v>
      </c>
      <c r="F865" s="15">
        <v>0</v>
      </c>
      <c r="G865" s="15">
        <v>0</v>
      </c>
      <c r="H865" s="15">
        <v>23</v>
      </c>
      <c r="I865" s="15">
        <v>6.29</v>
      </c>
      <c r="J865" s="15">
        <v>26</v>
      </c>
      <c r="K865" s="15">
        <v>62.8</v>
      </c>
      <c r="L865" s="4" t="s">
        <v>170</v>
      </c>
      <c r="M865" s="13">
        <f t="shared" si="13"/>
        <v>100</v>
      </c>
    </row>
    <row r="866" spans="1:13" x14ac:dyDescent="0.35">
      <c r="A866" s="4" t="s">
        <v>86</v>
      </c>
      <c r="B866" s="4" t="s">
        <v>87</v>
      </c>
      <c r="C866" s="4" t="s">
        <v>81</v>
      </c>
      <c r="D866" s="4">
        <v>1971</v>
      </c>
      <c r="E866" s="15">
        <v>34</v>
      </c>
      <c r="F866" s="15">
        <v>0</v>
      </c>
      <c r="G866" s="15">
        <v>0</v>
      </c>
      <c r="H866" s="15">
        <v>27</v>
      </c>
      <c r="I866" s="15">
        <v>7.31</v>
      </c>
      <c r="J866" s="15">
        <v>31</v>
      </c>
      <c r="K866" s="15">
        <v>72.98</v>
      </c>
      <c r="L866" s="4" t="s">
        <v>170</v>
      </c>
      <c r="M866" s="13">
        <f t="shared" si="13"/>
        <v>100</v>
      </c>
    </row>
    <row r="867" spans="1:13" x14ac:dyDescent="0.35">
      <c r="A867" s="4" t="s">
        <v>86</v>
      </c>
      <c r="B867" s="4" t="s">
        <v>87</v>
      </c>
      <c r="C867" s="4" t="s">
        <v>81</v>
      </c>
      <c r="D867" s="4">
        <v>1972</v>
      </c>
      <c r="E867" s="15">
        <v>27</v>
      </c>
      <c r="F867" s="15">
        <v>0</v>
      </c>
      <c r="G867" s="15">
        <v>0</v>
      </c>
      <c r="H867" s="15">
        <v>26</v>
      </c>
      <c r="I867" s="15">
        <v>6.9</v>
      </c>
      <c r="J867" s="15">
        <v>30</v>
      </c>
      <c r="K867" s="15">
        <v>68.900000000000006</v>
      </c>
      <c r="L867" s="4" t="s">
        <v>170</v>
      </c>
      <c r="M867" s="13">
        <f t="shared" si="13"/>
        <v>100</v>
      </c>
    </row>
    <row r="868" spans="1:13" x14ac:dyDescent="0.35">
      <c r="A868" s="4" t="s">
        <v>86</v>
      </c>
      <c r="B868" s="4" t="s">
        <v>87</v>
      </c>
      <c r="C868" s="4" t="s">
        <v>81</v>
      </c>
      <c r="D868" s="4">
        <v>1973</v>
      </c>
      <c r="E868" s="15">
        <v>28</v>
      </c>
      <c r="F868" s="15">
        <v>0</v>
      </c>
      <c r="G868" s="15">
        <v>0</v>
      </c>
      <c r="H868" s="15">
        <v>25</v>
      </c>
      <c r="I868" s="15">
        <v>6.37</v>
      </c>
      <c r="J868" s="15">
        <v>28</v>
      </c>
      <c r="K868" s="15">
        <v>63.66</v>
      </c>
      <c r="L868" s="4" t="s">
        <v>170</v>
      </c>
      <c r="M868" s="13">
        <f t="shared" si="13"/>
        <v>100</v>
      </c>
    </row>
    <row r="869" spans="1:13" x14ac:dyDescent="0.35">
      <c r="A869" s="4" t="s">
        <v>86</v>
      </c>
      <c r="B869" s="4" t="s">
        <v>87</v>
      </c>
      <c r="C869" s="4" t="s">
        <v>81</v>
      </c>
      <c r="D869" s="4">
        <v>1974</v>
      </c>
      <c r="E869" s="15">
        <v>24</v>
      </c>
      <c r="F869" s="15">
        <v>1</v>
      </c>
      <c r="G869" s="15">
        <v>0</v>
      </c>
      <c r="H869" s="15">
        <v>22</v>
      </c>
      <c r="I869" s="15">
        <v>5.51</v>
      </c>
      <c r="J869" s="15">
        <v>25</v>
      </c>
      <c r="K869" s="15">
        <v>55.03</v>
      </c>
      <c r="L869" s="4" t="s">
        <v>170</v>
      </c>
      <c r="M869" s="13">
        <f t="shared" si="13"/>
        <v>96</v>
      </c>
    </row>
    <row r="870" spans="1:13" x14ac:dyDescent="0.35">
      <c r="A870" s="4" t="s">
        <v>86</v>
      </c>
      <c r="B870" s="4" t="s">
        <v>87</v>
      </c>
      <c r="C870" s="4" t="s">
        <v>81</v>
      </c>
      <c r="D870" s="4">
        <v>1975</v>
      </c>
      <c r="E870" s="15">
        <v>26</v>
      </c>
      <c r="F870" s="15">
        <v>1</v>
      </c>
      <c r="G870" s="15">
        <v>0</v>
      </c>
      <c r="H870" s="15">
        <v>23</v>
      </c>
      <c r="I870" s="15">
        <v>5.64</v>
      </c>
      <c r="J870" s="15">
        <v>26</v>
      </c>
      <c r="K870" s="15">
        <v>56.37</v>
      </c>
      <c r="L870" s="4" t="s">
        <v>170</v>
      </c>
      <c r="M870" s="13">
        <f t="shared" si="13"/>
        <v>96.296296296296291</v>
      </c>
    </row>
    <row r="871" spans="1:13" x14ac:dyDescent="0.35">
      <c r="A871" s="4" t="s">
        <v>86</v>
      </c>
      <c r="B871" s="4" t="s">
        <v>87</v>
      </c>
      <c r="C871" s="4" t="s">
        <v>81</v>
      </c>
      <c r="D871" s="4">
        <v>1976</v>
      </c>
      <c r="E871" s="15">
        <v>33</v>
      </c>
      <c r="F871" s="15">
        <v>1</v>
      </c>
      <c r="G871" s="15">
        <v>0</v>
      </c>
      <c r="H871" s="15">
        <v>24</v>
      </c>
      <c r="I871" s="15">
        <v>5.64</v>
      </c>
      <c r="J871" s="15">
        <v>26</v>
      </c>
      <c r="K871" s="15">
        <v>56.31</v>
      </c>
      <c r="L871" s="4" t="s">
        <v>170</v>
      </c>
      <c r="M871" s="13">
        <f t="shared" si="13"/>
        <v>97.058823529411768</v>
      </c>
    </row>
    <row r="872" spans="1:13" x14ac:dyDescent="0.35">
      <c r="A872" s="4" t="s">
        <v>86</v>
      </c>
      <c r="B872" s="4" t="s">
        <v>87</v>
      </c>
      <c r="C872" s="4" t="s">
        <v>81</v>
      </c>
      <c r="D872" s="4">
        <v>1977</v>
      </c>
      <c r="E872" s="15">
        <v>13</v>
      </c>
      <c r="F872" s="15">
        <v>2</v>
      </c>
      <c r="G872" s="15">
        <v>0</v>
      </c>
      <c r="H872" s="15">
        <v>20</v>
      </c>
      <c r="I872" s="15">
        <v>4.76</v>
      </c>
      <c r="J872" s="15">
        <v>23</v>
      </c>
      <c r="K872" s="15">
        <v>47.51</v>
      </c>
      <c r="L872" s="4" t="s">
        <v>170</v>
      </c>
      <c r="M872" s="13">
        <f t="shared" si="13"/>
        <v>86.666666666666671</v>
      </c>
    </row>
    <row r="873" spans="1:13" x14ac:dyDescent="0.35">
      <c r="A873" s="4" t="s">
        <v>86</v>
      </c>
      <c r="B873" s="4" t="s">
        <v>87</v>
      </c>
      <c r="C873" s="4" t="s">
        <v>81</v>
      </c>
      <c r="D873" s="4">
        <v>1978</v>
      </c>
      <c r="E873" s="15">
        <v>14</v>
      </c>
      <c r="F873" s="15">
        <v>3</v>
      </c>
      <c r="G873" s="15">
        <v>0</v>
      </c>
      <c r="H873" s="15">
        <v>13</v>
      </c>
      <c r="I873" s="15">
        <v>3.1</v>
      </c>
      <c r="J873" s="15">
        <v>17</v>
      </c>
      <c r="K873" s="15">
        <v>30.96</v>
      </c>
      <c r="L873" s="4" t="s">
        <v>170</v>
      </c>
      <c r="M873" s="13">
        <f t="shared" si="13"/>
        <v>82.35294117647058</v>
      </c>
    </row>
    <row r="874" spans="1:13" x14ac:dyDescent="0.35">
      <c r="A874" s="4" t="s">
        <v>86</v>
      </c>
      <c r="B874" s="4" t="s">
        <v>87</v>
      </c>
      <c r="C874" s="4" t="s">
        <v>81</v>
      </c>
      <c r="D874" s="4">
        <v>1979</v>
      </c>
      <c r="E874" s="15">
        <v>17</v>
      </c>
      <c r="F874" s="15">
        <v>5</v>
      </c>
      <c r="G874" s="15">
        <v>0</v>
      </c>
      <c r="H874" s="15">
        <v>20</v>
      </c>
      <c r="I874" s="15">
        <v>4.43</v>
      </c>
      <c r="J874" s="15">
        <v>23</v>
      </c>
      <c r="K874" s="15">
        <v>44.26</v>
      </c>
      <c r="L874" s="4" t="s">
        <v>170</v>
      </c>
      <c r="M874" s="13">
        <f t="shared" si="13"/>
        <v>77.272727272727266</v>
      </c>
    </row>
    <row r="875" spans="1:13" x14ac:dyDescent="0.35">
      <c r="A875" s="4" t="s">
        <v>86</v>
      </c>
      <c r="B875" s="4" t="s">
        <v>87</v>
      </c>
      <c r="C875" s="4" t="s">
        <v>81</v>
      </c>
      <c r="D875" s="4">
        <v>1980</v>
      </c>
      <c r="E875" s="15">
        <v>31</v>
      </c>
      <c r="F875" s="15">
        <v>2</v>
      </c>
      <c r="G875" s="15">
        <v>0</v>
      </c>
      <c r="H875" s="15">
        <v>30</v>
      </c>
      <c r="I875" s="15">
        <v>6.63</v>
      </c>
      <c r="J875" s="15">
        <v>34</v>
      </c>
      <c r="K875" s="15">
        <v>66.19</v>
      </c>
      <c r="L875" s="4" t="s">
        <v>170</v>
      </c>
      <c r="M875" s="13">
        <f t="shared" si="13"/>
        <v>93.939393939393938</v>
      </c>
    </row>
    <row r="876" spans="1:13" x14ac:dyDescent="0.35">
      <c r="A876" s="4" t="s">
        <v>86</v>
      </c>
      <c r="B876" s="4" t="s">
        <v>87</v>
      </c>
      <c r="C876" s="4" t="s">
        <v>81</v>
      </c>
      <c r="D876" s="4">
        <v>1981</v>
      </c>
      <c r="E876" s="15">
        <v>29</v>
      </c>
      <c r="F876" s="15">
        <v>2</v>
      </c>
      <c r="G876" s="15">
        <v>0</v>
      </c>
      <c r="H876" s="15">
        <v>27</v>
      </c>
      <c r="I876" s="15">
        <v>5.91</v>
      </c>
      <c r="J876" s="15">
        <v>31</v>
      </c>
      <c r="K876" s="15">
        <v>59.01</v>
      </c>
      <c r="L876" s="4" t="s">
        <v>170</v>
      </c>
      <c r="M876" s="13">
        <f t="shared" si="13"/>
        <v>93.548387096774192</v>
      </c>
    </row>
    <row r="877" spans="1:13" x14ac:dyDescent="0.35">
      <c r="A877" s="4" t="s">
        <v>86</v>
      </c>
      <c r="B877" s="4" t="s">
        <v>87</v>
      </c>
      <c r="C877" s="4" t="s">
        <v>81</v>
      </c>
      <c r="D877" s="4">
        <v>1982</v>
      </c>
      <c r="E877" s="15">
        <v>16</v>
      </c>
      <c r="F877" s="15">
        <v>5</v>
      </c>
      <c r="G877" s="15">
        <v>0</v>
      </c>
      <c r="H877" s="15">
        <v>18</v>
      </c>
      <c r="I877" s="15">
        <v>3.84</v>
      </c>
      <c r="J877" s="15">
        <v>21</v>
      </c>
      <c r="K877" s="15">
        <v>38.340000000000003</v>
      </c>
      <c r="L877" s="4" t="s">
        <v>170</v>
      </c>
      <c r="M877" s="13">
        <f t="shared" si="13"/>
        <v>76.19047619047619</v>
      </c>
    </row>
    <row r="878" spans="1:13" x14ac:dyDescent="0.35">
      <c r="A878" s="4" t="s">
        <v>86</v>
      </c>
      <c r="B878" s="4" t="s">
        <v>87</v>
      </c>
      <c r="C878" s="4" t="s">
        <v>81</v>
      </c>
      <c r="D878" s="4">
        <v>1983</v>
      </c>
      <c r="E878" s="15">
        <v>12</v>
      </c>
      <c r="F878" s="15">
        <v>3</v>
      </c>
      <c r="G878" s="15">
        <v>0</v>
      </c>
      <c r="H878" s="15">
        <v>13</v>
      </c>
      <c r="I878" s="15">
        <v>2.74</v>
      </c>
      <c r="J878" s="15">
        <v>15</v>
      </c>
      <c r="K878" s="15">
        <v>27.39</v>
      </c>
      <c r="L878" s="4" t="s">
        <v>170</v>
      </c>
      <c r="M878" s="13">
        <f t="shared" si="13"/>
        <v>80</v>
      </c>
    </row>
    <row r="879" spans="1:13" x14ac:dyDescent="0.35">
      <c r="A879" s="4" t="s">
        <v>86</v>
      </c>
      <c r="B879" s="4" t="s">
        <v>87</v>
      </c>
      <c r="C879" s="4" t="s">
        <v>81</v>
      </c>
      <c r="D879" s="4">
        <v>1984</v>
      </c>
      <c r="E879" s="15">
        <v>8</v>
      </c>
      <c r="F879" s="15">
        <v>8</v>
      </c>
      <c r="G879" s="15">
        <v>0</v>
      </c>
      <c r="H879" s="15">
        <v>14</v>
      </c>
      <c r="I879" s="15">
        <v>2.8</v>
      </c>
      <c r="J879" s="15">
        <v>17</v>
      </c>
      <c r="K879" s="15">
        <v>28</v>
      </c>
      <c r="L879" s="4" t="s">
        <v>170</v>
      </c>
      <c r="M879" s="13">
        <f t="shared" si="13"/>
        <v>50</v>
      </c>
    </row>
    <row r="880" spans="1:13" x14ac:dyDescent="0.35">
      <c r="A880" s="4" t="s">
        <v>86</v>
      </c>
      <c r="B880" s="4" t="s">
        <v>87</v>
      </c>
      <c r="C880" s="4" t="s">
        <v>81</v>
      </c>
      <c r="D880" s="4">
        <v>1985</v>
      </c>
      <c r="E880" s="15">
        <v>5</v>
      </c>
      <c r="F880" s="15">
        <v>27</v>
      </c>
      <c r="G880" s="15">
        <v>0</v>
      </c>
      <c r="H880" s="15">
        <v>31</v>
      </c>
      <c r="I880" s="15">
        <v>6.09</v>
      </c>
      <c r="J880" s="15">
        <v>32</v>
      </c>
      <c r="K880" s="15">
        <v>60.86</v>
      </c>
      <c r="L880" s="4" t="s">
        <v>170</v>
      </c>
      <c r="M880" s="13">
        <f t="shared" si="13"/>
        <v>15.625</v>
      </c>
    </row>
    <row r="881" spans="1:13" x14ac:dyDescent="0.35">
      <c r="A881" s="4" t="s">
        <v>86</v>
      </c>
      <c r="B881" s="4" t="s">
        <v>87</v>
      </c>
      <c r="C881" s="4" t="s">
        <v>81</v>
      </c>
      <c r="D881" s="4">
        <v>1986</v>
      </c>
      <c r="E881" s="15">
        <v>10</v>
      </c>
      <c r="F881" s="15">
        <v>17</v>
      </c>
      <c r="G881" s="15">
        <v>0</v>
      </c>
      <c r="H881" s="15">
        <v>25</v>
      </c>
      <c r="I881" s="15">
        <v>4.8499999999999996</v>
      </c>
      <c r="J881" s="15">
        <v>27</v>
      </c>
      <c r="K881" s="15">
        <v>48.44</v>
      </c>
      <c r="L881" s="4" t="s">
        <v>170</v>
      </c>
      <c r="M881" s="13">
        <f t="shared" si="13"/>
        <v>37.037037037037038</v>
      </c>
    </row>
    <row r="882" spans="1:13" x14ac:dyDescent="0.35">
      <c r="A882" s="4" t="s">
        <v>86</v>
      </c>
      <c r="B882" s="4" t="s">
        <v>87</v>
      </c>
      <c r="C882" s="4" t="s">
        <v>81</v>
      </c>
      <c r="D882" s="4">
        <v>1987</v>
      </c>
      <c r="E882" s="15">
        <v>13</v>
      </c>
      <c r="F882" s="15">
        <v>17</v>
      </c>
      <c r="G882" s="15">
        <v>0</v>
      </c>
      <c r="H882" s="15">
        <v>27</v>
      </c>
      <c r="I882" s="15">
        <v>5.01</v>
      </c>
      <c r="J882" s="15">
        <v>30</v>
      </c>
      <c r="K882" s="15">
        <v>50.05</v>
      </c>
      <c r="L882" s="4" t="s">
        <v>170</v>
      </c>
      <c r="M882" s="13">
        <f t="shared" si="13"/>
        <v>43.333333333333336</v>
      </c>
    </row>
    <row r="883" spans="1:13" x14ac:dyDescent="0.35">
      <c r="A883" s="4" t="s">
        <v>86</v>
      </c>
      <c r="B883" s="4" t="s">
        <v>87</v>
      </c>
      <c r="C883" s="4" t="s">
        <v>81</v>
      </c>
      <c r="D883" s="4">
        <v>1988</v>
      </c>
      <c r="E883" s="15">
        <v>49</v>
      </c>
      <c r="F883" s="15">
        <v>17</v>
      </c>
      <c r="G883" s="15">
        <v>0</v>
      </c>
      <c r="H883" s="15">
        <v>51</v>
      </c>
      <c r="I883" s="15">
        <v>9.1300000000000008</v>
      </c>
      <c r="J883" s="15">
        <v>56</v>
      </c>
      <c r="K883" s="15">
        <v>91.17</v>
      </c>
      <c r="L883" s="4" t="s">
        <v>170</v>
      </c>
      <c r="M883" s="13">
        <f t="shared" si="13"/>
        <v>74.242424242424249</v>
      </c>
    </row>
    <row r="884" spans="1:13" x14ac:dyDescent="0.35">
      <c r="A884" s="4" t="s">
        <v>86</v>
      </c>
      <c r="B884" s="4" t="s">
        <v>87</v>
      </c>
      <c r="C884" s="4" t="s">
        <v>81</v>
      </c>
      <c r="D884" s="4">
        <v>1989</v>
      </c>
      <c r="E884" s="15">
        <v>71</v>
      </c>
      <c r="F884" s="15">
        <v>9</v>
      </c>
      <c r="G884" s="15">
        <v>0</v>
      </c>
      <c r="H884" s="15">
        <v>64</v>
      </c>
      <c r="I884" s="15">
        <v>11.03</v>
      </c>
      <c r="J884" s="15">
        <v>70</v>
      </c>
      <c r="K884" s="15">
        <v>110.23</v>
      </c>
      <c r="L884" s="4" t="s">
        <v>170</v>
      </c>
      <c r="M884" s="13">
        <f t="shared" si="13"/>
        <v>88.75</v>
      </c>
    </row>
    <row r="885" spans="1:13" x14ac:dyDescent="0.35">
      <c r="A885" s="4" t="s">
        <v>86</v>
      </c>
      <c r="B885" s="4" t="s">
        <v>87</v>
      </c>
      <c r="C885" s="4" t="s">
        <v>81</v>
      </c>
      <c r="D885" s="4">
        <v>1990</v>
      </c>
      <c r="E885" s="15">
        <v>44</v>
      </c>
      <c r="F885" s="15">
        <v>5</v>
      </c>
      <c r="G885" s="15">
        <v>0</v>
      </c>
      <c r="H885" s="15">
        <v>63</v>
      </c>
      <c r="I885" s="15">
        <v>10.66</v>
      </c>
      <c r="J885" s="15">
        <v>69</v>
      </c>
      <c r="K885" s="15">
        <v>106.53</v>
      </c>
      <c r="L885" s="4" t="s">
        <v>170</v>
      </c>
      <c r="M885" s="13">
        <f t="shared" si="13"/>
        <v>89.795918367346943</v>
      </c>
    </row>
    <row r="886" spans="1:13" x14ac:dyDescent="0.35">
      <c r="A886" s="4" t="s">
        <v>86</v>
      </c>
      <c r="B886" s="4" t="s">
        <v>87</v>
      </c>
      <c r="C886" s="4" t="s">
        <v>81</v>
      </c>
      <c r="D886" s="4">
        <v>1991</v>
      </c>
      <c r="E886" s="15">
        <v>79</v>
      </c>
      <c r="F886" s="15">
        <v>5</v>
      </c>
      <c r="G886" s="15">
        <v>0</v>
      </c>
      <c r="H886" s="15">
        <v>57</v>
      </c>
      <c r="I886" s="15">
        <v>9.2899999999999991</v>
      </c>
      <c r="J886" s="15">
        <v>64</v>
      </c>
      <c r="K886" s="15">
        <v>92.85</v>
      </c>
      <c r="L886" s="4" t="s">
        <v>170</v>
      </c>
      <c r="M886" s="13">
        <f t="shared" si="13"/>
        <v>94.047619047619051</v>
      </c>
    </row>
    <row r="887" spans="1:13" x14ac:dyDescent="0.35">
      <c r="A887" s="4" t="s">
        <v>86</v>
      </c>
      <c r="B887" s="4" t="s">
        <v>87</v>
      </c>
      <c r="C887" s="4" t="s">
        <v>81</v>
      </c>
      <c r="D887" s="4">
        <v>1992</v>
      </c>
      <c r="E887" s="15">
        <v>72</v>
      </c>
      <c r="F887" s="15">
        <v>5</v>
      </c>
      <c r="G887" s="15">
        <v>0</v>
      </c>
      <c r="H887" s="15">
        <v>61</v>
      </c>
      <c r="I887" s="15">
        <v>9.6999999999999993</v>
      </c>
      <c r="J887" s="15">
        <v>67</v>
      </c>
      <c r="K887" s="15">
        <v>96.88</v>
      </c>
      <c r="L887" s="4" t="s">
        <v>170</v>
      </c>
      <c r="M887" s="13">
        <f t="shared" si="13"/>
        <v>93.506493506493499</v>
      </c>
    </row>
    <row r="888" spans="1:13" x14ac:dyDescent="0.35">
      <c r="A888" s="4" t="s">
        <v>86</v>
      </c>
      <c r="B888" s="4" t="s">
        <v>87</v>
      </c>
      <c r="C888" s="4" t="s">
        <v>81</v>
      </c>
      <c r="D888" s="4">
        <v>1993</v>
      </c>
      <c r="E888" s="15">
        <v>15</v>
      </c>
      <c r="F888" s="15">
        <v>37</v>
      </c>
      <c r="G888" s="15">
        <v>0</v>
      </c>
      <c r="H888" s="15">
        <v>64</v>
      </c>
      <c r="I888" s="15">
        <v>9.7899999999999991</v>
      </c>
      <c r="J888" s="15">
        <v>68</v>
      </c>
      <c r="K888" s="15">
        <v>97.76</v>
      </c>
      <c r="L888" s="4" t="s">
        <v>170</v>
      </c>
      <c r="M888" s="13">
        <f t="shared" si="13"/>
        <v>28.846153846153843</v>
      </c>
    </row>
    <row r="889" spans="1:13" x14ac:dyDescent="0.35">
      <c r="A889" s="4" t="s">
        <v>86</v>
      </c>
      <c r="B889" s="4" t="s">
        <v>87</v>
      </c>
      <c r="C889" s="4" t="s">
        <v>81</v>
      </c>
      <c r="D889" s="4">
        <v>1994</v>
      </c>
      <c r="E889" s="15">
        <v>60</v>
      </c>
      <c r="F889" s="15">
        <v>7</v>
      </c>
      <c r="G889" s="15">
        <v>0</v>
      </c>
      <c r="H889" s="15">
        <v>66</v>
      </c>
      <c r="I889" s="15">
        <v>9.81</v>
      </c>
      <c r="J889" s="15">
        <v>72</v>
      </c>
      <c r="K889" s="15">
        <v>98.01</v>
      </c>
      <c r="L889" s="4" t="s">
        <v>170</v>
      </c>
      <c r="M889" s="13">
        <f t="shared" si="13"/>
        <v>89.552238805970148</v>
      </c>
    </row>
    <row r="890" spans="1:13" x14ac:dyDescent="0.35">
      <c r="A890" s="4" t="s">
        <v>86</v>
      </c>
      <c r="B890" s="4" t="s">
        <v>87</v>
      </c>
      <c r="C890" s="4" t="s">
        <v>81</v>
      </c>
      <c r="D890" s="4">
        <v>1995</v>
      </c>
      <c r="E890" s="15">
        <v>53</v>
      </c>
      <c r="F890" s="15">
        <v>6</v>
      </c>
      <c r="G890" s="15">
        <v>0</v>
      </c>
      <c r="H890" s="15">
        <v>63</v>
      </c>
      <c r="I890" s="15">
        <v>9.0299999999999994</v>
      </c>
      <c r="J890" s="15">
        <v>68</v>
      </c>
      <c r="K890" s="15">
        <v>90.18</v>
      </c>
      <c r="L890" s="4" t="s">
        <v>170</v>
      </c>
      <c r="M890" s="13">
        <f t="shared" si="13"/>
        <v>89.830508474576277</v>
      </c>
    </row>
    <row r="891" spans="1:13" x14ac:dyDescent="0.35">
      <c r="A891" s="4" t="s">
        <v>86</v>
      </c>
      <c r="B891" s="4" t="s">
        <v>87</v>
      </c>
      <c r="C891" s="4" t="s">
        <v>81</v>
      </c>
      <c r="D891" s="4">
        <v>1996</v>
      </c>
      <c r="E891" s="15">
        <v>65</v>
      </c>
      <c r="F891" s="15">
        <v>2</v>
      </c>
      <c r="G891" s="15">
        <v>0</v>
      </c>
      <c r="H891" s="15">
        <v>60</v>
      </c>
      <c r="I891" s="15">
        <v>8.33</v>
      </c>
      <c r="J891" s="15">
        <v>67</v>
      </c>
      <c r="K891" s="15">
        <v>83.25</v>
      </c>
      <c r="L891" s="4" t="s">
        <v>170</v>
      </c>
      <c r="M891" s="13">
        <f t="shared" si="13"/>
        <v>97.014925373134332</v>
      </c>
    </row>
    <row r="892" spans="1:13" x14ac:dyDescent="0.35">
      <c r="A892" s="4" t="s">
        <v>86</v>
      </c>
      <c r="B892" s="4" t="s">
        <v>87</v>
      </c>
      <c r="C892" s="4" t="s">
        <v>81</v>
      </c>
      <c r="D892" s="4">
        <v>1997</v>
      </c>
      <c r="E892" s="15">
        <v>75</v>
      </c>
      <c r="F892" s="15">
        <v>2</v>
      </c>
      <c r="G892" s="15">
        <v>0</v>
      </c>
      <c r="H892" s="15">
        <v>70</v>
      </c>
      <c r="I892" s="15">
        <v>9.32</v>
      </c>
      <c r="J892" s="15">
        <v>77</v>
      </c>
      <c r="K892" s="15">
        <v>93.14</v>
      </c>
      <c r="L892" s="4" t="s">
        <v>170</v>
      </c>
      <c r="M892" s="13">
        <f t="shared" si="13"/>
        <v>97.402597402597408</v>
      </c>
    </row>
    <row r="893" spans="1:13" x14ac:dyDescent="0.35">
      <c r="A893" s="4" t="s">
        <v>86</v>
      </c>
      <c r="B893" s="4" t="s">
        <v>87</v>
      </c>
      <c r="C893" s="4" t="s">
        <v>81</v>
      </c>
      <c r="D893" s="4">
        <v>1998</v>
      </c>
      <c r="E893" s="15">
        <v>80</v>
      </c>
      <c r="F893" s="15">
        <v>0</v>
      </c>
      <c r="G893" s="15">
        <v>0</v>
      </c>
      <c r="H893" s="15">
        <v>72</v>
      </c>
      <c r="I893" s="15">
        <v>9.35</v>
      </c>
      <c r="J893" s="15">
        <v>80</v>
      </c>
      <c r="K893" s="15">
        <v>93.45</v>
      </c>
      <c r="L893" s="4" t="s">
        <v>170</v>
      </c>
      <c r="M893" s="13">
        <f t="shared" si="13"/>
        <v>100</v>
      </c>
    </row>
    <row r="894" spans="1:13" x14ac:dyDescent="0.35">
      <c r="A894" s="4" t="s">
        <v>86</v>
      </c>
      <c r="B894" s="4" t="s">
        <v>87</v>
      </c>
      <c r="C894" s="4" t="s">
        <v>81</v>
      </c>
      <c r="D894" s="4">
        <v>1999</v>
      </c>
      <c r="E894" s="15">
        <v>92</v>
      </c>
      <c r="F894" s="15">
        <v>0</v>
      </c>
      <c r="G894" s="15">
        <v>0</v>
      </c>
      <c r="H894" s="15">
        <v>64</v>
      </c>
      <c r="I894" s="15">
        <v>7.96</v>
      </c>
      <c r="J894" s="15">
        <v>72</v>
      </c>
      <c r="K894" s="15">
        <v>79.56</v>
      </c>
      <c r="L894" s="4" t="s">
        <v>170</v>
      </c>
      <c r="M894" s="13">
        <f t="shared" si="13"/>
        <v>100</v>
      </c>
    </row>
    <row r="895" spans="1:13" x14ac:dyDescent="0.35">
      <c r="A895" s="4" t="s">
        <v>86</v>
      </c>
      <c r="B895" s="4" t="s">
        <v>87</v>
      </c>
      <c r="C895" s="4" t="s">
        <v>81</v>
      </c>
      <c r="D895" s="4">
        <v>2000</v>
      </c>
      <c r="E895" s="15">
        <v>62</v>
      </c>
      <c r="F895" s="15">
        <v>0</v>
      </c>
      <c r="G895" s="15">
        <v>0</v>
      </c>
      <c r="H895" s="15">
        <v>74</v>
      </c>
      <c r="I895" s="15">
        <v>8.91</v>
      </c>
      <c r="J895" s="15">
        <v>82</v>
      </c>
      <c r="K895" s="15">
        <v>89.04</v>
      </c>
      <c r="L895" s="4" t="s">
        <v>170</v>
      </c>
      <c r="M895" s="13">
        <f t="shared" si="13"/>
        <v>100</v>
      </c>
    </row>
    <row r="896" spans="1:13" x14ac:dyDescent="0.35">
      <c r="A896" s="4" t="s">
        <v>86</v>
      </c>
      <c r="B896" s="4" t="s">
        <v>87</v>
      </c>
      <c r="C896" s="4" t="s">
        <v>81</v>
      </c>
      <c r="D896" s="4">
        <v>2001</v>
      </c>
      <c r="E896" s="15">
        <v>75</v>
      </c>
      <c r="F896" s="15">
        <v>2</v>
      </c>
      <c r="G896" s="15">
        <v>0</v>
      </c>
      <c r="H896" s="15">
        <v>68</v>
      </c>
      <c r="I896" s="15">
        <v>7.92</v>
      </c>
      <c r="J896" s="15">
        <v>76</v>
      </c>
      <c r="K896" s="15">
        <v>79.16</v>
      </c>
      <c r="L896" s="4" t="s">
        <v>170</v>
      </c>
      <c r="M896" s="13">
        <f t="shared" si="13"/>
        <v>97.402597402597408</v>
      </c>
    </row>
    <row r="897" spans="1:13" x14ac:dyDescent="0.35">
      <c r="A897" s="4" t="s">
        <v>86</v>
      </c>
      <c r="B897" s="4" t="s">
        <v>87</v>
      </c>
      <c r="C897" s="4" t="s">
        <v>81</v>
      </c>
      <c r="D897" s="4">
        <v>2002</v>
      </c>
      <c r="E897" s="15">
        <v>90</v>
      </c>
      <c r="F897" s="15">
        <v>0</v>
      </c>
      <c r="G897" s="15">
        <v>0</v>
      </c>
      <c r="H897" s="15">
        <v>81</v>
      </c>
      <c r="I897" s="15">
        <v>9.08</v>
      </c>
      <c r="J897" s="15">
        <v>90</v>
      </c>
      <c r="K897" s="15">
        <v>90.71</v>
      </c>
      <c r="L897" s="4" t="s">
        <v>170</v>
      </c>
      <c r="M897" s="13">
        <f t="shared" si="13"/>
        <v>100</v>
      </c>
    </row>
    <row r="898" spans="1:13" x14ac:dyDescent="0.35">
      <c r="A898" s="4" t="s">
        <v>86</v>
      </c>
      <c r="B898" s="4" t="s">
        <v>87</v>
      </c>
      <c r="C898" s="4" t="s">
        <v>81</v>
      </c>
      <c r="D898" s="4">
        <v>2003</v>
      </c>
      <c r="E898" s="15">
        <v>84</v>
      </c>
      <c r="F898" s="15">
        <v>0</v>
      </c>
      <c r="G898" s="15">
        <v>0</v>
      </c>
      <c r="H898" s="15">
        <v>66</v>
      </c>
      <c r="I898" s="15">
        <v>7.1</v>
      </c>
      <c r="J898" s="15">
        <v>74</v>
      </c>
      <c r="K898" s="15">
        <v>70.97</v>
      </c>
      <c r="L898" s="4" t="s">
        <v>170</v>
      </c>
      <c r="M898" s="13">
        <f t="shared" ref="M898:M961" si="14">IF(N(E898)+N(F898)-N(G898)&lt;=0,"",E898/(E898+F898-N(G898))*100)</f>
        <v>100</v>
      </c>
    </row>
    <row r="899" spans="1:13" x14ac:dyDescent="0.35">
      <c r="A899" s="4" t="s">
        <v>86</v>
      </c>
      <c r="B899" s="4" t="s">
        <v>87</v>
      </c>
      <c r="C899" s="4" t="s">
        <v>81</v>
      </c>
      <c r="D899" s="4">
        <v>2004</v>
      </c>
      <c r="E899" s="15">
        <v>61</v>
      </c>
      <c r="F899" s="15">
        <v>5</v>
      </c>
      <c r="G899" s="15">
        <v>0</v>
      </c>
      <c r="H899" s="15">
        <v>68</v>
      </c>
      <c r="I899" s="15">
        <v>7.04</v>
      </c>
      <c r="J899" s="15">
        <v>76</v>
      </c>
      <c r="K899" s="15">
        <v>70.319999999999993</v>
      </c>
      <c r="L899" s="4" t="s">
        <v>170</v>
      </c>
      <c r="M899" s="13">
        <f t="shared" si="14"/>
        <v>92.424242424242422</v>
      </c>
    </row>
    <row r="900" spans="1:13" x14ac:dyDescent="0.35">
      <c r="A900" s="4" t="s">
        <v>86</v>
      </c>
      <c r="B900" s="4" t="s">
        <v>87</v>
      </c>
      <c r="C900" s="4" t="s">
        <v>81</v>
      </c>
      <c r="D900" s="4">
        <v>2005</v>
      </c>
      <c r="E900" s="15">
        <v>99</v>
      </c>
      <c r="F900" s="15">
        <v>5</v>
      </c>
      <c r="G900" s="15">
        <v>0</v>
      </c>
      <c r="H900" s="15">
        <v>76</v>
      </c>
      <c r="I900" s="15">
        <v>7.55</v>
      </c>
      <c r="J900" s="15">
        <v>84</v>
      </c>
      <c r="K900" s="15">
        <v>75.47</v>
      </c>
      <c r="L900" s="4" t="s">
        <v>170</v>
      </c>
      <c r="M900" s="13">
        <f t="shared" si="14"/>
        <v>95.192307692307693</v>
      </c>
    </row>
    <row r="901" spans="1:13" x14ac:dyDescent="0.35">
      <c r="A901" s="4" t="s">
        <v>86</v>
      </c>
      <c r="B901" s="4" t="s">
        <v>87</v>
      </c>
      <c r="C901" s="4" t="s">
        <v>81</v>
      </c>
      <c r="D901" s="4">
        <v>2006</v>
      </c>
      <c r="E901" s="15">
        <v>71</v>
      </c>
      <c r="F901" s="15">
        <v>2</v>
      </c>
      <c r="G901" s="15">
        <v>0</v>
      </c>
      <c r="H901" s="15">
        <v>66</v>
      </c>
      <c r="I901" s="15">
        <v>6.34</v>
      </c>
      <c r="J901" s="15">
        <v>73</v>
      </c>
      <c r="K901" s="15">
        <v>63.34</v>
      </c>
      <c r="L901" s="4" t="s">
        <v>170</v>
      </c>
      <c r="M901" s="13">
        <f t="shared" si="14"/>
        <v>97.260273972602747</v>
      </c>
    </row>
    <row r="902" spans="1:13" x14ac:dyDescent="0.35">
      <c r="A902" s="4" t="s">
        <v>86</v>
      </c>
      <c r="B902" s="4" t="s">
        <v>87</v>
      </c>
      <c r="C902" s="4" t="s">
        <v>81</v>
      </c>
      <c r="D902" s="4">
        <v>2007</v>
      </c>
      <c r="E902" s="15">
        <v>71</v>
      </c>
      <c r="F902" s="15">
        <v>1</v>
      </c>
      <c r="G902" s="15">
        <v>0</v>
      </c>
      <c r="H902" s="15">
        <v>75</v>
      </c>
      <c r="I902" s="15">
        <v>7.03</v>
      </c>
      <c r="J902" s="15">
        <v>83</v>
      </c>
      <c r="K902" s="15">
        <v>70.209999999999994</v>
      </c>
      <c r="L902" s="4" t="s">
        <v>170</v>
      </c>
      <c r="M902" s="13">
        <f t="shared" si="14"/>
        <v>98.611111111111114</v>
      </c>
    </row>
    <row r="903" spans="1:13" x14ac:dyDescent="0.35">
      <c r="A903" s="4" t="s">
        <v>86</v>
      </c>
      <c r="B903" s="4" t="s">
        <v>87</v>
      </c>
      <c r="C903" s="4" t="s">
        <v>81</v>
      </c>
      <c r="D903" s="4">
        <v>2008</v>
      </c>
      <c r="E903" s="15">
        <v>113</v>
      </c>
      <c r="F903" s="15">
        <v>1</v>
      </c>
      <c r="G903" s="15">
        <v>0</v>
      </c>
      <c r="H903" s="15">
        <v>104</v>
      </c>
      <c r="I903" s="15">
        <v>9.39</v>
      </c>
      <c r="J903" s="15">
        <v>114</v>
      </c>
      <c r="K903" s="15">
        <v>93.76</v>
      </c>
      <c r="L903" s="4" t="s">
        <v>170</v>
      </c>
      <c r="M903" s="13">
        <f t="shared" si="14"/>
        <v>99.122807017543863</v>
      </c>
    </row>
    <row r="904" spans="1:13" x14ac:dyDescent="0.35">
      <c r="A904" s="4" t="s">
        <v>86</v>
      </c>
      <c r="B904" s="4" t="s">
        <v>87</v>
      </c>
      <c r="C904" s="4" t="s">
        <v>81</v>
      </c>
      <c r="D904" s="4">
        <v>2009</v>
      </c>
      <c r="E904" s="15">
        <v>117</v>
      </c>
      <c r="F904" s="15">
        <v>1</v>
      </c>
      <c r="G904" s="15">
        <v>0</v>
      </c>
      <c r="H904" s="15">
        <v>106</v>
      </c>
      <c r="I904" s="15">
        <v>9.33</v>
      </c>
      <c r="J904" s="15">
        <v>117</v>
      </c>
      <c r="K904" s="15">
        <v>93.22</v>
      </c>
      <c r="L904" s="4" t="s">
        <v>170</v>
      </c>
      <c r="M904" s="13">
        <f t="shared" si="14"/>
        <v>99.152542372881356</v>
      </c>
    </row>
    <row r="905" spans="1:13" x14ac:dyDescent="0.35">
      <c r="A905" s="4" t="s">
        <v>86</v>
      </c>
      <c r="B905" s="4" t="s">
        <v>87</v>
      </c>
      <c r="C905" s="4" t="s">
        <v>81</v>
      </c>
      <c r="D905" s="4">
        <v>2010</v>
      </c>
      <c r="E905" s="15">
        <v>113</v>
      </c>
      <c r="F905" s="15">
        <v>11</v>
      </c>
      <c r="G905" s="15">
        <v>0</v>
      </c>
      <c r="H905" s="15">
        <v>108</v>
      </c>
      <c r="I905" s="15">
        <v>9.2100000000000009</v>
      </c>
      <c r="J905" s="15">
        <v>119</v>
      </c>
      <c r="K905" s="15">
        <v>91.98</v>
      </c>
      <c r="L905" s="4" t="s">
        <v>170</v>
      </c>
      <c r="M905" s="13">
        <f t="shared" si="14"/>
        <v>91.129032258064512</v>
      </c>
    </row>
    <row r="906" spans="1:13" x14ac:dyDescent="0.35">
      <c r="A906" s="4" t="s">
        <v>86</v>
      </c>
      <c r="B906" s="4" t="s">
        <v>87</v>
      </c>
      <c r="C906" s="4" t="s">
        <v>81</v>
      </c>
      <c r="D906" s="4">
        <v>2011</v>
      </c>
      <c r="E906" s="15">
        <v>115</v>
      </c>
      <c r="F906" s="15">
        <v>1</v>
      </c>
      <c r="G906" s="15">
        <v>0</v>
      </c>
      <c r="H906" s="15">
        <v>107</v>
      </c>
      <c r="I906" s="15">
        <v>8.89</v>
      </c>
      <c r="J906" s="15">
        <v>121</v>
      </c>
      <c r="K906" s="15">
        <v>88.83</v>
      </c>
      <c r="L906" s="4" t="s">
        <v>170</v>
      </c>
      <c r="M906" s="13">
        <f t="shared" si="14"/>
        <v>99.137931034482762</v>
      </c>
    </row>
    <row r="907" spans="1:13" x14ac:dyDescent="0.35">
      <c r="A907" s="4" t="s">
        <v>86</v>
      </c>
      <c r="B907" s="4" t="s">
        <v>87</v>
      </c>
      <c r="C907" s="4" t="s">
        <v>81</v>
      </c>
      <c r="D907" s="4">
        <v>2012</v>
      </c>
      <c r="E907" s="15">
        <v>187</v>
      </c>
      <c r="F907" s="15">
        <v>3</v>
      </c>
      <c r="G907" s="15">
        <v>0</v>
      </c>
      <c r="H907" s="15">
        <v>125</v>
      </c>
      <c r="I907" s="15">
        <v>10.06</v>
      </c>
      <c r="J907" s="15">
        <v>143</v>
      </c>
      <c r="K907" s="15">
        <v>100.49</v>
      </c>
      <c r="L907" s="4" t="s">
        <v>170</v>
      </c>
      <c r="M907" s="13">
        <f t="shared" si="14"/>
        <v>98.421052631578945</v>
      </c>
    </row>
    <row r="908" spans="1:13" x14ac:dyDescent="0.35">
      <c r="A908" s="4" t="s">
        <v>86</v>
      </c>
      <c r="B908" s="4" t="s">
        <v>87</v>
      </c>
      <c r="C908" s="4" t="s">
        <v>81</v>
      </c>
      <c r="D908" s="4">
        <v>2013</v>
      </c>
      <c r="E908" s="15">
        <v>220</v>
      </c>
      <c r="F908" s="15">
        <v>0</v>
      </c>
      <c r="G908" s="15">
        <v>0</v>
      </c>
      <c r="H908" s="15">
        <v>139</v>
      </c>
      <c r="I908" s="15">
        <v>10.81</v>
      </c>
      <c r="J908" s="15">
        <v>159</v>
      </c>
      <c r="K908" s="15">
        <v>108.03</v>
      </c>
      <c r="L908" s="4" t="s">
        <v>170</v>
      </c>
      <c r="M908" s="13">
        <f t="shared" si="14"/>
        <v>100</v>
      </c>
    </row>
    <row r="909" spans="1:13" x14ac:dyDescent="0.35">
      <c r="A909" s="4" t="s">
        <v>88</v>
      </c>
      <c r="B909" s="4" t="s">
        <v>89</v>
      </c>
      <c r="C909" s="4" t="s">
        <v>81</v>
      </c>
      <c r="D909" s="4">
        <v>1961</v>
      </c>
      <c r="E909" s="15">
        <v>2</v>
      </c>
      <c r="F909" s="15">
        <v>1</v>
      </c>
      <c r="G909" s="15">
        <v>0</v>
      </c>
      <c r="H909" s="15">
        <v>3</v>
      </c>
      <c r="I909" s="15">
        <v>2.6</v>
      </c>
      <c r="J909" s="15">
        <v>3</v>
      </c>
      <c r="K909" s="15">
        <v>26.51</v>
      </c>
      <c r="L909" s="4" t="s">
        <v>170</v>
      </c>
      <c r="M909" s="13">
        <f t="shared" si="14"/>
        <v>66.666666666666657</v>
      </c>
    </row>
    <row r="910" spans="1:13" x14ac:dyDescent="0.35">
      <c r="A910" s="4" t="s">
        <v>88</v>
      </c>
      <c r="B910" s="4" t="s">
        <v>89</v>
      </c>
      <c r="C910" s="4" t="s">
        <v>81</v>
      </c>
      <c r="D910" s="4">
        <v>1962</v>
      </c>
      <c r="E910" s="15">
        <v>2</v>
      </c>
      <c r="F910" s="15">
        <v>1</v>
      </c>
      <c r="G910" s="15">
        <v>0</v>
      </c>
      <c r="H910" s="15">
        <v>3</v>
      </c>
      <c r="I910" s="15">
        <v>3.16</v>
      </c>
      <c r="J910" s="15">
        <v>4</v>
      </c>
      <c r="K910" s="15">
        <v>32.08</v>
      </c>
      <c r="L910" s="4" t="s">
        <v>170</v>
      </c>
      <c r="M910" s="13">
        <f t="shared" si="14"/>
        <v>66.666666666666657</v>
      </c>
    </row>
    <row r="911" spans="1:13" x14ac:dyDescent="0.35">
      <c r="A911" s="4" t="s">
        <v>88</v>
      </c>
      <c r="B911" s="4" t="s">
        <v>89</v>
      </c>
      <c r="C911" s="4" t="s">
        <v>81</v>
      </c>
      <c r="D911" s="4">
        <v>1963</v>
      </c>
      <c r="E911" s="15">
        <v>2</v>
      </c>
      <c r="F911" s="15">
        <v>2</v>
      </c>
      <c r="G911" s="15">
        <v>0</v>
      </c>
      <c r="H911" s="15">
        <v>4</v>
      </c>
      <c r="I911" s="15">
        <v>3.9</v>
      </c>
      <c r="J911" s="15">
        <v>5</v>
      </c>
      <c r="K911" s="15">
        <v>39.450000000000003</v>
      </c>
      <c r="L911" s="4" t="s">
        <v>170</v>
      </c>
      <c r="M911" s="13">
        <f t="shared" si="14"/>
        <v>50</v>
      </c>
    </row>
    <row r="912" spans="1:13" x14ac:dyDescent="0.35">
      <c r="A912" s="4" t="s">
        <v>88</v>
      </c>
      <c r="B912" s="4" t="s">
        <v>89</v>
      </c>
      <c r="C912" s="4" t="s">
        <v>81</v>
      </c>
      <c r="D912" s="4">
        <v>1964</v>
      </c>
      <c r="E912" s="15">
        <v>3</v>
      </c>
      <c r="F912" s="15">
        <v>1</v>
      </c>
      <c r="G912" s="15">
        <v>0</v>
      </c>
      <c r="H912" s="15">
        <v>3</v>
      </c>
      <c r="I912" s="15">
        <v>2.75</v>
      </c>
      <c r="J912" s="15">
        <v>3</v>
      </c>
      <c r="K912" s="15">
        <v>28.06</v>
      </c>
      <c r="L912" s="4" t="s">
        <v>170</v>
      </c>
      <c r="M912" s="13">
        <f t="shared" si="14"/>
        <v>75</v>
      </c>
    </row>
    <row r="913" spans="1:13" x14ac:dyDescent="0.35">
      <c r="A913" s="4" t="s">
        <v>88</v>
      </c>
      <c r="B913" s="4" t="s">
        <v>89</v>
      </c>
      <c r="C913" s="4" t="s">
        <v>81</v>
      </c>
      <c r="D913" s="4">
        <v>1965</v>
      </c>
      <c r="E913" s="15">
        <v>3</v>
      </c>
      <c r="F913" s="15">
        <v>1</v>
      </c>
      <c r="G913" s="15">
        <v>0</v>
      </c>
      <c r="H913" s="15">
        <v>4</v>
      </c>
      <c r="I913" s="15">
        <v>3.34</v>
      </c>
      <c r="J913" s="15">
        <v>4</v>
      </c>
      <c r="K913" s="15">
        <v>34.07</v>
      </c>
      <c r="L913" s="4" t="s">
        <v>170</v>
      </c>
      <c r="M913" s="13">
        <f t="shared" si="14"/>
        <v>75</v>
      </c>
    </row>
    <row r="914" spans="1:13" x14ac:dyDescent="0.35">
      <c r="A914" s="4" t="s">
        <v>88</v>
      </c>
      <c r="B914" s="4" t="s">
        <v>89</v>
      </c>
      <c r="C914" s="4" t="s">
        <v>81</v>
      </c>
      <c r="D914" s="4">
        <v>1966</v>
      </c>
      <c r="E914" s="15">
        <v>4</v>
      </c>
      <c r="F914" s="15">
        <v>2</v>
      </c>
      <c r="G914" s="15">
        <v>0</v>
      </c>
      <c r="H914" s="15">
        <v>5</v>
      </c>
      <c r="I914" s="15">
        <v>4.4800000000000004</v>
      </c>
      <c r="J914" s="15">
        <v>6</v>
      </c>
      <c r="K914" s="15">
        <v>45.54</v>
      </c>
      <c r="L914" s="4" t="s">
        <v>170</v>
      </c>
      <c r="M914" s="13">
        <f t="shared" si="14"/>
        <v>66.666666666666657</v>
      </c>
    </row>
    <row r="915" spans="1:13" x14ac:dyDescent="0.35">
      <c r="A915" s="4" t="s">
        <v>88</v>
      </c>
      <c r="B915" s="4" t="s">
        <v>89</v>
      </c>
      <c r="C915" s="4" t="s">
        <v>81</v>
      </c>
      <c r="D915" s="4">
        <v>1967</v>
      </c>
      <c r="E915" s="15">
        <v>5</v>
      </c>
      <c r="F915" s="15">
        <v>1</v>
      </c>
      <c r="G915" s="15">
        <v>0</v>
      </c>
      <c r="H915" s="15">
        <v>6</v>
      </c>
      <c r="I915" s="15">
        <v>4.66</v>
      </c>
      <c r="J915" s="15">
        <v>6</v>
      </c>
      <c r="K915" s="15">
        <v>47.48</v>
      </c>
      <c r="L915" s="4" t="s">
        <v>170</v>
      </c>
      <c r="M915" s="13">
        <f t="shared" si="14"/>
        <v>83.333333333333343</v>
      </c>
    </row>
    <row r="916" spans="1:13" x14ac:dyDescent="0.35">
      <c r="A916" s="4" t="s">
        <v>88</v>
      </c>
      <c r="B916" s="4" t="s">
        <v>89</v>
      </c>
      <c r="C916" s="4" t="s">
        <v>81</v>
      </c>
      <c r="D916" s="4">
        <v>1968</v>
      </c>
      <c r="E916" s="15">
        <v>5</v>
      </c>
      <c r="F916" s="15">
        <v>2</v>
      </c>
      <c r="G916" s="15">
        <v>0</v>
      </c>
      <c r="H916" s="15">
        <v>7</v>
      </c>
      <c r="I916" s="15">
        <v>5.89</v>
      </c>
      <c r="J916" s="15">
        <v>8</v>
      </c>
      <c r="K916" s="15">
        <v>59.88</v>
      </c>
      <c r="L916" s="4" t="s">
        <v>170</v>
      </c>
      <c r="M916" s="13">
        <f t="shared" si="14"/>
        <v>71.428571428571431</v>
      </c>
    </row>
    <row r="917" spans="1:13" x14ac:dyDescent="0.35">
      <c r="A917" s="4" t="s">
        <v>88</v>
      </c>
      <c r="B917" s="4" t="s">
        <v>89</v>
      </c>
      <c r="C917" s="4" t="s">
        <v>81</v>
      </c>
      <c r="D917" s="4">
        <v>1969</v>
      </c>
      <c r="E917" s="15">
        <v>4</v>
      </c>
      <c r="F917" s="15">
        <v>2</v>
      </c>
      <c r="G917" s="15">
        <v>0</v>
      </c>
      <c r="H917" s="15">
        <v>5</v>
      </c>
      <c r="I917" s="15">
        <v>4.2300000000000004</v>
      </c>
      <c r="J917" s="15">
        <v>6</v>
      </c>
      <c r="K917" s="15">
        <v>42.97</v>
      </c>
      <c r="L917" s="4" t="s">
        <v>170</v>
      </c>
      <c r="M917" s="13">
        <f t="shared" si="14"/>
        <v>66.666666666666657</v>
      </c>
    </row>
    <row r="918" spans="1:13" x14ac:dyDescent="0.35">
      <c r="A918" s="4" t="s">
        <v>88</v>
      </c>
      <c r="B918" s="4" t="s">
        <v>89</v>
      </c>
      <c r="C918" s="4" t="s">
        <v>81</v>
      </c>
      <c r="D918" s="4">
        <v>1970</v>
      </c>
      <c r="E918" s="15">
        <v>3</v>
      </c>
      <c r="F918" s="15">
        <v>1</v>
      </c>
      <c r="G918" s="15">
        <v>0</v>
      </c>
      <c r="H918" s="15">
        <v>4</v>
      </c>
      <c r="I918" s="15">
        <v>2.72</v>
      </c>
      <c r="J918" s="15">
        <v>4</v>
      </c>
      <c r="K918" s="15">
        <v>27.65</v>
      </c>
      <c r="L918" s="4" t="s">
        <v>170</v>
      </c>
      <c r="M918" s="13">
        <f t="shared" si="14"/>
        <v>75</v>
      </c>
    </row>
    <row r="919" spans="1:13" x14ac:dyDescent="0.35">
      <c r="A919" s="4" t="s">
        <v>88</v>
      </c>
      <c r="B919" s="4" t="s">
        <v>89</v>
      </c>
      <c r="C919" s="4" t="s">
        <v>81</v>
      </c>
      <c r="D919" s="4">
        <v>1971</v>
      </c>
      <c r="E919" s="15">
        <v>3</v>
      </c>
      <c r="F919" s="15">
        <v>1</v>
      </c>
      <c r="G919" s="15">
        <v>0</v>
      </c>
      <c r="H919" s="15">
        <v>4</v>
      </c>
      <c r="I919" s="15">
        <v>2.76</v>
      </c>
      <c r="J919" s="15">
        <v>5</v>
      </c>
      <c r="K919" s="15">
        <v>28.17</v>
      </c>
      <c r="L919" s="4" t="s">
        <v>170</v>
      </c>
      <c r="M919" s="13">
        <f t="shared" si="14"/>
        <v>75</v>
      </c>
    </row>
    <row r="920" spans="1:13" x14ac:dyDescent="0.35">
      <c r="A920" s="4" t="s">
        <v>88</v>
      </c>
      <c r="B920" s="4" t="s">
        <v>89</v>
      </c>
      <c r="C920" s="4" t="s">
        <v>81</v>
      </c>
      <c r="D920" s="4">
        <v>1972</v>
      </c>
      <c r="E920" s="15">
        <v>4</v>
      </c>
      <c r="F920" s="15">
        <v>3</v>
      </c>
      <c r="G920" s="15">
        <v>0</v>
      </c>
      <c r="H920" s="15">
        <v>6</v>
      </c>
      <c r="I920" s="15">
        <v>4.04</v>
      </c>
      <c r="J920" s="15">
        <v>6</v>
      </c>
      <c r="K920" s="15">
        <v>41.14</v>
      </c>
      <c r="L920" s="4" t="s">
        <v>170</v>
      </c>
      <c r="M920" s="13">
        <f t="shared" si="14"/>
        <v>57.142857142857139</v>
      </c>
    </row>
    <row r="921" spans="1:13" x14ac:dyDescent="0.35">
      <c r="A921" s="4" t="s">
        <v>88</v>
      </c>
      <c r="B921" s="4" t="s">
        <v>89</v>
      </c>
      <c r="C921" s="4" t="s">
        <v>81</v>
      </c>
      <c r="D921" s="4">
        <v>1973</v>
      </c>
      <c r="E921" s="15">
        <v>3</v>
      </c>
      <c r="F921" s="15">
        <v>2</v>
      </c>
      <c r="G921" s="15">
        <v>0</v>
      </c>
      <c r="H921" s="15">
        <v>6</v>
      </c>
      <c r="I921" s="15">
        <v>3.93</v>
      </c>
      <c r="J921" s="15">
        <v>7</v>
      </c>
      <c r="K921" s="15">
        <v>39.75</v>
      </c>
      <c r="L921" s="4" t="s">
        <v>170</v>
      </c>
      <c r="M921" s="13">
        <f t="shared" si="14"/>
        <v>60</v>
      </c>
    </row>
    <row r="922" spans="1:13" x14ac:dyDescent="0.35">
      <c r="A922" s="4" t="s">
        <v>88</v>
      </c>
      <c r="B922" s="4" t="s">
        <v>89</v>
      </c>
      <c r="C922" s="4" t="s">
        <v>81</v>
      </c>
      <c r="D922" s="4">
        <v>1974</v>
      </c>
      <c r="E922" s="15">
        <v>4</v>
      </c>
      <c r="F922" s="15">
        <v>2</v>
      </c>
      <c r="G922" s="15">
        <v>0</v>
      </c>
      <c r="H922" s="15">
        <v>6</v>
      </c>
      <c r="I922" s="15">
        <v>3.88</v>
      </c>
      <c r="J922" s="15">
        <v>7</v>
      </c>
      <c r="K922" s="15">
        <v>39.43</v>
      </c>
      <c r="L922" s="4" t="s">
        <v>170</v>
      </c>
      <c r="M922" s="13">
        <f t="shared" si="14"/>
        <v>66.666666666666657</v>
      </c>
    </row>
    <row r="923" spans="1:13" x14ac:dyDescent="0.35">
      <c r="A923" s="4" t="s">
        <v>88</v>
      </c>
      <c r="B923" s="4" t="s">
        <v>89</v>
      </c>
      <c r="C923" s="4" t="s">
        <v>81</v>
      </c>
      <c r="D923" s="4">
        <v>1975</v>
      </c>
      <c r="E923" s="15">
        <v>3</v>
      </c>
      <c r="F923" s="15">
        <v>2</v>
      </c>
      <c r="G923" s="15">
        <v>0</v>
      </c>
      <c r="H923" s="15">
        <v>4</v>
      </c>
      <c r="I923" s="15">
        <v>2.39</v>
      </c>
      <c r="J923" s="15">
        <v>4</v>
      </c>
      <c r="K923" s="15">
        <v>24.21</v>
      </c>
      <c r="L923" s="4" t="s">
        <v>170</v>
      </c>
      <c r="M923" s="13">
        <f t="shared" si="14"/>
        <v>60</v>
      </c>
    </row>
    <row r="924" spans="1:13" x14ac:dyDescent="0.35">
      <c r="A924" s="4" t="s">
        <v>88</v>
      </c>
      <c r="B924" s="4" t="s">
        <v>89</v>
      </c>
      <c r="C924" s="4" t="s">
        <v>81</v>
      </c>
      <c r="D924" s="4">
        <v>1976</v>
      </c>
      <c r="E924" s="15">
        <v>3</v>
      </c>
      <c r="F924" s="15">
        <v>1</v>
      </c>
      <c r="G924" s="15">
        <v>0</v>
      </c>
      <c r="H924" s="15">
        <v>3</v>
      </c>
      <c r="I924" s="15">
        <v>1.99</v>
      </c>
      <c r="J924" s="15">
        <v>3</v>
      </c>
      <c r="K924" s="15">
        <v>20.25</v>
      </c>
      <c r="L924" s="4" t="s">
        <v>170</v>
      </c>
      <c r="M924" s="13">
        <f t="shared" si="14"/>
        <v>75</v>
      </c>
    </row>
    <row r="925" spans="1:13" x14ac:dyDescent="0.35">
      <c r="A925" s="4" t="s">
        <v>88</v>
      </c>
      <c r="B925" s="4" t="s">
        <v>89</v>
      </c>
      <c r="C925" s="4" t="s">
        <v>81</v>
      </c>
      <c r="D925" s="4">
        <v>1977</v>
      </c>
      <c r="E925" s="15">
        <v>3</v>
      </c>
      <c r="F925" s="15">
        <v>0</v>
      </c>
      <c r="G925" s="15">
        <v>0</v>
      </c>
      <c r="H925" s="15">
        <v>2</v>
      </c>
      <c r="I925" s="15">
        <v>1.5</v>
      </c>
      <c r="J925" s="15">
        <v>3</v>
      </c>
      <c r="K925" s="15">
        <v>15.36</v>
      </c>
      <c r="L925" s="4" t="s">
        <v>170</v>
      </c>
      <c r="M925" s="13">
        <f t="shared" si="14"/>
        <v>100</v>
      </c>
    </row>
    <row r="926" spans="1:13" x14ac:dyDescent="0.35">
      <c r="A926" s="4" t="s">
        <v>88</v>
      </c>
      <c r="B926" s="4" t="s">
        <v>89</v>
      </c>
      <c r="C926" s="4" t="s">
        <v>81</v>
      </c>
      <c r="D926" s="4">
        <v>1978</v>
      </c>
      <c r="E926" s="15">
        <v>2</v>
      </c>
      <c r="F926" s="15">
        <v>3</v>
      </c>
      <c r="G926" s="15">
        <v>0</v>
      </c>
      <c r="H926" s="15">
        <v>2</v>
      </c>
      <c r="I926" s="15">
        <v>1.43</v>
      </c>
      <c r="J926" s="15">
        <v>6</v>
      </c>
      <c r="K926" s="15">
        <v>14.7</v>
      </c>
      <c r="L926" s="4" t="s">
        <v>170</v>
      </c>
      <c r="M926" s="13">
        <f t="shared" si="14"/>
        <v>40</v>
      </c>
    </row>
    <row r="927" spans="1:13" x14ac:dyDescent="0.35">
      <c r="A927" s="4" t="s">
        <v>88</v>
      </c>
      <c r="B927" s="4" t="s">
        <v>89</v>
      </c>
      <c r="C927" s="4" t="s">
        <v>81</v>
      </c>
      <c r="D927" s="4">
        <v>1979</v>
      </c>
      <c r="E927" s="15">
        <v>2</v>
      </c>
      <c r="F927" s="15">
        <v>8</v>
      </c>
      <c r="G927" s="15">
        <v>0</v>
      </c>
      <c r="H927" s="15">
        <v>6</v>
      </c>
      <c r="I927" s="15">
        <v>3.51</v>
      </c>
      <c r="J927" s="15">
        <v>9</v>
      </c>
      <c r="K927" s="15">
        <v>35.270000000000003</v>
      </c>
      <c r="L927" s="4" t="s">
        <v>170</v>
      </c>
      <c r="M927" s="13">
        <f t="shared" si="14"/>
        <v>20</v>
      </c>
    </row>
    <row r="928" spans="1:13" x14ac:dyDescent="0.35">
      <c r="A928" s="4" t="s">
        <v>88</v>
      </c>
      <c r="B928" s="4" t="s">
        <v>89</v>
      </c>
      <c r="C928" s="4" t="s">
        <v>81</v>
      </c>
      <c r="D928" s="4">
        <v>1980</v>
      </c>
      <c r="E928" s="15">
        <v>2</v>
      </c>
      <c r="F928" s="15">
        <v>3</v>
      </c>
      <c r="G928" s="15">
        <v>0</v>
      </c>
      <c r="H928" s="15">
        <v>3</v>
      </c>
      <c r="I928" s="15">
        <v>1.68</v>
      </c>
      <c r="J928" s="15">
        <v>6</v>
      </c>
      <c r="K928" s="15">
        <v>16.98</v>
      </c>
      <c r="L928" s="4" t="s">
        <v>170</v>
      </c>
      <c r="M928" s="13">
        <f t="shared" si="14"/>
        <v>40</v>
      </c>
    </row>
    <row r="929" spans="1:13" x14ac:dyDescent="0.35">
      <c r="A929" s="4" t="s">
        <v>88</v>
      </c>
      <c r="B929" s="4" t="s">
        <v>89</v>
      </c>
      <c r="C929" s="4" t="s">
        <v>81</v>
      </c>
      <c r="D929" s="4">
        <v>1981</v>
      </c>
      <c r="E929" s="15">
        <v>2</v>
      </c>
      <c r="F929" s="15">
        <v>6</v>
      </c>
      <c r="G929" s="15">
        <v>0</v>
      </c>
      <c r="H929" s="15">
        <v>3</v>
      </c>
      <c r="I929" s="15">
        <v>1.66</v>
      </c>
      <c r="J929" s="15">
        <v>8</v>
      </c>
      <c r="K929" s="15">
        <v>16.82</v>
      </c>
      <c r="L929" s="4" t="s">
        <v>170</v>
      </c>
      <c r="M929" s="13">
        <f t="shared" si="14"/>
        <v>25</v>
      </c>
    </row>
    <row r="930" spans="1:13" x14ac:dyDescent="0.35">
      <c r="A930" s="4" t="s">
        <v>88</v>
      </c>
      <c r="B930" s="4" t="s">
        <v>89</v>
      </c>
      <c r="C930" s="4" t="s">
        <v>81</v>
      </c>
      <c r="D930" s="4">
        <v>1982</v>
      </c>
      <c r="E930" s="15">
        <v>1</v>
      </c>
      <c r="F930" s="15">
        <v>8</v>
      </c>
      <c r="G930" s="15">
        <v>0</v>
      </c>
      <c r="H930" s="15">
        <v>8</v>
      </c>
      <c r="I930" s="15">
        <v>4.12</v>
      </c>
      <c r="J930" s="15">
        <v>10</v>
      </c>
      <c r="K930" s="15">
        <v>41.21</v>
      </c>
      <c r="L930" s="4" t="s">
        <v>170</v>
      </c>
      <c r="M930" s="13">
        <f t="shared" si="14"/>
        <v>11.111111111111111</v>
      </c>
    </row>
    <row r="931" spans="1:13" x14ac:dyDescent="0.35">
      <c r="A931" s="4" t="s">
        <v>88</v>
      </c>
      <c r="B931" s="4" t="s">
        <v>89</v>
      </c>
      <c r="C931" s="4" t="s">
        <v>81</v>
      </c>
      <c r="D931" s="4">
        <v>1983</v>
      </c>
      <c r="E931" s="15">
        <v>1</v>
      </c>
      <c r="F931" s="15">
        <v>9</v>
      </c>
      <c r="G931" s="15">
        <v>0</v>
      </c>
      <c r="H931" s="15">
        <v>7</v>
      </c>
      <c r="I931" s="15">
        <v>3.74</v>
      </c>
      <c r="J931" s="15">
        <v>10</v>
      </c>
      <c r="K931" s="15">
        <v>37.4</v>
      </c>
      <c r="L931" s="4" t="s">
        <v>170</v>
      </c>
      <c r="M931" s="13">
        <f t="shared" si="14"/>
        <v>10</v>
      </c>
    </row>
    <row r="932" spans="1:13" x14ac:dyDescent="0.35">
      <c r="A932" s="4" t="s">
        <v>88</v>
      </c>
      <c r="B932" s="4" t="s">
        <v>89</v>
      </c>
      <c r="C932" s="4" t="s">
        <v>81</v>
      </c>
      <c r="D932" s="4">
        <v>1984</v>
      </c>
      <c r="E932" s="15">
        <v>1</v>
      </c>
      <c r="F932" s="15">
        <v>11</v>
      </c>
      <c r="G932" s="15">
        <v>0</v>
      </c>
      <c r="H932" s="15">
        <v>10</v>
      </c>
      <c r="I932" s="15">
        <v>4.76</v>
      </c>
      <c r="J932" s="15">
        <v>12</v>
      </c>
      <c r="K932" s="15">
        <v>47.42</v>
      </c>
      <c r="L932" s="4" t="s">
        <v>170</v>
      </c>
      <c r="M932" s="13">
        <f t="shared" si="14"/>
        <v>8.3333333333333321</v>
      </c>
    </row>
    <row r="933" spans="1:13" x14ac:dyDescent="0.35">
      <c r="A933" s="4" t="s">
        <v>88</v>
      </c>
      <c r="B933" s="4" t="s">
        <v>89</v>
      </c>
      <c r="C933" s="4" t="s">
        <v>81</v>
      </c>
      <c r="D933" s="4">
        <v>1985</v>
      </c>
      <c r="E933" s="15">
        <v>1</v>
      </c>
      <c r="F933" s="15">
        <v>13</v>
      </c>
      <c r="G933" s="15">
        <v>0</v>
      </c>
      <c r="H933" s="15">
        <v>11</v>
      </c>
      <c r="I933" s="15">
        <v>5.42</v>
      </c>
      <c r="J933" s="15">
        <v>14</v>
      </c>
      <c r="K933" s="15">
        <v>53.99</v>
      </c>
      <c r="L933" s="4" t="s">
        <v>170</v>
      </c>
      <c r="M933" s="13">
        <f t="shared" si="14"/>
        <v>7.1428571428571423</v>
      </c>
    </row>
    <row r="934" spans="1:13" x14ac:dyDescent="0.35">
      <c r="A934" s="4" t="s">
        <v>88</v>
      </c>
      <c r="B934" s="4" t="s">
        <v>89</v>
      </c>
      <c r="C934" s="4" t="s">
        <v>81</v>
      </c>
      <c r="D934" s="4">
        <v>1986</v>
      </c>
      <c r="E934" s="15">
        <v>1</v>
      </c>
      <c r="F934" s="15">
        <v>13</v>
      </c>
      <c r="G934" s="15">
        <v>0</v>
      </c>
      <c r="H934" s="15">
        <v>10</v>
      </c>
      <c r="I934" s="15">
        <v>4.68</v>
      </c>
      <c r="J934" s="15">
        <v>13</v>
      </c>
      <c r="K934" s="15">
        <v>46.67</v>
      </c>
      <c r="L934" s="4" t="s">
        <v>170</v>
      </c>
      <c r="M934" s="13">
        <f t="shared" si="14"/>
        <v>7.1428571428571423</v>
      </c>
    </row>
    <row r="935" spans="1:13" x14ac:dyDescent="0.35">
      <c r="A935" s="4" t="s">
        <v>88</v>
      </c>
      <c r="B935" s="4" t="s">
        <v>89</v>
      </c>
      <c r="C935" s="4" t="s">
        <v>81</v>
      </c>
      <c r="D935" s="4">
        <v>1987</v>
      </c>
      <c r="E935" s="15">
        <v>1</v>
      </c>
      <c r="F935" s="15">
        <v>8</v>
      </c>
      <c r="G935" s="15">
        <v>0</v>
      </c>
      <c r="H935" s="15">
        <v>7</v>
      </c>
      <c r="I935" s="15">
        <v>3.1</v>
      </c>
      <c r="J935" s="15">
        <v>8</v>
      </c>
      <c r="K935" s="15">
        <v>30.92</v>
      </c>
      <c r="L935" s="4" t="s">
        <v>170</v>
      </c>
      <c r="M935" s="13">
        <f t="shared" si="14"/>
        <v>11.111111111111111</v>
      </c>
    </row>
    <row r="936" spans="1:13" x14ac:dyDescent="0.35">
      <c r="A936" s="4" t="s">
        <v>88</v>
      </c>
      <c r="B936" s="4" t="s">
        <v>89</v>
      </c>
      <c r="C936" s="4" t="s">
        <v>81</v>
      </c>
      <c r="D936" s="4">
        <v>1988</v>
      </c>
      <c r="E936" s="15">
        <v>1</v>
      </c>
      <c r="F936" s="15">
        <v>11</v>
      </c>
      <c r="G936" s="15">
        <v>0</v>
      </c>
      <c r="H936" s="15">
        <v>9</v>
      </c>
      <c r="I936" s="15">
        <v>3.91</v>
      </c>
      <c r="J936" s="15">
        <v>11</v>
      </c>
      <c r="K936" s="15">
        <v>39.020000000000003</v>
      </c>
      <c r="L936" s="4" t="s">
        <v>170</v>
      </c>
      <c r="M936" s="13">
        <f t="shared" si="14"/>
        <v>8.3333333333333321</v>
      </c>
    </row>
    <row r="937" spans="1:13" x14ac:dyDescent="0.35">
      <c r="A937" s="4" t="s">
        <v>88</v>
      </c>
      <c r="B937" s="4" t="s">
        <v>89</v>
      </c>
      <c r="C937" s="4" t="s">
        <v>81</v>
      </c>
      <c r="D937" s="4">
        <v>1989</v>
      </c>
      <c r="E937" s="15">
        <v>1</v>
      </c>
      <c r="F937" s="15">
        <v>9</v>
      </c>
      <c r="G937" s="15">
        <v>0</v>
      </c>
      <c r="H937" s="15">
        <v>7</v>
      </c>
      <c r="I937" s="15">
        <v>3.12</v>
      </c>
      <c r="J937" s="15">
        <v>10</v>
      </c>
      <c r="K937" s="15">
        <v>31.08</v>
      </c>
      <c r="L937" s="4" t="s">
        <v>170</v>
      </c>
      <c r="M937" s="13">
        <f t="shared" si="14"/>
        <v>10</v>
      </c>
    </row>
    <row r="938" spans="1:13" x14ac:dyDescent="0.35">
      <c r="A938" s="4" t="s">
        <v>88</v>
      </c>
      <c r="B938" s="4" t="s">
        <v>89</v>
      </c>
      <c r="C938" s="4" t="s">
        <v>81</v>
      </c>
      <c r="D938" s="4">
        <v>1990</v>
      </c>
      <c r="E938" s="15">
        <v>1</v>
      </c>
      <c r="F938" s="15">
        <v>12</v>
      </c>
      <c r="G938" s="15">
        <v>0</v>
      </c>
      <c r="H938" s="15">
        <v>12</v>
      </c>
      <c r="I938" s="15">
        <v>5.04</v>
      </c>
      <c r="J938" s="15">
        <v>13</v>
      </c>
      <c r="K938" s="15">
        <v>50.19</v>
      </c>
      <c r="L938" s="4" t="s">
        <v>170</v>
      </c>
      <c r="M938" s="13">
        <f t="shared" si="14"/>
        <v>7.6923076923076925</v>
      </c>
    </row>
    <row r="939" spans="1:13" x14ac:dyDescent="0.35">
      <c r="A939" s="4" t="s">
        <v>88</v>
      </c>
      <c r="B939" s="4" t="s">
        <v>89</v>
      </c>
      <c r="C939" s="4" t="s">
        <v>81</v>
      </c>
      <c r="D939" s="4">
        <v>1991</v>
      </c>
      <c r="E939" s="15">
        <v>1</v>
      </c>
      <c r="F939" s="15">
        <v>24</v>
      </c>
      <c r="G939" s="15">
        <v>0</v>
      </c>
      <c r="H939" s="15">
        <v>22</v>
      </c>
      <c r="I939" s="15">
        <v>8.89</v>
      </c>
      <c r="J939" s="15">
        <v>25</v>
      </c>
      <c r="K939" s="15">
        <v>88.46</v>
      </c>
      <c r="L939" s="4" t="s">
        <v>170</v>
      </c>
      <c r="M939" s="13">
        <f t="shared" si="14"/>
        <v>4</v>
      </c>
    </row>
    <row r="940" spans="1:13" x14ac:dyDescent="0.35">
      <c r="A940" s="4" t="s">
        <v>88</v>
      </c>
      <c r="B940" s="4" t="s">
        <v>89</v>
      </c>
      <c r="C940" s="4" t="s">
        <v>81</v>
      </c>
      <c r="D940" s="4">
        <v>1992</v>
      </c>
      <c r="E940" s="15">
        <v>1</v>
      </c>
      <c r="F940" s="15">
        <v>33</v>
      </c>
      <c r="G940" s="15">
        <v>0</v>
      </c>
      <c r="H940" s="15">
        <v>30</v>
      </c>
      <c r="I940" s="15">
        <v>11.87</v>
      </c>
      <c r="J940" s="15">
        <v>34</v>
      </c>
      <c r="K940" s="15">
        <v>117.5</v>
      </c>
      <c r="L940" s="4" t="s">
        <v>170</v>
      </c>
      <c r="M940" s="13">
        <f t="shared" si="14"/>
        <v>2.9411764705882351</v>
      </c>
    </row>
    <row r="941" spans="1:13" x14ac:dyDescent="0.35">
      <c r="A941" s="4" t="s">
        <v>88</v>
      </c>
      <c r="B941" s="4" t="s">
        <v>89</v>
      </c>
      <c r="C941" s="4" t="s">
        <v>81</v>
      </c>
      <c r="D941" s="4">
        <v>1993</v>
      </c>
      <c r="E941" s="15">
        <v>1</v>
      </c>
      <c r="F941" s="15">
        <v>26</v>
      </c>
      <c r="G941" s="15">
        <v>0</v>
      </c>
      <c r="H941" s="15">
        <v>22</v>
      </c>
      <c r="I941" s="15">
        <v>8.5</v>
      </c>
      <c r="J941" s="15">
        <v>27</v>
      </c>
      <c r="K941" s="15">
        <v>84.48</v>
      </c>
      <c r="L941" s="4" t="s">
        <v>170</v>
      </c>
      <c r="M941" s="13">
        <f t="shared" si="14"/>
        <v>3.7037037037037033</v>
      </c>
    </row>
    <row r="942" spans="1:13" x14ac:dyDescent="0.35">
      <c r="A942" s="4" t="s">
        <v>88</v>
      </c>
      <c r="B942" s="4" t="s">
        <v>89</v>
      </c>
      <c r="C942" s="4" t="s">
        <v>81</v>
      </c>
      <c r="D942" s="4">
        <v>1994</v>
      </c>
      <c r="E942" s="15">
        <v>1</v>
      </c>
      <c r="F942" s="15">
        <v>31</v>
      </c>
      <c r="G942" s="15">
        <v>0</v>
      </c>
      <c r="H942" s="15">
        <v>29</v>
      </c>
      <c r="I942" s="15">
        <v>11.07</v>
      </c>
      <c r="J942" s="15">
        <v>32</v>
      </c>
      <c r="K942" s="15">
        <v>110.2</v>
      </c>
      <c r="L942" s="4" t="s">
        <v>170</v>
      </c>
      <c r="M942" s="13">
        <f t="shared" si="14"/>
        <v>3.125</v>
      </c>
    </row>
    <row r="943" spans="1:13" x14ac:dyDescent="0.35">
      <c r="A943" s="4" t="s">
        <v>88</v>
      </c>
      <c r="B943" s="4" t="s">
        <v>89</v>
      </c>
      <c r="C943" s="4" t="s">
        <v>81</v>
      </c>
      <c r="D943" s="4">
        <v>1995</v>
      </c>
      <c r="E943" s="15">
        <v>1</v>
      </c>
      <c r="F943" s="15">
        <v>37</v>
      </c>
      <c r="G943" s="15">
        <v>0</v>
      </c>
      <c r="H943" s="15">
        <v>35</v>
      </c>
      <c r="I943" s="15">
        <v>12.91</v>
      </c>
      <c r="J943" s="15">
        <v>37</v>
      </c>
      <c r="K943" s="15">
        <v>128.44</v>
      </c>
      <c r="L943" s="4" t="s">
        <v>170</v>
      </c>
      <c r="M943" s="13">
        <f t="shared" si="14"/>
        <v>2.6315789473684208</v>
      </c>
    </row>
    <row r="944" spans="1:13" x14ac:dyDescent="0.35">
      <c r="A944" s="4" t="s">
        <v>88</v>
      </c>
      <c r="B944" s="4" t="s">
        <v>89</v>
      </c>
      <c r="C944" s="4" t="s">
        <v>81</v>
      </c>
      <c r="D944" s="4">
        <v>1996</v>
      </c>
      <c r="E944" s="15">
        <v>1</v>
      </c>
      <c r="F944" s="15">
        <v>20</v>
      </c>
      <c r="G944" s="15">
        <v>0</v>
      </c>
      <c r="H944" s="15">
        <v>18</v>
      </c>
      <c r="I944" s="15">
        <v>6.53</v>
      </c>
      <c r="J944" s="15">
        <v>21</v>
      </c>
      <c r="K944" s="15">
        <v>65.069999999999993</v>
      </c>
      <c r="L944" s="4" t="s">
        <v>170</v>
      </c>
      <c r="M944" s="13">
        <f t="shared" si="14"/>
        <v>4.7619047619047619</v>
      </c>
    </row>
    <row r="945" spans="1:13" x14ac:dyDescent="0.35">
      <c r="A945" s="4" t="s">
        <v>88</v>
      </c>
      <c r="B945" s="4" t="s">
        <v>89</v>
      </c>
      <c r="C945" s="4" t="s">
        <v>81</v>
      </c>
      <c r="D945" s="4">
        <v>1997</v>
      </c>
      <c r="E945" s="15">
        <v>1</v>
      </c>
      <c r="F945" s="15">
        <v>28</v>
      </c>
      <c r="G945" s="15">
        <v>0</v>
      </c>
      <c r="H945" s="15">
        <v>25</v>
      </c>
      <c r="I945" s="15">
        <v>8.85</v>
      </c>
      <c r="J945" s="15">
        <v>29</v>
      </c>
      <c r="K945" s="15">
        <v>88.07</v>
      </c>
      <c r="L945" s="4" t="s">
        <v>170</v>
      </c>
      <c r="M945" s="13">
        <f t="shared" si="14"/>
        <v>3.4482758620689653</v>
      </c>
    </row>
    <row r="946" spans="1:13" x14ac:dyDescent="0.35">
      <c r="A946" s="4" t="s">
        <v>88</v>
      </c>
      <c r="B946" s="4" t="s">
        <v>89</v>
      </c>
      <c r="C946" s="4" t="s">
        <v>81</v>
      </c>
      <c r="D946" s="4">
        <v>1998</v>
      </c>
      <c r="E946" s="15">
        <v>1</v>
      </c>
      <c r="F946" s="15">
        <v>37</v>
      </c>
      <c r="G946" s="15">
        <v>0</v>
      </c>
      <c r="H946" s="15">
        <v>36</v>
      </c>
      <c r="I946" s="15">
        <v>12.29</v>
      </c>
      <c r="J946" s="15">
        <v>37</v>
      </c>
      <c r="K946" s="15">
        <v>122.27</v>
      </c>
      <c r="L946" s="4" t="s">
        <v>170</v>
      </c>
      <c r="M946" s="13">
        <f t="shared" si="14"/>
        <v>2.6315789473684208</v>
      </c>
    </row>
    <row r="947" spans="1:13" x14ac:dyDescent="0.35">
      <c r="A947" s="4" t="s">
        <v>88</v>
      </c>
      <c r="B947" s="4" t="s">
        <v>89</v>
      </c>
      <c r="C947" s="4" t="s">
        <v>81</v>
      </c>
      <c r="D947" s="4">
        <v>1999</v>
      </c>
      <c r="E947" s="15">
        <v>1</v>
      </c>
      <c r="F947" s="15">
        <v>53</v>
      </c>
      <c r="G947" s="15">
        <v>0</v>
      </c>
      <c r="H947" s="15">
        <v>37</v>
      </c>
      <c r="I947" s="15">
        <v>12.07</v>
      </c>
      <c r="J947" s="15">
        <v>38</v>
      </c>
      <c r="K947" s="15">
        <v>120.15</v>
      </c>
      <c r="L947" s="4" t="s">
        <v>170</v>
      </c>
      <c r="M947" s="13">
        <f t="shared" si="14"/>
        <v>1.8518518518518516</v>
      </c>
    </row>
    <row r="948" spans="1:13" x14ac:dyDescent="0.35">
      <c r="A948" s="4" t="s">
        <v>88</v>
      </c>
      <c r="B948" s="4" t="s">
        <v>89</v>
      </c>
      <c r="C948" s="4" t="s">
        <v>81</v>
      </c>
      <c r="D948" s="4">
        <v>2000</v>
      </c>
      <c r="E948" s="15">
        <v>1</v>
      </c>
      <c r="F948" s="15">
        <v>49</v>
      </c>
      <c r="G948" s="15">
        <v>0</v>
      </c>
      <c r="H948" s="15">
        <v>37</v>
      </c>
      <c r="I948" s="15">
        <v>11.89</v>
      </c>
      <c r="J948" s="15">
        <v>40</v>
      </c>
      <c r="K948" s="15">
        <v>118.69</v>
      </c>
      <c r="L948" s="4" t="s">
        <v>170</v>
      </c>
      <c r="M948" s="13">
        <f t="shared" si="14"/>
        <v>2</v>
      </c>
    </row>
    <row r="949" spans="1:13" x14ac:dyDescent="0.35">
      <c r="A949" s="4" t="s">
        <v>88</v>
      </c>
      <c r="B949" s="4" t="s">
        <v>89</v>
      </c>
      <c r="C949" s="4" t="s">
        <v>81</v>
      </c>
      <c r="D949" s="4">
        <v>2001</v>
      </c>
      <c r="E949" s="15">
        <v>1</v>
      </c>
      <c r="F949" s="15">
        <v>65</v>
      </c>
      <c r="G949" s="15">
        <v>0</v>
      </c>
      <c r="H949" s="15">
        <v>41</v>
      </c>
      <c r="I949" s="15">
        <v>12.67</v>
      </c>
      <c r="J949" s="15">
        <v>46</v>
      </c>
      <c r="K949" s="15">
        <v>126.67</v>
      </c>
      <c r="L949" s="4" t="s">
        <v>170</v>
      </c>
      <c r="M949" s="13">
        <f t="shared" si="14"/>
        <v>1.5151515151515151</v>
      </c>
    </row>
    <row r="950" spans="1:13" x14ac:dyDescent="0.35">
      <c r="A950" s="4" t="s">
        <v>88</v>
      </c>
      <c r="B950" s="4" t="s">
        <v>89</v>
      </c>
      <c r="C950" s="4" t="s">
        <v>81</v>
      </c>
      <c r="D950" s="4">
        <v>2002</v>
      </c>
      <c r="E950" s="15">
        <v>1</v>
      </c>
      <c r="F950" s="15">
        <v>89</v>
      </c>
      <c r="G950" s="15">
        <v>0</v>
      </c>
      <c r="H950" s="15">
        <v>45</v>
      </c>
      <c r="I950" s="15">
        <v>13.83</v>
      </c>
      <c r="J950" s="15">
        <v>50</v>
      </c>
      <c r="K950" s="15">
        <v>138.27000000000001</v>
      </c>
      <c r="L950" s="4" t="s">
        <v>170</v>
      </c>
      <c r="M950" s="13">
        <f t="shared" si="14"/>
        <v>1.1111111111111112</v>
      </c>
    </row>
    <row r="951" spans="1:13" x14ac:dyDescent="0.35">
      <c r="A951" s="4" t="s">
        <v>88</v>
      </c>
      <c r="B951" s="4" t="s">
        <v>89</v>
      </c>
      <c r="C951" s="4" t="s">
        <v>81</v>
      </c>
      <c r="D951" s="4">
        <v>2003</v>
      </c>
      <c r="E951" s="15">
        <v>1</v>
      </c>
      <c r="F951" s="15">
        <v>21</v>
      </c>
      <c r="G951" s="15">
        <v>0</v>
      </c>
      <c r="H951" s="15">
        <v>42</v>
      </c>
      <c r="I951" s="15">
        <v>12.6</v>
      </c>
      <c r="J951" s="15">
        <v>47</v>
      </c>
      <c r="K951" s="15">
        <v>125.7</v>
      </c>
      <c r="L951" s="4" t="s">
        <v>170</v>
      </c>
      <c r="M951" s="13">
        <f t="shared" si="14"/>
        <v>4.5454545454545459</v>
      </c>
    </row>
    <row r="952" spans="1:13" x14ac:dyDescent="0.35">
      <c r="A952" s="4" t="s">
        <v>88</v>
      </c>
      <c r="B952" s="4" t="s">
        <v>89</v>
      </c>
      <c r="C952" s="4" t="s">
        <v>81</v>
      </c>
      <c r="D952" s="4">
        <v>2004</v>
      </c>
      <c r="E952" s="15">
        <v>1</v>
      </c>
      <c r="F952" s="15">
        <v>38</v>
      </c>
      <c r="G952" s="15">
        <v>0</v>
      </c>
      <c r="H952" s="15">
        <v>44</v>
      </c>
      <c r="I952" s="15">
        <v>12.81</v>
      </c>
      <c r="J952" s="15">
        <v>48</v>
      </c>
      <c r="K952" s="15">
        <v>127.81</v>
      </c>
      <c r="L952" s="4" t="s">
        <v>170</v>
      </c>
      <c r="M952" s="13">
        <f t="shared" si="14"/>
        <v>2.5641025641025639</v>
      </c>
    </row>
    <row r="953" spans="1:13" x14ac:dyDescent="0.35">
      <c r="A953" s="4" t="s">
        <v>88</v>
      </c>
      <c r="B953" s="4" t="s">
        <v>89</v>
      </c>
      <c r="C953" s="4" t="s">
        <v>81</v>
      </c>
      <c r="D953" s="4">
        <v>2005</v>
      </c>
      <c r="E953" s="15">
        <v>1</v>
      </c>
      <c r="F953" s="15">
        <v>47</v>
      </c>
      <c r="G953" s="15">
        <v>4</v>
      </c>
      <c r="H953" s="15">
        <v>60</v>
      </c>
      <c r="I953" s="15">
        <v>16.88</v>
      </c>
      <c r="J953" s="15">
        <v>63</v>
      </c>
      <c r="K953" s="15">
        <v>168.32</v>
      </c>
      <c r="L953" s="4" t="s">
        <v>170</v>
      </c>
      <c r="M953" s="13">
        <f t="shared" si="14"/>
        <v>2.2727272727272729</v>
      </c>
    </row>
    <row r="954" spans="1:13" x14ac:dyDescent="0.35">
      <c r="A954" s="4" t="s">
        <v>88</v>
      </c>
      <c r="B954" s="4" t="s">
        <v>89</v>
      </c>
      <c r="C954" s="4" t="s">
        <v>81</v>
      </c>
      <c r="D954" s="4">
        <v>2006</v>
      </c>
      <c r="E954" s="15">
        <v>1</v>
      </c>
      <c r="F954" s="15">
        <v>92</v>
      </c>
      <c r="G954" s="15">
        <v>0</v>
      </c>
      <c r="H954" s="15">
        <v>69</v>
      </c>
      <c r="I954" s="15">
        <v>18.87</v>
      </c>
      <c r="J954" s="15">
        <v>71</v>
      </c>
      <c r="K954" s="15">
        <v>187.96</v>
      </c>
      <c r="L954" s="4" t="s">
        <v>170</v>
      </c>
      <c r="M954" s="13">
        <f t="shared" si="14"/>
        <v>1.0752688172043012</v>
      </c>
    </row>
    <row r="955" spans="1:13" x14ac:dyDescent="0.35">
      <c r="A955" s="4" t="s">
        <v>88</v>
      </c>
      <c r="B955" s="4" t="s">
        <v>89</v>
      </c>
      <c r="C955" s="4" t="s">
        <v>81</v>
      </c>
      <c r="D955" s="4">
        <v>2007</v>
      </c>
      <c r="E955" s="15">
        <v>1</v>
      </c>
      <c r="F955" s="15">
        <v>94</v>
      </c>
      <c r="G955" s="15">
        <v>0</v>
      </c>
      <c r="H955" s="15">
        <v>73</v>
      </c>
      <c r="I955" s="15">
        <v>19.46</v>
      </c>
      <c r="J955" s="15">
        <v>78</v>
      </c>
      <c r="K955" s="15">
        <v>193.87</v>
      </c>
      <c r="L955" s="4" t="s">
        <v>170</v>
      </c>
      <c r="M955" s="13">
        <f t="shared" si="14"/>
        <v>1.0526315789473684</v>
      </c>
    </row>
    <row r="956" spans="1:13" x14ac:dyDescent="0.35">
      <c r="A956" s="4" t="s">
        <v>88</v>
      </c>
      <c r="B956" s="4" t="s">
        <v>89</v>
      </c>
      <c r="C956" s="4" t="s">
        <v>81</v>
      </c>
      <c r="D956" s="4">
        <v>2008</v>
      </c>
      <c r="E956" s="15">
        <v>1</v>
      </c>
      <c r="F956" s="15">
        <v>42</v>
      </c>
      <c r="G956" s="15">
        <v>1</v>
      </c>
      <c r="H956" s="15">
        <v>72</v>
      </c>
      <c r="I956" s="15">
        <v>18.559999999999999</v>
      </c>
      <c r="J956" s="15">
        <v>79</v>
      </c>
      <c r="K956" s="15">
        <v>184.78</v>
      </c>
      <c r="L956" s="4" t="s">
        <v>170</v>
      </c>
      <c r="M956" s="13">
        <f t="shared" si="14"/>
        <v>2.3809523809523809</v>
      </c>
    </row>
    <row r="957" spans="1:13" x14ac:dyDescent="0.35">
      <c r="A957" s="4" t="s">
        <v>88</v>
      </c>
      <c r="B957" s="4" t="s">
        <v>89</v>
      </c>
      <c r="C957" s="4" t="s">
        <v>81</v>
      </c>
      <c r="D957" s="4">
        <v>2009</v>
      </c>
      <c r="E957" s="15">
        <v>1</v>
      </c>
      <c r="F957" s="15">
        <v>86</v>
      </c>
      <c r="G957" s="15">
        <v>0</v>
      </c>
      <c r="H957" s="15">
        <v>73</v>
      </c>
      <c r="I957" s="15">
        <v>18.38</v>
      </c>
      <c r="J957" s="15">
        <v>79</v>
      </c>
      <c r="K957" s="15">
        <v>183.01</v>
      </c>
      <c r="L957" s="4" t="s">
        <v>170</v>
      </c>
      <c r="M957" s="13">
        <f t="shared" si="14"/>
        <v>1.1494252873563218</v>
      </c>
    </row>
    <row r="958" spans="1:13" x14ac:dyDescent="0.35">
      <c r="A958" s="4" t="s">
        <v>88</v>
      </c>
      <c r="B958" s="4" t="s">
        <v>89</v>
      </c>
      <c r="C958" s="4" t="s">
        <v>81</v>
      </c>
      <c r="D958" s="4">
        <v>2010</v>
      </c>
      <c r="E958" s="15">
        <v>0.67</v>
      </c>
      <c r="F958" s="15">
        <v>49.58</v>
      </c>
      <c r="G958" s="15">
        <v>0</v>
      </c>
      <c r="H958" s="15">
        <v>64.989999999999995</v>
      </c>
      <c r="I958" s="15">
        <v>14.5725</v>
      </c>
      <c r="J958" s="15">
        <v>79.06</v>
      </c>
      <c r="K958" s="15">
        <v>136.88</v>
      </c>
      <c r="L958" s="4" t="s">
        <v>169</v>
      </c>
      <c r="M958" s="13">
        <f t="shared" si="14"/>
        <v>1.3333333333333335</v>
      </c>
    </row>
    <row r="959" spans="1:13" x14ac:dyDescent="0.35">
      <c r="A959" s="4" t="s">
        <v>88</v>
      </c>
      <c r="B959" s="4" t="s">
        <v>89</v>
      </c>
      <c r="C959" s="4" t="s">
        <v>81</v>
      </c>
      <c r="D959" s="4">
        <v>2011</v>
      </c>
      <c r="E959" s="15">
        <v>0.67</v>
      </c>
      <c r="F959" s="15">
        <v>170.18</v>
      </c>
      <c r="G959" s="15">
        <v>0</v>
      </c>
      <c r="H959" s="15">
        <v>61.64</v>
      </c>
      <c r="I959" s="15">
        <v>13.4</v>
      </c>
      <c r="J959" s="15">
        <v>78.39</v>
      </c>
      <c r="K959" s="15">
        <v>125.82</v>
      </c>
      <c r="L959" s="4" t="s">
        <v>169</v>
      </c>
      <c r="M959" s="13">
        <f t="shared" si="14"/>
        <v>0.39215686274509803</v>
      </c>
    </row>
    <row r="960" spans="1:13" x14ac:dyDescent="0.35">
      <c r="A960" s="4" t="s">
        <v>88</v>
      </c>
      <c r="B960" s="4" t="s">
        <v>89</v>
      </c>
      <c r="C960" s="4" t="s">
        <v>81</v>
      </c>
      <c r="D960" s="4">
        <v>2012</v>
      </c>
      <c r="E960" s="15">
        <v>0.67</v>
      </c>
      <c r="F960" s="15">
        <v>38.86</v>
      </c>
      <c r="G960" s="15">
        <v>0</v>
      </c>
      <c r="H960" s="15">
        <v>64.319999999999993</v>
      </c>
      <c r="I960" s="15">
        <v>13.5809</v>
      </c>
      <c r="J960" s="15">
        <v>87.1</v>
      </c>
      <c r="K960" s="15">
        <v>127.61</v>
      </c>
      <c r="L960" s="4" t="s">
        <v>169</v>
      </c>
      <c r="M960" s="13">
        <f t="shared" si="14"/>
        <v>1.6949152542372881</v>
      </c>
    </row>
    <row r="961" spans="1:13" x14ac:dyDescent="0.35">
      <c r="A961" s="4" t="s">
        <v>88</v>
      </c>
      <c r="B961" s="4" t="s">
        <v>89</v>
      </c>
      <c r="C961" s="4" t="s">
        <v>81</v>
      </c>
      <c r="D961" s="4">
        <v>2013</v>
      </c>
      <c r="E961" s="15">
        <v>0.67</v>
      </c>
      <c r="F961" s="15">
        <v>42.21</v>
      </c>
      <c r="G961" s="15">
        <v>0</v>
      </c>
      <c r="H961" s="15">
        <v>68.34</v>
      </c>
      <c r="I961" s="15">
        <v>14.1236</v>
      </c>
      <c r="J961" s="15">
        <v>95.81</v>
      </c>
      <c r="K961" s="15">
        <v>132.58000000000001</v>
      </c>
      <c r="L961" s="4" t="s">
        <v>169</v>
      </c>
      <c r="M961" s="13">
        <f t="shared" si="14"/>
        <v>1.5625</v>
      </c>
    </row>
    <row r="962" spans="1:13" x14ac:dyDescent="0.35">
      <c r="A962" s="4" t="s">
        <v>88</v>
      </c>
      <c r="B962" s="4" t="s">
        <v>89</v>
      </c>
      <c r="C962" s="4" t="s">
        <v>81</v>
      </c>
      <c r="D962" s="4">
        <v>2014</v>
      </c>
      <c r="E962" s="15">
        <v>0.67</v>
      </c>
      <c r="F962" s="15">
        <v>40.200000000000003</v>
      </c>
      <c r="G962" s="15">
        <v>0</v>
      </c>
      <c r="H962" s="15">
        <v>20.77</v>
      </c>
      <c r="I962" s="15">
        <v>4.2411000000000003</v>
      </c>
      <c r="J962" s="15">
        <v>33.5</v>
      </c>
      <c r="K962" s="15">
        <v>39.86</v>
      </c>
      <c r="L962" s="4" t="s">
        <v>169</v>
      </c>
      <c r="M962" s="13">
        <f t="shared" ref="M962:M1025" si="15">IF(N(E962)+N(F962)-N(G962)&lt;=0,"",E962/(E962+F962-N(G962))*100)</f>
        <v>1.639344262295082</v>
      </c>
    </row>
    <row r="963" spans="1:13" x14ac:dyDescent="0.35">
      <c r="A963" s="4" t="s">
        <v>88</v>
      </c>
      <c r="B963" s="4" t="s">
        <v>89</v>
      </c>
      <c r="C963" s="4" t="s">
        <v>81</v>
      </c>
      <c r="D963" s="4">
        <v>2015</v>
      </c>
      <c r="E963" s="15">
        <v>0.67</v>
      </c>
      <c r="F963" s="15">
        <v>36.18</v>
      </c>
      <c r="G963" s="15"/>
      <c r="H963" s="15">
        <v>16.079999999999998</v>
      </c>
      <c r="I963" s="15">
        <v>3.1825000000000001</v>
      </c>
      <c r="J963" s="15">
        <v>25.46</v>
      </c>
      <c r="K963" s="15">
        <v>30.03</v>
      </c>
      <c r="L963" s="4" t="s">
        <v>169</v>
      </c>
      <c r="M963" s="13">
        <f t="shared" si="15"/>
        <v>1.8181818181818181</v>
      </c>
    </row>
    <row r="964" spans="1:13" x14ac:dyDescent="0.35">
      <c r="A964" s="4" t="s">
        <v>88</v>
      </c>
      <c r="B964" s="4" t="s">
        <v>89</v>
      </c>
      <c r="C964" s="4" t="s">
        <v>81</v>
      </c>
      <c r="D964" s="4">
        <v>2016</v>
      </c>
      <c r="E964" s="15">
        <v>0.67</v>
      </c>
      <c r="F964" s="15">
        <v>70.349999999999994</v>
      </c>
      <c r="G964" s="15">
        <v>0</v>
      </c>
      <c r="H964" s="15">
        <v>53.6</v>
      </c>
      <c r="I964" s="15">
        <v>10.2376</v>
      </c>
      <c r="J964" s="15">
        <v>71.02</v>
      </c>
      <c r="K964" s="15">
        <v>96.61</v>
      </c>
      <c r="L964" s="4" t="s">
        <v>169</v>
      </c>
      <c r="M964" s="13">
        <f t="shared" si="15"/>
        <v>0.94339622641509446</v>
      </c>
    </row>
    <row r="965" spans="1:13" x14ac:dyDescent="0.35">
      <c r="A965" s="4" t="s">
        <v>88</v>
      </c>
      <c r="B965" s="4" t="s">
        <v>89</v>
      </c>
      <c r="C965" s="4" t="s">
        <v>81</v>
      </c>
      <c r="D965" s="4">
        <v>2017</v>
      </c>
      <c r="E965" s="15">
        <v>0.67</v>
      </c>
      <c r="F965" s="15">
        <v>85.76</v>
      </c>
      <c r="G965" s="15">
        <v>0</v>
      </c>
      <c r="H965" s="15">
        <v>62.31</v>
      </c>
      <c r="I965" s="15">
        <v>11.6044</v>
      </c>
      <c r="J965" s="15">
        <v>90.45</v>
      </c>
      <c r="K965" s="15">
        <v>108.96</v>
      </c>
      <c r="L965" s="4" t="s">
        <v>169</v>
      </c>
      <c r="M965" s="13">
        <f t="shared" si="15"/>
        <v>0.77519379844961245</v>
      </c>
    </row>
    <row r="966" spans="1:13" x14ac:dyDescent="0.35">
      <c r="A966" s="4" t="s">
        <v>88</v>
      </c>
      <c r="B966" s="4" t="s">
        <v>89</v>
      </c>
      <c r="C966" s="4" t="s">
        <v>81</v>
      </c>
      <c r="D966" s="4">
        <v>2018</v>
      </c>
      <c r="E966" s="15">
        <v>0.67</v>
      </c>
      <c r="F966" s="15">
        <v>73.7</v>
      </c>
      <c r="G966" s="15">
        <v>0</v>
      </c>
      <c r="H966" s="15">
        <v>58.96</v>
      </c>
      <c r="I966" s="15">
        <v>10.72</v>
      </c>
      <c r="J966" s="15">
        <v>84.42</v>
      </c>
      <c r="K966" s="15">
        <v>100.63</v>
      </c>
      <c r="L966" s="4" t="s">
        <v>169</v>
      </c>
      <c r="M966" s="13">
        <f t="shared" si="15"/>
        <v>0.90090090090090091</v>
      </c>
    </row>
    <row r="967" spans="1:13" x14ac:dyDescent="0.35">
      <c r="A967" s="4" t="s">
        <v>88</v>
      </c>
      <c r="B967" s="4" t="s">
        <v>89</v>
      </c>
      <c r="C967" s="4" t="s">
        <v>81</v>
      </c>
      <c r="D967" s="4">
        <v>2019</v>
      </c>
      <c r="E967" s="15">
        <v>0.67</v>
      </c>
      <c r="F967" s="15">
        <v>84.42</v>
      </c>
      <c r="G967" s="15">
        <v>0</v>
      </c>
      <c r="H967" s="15">
        <v>61.64</v>
      </c>
      <c r="I967" s="15">
        <v>10.9277</v>
      </c>
      <c r="J967" s="15">
        <v>83.08</v>
      </c>
      <c r="K967" s="15">
        <v>102.6</v>
      </c>
      <c r="L967" s="4" t="s">
        <v>169</v>
      </c>
      <c r="M967" s="13">
        <f t="shared" si="15"/>
        <v>0.78740157480314954</v>
      </c>
    </row>
    <row r="968" spans="1:13" x14ac:dyDescent="0.35">
      <c r="A968" s="4" t="s">
        <v>88</v>
      </c>
      <c r="B968" s="4" t="s">
        <v>89</v>
      </c>
      <c r="C968" s="4" t="s">
        <v>81</v>
      </c>
      <c r="D968" s="4">
        <v>2020</v>
      </c>
      <c r="E968" s="15">
        <v>0.67</v>
      </c>
      <c r="F968" s="15">
        <v>81.739999999999995</v>
      </c>
      <c r="G968" s="15">
        <v>1.34</v>
      </c>
      <c r="H968" s="15">
        <v>59.63</v>
      </c>
      <c r="I968" s="15">
        <v>10.3247</v>
      </c>
      <c r="J968" s="15">
        <v>84.42</v>
      </c>
      <c r="K968" s="15">
        <v>96.9</v>
      </c>
      <c r="L968" s="4" t="s">
        <v>169</v>
      </c>
      <c r="M968" s="13">
        <f t="shared" si="15"/>
        <v>0.82644628099173578</v>
      </c>
    </row>
    <row r="969" spans="1:13" x14ac:dyDescent="0.35">
      <c r="A969" s="4" t="s">
        <v>88</v>
      </c>
      <c r="B969" s="4" t="s">
        <v>89</v>
      </c>
      <c r="C969" s="4" t="s">
        <v>81</v>
      </c>
      <c r="D969" s="4">
        <v>2021</v>
      </c>
      <c r="E969" s="15">
        <v>0.67</v>
      </c>
      <c r="F969" s="15">
        <v>89.78</v>
      </c>
      <c r="G969" s="15">
        <v>0</v>
      </c>
      <c r="H969" s="15">
        <v>65.66</v>
      </c>
      <c r="I969" s="15">
        <v>11.142099999999999</v>
      </c>
      <c r="J969" s="15">
        <v>90.45</v>
      </c>
      <c r="K969" s="15">
        <v>104.62</v>
      </c>
      <c r="L969" s="4" t="s">
        <v>169</v>
      </c>
      <c r="M969" s="13">
        <f t="shared" si="15"/>
        <v>0.74074074074074081</v>
      </c>
    </row>
    <row r="970" spans="1:13" x14ac:dyDescent="0.35">
      <c r="A970" s="4" t="s">
        <v>88</v>
      </c>
      <c r="B970" s="4" t="s">
        <v>89</v>
      </c>
      <c r="C970" s="4" t="s">
        <v>81</v>
      </c>
      <c r="D970" s="4">
        <v>2022</v>
      </c>
      <c r="E970" s="15">
        <v>0.67</v>
      </c>
      <c r="F970" s="15">
        <v>169.51</v>
      </c>
      <c r="G970" s="15">
        <v>0</v>
      </c>
      <c r="H970" s="15">
        <v>77.72</v>
      </c>
      <c r="I970" s="15">
        <v>12.8573</v>
      </c>
      <c r="J970" s="15">
        <v>104.52</v>
      </c>
      <c r="K970" s="15">
        <v>120.67</v>
      </c>
      <c r="L970" s="4" t="s">
        <v>169</v>
      </c>
      <c r="M970" s="13">
        <f t="shared" si="15"/>
        <v>0.39370078740157488</v>
      </c>
    </row>
    <row r="971" spans="1:13" x14ac:dyDescent="0.35">
      <c r="A971" s="4" t="s">
        <v>88</v>
      </c>
      <c r="B971" s="4" t="s">
        <v>89</v>
      </c>
      <c r="C971" s="4" t="s">
        <v>81</v>
      </c>
      <c r="D971" s="4">
        <v>2023</v>
      </c>
      <c r="E971" s="15">
        <v>0.67</v>
      </c>
      <c r="F971" s="15">
        <v>85.76</v>
      </c>
      <c r="G971" s="15">
        <v>0</v>
      </c>
      <c r="H971" s="15">
        <v>73.03</v>
      </c>
      <c r="I971" s="15">
        <v>11.845599999999999</v>
      </c>
      <c r="J971" s="15">
        <v>107.87</v>
      </c>
      <c r="K971" s="15">
        <v>111.15</v>
      </c>
      <c r="L971" s="4" t="s">
        <v>169</v>
      </c>
      <c r="M971" s="13">
        <f t="shared" si="15"/>
        <v>0.77519379844961245</v>
      </c>
    </row>
    <row r="972" spans="1:13" x14ac:dyDescent="0.35">
      <c r="A972" s="4" t="s">
        <v>90</v>
      </c>
      <c r="B972" s="4" t="s">
        <v>91</v>
      </c>
      <c r="C972" s="4" t="s">
        <v>81</v>
      </c>
      <c r="D972" s="4">
        <v>2010</v>
      </c>
      <c r="E972" s="15">
        <v>505.85</v>
      </c>
      <c r="F972" s="15">
        <v>88.44</v>
      </c>
      <c r="G972" s="15">
        <v>0</v>
      </c>
      <c r="H972" s="15">
        <v>466.32</v>
      </c>
      <c r="I972" s="15">
        <v>6.8005000000000004</v>
      </c>
      <c r="J972" s="15">
        <v>545.38</v>
      </c>
      <c r="K972" s="15">
        <v>60.75</v>
      </c>
      <c r="L972" s="4" t="s">
        <v>169</v>
      </c>
      <c r="M972" s="13">
        <f t="shared" si="15"/>
        <v>85.118376550169117</v>
      </c>
    </row>
    <row r="973" spans="1:13" x14ac:dyDescent="0.35">
      <c r="A973" s="4" t="s">
        <v>90</v>
      </c>
      <c r="B973" s="4" t="s">
        <v>91</v>
      </c>
      <c r="C973" s="4" t="s">
        <v>81</v>
      </c>
      <c r="D973" s="4">
        <v>2011</v>
      </c>
      <c r="E973" s="15">
        <v>475.03</v>
      </c>
      <c r="F973" s="15">
        <v>79.73</v>
      </c>
      <c r="G973" s="15">
        <v>0</v>
      </c>
      <c r="H973" s="15">
        <v>501.16</v>
      </c>
      <c r="I973" s="15">
        <v>7.0751999999999997</v>
      </c>
      <c r="J973" s="15">
        <v>566.82000000000005</v>
      </c>
      <c r="K973" s="15">
        <v>63.25</v>
      </c>
      <c r="L973" s="4" t="s">
        <v>169</v>
      </c>
      <c r="M973" s="13">
        <f t="shared" si="15"/>
        <v>85.628019323671495</v>
      </c>
    </row>
    <row r="974" spans="1:13" x14ac:dyDescent="0.35">
      <c r="A974" s="4" t="s">
        <v>90</v>
      </c>
      <c r="B974" s="4" t="s">
        <v>91</v>
      </c>
      <c r="C974" s="4" t="s">
        <v>81</v>
      </c>
      <c r="D974" s="4">
        <v>2012</v>
      </c>
      <c r="E974" s="15">
        <v>432.15</v>
      </c>
      <c r="F974" s="15">
        <v>112.56</v>
      </c>
      <c r="G974" s="15">
        <v>0</v>
      </c>
      <c r="H974" s="15">
        <v>542.03</v>
      </c>
      <c r="I974" s="15">
        <v>7.3967999999999998</v>
      </c>
      <c r="J974" s="15">
        <v>608.36</v>
      </c>
      <c r="K974" s="15">
        <v>66.03</v>
      </c>
      <c r="L974" s="4" t="s">
        <v>169</v>
      </c>
      <c r="M974" s="13">
        <f t="shared" si="15"/>
        <v>79.335793357933568</v>
      </c>
    </row>
    <row r="975" spans="1:13" x14ac:dyDescent="0.35">
      <c r="A975" s="4" t="s">
        <v>90</v>
      </c>
      <c r="B975" s="4" t="s">
        <v>91</v>
      </c>
      <c r="C975" s="4" t="s">
        <v>81</v>
      </c>
      <c r="D975" s="4">
        <v>2013</v>
      </c>
      <c r="E975" s="15">
        <v>543.37</v>
      </c>
      <c r="F975" s="15">
        <v>136.01</v>
      </c>
      <c r="G975" s="15">
        <v>0</v>
      </c>
      <c r="H975" s="15">
        <v>592.28</v>
      </c>
      <c r="I975" s="15">
        <v>7.8121999999999998</v>
      </c>
      <c r="J975" s="15">
        <v>678.04</v>
      </c>
      <c r="K975" s="15">
        <v>69.84</v>
      </c>
      <c r="L975" s="4" t="s">
        <v>169</v>
      </c>
      <c r="M975" s="13">
        <f t="shared" si="15"/>
        <v>79.980276134122292</v>
      </c>
    </row>
    <row r="976" spans="1:13" x14ac:dyDescent="0.35">
      <c r="A976" s="4" t="s">
        <v>90</v>
      </c>
      <c r="B976" s="4" t="s">
        <v>91</v>
      </c>
      <c r="C976" s="4" t="s">
        <v>81</v>
      </c>
      <c r="D976" s="4">
        <v>2014</v>
      </c>
      <c r="E976" s="15">
        <v>683.4</v>
      </c>
      <c r="F976" s="15">
        <v>144.72</v>
      </c>
      <c r="G976" s="15">
        <v>0.67</v>
      </c>
      <c r="H976" s="15">
        <v>647.89</v>
      </c>
      <c r="I976" s="15">
        <v>8.2611000000000008</v>
      </c>
      <c r="J976" s="15">
        <v>755.09</v>
      </c>
      <c r="K976" s="15">
        <v>73.7</v>
      </c>
      <c r="L976" s="4" t="s">
        <v>169</v>
      </c>
      <c r="M976" s="13">
        <f t="shared" si="15"/>
        <v>82.591093117408903</v>
      </c>
    </row>
    <row r="977" spans="1:13" x14ac:dyDescent="0.35">
      <c r="A977" s="4" t="s">
        <v>90</v>
      </c>
      <c r="B977" s="4" t="s">
        <v>91</v>
      </c>
      <c r="C977" s="4" t="s">
        <v>81</v>
      </c>
      <c r="D977" s="4">
        <v>2015</v>
      </c>
      <c r="E977" s="15">
        <v>684.74</v>
      </c>
      <c r="F977" s="15">
        <v>115.91</v>
      </c>
      <c r="G977" s="15">
        <v>0</v>
      </c>
      <c r="H977" s="15">
        <v>681.39</v>
      </c>
      <c r="I977" s="15">
        <v>8.4085000000000001</v>
      </c>
      <c r="J977" s="15">
        <v>778.54</v>
      </c>
      <c r="K977" s="15">
        <v>74.849999999999994</v>
      </c>
      <c r="L977" s="4" t="s">
        <v>169</v>
      </c>
      <c r="M977" s="13">
        <f t="shared" si="15"/>
        <v>85.523012552301253</v>
      </c>
    </row>
    <row r="978" spans="1:13" x14ac:dyDescent="0.35">
      <c r="A978" s="4" t="s">
        <v>90</v>
      </c>
      <c r="B978" s="4" t="s">
        <v>91</v>
      </c>
      <c r="C978" s="4" t="s">
        <v>81</v>
      </c>
      <c r="D978" s="4">
        <v>2016</v>
      </c>
      <c r="E978" s="15">
        <v>743.7</v>
      </c>
      <c r="F978" s="15">
        <v>101.84</v>
      </c>
      <c r="G978" s="15">
        <v>0.67</v>
      </c>
      <c r="H978" s="15">
        <v>742.36</v>
      </c>
      <c r="I978" s="15">
        <v>8.8373000000000008</v>
      </c>
      <c r="J978" s="15">
        <v>847.55</v>
      </c>
      <c r="K978" s="15">
        <v>79.069999999999993</v>
      </c>
      <c r="L978" s="4" t="s">
        <v>169</v>
      </c>
      <c r="M978" s="13">
        <f t="shared" si="15"/>
        <v>88.0253766851705</v>
      </c>
    </row>
    <row r="979" spans="1:13" x14ac:dyDescent="0.35">
      <c r="A979" s="4" t="s">
        <v>90</v>
      </c>
      <c r="B979" s="4" t="s">
        <v>91</v>
      </c>
      <c r="C979" s="4" t="s">
        <v>81</v>
      </c>
      <c r="D979" s="4">
        <v>2017</v>
      </c>
      <c r="E979" s="15">
        <v>812.71</v>
      </c>
      <c r="F979" s="15">
        <v>220.43</v>
      </c>
      <c r="G979" s="15">
        <v>0</v>
      </c>
      <c r="H979" s="15">
        <v>845.54</v>
      </c>
      <c r="I979" s="15">
        <v>9.7082999999999995</v>
      </c>
      <c r="J979" s="15">
        <v>968.15</v>
      </c>
      <c r="K979" s="15">
        <v>87.36</v>
      </c>
      <c r="L979" s="4" t="s">
        <v>169</v>
      </c>
      <c r="M979" s="13">
        <f t="shared" si="15"/>
        <v>78.664072632944226</v>
      </c>
    </row>
    <row r="980" spans="1:13" x14ac:dyDescent="0.35">
      <c r="A980" s="4" t="s">
        <v>90</v>
      </c>
      <c r="B980" s="4" t="s">
        <v>91</v>
      </c>
      <c r="C980" s="4" t="s">
        <v>81</v>
      </c>
      <c r="D980" s="4">
        <v>2018</v>
      </c>
      <c r="E980" s="15">
        <v>862.29</v>
      </c>
      <c r="F980" s="15">
        <v>251.25</v>
      </c>
      <c r="G980" s="15">
        <v>0</v>
      </c>
      <c r="H980" s="15">
        <v>1013.71</v>
      </c>
      <c r="I980" s="15">
        <v>11.256</v>
      </c>
      <c r="J980" s="15">
        <v>1140.3399999999999</v>
      </c>
      <c r="K980" s="15">
        <v>101.97</v>
      </c>
      <c r="L980" s="4" t="s">
        <v>169</v>
      </c>
      <c r="M980" s="13">
        <f t="shared" si="15"/>
        <v>77.436823104693147</v>
      </c>
    </row>
    <row r="981" spans="1:13" x14ac:dyDescent="0.35">
      <c r="A981" s="4" t="s">
        <v>90</v>
      </c>
      <c r="B981" s="4" t="s">
        <v>91</v>
      </c>
      <c r="C981" s="4" t="s">
        <v>81</v>
      </c>
      <c r="D981" s="4">
        <v>2019</v>
      </c>
      <c r="E981" s="15">
        <v>923.93</v>
      </c>
      <c r="F981" s="15">
        <v>222.44</v>
      </c>
      <c r="G981" s="15">
        <v>0</v>
      </c>
      <c r="H981" s="15">
        <v>964.13</v>
      </c>
      <c r="I981" s="15">
        <v>10.378299999999999</v>
      </c>
      <c r="J981" s="15">
        <v>1092.77</v>
      </c>
      <c r="K981" s="15">
        <v>96.97</v>
      </c>
      <c r="L981" s="4" t="s">
        <v>169</v>
      </c>
      <c r="M981" s="13">
        <f t="shared" si="15"/>
        <v>80.596142606662767</v>
      </c>
    </row>
    <row r="982" spans="1:13" x14ac:dyDescent="0.35">
      <c r="A982" s="4" t="s">
        <v>90</v>
      </c>
      <c r="B982" s="4" t="s">
        <v>91</v>
      </c>
      <c r="C982" s="4" t="s">
        <v>81</v>
      </c>
      <c r="D982" s="4">
        <v>2020</v>
      </c>
      <c r="E982" s="15">
        <v>988.92</v>
      </c>
      <c r="F982" s="15">
        <v>229.81</v>
      </c>
      <c r="G982" s="15">
        <v>0</v>
      </c>
      <c r="H982" s="15">
        <v>1045.8699999999999</v>
      </c>
      <c r="I982" s="15">
        <v>10.9009</v>
      </c>
      <c r="J982" s="15">
        <v>1219.4000000000001</v>
      </c>
      <c r="K982" s="15">
        <v>101.59</v>
      </c>
      <c r="L982" s="4" t="s">
        <v>169</v>
      </c>
      <c r="M982" s="13">
        <f t="shared" si="15"/>
        <v>81.143485431555789</v>
      </c>
    </row>
    <row r="983" spans="1:13" x14ac:dyDescent="0.35">
      <c r="A983" s="4" t="s">
        <v>90</v>
      </c>
      <c r="B983" s="4" t="s">
        <v>91</v>
      </c>
      <c r="C983" s="4" t="s">
        <v>81</v>
      </c>
      <c r="D983" s="4">
        <v>2021</v>
      </c>
      <c r="E983" s="15">
        <v>1059.27</v>
      </c>
      <c r="F983" s="15">
        <v>244.55</v>
      </c>
      <c r="G983" s="15">
        <v>0</v>
      </c>
      <c r="H983" s="15">
        <v>1096.1199999999999</v>
      </c>
      <c r="I983" s="15">
        <v>11.055</v>
      </c>
      <c r="J983" s="15">
        <v>1231.46</v>
      </c>
      <c r="K983" s="15">
        <v>102.63</v>
      </c>
      <c r="L983" s="4" t="s">
        <v>169</v>
      </c>
      <c r="M983" s="13">
        <f t="shared" si="15"/>
        <v>81.243576567317575</v>
      </c>
    </row>
    <row r="984" spans="1:13" x14ac:dyDescent="0.35">
      <c r="A984" s="4" t="s">
        <v>90</v>
      </c>
      <c r="B984" s="4" t="s">
        <v>91</v>
      </c>
      <c r="C984" s="4" t="s">
        <v>81</v>
      </c>
      <c r="D984" s="4">
        <v>2022</v>
      </c>
      <c r="E984" s="15">
        <v>1133.6400000000001</v>
      </c>
      <c r="F984" s="15">
        <v>303.51</v>
      </c>
      <c r="G984" s="15">
        <v>0</v>
      </c>
      <c r="H984" s="15">
        <v>1212.03</v>
      </c>
      <c r="I984" s="15">
        <v>11.838900000000001</v>
      </c>
      <c r="J984" s="15">
        <v>1364.79</v>
      </c>
      <c r="K984" s="15">
        <v>105.05</v>
      </c>
      <c r="L984" s="4" t="s">
        <v>169</v>
      </c>
      <c r="M984" s="13">
        <f t="shared" si="15"/>
        <v>78.88111888111888</v>
      </c>
    </row>
    <row r="985" spans="1:13" x14ac:dyDescent="0.35">
      <c r="A985" s="4" t="s">
        <v>90</v>
      </c>
      <c r="B985" s="4" t="s">
        <v>91</v>
      </c>
      <c r="C985" s="4" t="s">
        <v>81</v>
      </c>
      <c r="D985" s="4">
        <v>2023</v>
      </c>
      <c r="E985" s="15">
        <v>1214.04</v>
      </c>
      <c r="F985" s="15">
        <v>295.47000000000003</v>
      </c>
      <c r="G985" s="15">
        <v>0</v>
      </c>
      <c r="H985" s="15">
        <v>1188.58</v>
      </c>
      <c r="I985" s="15">
        <v>11.235900000000001</v>
      </c>
      <c r="J985" s="15">
        <v>1433.8</v>
      </c>
      <c r="K985" s="15">
        <v>102.61</v>
      </c>
      <c r="L985" s="4" t="s">
        <v>169</v>
      </c>
      <c r="M985" s="13">
        <f t="shared" si="15"/>
        <v>80.426098535286286</v>
      </c>
    </row>
    <row r="986" spans="1:13" x14ac:dyDescent="0.35">
      <c r="A986" s="4" t="s">
        <v>94</v>
      </c>
      <c r="B986" s="4" t="s">
        <v>95</v>
      </c>
      <c r="C986" s="4" t="s">
        <v>81</v>
      </c>
      <c r="D986" s="4">
        <v>1961</v>
      </c>
      <c r="E986" s="15">
        <v>1</v>
      </c>
      <c r="F986" s="15">
        <v>1</v>
      </c>
      <c r="G986" s="15">
        <v>0</v>
      </c>
      <c r="H986" s="15">
        <v>1</v>
      </c>
      <c r="I986" s="15">
        <v>2.84</v>
      </c>
      <c r="J986" s="15">
        <v>2</v>
      </c>
      <c r="K986" s="15">
        <v>28.32</v>
      </c>
      <c r="L986" s="4" t="s">
        <v>170</v>
      </c>
      <c r="M986" s="13">
        <f t="shared" si="15"/>
        <v>50</v>
      </c>
    </row>
    <row r="987" spans="1:13" x14ac:dyDescent="0.35">
      <c r="A987" s="4" t="s">
        <v>94</v>
      </c>
      <c r="B987" s="4" t="s">
        <v>95</v>
      </c>
      <c r="C987" s="4" t="s">
        <v>81</v>
      </c>
      <c r="D987" s="4">
        <v>1962</v>
      </c>
      <c r="E987" s="15">
        <v>0</v>
      </c>
      <c r="F987" s="15">
        <v>2</v>
      </c>
      <c r="G987" s="15">
        <v>0</v>
      </c>
      <c r="H987" s="15">
        <v>2</v>
      </c>
      <c r="I987" s="15">
        <v>4.6100000000000003</v>
      </c>
      <c r="J987" s="15">
        <v>2</v>
      </c>
      <c r="K987" s="15">
        <v>46.07</v>
      </c>
      <c r="L987" s="4" t="s">
        <v>170</v>
      </c>
      <c r="M987" s="13">
        <f t="shared" si="15"/>
        <v>0</v>
      </c>
    </row>
    <row r="988" spans="1:13" x14ac:dyDescent="0.35">
      <c r="A988" s="4" t="s">
        <v>94</v>
      </c>
      <c r="B988" s="4" t="s">
        <v>95</v>
      </c>
      <c r="C988" s="4" t="s">
        <v>81</v>
      </c>
      <c r="D988" s="4">
        <v>1963</v>
      </c>
      <c r="E988" s="15">
        <v>0</v>
      </c>
      <c r="F988" s="15">
        <v>1</v>
      </c>
      <c r="G988" s="15">
        <v>0</v>
      </c>
      <c r="H988" s="15">
        <v>2</v>
      </c>
      <c r="I988" s="15">
        <v>3.51</v>
      </c>
      <c r="J988" s="15">
        <v>2</v>
      </c>
      <c r="K988" s="15">
        <v>35.090000000000003</v>
      </c>
      <c r="L988" s="4" t="s">
        <v>170</v>
      </c>
      <c r="M988" s="13">
        <f t="shared" si="15"/>
        <v>0</v>
      </c>
    </row>
    <row r="989" spans="1:13" x14ac:dyDescent="0.35">
      <c r="A989" s="4" t="s">
        <v>94</v>
      </c>
      <c r="B989" s="4" t="s">
        <v>95</v>
      </c>
      <c r="C989" s="4" t="s">
        <v>81</v>
      </c>
      <c r="D989" s="4">
        <v>1964</v>
      </c>
      <c r="E989" s="15">
        <v>1</v>
      </c>
      <c r="F989" s="15">
        <v>1</v>
      </c>
      <c r="G989" s="15">
        <v>0</v>
      </c>
      <c r="H989" s="15">
        <v>2</v>
      </c>
      <c r="I989" s="15">
        <v>3.44</v>
      </c>
      <c r="J989" s="15">
        <v>2</v>
      </c>
      <c r="K989" s="15">
        <v>34.32</v>
      </c>
      <c r="L989" s="4" t="s">
        <v>170</v>
      </c>
      <c r="M989" s="13">
        <f t="shared" si="15"/>
        <v>50</v>
      </c>
    </row>
    <row r="990" spans="1:13" x14ac:dyDescent="0.35">
      <c r="A990" s="4" t="s">
        <v>94</v>
      </c>
      <c r="B990" s="4" t="s">
        <v>95</v>
      </c>
      <c r="C990" s="4" t="s">
        <v>81</v>
      </c>
      <c r="D990" s="4">
        <v>1965</v>
      </c>
      <c r="E990" s="15">
        <v>1</v>
      </c>
      <c r="F990" s="15">
        <v>1</v>
      </c>
      <c r="G990" s="15">
        <v>0</v>
      </c>
      <c r="H990" s="15">
        <v>2</v>
      </c>
      <c r="I990" s="15">
        <v>3.5</v>
      </c>
      <c r="J990" s="15">
        <v>2</v>
      </c>
      <c r="K990" s="15">
        <v>34.94</v>
      </c>
      <c r="L990" s="4" t="s">
        <v>170</v>
      </c>
      <c r="M990" s="13">
        <f t="shared" si="15"/>
        <v>50</v>
      </c>
    </row>
    <row r="991" spans="1:13" x14ac:dyDescent="0.35">
      <c r="A991" s="4" t="s">
        <v>94</v>
      </c>
      <c r="B991" s="4" t="s">
        <v>95</v>
      </c>
      <c r="C991" s="4" t="s">
        <v>81</v>
      </c>
      <c r="D991" s="4">
        <v>1966</v>
      </c>
      <c r="E991" s="15">
        <v>0</v>
      </c>
      <c r="F991" s="15">
        <v>2</v>
      </c>
      <c r="G991" s="15">
        <v>0</v>
      </c>
      <c r="H991" s="15">
        <v>2</v>
      </c>
      <c r="I991" s="15">
        <v>3.5</v>
      </c>
      <c r="J991" s="15">
        <v>2</v>
      </c>
      <c r="K991" s="15">
        <v>34.950000000000003</v>
      </c>
      <c r="L991" s="4" t="s">
        <v>170</v>
      </c>
      <c r="M991" s="13">
        <f t="shared" si="15"/>
        <v>0</v>
      </c>
    </row>
    <row r="992" spans="1:13" x14ac:dyDescent="0.35">
      <c r="A992" s="4" t="s">
        <v>94</v>
      </c>
      <c r="B992" s="4" t="s">
        <v>95</v>
      </c>
      <c r="C992" s="4" t="s">
        <v>81</v>
      </c>
      <c r="D992" s="4">
        <v>1967</v>
      </c>
      <c r="E992" s="15">
        <v>0</v>
      </c>
      <c r="F992" s="15">
        <v>2</v>
      </c>
      <c r="G992" s="15">
        <v>0</v>
      </c>
      <c r="H992" s="15">
        <v>2</v>
      </c>
      <c r="I992" s="15">
        <v>3.36</v>
      </c>
      <c r="J992" s="15">
        <v>2</v>
      </c>
      <c r="K992" s="15">
        <v>33.53</v>
      </c>
      <c r="L992" s="4" t="s">
        <v>170</v>
      </c>
      <c r="M992" s="13">
        <f t="shared" si="15"/>
        <v>0</v>
      </c>
    </row>
    <row r="993" spans="1:13" x14ac:dyDescent="0.35">
      <c r="A993" s="4" t="s">
        <v>94</v>
      </c>
      <c r="B993" s="4" t="s">
        <v>95</v>
      </c>
      <c r="C993" s="4" t="s">
        <v>81</v>
      </c>
      <c r="D993" s="4">
        <v>1968</v>
      </c>
      <c r="E993" s="15">
        <v>0</v>
      </c>
      <c r="F993" s="15">
        <v>1</v>
      </c>
      <c r="G993" s="15">
        <v>0</v>
      </c>
      <c r="H993" s="15">
        <v>2</v>
      </c>
      <c r="I993" s="15">
        <v>3.17</v>
      </c>
      <c r="J993" s="15">
        <v>2</v>
      </c>
      <c r="K993" s="15">
        <v>31.66</v>
      </c>
      <c r="L993" s="4" t="s">
        <v>170</v>
      </c>
      <c r="M993" s="13">
        <f t="shared" si="15"/>
        <v>0</v>
      </c>
    </row>
    <row r="994" spans="1:13" x14ac:dyDescent="0.35">
      <c r="A994" s="4" t="s">
        <v>94</v>
      </c>
      <c r="B994" s="4" t="s">
        <v>95</v>
      </c>
      <c r="C994" s="4" t="s">
        <v>81</v>
      </c>
      <c r="D994" s="4">
        <v>1969</v>
      </c>
      <c r="E994" s="15">
        <v>0</v>
      </c>
      <c r="F994" s="15">
        <v>2</v>
      </c>
      <c r="G994" s="15">
        <v>0</v>
      </c>
      <c r="H994" s="15">
        <v>2</v>
      </c>
      <c r="I994" s="15">
        <v>3.77</v>
      </c>
      <c r="J994" s="15">
        <v>2</v>
      </c>
      <c r="K994" s="15">
        <v>37.68</v>
      </c>
      <c r="L994" s="4" t="s">
        <v>170</v>
      </c>
      <c r="M994" s="13">
        <f t="shared" si="15"/>
        <v>0</v>
      </c>
    </row>
    <row r="995" spans="1:13" x14ac:dyDescent="0.35">
      <c r="A995" s="4" t="s">
        <v>94</v>
      </c>
      <c r="B995" s="4" t="s">
        <v>95</v>
      </c>
      <c r="C995" s="4" t="s">
        <v>81</v>
      </c>
      <c r="D995" s="4">
        <v>1970</v>
      </c>
      <c r="E995" s="15">
        <v>0</v>
      </c>
      <c r="F995" s="15">
        <v>2</v>
      </c>
      <c r="G995" s="15">
        <v>0</v>
      </c>
      <c r="H995" s="15">
        <v>3</v>
      </c>
      <c r="I995" s="15">
        <v>4.68</v>
      </c>
      <c r="J995" s="15">
        <v>3</v>
      </c>
      <c r="K995" s="15">
        <v>46.79</v>
      </c>
      <c r="L995" s="4" t="s">
        <v>170</v>
      </c>
      <c r="M995" s="13">
        <f t="shared" si="15"/>
        <v>0</v>
      </c>
    </row>
    <row r="996" spans="1:13" x14ac:dyDescent="0.35">
      <c r="A996" s="4" t="s">
        <v>94</v>
      </c>
      <c r="B996" s="4" t="s">
        <v>95</v>
      </c>
      <c r="C996" s="4" t="s">
        <v>81</v>
      </c>
      <c r="D996" s="4">
        <v>1971</v>
      </c>
      <c r="E996" s="15">
        <v>0</v>
      </c>
      <c r="F996" s="15">
        <v>3</v>
      </c>
      <c r="G996" s="15">
        <v>0</v>
      </c>
      <c r="H996" s="15">
        <v>3</v>
      </c>
      <c r="I996" s="15">
        <v>4.9000000000000004</v>
      </c>
      <c r="J996" s="15">
        <v>3</v>
      </c>
      <c r="K996" s="15">
        <v>48.96</v>
      </c>
      <c r="L996" s="4" t="s">
        <v>170</v>
      </c>
      <c r="M996" s="13">
        <f t="shared" si="15"/>
        <v>0</v>
      </c>
    </row>
    <row r="997" spans="1:13" x14ac:dyDescent="0.35">
      <c r="A997" s="4" t="s">
        <v>94</v>
      </c>
      <c r="B997" s="4" t="s">
        <v>95</v>
      </c>
      <c r="C997" s="4" t="s">
        <v>81</v>
      </c>
      <c r="D997" s="4">
        <v>1972</v>
      </c>
      <c r="E997" s="15">
        <v>1</v>
      </c>
      <c r="F997" s="15">
        <v>2</v>
      </c>
      <c r="G997" s="15">
        <v>0</v>
      </c>
      <c r="H997" s="15">
        <v>3</v>
      </c>
      <c r="I997" s="15">
        <v>4.57</v>
      </c>
      <c r="J997" s="15">
        <v>3</v>
      </c>
      <c r="K997" s="15">
        <v>45.67</v>
      </c>
      <c r="L997" s="4" t="s">
        <v>170</v>
      </c>
      <c r="M997" s="13">
        <f t="shared" si="15"/>
        <v>33.333333333333329</v>
      </c>
    </row>
    <row r="998" spans="1:13" x14ac:dyDescent="0.35">
      <c r="A998" s="4" t="s">
        <v>94</v>
      </c>
      <c r="B998" s="4" t="s">
        <v>95</v>
      </c>
      <c r="C998" s="4" t="s">
        <v>81</v>
      </c>
      <c r="D998" s="4">
        <v>1973</v>
      </c>
      <c r="E998" s="15">
        <v>1</v>
      </c>
      <c r="F998" s="15">
        <v>2</v>
      </c>
      <c r="G998" s="15">
        <v>0</v>
      </c>
      <c r="H998" s="15">
        <v>2</v>
      </c>
      <c r="I998" s="15">
        <v>3.56</v>
      </c>
      <c r="J998" s="15">
        <v>2</v>
      </c>
      <c r="K998" s="15">
        <v>35.61</v>
      </c>
      <c r="L998" s="4" t="s">
        <v>170</v>
      </c>
      <c r="M998" s="13">
        <f t="shared" si="15"/>
        <v>33.333333333333329</v>
      </c>
    </row>
    <row r="999" spans="1:13" x14ac:dyDescent="0.35">
      <c r="A999" s="4" t="s">
        <v>94</v>
      </c>
      <c r="B999" s="4" t="s">
        <v>95</v>
      </c>
      <c r="C999" s="4" t="s">
        <v>81</v>
      </c>
      <c r="D999" s="4">
        <v>1974</v>
      </c>
      <c r="E999" s="15">
        <v>0</v>
      </c>
      <c r="F999" s="15">
        <v>3</v>
      </c>
      <c r="G999" s="15">
        <v>0</v>
      </c>
      <c r="H999" s="15">
        <v>3</v>
      </c>
      <c r="I999" s="15">
        <v>5.03</v>
      </c>
      <c r="J999" s="15">
        <v>3</v>
      </c>
      <c r="K999" s="15">
        <v>50.21</v>
      </c>
      <c r="L999" s="4" t="s">
        <v>170</v>
      </c>
      <c r="M999" s="13">
        <f t="shared" si="15"/>
        <v>0</v>
      </c>
    </row>
    <row r="1000" spans="1:13" x14ac:dyDescent="0.35">
      <c r="A1000" s="4" t="s">
        <v>94</v>
      </c>
      <c r="B1000" s="4" t="s">
        <v>95</v>
      </c>
      <c r="C1000" s="4" t="s">
        <v>81</v>
      </c>
      <c r="D1000" s="4">
        <v>1975</v>
      </c>
      <c r="E1000" s="15">
        <v>0</v>
      </c>
      <c r="F1000" s="15">
        <v>5</v>
      </c>
      <c r="G1000" s="15">
        <v>0</v>
      </c>
      <c r="H1000" s="15">
        <v>5</v>
      </c>
      <c r="I1000" s="15">
        <v>7.05</v>
      </c>
      <c r="J1000" s="15">
        <v>5</v>
      </c>
      <c r="K1000" s="15">
        <v>70.36</v>
      </c>
      <c r="L1000" s="4" t="s">
        <v>170</v>
      </c>
      <c r="M1000" s="13">
        <f t="shared" si="15"/>
        <v>0</v>
      </c>
    </row>
    <row r="1001" spans="1:13" x14ac:dyDescent="0.35">
      <c r="A1001" s="4" t="s">
        <v>94</v>
      </c>
      <c r="B1001" s="4" t="s">
        <v>95</v>
      </c>
      <c r="C1001" s="4" t="s">
        <v>81</v>
      </c>
      <c r="D1001" s="4">
        <v>1976</v>
      </c>
      <c r="E1001" s="15">
        <v>0</v>
      </c>
      <c r="F1001" s="15">
        <v>6</v>
      </c>
      <c r="G1001" s="15">
        <v>0</v>
      </c>
      <c r="H1001" s="15">
        <v>6</v>
      </c>
      <c r="I1001" s="15">
        <v>9.6199999999999992</v>
      </c>
      <c r="J1001" s="15">
        <v>7</v>
      </c>
      <c r="K1001" s="15">
        <v>95.92</v>
      </c>
      <c r="L1001" s="4" t="s">
        <v>170</v>
      </c>
      <c r="M1001" s="13">
        <f t="shared" si="15"/>
        <v>0</v>
      </c>
    </row>
    <row r="1002" spans="1:13" x14ac:dyDescent="0.35">
      <c r="A1002" s="4" t="s">
        <v>94</v>
      </c>
      <c r="B1002" s="4" t="s">
        <v>95</v>
      </c>
      <c r="C1002" s="4" t="s">
        <v>81</v>
      </c>
      <c r="D1002" s="4">
        <v>1977</v>
      </c>
      <c r="E1002" s="15">
        <v>0</v>
      </c>
      <c r="F1002" s="15">
        <v>8</v>
      </c>
      <c r="G1002" s="15">
        <v>0</v>
      </c>
      <c r="H1002" s="15">
        <v>8</v>
      </c>
      <c r="I1002" s="15">
        <v>11.83</v>
      </c>
      <c r="J1002" s="15">
        <v>8</v>
      </c>
      <c r="K1002" s="15">
        <v>118.48</v>
      </c>
      <c r="L1002" s="4" t="s">
        <v>170</v>
      </c>
      <c r="M1002" s="13">
        <f t="shared" si="15"/>
        <v>0</v>
      </c>
    </row>
    <row r="1003" spans="1:13" x14ac:dyDescent="0.35">
      <c r="A1003" s="4" t="s">
        <v>94</v>
      </c>
      <c r="B1003" s="4" t="s">
        <v>95</v>
      </c>
      <c r="C1003" s="4" t="s">
        <v>81</v>
      </c>
      <c r="D1003" s="4">
        <v>1978</v>
      </c>
      <c r="E1003" s="15">
        <v>0</v>
      </c>
      <c r="F1003" s="15">
        <v>8</v>
      </c>
      <c r="G1003" s="15">
        <v>0</v>
      </c>
      <c r="H1003" s="15">
        <v>8</v>
      </c>
      <c r="I1003" s="15">
        <v>11.56</v>
      </c>
      <c r="J1003" s="15">
        <v>8</v>
      </c>
      <c r="K1003" s="15">
        <v>115.48</v>
      </c>
      <c r="L1003" s="4" t="s">
        <v>170</v>
      </c>
      <c r="M1003" s="13">
        <f t="shared" si="15"/>
        <v>0</v>
      </c>
    </row>
    <row r="1004" spans="1:13" x14ac:dyDescent="0.35">
      <c r="A1004" s="4" t="s">
        <v>94</v>
      </c>
      <c r="B1004" s="4" t="s">
        <v>95</v>
      </c>
      <c r="C1004" s="4" t="s">
        <v>81</v>
      </c>
      <c r="D1004" s="4">
        <v>1979</v>
      </c>
      <c r="E1004" s="15">
        <v>1</v>
      </c>
      <c r="F1004" s="15">
        <v>6</v>
      </c>
      <c r="G1004" s="15">
        <v>0</v>
      </c>
      <c r="H1004" s="15">
        <v>7</v>
      </c>
      <c r="I1004" s="15">
        <v>9.34</v>
      </c>
      <c r="J1004" s="15">
        <v>7</v>
      </c>
      <c r="K1004" s="15">
        <v>93.41</v>
      </c>
      <c r="L1004" s="4" t="s">
        <v>170</v>
      </c>
      <c r="M1004" s="13">
        <f t="shared" si="15"/>
        <v>14.285714285714285</v>
      </c>
    </row>
    <row r="1005" spans="1:13" x14ac:dyDescent="0.35">
      <c r="A1005" s="4" t="s">
        <v>94</v>
      </c>
      <c r="B1005" s="4" t="s">
        <v>95</v>
      </c>
      <c r="C1005" s="4" t="s">
        <v>81</v>
      </c>
      <c r="D1005" s="4">
        <v>1980</v>
      </c>
      <c r="E1005" s="15">
        <v>1</v>
      </c>
      <c r="F1005" s="15">
        <v>4</v>
      </c>
      <c r="G1005" s="15">
        <v>0</v>
      </c>
      <c r="H1005" s="15">
        <v>5</v>
      </c>
      <c r="I1005" s="15">
        <v>6.34</v>
      </c>
      <c r="J1005" s="15">
        <v>5</v>
      </c>
      <c r="K1005" s="15">
        <v>63.25</v>
      </c>
      <c r="L1005" s="4" t="s">
        <v>170</v>
      </c>
      <c r="M1005" s="13">
        <f t="shared" si="15"/>
        <v>20</v>
      </c>
    </row>
    <row r="1006" spans="1:13" x14ac:dyDescent="0.35">
      <c r="A1006" s="4" t="s">
        <v>94</v>
      </c>
      <c r="B1006" s="4" t="s">
        <v>95</v>
      </c>
      <c r="C1006" s="4" t="s">
        <v>81</v>
      </c>
      <c r="D1006" s="4">
        <v>1981</v>
      </c>
      <c r="E1006" s="15">
        <v>1</v>
      </c>
      <c r="F1006" s="15">
        <v>8</v>
      </c>
      <c r="G1006" s="15">
        <v>0</v>
      </c>
      <c r="H1006" s="15">
        <v>8</v>
      </c>
      <c r="I1006" s="15">
        <v>10.74</v>
      </c>
      <c r="J1006" s="15">
        <v>8</v>
      </c>
      <c r="K1006" s="15">
        <v>107.26</v>
      </c>
      <c r="L1006" s="4" t="s">
        <v>170</v>
      </c>
      <c r="M1006" s="13">
        <f t="shared" si="15"/>
        <v>11.111111111111111</v>
      </c>
    </row>
    <row r="1007" spans="1:13" x14ac:dyDescent="0.35">
      <c r="A1007" s="4" t="s">
        <v>94</v>
      </c>
      <c r="B1007" s="4" t="s">
        <v>95</v>
      </c>
      <c r="C1007" s="4" t="s">
        <v>81</v>
      </c>
      <c r="D1007" s="4">
        <v>1982</v>
      </c>
      <c r="E1007" s="15">
        <v>1</v>
      </c>
      <c r="F1007" s="15">
        <v>10</v>
      </c>
      <c r="G1007" s="15">
        <v>0</v>
      </c>
      <c r="H1007" s="15">
        <v>10</v>
      </c>
      <c r="I1007" s="15">
        <v>12.83</v>
      </c>
      <c r="J1007" s="15">
        <v>10</v>
      </c>
      <c r="K1007" s="15">
        <v>128.18</v>
      </c>
      <c r="L1007" s="4" t="s">
        <v>170</v>
      </c>
      <c r="M1007" s="13">
        <f t="shared" si="15"/>
        <v>9.0909090909090917</v>
      </c>
    </row>
    <row r="1008" spans="1:13" x14ac:dyDescent="0.35">
      <c r="A1008" s="4" t="s">
        <v>94</v>
      </c>
      <c r="B1008" s="4" t="s">
        <v>95</v>
      </c>
      <c r="C1008" s="4" t="s">
        <v>81</v>
      </c>
      <c r="D1008" s="4">
        <v>1983</v>
      </c>
      <c r="E1008" s="15">
        <v>1</v>
      </c>
      <c r="F1008" s="15">
        <v>10</v>
      </c>
      <c r="G1008" s="15">
        <v>0</v>
      </c>
      <c r="H1008" s="15">
        <v>10</v>
      </c>
      <c r="I1008" s="15">
        <v>12.78</v>
      </c>
      <c r="J1008" s="15">
        <v>10</v>
      </c>
      <c r="K1008" s="15">
        <v>127.68</v>
      </c>
      <c r="L1008" s="4" t="s">
        <v>170</v>
      </c>
      <c r="M1008" s="13">
        <f t="shared" si="15"/>
        <v>9.0909090909090917</v>
      </c>
    </row>
    <row r="1009" spans="1:13" x14ac:dyDescent="0.35">
      <c r="A1009" s="4" t="s">
        <v>94</v>
      </c>
      <c r="B1009" s="4" t="s">
        <v>95</v>
      </c>
      <c r="C1009" s="4" t="s">
        <v>81</v>
      </c>
      <c r="D1009" s="4">
        <v>1984</v>
      </c>
      <c r="E1009" s="15">
        <v>0</v>
      </c>
      <c r="F1009" s="15">
        <v>15</v>
      </c>
      <c r="G1009" s="15">
        <v>0</v>
      </c>
      <c r="H1009" s="15">
        <v>13</v>
      </c>
      <c r="I1009" s="15">
        <v>15.83</v>
      </c>
      <c r="J1009" s="15">
        <v>13</v>
      </c>
      <c r="K1009" s="15">
        <v>158.11000000000001</v>
      </c>
      <c r="L1009" s="4" t="s">
        <v>170</v>
      </c>
      <c r="M1009" s="13">
        <f t="shared" si="15"/>
        <v>0</v>
      </c>
    </row>
    <row r="1010" spans="1:13" x14ac:dyDescent="0.35">
      <c r="A1010" s="4" t="s">
        <v>94</v>
      </c>
      <c r="B1010" s="4" t="s">
        <v>95</v>
      </c>
      <c r="C1010" s="4" t="s">
        <v>81</v>
      </c>
      <c r="D1010" s="4">
        <v>1985</v>
      </c>
      <c r="E1010" s="15">
        <v>0</v>
      </c>
      <c r="F1010" s="15">
        <v>17</v>
      </c>
      <c r="G1010" s="15">
        <v>0</v>
      </c>
      <c r="H1010" s="15">
        <v>14</v>
      </c>
      <c r="I1010" s="15">
        <v>17.27</v>
      </c>
      <c r="J1010" s="15">
        <v>15</v>
      </c>
      <c r="K1010" s="15">
        <v>172.59</v>
      </c>
      <c r="L1010" s="4" t="s">
        <v>170</v>
      </c>
      <c r="M1010" s="13">
        <f t="shared" si="15"/>
        <v>0</v>
      </c>
    </row>
    <row r="1011" spans="1:13" x14ac:dyDescent="0.35">
      <c r="A1011" s="4" t="s">
        <v>94</v>
      </c>
      <c r="B1011" s="4" t="s">
        <v>95</v>
      </c>
      <c r="C1011" s="4" t="s">
        <v>81</v>
      </c>
      <c r="D1011" s="4">
        <v>1986</v>
      </c>
      <c r="E1011" s="15">
        <v>0</v>
      </c>
      <c r="F1011" s="15">
        <v>11</v>
      </c>
      <c r="G1011" s="15">
        <v>0</v>
      </c>
      <c r="H1011" s="15">
        <v>11</v>
      </c>
      <c r="I1011" s="15">
        <v>13.39</v>
      </c>
      <c r="J1011" s="15">
        <v>12</v>
      </c>
      <c r="K1011" s="15">
        <v>133.72</v>
      </c>
      <c r="L1011" s="4" t="s">
        <v>170</v>
      </c>
      <c r="M1011" s="13">
        <f t="shared" si="15"/>
        <v>0</v>
      </c>
    </row>
    <row r="1012" spans="1:13" x14ac:dyDescent="0.35">
      <c r="A1012" s="4" t="s">
        <v>94</v>
      </c>
      <c r="B1012" s="4" t="s">
        <v>95</v>
      </c>
      <c r="C1012" s="4" t="s">
        <v>81</v>
      </c>
      <c r="D1012" s="4">
        <v>1987</v>
      </c>
      <c r="E1012" s="15">
        <v>0</v>
      </c>
      <c r="F1012" s="15">
        <v>14</v>
      </c>
      <c r="G1012" s="15">
        <v>0</v>
      </c>
      <c r="H1012" s="15">
        <v>14</v>
      </c>
      <c r="I1012" s="15">
        <v>15.67</v>
      </c>
      <c r="J1012" s="15">
        <v>14</v>
      </c>
      <c r="K1012" s="15">
        <v>156.16999999999999</v>
      </c>
      <c r="L1012" s="4" t="s">
        <v>170</v>
      </c>
      <c r="M1012" s="13">
        <f t="shared" si="15"/>
        <v>0</v>
      </c>
    </row>
    <row r="1013" spans="1:13" x14ac:dyDescent="0.35">
      <c r="A1013" s="4" t="s">
        <v>94</v>
      </c>
      <c r="B1013" s="4" t="s">
        <v>95</v>
      </c>
      <c r="C1013" s="4" t="s">
        <v>81</v>
      </c>
      <c r="D1013" s="4">
        <v>1988</v>
      </c>
      <c r="E1013" s="15">
        <v>0</v>
      </c>
      <c r="F1013" s="15">
        <v>14</v>
      </c>
      <c r="G1013" s="15">
        <v>0</v>
      </c>
      <c r="H1013" s="15">
        <v>14</v>
      </c>
      <c r="I1013" s="15">
        <v>15.41</v>
      </c>
      <c r="J1013" s="15">
        <v>14</v>
      </c>
      <c r="K1013" s="15">
        <v>153.74</v>
      </c>
      <c r="L1013" s="4" t="s">
        <v>170</v>
      </c>
      <c r="M1013" s="13">
        <f t="shared" si="15"/>
        <v>0</v>
      </c>
    </row>
    <row r="1014" spans="1:13" x14ac:dyDescent="0.35">
      <c r="A1014" s="4" t="s">
        <v>94</v>
      </c>
      <c r="B1014" s="4" t="s">
        <v>95</v>
      </c>
      <c r="C1014" s="4" t="s">
        <v>81</v>
      </c>
      <c r="D1014" s="4">
        <v>1989</v>
      </c>
      <c r="E1014" s="15">
        <v>1</v>
      </c>
      <c r="F1014" s="15">
        <v>14</v>
      </c>
      <c r="G1014" s="15">
        <v>0</v>
      </c>
      <c r="H1014" s="15">
        <v>14</v>
      </c>
      <c r="I1014" s="15">
        <v>15.16</v>
      </c>
      <c r="J1014" s="15">
        <v>14</v>
      </c>
      <c r="K1014" s="15">
        <v>151.43</v>
      </c>
      <c r="L1014" s="4" t="s">
        <v>170</v>
      </c>
      <c r="M1014" s="13">
        <f t="shared" si="15"/>
        <v>6.666666666666667</v>
      </c>
    </row>
    <row r="1015" spans="1:13" x14ac:dyDescent="0.35">
      <c r="A1015" s="4" t="s">
        <v>94</v>
      </c>
      <c r="B1015" s="4" t="s">
        <v>95</v>
      </c>
      <c r="C1015" s="4" t="s">
        <v>81</v>
      </c>
      <c r="D1015" s="4">
        <v>1990</v>
      </c>
      <c r="E1015" s="15">
        <v>1</v>
      </c>
      <c r="F1015" s="15">
        <v>14</v>
      </c>
      <c r="G1015" s="15">
        <v>0</v>
      </c>
      <c r="H1015" s="15">
        <v>14</v>
      </c>
      <c r="I1015" s="15">
        <v>15.03</v>
      </c>
      <c r="J1015" s="15">
        <v>15</v>
      </c>
      <c r="K1015" s="15">
        <v>150.24</v>
      </c>
      <c r="L1015" s="4" t="s">
        <v>170</v>
      </c>
      <c r="M1015" s="13">
        <f t="shared" si="15"/>
        <v>6.666666666666667</v>
      </c>
    </row>
    <row r="1016" spans="1:13" x14ac:dyDescent="0.35">
      <c r="A1016" s="4" t="s">
        <v>94</v>
      </c>
      <c r="B1016" s="4" t="s">
        <v>95</v>
      </c>
      <c r="C1016" s="4" t="s">
        <v>81</v>
      </c>
      <c r="D1016" s="4">
        <v>1991</v>
      </c>
      <c r="E1016" s="15">
        <v>1</v>
      </c>
      <c r="F1016" s="15">
        <v>24</v>
      </c>
      <c r="G1016" s="15">
        <v>0</v>
      </c>
      <c r="H1016" s="15">
        <v>24</v>
      </c>
      <c r="I1016" s="15">
        <v>24.62</v>
      </c>
      <c r="J1016" s="15">
        <v>25</v>
      </c>
      <c r="K1016" s="15">
        <v>245.93</v>
      </c>
      <c r="L1016" s="4" t="s">
        <v>170</v>
      </c>
      <c r="M1016" s="13">
        <f t="shared" si="15"/>
        <v>4</v>
      </c>
    </row>
    <row r="1017" spans="1:13" x14ac:dyDescent="0.35">
      <c r="A1017" s="4" t="s">
        <v>94</v>
      </c>
      <c r="B1017" s="4" t="s">
        <v>95</v>
      </c>
      <c r="C1017" s="4" t="s">
        <v>81</v>
      </c>
      <c r="D1017" s="4">
        <v>1992</v>
      </c>
      <c r="E1017" s="15">
        <v>1</v>
      </c>
      <c r="F1017" s="15">
        <v>32</v>
      </c>
      <c r="G1017" s="15">
        <v>0</v>
      </c>
      <c r="H1017" s="15">
        <v>27</v>
      </c>
      <c r="I1017" s="15">
        <v>26.76</v>
      </c>
      <c r="J1017" s="15">
        <v>28</v>
      </c>
      <c r="K1017" s="15">
        <v>267.24</v>
      </c>
      <c r="L1017" s="4" t="s">
        <v>170</v>
      </c>
      <c r="M1017" s="13">
        <f t="shared" si="15"/>
        <v>3.0303030303030303</v>
      </c>
    </row>
    <row r="1018" spans="1:13" x14ac:dyDescent="0.35">
      <c r="A1018" s="4" t="s">
        <v>94</v>
      </c>
      <c r="B1018" s="4" t="s">
        <v>95</v>
      </c>
      <c r="C1018" s="4" t="s">
        <v>81</v>
      </c>
      <c r="D1018" s="4">
        <v>1993</v>
      </c>
      <c r="E1018" s="15">
        <v>0</v>
      </c>
      <c r="F1018" s="15">
        <v>28</v>
      </c>
      <c r="G1018" s="15">
        <v>0</v>
      </c>
      <c r="H1018" s="15">
        <v>29</v>
      </c>
      <c r="I1018" s="15">
        <v>28.35</v>
      </c>
      <c r="J1018" s="15">
        <v>30</v>
      </c>
      <c r="K1018" s="15">
        <v>283.55</v>
      </c>
      <c r="L1018" s="4" t="s">
        <v>170</v>
      </c>
      <c r="M1018" s="13">
        <f t="shared" si="15"/>
        <v>0</v>
      </c>
    </row>
    <row r="1019" spans="1:13" x14ac:dyDescent="0.35">
      <c r="A1019" s="4" t="s">
        <v>94</v>
      </c>
      <c r="B1019" s="4" t="s">
        <v>95</v>
      </c>
      <c r="C1019" s="4" t="s">
        <v>81</v>
      </c>
      <c r="D1019" s="4">
        <v>1994</v>
      </c>
      <c r="E1019" s="15">
        <v>1</v>
      </c>
      <c r="F1019" s="15">
        <v>31</v>
      </c>
      <c r="G1019" s="15">
        <v>0</v>
      </c>
      <c r="H1019" s="15">
        <v>33</v>
      </c>
      <c r="I1019" s="15">
        <v>31.65</v>
      </c>
      <c r="J1019" s="15">
        <v>34</v>
      </c>
      <c r="K1019" s="15">
        <v>316.58</v>
      </c>
      <c r="L1019" s="4" t="s">
        <v>170</v>
      </c>
      <c r="M1019" s="13">
        <f t="shared" si="15"/>
        <v>3.125</v>
      </c>
    </row>
    <row r="1020" spans="1:13" x14ac:dyDescent="0.35">
      <c r="A1020" s="4" t="s">
        <v>94</v>
      </c>
      <c r="B1020" s="4" t="s">
        <v>95</v>
      </c>
      <c r="C1020" s="4" t="s">
        <v>81</v>
      </c>
      <c r="D1020" s="4">
        <v>1995</v>
      </c>
      <c r="E1020" s="15">
        <v>1</v>
      </c>
      <c r="F1020" s="15">
        <v>67</v>
      </c>
      <c r="G1020" s="15">
        <v>0</v>
      </c>
      <c r="H1020" s="15">
        <v>40</v>
      </c>
      <c r="I1020" s="15">
        <v>37.380000000000003</v>
      </c>
      <c r="J1020" s="15">
        <v>42</v>
      </c>
      <c r="K1020" s="15">
        <v>373.68</v>
      </c>
      <c r="L1020" s="4" t="s">
        <v>170</v>
      </c>
      <c r="M1020" s="13">
        <f t="shared" si="15"/>
        <v>1.4705882352941175</v>
      </c>
    </row>
    <row r="1021" spans="1:13" x14ac:dyDescent="0.35">
      <c r="A1021" s="4" t="s">
        <v>94</v>
      </c>
      <c r="B1021" s="4" t="s">
        <v>95</v>
      </c>
      <c r="C1021" s="4" t="s">
        <v>81</v>
      </c>
      <c r="D1021" s="4">
        <v>1996</v>
      </c>
      <c r="E1021" s="15">
        <v>1</v>
      </c>
      <c r="F1021" s="15">
        <v>43</v>
      </c>
      <c r="G1021" s="15">
        <v>0</v>
      </c>
      <c r="H1021" s="15">
        <v>42</v>
      </c>
      <c r="I1021" s="15">
        <v>38.24</v>
      </c>
      <c r="J1021" s="15">
        <v>44</v>
      </c>
      <c r="K1021" s="15">
        <v>382.04</v>
      </c>
      <c r="L1021" s="4" t="s">
        <v>170</v>
      </c>
      <c r="M1021" s="13">
        <f t="shared" si="15"/>
        <v>2.2727272727272729</v>
      </c>
    </row>
    <row r="1022" spans="1:13" x14ac:dyDescent="0.35">
      <c r="A1022" s="4" t="s">
        <v>94</v>
      </c>
      <c r="B1022" s="4" t="s">
        <v>95</v>
      </c>
      <c r="C1022" s="4" t="s">
        <v>81</v>
      </c>
      <c r="D1022" s="4">
        <v>1997</v>
      </c>
      <c r="E1022" s="15">
        <v>0</v>
      </c>
      <c r="F1022" s="15">
        <v>35</v>
      </c>
      <c r="G1022" s="15">
        <v>0</v>
      </c>
      <c r="H1022" s="15">
        <v>44</v>
      </c>
      <c r="I1022" s="15">
        <v>39.08</v>
      </c>
      <c r="J1022" s="15">
        <v>46</v>
      </c>
      <c r="K1022" s="15">
        <v>390.52</v>
      </c>
      <c r="L1022" s="4" t="s">
        <v>170</v>
      </c>
      <c r="M1022" s="13">
        <f t="shared" si="15"/>
        <v>0</v>
      </c>
    </row>
    <row r="1023" spans="1:13" x14ac:dyDescent="0.35">
      <c r="A1023" s="4" t="s">
        <v>94</v>
      </c>
      <c r="B1023" s="4" t="s">
        <v>95</v>
      </c>
      <c r="C1023" s="4" t="s">
        <v>81</v>
      </c>
      <c r="D1023" s="4">
        <v>1998</v>
      </c>
      <c r="E1023" s="15">
        <v>0</v>
      </c>
      <c r="F1023" s="15">
        <v>46</v>
      </c>
      <c r="G1023" s="15">
        <v>0</v>
      </c>
      <c r="H1023" s="15">
        <v>45</v>
      </c>
      <c r="I1023" s="15">
        <v>38.31</v>
      </c>
      <c r="J1023" s="15">
        <v>46</v>
      </c>
      <c r="K1023" s="15">
        <v>382.67</v>
      </c>
      <c r="L1023" s="4" t="s">
        <v>170</v>
      </c>
      <c r="M1023" s="13">
        <f t="shared" si="15"/>
        <v>0</v>
      </c>
    </row>
    <row r="1024" spans="1:13" x14ac:dyDescent="0.35">
      <c r="A1024" s="4" t="s">
        <v>94</v>
      </c>
      <c r="B1024" s="4" t="s">
        <v>95</v>
      </c>
      <c r="C1024" s="4" t="s">
        <v>81</v>
      </c>
      <c r="D1024" s="4">
        <v>1999</v>
      </c>
      <c r="E1024" s="15">
        <v>0</v>
      </c>
      <c r="F1024" s="15">
        <v>72</v>
      </c>
      <c r="G1024" s="15">
        <v>0</v>
      </c>
      <c r="H1024" s="15">
        <v>46</v>
      </c>
      <c r="I1024" s="15">
        <v>38.159999999999997</v>
      </c>
      <c r="J1024" s="15">
        <v>48</v>
      </c>
      <c r="K1024" s="15">
        <v>381.13</v>
      </c>
      <c r="L1024" s="4" t="s">
        <v>170</v>
      </c>
      <c r="M1024" s="13">
        <f t="shared" si="15"/>
        <v>0</v>
      </c>
    </row>
    <row r="1025" spans="1:13" x14ac:dyDescent="0.35">
      <c r="A1025" s="4" t="s">
        <v>94</v>
      </c>
      <c r="B1025" s="4" t="s">
        <v>95</v>
      </c>
      <c r="C1025" s="4" t="s">
        <v>81</v>
      </c>
      <c r="D1025" s="4">
        <v>2000</v>
      </c>
      <c r="E1025" s="15">
        <v>1</v>
      </c>
      <c r="F1025" s="15">
        <v>35</v>
      </c>
      <c r="G1025" s="15">
        <v>0</v>
      </c>
      <c r="H1025" s="15">
        <v>46</v>
      </c>
      <c r="I1025" s="15">
        <v>37.81</v>
      </c>
      <c r="J1025" s="15">
        <v>49</v>
      </c>
      <c r="K1025" s="15">
        <v>377.57</v>
      </c>
      <c r="L1025" s="4" t="s">
        <v>170</v>
      </c>
      <c r="M1025" s="13">
        <f t="shared" si="15"/>
        <v>2.7777777777777777</v>
      </c>
    </row>
    <row r="1026" spans="1:13" x14ac:dyDescent="0.35">
      <c r="A1026" s="4" t="s">
        <v>94</v>
      </c>
      <c r="B1026" s="4" t="s">
        <v>95</v>
      </c>
      <c r="C1026" s="4" t="s">
        <v>81</v>
      </c>
      <c r="D1026" s="4">
        <v>2001</v>
      </c>
      <c r="E1026" s="15">
        <v>1</v>
      </c>
      <c r="F1026" s="15">
        <v>65</v>
      </c>
      <c r="G1026" s="15">
        <v>1</v>
      </c>
      <c r="H1026" s="15">
        <v>47</v>
      </c>
      <c r="I1026" s="15">
        <v>37.21</v>
      </c>
      <c r="J1026" s="15">
        <v>50</v>
      </c>
      <c r="K1026" s="15">
        <v>371.56</v>
      </c>
      <c r="L1026" s="4" t="s">
        <v>170</v>
      </c>
      <c r="M1026" s="13">
        <f t="shared" ref="M1026:M1089" si="16">IF(N(E1026)+N(F1026)-N(G1026)&lt;=0,"",E1026/(E1026+F1026-N(G1026))*100)</f>
        <v>1.5384615384615385</v>
      </c>
    </row>
    <row r="1027" spans="1:13" x14ac:dyDescent="0.35">
      <c r="A1027" s="4" t="s">
        <v>94</v>
      </c>
      <c r="B1027" s="4" t="s">
        <v>95</v>
      </c>
      <c r="C1027" s="4" t="s">
        <v>81</v>
      </c>
      <c r="D1027" s="4">
        <v>2002</v>
      </c>
      <c r="E1027" s="15">
        <v>1</v>
      </c>
      <c r="F1027" s="15">
        <v>88</v>
      </c>
      <c r="G1027" s="15">
        <v>1</v>
      </c>
      <c r="H1027" s="15">
        <v>48</v>
      </c>
      <c r="I1027" s="15">
        <v>37.31</v>
      </c>
      <c r="J1027" s="15">
        <v>51</v>
      </c>
      <c r="K1027" s="15">
        <v>372.67</v>
      </c>
      <c r="L1027" s="4" t="s">
        <v>170</v>
      </c>
      <c r="M1027" s="13">
        <f t="shared" si="16"/>
        <v>1.1363636363636365</v>
      </c>
    </row>
    <row r="1028" spans="1:13" x14ac:dyDescent="0.35">
      <c r="A1028" s="4" t="s">
        <v>94</v>
      </c>
      <c r="B1028" s="4" t="s">
        <v>95</v>
      </c>
      <c r="C1028" s="4" t="s">
        <v>81</v>
      </c>
      <c r="D1028" s="4">
        <v>2003</v>
      </c>
      <c r="E1028" s="15">
        <v>1</v>
      </c>
      <c r="F1028" s="15">
        <v>14</v>
      </c>
      <c r="G1028" s="15">
        <v>0</v>
      </c>
      <c r="H1028" s="15">
        <v>50</v>
      </c>
      <c r="I1028" s="15">
        <v>37.65</v>
      </c>
      <c r="J1028" s="15">
        <v>52</v>
      </c>
      <c r="K1028" s="15">
        <v>375.83</v>
      </c>
      <c r="L1028" s="4" t="s">
        <v>170</v>
      </c>
      <c r="M1028" s="13">
        <f t="shared" si="16"/>
        <v>6.666666666666667</v>
      </c>
    </row>
    <row r="1029" spans="1:13" x14ac:dyDescent="0.35">
      <c r="A1029" s="4" t="s">
        <v>94</v>
      </c>
      <c r="B1029" s="4" t="s">
        <v>95</v>
      </c>
      <c r="C1029" s="4" t="s">
        <v>81</v>
      </c>
      <c r="D1029" s="4">
        <v>2004</v>
      </c>
      <c r="E1029" s="15">
        <v>1</v>
      </c>
      <c r="F1029" s="15">
        <v>46</v>
      </c>
      <c r="G1029" s="15">
        <v>1</v>
      </c>
      <c r="H1029" s="15">
        <v>51</v>
      </c>
      <c r="I1029" s="15">
        <v>37.64</v>
      </c>
      <c r="J1029" s="15">
        <v>53</v>
      </c>
      <c r="K1029" s="15">
        <v>376.17</v>
      </c>
      <c r="L1029" s="4" t="s">
        <v>170</v>
      </c>
      <c r="M1029" s="13">
        <f t="shared" si="16"/>
        <v>2.1739130434782608</v>
      </c>
    </row>
    <row r="1030" spans="1:13" x14ac:dyDescent="0.35">
      <c r="A1030" s="4" t="s">
        <v>94</v>
      </c>
      <c r="B1030" s="4" t="s">
        <v>95</v>
      </c>
      <c r="C1030" s="4" t="s">
        <v>81</v>
      </c>
      <c r="D1030" s="4">
        <v>2005</v>
      </c>
      <c r="E1030" s="15">
        <v>1</v>
      </c>
      <c r="F1030" s="15">
        <v>60</v>
      </c>
      <c r="G1030" s="15">
        <v>0</v>
      </c>
      <c r="H1030" s="15">
        <v>51</v>
      </c>
      <c r="I1030" s="15">
        <v>37.28</v>
      </c>
      <c r="J1030" s="15">
        <v>56</v>
      </c>
      <c r="K1030" s="15">
        <v>372.27</v>
      </c>
      <c r="L1030" s="4" t="s">
        <v>170</v>
      </c>
      <c r="M1030" s="13">
        <f t="shared" si="16"/>
        <v>1.639344262295082</v>
      </c>
    </row>
    <row r="1031" spans="1:13" x14ac:dyDescent="0.35">
      <c r="A1031" s="4" t="s">
        <v>94</v>
      </c>
      <c r="B1031" s="4" t="s">
        <v>95</v>
      </c>
      <c r="C1031" s="4" t="s">
        <v>81</v>
      </c>
      <c r="D1031" s="4">
        <v>2006</v>
      </c>
      <c r="E1031" s="15">
        <v>1</v>
      </c>
      <c r="F1031" s="15">
        <v>40</v>
      </c>
      <c r="G1031" s="15">
        <v>0</v>
      </c>
      <c r="H1031" s="15">
        <v>50</v>
      </c>
      <c r="I1031" s="15">
        <v>35.4</v>
      </c>
      <c r="J1031" s="15">
        <v>54</v>
      </c>
      <c r="K1031" s="15">
        <v>353.34</v>
      </c>
      <c r="L1031" s="4" t="s">
        <v>170</v>
      </c>
      <c r="M1031" s="13">
        <f t="shared" si="16"/>
        <v>2.4390243902439024</v>
      </c>
    </row>
    <row r="1032" spans="1:13" x14ac:dyDescent="0.35">
      <c r="A1032" s="4" t="s">
        <v>94</v>
      </c>
      <c r="B1032" s="4" t="s">
        <v>95</v>
      </c>
      <c r="C1032" s="4" t="s">
        <v>81</v>
      </c>
      <c r="D1032" s="4">
        <v>2007</v>
      </c>
      <c r="E1032" s="15">
        <v>1</v>
      </c>
      <c r="F1032" s="15">
        <v>44</v>
      </c>
      <c r="G1032" s="15">
        <v>0</v>
      </c>
      <c r="H1032" s="15">
        <v>50</v>
      </c>
      <c r="I1032" s="15">
        <v>34.22</v>
      </c>
      <c r="J1032" s="15">
        <v>53</v>
      </c>
      <c r="K1032" s="15">
        <v>341.5</v>
      </c>
      <c r="L1032" s="4" t="s">
        <v>170</v>
      </c>
      <c r="M1032" s="13">
        <f t="shared" si="16"/>
        <v>2.2222222222222223</v>
      </c>
    </row>
    <row r="1033" spans="1:13" x14ac:dyDescent="0.35">
      <c r="A1033" s="4" t="s">
        <v>94</v>
      </c>
      <c r="B1033" s="4" t="s">
        <v>95</v>
      </c>
      <c r="C1033" s="4" t="s">
        <v>81</v>
      </c>
      <c r="D1033" s="4">
        <v>2008</v>
      </c>
      <c r="E1033" s="15">
        <v>1</v>
      </c>
      <c r="F1033" s="15">
        <v>90</v>
      </c>
      <c r="G1033" s="15">
        <v>0</v>
      </c>
      <c r="H1033" s="15">
        <v>56</v>
      </c>
      <c r="I1033" s="15">
        <v>37.6</v>
      </c>
      <c r="J1033" s="15">
        <v>61</v>
      </c>
      <c r="K1033" s="15">
        <v>375.68</v>
      </c>
      <c r="L1033" s="4" t="s">
        <v>170</v>
      </c>
      <c r="M1033" s="13">
        <f t="shared" si="16"/>
        <v>1.098901098901099</v>
      </c>
    </row>
    <row r="1034" spans="1:13" x14ac:dyDescent="0.35">
      <c r="A1034" s="4" t="s">
        <v>94</v>
      </c>
      <c r="B1034" s="4" t="s">
        <v>95</v>
      </c>
      <c r="C1034" s="4" t="s">
        <v>81</v>
      </c>
      <c r="D1034" s="4">
        <v>2009</v>
      </c>
      <c r="E1034" s="15">
        <v>1</v>
      </c>
      <c r="F1034" s="15">
        <v>69</v>
      </c>
      <c r="G1034" s="15">
        <v>0</v>
      </c>
      <c r="H1034" s="15">
        <v>51</v>
      </c>
      <c r="I1034" s="15">
        <v>33.840000000000003</v>
      </c>
      <c r="J1034" s="15">
        <v>56</v>
      </c>
      <c r="K1034" s="15">
        <v>338.14</v>
      </c>
      <c r="L1034" s="4" t="s">
        <v>170</v>
      </c>
      <c r="M1034" s="13">
        <f t="shared" si="16"/>
        <v>1.4285714285714286</v>
      </c>
    </row>
    <row r="1035" spans="1:13" x14ac:dyDescent="0.35">
      <c r="A1035" s="4" t="s">
        <v>94</v>
      </c>
      <c r="B1035" s="4" t="s">
        <v>95</v>
      </c>
      <c r="C1035" s="4" t="s">
        <v>81</v>
      </c>
      <c r="D1035" s="4">
        <v>2010</v>
      </c>
      <c r="E1035" s="15">
        <v>0.67</v>
      </c>
      <c r="F1035" s="15">
        <v>60.3</v>
      </c>
      <c r="G1035" s="15">
        <v>0</v>
      </c>
      <c r="H1035" s="15">
        <v>58.96</v>
      </c>
      <c r="I1035" s="15">
        <v>34.357599999999998</v>
      </c>
      <c r="J1035" s="15">
        <v>64.319999999999993</v>
      </c>
      <c r="K1035" s="15">
        <v>327.87</v>
      </c>
      <c r="L1035" s="4" t="s">
        <v>169</v>
      </c>
      <c r="M1035" s="13">
        <f t="shared" si="16"/>
        <v>1.098901098901099</v>
      </c>
    </row>
    <row r="1036" spans="1:13" x14ac:dyDescent="0.35">
      <c r="A1036" s="4" t="s">
        <v>94</v>
      </c>
      <c r="B1036" s="4" t="s">
        <v>95</v>
      </c>
      <c r="C1036" s="4" t="s">
        <v>81</v>
      </c>
      <c r="D1036" s="4">
        <v>2011</v>
      </c>
      <c r="E1036" s="15">
        <v>0.67</v>
      </c>
      <c r="F1036" s="15">
        <v>67.67</v>
      </c>
      <c r="G1036" s="15">
        <v>0</v>
      </c>
      <c r="H1036" s="15">
        <v>61.64</v>
      </c>
      <c r="I1036" s="15">
        <v>34.612200000000001</v>
      </c>
      <c r="J1036" s="15">
        <v>67.67</v>
      </c>
      <c r="K1036" s="15">
        <v>331.03</v>
      </c>
      <c r="L1036" s="4" t="s">
        <v>169</v>
      </c>
      <c r="M1036" s="13">
        <f t="shared" si="16"/>
        <v>0.98039215686274506</v>
      </c>
    </row>
    <row r="1037" spans="1:13" x14ac:dyDescent="0.35">
      <c r="A1037" s="4" t="s">
        <v>94</v>
      </c>
      <c r="B1037" s="4" t="s">
        <v>95</v>
      </c>
      <c r="C1037" s="4" t="s">
        <v>81</v>
      </c>
      <c r="D1037" s="4">
        <v>2012</v>
      </c>
      <c r="E1037" s="15">
        <v>1.34</v>
      </c>
      <c r="F1037" s="15">
        <v>60.97</v>
      </c>
      <c r="G1037" s="15">
        <v>0</v>
      </c>
      <c r="H1037" s="15">
        <v>64.319999999999993</v>
      </c>
      <c r="I1037" s="15">
        <v>34.819899999999997</v>
      </c>
      <c r="J1037" s="15">
        <v>71.02</v>
      </c>
      <c r="K1037" s="15">
        <v>333.11</v>
      </c>
      <c r="L1037" s="4" t="s">
        <v>169</v>
      </c>
      <c r="M1037" s="13">
        <f t="shared" si="16"/>
        <v>2.1505376344086025</v>
      </c>
    </row>
    <row r="1038" spans="1:13" x14ac:dyDescent="0.35">
      <c r="A1038" s="4" t="s">
        <v>94</v>
      </c>
      <c r="B1038" s="4" t="s">
        <v>95</v>
      </c>
      <c r="C1038" s="4" t="s">
        <v>81</v>
      </c>
      <c r="D1038" s="4">
        <v>2013</v>
      </c>
      <c r="E1038" s="15">
        <v>1.34</v>
      </c>
      <c r="F1038" s="15">
        <v>93.13</v>
      </c>
      <c r="G1038" s="15">
        <v>0</v>
      </c>
      <c r="H1038" s="15">
        <v>71.02</v>
      </c>
      <c r="I1038" s="15">
        <v>37.104599999999998</v>
      </c>
      <c r="J1038" s="15">
        <v>77.72</v>
      </c>
      <c r="K1038" s="15">
        <v>344.06</v>
      </c>
      <c r="L1038" s="4" t="s">
        <v>169</v>
      </c>
      <c r="M1038" s="13">
        <f t="shared" si="16"/>
        <v>1.4184397163120568</v>
      </c>
    </row>
    <row r="1039" spans="1:13" x14ac:dyDescent="0.35">
      <c r="A1039" s="4" t="s">
        <v>94</v>
      </c>
      <c r="B1039" s="4" t="s">
        <v>95</v>
      </c>
      <c r="C1039" s="4" t="s">
        <v>81</v>
      </c>
      <c r="D1039" s="4">
        <v>2014</v>
      </c>
      <c r="E1039" s="15">
        <v>1.34</v>
      </c>
      <c r="F1039" s="15">
        <v>47.57</v>
      </c>
      <c r="G1039" s="15">
        <v>0</v>
      </c>
      <c r="H1039" s="15">
        <v>59.63</v>
      </c>
      <c r="I1039" s="15">
        <v>30.2103</v>
      </c>
      <c r="J1039" s="15">
        <v>59.63</v>
      </c>
      <c r="K1039" s="15">
        <v>288.48</v>
      </c>
      <c r="L1039" s="4" t="s">
        <v>169</v>
      </c>
      <c r="M1039" s="13">
        <f t="shared" si="16"/>
        <v>2.7397260273972601</v>
      </c>
    </row>
    <row r="1040" spans="1:13" x14ac:dyDescent="0.35">
      <c r="A1040" s="4" t="s">
        <v>94</v>
      </c>
      <c r="B1040" s="4" t="s">
        <v>95</v>
      </c>
      <c r="C1040" s="4" t="s">
        <v>81</v>
      </c>
      <c r="D1040" s="4">
        <v>2015</v>
      </c>
      <c r="E1040" s="15">
        <v>1.34</v>
      </c>
      <c r="F1040" s="15">
        <v>72.36</v>
      </c>
      <c r="G1040" s="15">
        <v>0</v>
      </c>
      <c r="H1040" s="15">
        <v>62.31</v>
      </c>
      <c r="I1040" s="15">
        <v>30.471599999999999</v>
      </c>
      <c r="J1040" s="15">
        <v>62.31</v>
      </c>
      <c r="K1040" s="15">
        <v>291.33</v>
      </c>
      <c r="L1040" s="4" t="s">
        <v>169</v>
      </c>
      <c r="M1040" s="13">
        <f t="shared" si="16"/>
        <v>1.8181818181818181</v>
      </c>
    </row>
    <row r="1041" spans="1:13" x14ac:dyDescent="0.35">
      <c r="A1041" s="4" t="s">
        <v>94</v>
      </c>
      <c r="B1041" s="4" t="s">
        <v>95</v>
      </c>
      <c r="C1041" s="4" t="s">
        <v>81</v>
      </c>
      <c r="D1041" s="4">
        <v>2016</v>
      </c>
      <c r="E1041" s="15">
        <v>1.34</v>
      </c>
      <c r="F1041" s="15">
        <v>64.989999999999995</v>
      </c>
      <c r="G1041" s="15">
        <v>0</v>
      </c>
      <c r="H1041" s="15">
        <v>66.33</v>
      </c>
      <c r="I1041" s="15">
        <v>31.590499999999999</v>
      </c>
      <c r="J1041" s="15">
        <v>66.33</v>
      </c>
      <c r="K1041" s="15">
        <v>302</v>
      </c>
      <c r="L1041" s="4" t="s">
        <v>169</v>
      </c>
      <c r="M1041" s="13">
        <f t="shared" si="16"/>
        <v>2.0202020202020203</v>
      </c>
    </row>
    <row r="1042" spans="1:13" x14ac:dyDescent="0.35">
      <c r="A1042" s="4" t="s">
        <v>94</v>
      </c>
      <c r="B1042" s="4" t="s">
        <v>95</v>
      </c>
      <c r="C1042" s="4" t="s">
        <v>81</v>
      </c>
      <c r="D1042" s="4">
        <v>2017</v>
      </c>
      <c r="E1042" s="15">
        <v>1.34</v>
      </c>
      <c r="F1042" s="15">
        <v>53.6</v>
      </c>
      <c r="G1042" s="15">
        <v>0</v>
      </c>
      <c r="H1042" s="15">
        <v>63.65</v>
      </c>
      <c r="I1042" s="15">
        <v>29.593900000000001</v>
      </c>
      <c r="J1042" s="15">
        <v>63.65</v>
      </c>
      <c r="K1042" s="15">
        <v>282.61</v>
      </c>
      <c r="L1042" s="4" t="s">
        <v>169</v>
      </c>
      <c r="M1042" s="13">
        <f t="shared" si="16"/>
        <v>2.4390243902439024</v>
      </c>
    </row>
    <row r="1043" spans="1:13" x14ac:dyDescent="0.35">
      <c r="A1043" s="4" t="s">
        <v>94</v>
      </c>
      <c r="B1043" s="4" t="s">
        <v>95</v>
      </c>
      <c r="C1043" s="4" t="s">
        <v>81</v>
      </c>
      <c r="D1043" s="4">
        <v>2018</v>
      </c>
      <c r="E1043" s="15">
        <v>1.34</v>
      </c>
      <c r="F1043" s="15">
        <v>62.98</v>
      </c>
      <c r="G1043" s="15">
        <v>0</v>
      </c>
      <c r="H1043" s="15">
        <v>73.03</v>
      </c>
      <c r="I1043" s="15">
        <v>32.997500000000002</v>
      </c>
      <c r="J1043" s="15">
        <v>73.03</v>
      </c>
      <c r="K1043" s="15">
        <v>313.77999999999997</v>
      </c>
      <c r="L1043" s="4" t="s">
        <v>169</v>
      </c>
      <c r="M1043" s="13">
        <f t="shared" si="16"/>
        <v>2.0833333333333335</v>
      </c>
    </row>
    <row r="1044" spans="1:13" x14ac:dyDescent="0.35">
      <c r="A1044" s="4" t="s">
        <v>94</v>
      </c>
      <c r="B1044" s="4" t="s">
        <v>95</v>
      </c>
      <c r="C1044" s="4" t="s">
        <v>81</v>
      </c>
      <c r="D1044" s="4">
        <v>2019</v>
      </c>
      <c r="E1044" s="15">
        <v>1.34</v>
      </c>
      <c r="F1044" s="15">
        <v>90.45</v>
      </c>
      <c r="G1044" s="15">
        <v>0</v>
      </c>
      <c r="H1044" s="15">
        <v>91.79</v>
      </c>
      <c r="I1044" s="15">
        <v>40.380899999999997</v>
      </c>
      <c r="J1044" s="15">
        <v>91.79</v>
      </c>
      <c r="K1044" s="15">
        <v>384.43</v>
      </c>
      <c r="L1044" s="4" t="s">
        <v>169</v>
      </c>
      <c r="M1044" s="13">
        <f t="shared" si="16"/>
        <v>1.4598540145985401</v>
      </c>
    </row>
    <row r="1045" spans="1:13" x14ac:dyDescent="0.35">
      <c r="A1045" s="4" t="s">
        <v>94</v>
      </c>
      <c r="B1045" s="4" t="s">
        <v>95</v>
      </c>
      <c r="C1045" s="4" t="s">
        <v>81</v>
      </c>
      <c r="D1045" s="4">
        <v>2020</v>
      </c>
      <c r="E1045" s="15">
        <v>1.34</v>
      </c>
      <c r="F1045" s="15">
        <v>154.1</v>
      </c>
      <c r="G1045" s="15">
        <v>0</v>
      </c>
      <c r="H1045" s="15">
        <v>112.56</v>
      </c>
      <c r="I1045" s="15">
        <v>48.353900000000003</v>
      </c>
      <c r="J1045" s="15">
        <v>115.24</v>
      </c>
      <c r="K1045" s="15">
        <v>460.29</v>
      </c>
      <c r="L1045" s="4" t="s">
        <v>169</v>
      </c>
      <c r="M1045" s="13">
        <f t="shared" si="16"/>
        <v>0.86206896551724133</v>
      </c>
    </row>
    <row r="1046" spans="1:13" x14ac:dyDescent="0.35">
      <c r="A1046" s="4" t="s">
        <v>94</v>
      </c>
      <c r="B1046" s="4" t="s">
        <v>95</v>
      </c>
      <c r="C1046" s="4" t="s">
        <v>81</v>
      </c>
      <c r="D1046" s="4">
        <v>2021</v>
      </c>
      <c r="E1046" s="15">
        <v>1.34</v>
      </c>
      <c r="F1046" s="15">
        <v>79.73</v>
      </c>
      <c r="G1046" s="15">
        <v>10.050000000000001</v>
      </c>
      <c r="H1046" s="15">
        <v>70.349999999999994</v>
      </c>
      <c r="I1046" s="15">
        <v>29.654199999999999</v>
      </c>
      <c r="J1046" s="15">
        <v>71.02</v>
      </c>
      <c r="K1046" s="15">
        <v>280.68</v>
      </c>
      <c r="L1046" s="4" t="s">
        <v>169</v>
      </c>
      <c r="M1046" s="13">
        <f t="shared" si="16"/>
        <v>1.8867924528301887</v>
      </c>
    </row>
    <row r="1047" spans="1:13" x14ac:dyDescent="0.35">
      <c r="A1047" s="4" t="s">
        <v>94</v>
      </c>
      <c r="B1047" s="4" t="s">
        <v>95</v>
      </c>
      <c r="C1047" s="4" t="s">
        <v>81</v>
      </c>
      <c r="D1047" s="4">
        <v>2022</v>
      </c>
      <c r="E1047" s="15">
        <v>1.34</v>
      </c>
      <c r="F1047" s="15">
        <v>72.36</v>
      </c>
      <c r="G1047" s="15">
        <v>0</v>
      </c>
      <c r="H1047" s="15">
        <v>103.18</v>
      </c>
      <c r="I1047" s="15">
        <v>42.390900000000002</v>
      </c>
      <c r="J1047" s="15">
        <v>103.18</v>
      </c>
      <c r="K1047" s="15">
        <v>404.66</v>
      </c>
      <c r="L1047" s="4" t="s">
        <v>169</v>
      </c>
      <c r="M1047" s="13">
        <f t="shared" si="16"/>
        <v>1.8181818181818181</v>
      </c>
    </row>
    <row r="1048" spans="1:13" x14ac:dyDescent="0.35">
      <c r="A1048" s="4" t="s">
        <v>94</v>
      </c>
      <c r="B1048" s="4" t="s">
        <v>95</v>
      </c>
      <c r="C1048" s="4" t="s">
        <v>81</v>
      </c>
      <c r="D1048" s="4">
        <v>2023</v>
      </c>
      <c r="E1048" s="15">
        <v>1.34</v>
      </c>
      <c r="F1048" s="15">
        <v>103.85</v>
      </c>
      <c r="G1048" s="15">
        <v>0</v>
      </c>
      <c r="H1048" s="15">
        <v>104.52</v>
      </c>
      <c r="I1048" s="15">
        <v>42.102800000000002</v>
      </c>
      <c r="J1048" s="15">
        <v>105.19</v>
      </c>
      <c r="K1048" s="15">
        <v>397.48</v>
      </c>
      <c r="L1048" s="4" t="s">
        <v>169</v>
      </c>
      <c r="M1048" s="13">
        <f t="shared" si="16"/>
        <v>1.2738853503184715</v>
      </c>
    </row>
    <row r="1049" spans="1:13" x14ac:dyDescent="0.35">
      <c r="A1049" s="4" t="s">
        <v>98</v>
      </c>
      <c r="B1049" s="4" t="s">
        <v>99</v>
      </c>
      <c r="C1049" s="4" t="s">
        <v>100</v>
      </c>
      <c r="D1049" s="4">
        <v>1961</v>
      </c>
      <c r="E1049" s="15">
        <v>6</v>
      </c>
      <c r="F1049" s="15">
        <v>2</v>
      </c>
      <c r="G1049" s="15">
        <v>0</v>
      </c>
      <c r="H1049" s="15">
        <v>8</v>
      </c>
      <c r="I1049" s="15">
        <v>0.66</v>
      </c>
      <c r="J1049" s="15">
        <v>8</v>
      </c>
      <c r="K1049" s="15">
        <v>6.63</v>
      </c>
      <c r="L1049" s="4" t="s">
        <v>170</v>
      </c>
      <c r="M1049" s="13">
        <f t="shared" si="16"/>
        <v>75</v>
      </c>
    </row>
    <row r="1050" spans="1:13" x14ac:dyDescent="0.35">
      <c r="A1050" s="4" t="s">
        <v>98</v>
      </c>
      <c r="B1050" s="4" t="s">
        <v>99</v>
      </c>
      <c r="C1050" s="4" t="s">
        <v>100</v>
      </c>
      <c r="D1050" s="4">
        <v>1962</v>
      </c>
      <c r="E1050" s="15">
        <v>5</v>
      </c>
      <c r="F1050" s="15">
        <v>1</v>
      </c>
      <c r="G1050" s="15">
        <v>1</v>
      </c>
      <c r="H1050" s="15">
        <v>5</v>
      </c>
      <c r="I1050" s="15">
        <v>0.41</v>
      </c>
      <c r="J1050" s="15">
        <v>5</v>
      </c>
      <c r="K1050" s="15">
        <v>4.05</v>
      </c>
      <c r="L1050" s="4" t="s">
        <v>170</v>
      </c>
      <c r="M1050" s="13">
        <f t="shared" si="16"/>
        <v>100</v>
      </c>
    </row>
    <row r="1051" spans="1:13" x14ac:dyDescent="0.35">
      <c r="A1051" s="4" t="s">
        <v>98</v>
      </c>
      <c r="B1051" s="4" t="s">
        <v>99</v>
      </c>
      <c r="C1051" s="4" t="s">
        <v>100</v>
      </c>
      <c r="D1051" s="4">
        <v>1963</v>
      </c>
      <c r="E1051" s="15">
        <v>4</v>
      </c>
      <c r="F1051" s="15">
        <v>1</v>
      </c>
      <c r="G1051" s="15">
        <v>0</v>
      </c>
      <c r="H1051" s="15">
        <v>5</v>
      </c>
      <c r="I1051" s="15">
        <v>0.39</v>
      </c>
      <c r="J1051" s="15">
        <v>5</v>
      </c>
      <c r="K1051" s="15">
        <v>3.86</v>
      </c>
      <c r="L1051" s="4" t="s">
        <v>170</v>
      </c>
      <c r="M1051" s="13">
        <f t="shared" si="16"/>
        <v>80</v>
      </c>
    </row>
    <row r="1052" spans="1:13" x14ac:dyDescent="0.35">
      <c r="A1052" s="4" t="s">
        <v>98</v>
      </c>
      <c r="B1052" s="4" t="s">
        <v>99</v>
      </c>
      <c r="C1052" s="4" t="s">
        <v>100</v>
      </c>
      <c r="D1052" s="4">
        <v>1964</v>
      </c>
      <c r="E1052" s="15">
        <v>3</v>
      </c>
      <c r="F1052" s="15">
        <v>2</v>
      </c>
      <c r="G1052" s="15">
        <v>0</v>
      </c>
      <c r="H1052" s="15">
        <v>5</v>
      </c>
      <c r="I1052" s="15">
        <v>0.39</v>
      </c>
      <c r="J1052" s="15">
        <v>5</v>
      </c>
      <c r="K1052" s="15">
        <v>3.9</v>
      </c>
      <c r="L1052" s="4" t="s">
        <v>170</v>
      </c>
      <c r="M1052" s="13">
        <f t="shared" si="16"/>
        <v>60</v>
      </c>
    </row>
    <row r="1053" spans="1:13" x14ac:dyDescent="0.35">
      <c r="A1053" s="4" t="s">
        <v>98</v>
      </c>
      <c r="B1053" s="4" t="s">
        <v>99</v>
      </c>
      <c r="C1053" s="4" t="s">
        <v>100</v>
      </c>
      <c r="D1053" s="4">
        <v>1965</v>
      </c>
      <c r="E1053" s="15">
        <v>4</v>
      </c>
      <c r="F1053" s="15">
        <v>2</v>
      </c>
      <c r="G1053" s="15">
        <v>0</v>
      </c>
      <c r="H1053" s="15">
        <v>5</v>
      </c>
      <c r="I1053" s="15">
        <v>0.41</v>
      </c>
      <c r="J1053" s="15">
        <v>6</v>
      </c>
      <c r="K1053" s="15">
        <v>4.05</v>
      </c>
      <c r="L1053" s="4" t="s">
        <v>170</v>
      </c>
      <c r="M1053" s="13">
        <f t="shared" si="16"/>
        <v>66.666666666666657</v>
      </c>
    </row>
    <row r="1054" spans="1:13" x14ac:dyDescent="0.35">
      <c r="A1054" s="4" t="s">
        <v>98</v>
      </c>
      <c r="B1054" s="4" t="s">
        <v>99</v>
      </c>
      <c r="C1054" s="4" t="s">
        <v>100</v>
      </c>
      <c r="D1054" s="4">
        <v>1966</v>
      </c>
      <c r="E1054" s="15">
        <v>4</v>
      </c>
      <c r="F1054" s="15">
        <v>1</v>
      </c>
      <c r="G1054" s="15">
        <v>0</v>
      </c>
      <c r="H1054" s="15">
        <v>4</v>
      </c>
      <c r="I1054" s="15">
        <v>0.33</v>
      </c>
      <c r="J1054" s="15">
        <v>5</v>
      </c>
      <c r="K1054" s="15">
        <v>3.29</v>
      </c>
      <c r="L1054" s="4" t="s">
        <v>170</v>
      </c>
      <c r="M1054" s="13">
        <f t="shared" si="16"/>
        <v>80</v>
      </c>
    </row>
    <row r="1055" spans="1:13" x14ac:dyDescent="0.35">
      <c r="A1055" s="4" t="s">
        <v>98</v>
      </c>
      <c r="B1055" s="4" t="s">
        <v>99</v>
      </c>
      <c r="C1055" s="4" t="s">
        <v>100</v>
      </c>
      <c r="D1055" s="4">
        <v>1967</v>
      </c>
      <c r="E1055" s="15">
        <v>3</v>
      </c>
      <c r="F1055" s="15">
        <v>3</v>
      </c>
      <c r="G1055" s="15">
        <v>0</v>
      </c>
      <c r="H1055" s="15">
        <v>6</v>
      </c>
      <c r="I1055" s="15">
        <v>0.43</v>
      </c>
      <c r="J1055" s="15">
        <v>6</v>
      </c>
      <c r="K1055" s="15">
        <v>4.2699999999999996</v>
      </c>
      <c r="L1055" s="4" t="s">
        <v>170</v>
      </c>
      <c r="M1055" s="13">
        <f t="shared" si="16"/>
        <v>50</v>
      </c>
    </row>
    <row r="1056" spans="1:13" x14ac:dyDescent="0.35">
      <c r="A1056" s="4" t="s">
        <v>98</v>
      </c>
      <c r="B1056" s="4" t="s">
        <v>99</v>
      </c>
      <c r="C1056" s="4" t="s">
        <v>100</v>
      </c>
      <c r="D1056" s="4">
        <v>1968</v>
      </c>
      <c r="E1056" s="15">
        <v>4</v>
      </c>
      <c r="F1056" s="15">
        <v>4</v>
      </c>
      <c r="G1056" s="15">
        <v>0</v>
      </c>
      <c r="H1056" s="15">
        <v>7</v>
      </c>
      <c r="I1056" s="15">
        <v>0.53</v>
      </c>
      <c r="J1056" s="15">
        <v>8</v>
      </c>
      <c r="K1056" s="15">
        <v>5.3</v>
      </c>
      <c r="L1056" s="4" t="s">
        <v>170</v>
      </c>
      <c r="M1056" s="13">
        <f t="shared" si="16"/>
        <v>50</v>
      </c>
    </row>
    <row r="1057" spans="1:13" x14ac:dyDescent="0.35">
      <c r="A1057" s="4" t="s">
        <v>98</v>
      </c>
      <c r="B1057" s="4" t="s">
        <v>99</v>
      </c>
      <c r="C1057" s="4" t="s">
        <v>100</v>
      </c>
      <c r="D1057" s="4">
        <v>1969</v>
      </c>
      <c r="E1057" s="15">
        <v>4</v>
      </c>
      <c r="F1057" s="15">
        <v>4</v>
      </c>
      <c r="G1057" s="15">
        <v>0</v>
      </c>
      <c r="H1057" s="15">
        <v>8</v>
      </c>
      <c r="I1057" s="15">
        <v>0.53</v>
      </c>
      <c r="J1057" s="15">
        <v>8</v>
      </c>
      <c r="K1057" s="15">
        <v>5.33</v>
      </c>
      <c r="L1057" s="4" t="s">
        <v>170</v>
      </c>
      <c r="M1057" s="13">
        <f t="shared" si="16"/>
        <v>50</v>
      </c>
    </row>
    <row r="1058" spans="1:13" x14ac:dyDescent="0.35">
      <c r="A1058" s="4" t="s">
        <v>98</v>
      </c>
      <c r="B1058" s="4" t="s">
        <v>99</v>
      </c>
      <c r="C1058" s="4" t="s">
        <v>100</v>
      </c>
      <c r="D1058" s="4">
        <v>1970</v>
      </c>
      <c r="E1058" s="15">
        <v>1</v>
      </c>
      <c r="F1058" s="15">
        <v>5</v>
      </c>
      <c r="G1058" s="15">
        <v>0</v>
      </c>
      <c r="H1058" s="15">
        <v>6</v>
      </c>
      <c r="I1058" s="15">
        <v>0.42</v>
      </c>
      <c r="J1058" s="15">
        <v>6</v>
      </c>
      <c r="K1058" s="15">
        <v>4.18</v>
      </c>
      <c r="L1058" s="4" t="s">
        <v>170</v>
      </c>
      <c r="M1058" s="13">
        <f t="shared" si="16"/>
        <v>16.666666666666664</v>
      </c>
    </row>
    <row r="1059" spans="1:13" x14ac:dyDescent="0.35">
      <c r="A1059" s="4" t="s">
        <v>98</v>
      </c>
      <c r="B1059" s="4" t="s">
        <v>99</v>
      </c>
      <c r="C1059" s="4" t="s">
        <v>100</v>
      </c>
      <c r="D1059" s="4">
        <v>1971</v>
      </c>
      <c r="E1059" s="15">
        <v>1</v>
      </c>
      <c r="F1059" s="15">
        <v>7</v>
      </c>
      <c r="G1059" s="15">
        <v>0</v>
      </c>
      <c r="H1059" s="15">
        <v>8</v>
      </c>
      <c r="I1059" s="15">
        <v>0.53</v>
      </c>
      <c r="J1059" s="15">
        <v>8</v>
      </c>
      <c r="K1059" s="15">
        <v>5.26</v>
      </c>
      <c r="L1059" s="4" t="s">
        <v>170</v>
      </c>
      <c r="M1059" s="13">
        <f t="shared" si="16"/>
        <v>12.5</v>
      </c>
    </row>
    <row r="1060" spans="1:13" x14ac:dyDescent="0.35">
      <c r="A1060" s="4" t="s">
        <v>98</v>
      </c>
      <c r="B1060" s="4" t="s">
        <v>99</v>
      </c>
      <c r="C1060" s="4" t="s">
        <v>100</v>
      </c>
      <c r="D1060" s="4">
        <v>1972</v>
      </c>
      <c r="E1060" s="15">
        <v>1</v>
      </c>
      <c r="F1060" s="15">
        <v>11</v>
      </c>
      <c r="G1060" s="15">
        <v>0</v>
      </c>
      <c r="H1060" s="15">
        <v>13</v>
      </c>
      <c r="I1060" s="15">
        <v>0.82</v>
      </c>
      <c r="J1060" s="15">
        <v>13</v>
      </c>
      <c r="K1060" s="15">
        <v>8.15</v>
      </c>
      <c r="L1060" s="4" t="s">
        <v>170</v>
      </c>
      <c r="M1060" s="13">
        <f t="shared" si="16"/>
        <v>8.3333333333333321</v>
      </c>
    </row>
    <row r="1061" spans="1:13" x14ac:dyDescent="0.35">
      <c r="A1061" s="4" t="s">
        <v>98</v>
      </c>
      <c r="B1061" s="4" t="s">
        <v>99</v>
      </c>
      <c r="C1061" s="4" t="s">
        <v>100</v>
      </c>
      <c r="D1061" s="4">
        <v>1973</v>
      </c>
      <c r="E1061" s="15">
        <v>2</v>
      </c>
      <c r="F1061" s="15">
        <v>16</v>
      </c>
      <c r="G1061" s="15">
        <v>0</v>
      </c>
      <c r="H1061" s="15">
        <v>17</v>
      </c>
      <c r="I1061" s="15">
        <v>1.06</v>
      </c>
      <c r="J1061" s="15">
        <v>17</v>
      </c>
      <c r="K1061" s="15">
        <v>10.63</v>
      </c>
      <c r="L1061" s="4" t="s">
        <v>170</v>
      </c>
      <c r="M1061" s="13">
        <f t="shared" si="16"/>
        <v>11.111111111111111</v>
      </c>
    </row>
    <row r="1062" spans="1:13" x14ac:dyDescent="0.35">
      <c r="A1062" s="4" t="s">
        <v>98</v>
      </c>
      <c r="B1062" s="4" t="s">
        <v>99</v>
      </c>
      <c r="C1062" s="4" t="s">
        <v>100</v>
      </c>
      <c r="D1062" s="4">
        <v>1974</v>
      </c>
      <c r="E1062" s="15">
        <v>2</v>
      </c>
      <c r="F1062" s="15">
        <v>6</v>
      </c>
      <c r="G1062" s="15">
        <v>1</v>
      </c>
      <c r="H1062" s="15">
        <v>6</v>
      </c>
      <c r="I1062" s="15">
        <v>0.37</v>
      </c>
      <c r="J1062" s="15">
        <v>6</v>
      </c>
      <c r="K1062" s="15">
        <v>3.73</v>
      </c>
      <c r="L1062" s="4" t="s">
        <v>170</v>
      </c>
      <c r="M1062" s="13">
        <f t="shared" si="16"/>
        <v>28.571428571428569</v>
      </c>
    </row>
    <row r="1063" spans="1:13" x14ac:dyDescent="0.35">
      <c r="A1063" s="4" t="s">
        <v>98</v>
      </c>
      <c r="B1063" s="4" t="s">
        <v>99</v>
      </c>
      <c r="C1063" s="4" t="s">
        <v>100</v>
      </c>
      <c r="D1063" s="4">
        <v>1975</v>
      </c>
      <c r="E1063" s="15">
        <v>1</v>
      </c>
      <c r="F1063" s="15">
        <v>8</v>
      </c>
      <c r="G1063" s="15">
        <v>0</v>
      </c>
      <c r="H1063" s="15">
        <v>9</v>
      </c>
      <c r="I1063" s="15">
        <v>0.51</v>
      </c>
      <c r="J1063" s="15">
        <v>9</v>
      </c>
      <c r="K1063" s="15">
        <v>5.13</v>
      </c>
      <c r="L1063" s="4" t="s">
        <v>170</v>
      </c>
      <c r="M1063" s="13">
        <f t="shared" si="16"/>
        <v>11.111111111111111</v>
      </c>
    </row>
    <row r="1064" spans="1:13" x14ac:dyDescent="0.35">
      <c r="A1064" s="4" t="s">
        <v>98</v>
      </c>
      <c r="B1064" s="4" t="s">
        <v>99</v>
      </c>
      <c r="C1064" s="4" t="s">
        <v>100</v>
      </c>
      <c r="D1064" s="4">
        <v>1976</v>
      </c>
      <c r="E1064" s="15">
        <v>1</v>
      </c>
      <c r="F1064" s="15">
        <v>8</v>
      </c>
      <c r="G1064" s="15">
        <v>2</v>
      </c>
      <c r="H1064" s="15">
        <v>7</v>
      </c>
      <c r="I1064" s="15">
        <v>0.41</v>
      </c>
      <c r="J1064" s="15">
        <v>7</v>
      </c>
      <c r="K1064" s="15">
        <v>4.12</v>
      </c>
      <c r="L1064" s="4" t="s">
        <v>170</v>
      </c>
      <c r="M1064" s="13">
        <f t="shared" si="16"/>
        <v>14.285714285714285</v>
      </c>
    </row>
    <row r="1065" spans="1:13" x14ac:dyDescent="0.35">
      <c r="A1065" s="4" t="s">
        <v>98</v>
      </c>
      <c r="B1065" s="4" t="s">
        <v>99</v>
      </c>
      <c r="C1065" s="4" t="s">
        <v>100</v>
      </c>
      <c r="D1065" s="4">
        <v>1977</v>
      </c>
      <c r="E1065" s="15">
        <v>1</v>
      </c>
      <c r="F1065" s="15">
        <v>14</v>
      </c>
      <c r="G1065" s="15">
        <v>0</v>
      </c>
      <c r="H1065" s="15">
        <v>15</v>
      </c>
      <c r="I1065" s="15">
        <v>0.85</v>
      </c>
      <c r="J1065" s="15">
        <v>15</v>
      </c>
      <c r="K1065" s="15">
        <v>8.44</v>
      </c>
      <c r="L1065" s="4" t="s">
        <v>170</v>
      </c>
      <c r="M1065" s="13">
        <f t="shared" si="16"/>
        <v>6.666666666666667</v>
      </c>
    </row>
    <row r="1066" spans="1:13" x14ac:dyDescent="0.35">
      <c r="A1066" s="4" t="s">
        <v>98</v>
      </c>
      <c r="B1066" s="4" t="s">
        <v>99</v>
      </c>
      <c r="C1066" s="4" t="s">
        <v>100</v>
      </c>
      <c r="D1066" s="4">
        <v>1978</v>
      </c>
      <c r="E1066" s="15">
        <v>0</v>
      </c>
      <c r="F1066" s="15">
        <v>14</v>
      </c>
      <c r="G1066" s="15">
        <v>0</v>
      </c>
      <c r="H1066" s="15">
        <v>14</v>
      </c>
      <c r="I1066" s="15">
        <v>0.79</v>
      </c>
      <c r="J1066" s="15">
        <v>15</v>
      </c>
      <c r="K1066" s="15">
        <v>7.85</v>
      </c>
      <c r="L1066" s="4" t="s">
        <v>170</v>
      </c>
      <c r="M1066" s="13">
        <f t="shared" si="16"/>
        <v>0</v>
      </c>
    </row>
    <row r="1067" spans="1:13" x14ac:dyDescent="0.35">
      <c r="A1067" s="4" t="s">
        <v>98</v>
      </c>
      <c r="B1067" s="4" t="s">
        <v>99</v>
      </c>
      <c r="C1067" s="4" t="s">
        <v>100</v>
      </c>
      <c r="D1067" s="4">
        <v>1979</v>
      </c>
      <c r="E1067" s="15">
        <v>1</v>
      </c>
      <c r="F1067" s="15">
        <v>10</v>
      </c>
      <c r="G1067" s="15">
        <v>0</v>
      </c>
      <c r="H1067" s="15">
        <v>10</v>
      </c>
      <c r="I1067" s="15">
        <v>0.54</v>
      </c>
      <c r="J1067" s="15">
        <v>10</v>
      </c>
      <c r="K1067" s="15">
        <v>5.44</v>
      </c>
      <c r="L1067" s="4" t="s">
        <v>170</v>
      </c>
      <c r="M1067" s="13">
        <f t="shared" si="16"/>
        <v>9.0909090909090917</v>
      </c>
    </row>
    <row r="1068" spans="1:13" x14ac:dyDescent="0.35">
      <c r="A1068" s="4" t="s">
        <v>98</v>
      </c>
      <c r="B1068" s="4" t="s">
        <v>99</v>
      </c>
      <c r="C1068" s="4" t="s">
        <v>100</v>
      </c>
      <c r="D1068" s="4">
        <v>1980</v>
      </c>
      <c r="E1068" s="15">
        <v>1</v>
      </c>
      <c r="F1068" s="15">
        <v>29</v>
      </c>
      <c r="G1068" s="15">
        <v>0</v>
      </c>
      <c r="H1068" s="15">
        <v>22</v>
      </c>
      <c r="I1068" s="15">
        <v>1.1100000000000001</v>
      </c>
      <c r="J1068" s="15">
        <v>22</v>
      </c>
      <c r="K1068" s="15">
        <v>11.08</v>
      </c>
      <c r="L1068" s="4" t="s">
        <v>170</v>
      </c>
      <c r="M1068" s="13">
        <f t="shared" si="16"/>
        <v>3.3333333333333335</v>
      </c>
    </row>
    <row r="1069" spans="1:13" x14ac:dyDescent="0.35">
      <c r="A1069" s="4" t="s">
        <v>98</v>
      </c>
      <c r="B1069" s="4" t="s">
        <v>99</v>
      </c>
      <c r="C1069" s="4" t="s">
        <v>100</v>
      </c>
      <c r="D1069" s="4">
        <v>1981</v>
      </c>
      <c r="E1069" s="15">
        <v>1</v>
      </c>
      <c r="F1069" s="15">
        <v>17</v>
      </c>
      <c r="G1069" s="15">
        <v>0</v>
      </c>
      <c r="H1069" s="15">
        <v>22</v>
      </c>
      <c r="I1069" s="15">
        <v>1.1200000000000001</v>
      </c>
      <c r="J1069" s="15">
        <v>23</v>
      </c>
      <c r="K1069" s="15">
        <v>11.15</v>
      </c>
      <c r="L1069" s="4" t="s">
        <v>170</v>
      </c>
      <c r="M1069" s="13">
        <f t="shared" si="16"/>
        <v>5.5555555555555554</v>
      </c>
    </row>
    <row r="1070" spans="1:13" x14ac:dyDescent="0.35">
      <c r="A1070" s="4" t="s">
        <v>98</v>
      </c>
      <c r="B1070" s="4" t="s">
        <v>99</v>
      </c>
      <c r="C1070" s="4" t="s">
        <v>100</v>
      </c>
      <c r="D1070" s="4">
        <v>1982</v>
      </c>
      <c r="E1070" s="15">
        <v>1</v>
      </c>
      <c r="F1070" s="15">
        <v>18</v>
      </c>
      <c r="G1070" s="15">
        <v>0</v>
      </c>
      <c r="H1070" s="15">
        <v>19</v>
      </c>
      <c r="I1070" s="15">
        <v>0.9</v>
      </c>
      <c r="J1070" s="15">
        <v>19</v>
      </c>
      <c r="K1070" s="15">
        <v>9.02</v>
      </c>
      <c r="L1070" s="4" t="s">
        <v>170</v>
      </c>
      <c r="M1070" s="13">
        <f t="shared" si="16"/>
        <v>5.2631578947368416</v>
      </c>
    </row>
    <row r="1071" spans="1:13" x14ac:dyDescent="0.35">
      <c r="A1071" s="4" t="s">
        <v>98</v>
      </c>
      <c r="B1071" s="4" t="s">
        <v>99</v>
      </c>
      <c r="C1071" s="4" t="s">
        <v>100</v>
      </c>
      <c r="D1071" s="4">
        <v>1983</v>
      </c>
      <c r="E1071" s="15">
        <v>1</v>
      </c>
      <c r="F1071" s="15">
        <v>23</v>
      </c>
      <c r="G1071" s="15">
        <v>0</v>
      </c>
      <c r="H1071" s="15">
        <v>23</v>
      </c>
      <c r="I1071" s="15">
        <v>1.0900000000000001</v>
      </c>
      <c r="J1071" s="15">
        <v>23</v>
      </c>
      <c r="K1071" s="15">
        <v>10.89</v>
      </c>
      <c r="L1071" s="4" t="s">
        <v>170</v>
      </c>
      <c r="M1071" s="13">
        <f t="shared" si="16"/>
        <v>4.1666666666666661</v>
      </c>
    </row>
    <row r="1072" spans="1:13" x14ac:dyDescent="0.35">
      <c r="A1072" s="4" t="s">
        <v>98</v>
      </c>
      <c r="B1072" s="4" t="s">
        <v>99</v>
      </c>
      <c r="C1072" s="4" t="s">
        <v>100</v>
      </c>
      <c r="D1072" s="4">
        <v>1984</v>
      </c>
      <c r="E1072" s="15">
        <v>1</v>
      </c>
      <c r="F1072" s="15">
        <v>25</v>
      </c>
      <c r="G1072" s="15">
        <v>0</v>
      </c>
      <c r="H1072" s="15">
        <v>23</v>
      </c>
      <c r="I1072" s="15">
        <v>1.02</v>
      </c>
      <c r="J1072" s="15">
        <v>23</v>
      </c>
      <c r="K1072" s="15">
        <v>10.16</v>
      </c>
      <c r="L1072" s="4" t="s">
        <v>170</v>
      </c>
      <c r="M1072" s="13">
        <f t="shared" si="16"/>
        <v>3.8461538461538463</v>
      </c>
    </row>
    <row r="1073" spans="1:13" x14ac:dyDescent="0.35">
      <c r="A1073" s="4" t="s">
        <v>98</v>
      </c>
      <c r="B1073" s="4" t="s">
        <v>99</v>
      </c>
      <c r="C1073" s="4" t="s">
        <v>100</v>
      </c>
      <c r="D1073" s="4">
        <v>1985</v>
      </c>
      <c r="E1073" s="15">
        <v>1</v>
      </c>
      <c r="F1073" s="15">
        <v>21</v>
      </c>
      <c r="G1073" s="15">
        <v>0</v>
      </c>
      <c r="H1073" s="15">
        <v>25</v>
      </c>
      <c r="I1073" s="15">
        <v>1.0900000000000001</v>
      </c>
      <c r="J1073" s="15">
        <v>25</v>
      </c>
      <c r="K1073" s="15">
        <v>10.92</v>
      </c>
      <c r="L1073" s="4" t="s">
        <v>170</v>
      </c>
      <c r="M1073" s="13">
        <f t="shared" si="16"/>
        <v>4.5454545454545459</v>
      </c>
    </row>
    <row r="1074" spans="1:13" x14ac:dyDescent="0.35">
      <c r="A1074" s="4" t="s">
        <v>98</v>
      </c>
      <c r="B1074" s="4" t="s">
        <v>99</v>
      </c>
      <c r="C1074" s="4" t="s">
        <v>100</v>
      </c>
      <c r="D1074" s="4">
        <v>1986</v>
      </c>
      <c r="E1074" s="15">
        <v>1</v>
      </c>
      <c r="F1074" s="15">
        <v>37</v>
      </c>
      <c r="G1074" s="15">
        <v>0</v>
      </c>
      <c r="H1074" s="15">
        <v>25</v>
      </c>
      <c r="I1074" s="15">
        <v>1.05</v>
      </c>
      <c r="J1074" s="15">
        <v>25</v>
      </c>
      <c r="K1074" s="15">
        <v>10.5</v>
      </c>
      <c r="L1074" s="4" t="s">
        <v>170</v>
      </c>
      <c r="M1074" s="13">
        <f t="shared" si="16"/>
        <v>2.6315789473684208</v>
      </c>
    </row>
    <row r="1075" spans="1:13" x14ac:dyDescent="0.35">
      <c r="A1075" s="4" t="s">
        <v>98</v>
      </c>
      <c r="B1075" s="4" t="s">
        <v>99</v>
      </c>
      <c r="C1075" s="4" t="s">
        <v>100</v>
      </c>
      <c r="D1075" s="4">
        <v>1987</v>
      </c>
      <c r="E1075" s="15">
        <v>1</v>
      </c>
      <c r="F1075" s="15">
        <v>23</v>
      </c>
      <c r="G1075" s="15">
        <v>0</v>
      </c>
      <c r="H1075" s="15">
        <v>21</v>
      </c>
      <c r="I1075" s="15">
        <v>0.86</v>
      </c>
      <c r="J1075" s="15">
        <v>21</v>
      </c>
      <c r="K1075" s="15">
        <v>8.6</v>
      </c>
      <c r="L1075" s="4" t="s">
        <v>170</v>
      </c>
      <c r="M1075" s="13">
        <f t="shared" si="16"/>
        <v>4.1666666666666661</v>
      </c>
    </row>
    <row r="1076" spans="1:13" x14ac:dyDescent="0.35">
      <c r="A1076" s="4" t="s">
        <v>98</v>
      </c>
      <c r="B1076" s="4" t="s">
        <v>99</v>
      </c>
      <c r="C1076" s="4" t="s">
        <v>100</v>
      </c>
      <c r="D1076" s="4">
        <v>1988</v>
      </c>
      <c r="E1076" s="15">
        <v>1</v>
      </c>
      <c r="F1076" s="15">
        <v>26</v>
      </c>
      <c r="G1076" s="15">
        <v>0</v>
      </c>
      <c r="H1076" s="15">
        <v>22</v>
      </c>
      <c r="I1076" s="15">
        <v>0.87</v>
      </c>
      <c r="J1076" s="15">
        <v>22</v>
      </c>
      <c r="K1076" s="15">
        <v>8.6999999999999993</v>
      </c>
      <c r="L1076" s="4" t="s">
        <v>170</v>
      </c>
      <c r="M1076" s="13">
        <f t="shared" si="16"/>
        <v>3.7037037037037033</v>
      </c>
    </row>
    <row r="1077" spans="1:13" x14ac:dyDescent="0.35">
      <c r="A1077" s="4" t="s">
        <v>98</v>
      </c>
      <c r="B1077" s="4" t="s">
        <v>99</v>
      </c>
      <c r="C1077" s="4" t="s">
        <v>100</v>
      </c>
      <c r="D1077" s="4">
        <v>1989</v>
      </c>
      <c r="E1077" s="15">
        <v>1</v>
      </c>
      <c r="F1077" s="15">
        <v>40</v>
      </c>
      <c r="G1077" s="15">
        <v>0</v>
      </c>
      <c r="H1077" s="15">
        <v>22</v>
      </c>
      <c r="I1077" s="15">
        <v>0.88</v>
      </c>
      <c r="J1077" s="15">
        <v>23</v>
      </c>
      <c r="K1077" s="15">
        <v>8.7799999999999994</v>
      </c>
      <c r="L1077" s="4" t="s">
        <v>170</v>
      </c>
      <c r="M1077" s="13">
        <f t="shared" si="16"/>
        <v>2.4390243902439024</v>
      </c>
    </row>
    <row r="1078" spans="1:13" x14ac:dyDescent="0.35">
      <c r="A1078" s="4" t="s">
        <v>98</v>
      </c>
      <c r="B1078" s="4" t="s">
        <v>99</v>
      </c>
      <c r="C1078" s="4" t="s">
        <v>100</v>
      </c>
      <c r="D1078" s="4">
        <v>1990</v>
      </c>
      <c r="E1078" s="15">
        <v>1</v>
      </c>
      <c r="F1078" s="15">
        <v>5</v>
      </c>
      <c r="G1078" s="15">
        <v>0</v>
      </c>
      <c r="H1078" s="15">
        <v>27</v>
      </c>
      <c r="I1078" s="15">
        <v>1.03</v>
      </c>
      <c r="J1078" s="15">
        <v>27</v>
      </c>
      <c r="K1078" s="15">
        <v>10.24</v>
      </c>
      <c r="L1078" s="4" t="s">
        <v>170</v>
      </c>
      <c r="M1078" s="13">
        <f t="shared" si="16"/>
        <v>16.666666666666664</v>
      </c>
    </row>
    <row r="1079" spans="1:13" x14ac:dyDescent="0.35">
      <c r="A1079" s="4" t="s">
        <v>98</v>
      </c>
      <c r="B1079" s="4" t="s">
        <v>99</v>
      </c>
      <c r="C1079" s="4" t="s">
        <v>100</v>
      </c>
      <c r="D1079" s="4">
        <v>1991</v>
      </c>
      <c r="E1079" s="15">
        <v>1</v>
      </c>
      <c r="F1079" s="15">
        <v>27</v>
      </c>
      <c r="G1079" s="15">
        <v>0</v>
      </c>
      <c r="H1079" s="15">
        <v>24</v>
      </c>
      <c r="I1079" s="15">
        <v>0.88</v>
      </c>
      <c r="J1079" s="15">
        <v>24</v>
      </c>
      <c r="K1079" s="15">
        <v>8.7799999999999994</v>
      </c>
      <c r="L1079" s="4" t="s">
        <v>170</v>
      </c>
      <c r="M1079" s="13">
        <f t="shared" si="16"/>
        <v>3.5714285714285712</v>
      </c>
    </row>
    <row r="1080" spans="1:13" x14ac:dyDescent="0.35">
      <c r="A1080" s="4" t="s">
        <v>98</v>
      </c>
      <c r="B1080" s="4" t="s">
        <v>99</v>
      </c>
      <c r="C1080" s="4" t="s">
        <v>100</v>
      </c>
      <c r="D1080" s="4">
        <v>1992</v>
      </c>
      <c r="E1080" s="15">
        <v>1</v>
      </c>
      <c r="F1080" s="15">
        <v>37</v>
      </c>
      <c r="G1080" s="15">
        <v>0</v>
      </c>
      <c r="H1080" s="15">
        <v>38</v>
      </c>
      <c r="I1080" s="15">
        <v>1.37</v>
      </c>
      <c r="J1080" s="15">
        <v>38</v>
      </c>
      <c r="K1080" s="15">
        <v>13.97</v>
      </c>
      <c r="L1080" s="4" t="s">
        <v>170</v>
      </c>
      <c r="M1080" s="13">
        <f t="shared" si="16"/>
        <v>2.6315789473684208</v>
      </c>
    </row>
    <row r="1081" spans="1:13" x14ac:dyDescent="0.35">
      <c r="A1081" s="4" t="s">
        <v>98</v>
      </c>
      <c r="B1081" s="4" t="s">
        <v>99</v>
      </c>
      <c r="C1081" s="4" t="s">
        <v>100</v>
      </c>
      <c r="D1081" s="4">
        <v>1993</v>
      </c>
      <c r="E1081" s="15">
        <v>1</v>
      </c>
      <c r="F1081" s="15">
        <v>41</v>
      </c>
      <c r="G1081" s="15">
        <v>0</v>
      </c>
      <c r="H1081" s="15">
        <v>42</v>
      </c>
      <c r="I1081" s="15">
        <v>1.49</v>
      </c>
      <c r="J1081" s="15">
        <v>42</v>
      </c>
      <c r="K1081" s="15">
        <v>15.33</v>
      </c>
      <c r="L1081" s="4" t="s">
        <v>170</v>
      </c>
      <c r="M1081" s="13">
        <f t="shared" si="16"/>
        <v>2.3809523809523809</v>
      </c>
    </row>
    <row r="1082" spans="1:13" x14ac:dyDescent="0.35">
      <c r="A1082" s="4" t="s">
        <v>98</v>
      </c>
      <c r="B1082" s="4" t="s">
        <v>99</v>
      </c>
      <c r="C1082" s="4" t="s">
        <v>100</v>
      </c>
      <c r="D1082" s="4">
        <v>1994</v>
      </c>
      <c r="E1082" s="15">
        <v>1</v>
      </c>
      <c r="F1082" s="15">
        <v>72</v>
      </c>
      <c r="G1082" s="15">
        <v>0</v>
      </c>
      <c r="H1082" s="15">
        <v>43</v>
      </c>
      <c r="I1082" s="15">
        <v>1.51</v>
      </c>
      <c r="J1082" s="15">
        <v>44</v>
      </c>
      <c r="K1082" s="15">
        <v>16.16</v>
      </c>
      <c r="L1082" s="4" t="s">
        <v>170</v>
      </c>
      <c r="M1082" s="13">
        <f t="shared" si="16"/>
        <v>1.3698630136986301</v>
      </c>
    </row>
    <row r="1083" spans="1:13" x14ac:dyDescent="0.35">
      <c r="A1083" s="4" t="s">
        <v>98</v>
      </c>
      <c r="B1083" s="4" t="s">
        <v>99</v>
      </c>
      <c r="C1083" s="4" t="s">
        <v>100</v>
      </c>
      <c r="D1083" s="4">
        <v>1995</v>
      </c>
      <c r="E1083" s="15">
        <v>1</v>
      </c>
      <c r="F1083" s="15">
        <v>15</v>
      </c>
      <c r="G1083" s="15">
        <v>0</v>
      </c>
      <c r="H1083" s="15">
        <v>33</v>
      </c>
      <c r="I1083" s="15">
        <v>1.1200000000000001</v>
      </c>
      <c r="J1083" s="15">
        <v>36</v>
      </c>
      <c r="K1083" s="15">
        <v>11.21</v>
      </c>
      <c r="L1083" s="4" t="s">
        <v>170</v>
      </c>
      <c r="M1083" s="13">
        <f t="shared" si="16"/>
        <v>6.25</v>
      </c>
    </row>
    <row r="1084" spans="1:13" x14ac:dyDescent="0.35">
      <c r="A1084" s="4" t="s">
        <v>98</v>
      </c>
      <c r="B1084" s="4" t="s">
        <v>99</v>
      </c>
      <c r="C1084" s="4" t="s">
        <v>100</v>
      </c>
      <c r="D1084" s="4">
        <v>1996</v>
      </c>
      <c r="E1084" s="15">
        <v>1</v>
      </c>
      <c r="F1084" s="15">
        <v>41</v>
      </c>
      <c r="G1084" s="15">
        <v>0</v>
      </c>
      <c r="H1084" s="15">
        <v>42</v>
      </c>
      <c r="I1084" s="15">
        <v>1.42</v>
      </c>
      <c r="J1084" s="15">
        <v>43</v>
      </c>
      <c r="K1084" s="15">
        <v>14.47</v>
      </c>
      <c r="L1084" s="4" t="s">
        <v>170</v>
      </c>
      <c r="M1084" s="13">
        <f t="shared" si="16"/>
        <v>2.3809523809523809</v>
      </c>
    </row>
    <row r="1085" spans="1:13" x14ac:dyDescent="0.35">
      <c r="A1085" s="4" t="s">
        <v>98</v>
      </c>
      <c r="B1085" s="4" t="s">
        <v>99</v>
      </c>
      <c r="C1085" s="4" t="s">
        <v>100</v>
      </c>
      <c r="D1085" s="4">
        <v>1997</v>
      </c>
      <c r="E1085" s="15">
        <v>0</v>
      </c>
      <c r="F1085" s="15">
        <v>56</v>
      </c>
      <c r="G1085" s="15">
        <v>0</v>
      </c>
      <c r="H1085" s="15">
        <v>53</v>
      </c>
      <c r="I1085" s="15">
        <v>1.76</v>
      </c>
      <c r="J1085" s="15">
        <v>56</v>
      </c>
      <c r="K1085" s="15">
        <v>18.14</v>
      </c>
      <c r="L1085" s="4" t="s">
        <v>170</v>
      </c>
      <c r="M1085" s="13">
        <f t="shared" si="16"/>
        <v>0</v>
      </c>
    </row>
    <row r="1086" spans="1:13" x14ac:dyDescent="0.35">
      <c r="A1086" s="4" t="s">
        <v>98</v>
      </c>
      <c r="B1086" s="4" t="s">
        <v>99</v>
      </c>
      <c r="C1086" s="4" t="s">
        <v>100</v>
      </c>
      <c r="D1086" s="4">
        <v>1998</v>
      </c>
      <c r="E1086" s="15">
        <v>0</v>
      </c>
      <c r="F1086" s="15">
        <v>24</v>
      </c>
      <c r="G1086" s="15">
        <v>0</v>
      </c>
      <c r="H1086" s="15">
        <v>24</v>
      </c>
      <c r="I1086" s="15">
        <v>0.79</v>
      </c>
      <c r="J1086" s="15">
        <v>24</v>
      </c>
      <c r="K1086" s="15">
        <v>8.49</v>
      </c>
      <c r="L1086" s="4" t="s">
        <v>170</v>
      </c>
      <c r="M1086" s="13">
        <f t="shared" si="16"/>
        <v>0</v>
      </c>
    </row>
    <row r="1087" spans="1:13" x14ac:dyDescent="0.35">
      <c r="A1087" s="4" t="s">
        <v>98</v>
      </c>
      <c r="B1087" s="4" t="s">
        <v>99</v>
      </c>
      <c r="C1087" s="4" t="s">
        <v>100</v>
      </c>
      <c r="D1087" s="4">
        <v>1999</v>
      </c>
      <c r="E1087" s="15">
        <v>0</v>
      </c>
      <c r="F1087" s="15">
        <v>54</v>
      </c>
      <c r="G1087" s="15">
        <v>0</v>
      </c>
      <c r="H1087" s="15">
        <v>41</v>
      </c>
      <c r="I1087" s="15">
        <v>1.31</v>
      </c>
      <c r="J1087" s="15">
        <v>54</v>
      </c>
      <c r="K1087" s="15">
        <v>13.8</v>
      </c>
      <c r="L1087" s="4" t="s">
        <v>170</v>
      </c>
      <c r="M1087" s="13">
        <f t="shared" si="16"/>
        <v>0</v>
      </c>
    </row>
    <row r="1088" spans="1:13" x14ac:dyDescent="0.35">
      <c r="A1088" s="4" t="s">
        <v>98</v>
      </c>
      <c r="B1088" s="4" t="s">
        <v>99</v>
      </c>
      <c r="C1088" s="4" t="s">
        <v>100</v>
      </c>
      <c r="D1088" s="4">
        <v>2000</v>
      </c>
      <c r="E1088" s="15">
        <v>0</v>
      </c>
      <c r="F1088" s="15">
        <v>68</v>
      </c>
      <c r="G1088" s="15">
        <v>0</v>
      </c>
      <c r="H1088" s="15">
        <v>54</v>
      </c>
      <c r="I1088" s="15">
        <v>1.7</v>
      </c>
      <c r="J1088" s="15">
        <v>68</v>
      </c>
      <c r="K1088" s="15">
        <v>17.27</v>
      </c>
      <c r="L1088" s="4" t="s">
        <v>170</v>
      </c>
      <c r="M1088" s="13">
        <f t="shared" si="16"/>
        <v>0</v>
      </c>
    </row>
    <row r="1089" spans="1:13" x14ac:dyDescent="0.35">
      <c r="A1089" s="4" t="s">
        <v>98</v>
      </c>
      <c r="B1089" s="4" t="s">
        <v>99</v>
      </c>
      <c r="C1089" s="4" t="s">
        <v>100</v>
      </c>
      <c r="D1089" s="4">
        <v>2001</v>
      </c>
      <c r="E1089" s="15">
        <v>0</v>
      </c>
      <c r="F1089" s="15">
        <v>38</v>
      </c>
      <c r="G1089" s="15">
        <v>0</v>
      </c>
      <c r="H1089" s="15">
        <v>25</v>
      </c>
      <c r="I1089" s="15">
        <v>0.77</v>
      </c>
      <c r="J1089" s="15">
        <v>38</v>
      </c>
      <c r="K1089" s="15">
        <v>7.69</v>
      </c>
      <c r="L1089" s="4" t="s">
        <v>170</v>
      </c>
      <c r="M1089" s="13">
        <f t="shared" si="16"/>
        <v>0</v>
      </c>
    </row>
    <row r="1090" spans="1:13" x14ac:dyDescent="0.35">
      <c r="A1090" s="4" t="s">
        <v>98</v>
      </c>
      <c r="B1090" s="4" t="s">
        <v>99</v>
      </c>
      <c r="C1090" s="4" t="s">
        <v>100</v>
      </c>
      <c r="D1090" s="4">
        <v>2002</v>
      </c>
      <c r="E1090" s="15">
        <v>0</v>
      </c>
      <c r="F1090" s="15">
        <v>96</v>
      </c>
      <c r="G1090" s="15">
        <v>0</v>
      </c>
      <c r="H1090" s="15">
        <v>96</v>
      </c>
      <c r="I1090" s="15">
        <v>2.94</v>
      </c>
      <c r="J1090" s="15">
        <v>96</v>
      </c>
      <c r="K1090" s="15">
        <v>29.43</v>
      </c>
      <c r="L1090" s="4" t="s">
        <v>170</v>
      </c>
      <c r="M1090" s="13">
        <f t="shared" ref="M1090:M1153" si="17">IF(N(E1090)+N(F1090)-N(G1090)&lt;=0,"",E1090/(E1090+F1090-N(G1090))*100)</f>
        <v>0</v>
      </c>
    </row>
    <row r="1091" spans="1:13" x14ac:dyDescent="0.35">
      <c r="A1091" s="4" t="s">
        <v>98</v>
      </c>
      <c r="B1091" s="4" t="s">
        <v>99</v>
      </c>
      <c r="C1091" s="4" t="s">
        <v>100</v>
      </c>
      <c r="D1091" s="4">
        <v>2003</v>
      </c>
      <c r="E1091" s="15">
        <v>0</v>
      </c>
      <c r="F1091" s="15">
        <v>60</v>
      </c>
      <c r="G1091" s="15">
        <v>0</v>
      </c>
      <c r="H1091" s="15">
        <v>60</v>
      </c>
      <c r="I1091" s="15">
        <v>1.81</v>
      </c>
      <c r="J1091" s="15">
        <v>60</v>
      </c>
      <c r="K1091" s="15">
        <v>18.100000000000001</v>
      </c>
      <c r="L1091" s="4" t="s">
        <v>170</v>
      </c>
      <c r="M1091" s="13">
        <f t="shared" si="17"/>
        <v>0</v>
      </c>
    </row>
    <row r="1092" spans="1:13" x14ac:dyDescent="0.35">
      <c r="A1092" s="4" t="s">
        <v>98</v>
      </c>
      <c r="B1092" s="4" t="s">
        <v>99</v>
      </c>
      <c r="C1092" s="4" t="s">
        <v>100</v>
      </c>
      <c r="D1092" s="4">
        <v>2004</v>
      </c>
      <c r="E1092" s="15">
        <v>0</v>
      </c>
      <c r="F1092" s="15">
        <v>70</v>
      </c>
      <c r="G1092" s="15">
        <v>0</v>
      </c>
      <c r="H1092" s="15">
        <v>65</v>
      </c>
      <c r="I1092" s="15">
        <v>1.94</v>
      </c>
      <c r="J1092" s="15">
        <v>70</v>
      </c>
      <c r="K1092" s="15">
        <v>19.579999999999998</v>
      </c>
      <c r="L1092" s="4" t="s">
        <v>170</v>
      </c>
      <c r="M1092" s="13">
        <f t="shared" si="17"/>
        <v>0</v>
      </c>
    </row>
    <row r="1093" spans="1:13" x14ac:dyDescent="0.35">
      <c r="A1093" s="4" t="s">
        <v>98</v>
      </c>
      <c r="B1093" s="4" t="s">
        <v>99</v>
      </c>
      <c r="C1093" s="4" t="s">
        <v>100</v>
      </c>
      <c r="D1093" s="4">
        <v>2005</v>
      </c>
      <c r="E1093" s="15">
        <v>0</v>
      </c>
      <c r="F1093" s="15">
        <v>53</v>
      </c>
      <c r="G1093" s="15">
        <v>0</v>
      </c>
      <c r="H1093" s="15">
        <v>51</v>
      </c>
      <c r="I1093" s="15">
        <v>1.51</v>
      </c>
      <c r="J1093" s="15">
        <v>53</v>
      </c>
      <c r="K1093" s="15">
        <v>15.28</v>
      </c>
      <c r="L1093" s="4" t="s">
        <v>170</v>
      </c>
      <c r="M1093" s="13">
        <f t="shared" si="17"/>
        <v>0</v>
      </c>
    </row>
    <row r="1094" spans="1:13" x14ac:dyDescent="0.35">
      <c r="A1094" s="4" t="s">
        <v>98</v>
      </c>
      <c r="B1094" s="4" t="s">
        <v>99</v>
      </c>
      <c r="C1094" s="4" t="s">
        <v>100</v>
      </c>
      <c r="D1094" s="4">
        <v>2006</v>
      </c>
      <c r="E1094" s="15">
        <v>0</v>
      </c>
      <c r="F1094" s="15">
        <v>66</v>
      </c>
      <c r="G1094" s="15">
        <v>0</v>
      </c>
      <c r="H1094" s="15">
        <v>66</v>
      </c>
      <c r="I1094" s="15">
        <v>1.91</v>
      </c>
      <c r="J1094" s="15">
        <v>67</v>
      </c>
      <c r="K1094" s="15">
        <v>19.37</v>
      </c>
      <c r="L1094" s="4" t="s">
        <v>170</v>
      </c>
      <c r="M1094" s="13">
        <f t="shared" si="17"/>
        <v>0</v>
      </c>
    </row>
    <row r="1095" spans="1:13" x14ac:dyDescent="0.35">
      <c r="A1095" s="4" t="s">
        <v>98</v>
      </c>
      <c r="B1095" s="4" t="s">
        <v>99</v>
      </c>
      <c r="C1095" s="4" t="s">
        <v>100</v>
      </c>
      <c r="D1095" s="4">
        <v>2007</v>
      </c>
      <c r="E1095" s="15">
        <v>0</v>
      </c>
      <c r="F1095" s="15">
        <v>74</v>
      </c>
      <c r="G1095" s="15">
        <v>0</v>
      </c>
      <c r="H1095" s="15">
        <v>73</v>
      </c>
      <c r="I1095" s="15">
        <v>2.09</v>
      </c>
      <c r="J1095" s="15">
        <v>74</v>
      </c>
      <c r="K1095" s="15">
        <v>21.01</v>
      </c>
      <c r="L1095" s="4" t="s">
        <v>170</v>
      </c>
      <c r="M1095" s="13">
        <f t="shared" si="17"/>
        <v>0</v>
      </c>
    </row>
    <row r="1096" spans="1:13" x14ac:dyDescent="0.35">
      <c r="A1096" s="4" t="s">
        <v>98</v>
      </c>
      <c r="B1096" s="4" t="s">
        <v>99</v>
      </c>
      <c r="C1096" s="4" t="s">
        <v>100</v>
      </c>
      <c r="D1096" s="4">
        <v>2008</v>
      </c>
      <c r="E1096" s="15">
        <v>0</v>
      </c>
      <c r="F1096" s="15">
        <v>95</v>
      </c>
      <c r="G1096" s="15">
        <v>0</v>
      </c>
      <c r="H1096" s="15">
        <v>94</v>
      </c>
      <c r="I1096" s="15">
        <v>2.63</v>
      </c>
      <c r="J1096" s="15">
        <v>95</v>
      </c>
      <c r="K1096" s="15">
        <v>26.76</v>
      </c>
      <c r="L1096" s="4" t="s">
        <v>170</v>
      </c>
      <c r="M1096" s="13">
        <f t="shared" si="17"/>
        <v>0</v>
      </c>
    </row>
    <row r="1097" spans="1:13" x14ac:dyDescent="0.35">
      <c r="A1097" s="4" t="s">
        <v>98</v>
      </c>
      <c r="B1097" s="4" t="s">
        <v>99</v>
      </c>
      <c r="C1097" s="4" t="s">
        <v>100</v>
      </c>
      <c r="D1097" s="4">
        <v>2009</v>
      </c>
      <c r="E1097" s="15">
        <v>0</v>
      </c>
      <c r="F1097" s="15">
        <v>74</v>
      </c>
      <c r="G1097" s="15">
        <v>0</v>
      </c>
      <c r="H1097" s="15">
        <v>73</v>
      </c>
      <c r="I1097" s="15">
        <v>2.0099999999999998</v>
      </c>
      <c r="J1097" s="15">
        <v>74</v>
      </c>
      <c r="K1097" s="15">
        <v>20.37</v>
      </c>
      <c r="L1097" s="4" t="s">
        <v>170</v>
      </c>
      <c r="M1097" s="13">
        <f t="shared" si="17"/>
        <v>0</v>
      </c>
    </row>
    <row r="1098" spans="1:13" x14ac:dyDescent="0.35">
      <c r="A1098" s="4" t="s">
        <v>98</v>
      </c>
      <c r="B1098" s="4" t="s">
        <v>99</v>
      </c>
      <c r="C1098" s="4" t="s">
        <v>100</v>
      </c>
      <c r="D1098" s="4">
        <v>2010</v>
      </c>
      <c r="E1098" s="15">
        <v>0</v>
      </c>
      <c r="F1098" s="15">
        <v>105.19</v>
      </c>
      <c r="G1098" s="15">
        <v>0</v>
      </c>
      <c r="H1098" s="15">
        <v>95.81</v>
      </c>
      <c r="I1098" s="15">
        <v>2.6532</v>
      </c>
      <c r="J1098" s="15">
        <v>98.49</v>
      </c>
      <c r="K1098" s="15">
        <v>25.62</v>
      </c>
      <c r="L1098" s="4" t="s">
        <v>169</v>
      </c>
      <c r="M1098" s="13">
        <f t="shared" si="17"/>
        <v>0</v>
      </c>
    </row>
    <row r="1099" spans="1:13" x14ac:dyDescent="0.35">
      <c r="A1099" s="4" t="s">
        <v>98</v>
      </c>
      <c r="B1099" s="4" t="s">
        <v>99</v>
      </c>
      <c r="C1099" s="4" t="s">
        <v>100</v>
      </c>
      <c r="D1099" s="4">
        <v>2011</v>
      </c>
      <c r="E1099" s="15">
        <v>0</v>
      </c>
      <c r="F1099" s="15">
        <v>93.8</v>
      </c>
      <c r="G1099" s="15">
        <v>0</v>
      </c>
      <c r="H1099" s="15">
        <v>93.13</v>
      </c>
      <c r="I1099" s="15">
        <v>2.5259</v>
      </c>
      <c r="J1099" s="15">
        <v>106.53</v>
      </c>
      <c r="K1099" s="15">
        <v>24.27</v>
      </c>
      <c r="L1099" s="4" t="s">
        <v>169</v>
      </c>
      <c r="M1099" s="13">
        <f t="shared" si="17"/>
        <v>0</v>
      </c>
    </row>
    <row r="1100" spans="1:13" x14ac:dyDescent="0.35">
      <c r="A1100" s="4" t="s">
        <v>98</v>
      </c>
      <c r="B1100" s="4" t="s">
        <v>99</v>
      </c>
      <c r="C1100" s="4" t="s">
        <v>100</v>
      </c>
      <c r="D1100" s="4">
        <v>2012</v>
      </c>
      <c r="E1100" s="15">
        <v>0</v>
      </c>
      <c r="F1100" s="15">
        <v>111.22</v>
      </c>
      <c r="G1100" s="15">
        <v>0</v>
      </c>
      <c r="H1100" s="15">
        <v>103.18</v>
      </c>
      <c r="I1100" s="15">
        <v>2.7469999999999999</v>
      </c>
      <c r="J1100" s="15">
        <v>109.21</v>
      </c>
      <c r="K1100" s="15">
        <v>26.36</v>
      </c>
      <c r="L1100" s="4" t="s">
        <v>169</v>
      </c>
      <c r="M1100" s="13">
        <f t="shared" si="17"/>
        <v>0</v>
      </c>
    </row>
    <row r="1101" spans="1:13" x14ac:dyDescent="0.35">
      <c r="A1101" s="4" t="s">
        <v>98</v>
      </c>
      <c r="B1101" s="4" t="s">
        <v>99</v>
      </c>
      <c r="C1101" s="4" t="s">
        <v>100</v>
      </c>
      <c r="D1101" s="4">
        <v>2013</v>
      </c>
      <c r="E1101" s="15">
        <v>0</v>
      </c>
      <c r="F1101" s="15">
        <v>121.27</v>
      </c>
      <c r="G1101" s="15">
        <v>0</v>
      </c>
      <c r="H1101" s="15">
        <v>96.48</v>
      </c>
      <c r="I1101" s="15">
        <v>2.5057999999999998</v>
      </c>
      <c r="J1101" s="15">
        <v>100.5</v>
      </c>
      <c r="K1101" s="15">
        <v>23.95</v>
      </c>
      <c r="L1101" s="4" t="s">
        <v>169</v>
      </c>
      <c r="M1101" s="13">
        <f t="shared" si="17"/>
        <v>0</v>
      </c>
    </row>
    <row r="1102" spans="1:13" x14ac:dyDescent="0.35">
      <c r="A1102" s="4" t="s">
        <v>98</v>
      </c>
      <c r="B1102" s="4" t="s">
        <v>99</v>
      </c>
      <c r="C1102" s="4" t="s">
        <v>100</v>
      </c>
      <c r="D1102" s="4">
        <v>2014</v>
      </c>
      <c r="E1102" s="15">
        <v>0</v>
      </c>
      <c r="F1102" s="15">
        <v>123.28</v>
      </c>
      <c r="G1102" s="15"/>
      <c r="H1102" s="15">
        <v>99.83</v>
      </c>
      <c r="I1102" s="15">
        <v>2.5527000000000002</v>
      </c>
      <c r="J1102" s="15">
        <v>111.89</v>
      </c>
      <c r="K1102" s="15">
        <v>24.5</v>
      </c>
      <c r="L1102" s="4" t="s">
        <v>169</v>
      </c>
      <c r="M1102" s="13">
        <f t="shared" si="17"/>
        <v>0</v>
      </c>
    </row>
    <row r="1103" spans="1:13" x14ac:dyDescent="0.35">
      <c r="A1103" s="4" t="s">
        <v>98</v>
      </c>
      <c r="B1103" s="4" t="s">
        <v>99</v>
      </c>
      <c r="C1103" s="4" t="s">
        <v>100</v>
      </c>
      <c r="D1103" s="4">
        <v>2015</v>
      </c>
      <c r="E1103" s="15">
        <v>0</v>
      </c>
      <c r="F1103" s="15">
        <v>113.23</v>
      </c>
      <c r="G1103" s="15">
        <v>0</v>
      </c>
      <c r="H1103" s="15">
        <v>104.52</v>
      </c>
      <c r="I1103" s="15">
        <v>2.6063000000000001</v>
      </c>
      <c r="J1103" s="15">
        <v>107.2</v>
      </c>
      <c r="K1103" s="15">
        <v>25.06</v>
      </c>
      <c r="L1103" s="4" t="s">
        <v>169</v>
      </c>
      <c r="M1103" s="13">
        <f t="shared" si="17"/>
        <v>0</v>
      </c>
    </row>
    <row r="1104" spans="1:13" x14ac:dyDescent="0.35">
      <c r="A1104" s="4" t="s">
        <v>98</v>
      </c>
      <c r="B1104" s="4" t="s">
        <v>99</v>
      </c>
      <c r="C1104" s="4" t="s">
        <v>100</v>
      </c>
      <c r="D1104" s="4">
        <v>2016</v>
      </c>
      <c r="E1104" s="15">
        <v>0</v>
      </c>
      <c r="F1104" s="15">
        <v>110.55</v>
      </c>
      <c r="G1104" s="15">
        <v>0</v>
      </c>
      <c r="H1104" s="15">
        <v>104.52</v>
      </c>
      <c r="I1104" s="15">
        <v>2.5594000000000001</v>
      </c>
      <c r="J1104" s="15">
        <v>106.53</v>
      </c>
      <c r="K1104" s="15">
        <v>24.51</v>
      </c>
      <c r="L1104" s="4" t="s">
        <v>169</v>
      </c>
      <c r="M1104" s="13">
        <f t="shared" si="17"/>
        <v>0</v>
      </c>
    </row>
    <row r="1105" spans="1:13" x14ac:dyDescent="0.35">
      <c r="A1105" s="4" t="s">
        <v>98</v>
      </c>
      <c r="B1105" s="4" t="s">
        <v>99</v>
      </c>
      <c r="C1105" s="4" t="s">
        <v>100</v>
      </c>
      <c r="D1105" s="4">
        <v>2017</v>
      </c>
      <c r="E1105" s="15">
        <v>0</v>
      </c>
      <c r="F1105" s="15">
        <v>131.32</v>
      </c>
      <c r="G1105" s="15">
        <v>0</v>
      </c>
      <c r="H1105" s="15">
        <v>108.54</v>
      </c>
      <c r="I1105" s="15">
        <v>2.5996000000000001</v>
      </c>
      <c r="J1105" s="15">
        <v>112.56</v>
      </c>
      <c r="K1105" s="15">
        <v>25.01</v>
      </c>
      <c r="L1105" s="4" t="s">
        <v>169</v>
      </c>
      <c r="M1105" s="13">
        <f t="shared" si="17"/>
        <v>0</v>
      </c>
    </row>
    <row r="1106" spans="1:13" x14ac:dyDescent="0.35">
      <c r="A1106" s="4" t="s">
        <v>98</v>
      </c>
      <c r="B1106" s="4" t="s">
        <v>99</v>
      </c>
      <c r="C1106" s="4" t="s">
        <v>100</v>
      </c>
      <c r="D1106" s="4">
        <v>2018</v>
      </c>
      <c r="E1106" s="15">
        <v>0</v>
      </c>
      <c r="F1106" s="15">
        <v>146.72999999999999</v>
      </c>
      <c r="G1106" s="15">
        <v>0</v>
      </c>
      <c r="H1106" s="15">
        <v>107.87</v>
      </c>
      <c r="I1106" s="15">
        <v>2.5326</v>
      </c>
      <c r="J1106" s="15">
        <v>107.87</v>
      </c>
      <c r="K1106" s="15">
        <v>24.07</v>
      </c>
      <c r="L1106" s="4" t="s">
        <v>169</v>
      </c>
      <c r="M1106" s="13">
        <f t="shared" si="17"/>
        <v>0</v>
      </c>
    </row>
    <row r="1107" spans="1:13" x14ac:dyDescent="0.35">
      <c r="A1107" s="4" t="s">
        <v>98</v>
      </c>
      <c r="B1107" s="4" t="s">
        <v>99</v>
      </c>
      <c r="C1107" s="4" t="s">
        <v>100</v>
      </c>
      <c r="D1107" s="4">
        <v>2019</v>
      </c>
      <c r="E1107" s="15">
        <v>0</v>
      </c>
      <c r="F1107" s="15">
        <v>123.28</v>
      </c>
      <c r="G1107" s="15">
        <v>0.67</v>
      </c>
      <c r="H1107" s="15">
        <v>123.28</v>
      </c>
      <c r="I1107" s="15">
        <v>2.8475000000000001</v>
      </c>
      <c r="J1107" s="15">
        <v>123.28</v>
      </c>
      <c r="K1107" s="15">
        <v>27.22</v>
      </c>
      <c r="L1107" s="4" t="s">
        <v>169</v>
      </c>
      <c r="M1107" s="13">
        <f t="shared" si="17"/>
        <v>0</v>
      </c>
    </row>
    <row r="1108" spans="1:13" x14ac:dyDescent="0.35">
      <c r="A1108" s="4" t="s">
        <v>98</v>
      </c>
      <c r="B1108" s="4" t="s">
        <v>99</v>
      </c>
      <c r="C1108" s="4" t="s">
        <v>100</v>
      </c>
      <c r="D1108" s="4">
        <v>2020</v>
      </c>
      <c r="E1108" s="15">
        <v>0</v>
      </c>
      <c r="F1108" s="15">
        <v>142.04</v>
      </c>
      <c r="G1108" s="15">
        <v>1.34</v>
      </c>
      <c r="H1108" s="15">
        <v>121.27</v>
      </c>
      <c r="I1108" s="15">
        <v>2.7604000000000002</v>
      </c>
      <c r="J1108" s="15">
        <v>121.27</v>
      </c>
      <c r="K1108" s="15">
        <v>26.32</v>
      </c>
      <c r="L1108" s="4" t="s">
        <v>169</v>
      </c>
      <c r="M1108" s="13">
        <f t="shared" si="17"/>
        <v>0</v>
      </c>
    </row>
    <row r="1109" spans="1:13" x14ac:dyDescent="0.35">
      <c r="A1109" s="4" t="s">
        <v>98</v>
      </c>
      <c r="B1109" s="4" t="s">
        <v>99</v>
      </c>
      <c r="C1109" s="4" t="s">
        <v>100</v>
      </c>
      <c r="D1109" s="4">
        <v>2021</v>
      </c>
      <c r="E1109" s="15">
        <v>0</v>
      </c>
      <c r="F1109" s="15">
        <v>136.68</v>
      </c>
      <c r="G1109" s="15">
        <v>0</v>
      </c>
      <c r="H1109" s="15">
        <v>135.34</v>
      </c>
      <c r="I1109" s="15">
        <v>3.0217000000000001</v>
      </c>
      <c r="J1109" s="15">
        <v>136.68</v>
      </c>
      <c r="K1109" s="15">
        <v>28.87</v>
      </c>
      <c r="L1109" s="4" t="s">
        <v>169</v>
      </c>
      <c r="M1109" s="13">
        <f t="shared" si="17"/>
        <v>0</v>
      </c>
    </row>
    <row r="1110" spans="1:13" x14ac:dyDescent="0.35">
      <c r="A1110" s="4" t="s">
        <v>98</v>
      </c>
      <c r="B1110" s="4" t="s">
        <v>99</v>
      </c>
      <c r="C1110" s="4" t="s">
        <v>100</v>
      </c>
      <c r="D1110" s="4">
        <v>2022</v>
      </c>
      <c r="E1110" s="15">
        <v>0</v>
      </c>
      <c r="F1110" s="15">
        <v>177.55</v>
      </c>
      <c r="G1110" s="15">
        <v>0</v>
      </c>
      <c r="H1110" s="15">
        <v>177.55</v>
      </c>
      <c r="I1110" s="15">
        <v>3.8994</v>
      </c>
      <c r="J1110" s="15">
        <v>177.55</v>
      </c>
      <c r="K1110" s="15">
        <v>37.299999999999997</v>
      </c>
      <c r="L1110" s="4" t="s">
        <v>169</v>
      </c>
      <c r="M1110" s="13">
        <f t="shared" si="17"/>
        <v>0</v>
      </c>
    </row>
    <row r="1111" spans="1:13" x14ac:dyDescent="0.35">
      <c r="A1111" s="4" t="s">
        <v>98</v>
      </c>
      <c r="B1111" s="4" t="s">
        <v>99</v>
      </c>
      <c r="C1111" s="4" t="s">
        <v>100</v>
      </c>
      <c r="D1111" s="4">
        <v>2023</v>
      </c>
      <c r="E1111" s="15">
        <v>0</v>
      </c>
      <c r="F1111" s="15">
        <v>225.12</v>
      </c>
      <c r="G1111" s="15">
        <v>0</v>
      </c>
      <c r="H1111" s="15">
        <v>215.07</v>
      </c>
      <c r="I1111" s="15">
        <v>4.6565000000000003</v>
      </c>
      <c r="J1111" s="15">
        <v>215.07</v>
      </c>
      <c r="K1111" s="15">
        <v>44.5</v>
      </c>
      <c r="L1111" s="4" t="s">
        <v>169</v>
      </c>
      <c r="M1111" s="13">
        <f t="shared" si="17"/>
        <v>0</v>
      </c>
    </row>
    <row r="1112" spans="1:13" x14ac:dyDescent="0.35">
      <c r="A1112" s="4" t="s">
        <v>101</v>
      </c>
      <c r="B1112" s="4" t="s">
        <v>102</v>
      </c>
      <c r="C1112" s="4" t="s">
        <v>100</v>
      </c>
      <c r="D1112" s="4">
        <v>1961</v>
      </c>
      <c r="E1112" s="15">
        <v>762</v>
      </c>
      <c r="F1112" s="15">
        <v>0</v>
      </c>
      <c r="G1112" s="15">
        <v>247</v>
      </c>
      <c r="H1112" s="15">
        <v>647</v>
      </c>
      <c r="I1112" s="15">
        <v>22.47</v>
      </c>
      <c r="J1112" s="15">
        <v>777</v>
      </c>
      <c r="K1112" s="15">
        <v>235.67</v>
      </c>
      <c r="L1112" s="4" t="s">
        <v>170</v>
      </c>
      <c r="M1112" s="13">
        <f t="shared" si="17"/>
        <v>147.96116504854368</v>
      </c>
    </row>
    <row r="1113" spans="1:13" x14ac:dyDescent="0.35">
      <c r="A1113" s="4" t="s">
        <v>101</v>
      </c>
      <c r="B1113" s="4" t="s">
        <v>102</v>
      </c>
      <c r="C1113" s="4" t="s">
        <v>100</v>
      </c>
      <c r="D1113" s="4">
        <v>1962</v>
      </c>
      <c r="E1113" s="15">
        <v>1359</v>
      </c>
      <c r="F1113" s="15">
        <v>0</v>
      </c>
      <c r="G1113" s="15">
        <v>140</v>
      </c>
      <c r="H1113" s="15">
        <v>628</v>
      </c>
      <c r="I1113" s="15">
        <v>21.21</v>
      </c>
      <c r="J1113" s="15">
        <v>828</v>
      </c>
      <c r="K1113" s="15">
        <v>222.69</v>
      </c>
      <c r="L1113" s="4" t="s">
        <v>170</v>
      </c>
      <c r="M1113" s="13">
        <f t="shared" si="17"/>
        <v>111.48482362592289</v>
      </c>
    </row>
    <row r="1114" spans="1:13" x14ac:dyDescent="0.35">
      <c r="A1114" s="4" t="s">
        <v>101</v>
      </c>
      <c r="B1114" s="4" t="s">
        <v>102</v>
      </c>
      <c r="C1114" s="4" t="s">
        <v>100</v>
      </c>
      <c r="D1114" s="4">
        <v>1963</v>
      </c>
      <c r="E1114" s="15">
        <v>1480</v>
      </c>
      <c r="F1114" s="15">
        <v>0</v>
      </c>
      <c r="G1114" s="15">
        <v>370</v>
      </c>
      <c r="H1114" s="15">
        <v>652</v>
      </c>
      <c r="I1114" s="15">
        <v>21.45</v>
      </c>
      <c r="J1114" s="15">
        <v>874</v>
      </c>
      <c r="K1114" s="15">
        <v>225.33</v>
      </c>
      <c r="L1114" s="4" t="s">
        <v>170</v>
      </c>
      <c r="M1114" s="13">
        <f t="shared" si="17"/>
        <v>133.33333333333331</v>
      </c>
    </row>
    <row r="1115" spans="1:13" x14ac:dyDescent="0.35">
      <c r="A1115" s="4" t="s">
        <v>101</v>
      </c>
      <c r="B1115" s="4" t="s">
        <v>102</v>
      </c>
      <c r="C1115" s="4" t="s">
        <v>100</v>
      </c>
      <c r="D1115" s="4">
        <v>1964</v>
      </c>
      <c r="E1115" s="15">
        <v>1358</v>
      </c>
      <c r="F1115" s="15">
        <v>0</v>
      </c>
      <c r="G1115" s="15">
        <v>513</v>
      </c>
      <c r="H1115" s="15">
        <v>718</v>
      </c>
      <c r="I1115" s="15">
        <v>23</v>
      </c>
      <c r="J1115" s="15">
        <v>929</v>
      </c>
      <c r="K1115" s="15">
        <v>241.71</v>
      </c>
      <c r="L1115" s="4" t="s">
        <v>170</v>
      </c>
      <c r="M1115" s="13">
        <f t="shared" si="17"/>
        <v>160.71005917159763</v>
      </c>
    </row>
    <row r="1116" spans="1:13" x14ac:dyDescent="0.35">
      <c r="A1116" s="4" t="s">
        <v>101</v>
      </c>
      <c r="B1116" s="4" t="s">
        <v>102</v>
      </c>
      <c r="C1116" s="4" t="s">
        <v>100</v>
      </c>
      <c r="D1116" s="4">
        <v>1965</v>
      </c>
      <c r="E1116" s="15">
        <v>1193</v>
      </c>
      <c r="F1116" s="15">
        <v>0</v>
      </c>
      <c r="G1116" s="15">
        <v>322</v>
      </c>
      <c r="H1116" s="15">
        <v>760</v>
      </c>
      <c r="I1116" s="15">
        <v>23.69</v>
      </c>
      <c r="J1116" s="15">
        <v>945</v>
      </c>
      <c r="K1116" s="15">
        <v>248.88</v>
      </c>
      <c r="L1116" s="4" t="s">
        <v>170</v>
      </c>
      <c r="M1116" s="13">
        <f t="shared" si="17"/>
        <v>136.9690011481056</v>
      </c>
    </row>
    <row r="1117" spans="1:13" x14ac:dyDescent="0.35">
      <c r="A1117" s="4" t="s">
        <v>101</v>
      </c>
      <c r="B1117" s="4" t="s">
        <v>102</v>
      </c>
      <c r="C1117" s="4" t="s">
        <v>100</v>
      </c>
      <c r="D1117" s="4">
        <v>1966</v>
      </c>
      <c r="E1117" s="15">
        <v>1119</v>
      </c>
      <c r="F1117" s="15">
        <v>0</v>
      </c>
      <c r="G1117" s="15">
        <v>338</v>
      </c>
      <c r="H1117" s="15">
        <v>780</v>
      </c>
      <c r="I1117" s="15">
        <v>23.68</v>
      </c>
      <c r="J1117" s="15">
        <v>962</v>
      </c>
      <c r="K1117" s="15">
        <v>248.67</v>
      </c>
      <c r="L1117" s="4" t="s">
        <v>170</v>
      </c>
      <c r="M1117" s="13">
        <f t="shared" si="17"/>
        <v>143.27784891165174</v>
      </c>
    </row>
    <row r="1118" spans="1:13" x14ac:dyDescent="0.35">
      <c r="A1118" s="4" t="s">
        <v>101</v>
      </c>
      <c r="B1118" s="4" t="s">
        <v>102</v>
      </c>
      <c r="C1118" s="4" t="s">
        <v>100</v>
      </c>
      <c r="D1118" s="4">
        <v>1967</v>
      </c>
      <c r="E1118" s="15">
        <v>1519</v>
      </c>
      <c r="F1118" s="15">
        <v>0</v>
      </c>
      <c r="G1118" s="15">
        <v>424</v>
      </c>
      <c r="H1118" s="15">
        <v>785</v>
      </c>
      <c r="I1118" s="15">
        <v>23.23</v>
      </c>
      <c r="J1118" s="15">
        <v>1014</v>
      </c>
      <c r="K1118" s="15">
        <v>244.23</v>
      </c>
      <c r="L1118" s="4" t="s">
        <v>170</v>
      </c>
      <c r="M1118" s="13">
        <f t="shared" si="17"/>
        <v>138.7214611872146</v>
      </c>
    </row>
    <row r="1119" spans="1:13" x14ac:dyDescent="0.35">
      <c r="A1119" s="4" t="s">
        <v>101</v>
      </c>
      <c r="B1119" s="4" t="s">
        <v>102</v>
      </c>
      <c r="C1119" s="4" t="s">
        <v>100</v>
      </c>
      <c r="D1119" s="4">
        <v>1968</v>
      </c>
      <c r="E1119" s="15">
        <v>1728</v>
      </c>
      <c r="F1119" s="15">
        <v>0</v>
      </c>
      <c r="G1119" s="15">
        <v>555</v>
      </c>
      <c r="H1119" s="15">
        <v>808</v>
      </c>
      <c r="I1119" s="15">
        <v>23.31</v>
      </c>
      <c r="J1119" s="15">
        <v>1068</v>
      </c>
      <c r="K1119" s="15">
        <v>245.12</v>
      </c>
      <c r="L1119" s="4" t="s">
        <v>170</v>
      </c>
      <c r="M1119" s="13">
        <f t="shared" si="17"/>
        <v>147.3145780051151</v>
      </c>
    </row>
    <row r="1120" spans="1:13" x14ac:dyDescent="0.35">
      <c r="A1120" s="4" t="s">
        <v>101</v>
      </c>
      <c r="B1120" s="4" t="s">
        <v>102</v>
      </c>
      <c r="C1120" s="4" t="s">
        <v>100</v>
      </c>
      <c r="D1120" s="4">
        <v>1969</v>
      </c>
      <c r="E1120" s="15">
        <v>1708</v>
      </c>
      <c r="F1120" s="15">
        <v>0</v>
      </c>
      <c r="G1120" s="15">
        <v>752</v>
      </c>
      <c r="H1120" s="15">
        <v>830</v>
      </c>
      <c r="I1120" s="15">
        <v>23.36</v>
      </c>
      <c r="J1120" s="15">
        <v>1093</v>
      </c>
      <c r="K1120" s="15">
        <v>245.73</v>
      </c>
      <c r="L1120" s="4" t="s">
        <v>170</v>
      </c>
      <c r="M1120" s="13">
        <f t="shared" si="17"/>
        <v>178.6610878661088</v>
      </c>
    </row>
    <row r="1121" spans="1:13" x14ac:dyDescent="0.35">
      <c r="A1121" s="4" t="s">
        <v>101</v>
      </c>
      <c r="B1121" s="4" t="s">
        <v>102</v>
      </c>
      <c r="C1121" s="4" t="s">
        <v>100</v>
      </c>
      <c r="D1121" s="4">
        <v>1970</v>
      </c>
      <c r="E1121" s="15">
        <v>1737</v>
      </c>
      <c r="F1121" s="15">
        <v>0</v>
      </c>
      <c r="G1121" s="15">
        <v>637</v>
      </c>
      <c r="H1121" s="15">
        <v>872</v>
      </c>
      <c r="I1121" s="15">
        <v>24.01</v>
      </c>
      <c r="J1121" s="15">
        <v>1130</v>
      </c>
      <c r="K1121" s="15">
        <v>252.47</v>
      </c>
      <c r="L1121" s="4" t="s">
        <v>170</v>
      </c>
      <c r="M1121" s="13">
        <f t="shared" si="17"/>
        <v>157.90909090909091</v>
      </c>
    </row>
    <row r="1122" spans="1:13" x14ac:dyDescent="0.35">
      <c r="A1122" s="4" t="s">
        <v>101</v>
      </c>
      <c r="B1122" s="4" t="s">
        <v>102</v>
      </c>
      <c r="C1122" s="4" t="s">
        <v>100</v>
      </c>
      <c r="D1122" s="4">
        <v>1971</v>
      </c>
      <c r="E1122" s="15">
        <v>1690</v>
      </c>
      <c r="F1122" s="15">
        <v>0</v>
      </c>
      <c r="G1122" s="15">
        <v>501</v>
      </c>
      <c r="H1122" s="15">
        <v>926</v>
      </c>
      <c r="I1122" s="15">
        <v>24.92</v>
      </c>
      <c r="J1122" s="15">
        <v>1175</v>
      </c>
      <c r="K1122" s="15">
        <v>261.89</v>
      </c>
      <c r="L1122" s="4" t="s">
        <v>170</v>
      </c>
      <c r="M1122" s="13">
        <f t="shared" si="17"/>
        <v>142.13624894869639</v>
      </c>
    </row>
    <row r="1123" spans="1:13" x14ac:dyDescent="0.35">
      <c r="A1123" s="4" t="s">
        <v>101</v>
      </c>
      <c r="B1123" s="4" t="s">
        <v>102</v>
      </c>
      <c r="C1123" s="4" t="s">
        <v>100</v>
      </c>
      <c r="D1123" s="4">
        <v>1972</v>
      </c>
      <c r="E1123" s="15">
        <v>1672</v>
      </c>
      <c r="F1123" s="15">
        <v>0</v>
      </c>
      <c r="G1123" s="15">
        <v>444</v>
      </c>
      <c r="H1123" s="15">
        <v>967</v>
      </c>
      <c r="I1123" s="15">
        <v>25.48</v>
      </c>
      <c r="J1123" s="15">
        <v>1214</v>
      </c>
      <c r="K1123" s="15">
        <v>267.68</v>
      </c>
      <c r="L1123" s="4" t="s">
        <v>170</v>
      </c>
      <c r="M1123" s="13">
        <f t="shared" si="17"/>
        <v>136.15635179153094</v>
      </c>
    </row>
    <row r="1124" spans="1:13" x14ac:dyDescent="0.35">
      <c r="A1124" s="4" t="s">
        <v>101</v>
      </c>
      <c r="B1124" s="4" t="s">
        <v>102</v>
      </c>
      <c r="C1124" s="4" t="s">
        <v>100</v>
      </c>
      <c r="D1124" s="4">
        <v>1973</v>
      </c>
      <c r="E1124" s="15">
        <v>1517</v>
      </c>
      <c r="F1124" s="15">
        <v>0</v>
      </c>
      <c r="G1124" s="15">
        <v>290</v>
      </c>
      <c r="H1124" s="15">
        <v>1005</v>
      </c>
      <c r="I1124" s="15">
        <v>25.94</v>
      </c>
      <c r="J1124" s="15">
        <v>1227</v>
      </c>
      <c r="K1124" s="15">
        <v>272.43</v>
      </c>
      <c r="L1124" s="4" t="s">
        <v>170</v>
      </c>
      <c r="M1124" s="13">
        <f t="shared" si="17"/>
        <v>123.63488182559088</v>
      </c>
    </row>
    <row r="1125" spans="1:13" x14ac:dyDescent="0.35">
      <c r="A1125" s="4" t="s">
        <v>101</v>
      </c>
      <c r="B1125" s="4" t="s">
        <v>102</v>
      </c>
      <c r="C1125" s="4" t="s">
        <v>100</v>
      </c>
      <c r="D1125" s="4">
        <v>1974</v>
      </c>
      <c r="E1125" s="15">
        <v>1495</v>
      </c>
      <c r="F1125" s="15">
        <v>0</v>
      </c>
      <c r="G1125" s="15">
        <v>133</v>
      </c>
      <c r="H1125" s="15">
        <v>1043</v>
      </c>
      <c r="I1125" s="15">
        <v>26.39</v>
      </c>
      <c r="J1125" s="15">
        <v>1265</v>
      </c>
      <c r="K1125" s="15">
        <v>277.06</v>
      </c>
      <c r="L1125" s="4" t="s">
        <v>170</v>
      </c>
      <c r="M1125" s="13">
        <f t="shared" si="17"/>
        <v>109.76505139500733</v>
      </c>
    </row>
    <row r="1126" spans="1:13" x14ac:dyDescent="0.35">
      <c r="A1126" s="4" t="s">
        <v>101</v>
      </c>
      <c r="B1126" s="4" t="s">
        <v>102</v>
      </c>
      <c r="C1126" s="4" t="s">
        <v>100</v>
      </c>
      <c r="D1126" s="4">
        <v>1975</v>
      </c>
      <c r="E1126" s="15">
        <v>1616</v>
      </c>
      <c r="F1126" s="15">
        <v>0</v>
      </c>
      <c r="G1126" s="15">
        <v>102</v>
      </c>
      <c r="H1126" s="15">
        <v>1079</v>
      </c>
      <c r="I1126" s="15">
        <v>26.73</v>
      </c>
      <c r="J1126" s="15">
        <v>1316</v>
      </c>
      <c r="K1126" s="15">
        <v>280.63</v>
      </c>
      <c r="L1126" s="4" t="s">
        <v>170</v>
      </c>
      <c r="M1126" s="13">
        <f t="shared" si="17"/>
        <v>106.73712021136063</v>
      </c>
    </row>
    <row r="1127" spans="1:13" x14ac:dyDescent="0.35">
      <c r="A1127" s="4" t="s">
        <v>101</v>
      </c>
      <c r="B1127" s="4" t="s">
        <v>102</v>
      </c>
      <c r="C1127" s="4" t="s">
        <v>100</v>
      </c>
      <c r="D1127" s="4">
        <v>1976</v>
      </c>
      <c r="E1127" s="15">
        <v>1534</v>
      </c>
      <c r="F1127" s="15">
        <v>0</v>
      </c>
      <c r="G1127" s="15">
        <v>205</v>
      </c>
      <c r="H1127" s="15">
        <v>1101</v>
      </c>
      <c r="I1127" s="15">
        <v>26.71</v>
      </c>
      <c r="J1127" s="15">
        <v>1329</v>
      </c>
      <c r="K1127" s="15">
        <v>280.45</v>
      </c>
      <c r="L1127" s="4" t="s">
        <v>170</v>
      </c>
      <c r="M1127" s="13">
        <f t="shared" si="17"/>
        <v>115.42513167795335</v>
      </c>
    </row>
    <row r="1128" spans="1:13" x14ac:dyDescent="0.35">
      <c r="A1128" s="4" t="s">
        <v>101</v>
      </c>
      <c r="B1128" s="4" t="s">
        <v>102</v>
      </c>
      <c r="C1128" s="4" t="s">
        <v>100</v>
      </c>
      <c r="D1128" s="4">
        <v>1977</v>
      </c>
      <c r="E1128" s="15">
        <v>1516</v>
      </c>
      <c r="F1128" s="15">
        <v>0</v>
      </c>
      <c r="G1128" s="15">
        <v>217</v>
      </c>
      <c r="H1128" s="15">
        <v>1103</v>
      </c>
      <c r="I1128" s="15">
        <v>26.2</v>
      </c>
      <c r="J1128" s="15">
        <v>1386</v>
      </c>
      <c r="K1128" s="15">
        <v>275</v>
      </c>
      <c r="L1128" s="4" t="s">
        <v>170</v>
      </c>
      <c r="M1128" s="13">
        <f t="shared" si="17"/>
        <v>116.70515781370285</v>
      </c>
    </row>
    <row r="1129" spans="1:13" x14ac:dyDescent="0.35">
      <c r="A1129" s="4" t="s">
        <v>101</v>
      </c>
      <c r="B1129" s="4" t="s">
        <v>102</v>
      </c>
      <c r="C1129" s="4" t="s">
        <v>100</v>
      </c>
      <c r="D1129" s="4">
        <v>1978</v>
      </c>
      <c r="E1129" s="15">
        <v>1568</v>
      </c>
      <c r="F1129" s="15">
        <v>0</v>
      </c>
      <c r="G1129" s="15">
        <v>141</v>
      </c>
      <c r="H1129" s="15">
        <v>1133</v>
      </c>
      <c r="I1129" s="15">
        <v>26.35</v>
      </c>
      <c r="J1129" s="15">
        <v>1417</v>
      </c>
      <c r="K1129" s="15">
        <v>276.51</v>
      </c>
      <c r="L1129" s="4" t="s">
        <v>170</v>
      </c>
      <c r="M1129" s="13">
        <f t="shared" si="17"/>
        <v>109.88086895585143</v>
      </c>
    </row>
    <row r="1130" spans="1:13" x14ac:dyDescent="0.35">
      <c r="A1130" s="4" t="s">
        <v>101</v>
      </c>
      <c r="B1130" s="4" t="s">
        <v>102</v>
      </c>
      <c r="C1130" s="4" t="s">
        <v>100</v>
      </c>
      <c r="D1130" s="4">
        <v>1979</v>
      </c>
      <c r="E1130" s="15">
        <v>1675</v>
      </c>
      <c r="F1130" s="15">
        <v>0</v>
      </c>
      <c r="G1130" s="15">
        <v>92</v>
      </c>
      <c r="H1130" s="15">
        <v>1154</v>
      </c>
      <c r="I1130" s="15">
        <v>26.25</v>
      </c>
      <c r="J1130" s="15">
        <v>1452</v>
      </c>
      <c r="K1130" s="15">
        <v>275.44</v>
      </c>
      <c r="L1130" s="4" t="s">
        <v>170</v>
      </c>
      <c r="M1130" s="13">
        <f t="shared" si="17"/>
        <v>105.81174984207202</v>
      </c>
    </row>
    <row r="1131" spans="1:13" x14ac:dyDescent="0.35">
      <c r="A1131" s="4" t="s">
        <v>101</v>
      </c>
      <c r="B1131" s="4" t="s">
        <v>102</v>
      </c>
      <c r="C1131" s="4" t="s">
        <v>100</v>
      </c>
      <c r="D1131" s="4">
        <v>1980</v>
      </c>
      <c r="E1131" s="15">
        <v>1589</v>
      </c>
      <c r="F1131" s="15">
        <v>0</v>
      </c>
      <c r="G1131" s="15">
        <v>95</v>
      </c>
      <c r="H1131" s="15">
        <v>1187</v>
      </c>
      <c r="I1131" s="15">
        <v>26.43</v>
      </c>
      <c r="J1131" s="15">
        <v>1469</v>
      </c>
      <c r="K1131" s="15">
        <v>277.31</v>
      </c>
      <c r="L1131" s="4" t="s">
        <v>170</v>
      </c>
      <c r="M1131" s="13">
        <f t="shared" si="17"/>
        <v>106.35876840696116</v>
      </c>
    </row>
    <row r="1132" spans="1:13" x14ac:dyDescent="0.35">
      <c r="A1132" s="4" t="s">
        <v>101</v>
      </c>
      <c r="B1132" s="4" t="s">
        <v>102</v>
      </c>
      <c r="C1132" s="4" t="s">
        <v>100</v>
      </c>
      <c r="D1132" s="4">
        <v>1981</v>
      </c>
      <c r="E1132" s="15">
        <v>1492</v>
      </c>
      <c r="F1132" s="15">
        <v>0</v>
      </c>
      <c r="G1132" s="15">
        <v>91</v>
      </c>
      <c r="H1132" s="15">
        <v>1202</v>
      </c>
      <c r="I1132" s="15">
        <v>26.16</v>
      </c>
      <c r="J1132" s="15">
        <v>1474</v>
      </c>
      <c r="K1132" s="15">
        <v>274.43</v>
      </c>
      <c r="L1132" s="4" t="s">
        <v>170</v>
      </c>
      <c r="M1132" s="13">
        <f t="shared" si="17"/>
        <v>106.49536045681656</v>
      </c>
    </row>
    <row r="1133" spans="1:13" x14ac:dyDescent="0.35">
      <c r="A1133" s="4" t="s">
        <v>101</v>
      </c>
      <c r="B1133" s="4" t="s">
        <v>102</v>
      </c>
      <c r="C1133" s="4" t="s">
        <v>100</v>
      </c>
      <c r="D1133" s="4">
        <v>1982</v>
      </c>
      <c r="E1133" s="15">
        <v>1628</v>
      </c>
      <c r="F1133" s="15">
        <v>0</v>
      </c>
      <c r="G1133" s="15">
        <v>22</v>
      </c>
      <c r="H1133" s="15">
        <v>1214</v>
      </c>
      <c r="I1133" s="15">
        <v>25.82</v>
      </c>
      <c r="J1133" s="15">
        <v>1504</v>
      </c>
      <c r="K1133" s="15">
        <v>270.86</v>
      </c>
      <c r="L1133" s="4" t="s">
        <v>170</v>
      </c>
      <c r="M1133" s="13">
        <f t="shared" si="17"/>
        <v>101.36986301369863</v>
      </c>
    </row>
    <row r="1134" spans="1:13" x14ac:dyDescent="0.35">
      <c r="A1134" s="4" t="s">
        <v>101</v>
      </c>
      <c r="B1134" s="4" t="s">
        <v>102</v>
      </c>
      <c r="C1134" s="4" t="s">
        <v>100</v>
      </c>
      <c r="D1134" s="4">
        <v>1983</v>
      </c>
      <c r="E1134" s="15">
        <v>1629</v>
      </c>
      <c r="F1134" s="15">
        <v>0</v>
      </c>
      <c r="G1134" s="15">
        <v>19</v>
      </c>
      <c r="H1134" s="15">
        <v>1319</v>
      </c>
      <c r="I1134" s="15">
        <v>27.45</v>
      </c>
      <c r="J1134" s="15">
        <v>1587</v>
      </c>
      <c r="K1134" s="15">
        <v>287.77999999999997</v>
      </c>
      <c r="L1134" s="4" t="s">
        <v>170</v>
      </c>
      <c r="M1134" s="13">
        <f t="shared" si="17"/>
        <v>101.18012422360248</v>
      </c>
    </row>
    <row r="1135" spans="1:13" x14ac:dyDescent="0.35">
      <c r="A1135" s="4" t="s">
        <v>101</v>
      </c>
      <c r="B1135" s="4" t="s">
        <v>102</v>
      </c>
      <c r="C1135" s="4" t="s">
        <v>100</v>
      </c>
      <c r="D1135" s="4">
        <v>1984</v>
      </c>
      <c r="E1135" s="15">
        <v>1492</v>
      </c>
      <c r="F1135" s="15">
        <v>0</v>
      </c>
      <c r="G1135" s="15">
        <v>61</v>
      </c>
      <c r="H1135" s="15">
        <v>1325</v>
      </c>
      <c r="I1135" s="15">
        <v>26.93</v>
      </c>
      <c r="J1135" s="15">
        <v>1598</v>
      </c>
      <c r="K1135" s="15">
        <v>282.37</v>
      </c>
      <c r="L1135" s="4" t="s">
        <v>170</v>
      </c>
      <c r="M1135" s="13">
        <f t="shared" si="17"/>
        <v>104.26275331935709</v>
      </c>
    </row>
    <row r="1136" spans="1:13" x14ac:dyDescent="0.35">
      <c r="A1136" s="4" t="s">
        <v>101</v>
      </c>
      <c r="B1136" s="4" t="s">
        <v>102</v>
      </c>
      <c r="C1136" s="4" t="s">
        <v>100</v>
      </c>
      <c r="D1136" s="4">
        <v>1985</v>
      </c>
      <c r="E1136" s="15">
        <v>1542</v>
      </c>
      <c r="F1136" s="15">
        <v>0</v>
      </c>
      <c r="G1136" s="15">
        <v>13</v>
      </c>
      <c r="H1136" s="15">
        <v>1313</v>
      </c>
      <c r="I1136" s="15">
        <v>26.09</v>
      </c>
      <c r="J1136" s="15">
        <v>1590</v>
      </c>
      <c r="K1136" s="15">
        <v>273.39999999999998</v>
      </c>
      <c r="L1136" s="4" t="s">
        <v>170</v>
      </c>
      <c r="M1136" s="13">
        <f t="shared" si="17"/>
        <v>100.85022890778286</v>
      </c>
    </row>
    <row r="1137" spans="1:13" x14ac:dyDescent="0.35">
      <c r="A1137" s="4" t="s">
        <v>101</v>
      </c>
      <c r="B1137" s="4" t="s">
        <v>102</v>
      </c>
      <c r="C1137" s="4" t="s">
        <v>100</v>
      </c>
      <c r="D1137" s="4">
        <v>1986</v>
      </c>
      <c r="E1137" s="15">
        <v>1631</v>
      </c>
      <c r="F1137" s="15">
        <v>7</v>
      </c>
      <c r="G1137" s="15">
        <v>33</v>
      </c>
      <c r="H1137" s="15">
        <v>1316</v>
      </c>
      <c r="I1137" s="15">
        <v>25.53</v>
      </c>
      <c r="J1137" s="15">
        <v>1586</v>
      </c>
      <c r="K1137" s="15">
        <v>267.52999999999997</v>
      </c>
      <c r="L1137" s="4" t="s">
        <v>170</v>
      </c>
      <c r="M1137" s="13">
        <f t="shared" si="17"/>
        <v>101.61993769470405</v>
      </c>
    </row>
    <row r="1138" spans="1:13" x14ac:dyDescent="0.35">
      <c r="A1138" s="4" t="s">
        <v>101</v>
      </c>
      <c r="B1138" s="4" t="s">
        <v>102</v>
      </c>
      <c r="C1138" s="4" t="s">
        <v>100</v>
      </c>
      <c r="D1138" s="4">
        <v>1987</v>
      </c>
      <c r="E1138" s="15">
        <v>1605</v>
      </c>
      <c r="F1138" s="15">
        <v>22</v>
      </c>
      <c r="G1138" s="15">
        <v>97</v>
      </c>
      <c r="H1138" s="15">
        <v>1352</v>
      </c>
      <c r="I1138" s="15">
        <v>25.61</v>
      </c>
      <c r="J1138" s="15">
        <v>1613</v>
      </c>
      <c r="K1138" s="15">
        <v>268.44</v>
      </c>
      <c r="L1138" s="4" t="s">
        <v>170</v>
      </c>
      <c r="M1138" s="13">
        <f t="shared" si="17"/>
        <v>104.90196078431373</v>
      </c>
    </row>
    <row r="1139" spans="1:13" x14ac:dyDescent="0.35">
      <c r="A1139" s="4" t="s">
        <v>101</v>
      </c>
      <c r="B1139" s="4" t="s">
        <v>102</v>
      </c>
      <c r="C1139" s="4" t="s">
        <v>100</v>
      </c>
      <c r="D1139" s="4">
        <v>1988</v>
      </c>
      <c r="E1139" s="15">
        <v>1422</v>
      </c>
      <c r="F1139" s="15">
        <v>22</v>
      </c>
      <c r="G1139" s="15">
        <v>69</v>
      </c>
      <c r="H1139" s="15">
        <v>1229</v>
      </c>
      <c r="I1139" s="15">
        <v>22.76</v>
      </c>
      <c r="J1139" s="15">
        <v>1467</v>
      </c>
      <c r="K1139" s="15">
        <v>238.66</v>
      </c>
      <c r="L1139" s="4" t="s">
        <v>170</v>
      </c>
      <c r="M1139" s="13">
        <f t="shared" si="17"/>
        <v>103.41818181818181</v>
      </c>
    </row>
    <row r="1140" spans="1:13" x14ac:dyDescent="0.35">
      <c r="A1140" s="4" t="s">
        <v>101</v>
      </c>
      <c r="B1140" s="4" t="s">
        <v>102</v>
      </c>
      <c r="C1140" s="4" t="s">
        <v>100</v>
      </c>
      <c r="D1140" s="4">
        <v>1989</v>
      </c>
      <c r="E1140" s="15">
        <v>1787</v>
      </c>
      <c r="F1140" s="15">
        <v>3</v>
      </c>
      <c r="G1140" s="15">
        <v>32</v>
      </c>
      <c r="H1140" s="15">
        <v>1507</v>
      </c>
      <c r="I1140" s="15">
        <v>27.3</v>
      </c>
      <c r="J1140" s="15">
        <v>1797</v>
      </c>
      <c r="K1140" s="15">
        <v>286.32</v>
      </c>
      <c r="L1140" s="4" t="s">
        <v>170</v>
      </c>
      <c r="M1140" s="13">
        <f t="shared" si="17"/>
        <v>101.6496018202503</v>
      </c>
    </row>
    <row r="1141" spans="1:13" x14ac:dyDescent="0.35">
      <c r="A1141" s="4" t="s">
        <v>101</v>
      </c>
      <c r="B1141" s="4" t="s">
        <v>102</v>
      </c>
      <c r="C1141" s="4" t="s">
        <v>100</v>
      </c>
      <c r="D1141" s="4">
        <v>1990</v>
      </c>
      <c r="E1141" s="15">
        <v>2113</v>
      </c>
      <c r="F1141" s="15">
        <v>2</v>
      </c>
      <c r="G1141" s="15">
        <v>73</v>
      </c>
      <c r="H1141" s="15">
        <v>1738</v>
      </c>
      <c r="I1141" s="15">
        <v>30.85</v>
      </c>
      <c r="J1141" s="15">
        <v>2061</v>
      </c>
      <c r="K1141" s="15">
        <v>323.57</v>
      </c>
      <c r="L1141" s="4" t="s">
        <v>170</v>
      </c>
      <c r="M1141" s="13">
        <f t="shared" si="17"/>
        <v>103.4769833496572</v>
      </c>
    </row>
    <row r="1142" spans="1:13" x14ac:dyDescent="0.35">
      <c r="A1142" s="4" t="s">
        <v>101</v>
      </c>
      <c r="B1142" s="4" t="s">
        <v>102</v>
      </c>
      <c r="C1142" s="4" t="s">
        <v>100</v>
      </c>
      <c r="D1142" s="4">
        <v>1991</v>
      </c>
      <c r="E1142" s="15">
        <v>2300</v>
      </c>
      <c r="F1142" s="15">
        <v>4</v>
      </c>
      <c r="G1142" s="15">
        <v>147</v>
      </c>
      <c r="H1142" s="15">
        <v>1887</v>
      </c>
      <c r="I1142" s="15">
        <v>32.880000000000003</v>
      </c>
      <c r="J1142" s="15">
        <v>2222</v>
      </c>
      <c r="K1142" s="15">
        <v>344.99</v>
      </c>
      <c r="L1142" s="4" t="s">
        <v>170</v>
      </c>
      <c r="M1142" s="13">
        <f t="shared" si="17"/>
        <v>106.62957811775615</v>
      </c>
    </row>
    <row r="1143" spans="1:13" x14ac:dyDescent="0.35">
      <c r="A1143" s="4" t="s">
        <v>101</v>
      </c>
      <c r="B1143" s="4" t="s">
        <v>102</v>
      </c>
      <c r="C1143" s="4" t="s">
        <v>100</v>
      </c>
      <c r="D1143" s="4">
        <v>1992</v>
      </c>
      <c r="E1143" s="15">
        <v>2608</v>
      </c>
      <c r="F1143" s="15">
        <v>1</v>
      </c>
      <c r="G1143" s="15">
        <v>183</v>
      </c>
      <c r="H1143" s="15">
        <v>2003</v>
      </c>
      <c r="I1143" s="15">
        <v>34.31</v>
      </c>
      <c r="J1143" s="15">
        <v>2374</v>
      </c>
      <c r="K1143" s="15">
        <v>360.04</v>
      </c>
      <c r="L1143" s="4" t="s">
        <v>170</v>
      </c>
      <c r="M1143" s="13">
        <f t="shared" si="17"/>
        <v>107.50206100577083</v>
      </c>
    </row>
    <row r="1144" spans="1:13" x14ac:dyDescent="0.35">
      <c r="A1144" s="4" t="s">
        <v>101</v>
      </c>
      <c r="B1144" s="4" t="s">
        <v>102</v>
      </c>
      <c r="C1144" s="4" t="s">
        <v>100</v>
      </c>
      <c r="D1144" s="4">
        <v>1993</v>
      </c>
      <c r="E1144" s="15">
        <v>2775</v>
      </c>
      <c r="F1144" s="15">
        <v>2</v>
      </c>
      <c r="G1144" s="15">
        <v>140</v>
      </c>
      <c r="H1144" s="15">
        <v>2164</v>
      </c>
      <c r="I1144" s="15">
        <v>36.49</v>
      </c>
      <c r="J1144" s="15">
        <v>2559</v>
      </c>
      <c r="K1144" s="15">
        <v>382.85</v>
      </c>
      <c r="L1144" s="4" t="s">
        <v>170</v>
      </c>
      <c r="M1144" s="13">
        <f t="shared" si="17"/>
        <v>105.23321956769055</v>
      </c>
    </row>
    <row r="1145" spans="1:13" x14ac:dyDescent="0.35">
      <c r="A1145" s="4" t="s">
        <v>101</v>
      </c>
      <c r="B1145" s="4" t="s">
        <v>102</v>
      </c>
      <c r="C1145" s="4" t="s">
        <v>100</v>
      </c>
      <c r="D1145" s="4">
        <v>1994</v>
      </c>
      <c r="E1145" s="15">
        <v>3057</v>
      </c>
      <c r="F1145" s="15">
        <v>1</v>
      </c>
      <c r="G1145" s="15">
        <v>239</v>
      </c>
      <c r="H1145" s="15">
        <v>2333</v>
      </c>
      <c r="I1145" s="15">
        <v>38.729999999999997</v>
      </c>
      <c r="J1145" s="15">
        <v>2764</v>
      </c>
      <c r="K1145" s="15">
        <v>406.13</v>
      </c>
      <c r="L1145" s="4" t="s">
        <v>170</v>
      </c>
      <c r="M1145" s="13">
        <f t="shared" si="17"/>
        <v>108.44271018091523</v>
      </c>
    </row>
    <row r="1146" spans="1:13" x14ac:dyDescent="0.35">
      <c r="A1146" s="4" t="s">
        <v>101</v>
      </c>
      <c r="B1146" s="4" t="s">
        <v>102</v>
      </c>
      <c r="C1146" s="4" t="s">
        <v>100</v>
      </c>
      <c r="D1146" s="4">
        <v>1995</v>
      </c>
      <c r="E1146" s="15">
        <v>3194</v>
      </c>
      <c r="F1146" s="15">
        <v>5</v>
      </c>
      <c r="G1146" s="15">
        <v>153</v>
      </c>
      <c r="H1146" s="15">
        <v>2521</v>
      </c>
      <c r="I1146" s="15">
        <v>41.22</v>
      </c>
      <c r="J1146" s="15">
        <v>2970</v>
      </c>
      <c r="K1146" s="15">
        <v>432.46</v>
      </c>
      <c r="L1146" s="4" t="s">
        <v>170</v>
      </c>
      <c r="M1146" s="13">
        <f t="shared" si="17"/>
        <v>104.85883125410373</v>
      </c>
    </row>
    <row r="1147" spans="1:13" x14ac:dyDescent="0.35">
      <c r="A1147" s="4" t="s">
        <v>101</v>
      </c>
      <c r="B1147" s="4" t="s">
        <v>102</v>
      </c>
      <c r="C1147" s="4" t="s">
        <v>100</v>
      </c>
      <c r="D1147" s="4">
        <v>1996</v>
      </c>
      <c r="E1147" s="15">
        <v>3265</v>
      </c>
      <c r="F1147" s="15">
        <v>1</v>
      </c>
      <c r="G1147" s="15">
        <v>319</v>
      </c>
      <c r="H1147" s="15">
        <v>2567</v>
      </c>
      <c r="I1147" s="15">
        <v>41.31</v>
      </c>
      <c r="J1147" s="15">
        <v>3034</v>
      </c>
      <c r="K1147" s="15">
        <v>433.44</v>
      </c>
      <c r="L1147" s="4" t="s">
        <v>170</v>
      </c>
      <c r="M1147" s="13">
        <f t="shared" si="17"/>
        <v>110.79063454360367</v>
      </c>
    </row>
    <row r="1148" spans="1:13" x14ac:dyDescent="0.35">
      <c r="A1148" s="4" t="s">
        <v>101</v>
      </c>
      <c r="B1148" s="4" t="s">
        <v>102</v>
      </c>
      <c r="C1148" s="4" t="s">
        <v>100</v>
      </c>
      <c r="D1148" s="4">
        <v>1997</v>
      </c>
      <c r="E1148" s="15">
        <v>3655</v>
      </c>
      <c r="F1148" s="15">
        <v>1</v>
      </c>
      <c r="G1148" s="15">
        <v>197</v>
      </c>
      <c r="H1148" s="15">
        <v>2569</v>
      </c>
      <c r="I1148" s="15">
        <v>40.72</v>
      </c>
      <c r="J1148" s="15">
        <v>3052</v>
      </c>
      <c r="K1148" s="15">
        <v>427.24</v>
      </c>
      <c r="L1148" s="4" t="s">
        <v>170</v>
      </c>
      <c r="M1148" s="13">
        <f t="shared" si="17"/>
        <v>105.66637756577046</v>
      </c>
    </row>
    <row r="1149" spans="1:13" x14ac:dyDescent="0.35">
      <c r="A1149" s="4" t="s">
        <v>101</v>
      </c>
      <c r="B1149" s="4" t="s">
        <v>102</v>
      </c>
      <c r="C1149" s="4" t="s">
        <v>100</v>
      </c>
      <c r="D1149" s="4">
        <v>1998</v>
      </c>
      <c r="E1149" s="15">
        <v>2984</v>
      </c>
      <c r="F1149" s="15">
        <v>1</v>
      </c>
      <c r="G1149" s="15">
        <v>418</v>
      </c>
      <c r="H1149" s="15">
        <v>2534</v>
      </c>
      <c r="I1149" s="15">
        <v>39.54</v>
      </c>
      <c r="J1149" s="15">
        <v>2985</v>
      </c>
      <c r="K1149" s="15">
        <v>415.02</v>
      </c>
      <c r="L1149" s="4" t="s">
        <v>170</v>
      </c>
      <c r="M1149" s="13">
        <f t="shared" si="17"/>
        <v>116.24464355278535</v>
      </c>
    </row>
    <row r="1150" spans="1:13" x14ac:dyDescent="0.35">
      <c r="A1150" s="4" t="s">
        <v>101</v>
      </c>
      <c r="B1150" s="4" t="s">
        <v>102</v>
      </c>
      <c r="C1150" s="4" t="s">
        <v>100</v>
      </c>
      <c r="D1150" s="4">
        <v>1999</v>
      </c>
      <c r="E1150" s="15">
        <v>3880</v>
      </c>
      <c r="F1150" s="15">
        <v>6</v>
      </c>
      <c r="G1150" s="15">
        <v>299</v>
      </c>
      <c r="H1150" s="15">
        <v>2628</v>
      </c>
      <c r="I1150" s="15">
        <v>40.369999999999997</v>
      </c>
      <c r="J1150" s="15">
        <v>3151</v>
      </c>
      <c r="K1150" s="15">
        <v>423.99</v>
      </c>
      <c r="L1150" s="4" t="s">
        <v>170</v>
      </c>
      <c r="M1150" s="13">
        <f t="shared" si="17"/>
        <v>108.16838583774742</v>
      </c>
    </row>
    <row r="1151" spans="1:13" x14ac:dyDescent="0.35">
      <c r="A1151" s="4" t="s">
        <v>101</v>
      </c>
      <c r="B1151" s="4" t="s">
        <v>102</v>
      </c>
      <c r="C1151" s="4" t="s">
        <v>100</v>
      </c>
      <c r="D1151" s="4">
        <v>2000</v>
      </c>
      <c r="E1151" s="15">
        <v>4002</v>
      </c>
      <c r="F1151" s="15">
        <v>2</v>
      </c>
      <c r="G1151" s="15">
        <v>383</v>
      </c>
      <c r="H1151" s="15">
        <v>2684</v>
      </c>
      <c r="I1151" s="15">
        <v>40.590000000000003</v>
      </c>
      <c r="J1151" s="15">
        <v>3232</v>
      </c>
      <c r="K1151" s="15">
        <v>426.15</v>
      </c>
      <c r="L1151" s="4" t="s">
        <v>170</v>
      </c>
      <c r="M1151" s="13">
        <f t="shared" si="17"/>
        <v>110.52195526097763</v>
      </c>
    </row>
    <row r="1152" spans="1:13" x14ac:dyDescent="0.35">
      <c r="A1152" s="4" t="s">
        <v>101</v>
      </c>
      <c r="B1152" s="4" t="s">
        <v>102</v>
      </c>
      <c r="C1152" s="4" t="s">
        <v>100</v>
      </c>
      <c r="D1152" s="4">
        <v>2001</v>
      </c>
      <c r="E1152" s="15">
        <v>3486</v>
      </c>
      <c r="F1152" s="15">
        <v>97</v>
      </c>
      <c r="G1152" s="15">
        <v>639</v>
      </c>
      <c r="H1152" s="15">
        <v>2681</v>
      </c>
      <c r="I1152" s="15">
        <v>39.89</v>
      </c>
      <c r="J1152" s="15">
        <v>3177</v>
      </c>
      <c r="K1152" s="15">
        <v>418.49</v>
      </c>
      <c r="L1152" s="4" t="s">
        <v>170</v>
      </c>
      <c r="M1152" s="13">
        <f t="shared" si="17"/>
        <v>118.41032608695652</v>
      </c>
    </row>
    <row r="1153" spans="1:13" x14ac:dyDescent="0.35">
      <c r="A1153" s="4" t="s">
        <v>101</v>
      </c>
      <c r="B1153" s="4" t="s">
        <v>102</v>
      </c>
      <c r="C1153" s="4" t="s">
        <v>100</v>
      </c>
      <c r="D1153" s="4">
        <v>2002</v>
      </c>
      <c r="E1153" s="15">
        <v>4072</v>
      </c>
      <c r="F1153" s="15">
        <v>3</v>
      </c>
      <c r="G1153" s="15">
        <v>452</v>
      </c>
      <c r="H1153" s="15">
        <v>3070</v>
      </c>
      <c r="I1153" s="15">
        <v>44.95</v>
      </c>
      <c r="J1153" s="15">
        <v>3632</v>
      </c>
      <c r="K1153" s="15">
        <v>471.66</v>
      </c>
      <c r="L1153" s="4" t="s">
        <v>170</v>
      </c>
      <c r="M1153" s="13">
        <f t="shared" si="17"/>
        <v>112.3930444383108</v>
      </c>
    </row>
    <row r="1154" spans="1:13" x14ac:dyDescent="0.35">
      <c r="A1154" s="4" t="s">
        <v>101</v>
      </c>
      <c r="B1154" s="4" t="s">
        <v>102</v>
      </c>
      <c r="C1154" s="4" t="s">
        <v>100</v>
      </c>
      <c r="D1154" s="4">
        <v>2003</v>
      </c>
      <c r="E1154" s="15">
        <v>4120</v>
      </c>
      <c r="F1154" s="15">
        <v>2</v>
      </c>
      <c r="G1154" s="15">
        <v>571</v>
      </c>
      <c r="H1154" s="15">
        <v>3005</v>
      </c>
      <c r="I1154" s="15">
        <v>43.28</v>
      </c>
      <c r="J1154" s="15">
        <v>3575</v>
      </c>
      <c r="K1154" s="15">
        <v>454.26</v>
      </c>
      <c r="L1154" s="4" t="s">
        <v>170</v>
      </c>
      <c r="M1154" s="13">
        <f t="shared" ref="M1154:M1217" si="18">IF(N(E1154)+N(F1154)-N(G1154)&lt;=0,"",E1154/(E1154+F1154-N(G1154))*100)</f>
        <v>116.02365530836384</v>
      </c>
    </row>
    <row r="1155" spans="1:13" x14ac:dyDescent="0.35">
      <c r="A1155" s="4" t="s">
        <v>101</v>
      </c>
      <c r="B1155" s="4" t="s">
        <v>102</v>
      </c>
      <c r="C1155" s="4" t="s">
        <v>100</v>
      </c>
      <c r="D1155" s="4">
        <v>2004</v>
      </c>
      <c r="E1155" s="15">
        <v>4237</v>
      </c>
      <c r="F1155" s="15">
        <v>3</v>
      </c>
      <c r="G1155" s="15">
        <v>815</v>
      </c>
      <c r="H1155" s="15">
        <v>2905</v>
      </c>
      <c r="I1155" s="15">
        <v>41.16</v>
      </c>
      <c r="J1155" s="15">
        <v>3489</v>
      </c>
      <c r="K1155" s="15">
        <v>432.06</v>
      </c>
      <c r="L1155" s="4" t="s">
        <v>170</v>
      </c>
      <c r="M1155" s="13">
        <f t="shared" si="18"/>
        <v>123.70802919708028</v>
      </c>
    </row>
    <row r="1156" spans="1:13" x14ac:dyDescent="0.35">
      <c r="A1156" s="4" t="s">
        <v>101</v>
      </c>
      <c r="B1156" s="4" t="s">
        <v>102</v>
      </c>
      <c r="C1156" s="4" t="s">
        <v>100</v>
      </c>
      <c r="D1156" s="4">
        <v>2005</v>
      </c>
      <c r="E1156" s="15">
        <v>4086</v>
      </c>
      <c r="F1156" s="15">
        <v>5</v>
      </c>
      <c r="G1156" s="15">
        <v>1083</v>
      </c>
      <c r="H1156" s="15">
        <v>2640</v>
      </c>
      <c r="I1156" s="15">
        <v>36.79</v>
      </c>
      <c r="J1156" s="15">
        <v>3219</v>
      </c>
      <c r="K1156" s="15">
        <v>386.37</v>
      </c>
      <c r="L1156" s="4" t="s">
        <v>170</v>
      </c>
      <c r="M1156" s="13">
        <f t="shared" si="18"/>
        <v>135.83776595744681</v>
      </c>
    </row>
    <row r="1157" spans="1:13" x14ac:dyDescent="0.35">
      <c r="A1157" s="4" t="s">
        <v>101</v>
      </c>
      <c r="B1157" s="4" t="s">
        <v>102</v>
      </c>
      <c r="C1157" s="4" t="s">
        <v>100</v>
      </c>
      <c r="D1157" s="4">
        <v>2006</v>
      </c>
      <c r="E1157" s="15">
        <v>4506</v>
      </c>
      <c r="F1157" s="15">
        <v>103</v>
      </c>
      <c r="G1157" s="15">
        <v>957</v>
      </c>
      <c r="H1157" s="15">
        <v>2858</v>
      </c>
      <c r="I1157" s="15">
        <v>39.159999999999997</v>
      </c>
      <c r="J1157" s="15">
        <v>3485</v>
      </c>
      <c r="K1157" s="15">
        <v>411.29</v>
      </c>
      <c r="L1157" s="4" t="s">
        <v>170</v>
      </c>
      <c r="M1157" s="13">
        <f t="shared" si="18"/>
        <v>123.38444687842278</v>
      </c>
    </row>
    <row r="1158" spans="1:13" x14ac:dyDescent="0.35">
      <c r="A1158" s="4" t="s">
        <v>101</v>
      </c>
      <c r="B1158" s="4" t="s">
        <v>102</v>
      </c>
      <c r="C1158" s="4" t="s">
        <v>100</v>
      </c>
      <c r="D1158" s="4">
        <v>2007</v>
      </c>
      <c r="E1158" s="15">
        <v>4587</v>
      </c>
      <c r="F1158" s="15">
        <v>116</v>
      </c>
      <c r="G1158" s="15">
        <v>1192</v>
      </c>
      <c r="H1158" s="15">
        <v>2960</v>
      </c>
      <c r="I1158" s="15">
        <v>39.869999999999997</v>
      </c>
      <c r="J1158" s="15">
        <v>3607</v>
      </c>
      <c r="K1158" s="15">
        <v>418.93</v>
      </c>
      <c r="L1158" s="4" t="s">
        <v>170</v>
      </c>
      <c r="M1158" s="13">
        <f t="shared" si="18"/>
        <v>130.64653944745086</v>
      </c>
    </row>
    <row r="1159" spans="1:13" x14ac:dyDescent="0.35">
      <c r="A1159" s="4" t="s">
        <v>101</v>
      </c>
      <c r="B1159" s="4" t="s">
        <v>102</v>
      </c>
      <c r="C1159" s="4" t="s">
        <v>100</v>
      </c>
      <c r="D1159" s="4">
        <v>2008</v>
      </c>
      <c r="E1159" s="15">
        <v>4838</v>
      </c>
      <c r="F1159" s="15">
        <v>42</v>
      </c>
      <c r="G1159" s="15">
        <v>300</v>
      </c>
      <c r="H1159" s="15">
        <v>3047</v>
      </c>
      <c r="I1159" s="15">
        <v>40.36</v>
      </c>
      <c r="J1159" s="15">
        <v>3700</v>
      </c>
      <c r="K1159" s="15">
        <v>423.72</v>
      </c>
      <c r="L1159" s="4" t="s">
        <v>170</v>
      </c>
      <c r="M1159" s="13">
        <f t="shared" si="18"/>
        <v>105.63318777292577</v>
      </c>
    </row>
    <row r="1160" spans="1:13" x14ac:dyDescent="0.35">
      <c r="A1160" s="4" t="s">
        <v>101</v>
      </c>
      <c r="B1160" s="4" t="s">
        <v>102</v>
      </c>
      <c r="C1160" s="4" t="s">
        <v>100</v>
      </c>
      <c r="D1160" s="4">
        <v>2009</v>
      </c>
      <c r="E1160" s="15">
        <v>3682</v>
      </c>
      <c r="F1160" s="15">
        <v>17</v>
      </c>
      <c r="G1160" s="15">
        <v>636</v>
      </c>
      <c r="H1160" s="15">
        <v>2996</v>
      </c>
      <c r="I1160" s="15">
        <v>39.020000000000003</v>
      </c>
      <c r="J1160" s="15">
        <v>3520</v>
      </c>
      <c r="K1160" s="15">
        <v>409.76</v>
      </c>
      <c r="L1160" s="4" t="s">
        <v>170</v>
      </c>
      <c r="M1160" s="13">
        <f t="shared" si="18"/>
        <v>120.20894547828927</v>
      </c>
    </row>
    <row r="1161" spans="1:13" x14ac:dyDescent="0.35">
      <c r="A1161" s="4" t="s">
        <v>101</v>
      </c>
      <c r="B1161" s="4" t="s">
        <v>102</v>
      </c>
      <c r="C1161" s="4" t="s">
        <v>100</v>
      </c>
      <c r="D1161" s="4">
        <v>2010</v>
      </c>
      <c r="E1161" s="15">
        <v>2901.1</v>
      </c>
      <c r="F1161" s="15">
        <v>16.75</v>
      </c>
      <c r="G1161" s="15">
        <v>586.91999999999996</v>
      </c>
      <c r="H1161" s="15">
        <v>3181.16</v>
      </c>
      <c r="I1161" s="15">
        <v>35.6708</v>
      </c>
      <c r="J1161" s="15">
        <v>3384.17</v>
      </c>
      <c r="K1161" s="15">
        <v>350.76</v>
      </c>
      <c r="L1161" s="4" t="s">
        <v>169</v>
      </c>
      <c r="M1161" s="13">
        <f t="shared" si="18"/>
        <v>124.46105202644439</v>
      </c>
    </row>
    <row r="1162" spans="1:13" x14ac:dyDescent="0.35">
      <c r="A1162" s="4" t="s">
        <v>101</v>
      </c>
      <c r="B1162" s="4" t="s">
        <v>102</v>
      </c>
      <c r="C1162" s="4" t="s">
        <v>100</v>
      </c>
      <c r="D1162" s="4">
        <v>2011</v>
      </c>
      <c r="E1162" s="15">
        <v>3802.25</v>
      </c>
      <c r="F1162" s="15">
        <v>100.5</v>
      </c>
      <c r="G1162" s="15">
        <v>40.200000000000003</v>
      </c>
      <c r="H1162" s="15">
        <v>3264.91</v>
      </c>
      <c r="I1162" s="15">
        <v>35.838299999999997</v>
      </c>
      <c r="J1162" s="15">
        <v>3687.01</v>
      </c>
      <c r="K1162" s="15">
        <v>352.32</v>
      </c>
      <c r="L1162" s="4" t="s">
        <v>169</v>
      </c>
      <c r="M1162" s="13">
        <f t="shared" si="18"/>
        <v>98.438855160450984</v>
      </c>
    </row>
    <row r="1163" spans="1:13" x14ac:dyDescent="0.35">
      <c r="A1163" s="4" t="s">
        <v>101</v>
      </c>
      <c r="B1163" s="4" t="s">
        <v>102</v>
      </c>
      <c r="C1163" s="4" t="s">
        <v>100</v>
      </c>
      <c r="D1163" s="4">
        <v>2012</v>
      </c>
      <c r="E1163" s="15">
        <v>3960.37</v>
      </c>
      <c r="F1163" s="15">
        <v>286.08999999999997</v>
      </c>
      <c r="G1163" s="15">
        <v>144.05000000000001</v>
      </c>
      <c r="H1163" s="15">
        <v>3319.18</v>
      </c>
      <c r="I1163" s="15">
        <v>35.630600000000001</v>
      </c>
      <c r="J1163" s="15">
        <v>3577.8</v>
      </c>
      <c r="K1163" s="15">
        <v>350.37</v>
      </c>
      <c r="L1163" s="4" t="s">
        <v>169</v>
      </c>
      <c r="M1163" s="13">
        <f t="shared" si="18"/>
        <v>96.537644945288264</v>
      </c>
    </row>
    <row r="1164" spans="1:13" x14ac:dyDescent="0.35">
      <c r="A1164" s="4" t="s">
        <v>101</v>
      </c>
      <c r="B1164" s="4" t="s">
        <v>102</v>
      </c>
      <c r="C1164" s="4" t="s">
        <v>100</v>
      </c>
      <c r="D1164" s="4">
        <v>2013</v>
      </c>
      <c r="E1164" s="15">
        <v>3835.08</v>
      </c>
      <c r="F1164" s="15">
        <v>22.11</v>
      </c>
      <c r="G1164" s="15">
        <v>330.31</v>
      </c>
      <c r="H1164" s="15">
        <v>3457.2</v>
      </c>
      <c r="I1164" s="15">
        <v>36.267099999999999</v>
      </c>
      <c r="J1164" s="15">
        <v>3705.77</v>
      </c>
      <c r="K1164" s="15">
        <v>356.95</v>
      </c>
      <c r="L1164" s="4" t="s">
        <v>169</v>
      </c>
      <c r="M1164" s="13">
        <f t="shared" si="18"/>
        <v>108.73860182370821</v>
      </c>
    </row>
    <row r="1165" spans="1:13" x14ac:dyDescent="0.35">
      <c r="A1165" s="4" t="s">
        <v>101</v>
      </c>
      <c r="B1165" s="4" t="s">
        <v>102</v>
      </c>
      <c r="C1165" s="4" t="s">
        <v>100</v>
      </c>
      <c r="D1165" s="4">
        <v>2014</v>
      </c>
      <c r="E1165" s="15">
        <v>3662.89</v>
      </c>
      <c r="F1165" s="15">
        <v>31.49</v>
      </c>
      <c r="G1165" s="15">
        <v>80.400000000000006</v>
      </c>
      <c r="H1165" s="15">
        <v>3358.71</v>
      </c>
      <c r="I1165" s="15">
        <v>34.438000000000002</v>
      </c>
      <c r="J1165" s="15">
        <v>3435.09</v>
      </c>
      <c r="K1165" s="15">
        <v>338.71</v>
      </c>
      <c r="L1165" s="4" t="s">
        <v>169</v>
      </c>
      <c r="M1165" s="13">
        <f t="shared" si="18"/>
        <v>101.35335558027438</v>
      </c>
    </row>
    <row r="1166" spans="1:13" x14ac:dyDescent="0.35">
      <c r="A1166" s="4" t="s">
        <v>101</v>
      </c>
      <c r="B1166" s="4" t="s">
        <v>102</v>
      </c>
      <c r="C1166" s="4" t="s">
        <v>100</v>
      </c>
      <c r="D1166" s="4">
        <v>2015</v>
      </c>
      <c r="E1166" s="15">
        <v>3228.06</v>
      </c>
      <c r="F1166" s="15">
        <v>32.159999999999997</v>
      </c>
      <c r="G1166" s="15">
        <v>133.33000000000001</v>
      </c>
      <c r="H1166" s="15">
        <v>3396.9</v>
      </c>
      <c r="I1166" s="15">
        <v>34.109699999999997</v>
      </c>
      <c r="J1166" s="15">
        <v>3511.47</v>
      </c>
      <c r="K1166" s="15">
        <v>335.51</v>
      </c>
      <c r="L1166" s="4" t="s">
        <v>169</v>
      </c>
      <c r="M1166" s="13">
        <f t="shared" si="18"/>
        <v>103.23548317977287</v>
      </c>
    </row>
    <row r="1167" spans="1:13" x14ac:dyDescent="0.35">
      <c r="A1167" s="4" t="s">
        <v>101</v>
      </c>
      <c r="B1167" s="4" t="s">
        <v>102</v>
      </c>
      <c r="C1167" s="4" t="s">
        <v>100</v>
      </c>
      <c r="D1167" s="4">
        <v>2016</v>
      </c>
      <c r="E1167" s="15">
        <v>3557.03</v>
      </c>
      <c r="F1167" s="15">
        <v>46.9</v>
      </c>
      <c r="G1167" s="15">
        <v>48.91</v>
      </c>
      <c r="H1167" s="15">
        <v>3404.27</v>
      </c>
      <c r="I1167" s="15">
        <v>33.493299999999998</v>
      </c>
      <c r="J1167" s="15">
        <v>3603.26</v>
      </c>
      <c r="K1167" s="15">
        <v>329.45</v>
      </c>
      <c r="L1167" s="4" t="s">
        <v>169</v>
      </c>
      <c r="M1167" s="13">
        <f t="shared" si="18"/>
        <v>100.05653976630229</v>
      </c>
    </row>
    <row r="1168" spans="1:13" x14ac:dyDescent="0.35">
      <c r="A1168" s="4" t="s">
        <v>101</v>
      </c>
      <c r="B1168" s="4" t="s">
        <v>102</v>
      </c>
      <c r="C1168" s="4" t="s">
        <v>100</v>
      </c>
      <c r="D1168" s="4">
        <v>2017</v>
      </c>
      <c r="E1168" s="15">
        <v>3323.87</v>
      </c>
      <c r="F1168" s="15">
        <v>58.96</v>
      </c>
      <c r="G1168" s="15">
        <v>30.15</v>
      </c>
      <c r="H1168" s="15">
        <v>3425.71</v>
      </c>
      <c r="I1168" s="15">
        <v>33.037700000000001</v>
      </c>
      <c r="J1168" s="15">
        <v>3648.15</v>
      </c>
      <c r="K1168" s="15">
        <v>325.05</v>
      </c>
      <c r="L1168" s="4" t="s">
        <v>169</v>
      </c>
      <c r="M1168" s="13">
        <f t="shared" si="18"/>
        <v>99.140687450039962</v>
      </c>
    </row>
    <row r="1169" spans="1:13" x14ac:dyDescent="0.35">
      <c r="A1169" s="4" t="s">
        <v>101</v>
      </c>
      <c r="B1169" s="4" t="s">
        <v>102</v>
      </c>
      <c r="C1169" s="4" t="s">
        <v>100</v>
      </c>
      <c r="D1169" s="4">
        <v>2018</v>
      </c>
      <c r="E1169" s="15">
        <v>2093.08</v>
      </c>
      <c r="F1169" s="15">
        <v>771.84</v>
      </c>
      <c r="G1169" s="15">
        <v>29.48</v>
      </c>
      <c r="H1169" s="15">
        <v>3030.41</v>
      </c>
      <c r="I1169" s="15">
        <v>28.675999999999998</v>
      </c>
      <c r="J1169" s="15">
        <v>3199.25</v>
      </c>
      <c r="K1169" s="15">
        <v>287.49</v>
      </c>
      <c r="L1169" s="4" t="s">
        <v>169</v>
      </c>
      <c r="M1169" s="13">
        <f t="shared" si="18"/>
        <v>73.818525519848762</v>
      </c>
    </row>
    <row r="1170" spans="1:13" x14ac:dyDescent="0.35">
      <c r="A1170" s="4" t="s">
        <v>101</v>
      </c>
      <c r="B1170" s="4" t="s">
        <v>102</v>
      </c>
      <c r="C1170" s="4" t="s">
        <v>100</v>
      </c>
      <c r="D1170" s="4">
        <v>2019</v>
      </c>
      <c r="E1170" s="15">
        <v>3218.68</v>
      </c>
      <c r="F1170" s="15">
        <v>471.68</v>
      </c>
      <c r="G1170" s="15">
        <v>49.58</v>
      </c>
      <c r="H1170" s="15">
        <v>3092.05</v>
      </c>
      <c r="I1170" s="15">
        <v>28.749700000000001</v>
      </c>
      <c r="J1170" s="15">
        <v>3325.21</v>
      </c>
      <c r="K1170" s="15">
        <v>288.58</v>
      </c>
      <c r="L1170" s="4" t="s">
        <v>169</v>
      </c>
      <c r="M1170" s="13">
        <f t="shared" si="18"/>
        <v>88.406330511593666</v>
      </c>
    </row>
    <row r="1171" spans="1:13" x14ac:dyDescent="0.35">
      <c r="A1171" s="4" t="s">
        <v>101</v>
      </c>
      <c r="B1171" s="4" t="s">
        <v>102</v>
      </c>
      <c r="C1171" s="4" t="s">
        <v>100</v>
      </c>
      <c r="D1171" s="4">
        <v>2020</v>
      </c>
      <c r="E1171" s="15">
        <v>3218.68</v>
      </c>
      <c r="F1171" s="15">
        <v>302.17</v>
      </c>
      <c r="G1171" s="15">
        <v>32.83</v>
      </c>
      <c r="H1171" s="15">
        <v>3366.08</v>
      </c>
      <c r="I1171" s="15">
        <v>30.793199999999999</v>
      </c>
      <c r="J1171" s="15">
        <v>3640.78</v>
      </c>
      <c r="K1171" s="15">
        <v>302.73</v>
      </c>
      <c r="L1171" s="4" t="s">
        <v>169</v>
      </c>
      <c r="M1171" s="13">
        <f t="shared" si="18"/>
        <v>92.278140606991926</v>
      </c>
    </row>
    <row r="1172" spans="1:13" x14ac:dyDescent="0.35">
      <c r="A1172" s="4" t="s">
        <v>101</v>
      </c>
      <c r="B1172" s="4" t="s">
        <v>102</v>
      </c>
      <c r="C1172" s="4" t="s">
        <v>100</v>
      </c>
      <c r="D1172" s="4">
        <v>2021</v>
      </c>
      <c r="E1172" s="15">
        <v>2842.14</v>
      </c>
      <c r="F1172" s="15">
        <v>319.58999999999997</v>
      </c>
      <c r="G1172" s="15">
        <v>34.17</v>
      </c>
      <c r="H1172" s="15">
        <v>3030.41</v>
      </c>
      <c r="I1172" s="15">
        <v>27.309200000000001</v>
      </c>
      <c r="J1172" s="15">
        <v>3291.71</v>
      </c>
      <c r="K1172" s="15">
        <v>267.95999999999998</v>
      </c>
      <c r="L1172" s="4" t="s">
        <v>169</v>
      </c>
      <c r="M1172" s="13">
        <f t="shared" si="18"/>
        <v>90.874035989717214</v>
      </c>
    </row>
    <row r="1173" spans="1:13" x14ac:dyDescent="0.35">
      <c r="A1173" s="4" t="s">
        <v>101</v>
      </c>
      <c r="B1173" s="4" t="s">
        <v>102</v>
      </c>
      <c r="C1173" s="4" t="s">
        <v>100</v>
      </c>
      <c r="D1173" s="4">
        <v>2022</v>
      </c>
      <c r="E1173" s="15">
        <v>2881.67</v>
      </c>
      <c r="F1173" s="15">
        <v>207.7</v>
      </c>
      <c r="G1173" s="15">
        <v>45.56</v>
      </c>
      <c r="H1173" s="15">
        <v>2891.05</v>
      </c>
      <c r="I1173" s="15">
        <v>25.674399999999999</v>
      </c>
      <c r="J1173" s="15">
        <v>3055.87</v>
      </c>
      <c r="K1173" s="15">
        <v>252.33</v>
      </c>
      <c r="L1173" s="4" t="s">
        <v>169</v>
      </c>
      <c r="M1173" s="13">
        <f t="shared" si="18"/>
        <v>94.673123486682812</v>
      </c>
    </row>
    <row r="1174" spans="1:13" x14ac:dyDescent="0.35">
      <c r="A1174" s="4" t="s">
        <v>101</v>
      </c>
      <c r="B1174" s="4" t="s">
        <v>102</v>
      </c>
      <c r="C1174" s="4" t="s">
        <v>100</v>
      </c>
      <c r="D1174" s="4">
        <v>2023</v>
      </c>
      <c r="E1174" s="15">
        <v>3752</v>
      </c>
      <c r="F1174" s="15">
        <v>212.39</v>
      </c>
      <c r="G1174" s="15">
        <v>35.51</v>
      </c>
      <c r="H1174" s="15">
        <v>3703.76</v>
      </c>
      <c r="I1174" s="15">
        <v>32.340899999999998</v>
      </c>
      <c r="J1174" s="15">
        <v>4017.99</v>
      </c>
      <c r="K1174" s="15">
        <v>317.88</v>
      </c>
      <c r="L1174" s="4" t="s">
        <v>169</v>
      </c>
      <c r="M1174" s="13">
        <f t="shared" si="18"/>
        <v>95.497953615279684</v>
      </c>
    </row>
    <row r="1175" spans="1:13" x14ac:dyDescent="0.35">
      <c r="A1175" s="4" t="s">
        <v>103</v>
      </c>
      <c r="B1175" s="4" t="s">
        <v>104</v>
      </c>
      <c r="C1175" s="4" t="s">
        <v>100</v>
      </c>
      <c r="D1175" s="4">
        <v>2022</v>
      </c>
      <c r="E1175" s="15">
        <v>4.0199999999999996</v>
      </c>
      <c r="F1175" s="15">
        <v>14.74</v>
      </c>
      <c r="G1175" s="15">
        <v>0</v>
      </c>
      <c r="H1175" s="15">
        <v>53.6</v>
      </c>
      <c r="I1175" s="15">
        <v>7.4101999999999997</v>
      </c>
      <c r="J1175" s="15">
        <v>65.66</v>
      </c>
      <c r="K1175" s="15">
        <v>106.8</v>
      </c>
      <c r="L1175" s="4" t="s">
        <v>169</v>
      </c>
      <c r="M1175" s="13">
        <f t="shared" si="18"/>
        <v>21.428571428571427</v>
      </c>
    </row>
    <row r="1176" spans="1:13" x14ac:dyDescent="0.35">
      <c r="A1176" s="4" t="s">
        <v>105</v>
      </c>
      <c r="B1176" s="4" t="s">
        <v>106</v>
      </c>
      <c r="C1176" s="4" t="s">
        <v>100</v>
      </c>
      <c r="D1176" s="4">
        <v>1961</v>
      </c>
      <c r="E1176" s="15">
        <v>10</v>
      </c>
      <c r="F1176" s="15">
        <v>0</v>
      </c>
      <c r="G1176" s="15">
        <v>2</v>
      </c>
      <c r="H1176" s="15">
        <v>6</v>
      </c>
      <c r="I1176" s="15">
        <v>0.5</v>
      </c>
      <c r="J1176" s="15">
        <v>8</v>
      </c>
      <c r="K1176" s="15">
        <v>5.08</v>
      </c>
      <c r="L1176" s="4" t="s">
        <v>170</v>
      </c>
      <c r="M1176" s="13">
        <f t="shared" si="18"/>
        <v>125</v>
      </c>
    </row>
    <row r="1177" spans="1:13" x14ac:dyDescent="0.35">
      <c r="A1177" s="4" t="s">
        <v>105</v>
      </c>
      <c r="B1177" s="4" t="s">
        <v>106</v>
      </c>
      <c r="C1177" s="4" t="s">
        <v>100</v>
      </c>
      <c r="D1177" s="4">
        <v>1962</v>
      </c>
      <c r="E1177" s="15">
        <v>11</v>
      </c>
      <c r="F1177" s="15">
        <v>0</v>
      </c>
      <c r="G1177" s="15">
        <v>4</v>
      </c>
      <c r="H1177" s="15">
        <v>6</v>
      </c>
      <c r="I1177" s="15">
        <v>0.46</v>
      </c>
      <c r="J1177" s="15">
        <v>7</v>
      </c>
      <c r="K1177" s="15">
        <v>4.84</v>
      </c>
      <c r="L1177" s="4" t="s">
        <v>170</v>
      </c>
      <c r="M1177" s="13">
        <f t="shared" si="18"/>
        <v>157.14285714285714</v>
      </c>
    </row>
    <row r="1178" spans="1:13" x14ac:dyDescent="0.35">
      <c r="A1178" s="4" t="s">
        <v>105</v>
      </c>
      <c r="B1178" s="4" t="s">
        <v>106</v>
      </c>
      <c r="C1178" s="4" t="s">
        <v>100</v>
      </c>
      <c r="D1178" s="4">
        <v>1963</v>
      </c>
      <c r="E1178" s="15">
        <v>13</v>
      </c>
      <c r="F1178" s="15">
        <v>0</v>
      </c>
      <c r="G1178" s="15">
        <v>3</v>
      </c>
      <c r="H1178" s="15">
        <v>6</v>
      </c>
      <c r="I1178" s="15">
        <v>0.42</v>
      </c>
      <c r="J1178" s="15">
        <v>7</v>
      </c>
      <c r="K1178" s="15">
        <v>4.45</v>
      </c>
      <c r="L1178" s="4" t="s">
        <v>170</v>
      </c>
      <c r="M1178" s="13">
        <f t="shared" si="18"/>
        <v>130</v>
      </c>
    </row>
    <row r="1179" spans="1:13" x14ac:dyDescent="0.35">
      <c r="A1179" s="4" t="s">
        <v>105</v>
      </c>
      <c r="B1179" s="4" t="s">
        <v>106</v>
      </c>
      <c r="C1179" s="4" t="s">
        <v>100</v>
      </c>
      <c r="D1179" s="4">
        <v>1964</v>
      </c>
      <c r="E1179" s="15">
        <v>17</v>
      </c>
      <c r="F1179" s="15">
        <v>0</v>
      </c>
      <c r="G1179" s="15">
        <v>8</v>
      </c>
      <c r="H1179" s="15">
        <v>7</v>
      </c>
      <c r="I1179" s="15">
        <v>0.48</v>
      </c>
      <c r="J1179" s="15">
        <v>8</v>
      </c>
      <c r="K1179" s="15">
        <v>5.21</v>
      </c>
      <c r="L1179" s="4" t="s">
        <v>170</v>
      </c>
      <c r="M1179" s="13">
        <f t="shared" si="18"/>
        <v>188.88888888888889</v>
      </c>
    </row>
    <row r="1180" spans="1:13" x14ac:dyDescent="0.35">
      <c r="A1180" s="4" t="s">
        <v>105</v>
      </c>
      <c r="B1180" s="4" t="s">
        <v>106</v>
      </c>
      <c r="C1180" s="4" t="s">
        <v>100</v>
      </c>
      <c r="D1180" s="4">
        <v>1965</v>
      </c>
      <c r="E1180" s="15">
        <v>14</v>
      </c>
      <c r="F1180" s="15">
        <v>0</v>
      </c>
      <c r="G1180" s="15">
        <v>7</v>
      </c>
      <c r="H1180" s="15">
        <v>8</v>
      </c>
      <c r="I1180" s="15">
        <v>0.55000000000000004</v>
      </c>
      <c r="J1180" s="15">
        <v>9</v>
      </c>
      <c r="K1180" s="15">
        <v>5.66</v>
      </c>
      <c r="L1180" s="4" t="s">
        <v>170</v>
      </c>
      <c r="M1180" s="13">
        <f t="shared" si="18"/>
        <v>200</v>
      </c>
    </row>
    <row r="1181" spans="1:13" x14ac:dyDescent="0.35">
      <c r="A1181" s="4" t="s">
        <v>105</v>
      </c>
      <c r="B1181" s="4" t="s">
        <v>106</v>
      </c>
      <c r="C1181" s="4" t="s">
        <v>100</v>
      </c>
      <c r="D1181" s="4">
        <v>1966</v>
      </c>
      <c r="E1181" s="15">
        <v>17</v>
      </c>
      <c r="F1181" s="15">
        <v>0</v>
      </c>
      <c r="G1181" s="15">
        <v>3</v>
      </c>
      <c r="H1181" s="15">
        <v>12</v>
      </c>
      <c r="I1181" s="15">
        <v>0.8</v>
      </c>
      <c r="J1181" s="15">
        <v>13</v>
      </c>
      <c r="K1181" s="15">
        <v>8.27</v>
      </c>
      <c r="L1181" s="4" t="s">
        <v>170</v>
      </c>
      <c r="M1181" s="13">
        <f t="shared" si="18"/>
        <v>121.42857142857142</v>
      </c>
    </row>
    <row r="1182" spans="1:13" x14ac:dyDescent="0.35">
      <c r="A1182" s="4" t="s">
        <v>105</v>
      </c>
      <c r="B1182" s="4" t="s">
        <v>106</v>
      </c>
      <c r="C1182" s="4" t="s">
        <v>100</v>
      </c>
      <c r="D1182" s="4">
        <v>1967</v>
      </c>
      <c r="E1182" s="15">
        <v>18</v>
      </c>
      <c r="F1182" s="15">
        <v>0</v>
      </c>
      <c r="G1182" s="15">
        <v>5</v>
      </c>
      <c r="H1182" s="15">
        <v>12</v>
      </c>
      <c r="I1182" s="15">
        <v>0.79</v>
      </c>
      <c r="J1182" s="15">
        <v>14</v>
      </c>
      <c r="K1182" s="15">
        <v>8.18</v>
      </c>
      <c r="L1182" s="4" t="s">
        <v>170</v>
      </c>
      <c r="M1182" s="13">
        <f t="shared" si="18"/>
        <v>138.46153846153845</v>
      </c>
    </row>
    <row r="1183" spans="1:13" x14ac:dyDescent="0.35">
      <c r="A1183" s="4" t="s">
        <v>105</v>
      </c>
      <c r="B1183" s="4" t="s">
        <v>106</v>
      </c>
      <c r="C1183" s="4" t="s">
        <v>100</v>
      </c>
      <c r="D1183" s="4">
        <v>1968</v>
      </c>
      <c r="E1183" s="15">
        <v>27</v>
      </c>
      <c r="F1183" s="15">
        <v>0</v>
      </c>
      <c r="G1183" s="15">
        <v>9</v>
      </c>
      <c r="H1183" s="15">
        <v>11</v>
      </c>
      <c r="I1183" s="15">
        <v>0.71</v>
      </c>
      <c r="J1183" s="15">
        <v>14</v>
      </c>
      <c r="K1183" s="15">
        <v>7.67</v>
      </c>
      <c r="L1183" s="4" t="s">
        <v>170</v>
      </c>
      <c r="M1183" s="13">
        <f t="shared" si="18"/>
        <v>150</v>
      </c>
    </row>
    <row r="1184" spans="1:13" x14ac:dyDescent="0.35">
      <c r="A1184" s="4" t="s">
        <v>105</v>
      </c>
      <c r="B1184" s="4" t="s">
        <v>106</v>
      </c>
      <c r="C1184" s="4" t="s">
        <v>100</v>
      </c>
      <c r="D1184" s="4">
        <v>1969</v>
      </c>
      <c r="E1184" s="15">
        <v>34</v>
      </c>
      <c r="F1184" s="15">
        <v>0</v>
      </c>
      <c r="G1184" s="15">
        <v>18</v>
      </c>
      <c r="H1184" s="15">
        <v>15</v>
      </c>
      <c r="I1184" s="15">
        <v>0.96</v>
      </c>
      <c r="J1184" s="15">
        <v>18</v>
      </c>
      <c r="K1184" s="15">
        <v>10.02</v>
      </c>
      <c r="L1184" s="4" t="s">
        <v>170</v>
      </c>
      <c r="M1184" s="13">
        <f t="shared" si="18"/>
        <v>212.5</v>
      </c>
    </row>
    <row r="1185" spans="1:13" x14ac:dyDescent="0.35">
      <c r="A1185" s="4" t="s">
        <v>105</v>
      </c>
      <c r="B1185" s="4" t="s">
        <v>106</v>
      </c>
      <c r="C1185" s="4" t="s">
        <v>100</v>
      </c>
      <c r="D1185" s="4">
        <v>1970</v>
      </c>
      <c r="E1185" s="15">
        <v>27</v>
      </c>
      <c r="F1185" s="15">
        <v>0</v>
      </c>
      <c r="G1185" s="15">
        <v>11</v>
      </c>
      <c r="H1185" s="15">
        <v>10</v>
      </c>
      <c r="I1185" s="15">
        <v>0.6</v>
      </c>
      <c r="J1185" s="15">
        <v>12</v>
      </c>
      <c r="K1185" s="15">
        <v>6.19</v>
      </c>
      <c r="L1185" s="4" t="s">
        <v>170</v>
      </c>
      <c r="M1185" s="13">
        <f t="shared" si="18"/>
        <v>168.75</v>
      </c>
    </row>
    <row r="1186" spans="1:13" x14ac:dyDescent="0.35">
      <c r="A1186" s="4" t="s">
        <v>105</v>
      </c>
      <c r="B1186" s="4" t="s">
        <v>106</v>
      </c>
      <c r="C1186" s="4" t="s">
        <v>100</v>
      </c>
      <c r="D1186" s="4">
        <v>1971</v>
      </c>
      <c r="E1186" s="15">
        <v>2</v>
      </c>
      <c r="F1186" s="15">
        <v>0</v>
      </c>
      <c r="G1186" s="15">
        <v>1</v>
      </c>
      <c r="H1186" s="15">
        <v>6</v>
      </c>
      <c r="I1186" s="15">
        <v>0.39</v>
      </c>
      <c r="J1186" s="15">
        <v>7</v>
      </c>
      <c r="K1186" s="15">
        <v>3.95</v>
      </c>
      <c r="L1186" s="4" t="s">
        <v>170</v>
      </c>
      <c r="M1186" s="13">
        <f t="shared" si="18"/>
        <v>200</v>
      </c>
    </row>
    <row r="1187" spans="1:13" x14ac:dyDescent="0.35">
      <c r="A1187" s="4" t="s">
        <v>105</v>
      </c>
      <c r="B1187" s="4" t="s">
        <v>106</v>
      </c>
      <c r="C1187" s="4" t="s">
        <v>100</v>
      </c>
      <c r="D1187" s="4">
        <v>1972</v>
      </c>
      <c r="E1187" s="15">
        <v>9</v>
      </c>
      <c r="F1187" s="15">
        <v>0</v>
      </c>
      <c r="G1187" s="15">
        <v>0</v>
      </c>
      <c r="H1187" s="15">
        <v>8</v>
      </c>
      <c r="I1187" s="15">
        <v>0.47</v>
      </c>
      <c r="J1187" s="15">
        <v>9</v>
      </c>
      <c r="K1187" s="15">
        <v>4.8600000000000003</v>
      </c>
      <c r="L1187" s="4" t="s">
        <v>170</v>
      </c>
      <c r="M1187" s="13">
        <f t="shared" si="18"/>
        <v>100</v>
      </c>
    </row>
    <row r="1188" spans="1:13" x14ac:dyDescent="0.35">
      <c r="A1188" s="4" t="s">
        <v>105</v>
      </c>
      <c r="B1188" s="4" t="s">
        <v>106</v>
      </c>
      <c r="C1188" s="4" t="s">
        <v>100</v>
      </c>
      <c r="D1188" s="4">
        <v>1973</v>
      </c>
      <c r="E1188" s="15">
        <v>7</v>
      </c>
      <c r="F1188" s="15">
        <v>0</v>
      </c>
      <c r="G1188" s="15">
        <v>0</v>
      </c>
      <c r="H1188" s="15">
        <v>6</v>
      </c>
      <c r="I1188" s="15">
        <v>0.34</v>
      </c>
      <c r="J1188" s="15">
        <v>7</v>
      </c>
      <c r="K1188" s="15">
        <v>3.46</v>
      </c>
      <c r="L1188" s="4" t="s">
        <v>170</v>
      </c>
      <c r="M1188" s="13">
        <f t="shared" si="18"/>
        <v>100</v>
      </c>
    </row>
    <row r="1189" spans="1:13" x14ac:dyDescent="0.35">
      <c r="A1189" s="4" t="s">
        <v>105</v>
      </c>
      <c r="B1189" s="4" t="s">
        <v>106</v>
      </c>
      <c r="C1189" s="4" t="s">
        <v>100</v>
      </c>
      <c r="D1189" s="4">
        <v>1974</v>
      </c>
      <c r="E1189" s="15">
        <v>8</v>
      </c>
      <c r="F1189" s="15">
        <v>0</v>
      </c>
      <c r="G1189" s="15">
        <v>0</v>
      </c>
      <c r="H1189" s="15">
        <v>7</v>
      </c>
      <c r="I1189" s="15">
        <v>0.4</v>
      </c>
      <c r="J1189" s="15">
        <v>8</v>
      </c>
      <c r="K1189" s="15">
        <v>4</v>
      </c>
      <c r="L1189" s="4" t="s">
        <v>170</v>
      </c>
      <c r="M1189" s="13">
        <f t="shared" si="18"/>
        <v>100</v>
      </c>
    </row>
    <row r="1190" spans="1:13" x14ac:dyDescent="0.35">
      <c r="A1190" s="4" t="s">
        <v>105</v>
      </c>
      <c r="B1190" s="4" t="s">
        <v>106</v>
      </c>
      <c r="C1190" s="4" t="s">
        <v>100</v>
      </c>
      <c r="D1190" s="4">
        <v>1975</v>
      </c>
      <c r="E1190" s="15">
        <v>19</v>
      </c>
      <c r="F1190" s="15">
        <v>0</v>
      </c>
      <c r="G1190" s="15">
        <v>0</v>
      </c>
      <c r="H1190" s="15">
        <v>10</v>
      </c>
      <c r="I1190" s="15">
        <v>0.56999999999999995</v>
      </c>
      <c r="J1190" s="15">
        <v>12</v>
      </c>
      <c r="K1190" s="15">
        <v>5.67</v>
      </c>
      <c r="L1190" s="4" t="s">
        <v>170</v>
      </c>
      <c r="M1190" s="13">
        <f t="shared" si="18"/>
        <v>100</v>
      </c>
    </row>
    <row r="1191" spans="1:13" x14ac:dyDescent="0.35">
      <c r="A1191" s="4" t="s">
        <v>105</v>
      </c>
      <c r="B1191" s="4" t="s">
        <v>106</v>
      </c>
      <c r="C1191" s="4" t="s">
        <v>100</v>
      </c>
      <c r="D1191" s="4">
        <v>1976</v>
      </c>
      <c r="E1191" s="15">
        <v>12</v>
      </c>
      <c r="F1191" s="15">
        <v>0</v>
      </c>
      <c r="G1191" s="15">
        <v>0</v>
      </c>
      <c r="H1191" s="15">
        <v>10</v>
      </c>
      <c r="I1191" s="15">
        <v>0.57999999999999996</v>
      </c>
      <c r="J1191" s="15">
        <v>12</v>
      </c>
      <c r="K1191" s="15">
        <v>5.61</v>
      </c>
      <c r="L1191" s="4" t="s">
        <v>170</v>
      </c>
      <c r="M1191" s="13">
        <f t="shared" si="18"/>
        <v>100</v>
      </c>
    </row>
    <row r="1192" spans="1:13" x14ac:dyDescent="0.35">
      <c r="A1192" s="4" t="s">
        <v>105</v>
      </c>
      <c r="B1192" s="4" t="s">
        <v>106</v>
      </c>
      <c r="C1192" s="4" t="s">
        <v>100</v>
      </c>
      <c r="D1192" s="4">
        <v>1977</v>
      </c>
      <c r="E1192" s="15">
        <v>16</v>
      </c>
      <c r="F1192" s="15">
        <v>0</v>
      </c>
      <c r="G1192" s="15">
        <v>0</v>
      </c>
      <c r="H1192" s="15">
        <v>14</v>
      </c>
      <c r="I1192" s="15">
        <v>0.74</v>
      </c>
      <c r="J1192" s="15">
        <v>16</v>
      </c>
      <c r="K1192" s="15">
        <v>7.35</v>
      </c>
      <c r="L1192" s="4" t="s">
        <v>170</v>
      </c>
      <c r="M1192" s="13">
        <f t="shared" si="18"/>
        <v>100</v>
      </c>
    </row>
    <row r="1193" spans="1:13" x14ac:dyDescent="0.35">
      <c r="A1193" s="4" t="s">
        <v>105</v>
      </c>
      <c r="B1193" s="4" t="s">
        <v>106</v>
      </c>
      <c r="C1193" s="4" t="s">
        <v>100</v>
      </c>
      <c r="D1193" s="4">
        <v>1978</v>
      </c>
      <c r="E1193" s="15">
        <v>15</v>
      </c>
      <c r="F1193" s="15">
        <v>0</v>
      </c>
      <c r="G1193" s="15">
        <v>0</v>
      </c>
      <c r="H1193" s="15">
        <v>13</v>
      </c>
      <c r="I1193" s="15">
        <v>0.69</v>
      </c>
      <c r="J1193" s="15">
        <v>15</v>
      </c>
      <c r="K1193" s="15">
        <v>6.88</v>
      </c>
      <c r="L1193" s="4" t="s">
        <v>170</v>
      </c>
      <c r="M1193" s="13">
        <f t="shared" si="18"/>
        <v>100</v>
      </c>
    </row>
    <row r="1194" spans="1:13" x14ac:dyDescent="0.35">
      <c r="A1194" s="4" t="s">
        <v>105</v>
      </c>
      <c r="B1194" s="4" t="s">
        <v>106</v>
      </c>
      <c r="C1194" s="4" t="s">
        <v>100</v>
      </c>
      <c r="D1194" s="4">
        <v>1979</v>
      </c>
      <c r="E1194" s="15">
        <v>13</v>
      </c>
      <c r="F1194" s="15">
        <v>0</v>
      </c>
      <c r="G1194" s="15">
        <v>0</v>
      </c>
      <c r="H1194" s="15">
        <v>11</v>
      </c>
      <c r="I1194" s="15">
        <v>0.56999999999999995</v>
      </c>
      <c r="J1194" s="15">
        <v>13</v>
      </c>
      <c r="K1194" s="15">
        <v>5.6</v>
      </c>
      <c r="L1194" s="4" t="s">
        <v>170</v>
      </c>
      <c r="M1194" s="13">
        <f t="shared" si="18"/>
        <v>100</v>
      </c>
    </row>
    <row r="1195" spans="1:13" x14ac:dyDescent="0.35">
      <c r="A1195" s="4" t="s">
        <v>105</v>
      </c>
      <c r="B1195" s="4" t="s">
        <v>106</v>
      </c>
      <c r="C1195" s="4" t="s">
        <v>100</v>
      </c>
      <c r="D1195" s="4">
        <v>1980</v>
      </c>
      <c r="E1195" s="15">
        <v>19</v>
      </c>
      <c r="F1195" s="15">
        <v>0</v>
      </c>
      <c r="G1195" s="15">
        <v>0</v>
      </c>
      <c r="H1195" s="15">
        <v>14</v>
      </c>
      <c r="I1195" s="15">
        <v>0.69</v>
      </c>
      <c r="J1195" s="15">
        <v>16</v>
      </c>
      <c r="K1195" s="15">
        <v>7.17</v>
      </c>
      <c r="L1195" s="4" t="s">
        <v>170</v>
      </c>
      <c r="M1195" s="13">
        <f t="shared" si="18"/>
        <v>100</v>
      </c>
    </row>
    <row r="1196" spans="1:13" x14ac:dyDescent="0.35">
      <c r="A1196" s="4" t="s">
        <v>105</v>
      </c>
      <c r="B1196" s="4" t="s">
        <v>106</v>
      </c>
      <c r="C1196" s="4" t="s">
        <v>100</v>
      </c>
      <c r="D1196" s="4">
        <v>1981</v>
      </c>
      <c r="E1196" s="15">
        <v>13</v>
      </c>
      <c r="F1196" s="15">
        <v>8</v>
      </c>
      <c r="G1196" s="15">
        <v>0</v>
      </c>
      <c r="H1196" s="15">
        <v>17</v>
      </c>
      <c r="I1196" s="15">
        <v>0.85</v>
      </c>
      <c r="J1196" s="15">
        <v>19</v>
      </c>
      <c r="K1196" s="15">
        <v>9.0500000000000007</v>
      </c>
      <c r="L1196" s="4" t="s">
        <v>170</v>
      </c>
      <c r="M1196" s="13">
        <f t="shared" si="18"/>
        <v>61.904761904761905</v>
      </c>
    </row>
    <row r="1197" spans="1:13" x14ac:dyDescent="0.35">
      <c r="A1197" s="4" t="s">
        <v>105</v>
      </c>
      <c r="B1197" s="4" t="s">
        <v>106</v>
      </c>
      <c r="C1197" s="4" t="s">
        <v>100</v>
      </c>
      <c r="D1197" s="4">
        <v>1982</v>
      </c>
      <c r="E1197" s="15">
        <v>2</v>
      </c>
      <c r="F1197" s="15">
        <v>0</v>
      </c>
      <c r="G1197" s="15">
        <v>0</v>
      </c>
      <c r="H1197" s="15">
        <v>11</v>
      </c>
      <c r="I1197" s="15">
        <v>0.53</v>
      </c>
      <c r="J1197" s="15">
        <v>11</v>
      </c>
      <c r="K1197" s="15">
        <v>5.24</v>
      </c>
      <c r="L1197" s="4" t="s">
        <v>170</v>
      </c>
      <c r="M1197" s="13">
        <f t="shared" si="18"/>
        <v>100</v>
      </c>
    </row>
    <row r="1198" spans="1:13" x14ac:dyDescent="0.35">
      <c r="A1198" s="4" t="s">
        <v>105</v>
      </c>
      <c r="B1198" s="4" t="s">
        <v>106</v>
      </c>
      <c r="C1198" s="4" t="s">
        <v>100</v>
      </c>
      <c r="D1198" s="4">
        <v>1983</v>
      </c>
      <c r="E1198" s="15">
        <v>3</v>
      </c>
      <c r="F1198" s="15">
        <v>26</v>
      </c>
      <c r="G1198" s="15">
        <v>0</v>
      </c>
      <c r="H1198" s="15">
        <v>18</v>
      </c>
      <c r="I1198" s="15">
        <v>0.83</v>
      </c>
      <c r="J1198" s="15">
        <v>18</v>
      </c>
      <c r="K1198" s="15">
        <v>9.0399999999999991</v>
      </c>
      <c r="L1198" s="4" t="s">
        <v>170</v>
      </c>
      <c r="M1198" s="13">
        <f t="shared" si="18"/>
        <v>10.344827586206897</v>
      </c>
    </row>
    <row r="1199" spans="1:13" x14ac:dyDescent="0.35">
      <c r="A1199" s="4" t="s">
        <v>105</v>
      </c>
      <c r="B1199" s="4" t="s">
        <v>106</v>
      </c>
      <c r="C1199" s="4" t="s">
        <v>100</v>
      </c>
      <c r="D1199" s="4">
        <v>1984</v>
      </c>
      <c r="E1199" s="15">
        <v>3</v>
      </c>
      <c r="F1199" s="15">
        <v>5</v>
      </c>
      <c r="G1199" s="15">
        <v>0</v>
      </c>
      <c r="H1199" s="15">
        <v>19</v>
      </c>
      <c r="I1199" s="15">
        <v>0.87</v>
      </c>
      <c r="J1199" s="15">
        <v>19</v>
      </c>
      <c r="K1199" s="15">
        <v>9.1300000000000008</v>
      </c>
      <c r="L1199" s="4" t="s">
        <v>170</v>
      </c>
      <c r="M1199" s="13">
        <f t="shared" si="18"/>
        <v>37.5</v>
      </c>
    </row>
    <row r="1200" spans="1:13" x14ac:dyDescent="0.35">
      <c r="A1200" s="4" t="s">
        <v>105</v>
      </c>
      <c r="B1200" s="4" t="s">
        <v>106</v>
      </c>
      <c r="C1200" s="4" t="s">
        <v>100</v>
      </c>
      <c r="D1200" s="4">
        <v>1985</v>
      </c>
      <c r="E1200" s="15">
        <v>1</v>
      </c>
      <c r="F1200" s="15">
        <v>21</v>
      </c>
      <c r="G1200" s="15">
        <v>0</v>
      </c>
      <c r="H1200" s="15">
        <v>21</v>
      </c>
      <c r="I1200" s="15">
        <v>0.96</v>
      </c>
      <c r="J1200" s="15">
        <v>23</v>
      </c>
      <c r="K1200" s="15">
        <v>10.42</v>
      </c>
      <c r="L1200" s="4" t="s">
        <v>170</v>
      </c>
      <c r="M1200" s="13">
        <f t="shared" si="18"/>
        <v>4.5454545454545459</v>
      </c>
    </row>
    <row r="1201" spans="1:13" x14ac:dyDescent="0.35">
      <c r="A1201" s="4" t="s">
        <v>105</v>
      </c>
      <c r="B1201" s="4" t="s">
        <v>106</v>
      </c>
      <c r="C1201" s="4" t="s">
        <v>100</v>
      </c>
      <c r="D1201" s="4">
        <v>1986</v>
      </c>
      <c r="E1201" s="15">
        <v>14</v>
      </c>
      <c r="F1201" s="15">
        <v>9</v>
      </c>
      <c r="G1201" s="15">
        <v>0</v>
      </c>
      <c r="H1201" s="15">
        <v>21</v>
      </c>
      <c r="I1201" s="15">
        <v>0.92</v>
      </c>
      <c r="J1201" s="15">
        <v>23</v>
      </c>
      <c r="K1201" s="15">
        <v>10.08</v>
      </c>
      <c r="L1201" s="4" t="s">
        <v>170</v>
      </c>
      <c r="M1201" s="13">
        <f t="shared" si="18"/>
        <v>60.869565217391312</v>
      </c>
    </row>
    <row r="1202" spans="1:13" x14ac:dyDescent="0.35">
      <c r="A1202" s="4" t="s">
        <v>105</v>
      </c>
      <c r="B1202" s="4" t="s">
        <v>106</v>
      </c>
      <c r="C1202" s="4" t="s">
        <v>100</v>
      </c>
      <c r="D1202" s="4">
        <v>1987</v>
      </c>
      <c r="E1202" s="15">
        <v>33</v>
      </c>
      <c r="F1202" s="15">
        <v>7</v>
      </c>
      <c r="G1202" s="15">
        <v>0</v>
      </c>
      <c r="H1202" s="15">
        <v>22</v>
      </c>
      <c r="I1202" s="15">
        <v>0.94</v>
      </c>
      <c r="J1202" s="15">
        <v>25</v>
      </c>
      <c r="K1202" s="15">
        <v>9.5</v>
      </c>
      <c r="L1202" s="4" t="s">
        <v>170</v>
      </c>
      <c r="M1202" s="13">
        <f t="shared" si="18"/>
        <v>82.5</v>
      </c>
    </row>
    <row r="1203" spans="1:13" x14ac:dyDescent="0.35">
      <c r="A1203" s="4" t="s">
        <v>105</v>
      </c>
      <c r="B1203" s="4" t="s">
        <v>106</v>
      </c>
      <c r="C1203" s="4" t="s">
        <v>100</v>
      </c>
      <c r="D1203" s="4">
        <v>1988</v>
      </c>
      <c r="E1203" s="15">
        <v>22</v>
      </c>
      <c r="F1203" s="15">
        <v>0</v>
      </c>
      <c r="G1203" s="15">
        <v>0</v>
      </c>
      <c r="H1203" s="15">
        <v>17</v>
      </c>
      <c r="I1203" s="15">
        <v>0.71</v>
      </c>
      <c r="J1203" s="15">
        <v>18</v>
      </c>
      <c r="K1203" s="15">
        <v>7.15</v>
      </c>
      <c r="L1203" s="4" t="s">
        <v>170</v>
      </c>
      <c r="M1203" s="13">
        <f t="shared" si="18"/>
        <v>100</v>
      </c>
    </row>
    <row r="1204" spans="1:13" x14ac:dyDescent="0.35">
      <c r="A1204" s="4" t="s">
        <v>105</v>
      </c>
      <c r="B1204" s="4" t="s">
        <v>106</v>
      </c>
      <c r="C1204" s="4" t="s">
        <v>100</v>
      </c>
      <c r="D1204" s="4">
        <v>1989</v>
      </c>
      <c r="E1204" s="15">
        <v>3</v>
      </c>
      <c r="F1204" s="15">
        <v>0</v>
      </c>
      <c r="G1204" s="15">
        <v>0</v>
      </c>
      <c r="H1204" s="15">
        <v>15</v>
      </c>
      <c r="I1204" s="15">
        <v>0.61</v>
      </c>
      <c r="J1204" s="15">
        <v>15</v>
      </c>
      <c r="K1204" s="15">
        <v>5.86</v>
      </c>
      <c r="L1204" s="4" t="s">
        <v>170</v>
      </c>
      <c r="M1204" s="13">
        <f t="shared" si="18"/>
        <v>100</v>
      </c>
    </row>
    <row r="1205" spans="1:13" x14ac:dyDescent="0.35">
      <c r="A1205" s="4" t="s">
        <v>105</v>
      </c>
      <c r="B1205" s="4" t="s">
        <v>106</v>
      </c>
      <c r="C1205" s="4" t="s">
        <v>100</v>
      </c>
      <c r="D1205" s="4">
        <v>1990</v>
      </c>
      <c r="E1205" s="15">
        <v>2</v>
      </c>
      <c r="F1205" s="15">
        <v>22</v>
      </c>
      <c r="G1205" s="15">
        <v>0</v>
      </c>
      <c r="H1205" s="15">
        <v>30</v>
      </c>
      <c r="I1205" s="15">
        <v>1.21</v>
      </c>
      <c r="J1205" s="15">
        <v>31</v>
      </c>
      <c r="K1205" s="15">
        <v>13.73</v>
      </c>
      <c r="L1205" s="4" t="s">
        <v>170</v>
      </c>
      <c r="M1205" s="13">
        <f t="shared" si="18"/>
        <v>8.3333333333333321</v>
      </c>
    </row>
    <row r="1206" spans="1:13" x14ac:dyDescent="0.35">
      <c r="A1206" s="4" t="s">
        <v>105</v>
      </c>
      <c r="B1206" s="4" t="s">
        <v>106</v>
      </c>
      <c r="C1206" s="4" t="s">
        <v>100</v>
      </c>
      <c r="D1206" s="4">
        <v>1991</v>
      </c>
      <c r="E1206" s="15">
        <v>16</v>
      </c>
      <c r="F1206" s="15">
        <v>31</v>
      </c>
      <c r="G1206" s="15">
        <v>0</v>
      </c>
      <c r="H1206" s="15">
        <v>45</v>
      </c>
      <c r="I1206" s="15">
        <v>1.8</v>
      </c>
      <c r="J1206" s="15">
        <v>47</v>
      </c>
      <c r="K1206" s="15">
        <v>20.34</v>
      </c>
      <c r="L1206" s="4" t="s">
        <v>170</v>
      </c>
      <c r="M1206" s="13">
        <f t="shared" si="18"/>
        <v>34.042553191489361</v>
      </c>
    </row>
    <row r="1207" spans="1:13" x14ac:dyDescent="0.35">
      <c r="A1207" s="4" t="s">
        <v>105</v>
      </c>
      <c r="B1207" s="4" t="s">
        <v>106</v>
      </c>
      <c r="C1207" s="4" t="s">
        <v>100</v>
      </c>
      <c r="D1207" s="4">
        <v>1992</v>
      </c>
      <c r="E1207" s="15">
        <v>15</v>
      </c>
      <c r="F1207" s="15">
        <v>1</v>
      </c>
      <c r="G1207" s="15">
        <v>0</v>
      </c>
      <c r="H1207" s="15">
        <v>13</v>
      </c>
      <c r="I1207" s="15">
        <v>0.53</v>
      </c>
      <c r="J1207" s="15">
        <v>16</v>
      </c>
      <c r="K1207" s="15">
        <v>5.18</v>
      </c>
      <c r="L1207" s="4" t="s">
        <v>170</v>
      </c>
      <c r="M1207" s="13">
        <f t="shared" si="18"/>
        <v>93.75</v>
      </c>
    </row>
    <row r="1208" spans="1:13" x14ac:dyDescent="0.35">
      <c r="A1208" s="4" t="s">
        <v>105</v>
      </c>
      <c r="B1208" s="4" t="s">
        <v>106</v>
      </c>
      <c r="C1208" s="4" t="s">
        <v>100</v>
      </c>
      <c r="D1208" s="4">
        <v>1993</v>
      </c>
      <c r="E1208" s="15">
        <v>36</v>
      </c>
      <c r="F1208" s="15">
        <v>1</v>
      </c>
      <c r="G1208" s="15">
        <v>0</v>
      </c>
      <c r="H1208" s="15">
        <v>18</v>
      </c>
      <c r="I1208" s="15">
        <v>0.69</v>
      </c>
      <c r="J1208" s="15">
        <v>22</v>
      </c>
      <c r="K1208" s="15">
        <v>7.03</v>
      </c>
      <c r="L1208" s="4" t="s">
        <v>170</v>
      </c>
      <c r="M1208" s="13">
        <f t="shared" si="18"/>
        <v>97.297297297297305</v>
      </c>
    </row>
    <row r="1209" spans="1:13" x14ac:dyDescent="0.35">
      <c r="A1209" s="4" t="s">
        <v>105</v>
      </c>
      <c r="B1209" s="4" t="s">
        <v>106</v>
      </c>
      <c r="C1209" s="4" t="s">
        <v>100</v>
      </c>
      <c r="D1209" s="4">
        <v>1994</v>
      </c>
      <c r="E1209" s="15">
        <v>46</v>
      </c>
      <c r="F1209" s="15">
        <v>1</v>
      </c>
      <c r="G1209" s="15">
        <v>0</v>
      </c>
      <c r="H1209" s="15">
        <v>34</v>
      </c>
      <c r="I1209" s="15">
        <v>1.27</v>
      </c>
      <c r="J1209" s="15">
        <v>37</v>
      </c>
      <c r="K1209" s="15">
        <v>13.03</v>
      </c>
      <c r="L1209" s="4" t="s">
        <v>170</v>
      </c>
      <c r="M1209" s="13">
        <f t="shared" si="18"/>
        <v>97.872340425531917</v>
      </c>
    </row>
    <row r="1210" spans="1:13" x14ac:dyDescent="0.35">
      <c r="A1210" s="4" t="s">
        <v>105</v>
      </c>
      <c r="B1210" s="4" t="s">
        <v>106</v>
      </c>
      <c r="C1210" s="4" t="s">
        <v>100</v>
      </c>
      <c r="D1210" s="4">
        <v>1995</v>
      </c>
      <c r="E1210" s="15">
        <v>2</v>
      </c>
      <c r="F1210" s="15">
        <v>0</v>
      </c>
      <c r="G1210" s="15">
        <v>0</v>
      </c>
      <c r="H1210" s="15">
        <v>16</v>
      </c>
      <c r="I1210" s="15">
        <v>0.61</v>
      </c>
      <c r="J1210" s="15">
        <v>18</v>
      </c>
      <c r="K1210" s="15">
        <v>5.99</v>
      </c>
      <c r="L1210" s="4" t="s">
        <v>170</v>
      </c>
      <c r="M1210" s="13">
        <f t="shared" si="18"/>
        <v>100</v>
      </c>
    </row>
    <row r="1211" spans="1:13" x14ac:dyDescent="0.35">
      <c r="A1211" s="4" t="s">
        <v>105</v>
      </c>
      <c r="B1211" s="4" t="s">
        <v>106</v>
      </c>
      <c r="C1211" s="4" t="s">
        <v>100</v>
      </c>
      <c r="D1211" s="4">
        <v>1996</v>
      </c>
      <c r="E1211" s="15">
        <v>36</v>
      </c>
      <c r="F1211" s="15">
        <v>21</v>
      </c>
      <c r="G1211" s="15">
        <v>0</v>
      </c>
      <c r="H1211" s="15">
        <v>53</v>
      </c>
      <c r="I1211" s="15">
        <v>1.96</v>
      </c>
      <c r="J1211" s="15">
        <v>57</v>
      </c>
      <c r="K1211" s="15">
        <v>21.28</v>
      </c>
      <c r="L1211" s="4" t="s">
        <v>170</v>
      </c>
      <c r="M1211" s="13">
        <f t="shared" si="18"/>
        <v>63.157894736842103</v>
      </c>
    </row>
    <row r="1212" spans="1:13" x14ac:dyDescent="0.35">
      <c r="A1212" s="4" t="s">
        <v>105</v>
      </c>
      <c r="B1212" s="4" t="s">
        <v>106</v>
      </c>
      <c r="C1212" s="4" t="s">
        <v>100</v>
      </c>
      <c r="D1212" s="4">
        <v>1997</v>
      </c>
      <c r="E1212" s="15">
        <v>21</v>
      </c>
      <c r="F1212" s="15">
        <v>2</v>
      </c>
      <c r="G1212" s="15">
        <v>0</v>
      </c>
      <c r="H1212" s="15">
        <v>21</v>
      </c>
      <c r="I1212" s="15">
        <v>0.76</v>
      </c>
      <c r="J1212" s="15">
        <v>23</v>
      </c>
      <c r="K1212" s="15">
        <v>7.67</v>
      </c>
      <c r="L1212" s="4" t="s">
        <v>170</v>
      </c>
      <c r="M1212" s="13">
        <f t="shared" si="18"/>
        <v>91.304347826086953</v>
      </c>
    </row>
    <row r="1213" spans="1:13" x14ac:dyDescent="0.35">
      <c r="A1213" s="4" t="s">
        <v>105</v>
      </c>
      <c r="B1213" s="4" t="s">
        <v>106</v>
      </c>
      <c r="C1213" s="4" t="s">
        <v>100</v>
      </c>
      <c r="D1213" s="4">
        <v>1998</v>
      </c>
      <c r="E1213" s="15">
        <v>13</v>
      </c>
      <c r="F1213" s="15">
        <v>1</v>
      </c>
      <c r="G1213" s="15">
        <v>0</v>
      </c>
      <c r="H1213" s="15">
        <v>13</v>
      </c>
      <c r="I1213" s="15">
        <v>0.46</v>
      </c>
      <c r="J1213" s="15">
        <v>15</v>
      </c>
      <c r="K1213" s="15">
        <v>4.5199999999999996</v>
      </c>
      <c r="L1213" s="4" t="s">
        <v>170</v>
      </c>
      <c r="M1213" s="13">
        <f t="shared" si="18"/>
        <v>92.857142857142861</v>
      </c>
    </row>
    <row r="1214" spans="1:13" x14ac:dyDescent="0.35">
      <c r="A1214" s="4" t="s">
        <v>105</v>
      </c>
      <c r="B1214" s="4" t="s">
        <v>106</v>
      </c>
      <c r="C1214" s="4" t="s">
        <v>100</v>
      </c>
      <c r="D1214" s="4">
        <v>1999</v>
      </c>
      <c r="E1214" s="15">
        <v>23</v>
      </c>
      <c r="F1214" s="15">
        <v>1</v>
      </c>
      <c r="G1214" s="15">
        <v>0</v>
      </c>
      <c r="H1214" s="15">
        <v>22</v>
      </c>
      <c r="I1214" s="15">
        <v>0.78</v>
      </c>
      <c r="J1214" s="15">
        <v>25</v>
      </c>
      <c r="K1214" s="15">
        <v>7.88</v>
      </c>
      <c r="L1214" s="4" t="s">
        <v>170</v>
      </c>
      <c r="M1214" s="13">
        <f t="shared" si="18"/>
        <v>95.833333333333343</v>
      </c>
    </row>
    <row r="1215" spans="1:13" x14ac:dyDescent="0.35">
      <c r="A1215" s="4" t="s">
        <v>105</v>
      </c>
      <c r="B1215" s="4" t="s">
        <v>106</v>
      </c>
      <c r="C1215" s="4" t="s">
        <v>100</v>
      </c>
      <c r="D1215" s="4">
        <v>2000</v>
      </c>
      <c r="E1215" s="15">
        <v>17</v>
      </c>
      <c r="F1215" s="15">
        <v>1</v>
      </c>
      <c r="G1215" s="15">
        <v>0</v>
      </c>
      <c r="H1215" s="15">
        <v>26</v>
      </c>
      <c r="I1215" s="15">
        <v>0.91</v>
      </c>
      <c r="J1215" s="15">
        <v>28</v>
      </c>
      <c r="K1215" s="15">
        <v>9.06</v>
      </c>
      <c r="L1215" s="4" t="s">
        <v>170</v>
      </c>
      <c r="M1215" s="13">
        <f t="shared" si="18"/>
        <v>94.444444444444443</v>
      </c>
    </row>
    <row r="1216" spans="1:13" x14ac:dyDescent="0.35">
      <c r="A1216" s="4" t="s">
        <v>105</v>
      </c>
      <c r="B1216" s="4" t="s">
        <v>106</v>
      </c>
      <c r="C1216" s="4" t="s">
        <v>100</v>
      </c>
      <c r="D1216" s="4">
        <v>2001</v>
      </c>
      <c r="E1216" s="15">
        <v>26</v>
      </c>
      <c r="F1216" s="15">
        <v>2</v>
      </c>
      <c r="G1216" s="15">
        <v>0</v>
      </c>
      <c r="H1216" s="15">
        <v>26</v>
      </c>
      <c r="I1216" s="15">
        <v>0.89</v>
      </c>
      <c r="J1216" s="15">
        <v>29</v>
      </c>
      <c r="K1216" s="15">
        <v>8.98</v>
      </c>
      <c r="L1216" s="4" t="s">
        <v>170</v>
      </c>
      <c r="M1216" s="13">
        <f t="shared" si="18"/>
        <v>92.857142857142861</v>
      </c>
    </row>
    <row r="1217" spans="1:13" x14ac:dyDescent="0.35">
      <c r="A1217" s="4" t="s">
        <v>105</v>
      </c>
      <c r="B1217" s="4" t="s">
        <v>106</v>
      </c>
      <c r="C1217" s="4" t="s">
        <v>100</v>
      </c>
      <c r="D1217" s="4">
        <v>2002</v>
      </c>
      <c r="E1217" s="15">
        <v>18</v>
      </c>
      <c r="F1217" s="15">
        <v>3</v>
      </c>
      <c r="G1217" s="15">
        <v>0</v>
      </c>
      <c r="H1217" s="15">
        <v>19</v>
      </c>
      <c r="I1217" s="15">
        <v>0.65</v>
      </c>
      <c r="J1217" s="15">
        <v>21</v>
      </c>
      <c r="K1217" s="15">
        <v>6.33</v>
      </c>
      <c r="L1217" s="4" t="s">
        <v>170</v>
      </c>
      <c r="M1217" s="13">
        <f t="shared" si="18"/>
        <v>85.714285714285708</v>
      </c>
    </row>
    <row r="1218" spans="1:13" x14ac:dyDescent="0.35">
      <c r="A1218" s="4" t="s">
        <v>105</v>
      </c>
      <c r="B1218" s="4" t="s">
        <v>106</v>
      </c>
      <c r="C1218" s="4" t="s">
        <v>100</v>
      </c>
      <c r="D1218" s="4">
        <v>2003</v>
      </c>
      <c r="E1218" s="15">
        <v>11</v>
      </c>
      <c r="F1218" s="15">
        <v>2</v>
      </c>
      <c r="G1218" s="15">
        <v>0</v>
      </c>
      <c r="H1218" s="15">
        <v>12</v>
      </c>
      <c r="I1218" s="15">
        <v>0.4</v>
      </c>
      <c r="J1218" s="15">
        <v>13</v>
      </c>
      <c r="K1218" s="15">
        <v>3.87</v>
      </c>
      <c r="L1218" s="4" t="s">
        <v>170</v>
      </c>
      <c r="M1218" s="13">
        <f t="shared" ref="M1218:M1281" si="19">IF(N(E1218)+N(F1218)-N(G1218)&lt;=0,"",E1218/(E1218+F1218-N(G1218))*100)</f>
        <v>84.615384615384613</v>
      </c>
    </row>
    <row r="1219" spans="1:13" x14ac:dyDescent="0.35">
      <c r="A1219" s="4" t="s">
        <v>105</v>
      </c>
      <c r="B1219" s="4" t="s">
        <v>106</v>
      </c>
      <c r="C1219" s="4" t="s">
        <v>100</v>
      </c>
      <c r="D1219" s="4">
        <v>2004</v>
      </c>
      <c r="E1219" s="15">
        <v>20</v>
      </c>
      <c r="F1219" s="15">
        <v>3</v>
      </c>
      <c r="G1219" s="15">
        <v>0</v>
      </c>
      <c r="H1219" s="15">
        <v>20</v>
      </c>
      <c r="I1219" s="15">
        <v>0.69</v>
      </c>
      <c r="J1219" s="15">
        <v>23</v>
      </c>
      <c r="K1219" s="15">
        <v>6.84</v>
      </c>
      <c r="L1219" s="4" t="s">
        <v>170</v>
      </c>
      <c r="M1219" s="13">
        <f t="shared" si="19"/>
        <v>86.956521739130437</v>
      </c>
    </row>
    <row r="1220" spans="1:13" x14ac:dyDescent="0.35">
      <c r="A1220" s="4" t="s">
        <v>105</v>
      </c>
      <c r="B1220" s="4" t="s">
        <v>106</v>
      </c>
      <c r="C1220" s="4" t="s">
        <v>100</v>
      </c>
      <c r="D1220" s="4">
        <v>2005</v>
      </c>
      <c r="E1220" s="15">
        <v>29</v>
      </c>
      <c r="F1220" s="15">
        <v>2</v>
      </c>
      <c r="G1220" s="15">
        <v>0</v>
      </c>
      <c r="H1220" s="15">
        <v>28</v>
      </c>
      <c r="I1220" s="15">
        <v>0.94</v>
      </c>
      <c r="J1220" s="15">
        <v>31</v>
      </c>
      <c r="K1220" s="15">
        <v>9.48</v>
      </c>
      <c r="L1220" s="4" t="s">
        <v>170</v>
      </c>
      <c r="M1220" s="13">
        <f t="shared" si="19"/>
        <v>93.548387096774192</v>
      </c>
    </row>
    <row r="1221" spans="1:13" x14ac:dyDescent="0.35">
      <c r="A1221" s="4" t="s">
        <v>105</v>
      </c>
      <c r="B1221" s="4" t="s">
        <v>106</v>
      </c>
      <c r="C1221" s="4" t="s">
        <v>100</v>
      </c>
      <c r="D1221" s="4">
        <v>2006</v>
      </c>
      <c r="E1221" s="15">
        <v>23</v>
      </c>
      <c r="F1221" s="15">
        <v>2</v>
      </c>
      <c r="G1221" s="15">
        <v>0</v>
      </c>
      <c r="H1221" s="15">
        <v>22</v>
      </c>
      <c r="I1221" s="15">
        <v>0.73</v>
      </c>
      <c r="J1221" s="15">
        <v>24</v>
      </c>
      <c r="K1221" s="15">
        <v>7.35</v>
      </c>
      <c r="L1221" s="4" t="s">
        <v>170</v>
      </c>
      <c r="M1221" s="13">
        <f t="shared" si="19"/>
        <v>92</v>
      </c>
    </row>
    <row r="1222" spans="1:13" x14ac:dyDescent="0.35">
      <c r="A1222" s="4" t="s">
        <v>105</v>
      </c>
      <c r="B1222" s="4" t="s">
        <v>106</v>
      </c>
      <c r="C1222" s="4" t="s">
        <v>100</v>
      </c>
      <c r="D1222" s="4">
        <v>2007</v>
      </c>
      <c r="E1222" s="15">
        <v>22</v>
      </c>
      <c r="F1222" s="15">
        <v>11</v>
      </c>
      <c r="G1222" s="15">
        <v>0</v>
      </c>
      <c r="H1222" s="15">
        <v>31</v>
      </c>
      <c r="I1222" s="15">
        <v>1</v>
      </c>
      <c r="J1222" s="15">
        <v>33</v>
      </c>
      <c r="K1222" s="15">
        <v>9.99</v>
      </c>
      <c r="L1222" s="4" t="s">
        <v>170</v>
      </c>
      <c r="M1222" s="13">
        <f t="shared" si="19"/>
        <v>66.666666666666657</v>
      </c>
    </row>
    <row r="1223" spans="1:13" x14ac:dyDescent="0.35">
      <c r="A1223" s="4" t="s">
        <v>105</v>
      </c>
      <c r="B1223" s="4" t="s">
        <v>106</v>
      </c>
      <c r="C1223" s="4" t="s">
        <v>100</v>
      </c>
      <c r="D1223" s="4">
        <v>2008</v>
      </c>
      <c r="E1223" s="15">
        <v>30</v>
      </c>
      <c r="F1223" s="15">
        <v>7</v>
      </c>
      <c r="G1223" s="15">
        <v>2</v>
      </c>
      <c r="H1223" s="15">
        <v>32</v>
      </c>
      <c r="I1223" s="15">
        <v>1.04</v>
      </c>
      <c r="J1223" s="15">
        <v>35</v>
      </c>
      <c r="K1223" s="15">
        <v>10.45</v>
      </c>
      <c r="L1223" s="4" t="s">
        <v>170</v>
      </c>
      <c r="M1223" s="13">
        <f t="shared" si="19"/>
        <v>85.714285714285708</v>
      </c>
    </row>
    <row r="1224" spans="1:13" x14ac:dyDescent="0.35">
      <c r="A1224" s="4" t="s">
        <v>105</v>
      </c>
      <c r="B1224" s="4" t="s">
        <v>106</v>
      </c>
      <c r="C1224" s="4" t="s">
        <v>100</v>
      </c>
      <c r="D1224" s="4">
        <v>2009</v>
      </c>
      <c r="E1224" s="15">
        <v>33</v>
      </c>
      <c r="F1224" s="15">
        <v>12</v>
      </c>
      <c r="G1224" s="15">
        <v>4</v>
      </c>
      <c r="H1224" s="15">
        <v>38</v>
      </c>
      <c r="I1224" s="15">
        <v>1.22</v>
      </c>
      <c r="J1224" s="15">
        <v>42</v>
      </c>
      <c r="K1224" s="15">
        <v>12.27</v>
      </c>
      <c r="L1224" s="4" t="s">
        <v>170</v>
      </c>
      <c r="M1224" s="13">
        <f t="shared" si="19"/>
        <v>80.487804878048792</v>
      </c>
    </row>
    <row r="1225" spans="1:13" x14ac:dyDescent="0.35">
      <c r="A1225" s="4" t="s">
        <v>105</v>
      </c>
      <c r="B1225" s="4" t="s">
        <v>106</v>
      </c>
      <c r="C1225" s="4" t="s">
        <v>100</v>
      </c>
      <c r="D1225" s="4">
        <v>2010</v>
      </c>
      <c r="E1225" s="15">
        <v>34.17</v>
      </c>
      <c r="F1225" s="15">
        <v>26.8</v>
      </c>
      <c r="G1225" s="15">
        <v>0.67</v>
      </c>
      <c r="H1225" s="15">
        <v>36.85</v>
      </c>
      <c r="I1225" s="15">
        <v>1.139</v>
      </c>
      <c r="J1225" s="15">
        <v>55.61</v>
      </c>
      <c r="K1225" s="15">
        <v>11.11</v>
      </c>
      <c r="L1225" s="4" t="s">
        <v>169</v>
      </c>
      <c r="M1225" s="13">
        <f t="shared" si="19"/>
        <v>56.666666666666679</v>
      </c>
    </row>
    <row r="1226" spans="1:13" x14ac:dyDescent="0.35">
      <c r="A1226" s="4" t="s">
        <v>105</v>
      </c>
      <c r="B1226" s="4" t="s">
        <v>106</v>
      </c>
      <c r="C1226" s="4" t="s">
        <v>100</v>
      </c>
      <c r="D1226" s="4">
        <v>2011</v>
      </c>
      <c r="E1226" s="15">
        <v>12.06</v>
      </c>
      <c r="F1226" s="15">
        <v>16.079999999999998</v>
      </c>
      <c r="G1226" s="15">
        <v>2.0099999999999998</v>
      </c>
      <c r="H1226" s="15">
        <v>23.45</v>
      </c>
      <c r="I1226" s="15">
        <v>0.72360000000000002</v>
      </c>
      <c r="J1226" s="15">
        <v>30.15</v>
      </c>
      <c r="K1226" s="15">
        <v>6.83</v>
      </c>
      <c r="L1226" s="4" t="s">
        <v>169</v>
      </c>
      <c r="M1226" s="13">
        <f t="shared" si="19"/>
        <v>46.153846153846153</v>
      </c>
    </row>
    <row r="1227" spans="1:13" x14ac:dyDescent="0.35">
      <c r="A1227" s="4" t="s">
        <v>105</v>
      </c>
      <c r="B1227" s="4" t="s">
        <v>106</v>
      </c>
      <c r="C1227" s="4" t="s">
        <v>100</v>
      </c>
      <c r="D1227" s="4">
        <v>2012</v>
      </c>
      <c r="E1227" s="15">
        <v>46.9</v>
      </c>
      <c r="F1227" s="15">
        <v>20.77</v>
      </c>
      <c r="G1227" s="15">
        <v>0</v>
      </c>
      <c r="H1227" s="15">
        <v>61.64</v>
      </c>
      <c r="I1227" s="15">
        <v>1.8425</v>
      </c>
      <c r="J1227" s="15">
        <v>67</v>
      </c>
      <c r="K1227" s="15">
        <v>17.899999999999999</v>
      </c>
      <c r="L1227" s="4" t="s">
        <v>169</v>
      </c>
      <c r="M1227" s="13">
        <f t="shared" si="19"/>
        <v>69.306930693069305</v>
      </c>
    </row>
    <row r="1228" spans="1:13" x14ac:dyDescent="0.35">
      <c r="A1228" s="4" t="s">
        <v>105</v>
      </c>
      <c r="B1228" s="4" t="s">
        <v>106</v>
      </c>
      <c r="C1228" s="4" t="s">
        <v>100</v>
      </c>
      <c r="D1228" s="4">
        <v>2013</v>
      </c>
      <c r="E1228" s="15">
        <v>25.46</v>
      </c>
      <c r="F1228" s="15">
        <v>14.07</v>
      </c>
      <c r="G1228" s="15">
        <v>0.67</v>
      </c>
      <c r="H1228" s="15">
        <v>35.51</v>
      </c>
      <c r="I1228" s="15">
        <v>1.0519000000000001</v>
      </c>
      <c r="J1228" s="15">
        <v>38.86</v>
      </c>
      <c r="K1228" s="15">
        <v>10.19</v>
      </c>
      <c r="L1228" s="4" t="s">
        <v>169</v>
      </c>
      <c r="M1228" s="13">
        <f t="shared" si="19"/>
        <v>65.517241379310349</v>
      </c>
    </row>
    <row r="1229" spans="1:13" x14ac:dyDescent="0.35">
      <c r="A1229" s="4" t="s">
        <v>105</v>
      </c>
      <c r="B1229" s="4" t="s">
        <v>106</v>
      </c>
      <c r="C1229" s="4" t="s">
        <v>100</v>
      </c>
      <c r="D1229" s="4">
        <v>2014</v>
      </c>
      <c r="E1229" s="15">
        <v>22.11</v>
      </c>
      <c r="F1229" s="15">
        <v>1.34</v>
      </c>
      <c r="G1229" s="15">
        <v>1.34</v>
      </c>
      <c r="H1229" s="15">
        <v>19.43</v>
      </c>
      <c r="I1229" s="15">
        <v>0.56950000000000001</v>
      </c>
      <c r="J1229" s="15">
        <v>21.44</v>
      </c>
      <c r="K1229" s="15">
        <v>5.59</v>
      </c>
      <c r="L1229" s="4" t="s">
        <v>169</v>
      </c>
      <c r="M1229" s="13">
        <f t="shared" si="19"/>
        <v>100</v>
      </c>
    </row>
    <row r="1230" spans="1:13" x14ac:dyDescent="0.35">
      <c r="A1230" s="4" t="s">
        <v>105</v>
      </c>
      <c r="B1230" s="4" t="s">
        <v>106</v>
      </c>
      <c r="C1230" s="4" t="s">
        <v>100</v>
      </c>
      <c r="D1230" s="4">
        <v>2015</v>
      </c>
      <c r="E1230" s="15">
        <v>42.21</v>
      </c>
      <c r="F1230" s="15">
        <v>2.68</v>
      </c>
      <c r="G1230" s="15">
        <v>1.34</v>
      </c>
      <c r="H1230" s="15">
        <v>38.19</v>
      </c>
      <c r="I1230" s="15">
        <v>1.1054999999999999</v>
      </c>
      <c r="J1230" s="15">
        <v>42.88</v>
      </c>
      <c r="K1230" s="15">
        <v>10.86</v>
      </c>
      <c r="L1230" s="4" t="s">
        <v>169</v>
      </c>
      <c r="M1230" s="13">
        <f t="shared" si="19"/>
        <v>96.923076923076934</v>
      </c>
    </row>
    <row r="1231" spans="1:13" x14ac:dyDescent="0.35">
      <c r="A1231" s="4" t="s">
        <v>105</v>
      </c>
      <c r="B1231" s="4" t="s">
        <v>106</v>
      </c>
      <c r="C1231" s="4" t="s">
        <v>100</v>
      </c>
      <c r="D1231" s="4">
        <v>2016</v>
      </c>
      <c r="E1231" s="15">
        <v>35.51</v>
      </c>
      <c r="F1231" s="15">
        <v>4.0199999999999996</v>
      </c>
      <c r="G1231" s="15">
        <v>1.34</v>
      </c>
      <c r="H1231" s="15">
        <v>34.17</v>
      </c>
      <c r="I1231" s="15">
        <v>0.97150000000000003</v>
      </c>
      <c r="J1231" s="15">
        <v>37.520000000000003</v>
      </c>
      <c r="K1231" s="15">
        <v>9.42</v>
      </c>
      <c r="L1231" s="4" t="s">
        <v>169</v>
      </c>
      <c r="M1231" s="13">
        <f t="shared" si="19"/>
        <v>92.982456140350877</v>
      </c>
    </row>
    <row r="1232" spans="1:13" x14ac:dyDescent="0.35">
      <c r="A1232" s="4" t="s">
        <v>105</v>
      </c>
      <c r="B1232" s="4" t="s">
        <v>106</v>
      </c>
      <c r="C1232" s="4" t="s">
        <v>100</v>
      </c>
      <c r="D1232" s="4">
        <v>2017</v>
      </c>
      <c r="E1232" s="15">
        <v>38.86</v>
      </c>
      <c r="F1232" s="15">
        <v>12.73</v>
      </c>
      <c r="G1232" s="15">
        <v>0</v>
      </c>
      <c r="H1232" s="15">
        <v>46.23</v>
      </c>
      <c r="I1232" s="15">
        <v>1.2930999999999999</v>
      </c>
      <c r="J1232" s="15">
        <v>50.25</v>
      </c>
      <c r="K1232" s="15">
        <v>12.62</v>
      </c>
      <c r="L1232" s="4" t="s">
        <v>169</v>
      </c>
      <c r="M1232" s="13">
        <f t="shared" si="19"/>
        <v>75.324675324675312</v>
      </c>
    </row>
    <row r="1233" spans="1:13" x14ac:dyDescent="0.35">
      <c r="A1233" s="4" t="s">
        <v>105</v>
      </c>
      <c r="B1233" s="4" t="s">
        <v>106</v>
      </c>
      <c r="C1233" s="4" t="s">
        <v>100</v>
      </c>
      <c r="D1233" s="4">
        <v>2018</v>
      </c>
      <c r="E1233" s="15">
        <v>42.21</v>
      </c>
      <c r="F1233" s="15">
        <v>37.520000000000003</v>
      </c>
      <c r="G1233" s="15">
        <v>0</v>
      </c>
      <c r="H1233" s="15">
        <v>49.58</v>
      </c>
      <c r="I1233" s="15">
        <v>1.3869</v>
      </c>
      <c r="J1233" s="15">
        <v>56.28</v>
      </c>
      <c r="K1233" s="15">
        <v>13.39</v>
      </c>
      <c r="L1233" s="4" t="s">
        <v>169</v>
      </c>
      <c r="M1233" s="13">
        <f t="shared" si="19"/>
        <v>52.941176470588239</v>
      </c>
    </row>
    <row r="1234" spans="1:13" x14ac:dyDescent="0.35">
      <c r="A1234" s="4" t="s">
        <v>105</v>
      </c>
      <c r="B1234" s="4" t="s">
        <v>106</v>
      </c>
      <c r="C1234" s="4" t="s">
        <v>100</v>
      </c>
      <c r="D1234" s="4">
        <v>2019</v>
      </c>
      <c r="E1234" s="15">
        <v>43.55</v>
      </c>
      <c r="F1234" s="15">
        <v>38.19</v>
      </c>
      <c r="G1234" s="15">
        <v>0.67</v>
      </c>
      <c r="H1234" s="15">
        <v>66.33</v>
      </c>
      <c r="I1234" s="15">
        <v>1.8358000000000001</v>
      </c>
      <c r="J1234" s="15">
        <v>73.03</v>
      </c>
      <c r="K1234" s="15">
        <v>17.68</v>
      </c>
      <c r="L1234" s="4" t="s">
        <v>169</v>
      </c>
      <c r="M1234" s="13">
        <f t="shared" si="19"/>
        <v>53.719008264462808</v>
      </c>
    </row>
    <row r="1235" spans="1:13" x14ac:dyDescent="0.35">
      <c r="A1235" s="4" t="s">
        <v>105</v>
      </c>
      <c r="B1235" s="4" t="s">
        <v>106</v>
      </c>
      <c r="C1235" s="4" t="s">
        <v>100</v>
      </c>
      <c r="D1235" s="4">
        <v>2020</v>
      </c>
      <c r="E1235" s="15">
        <v>44.22</v>
      </c>
      <c r="F1235" s="15">
        <v>65.66</v>
      </c>
      <c r="G1235" s="15">
        <v>0.67</v>
      </c>
      <c r="H1235" s="15">
        <v>87.1</v>
      </c>
      <c r="I1235" s="15">
        <v>2.3717999999999999</v>
      </c>
      <c r="J1235" s="15">
        <v>92.46</v>
      </c>
      <c r="K1235" s="15">
        <v>22.57</v>
      </c>
      <c r="L1235" s="4" t="s">
        <v>169</v>
      </c>
      <c r="M1235" s="13">
        <f t="shared" si="19"/>
        <v>40.490797546012267</v>
      </c>
    </row>
    <row r="1236" spans="1:13" x14ac:dyDescent="0.35">
      <c r="A1236" s="4" t="s">
        <v>105</v>
      </c>
      <c r="B1236" s="4" t="s">
        <v>106</v>
      </c>
      <c r="C1236" s="4" t="s">
        <v>100</v>
      </c>
      <c r="D1236" s="4">
        <v>2021</v>
      </c>
      <c r="E1236" s="15">
        <v>34.17</v>
      </c>
      <c r="F1236" s="15">
        <v>50.25</v>
      </c>
      <c r="G1236" s="15">
        <v>3.35</v>
      </c>
      <c r="H1236" s="15">
        <v>60.3</v>
      </c>
      <c r="I1236" s="15">
        <v>1.6348</v>
      </c>
      <c r="J1236" s="15">
        <v>65.66</v>
      </c>
      <c r="K1236" s="15">
        <v>15.55</v>
      </c>
      <c r="L1236" s="4" t="s">
        <v>169</v>
      </c>
      <c r="M1236" s="13">
        <f t="shared" si="19"/>
        <v>42.148760330578511</v>
      </c>
    </row>
    <row r="1237" spans="1:13" x14ac:dyDescent="0.35">
      <c r="A1237" s="4" t="s">
        <v>105</v>
      </c>
      <c r="B1237" s="4" t="s">
        <v>106</v>
      </c>
      <c r="C1237" s="4" t="s">
        <v>100</v>
      </c>
      <c r="D1237" s="4">
        <v>2022</v>
      </c>
      <c r="E1237" s="15">
        <v>32.83</v>
      </c>
      <c r="F1237" s="15">
        <v>56.95</v>
      </c>
      <c r="G1237" s="15">
        <v>0.67</v>
      </c>
      <c r="H1237" s="15">
        <v>101.17</v>
      </c>
      <c r="I1237" s="15">
        <v>2.7067999999999999</v>
      </c>
      <c r="J1237" s="15">
        <v>109.21</v>
      </c>
      <c r="K1237" s="15">
        <v>25.66</v>
      </c>
      <c r="L1237" s="4" t="s">
        <v>169</v>
      </c>
      <c r="M1237" s="13">
        <f t="shared" si="19"/>
        <v>36.84210526315789</v>
      </c>
    </row>
    <row r="1238" spans="1:13" x14ac:dyDescent="0.35">
      <c r="A1238" s="4" t="s">
        <v>105</v>
      </c>
      <c r="B1238" s="4" t="s">
        <v>106</v>
      </c>
      <c r="C1238" s="4" t="s">
        <v>100</v>
      </c>
      <c r="D1238" s="4">
        <v>2023</v>
      </c>
      <c r="E1238" s="15">
        <v>37.520000000000003</v>
      </c>
      <c r="F1238" s="15">
        <v>86.43</v>
      </c>
      <c r="G1238" s="15">
        <v>0</v>
      </c>
      <c r="H1238" s="15">
        <v>99.16</v>
      </c>
      <c r="I1238" s="15">
        <v>2.6196999999999999</v>
      </c>
      <c r="J1238" s="15">
        <v>106.53</v>
      </c>
      <c r="K1238" s="15">
        <v>24.79</v>
      </c>
      <c r="L1238" s="4" t="s">
        <v>169</v>
      </c>
      <c r="M1238" s="13">
        <f t="shared" si="19"/>
        <v>30.270270270270267</v>
      </c>
    </row>
    <row r="1239" spans="1:13" x14ac:dyDescent="0.35">
      <c r="A1239" s="4" t="s">
        <v>107</v>
      </c>
      <c r="B1239" s="4" t="s">
        <v>108</v>
      </c>
      <c r="C1239" s="4" t="s">
        <v>100</v>
      </c>
      <c r="D1239" s="4">
        <v>2012</v>
      </c>
      <c r="E1239" s="15">
        <v>16</v>
      </c>
      <c r="F1239" s="15">
        <v>33</v>
      </c>
      <c r="G1239" s="15"/>
      <c r="H1239" s="15">
        <v>47</v>
      </c>
      <c r="I1239" s="15">
        <v>1.28</v>
      </c>
      <c r="J1239" s="15">
        <v>49</v>
      </c>
      <c r="K1239" s="15">
        <v>14.17</v>
      </c>
      <c r="L1239" s="4" t="s">
        <v>170</v>
      </c>
      <c r="M1239" s="13">
        <f t="shared" si="19"/>
        <v>32.653061224489797</v>
      </c>
    </row>
    <row r="1240" spans="1:13" x14ac:dyDescent="0.35">
      <c r="A1240" s="4" t="s">
        <v>107</v>
      </c>
      <c r="B1240" s="4" t="s">
        <v>108</v>
      </c>
      <c r="C1240" s="4" t="s">
        <v>100</v>
      </c>
      <c r="D1240" s="4">
        <v>2013</v>
      </c>
      <c r="E1240" s="15">
        <v>17</v>
      </c>
      <c r="F1240" s="15">
        <v>33</v>
      </c>
      <c r="G1240" s="15"/>
      <c r="H1240" s="15">
        <v>48</v>
      </c>
      <c r="I1240" s="15">
        <v>1.27</v>
      </c>
      <c r="J1240" s="15">
        <v>49</v>
      </c>
      <c r="K1240" s="15">
        <v>14.06</v>
      </c>
      <c r="L1240" s="4" t="s">
        <v>170</v>
      </c>
      <c r="M1240" s="13">
        <f t="shared" si="19"/>
        <v>34</v>
      </c>
    </row>
    <row r="1241" spans="1:13" x14ac:dyDescent="0.35">
      <c r="A1241" s="4" t="s">
        <v>114</v>
      </c>
      <c r="B1241" s="4" t="s">
        <v>115</v>
      </c>
      <c r="C1241" s="4" t="s">
        <v>113</v>
      </c>
      <c r="D1241" s="4">
        <v>1961</v>
      </c>
      <c r="E1241" s="15">
        <v>3</v>
      </c>
      <c r="F1241" s="15">
        <v>0</v>
      </c>
      <c r="G1241" s="15">
        <v>2</v>
      </c>
      <c r="H1241" s="15">
        <v>0</v>
      </c>
      <c r="I1241" s="15">
        <v>0.48</v>
      </c>
      <c r="J1241" s="15">
        <v>0</v>
      </c>
      <c r="K1241" s="15">
        <v>4.75</v>
      </c>
      <c r="L1241" s="4" t="s">
        <v>170</v>
      </c>
      <c r="M1241" s="13">
        <f t="shared" si="19"/>
        <v>300</v>
      </c>
    </row>
    <row r="1242" spans="1:13" x14ac:dyDescent="0.35">
      <c r="A1242" s="4" t="s">
        <v>114</v>
      </c>
      <c r="B1242" s="4" t="s">
        <v>115</v>
      </c>
      <c r="C1242" s="4" t="s">
        <v>113</v>
      </c>
      <c r="D1242" s="4">
        <v>1962</v>
      </c>
      <c r="E1242" s="15">
        <v>4</v>
      </c>
      <c r="F1242" s="15">
        <v>0</v>
      </c>
      <c r="G1242" s="15">
        <v>3</v>
      </c>
      <c r="H1242" s="15">
        <v>0</v>
      </c>
      <c r="I1242" s="15">
        <v>0.56000000000000005</v>
      </c>
      <c r="J1242" s="15">
        <v>1</v>
      </c>
      <c r="K1242" s="15">
        <v>5.46</v>
      </c>
      <c r="L1242" s="4" t="s">
        <v>170</v>
      </c>
      <c r="M1242" s="13">
        <f t="shared" si="19"/>
        <v>400</v>
      </c>
    </row>
    <row r="1243" spans="1:13" x14ac:dyDescent="0.35">
      <c r="A1243" s="4" t="s">
        <v>114</v>
      </c>
      <c r="B1243" s="4" t="s">
        <v>115</v>
      </c>
      <c r="C1243" s="4" t="s">
        <v>113</v>
      </c>
      <c r="D1243" s="4">
        <v>1963</v>
      </c>
      <c r="E1243" s="15">
        <v>4</v>
      </c>
      <c r="F1243" s="15">
        <v>0</v>
      </c>
      <c r="G1243" s="15">
        <v>4</v>
      </c>
      <c r="H1243" s="15">
        <v>0</v>
      </c>
      <c r="I1243" s="15">
        <v>0.22</v>
      </c>
      <c r="J1243" s="15">
        <v>0</v>
      </c>
      <c r="K1243" s="15">
        <v>2.17</v>
      </c>
      <c r="L1243" s="4" t="s">
        <v>170</v>
      </c>
      <c r="M1243" s="13" t="str">
        <f t="shared" si="19"/>
        <v/>
      </c>
    </row>
    <row r="1244" spans="1:13" x14ac:dyDescent="0.35">
      <c r="A1244" s="4" t="s">
        <v>114</v>
      </c>
      <c r="B1244" s="4" t="s">
        <v>115</v>
      </c>
      <c r="C1244" s="4" t="s">
        <v>113</v>
      </c>
      <c r="D1244" s="4">
        <v>1964</v>
      </c>
      <c r="E1244" s="15">
        <v>4</v>
      </c>
      <c r="F1244" s="15">
        <v>0</v>
      </c>
      <c r="G1244" s="15">
        <v>4</v>
      </c>
      <c r="H1244" s="15">
        <v>0</v>
      </c>
      <c r="I1244" s="15">
        <v>0.28000000000000003</v>
      </c>
      <c r="J1244" s="15">
        <v>0</v>
      </c>
      <c r="K1244" s="15">
        <v>2.75</v>
      </c>
      <c r="L1244" s="4" t="s">
        <v>170</v>
      </c>
      <c r="M1244" s="13" t="str">
        <f t="shared" si="19"/>
        <v/>
      </c>
    </row>
    <row r="1245" spans="1:13" x14ac:dyDescent="0.35">
      <c r="A1245" s="4" t="s">
        <v>114</v>
      </c>
      <c r="B1245" s="4" t="s">
        <v>115</v>
      </c>
      <c r="C1245" s="4" t="s">
        <v>113</v>
      </c>
      <c r="D1245" s="4">
        <v>1965</v>
      </c>
      <c r="E1245" s="15">
        <v>4</v>
      </c>
      <c r="F1245" s="15">
        <v>0</v>
      </c>
      <c r="G1245" s="15">
        <v>3</v>
      </c>
      <c r="H1245" s="15">
        <v>0</v>
      </c>
      <c r="I1245" s="15">
        <v>0.34</v>
      </c>
      <c r="J1245" s="15">
        <v>0</v>
      </c>
      <c r="K1245" s="15">
        <v>3.31</v>
      </c>
      <c r="L1245" s="4" t="s">
        <v>170</v>
      </c>
      <c r="M1245" s="13">
        <f t="shared" si="19"/>
        <v>400</v>
      </c>
    </row>
    <row r="1246" spans="1:13" x14ac:dyDescent="0.35">
      <c r="A1246" s="4" t="s">
        <v>114</v>
      </c>
      <c r="B1246" s="4" t="s">
        <v>115</v>
      </c>
      <c r="C1246" s="4" t="s">
        <v>113</v>
      </c>
      <c r="D1246" s="4">
        <v>1966</v>
      </c>
      <c r="E1246" s="15">
        <v>4</v>
      </c>
      <c r="F1246" s="15">
        <v>0</v>
      </c>
      <c r="G1246" s="15">
        <v>4</v>
      </c>
      <c r="H1246" s="15">
        <v>0</v>
      </c>
      <c r="I1246" s="15">
        <v>0.32</v>
      </c>
      <c r="J1246" s="15">
        <v>0</v>
      </c>
      <c r="K1246" s="15">
        <v>3.11</v>
      </c>
      <c r="L1246" s="4" t="s">
        <v>170</v>
      </c>
      <c r="M1246" s="13" t="str">
        <f t="shared" si="19"/>
        <v/>
      </c>
    </row>
    <row r="1247" spans="1:13" x14ac:dyDescent="0.35">
      <c r="A1247" s="4" t="s">
        <v>114</v>
      </c>
      <c r="B1247" s="4" t="s">
        <v>115</v>
      </c>
      <c r="C1247" s="4" t="s">
        <v>113</v>
      </c>
      <c r="D1247" s="4">
        <v>1967</v>
      </c>
      <c r="E1247" s="15">
        <v>4</v>
      </c>
      <c r="F1247" s="15">
        <v>0</v>
      </c>
      <c r="G1247" s="15">
        <v>4</v>
      </c>
      <c r="H1247" s="15">
        <v>0</v>
      </c>
      <c r="I1247" s="15">
        <v>0.3</v>
      </c>
      <c r="J1247" s="15">
        <v>0</v>
      </c>
      <c r="K1247" s="15">
        <v>2.98</v>
      </c>
      <c r="L1247" s="4" t="s">
        <v>170</v>
      </c>
      <c r="M1247" s="13" t="str">
        <f t="shared" si="19"/>
        <v/>
      </c>
    </row>
    <row r="1248" spans="1:13" x14ac:dyDescent="0.35">
      <c r="A1248" s="4" t="s">
        <v>114</v>
      </c>
      <c r="B1248" s="4" t="s">
        <v>115</v>
      </c>
      <c r="C1248" s="4" t="s">
        <v>113</v>
      </c>
      <c r="D1248" s="4">
        <v>1968</v>
      </c>
      <c r="E1248" s="15">
        <v>4</v>
      </c>
      <c r="F1248" s="15">
        <v>0</v>
      </c>
      <c r="G1248" s="15">
        <v>4</v>
      </c>
      <c r="H1248" s="15">
        <v>0</v>
      </c>
      <c r="I1248" s="15">
        <v>0.3</v>
      </c>
      <c r="J1248" s="15">
        <v>0</v>
      </c>
      <c r="K1248" s="15">
        <v>2.95</v>
      </c>
      <c r="L1248" s="4" t="s">
        <v>170</v>
      </c>
      <c r="M1248" s="13" t="str">
        <f t="shared" si="19"/>
        <v/>
      </c>
    </row>
    <row r="1249" spans="1:13" x14ac:dyDescent="0.35">
      <c r="A1249" s="4" t="s">
        <v>114</v>
      </c>
      <c r="B1249" s="4" t="s">
        <v>115</v>
      </c>
      <c r="C1249" s="4" t="s">
        <v>113</v>
      </c>
      <c r="D1249" s="4">
        <v>1969</v>
      </c>
      <c r="E1249" s="15">
        <v>5</v>
      </c>
      <c r="F1249" s="15">
        <v>0</v>
      </c>
      <c r="G1249" s="15">
        <v>5</v>
      </c>
      <c r="H1249" s="15">
        <v>0</v>
      </c>
      <c r="I1249" s="15">
        <v>0.03</v>
      </c>
      <c r="J1249" s="15">
        <v>0</v>
      </c>
      <c r="K1249" s="15">
        <v>0.3</v>
      </c>
      <c r="L1249" s="4" t="s">
        <v>170</v>
      </c>
      <c r="M1249" s="13" t="str">
        <f t="shared" si="19"/>
        <v/>
      </c>
    </row>
    <row r="1250" spans="1:13" x14ac:dyDescent="0.35">
      <c r="A1250" s="4" t="s">
        <v>114</v>
      </c>
      <c r="B1250" s="4" t="s">
        <v>115</v>
      </c>
      <c r="C1250" s="4" t="s">
        <v>113</v>
      </c>
      <c r="D1250" s="4">
        <v>1970</v>
      </c>
      <c r="E1250" s="15">
        <v>5</v>
      </c>
      <c r="F1250" s="15">
        <v>0</v>
      </c>
      <c r="G1250" s="15">
        <v>5</v>
      </c>
      <c r="H1250" s="15">
        <v>0</v>
      </c>
      <c r="I1250" s="15">
        <v>0.1</v>
      </c>
      <c r="J1250" s="15">
        <v>0</v>
      </c>
      <c r="K1250" s="15">
        <v>0.96</v>
      </c>
      <c r="L1250" s="4" t="s">
        <v>170</v>
      </c>
      <c r="M1250" s="13" t="str">
        <f t="shared" si="19"/>
        <v/>
      </c>
    </row>
    <row r="1251" spans="1:13" x14ac:dyDescent="0.35">
      <c r="A1251" s="4" t="s">
        <v>114</v>
      </c>
      <c r="B1251" s="4" t="s">
        <v>115</v>
      </c>
      <c r="C1251" s="4" t="s">
        <v>113</v>
      </c>
      <c r="D1251" s="4">
        <v>1971</v>
      </c>
      <c r="E1251" s="15">
        <v>5</v>
      </c>
      <c r="F1251" s="15">
        <v>0</v>
      </c>
      <c r="G1251" s="15">
        <v>4</v>
      </c>
      <c r="H1251" s="15">
        <v>0</v>
      </c>
      <c r="I1251" s="15">
        <v>0.3</v>
      </c>
      <c r="J1251" s="15">
        <v>0</v>
      </c>
      <c r="K1251" s="15">
        <v>2.94</v>
      </c>
      <c r="L1251" s="4" t="s">
        <v>170</v>
      </c>
      <c r="M1251" s="13">
        <f t="shared" si="19"/>
        <v>500</v>
      </c>
    </row>
    <row r="1252" spans="1:13" x14ac:dyDescent="0.35">
      <c r="A1252" s="4" t="s">
        <v>114</v>
      </c>
      <c r="B1252" s="4" t="s">
        <v>115</v>
      </c>
      <c r="C1252" s="4" t="s">
        <v>113</v>
      </c>
      <c r="D1252" s="4">
        <v>1972</v>
      </c>
      <c r="E1252" s="15">
        <v>4</v>
      </c>
      <c r="F1252" s="15">
        <v>0</v>
      </c>
      <c r="G1252" s="15">
        <v>4</v>
      </c>
      <c r="H1252" s="15">
        <v>0</v>
      </c>
      <c r="I1252" s="15">
        <v>0.41</v>
      </c>
      <c r="J1252" s="15">
        <v>0</v>
      </c>
      <c r="K1252" s="15">
        <v>4.03</v>
      </c>
      <c r="L1252" s="4" t="s">
        <v>170</v>
      </c>
      <c r="M1252" s="13" t="str">
        <f t="shared" si="19"/>
        <v/>
      </c>
    </row>
    <row r="1253" spans="1:13" x14ac:dyDescent="0.35">
      <c r="A1253" s="4" t="s">
        <v>114</v>
      </c>
      <c r="B1253" s="4" t="s">
        <v>115</v>
      </c>
      <c r="C1253" s="4" t="s">
        <v>113</v>
      </c>
      <c r="D1253" s="4">
        <v>1973</v>
      </c>
      <c r="E1253" s="15">
        <v>3</v>
      </c>
      <c r="F1253" s="15">
        <v>0</v>
      </c>
      <c r="G1253" s="15">
        <v>2</v>
      </c>
      <c r="H1253" s="15">
        <v>1</v>
      </c>
      <c r="I1253" s="15">
        <v>1.03</v>
      </c>
      <c r="J1253" s="15">
        <v>1</v>
      </c>
      <c r="K1253" s="15">
        <v>10.11</v>
      </c>
      <c r="L1253" s="4" t="s">
        <v>170</v>
      </c>
      <c r="M1253" s="13">
        <f t="shared" si="19"/>
        <v>300</v>
      </c>
    </row>
    <row r="1254" spans="1:13" x14ac:dyDescent="0.35">
      <c r="A1254" s="4" t="s">
        <v>114</v>
      </c>
      <c r="B1254" s="4" t="s">
        <v>115</v>
      </c>
      <c r="C1254" s="4" t="s">
        <v>113</v>
      </c>
      <c r="D1254" s="4">
        <v>1974</v>
      </c>
      <c r="E1254" s="15">
        <v>2</v>
      </c>
      <c r="F1254" s="15">
        <v>0</v>
      </c>
      <c r="G1254" s="15">
        <v>2</v>
      </c>
      <c r="H1254" s="15">
        <v>0</v>
      </c>
      <c r="I1254" s="15">
        <v>0.23</v>
      </c>
      <c r="J1254" s="15">
        <v>0</v>
      </c>
      <c r="K1254" s="15">
        <v>2.2400000000000002</v>
      </c>
      <c r="L1254" s="4" t="s">
        <v>170</v>
      </c>
      <c r="M1254" s="13" t="str">
        <f t="shared" si="19"/>
        <v/>
      </c>
    </row>
    <row r="1255" spans="1:13" x14ac:dyDescent="0.35">
      <c r="A1255" s="4" t="s">
        <v>114</v>
      </c>
      <c r="B1255" s="4" t="s">
        <v>115</v>
      </c>
      <c r="C1255" s="4" t="s">
        <v>113</v>
      </c>
      <c r="D1255" s="4">
        <v>1975</v>
      </c>
      <c r="E1255" s="15">
        <v>3</v>
      </c>
      <c r="F1255" s="15">
        <v>0</v>
      </c>
      <c r="G1255" s="15">
        <v>2</v>
      </c>
      <c r="H1255" s="15">
        <v>1</v>
      </c>
      <c r="I1255" s="15">
        <v>1.1499999999999999</v>
      </c>
      <c r="J1255" s="15">
        <v>1</v>
      </c>
      <c r="K1255" s="15">
        <v>11.3</v>
      </c>
      <c r="L1255" s="4" t="s">
        <v>170</v>
      </c>
      <c r="M1255" s="13">
        <f t="shared" si="19"/>
        <v>300</v>
      </c>
    </row>
    <row r="1256" spans="1:13" x14ac:dyDescent="0.35">
      <c r="A1256" s="4" t="s">
        <v>114</v>
      </c>
      <c r="B1256" s="4" t="s">
        <v>115</v>
      </c>
      <c r="C1256" s="4" t="s">
        <v>113</v>
      </c>
      <c r="D1256" s="4">
        <v>1976</v>
      </c>
      <c r="E1256" s="15">
        <v>3</v>
      </c>
      <c r="F1256" s="15">
        <v>0</v>
      </c>
      <c r="G1256" s="15">
        <v>2</v>
      </c>
      <c r="H1256" s="15">
        <v>1</v>
      </c>
      <c r="I1256" s="15">
        <v>1.98</v>
      </c>
      <c r="J1256" s="15">
        <v>1</v>
      </c>
      <c r="K1256" s="15">
        <v>19.46</v>
      </c>
      <c r="L1256" s="4" t="s">
        <v>170</v>
      </c>
      <c r="M1256" s="13">
        <f t="shared" si="19"/>
        <v>300</v>
      </c>
    </row>
    <row r="1257" spans="1:13" x14ac:dyDescent="0.35">
      <c r="A1257" s="4" t="s">
        <v>114</v>
      </c>
      <c r="B1257" s="4" t="s">
        <v>115</v>
      </c>
      <c r="C1257" s="4" t="s">
        <v>113</v>
      </c>
      <c r="D1257" s="4">
        <v>1977</v>
      </c>
      <c r="E1257" s="15">
        <v>3</v>
      </c>
      <c r="F1257" s="15">
        <v>0</v>
      </c>
      <c r="G1257" s="15">
        <v>2</v>
      </c>
      <c r="H1257" s="15">
        <v>1</v>
      </c>
      <c r="I1257" s="15">
        <v>2.06</v>
      </c>
      <c r="J1257" s="15">
        <v>1</v>
      </c>
      <c r="K1257" s="15">
        <v>20.23</v>
      </c>
      <c r="L1257" s="4" t="s">
        <v>170</v>
      </c>
      <c r="M1257" s="13">
        <f t="shared" si="19"/>
        <v>300</v>
      </c>
    </row>
    <row r="1258" spans="1:13" x14ac:dyDescent="0.35">
      <c r="A1258" s="4" t="s">
        <v>114</v>
      </c>
      <c r="B1258" s="4" t="s">
        <v>115</v>
      </c>
      <c r="C1258" s="4" t="s">
        <v>113</v>
      </c>
      <c r="D1258" s="4">
        <v>1978</v>
      </c>
      <c r="E1258" s="15">
        <v>3</v>
      </c>
      <c r="F1258" s="15">
        <v>0</v>
      </c>
      <c r="G1258" s="15">
        <v>0</v>
      </c>
      <c r="H1258" s="15">
        <v>3</v>
      </c>
      <c r="I1258" s="15">
        <v>5.04</v>
      </c>
      <c r="J1258" s="15">
        <v>3</v>
      </c>
      <c r="K1258" s="15">
        <v>49.58</v>
      </c>
      <c r="L1258" s="4" t="s">
        <v>170</v>
      </c>
      <c r="M1258" s="13">
        <f t="shared" si="19"/>
        <v>100</v>
      </c>
    </row>
    <row r="1259" spans="1:13" x14ac:dyDescent="0.35">
      <c r="A1259" s="4" t="s">
        <v>114</v>
      </c>
      <c r="B1259" s="4" t="s">
        <v>115</v>
      </c>
      <c r="C1259" s="4" t="s">
        <v>113</v>
      </c>
      <c r="D1259" s="4">
        <v>1979</v>
      </c>
      <c r="E1259" s="15">
        <v>3</v>
      </c>
      <c r="F1259" s="15">
        <v>0</v>
      </c>
      <c r="G1259" s="15">
        <v>0</v>
      </c>
      <c r="H1259" s="15">
        <v>3</v>
      </c>
      <c r="I1259" s="15">
        <v>4.96</v>
      </c>
      <c r="J1259" s="15">
        <v>3</v>
      </c>
      <c r="K1259" s="15">
        <v>48.83</v>
      </c>
      <c r="L1259" s="4" t="s">
        <v>170</v>
      </c>
      <c r="M1259" s="13">
        <f t="shared" si="19"/>
        <v>100</v>
      </c>
    </row>
    <row r="1260" spans="1:13" x14ac:dyDescent="0.35">
      <c r="A1260" s="4" t="s">
        <v>114</v>
      </c>
      <c r="B1260" s="4" t="s">
        <v>115</v>
      </c>
      <c r="C1260" s="4" t="s">
        <v>113</v>
      </c>
      <c r="D1260" s="4">
        <v>1980</v>
      </c>
      <c r="E1260" s="15">
        <v>3</v>
      </c>
      <c r="F1260" s="15">
        <v>0</v>
      </c>
      <c r="G1260" s="15">
        <v>0</v>
      </c>
      <c r="H1260" s="15">
        <v>3</v>
      </c>
      <c r="I1260" s="15">
        <v>5.03</v>
      </c>
      <c r="J1260" s="15">
        <v>3</v>
      </c>
      <c r="K1260" s="15">
        <v>49.51</v>
      </c>
      <c r="L1260" s="4" t="s">
        <v>170</v>
      </c>
      <c r="M1260" s="13">
        <f t="shared" si="19"/>
        <v>100</v>
      </c>
    </row>
    <row r="1261" spans="1:13" x14ac:dyDescent="0.35">
      <c r="A1261" s="4" t="s">
        <v>114</v>
      </c>
      <c r="B1261" s="4" t="s">
        <v>115</v>
      </c>
      <c r="C1261" s="4" t="s">
        <v>113</v>
      </c>
      <c r="D1261" s="4">
        <v>1981</v>
      </c>
      <c r="E1261" s="15">
        <v>2</v>
      </c>
      <c r="F1261" s="15">
        <v>0</v>
      </c>
      <c r="G1261" s="15">
        <v>0</v>
      </c>
      <c r="H1261" s="15">
        <v>2</v>
      </c>
      <c r="I1261" s="15">
        <v>3.5</v>
      </c>
      <c r="J1261" s="15">
        <v>2</v>
      </c>
      <c r="K1261" s="15">
        <v>34.44</v>
      </c>
      <c r="L1261" s="4" t="s">
        <v>170</v>
      </c>
      <c r="M1261" s="13">
        <f t="shared" si="19"/>
        <v>100</v>
      </c>
    </row>
    <row r="1262" spans="1:13" x14ac:dyDescent="0.35">
      <c r="A1262" s="4" t="s">
        <v>114</v>
      </c>
      <c r="B1262" s="4" t="s">
        <v>115</v>
      </c>
      <c r="C1262" s="4" t="s">
        <v>113</v>
      </c>
      <c r="D1262" s="4">
        <v>1982</v>
      </c>
      <c r="E1262" s="15">
        <v>1</v>
      </c>
      <c r="F1262" s="15">
        <v>0</v>
      </c>
      <c r="G1262" s="15">
        <v>0</v>
      </c>
      <c r="H1262" s="15">
        <v>1</v>
      </c>
      <c r="I1262" s="15">
        <v>1.86</v>
      </c>
      <c r="J1262" s="15">
        <v>1</v>
      </c>
      <c r="K1262" s="15">
        <v>18.32</v>
      </c>
      <c r="L1262" s="4" t="s">
        <v>170</v>
      </c>
      <c r="M1262" s="13">
        <f t="shared" si="19"/>
        <v>100</v>
      </c>
    </row>
    <row r="1263" spans="1:13" x14ac:dyDescent="0.35">
      <c r="A1263" s="4" t="s">
        <v>114</v>
      </c>
      <c r="B1263" s="4" t="s">
        <v>115</v>
      </c>
      <c r="C1263" s="4" t="s">
        <v>113</v>
      </c>
      <c r="D1263" s="4">
        <v>1983</v>
      </c>
      <c r="E1263" s="15">
        <v>1</v>
      </c>
      <c r="F1263" s="15">
        <v>0</v>
      </c>
      <c r="G1263" s="15">
        <v>0</v>
      </c>
      <c r="H1263" s="15">
        <v>1</v>
      </c>
      <c r="I1263" s="15">
        <v>1.81</v>
      </c>
      <c r="J1263" s="15">
        <v>1</v>
      </c>
      <c r="K1263" s="15">
        <v>17.78</v>
      </c>
      <c r="L1263" s="4" t="s">
        <v>170</v>
      </c>
      <c r="M1263" s="13">
        <f t="shared" si="19"/>
        <v>100</v>
      </c>
    </row>
    <row r="1264" spans="1:13" x14ac:dyDescent="0.35">
      <c r="A1264" s="4" t="s">
        <v>114</v>
      </c>
      <c r="B1264" s="4" t="s">
        <v>115</v>
      </c>
      <c r="C1264" s="4" t="s">
        <v>113</v>
      </c>
      <c r="D1264" s="4">
        <v>1984</v>
      </c>
      <c r="E1264" s="15">
        <v>2</v>
      </c>
      <c r="F1264" s="15">
        <v>0</v>
      </c>
      <c r="G1264" s="15">
        <v>0</v>
      </c>
      <c r="H1264" s="15">
        <v>2</v>
      </c>
      <c r="I1264" s="15">
        <v>3</v>
      </c>
      <c r="J1264" s="15">
        <v>2</v>
      </c>
      <c r="K1264" s="15">
        <v>29.49</v>
      </c>
      <c r="L1264" s="4" t="s">
        <v>170</v>
      </c>
      <c r="M1264" s="13">
        <f t="shared" si="19"/>
        <v>100</v>
      </c>
    </row>
    <row r="1265" spans="1:13" x14ac:dyDescent="0.35">
      <c r="A1265" s="4" t="s">
        <v>114</v>
      </c>
      <c r="B1265" s="4" t="s">
        <v>115</v>
      </c>
      <c r="C1265" s="4" t="s">
        <v>113</v>
      </c>
      <c r="D1265" s="4">
        <v>1985</v>
      </c>
      <c r="E1265" s="15">
        <v>2</v>
      </c>
      <c r="F1265" s="15">
        <v>1</v>
      </c>
      <c r="G1265" s="15">
        <v>0</v>
      </c>
      <c r="H1265" s="15">
        <v>3</v>
      </c>
      <c r="I1265" s="15">
        <v>4.1399999999999997</v>
      </c>
      <c r="J1265" s="15">
        <v>3</v>
      </c>
      <c r="K1265" s="15">
        <v>40.75</v>
      </c>
      <c r="L1265" s="4" t="s">
        <v>170</v>
      </c>
      <c r="M1265" s="13">
        <f t="shared" si="19"/>
        <v>66.666666666666657</v>
      </c>
    </row>
    <row r="1266" spans="1:13" x14ac:dyDescent="0.35">
      <c r="A1266" s="4" t="s">
        <v>114</v>
      </c>
      <c r="B1266" s="4" t="s">
        <v>115</v>
      </c>
      <c r="C1266" s="4" t="s">
        <v>113</v>
      </c>
      <c r="D1266" s="4">
        <v>1986</v>
      </c>
      <c r="E1266" s="15">
        <v>2</v>
      </c>
      <c r="F1266" s="15">
        <v>0</v>
      </c>
      <c r="G1266" s="15">
        <v>0</v>
      </c>
      <c r="H1266" s="15">
        <v>2</v>
      </c>
      <c r="I1266" s="15">
        <v>3.15</v>
      </c>
      <c r="J1266" s="15">
        <v>2</v>
      </c>
      <c r="K1266" s="15">
        <v>30.97</v>
      </c>
      <c r="L1266" s="4" t="s">
        <v>170</v>
      </c>
      <c r="M1266" s="13">
        <f t="shared" si="19"/>
        <v>100</v>
      </c>
    </row>
    <row r="1267" spans="1:13" x14ac:dyDescent="0.35">
      <c r="A1267" s="4" t="s">
        <v>114</v>
      </c>
      <c r="B1267" s="4" t="s">
        <v>115</v>
      </c>
      <c r="C1267" s="4" t="s">
        <v>113</v>
      </c>
      <c r="D1267" s="4">
        <v>1987</v>
      </c>
      <c r="E1267" s="15">
        <v>2</v>
      </c>
      <c r="F1267" s="15">
        <v>1</v>
      </c>
      <c r="G1267" s="15">
        <v>0</v>
      </c>
      <c r="H1267" s="15">
        <v>3</v>
      </c>
      <c r="I1267" s="15">
        <v>3.64</v>
      </c>
      <c r="J1267" s="15">
        <v>3</v>
      </c>
      <c r="K1267" s="15">
        <v>35.770000000000003</v>
      </c>
      <c r="L1267" s="4" t="s">
        <v>170</v>
      </c>
      <c r="M1267" s="13">
        <f t="shared" si="19"/>
        <v>66.666666666666657</v>
      </c>
    </row>
    <row r="1268" spans="1:13" x14ac:dyDescent="0.35">
      <c r="A1268" s="4" t="s">
        <v>114</v>
      </c>
      <c r="B1268" s="4" t="s">
        <v>115</v>
      </c>
      <c r="C1268" s="4" t="s">
        <v>113</v>
      </c>
      <c r="D1268" s="4">
        <v>1988</v>
      </c>
      <c r="E1268" s="15">
        <v>2</v>
      </c>
      <c r="F1268" s="15">
        <v>2</v>
      </c>
      <c r="G1268" s="15">
        <v>0</v>
      </c>
      <c r="H1268" s="15">
        <v>4</v>
      </c>
      <c r="I1268" s="15">
        <v>4.72</v>
      </c>
      <c r="J1268" s="15">
        <v>4</v>
      </c>
      <c r="K1268" s="15">
        <v>46.42</v>
      </c>
      <c r="L1268" s="4" t="s">
        <v>170</v>
      </c>
      <c r="M1268" s="13">
        <f t="shared" si="19"/>
        <v>50</v>
      </c>
    </row>
    <row r="1269" spans="1:13" x14ac:dyDescent="0.35">
      <c r="A1269" s="4" t="s">
        <v>114</v>
      </c>
      <c r="B1269" s="4" t="s">
        <v>115</v>
      </c>
      <c r="C1269" s="4" t="s">
        <v>113</v>
      </c>
      <c r="D1269" s="4">
        <v>1989</v>
      </c>
      <c r="E1269" s="15">
        <v>2</v>
      </c>
      <c r="F1269" s="15">
        <v>4</v>
      </c>
      <c r="G1269" s="15">
        <v>0</v>
      </c>
      <c r="H1269" s="15">
        <v>6</v>
      </c>
      <c r="I1269" s="15">
        <v>7.02</v>
      </c>
      <c r="J1269" s="15">
        <v>6</v>
      </c>
      <c r="K1269" s="15">
        <v>69.069999999999993</v>
      </c>
      <c r="L1269" s="4" t="s">
        <v>170</v>
      </c>
      <c r="M1269" s="13">
        <f t="shared" si="19"/>
        <v>33.333333333333329</v>
      </c>
    </row>
    <row r="1270" spans="1:13" x14ac:dyDescent="0.35">
      <c r="A1270" s="4" t="s">
        <v>114</v>
      </c>
      <c r="B1270" s="4" t="s">
        <v>115</v>
      </c>
      <c r="C1270" s="4" t="s">
        <v>113</v>
      </c>
      <c r="D1270" s="4">
        <v>1990</v>
      </c>
      <c r="E1270" s="15">
        <v>2</v>
      </c>
      <c r="F1270" s="15">
        <v>8</v>
      </c>
      <c r="G1270" s="15">
        <v>0</v>
      </c>
      <c r="H1270" s="15">
        <v>9</v>
      </c>
      <c r="I1270" s="15">
        <v>10.29</v>
      </c>
      <c r="J1270" s="15">
        <v>9</v>
      </c>
      <c r="K1270" s="15">
        <v>101.28</v>
      </c>
      <c r="L1270" s="4" t="s">
        <v>170</v>
      </c>
      <c r="M1270" s="13">
        <f t="shared" si="19"/>
        <v>20</v>
      </c>
    </row>
    <row r="1271" spans="1:13" x14ac:dyDescent="0.35">
      <c r="A1271" s="4" t="s">
        <v>114</v>
      </c>
      <c r="B1271" s="4" t="s">
        <v>115</v>
      </c>
      <c r="C1271" s="4" t="s">
        <v>113</v>
      </c>
      <c r="D1271" s="4">
        <v>1991</v>
      </c>
      <c r="E1271" s="15">
        <v>2</v>
      </c>
      <c r="F1271" s="15">
        <v>4</v>
      </c>
      <c r="G1271" s="15">
        <v>0</v>
      </c>
      <c r="H1271" s="15">
        <v>7</v>
      </c>
      <c r="I1271" s="15">
        <v>8.33</v>
      </c>
      <c r="J1271" s="15">
        <v>7</v>
      </c>
      <c r="K1271" s="15">
        <v>82.01</v>
      </c>
      <c r="L1271" s="4" t="s">
        <v>170</v>
      </c>
      <c r="M1271" s="13">
        <f t="shared" si="19"/>
        <v>33.333333333333329</v>
      </c>
    </row>
    <row r="1272" spans="1:13" x14ac:dyDescent="0.35">
      <c r="A1272" s="4" t="s">
        <v>114</v>
      </c>
      <c r="B1272" s="4" t="s">
        <v>115</v>
      </c>
      <c r="C1272" s="4" t="s">
        <v>113</v>
      </c>
      <c r="D1272" s="4">
        <v>1992</v>
      </c>
      <c r="E1272" s="15">
        <v>2</v>
      </c>
      <c r="F1272" s="15">
        <v>3</v>
      </c>
      <c r="G1272" s="15">
        <v>0</v>
      </c>
      <c r="H1272" s="15">
        <v>5</v>
      </c>
      <c r="I1272" s="15">
        <v>6.02</v>
      </c>
      <c r="J1272" s="15">
        <v>6</v>
      </c>
      <c r="K1272" s="15">
        <v>59.21</v>
      </c>
      <c r="L1272" s="4" t="s">
        <v>170</v>
      </c>
      <c r="M1272" s="13">
        <f t="shared" si="19"/>
        <v>40</v>
      </c>
    </row>
    <row r="1273" spans="1:13" x14ac:dyDescent="0.35">
      <c r="A1273" s="4" t="s">
        <v>114</v>
      </c>
      <c r="B1273" s="4" t="s">
        <v>115</v>
      </c>
      <c r="C1273" s="4" t="s">
        <v>113</v>
      </c>
      <c r="D1273" s="4">
        <v>1993</v>
      </c>
      <c r="E1273" s="15">
        <v>1</v>
      </c>
      <c r="F1273" s="15">
        <v>9</v>
      </c>
      <c r="G1273" s="15">
        <v>0</v>
      </c>
      <c r="H1273" s="15">
        <v>10</v>
      </c>
      <c r="I1273" s="15">
        <v>10.5</v>
      </c>
      <c r="J1273" s="15">
        <v>10</v>
      </c>
      <c r="K1273" s="15">
        <v>103.35</v>
      </c>
      <c r="L1273" s="4" t="s">
        <v>170</v>
      </c>
      <c r="M1273" s="13">
        <f t="shared" si="19"/>
        <v>10</v>
      </c>
    </row>
    <row r="1274" spans="1:13" x14ac:dyDescent="0.35">
      <c r="A1274" s="4" t="s">
        <v>114</v>
      </c>
      <c r="B1274" s="4" t="s">
        <v>115</v>
      </c>
      <c r="C1274" s="4" t="s">
        <v>113</v>
      </c>
      <c r="D1274" s="4">
        <v>1994</v>
      </c>
      <c r="E1274" s="15">
        <v>1</v>
      </c>
      <c r="F1274" s="15">
        <v>8</v>
      </c>
      <c r="G1274" s="15">
        <v>0</v>
      </c>
      <c r="H1274" s="15">
        <v>9</v>
      </c>
      <c r="I1274" s="15">
        <v>9.23</v>
      </c>
      <c r="J1274" s="15">
        <v>9</v>
      </c>
      <c r="K1274" s="15">
        <v>90.83</v>
      </c>
      <c r="L1274" s="4" t="s">
        <v>170</v>
      </c>
      <c r="M1274" s="13">
        <f t="shared" si="19"/>
        <v>11.111111111111111</v>
      </c>
    </row>
    <row r="1275" spans="1:13" x14ac:dyDescent="0.35">
      <c r="A1275" s="4" t="s">
        <v>114</v>
      </c>
      <c r="B1275" s="4" t="s">
        <v>115</v>
      </c>
      <c r="C1275" s="4" t="s">
        <v>113</v>
      </c>
      <c r="D1275" s="4">
        <v>1995</v>
      </c>
      <c r="E1275" s="15">
        <v>1</v>
      </c>
      <c r="F1275" s="15">
        <v>7</v>
      </c>
      <c r="G1275" s="15">
        <v>0</v>
      </c>
      <c r="H1275" s="15">
        <v>8</v>
      </c>
      <c r="I1275" s="15">
        <v>8.01</v>
      </c>
      <c r="J1275" s="15">
        <v>8</v>
      </c>
      <c r="K1275" s="15">
        <v>78.86</v>
      </c>
      <c r="L1275" s="4" t="s">
        <v>170</v>
      </c>
      <c r="M1275" s="13">
        <f t="shared" si="19"/>
        <v>12.5</v>
      </c>
    </row>
    <row r="1276" spans="1:13" x14ac:dyDescent="0.35">
      <c r="A1276" s="4" t="s">
        <v>114</v>
      </c>
      <c r="B1276" s="4" t="s">
        <v>115</v>
      </c>
      <c r="C1276" s="4" t="s">
        <v>113</v>
      </c>
      <c r="D1276" s="4">
        <v>1996</v>
      </c>
      <c r="E1276" s="15">
        <v>0</v>
      </c>
      <c r="F1276" s="15">
        <v>9</v>
      </c>
      <c r="G1276" s="15">
        <v>0</v>
      </c>
      <c r="H1276" s="15">
        <v>9</v>
      </c>
      <c r="I1276" s="15">
        <v>9.4</v>
      </c>
      <c r="J1276" s="15">
        <v>9</v>
      </c>
      <c r="K1276" s="15">
        <v>92.52</v>
      </c>
      <c r="L1276" s="4" t="s">
        <v>170</v>
      </c>
      <c r="M1276" s="13">
        <f t="shared" si="19"/>
        <v>0</v>
      </c>
    </row>
    <row r="1277" spans="1:13" x14ac:dyDescent="0.35">
      <c r="A1277" s="4" t="s">
        <v>114</v>
      </c>
      <c r="B1277" s="4" t="s">
        <v>115</v>
      </c>
      <c r="C1277" s="4" t="s">
        <v>113</v>
      </c>
      <c r="D1277" s="4">
        <v>1997</v>
      </c>
      <c r="E1277" s="15">
        <v>0</v>
      </c>
      <c r="F1277" s="15">
        <v>9</v>
      </c>
      <c r="G1277" s="15">
        <v>0</v>
      </c>
      <c r="H1277" s="15">
        <v>9</v>
      </c>
      <c r="I1277" s="15">
        <v>8.67</v>
      </c>
      <c r="J1277" s="15">
        <v>9</v>
      </c>
      <c r="K1277" s="15">
        <v>86.38</v>
      </c>
      <c r="L1277" s="4" t="s">
        <v>170</v>
      </c>
      <c r="M1277" s="13">
        <f t="shared" si="19"/>
        <v>0</v>
      </c>
    </row>
    <row r="1278" spans="1:13" x14ac:dyDescent="0.35">
      <c r="A1278" s="4" t="s">
        <v>114</v>
      </c>
      <c r="B1278" s="4" t="s">
        <v>115</v>
      </c>
      <c r="C1278" s="4" t="s">
        <v>113</v>
      </c>
      <c r="D1278" s="4">
        <v>1998</v>
      </c>
      <c r="E1278" s="15">
        <v>0</v>
      </c>
      <c r="F1278" s="15">
        <v>11</v>
      </c>
      <c r="G1278" s="15">
        <v>1</v>
      </c>
      <c r="H1278" s="15">
        <v>9</v>
      </c>
      <c r="I1278" s="15">
        <v>8.57</v>
      </c>
      <c r="J1278" s="15">
        <v>10</v>
      </c>
      <c r="K1278" s="15">
        <v>84.67</v>
      </c>
      <c r="L1278" s="4" t="s">
        <v>170</v>
      </c>
      <c r="M1278" s="13">
        <f t="shared" si="19"/>
        <v>0</v>
      </c>
    </row>
    <row r="1279" spans="1:13" x14ac:dyDescent="0.35">
      <c r="A1279" s="4" t="s">
        <v>114</v>
      </c>
      <c r="B1279" s="4" t="s">
        <v>115</v>
      </c>
      <c r="C1279" s="4" t="s">
        <v>113</v>
      </c>
      <c r="D1279" s="4">
        <v>1999</v>
      </c>
      <c r="E1279" s="15">
        <v>0</v>
      </c>
      <c r="F1279" s="15">
        <v>14</v>
      </c>
      <c r="G1279" s="15">
        <v>1</v>
      </c>
      <c r="H1279" s="15">
        <v>11</v>
      </c>
      <c r="I1279" s="15">
        <v>10.48</v>
      </c>
      <c r="J1279" s="15">
        <v>13</v>
      </c>
      <c r="K1279" s="15">
        <v>103.25</v>
      </c>
      <c r="L1279" s="4" t="s">
        <v>170</v>
      </c>
      <c r="M1279" s="13">
        <f t="shared" si="19"/>
        <v>0</v>
      </c>
    </row>
    <row r="1280" spans="1:13" x14ac:dyDescent="0.35">
      <c r="A1280" s="4" t="s">
        <v>114</v>
      </c>
      <c r="B1280" s="4" t="s">
        <v>115</v>
      </c>
      <c r="C1280" s="4" t="s">
        <v>113</v>
      </c>
      <c r="D1280" s="4">
        <v>2000</v>
      </c>
      <c r="E1280" s="15">
        <v>0</v>
      </c>
      <c r="F1280" s="15">
        <v>15</v>
      </c>
      <c r="G1280" s="15">
        <v>1</v>
      </c>
      <c r="H1280" s="15">
        <v>13</v>
      </c>
      <c r="I1280" s="15">
        <v>11.97</v>
      </c>
      <c r="J1280" s="15">
        <v>14</v>
      </c>
      <c r="K1280" s="15">
        <v>117.92</v>
      </c>
      <c r="L1280" s="4" t="s">
        <v>170</v>
      </c>
      <c r="M1280" s="13">
        <f t="shared" si="19"/>
        <v>0</v>
      </c>
    </row>
    <row r="1281" spans="1:13" x14ac:dyDescent="0.35">
      <c r="A1281" s="4" t="s">
        <v>114</v>
      </c>
      <c r="B1281" s="4" t="s">
        <v>115</v>
      </c>
      <c r="C1281" s="4" t="s">
        <v>113</v>
      </c>
      <c r="D1281" s="4">
        <v>2001</v>
      </c>
      <c r="E1281" s="15">
        <v>0</v>
      </c>
      <c r="F1281" s="15">
        <v>12</v>
      </c>
      <c r="G1281" s="15">
        <v>1</v>
      </c>
      <c r="H1281" s="15">
        <v>10</v>
      </c>
      <c r="I1281" s="15">
        <v>9.6199999999999992</v>
      </c>
      <c r="J1281" s="15">
        <v>12</v>
      </c>
      <c r="K1281" s="15">
        <v>94.79</v>
      </c>
      <c r="L1281" s="4" t="s">
        <v>170</v>
      </c>
      <c r="M1281" s="13">
        <f t="shared" si="19"/>
        <v>0</v>
      </c>
    </row>
    <row r="1282" spans="1:13" x14ac:dyDescent="0.35">
      <c r="A1282" s="4" t="s">
        <v>114</v>
      </c>
      <c r="B1282" s="4" t="s">
        <v>115</v>
      </c>
      <c r="C1282" s="4" t="s">
        <v>113</v>
      </c>
      <c r="D1282" s="4">
        <v>2002</v>
      </c>
      <c r="E1282" s="15">
        <v>0</v>
      </c>
      <c r="F1282" s="15">
        <v>17</v>
      </c>
      <c r="G1282" s="15">
        <v>1</v>
      </c>
      <c r="H1282" s="15">
        <v>16</v>
      </c>
      <c r="I1282" s="15">
        <v>14.42</v>
      </c>
      <c r="J1282" s="15">
        <v>16</v>
      </c>
      <c r="K1282" s="15">
        <v>142.06</v>
      </c>
      <c r="L1282" s="4" t="s">
        <v>170</v>
      </c>
      <c r="M1282" s="13">
        <f t="shared" ref="M1282:M1345" si="20">IF(N(E1282)+N(F1282)-N(G1282)&lt;=0,"",E1282/(E1282+F1282-N(G1282))*100)</f>
        <v>0</v>
      </c>
    </row>
    <row r="1283" spans="1:13" x14ac:dyDescent="0.35">
      <c r="A1283" s="4" t="s">
        <v>114</v>
      </c>
      <c r="B1283" s="4" t="s">
        <v>115</v>
      </c>
      <c r="C1283" s="4" t="s">
        <v>113</v>
      </c>
      <c r="D1283" s="4">
        <v>2003</v>
      </c>
      <c r="E1283" s="15">
        <v>0</v>
      </c>
      <c r="F1283" s="15">
        <v>22</v>
      </c>
      <c r="G1283" s="15">
        <v>2</v>
      </c>
      <c r="H1283" s="15">
        <v>20</v>
      </c>
      <c r="I1283" s="15">
        <v>18.55</v>
      </c>
      <c r="J1283" s="15">
        <v>21</v>
      </c>
      <c r="K1283" s="15">
        <v>182.88</v>
      </c>
      <c r="L1283" s="4" t="s">
        <v>170</v>
      </c>
      <c r="M1283" s="13">
        <f t="shared" si="20"/>
        <v>0</v>
      </c>
    </row>
    <row r="1284" spans="1:13" x14ac:dyDescent="0.35">
      <c r="A1284" s="4" t="s">
        <v>114</v>
      </c>
      <c r="B1284" s="4" t="s">
        <v>115</v>
      </c>
      <c r="C1284" s="4" t="s">
        <v>113</v>
      </c>
      <c r="D1284" s="4">
        <v>2004</v>
      </c>
      <c r="E1284" s="15">
        <v>0</v>
      </c>
      <c r="F1284" s="15">
        <v>27</v>
      </c>
      <c r="G1284" s="15">
        <v>1</v>
      </c>
      <c r="H1284" s="15">
        <v>22</v>
      </c>
      <c r="I1284" s="15">
        <v>20</v>
      </c>
      <c r="J1284" s="15">
        <v>22</v>
      </c>
      <c r="K1284" s="15">
        <v>196.9</v>
      </c>
      <c r="L1284" s="4" t="s">
        <v>170</v>
      </c>
      <c r="M1284" s="13">
        <f t="shared" si="20"/>
        <v>0</v>
      </c>
    </row>
    <row r="1285" spans="1:13" x14ac:dyDescent="0.35">
      <c r="A1285" s="4" t="s">
        <v>114</v>
      </c>
      <c r="B1285" s="4" t="s">
        <v>115</v>
      </c>
      <c r="C1285" s="4" t="s">
        <v>113</v>
      </c>
      <c r="D1285" s="4">
        <v>2005</v>
      </c>
      <c r="E1285" s="15">
        <v>0</v>
      </c>
      <c r="F1285" s="15">
        <v>22</v>
      </c>
      <c r="G1285" s="15">
        <v>1</v>
      </c>
      <c r="H1285" s="15">
        <v>25</v>
      </c>
      <c r="I1285" s="15">
        <v>22.3</v>
      </c>
      <c r="J1285" s="15">
        <v>25</v>
      </c>
      <c r="K1285" s="15">
        <v>219.78</v>
      </c>
      <c r="L1285" s="4" t="s">
        <v>170</v>
      </c>
      <c r="M1285" s="13">
        <f t="shared" si="20"/>
        <v>0</v>
      </c>
    </row>
    <row r="1286" spans="1:13" x14ac:dyDescent="0.35">
      <c r="A1286" s="4" t="s">
        <v>114</v>
      </c>
      <c r="B1286" s="4" t="s">
        <v>115</v>
      </c>
      <c r="C1286" s="4" t="s">
        <v>113</v>
      </c>
      <c r="D1286" s="4">
        <v>2006</v>
      </c>
      <c r="E1286" s="15">
        <v>0</v>
      </c>
      <c r="F1286" s="15">
        <v>24</v>
      </c>
      <c r="G1286" s="15">
        <v>1</v>
      </c>
      <c r="H1286" s="15">
        <v>23</v>
      </c>
      <c r="I1286" s="15">
        <v>20.98</v>
      </c>
      <c r="J1286" s="15">
        <v>24</v>
      </c>
      <c r="K1286" s="15">
        <v>207.11</v>
      </c>
      <c r="L1286" s="4" t="s">
        <v>170</v>
      </c>
      <c r="M1286" s="13">
        <f t="shared" si="20"/>
        <v>0</v>
      </c>
    </row>
    <row r="1287" spans="1:13" x14ac:dyDescent="0.35">
      <c r="A1287" s="4" t="s">
        <v>114</v>
      </c>
      <c r="B1287" s="4" t="s">
        <v>115</v>
      </c>
      <c r="C1287" s="4" t="s">
        <v>113</v>
      </c>
      <c r="D1287" s="4">
        <v>2007</v>
      </c>
      <c r="E1287" s="15">
        <v>0</v>
      </c>
      <c r="F1287" s="15">
        <v>21</v>
      </c>
      <c r="G1287" s="15">
        <v>1</v>
      </c>
      <c r="H1287" s="15">
        <v>21</v>
      </c>
      <c r="I1287" s="15">
        <v>18.23</v>
      </c>
      <c r="J1287" s="15">
        <v>21</v>
      </c>
      <c r="K1287" s="15">
        <v>179.85</v>
      </c>
      <c r="L1287" s="4" t="s">
        <v>170</v>
      </c>
      <c r="M1287" s="13">
        <f t="shared" si="20"/>
        <v>0</v>
      </c>
    </row>
    <row r="1288" spans="1:13" x14ac:dyDescent="0.35">
      <c r="A1288" s="4" t="s">
        <v>114</v>
      </c>
      <c r="B1288" s="4" t="s">
        <v>115</v>
      </c>
      <c r="C1288" s="4" t="s">
        <v>113</v>
      </c>
      <c r="D1288" s="4">
        <v>2008</v>
      </c>
      <c r="E1288" s="15">
        <v>0</v>
      </c>
      <c r="F1288" s="15">
        <v>21</v>
      </c>
      <c r="G1288" s="15">
        <v>1</v>
      </c>
      <c r="H1288" s="15">
        <v>20</v>
      </c>
      <c r="I1288" s="15">
        <v>17.54</v>
      </c>
      <c r="J1288" s="15">
        <v>21</v>
      </c>
      <c r="K1288" s="15">
        <v>172.65</v>
      </c>
      <c r="L1288" s="4" t="s">
        <v>170</v>
      </c>
      <c r="M1288" s="13">
        <f t="shared" si="20"/>
        <v>0</v>
      </c>
    </row>
    <row r="1289" spans="1:13" x14ac:dyDescent="0.35">
      <c r="A1289" s="4" t="s">
        <v>114</v>
      </c>
      <c r="B1289" s="4" t="s">
        <v>115</v>
      </c>
      <c r="C1289" s="4" t="s">
        <v>113</v>
      </c>
      <c r="D1289" s="4">
        <v>2009</v>
      </c>
      <c r="E1289" s="15">
        <v>0</v>
      </c>
      <c r="F1289" s="15">
        <v>22</v>
      </c>
      <c r="G1289" s="15">
        <v>1</v>
      </c>
      <c r="H1289" s="15">
        <v>21</v>
      </c>
      <c r="I1289" s="15">
        <v>18.14</v>
      </c>
      <c r="J1289" s="15">
        <v>22</v>
      </c>
      <c r="K1289" s="15">
        <v>178.55</v>
      </c>
      <c r="L1289" s="4" t="s">
        <v>170</v>
      </c>
      <c r="M1289" s="13">
        <f t="shared" si="20"/>
        <v>0</v>
      </c>
    </row>
    <row r="1290" spans="1:13" x14ac:dyDescent="0.35">
      <c r="A1290" s="4" t="s">
        <v>114</v>
      </c>
      <c r="B1290" s="4" t="s">
        <v>115</v>
      </c>
      <c r="C1290" s="4" t="s">
        <v>113</v>
      </c>
      <c r="D1290" s="4">
        <v>2010</v>
      </c>
      <c r="E1290" s="15">
        <v>0.67</v>
      </c>
      <c r="F1290" s="15">
        <v>24.79</v>
      </c>
      <c r="G1290" s="15">
        <v>0</v>
      </c>
      <c r="H1290" s="15">
        <v>24.12</v>
      </c>
      <c r="I1290" s="15">
        <v>21.962599999999998</v>
      </c>
      <c r="J1290" s="15">
        <v>25.46</v>
      </c>
      <c r="K1290" s="15">
        <v>206.64</v>
      </c>
      <c r="L1290" s="4" t="s">
        <v>169</v>
      </c>
      <c r="M1290" s="13">
        <f t="shared" si="20"/>
        <v>2.6315789473684212</v>
      </c>
    </row>
    <row r="1291" spans="1:13" x14ac:dyDescent="0.35">
      <c r="A1291" s="4" t="s">
        <v>114</v>
      </c>
      <c r="B1291" s="4" t="s">
        <v>115</v>
      </c>
      <c r="C1291" s="4" t="s">
        <v>113</v>
      </c>
      <c r="D1291" s="4">
        <v>2011</v>
      </c>
      <c r="E1291" s="15">
        <v>0.67</v>
      </c>
      <c r="F1291" s="15">
        <v>27.47</v>
      </c>
      <c r="G1291" s="15">
        <v>0</v>
      </c>
      <c r="H1291" s="15">
        <v>26.8</v>
      </c>
      <c r="I1291" s="15">
        <v>23.9056</v>
      </c>
      <c r="J1291" s="15">
        <v>28.14</v>
      </c>
      <c r="K1291" s="15">
        <v>225.01</v>
      </c>
      <c r="L1291" s="4" t="s">
        <v>169</v>
      </c>
      <c r="M1291" s="13">
        <f t="shared" si="20"/>
        <v>2.3809523809523814</v>
      </c>
    </row>
    <row r="1292" spans="1:13" x14ac:dyDescent="0.35">
      <c r="A1292" s="4" t="s">
        <v>114</v>
      </c>
      <c r="B1292" s="4" t="s">
        <v>115</v>
      </c>
      <c r="C1292" s="4" t="s">
        <v>113</v>
      </c>
      <c r="D1292" s="4">
        <v>2012</v>
      </c>
      <c r="E1292" s="15">
        <v>0.67</v>
      </c>
      <c r="F1292" s="15">
        <v>23.45</v>
      </c>
      <c r="G1292" s="15">
        <v>0</v>
      </c>
      <c r="H1292" s="15">
        <v>22.78</v>
      </c>
      <c r="I1292" s="15">
        <v>20.287600000000001</v>
      </c>
      <c r="J1292" s="15">
        <v>23.45</v>
      </c>
      <c r="K1292" s="15">
        <v>190.91</v>
      </c>
      <c r="L1292" s="4" t="s">
        <v>169</v>
      </c>
      <c r="M1292" s="13">
        <f t="shared" si="20"/>
        <v>2.7777777777777781</v>
      </c>
    </row>
    <row r="1293" spans="1:13" x14ac:dyDescent="0.35">
      <c r="A1293" s="4" t="s">
        <v>114</v>
      </c>
      <c r="B1293" s="4" t="s">
        <v>115</v>
      </c>
      <c r="C1293" s="4" t="s">
        <v>113</v>
      </c>
      <c r="D1293" s="4">
        <v>2013</v>
      </c>
      <c r="E1293" s="15">
        <v>0.67</v>
      </c>
      <c r="F1293" s="15">
        <v>26.8</v>
      </c>
      <c r="G1293" s="15">
        <v>0</v>
      </c>
      <c r="H1293" s="15">
        <v>26.8</v>
      </c>
      <c r="I1293" s="15">
        <v>23.456700000000001</v>
      </c>
      <c r="J1293" s="15">
        <v>26.8</v>
      </c>
      <c r="K1293" s="15">
        <v>220.81</v>
      </c>
      <c r="L1293" s="4" t="s">
        <v>169</v>
      </c>
      <c r="M1293" s="13">
        <f t="shared" si="20"/>
        <v>2.4390243902439024</v>
      </c>
    </row>
    <row r="1294" spans="1:13" x14ac:dyDescent="0.35">
      <c r="A1294" s="4" t="s">
        <v>114</v>
      </c>
      <c r="B1294" s="4" t="s">
        <v>115</v>
      </c>
      <c r="C1294" s="4" t="s">
        <v>113</v>
      </c>
      <c r="D1294" s="4">
        <v>2014</v>
      </c>
      <c r="E1294" s="15">
        <v>0.67</v>
      </c>
      <c r="F1294" s="15">
        <v>24.79</v>
      </c>
      <c r="G1294" s="15">
        <v>0</v>
      </c>
      <c r="H1294" s="15">
        <v>22.11</v>
      </c>
      <c r="I1294" s="15">
        <v>19.249099999999999</v>
      </c>
      <c r="J1294" s="15">
        <v>24.79</v>
      </c>
      <c r="K1294" s="15">
        <v>176</v>
      </c>
      <c r="L1294" s="4" t="s">
        <v>169</v>
      </c>
      <c r="M1294" s="13">
        <f t="shared" si="20"/>
        <v>2.6315789473684212</v>
      </c>
    </row>
    <row r="1295" spans="1:13" x14ac:dyDescent="0.35">
      <c r="A1295" s="4" t="s">
        <v>114</v>
      </c>
      <c r="B1295" s="4" t="s">
        <v>115</v>
      </c>
      <c r="C1295" s="4" t="s">
        <v>113</v>
      </c>
      <c r="D1295" s="4">
        <v>2015</v>
      </c>
      <c r="E1295" s="15">
        <v>0.67</v>
      </c>
      <c r="F1295" s="15">
        <v>41.54</v>
      </c>
      <c r="G1295" s="15">
        <v>0</v>
      </c>
      <c r="H1295" s="15">
        <v>33.5</v>
      </c>
      <c r="I1295" s="15">
        <v>29.426400000000001</v>
      </c>
      <c r="J1295" s="15">
        <v>42.21</v>
      </c>
      <c r="K1295" s="15">
        <v>224.66</v>
      </c>
      <c r="L1295" s="4" t="s">
        <v>169</v>
      </c>
      <c r="M1295" s="13">
        <f t="shared" si="20"/>
        <v>1.5873015873015872</v>
      </c>
    </row>
    <row r="1296" spans="1:13" x14ac:dyDescent="0.35">
      <c r="A1296" s="4" t="s">
        <v>114</v>
      </c>
      <c r="B1296" s="4" t="s">
        <v>115</v>
      </c>
      <c r="C1296" s="4" t="s">
        <v>113</v>
      </c>
      <c r="D1296" s="4">
        <v>2016</v>
      </c>
      <c r="E1296" s="15">
        <v>0.67</v>
      </c>
      <c r="F1296" s="15">
        <v>46.9</v>
      </c>
      <c r="G1296" s="15">
        <v>0</v>
      </c>
      <c r="H1296" s="15">
        <v>36.85</v>
      </c>
      <c r="I1296" s="15">
        <v>32.320799999999998</v>
      </c>
      <c r="J1296" s="15">
        <v>44.89</v>
      </c>
      <c r="K1296" s="15">
        <v>255.44</v>
      </c>
      <c r="L1296" s="4" t="s">
        <v>169</v>
      </c>
      <c r="M1296" s="13">
        <f t="shared" si="20"/>
        <v>1.4084507042253522</v>
      </c>
    </row>
    <row r="1297" spans="1:13" x14ac:dyDescent="0.35">
      <c r="A1297" s="4" t="s">
        <v>114</v>
      </c>
      <c r="B1297" s="4" t="s">
        <v>115</v>
      </c>
      <c r="C1297" s="4" t="s">
        <v>113</v>
      </c>
      <c r="D1297" s="4">
        <v>2017</v>
      </c>
      <c r="E1297" s="15">
        <v>0.67</v>
      </c>
      <c r="F1297" s="15">
        <v>38.19</v>
      </c>
      <c r="G1297" s="15">
        <v>0</v>
      </c>
      <c r="H1297" s="15">
        <v>27.47</v>
      </c>
      <c r="I1297" s="15">
        <v>23.711300000000001</v>
      </c>
      <c r="J1297" s="15">
        <v>31.49</v>
      </c>
      <c r="K1297" s="15">
        <v>220.22</v>
      </c>
      <c r="L1297" s="4" t="s">
        <v>169</v>
      </c>
      <c r="M1297" s="13">
        <f t="shared" si="20"/>
        <v>1.7241379310344827</v>
      </c>
    </row>
    <row r="1298" spans="1:13" x14ac:dyDescent="0.35">
      <c r="A1298" s="4" t="s">
        <v>114</v>
      </c>
      <c r="B1298" s="4" t="s">
        <v>115</v>
      </c>
      <c r="C1298" s="4" t="s">
        <v>113</v>
      </c>
      <c r="D1298" s="4">
        <v>2018</v>
      </c>
      <c r="E1298" s="15">
        <v>0.67</v>
      </c>
      <c r="F1298" s="15">
        <v>40.869999999999997</v>
      </c>
      <c r="G1298" s="15">
        <v>0</v>
      </c>
      <c r="H1298" s="15">
        <v>29.48</v>
      </c>
      <c r="I1298" s="15">
        <v>25.111599999999999</v>
      </c>
      <c r="J1298" s="15">
        <v>33.5</v>
      </c>
      <c r="K1298" s="15">
        <v>227.14</v>
      </c>
      <c r="L1298" s="4" t="s">
        <v>169</v>
      </c>
      <c r="M1298" s="13">
        <f t="shared" si="20"/>
        <v>1.612903225806452</v>
      </c>
    </row>
    <row r="1299" spans="1:13" x14ac:dyDescent="0.35">
      <c r="A1299" s="4" t="s">
        <v>114</v>
      </c>
      <c r="B1299" s="4" t="s">
        <v>115</v>
      </c>
      <c r="C1299" s="4" t="s">
        <v>113</v>
      </c>
      <c r="D1299" s="4">
        <v>2019</v>
      </c>
      <c r="E1299" s="15">
        <v>0.67</v>
      </c>
      <c r="F1299" s="15">
        <v>39.53</v>
      </c>
      <c r="G1299" s="15">
        <v>0</v>
      </c>
      <c r="H1299" s="15">
        <v>28.14</v>
      </c>
      <c r="I1299" s="15">
        <v>24.0731</v>
      </c>
      <c r="J1299" s="15">
        <v>30.15</v>
      </c>
      <c r="K1299" s="15">
        <v>225.41</v>
      </c>
      <c r="L1299" s="4" t="s">
        <v>169</v>
      </c>
      <c r="M1299" s="13">
        <f t="shared" si="20"/>
        <v>1.6666666666666667</v>
      </c>
    </row>
    <row r="1300" spans="1:13" x14ac:dyDescent="0.35">
      <c r="A1300" s="4" t="s">
        <v>114</v>
      </c>
      <c r="B1300" s="4" t="s">
        <v>115</v>
      </c>
      <c r="C1300" s="4" t="s">
        <v>113</v>
      </c>
      <c r="D1300" s="4">
        <v>2020</v>
      </c>
      <c r="E1300" s="15">
        <v>0.67</v>
      </c>
      <c r="F1300" s="15">
        <v>44.22</v>
      </c>
      <c r="G1300" s="15">
        <v>0</v>
      </c>
      <c r="H1300" s="15">
        <v>32.83</v>
      </c>
      <c r="I1300" s="15">
        <v>27.7179</v>
      </c>
      <c r="J1300" s="15">
        <v>34.840000000000003</v>
      </c>
      <c r="K1300" s="15">
        <v>260.23</v>
      </c>
      <c r="L1300" s="4" t="s">
        <v>169</v>
      </c>
      <c r="M1300" s="13">
        <f t="shared" si="20"/>
        <v>1.4925373134328359</v>
      </c>
    </row>
    <row r="1301" spans="1:13" x14ac:dyDescent="0.35">
      <c r="A1301" s="4" t="s">
        <v>114</v>
      </c>
      <c r="B1301" s="4" t="s">
        <v>115</v>
      </c>
      <c r="C1301" s="4" t="s">
        <v>113</v>
      </c>
      <c r="D1301" s="4">
        <v>2021</v>
      </c>
      <c r="E1301" s="15">
        <v>0.67</v>
      </c>
      <c r="F1301" s="15">
        <v>40.200000000000003</v>
      </c>
      <c r="G1301" s="15">
        <v>0</v>
      </c>
      <c r="H1301" s="15">
        <v>30.82</v>
      </c>
      <c r="I1301" s="15">
        <v>25.493500000000001</v>
      </c>
      <c r="J1301" s="15">
        <v>32.159999999999997</v>
      </c>
      <c r="K1301" s="15">
        <v>239.82</v>
      </c>
      <c r="L1301" s="4" t="s">
        <v>169</v>
      </c>
      <c r="M1301" s="13">
        <f t="shared" si="20"/>
        <v>1.639344262295082</v>
      </c>
    </row>
    <row r="1302" spans="1:13" x14ac:dyDescent="0.35">
      <c r="A1302" s="4" t="s">
        <v>114</v>
      </c>
      <c r="B1302" s="4" t="s">
        <v>115</v>
      </c>
      <c r="C1302" s="4" t="s">
        <v>113</v>
      </c>
      <c r="D1302" s="4">
        <v>2022</v>
      </c>
      <c r="E1302" s="15">
        <v>0.67</v>
      </c>
      <c r="F1302" s="15">
        <v>40.200000000000003</v>
      </c>
      <c r="G1302" s="15">
        <v>0</v>
      </c>
      <c r="H1302" s="15">
        <v>32.159999999999997</v>
      </c>
      <c r="I1302" s="15">
        <v>26.284099999999999</v>
      </c>
      <c r="J1302" s="15">
        <v>33.5</v>
      </c>
      <c r="K1302" s="15">
        <v>245.07</v>
      </c>
      <c r="L1302" s="4" t="s">
        <v>169</v>
      </c>
      <c r="M1302" s="13">
        <f t="shared" si="20"/>
        <v>1.639344262295082</v>
      </c>
    </row>
    <row r="1303" spans="1:13" x14ac:dyDescent="0.35">
      <c r="A1303" s="4" t="s">
        <v>114</v>
      </c>
      <c r="B1303" s="4" t="s">
        <v>115</v>
      </c>
      <c r="C1303" s="4" t="s">
        <v>113</v>
      </c>
      <c r="D1303" s="4">
        <v>2023</v>
      </c>
      <c r="E1303" s="15">
        <v>0.67</v>
      </c>
      <c r="F1303" s="15">
        <v>45.56</v>
      </c>
      <c r="G1303" s="15">
        <v>0</v>
      </c>
      <c r="H1303" s="15">
        <v>32.83</v>
      </c>
      <c r="I1303" s="15">
        <v>26.7196</v>
      </c>
      <c r="J1303" s="15">
        <v>34.840000000000003</v>
      </c>
      <c r="K1303" s="15">
        <v>251.35</v>
      </c>
      <c r="L1303" s="4" t="s">
        <v>169</v>
      </c>
      <c r="M1303" s="13">
        <f t="shared" si="20"/>
        <v>1.4492753623188406</v>
      </c>
    </row>
    <row r="1304" spans="1:13" x14ac:dyDescent="0.35">
      <c r="A1304" s="4" t="s">
        <v>120</v>
      </c>
      <c r="B1304" s="4" t="s">
        <v>121</v>
      </c>
      <c r="C1304" s="4" t="s">
        <v>113</v>
      </c>
      <c r="D1304" s="4">
        <v>1961</v>
      </c>
      <c r="E1304" s="15">
        <v>2</v>
      </c>
      <c r="F1304" s="15">
        <v>52</v>
      </c>
      <c r="G1304" s="15">
        <v>0</v>
      </c>
      <c r="H1304" s="15">
        <v>53</v>
      </c>
      <c r="I1304" s="15">
        <v>2.99</v>
      </c>
      <c r="J1304" s="15">
        <v>53</v>
      </c>
      <c r="K1304" s="15">
        <v>29.4</v>
      </c>
      <c r="L1304" s="4" t="s">
        <v>170</v>
      </c>
      <c r="M1304" s="13">
        <f t="shared" si="20"/>
        <v>3.7037037037037033</v>
      </c>
    </row>
    <row r="1305" spans="1:13" x14ac:dyDescent="0.35">
      <c r="A1305" s="4" t="s">
        <v>120</v>
      </c>
      <c r="B1305" s="4" t="s">
        <v>121</v>
      </c>
      <c r="C1305" s="4" t="s">
        <v>113</v>
      </c>
      <c r="D1305" s="4">
        <v>1962</v>
      </c>
      <c r="E1305" s="15">
        <v>1</v>
      </c>
      <c r="F1305" s="15">
        <v>44</v>
      </c>
      <c r="G1305" s="15">
        <v>0</v>
      </c>
      <c r="H1305" s="15">
        <v>46</v>
      </c>
      <c r="I1305" s="15">
        <v>2.48</v>
      </c>
      <c r="J1305" s="15">
        <v>46</v>
      </c>
      <c r="K1305" s="15">
        <v>24.45</v>
      </c>
      <c r="L1305" s="4" t="s">
        <v>170</v>
      </c>
      <c r="M1305" s="13">
        <f t="shared" si="20"/>
        <v>2.2222222222222223</v>
      </c>
    </row>
    <row r="1306" spans="1:13" x14ac:dyDescent="0.35">
      <c r="A1306" s="4" t="s">
        <v>120</v>
      </c>
      <c r="B1306" s="4" t="s">
        <v>121</v>
      </c>
      <c r="C1306" s="4" t="s">
        <v>113</v>
      </c>
      <c r="D1306" s="4">
        <v>1963</v>
      </c>
      <c r="E1306" s="15">
        <v>1</v>
      </c>
      <c r="F1306" s="15">
        <v>60</v>
      </c>
      <c r="G1306" s="15">
        <v>0</v>
      </c>
      <c r="H1306" s="15">
        <v>61</v>
      </c>
      <c r="I1306" s="15">
        <v>3.25</v>
      </c>
      <c r="J1306" s="15">
        <v>61</v>
      </c>
      <c r="K1306" s="15">
        <v>31.94</v>
      </c>
      <c r="L1306" s="4" t="s">
        <v>170</v>
      </c>
      <c r="M1306" s="13">
        <f t="shared" si="20"/>
        <v>1.639344262295082</v>
      </c>
    </row>
    <row r="1307" spans="1:13" x14ac:dyDescent="0.35">
      <c r="A1307" s="4" t="s">
        <v>120</v>
      </c>
      <c r="B1307" s="4" t="s">
        <v>121</v>
      </c>
      <c r="C1307" s="4" t="s">
        <v>113</v>
      </c>
      <c r="D1307" s="4">
        <v>1964</v>
      </c>
      <c r="E1307" s="15">
        <v>1</v>
      </c>
      <c r="F1307" s="15">
        <v>60</v>
      </c>
      <c r="G1307" s="15">
        <v>1</v>
      </c>
      <c r="H1307" s="15">
        <v>60</v>
      </c>
      <c r="I1307" s="15">
        <v>3.1</v>
      </c>
      <c r="J1307" s="15">
        <v>60</v>
      </c>
      <c r="K1307" s="15">
        <v>30.49</v>
      </c>
      <c r="L1307" s="4" t="s">
        <v>170</v>
      </c>
      <c r="M1307" s="13">
        <f t="shared" si="20"/>
        <v>1.6666666666666667</v>
      </c>
    </row>
    <row r="1308" spans="1:13" x14ac:dyDescent="0.35">
      <c r="A1308" s="4" t="s">
        <v>120</v>
      </c>
      <c r="B1308" s="4" t="s">
        <v>121</v>
      </c>
      <c r="C1308" s="4" t="s">
        <v>113</v>
      </c>
      <c r="D1308" s="4">
        <v>1965</v>
      </c>
      <c r="E1308" s="15">
        <v>1</v>
      </c>
      <c r="F1308" s="15">
        <v>67</v>
      </c>
      <c r="G1308" s="15">
        <v>1</v>
      </c>
      <c r="H1308" s="15">
        <v>67</v>
      </c>
      <c r="I1308" s="15">
        <v>3.4</v>
      </c>
      <c r="J1308" s="15">
        <v>67</v>
      </c>
      <c r="K1308" s="15">
        <v>33.46</v>
      </c>
      <c r="L1308" s="4" t="s">
        <v>170</v>
      </c>
      <c r="M1308" s="13">
        <f t="shared" si="20"/>
        <v>1.4925373134328357</v>
      </c>
    </row>
    <row r="1309" spans="1:13" x14ac:dyDescent="0.35">
      <c r="A1309" s="4" t="s">
        <v>120</v>
      </c>
      <c r="B1309" s="4" t="s">
        <v>121</v>
      </c>
      <c r="C1309" s="4" t="s">
        <v>113</v>
      </c>
      <c r="D1309" s="4">
        <v>1966</v>
      </c>
      <c r="E1309" s="15">
        <v>1</v>
      </c>
      <c r="F1309" s="15">
        <v>75</v>
      </c>
      <c r="G1309" s="15">
        <v>1</v>
      </c>
      <c r="H1309" s="15">
        <v>75</v>
      </c>
      <c r="I1309" s="15">
        <v>3.71</v>
      </c>
      <c r="J1309" s="15">
        <v>75</v>
      </c>
      <c r="K1309" s="15">
        <v>36.49</v>
      </c>
      <c r="L1309" s="4" t="s">
        <v>170</v>
      </c>
      <c r="M1309" s="13">
        <f t="shared" si="20"/>
        <v>1.3333333333333335</v>
      </c>
    </row>
    <row r="1310" spans="1:13" x14ac:dyDescent="0.35">
      <c r="A1310" s="4" t="s">
        <v>120</v>
      </c>
      <c r="B1310" s="4" t="s">
        <v>121</v>
      </c>
      <c r="C1310" s="4" t="s">
        <v>113</v>
      </c>
      <c r="D1310" s="4">
        <v>1967</v>
      </c>
      <c r="E1310" s="15">
        <v>1</v>
      </c>
      <c r="F1310" s="15">
        <v>73</v>
      </c>
      <c r="G1310" s="15">
        <v>1</v>
      </c>
      <c r="H1310" s="15">
        <v>73</v>
      </c>
      <c r="I1310" s="15">
        <v>3.5</v>
      </c>
      <c r="J1310" s="15">
        <v>73</v>
      </c>
      <c r="K1310" s="15">
        <v>34.5</v>
      </c>
      <c r="L1310" s="4" t="s">
        <v>170</v>
      </c>
      <c r="M1310" s="13">
        <f t="shared" si="20"/>
        <v>1.3698630136986301</v>
      </c>
    </row>
    <row r="1311" spans="1:13" x14ac:dyDescent="0.35">
      <c r="A1311" s="4" t="s">
        <v>120</v>
      </c>
      <c r="B1311" s="4" t="s">
        <v>121</v>
      </c>
      <c r="C1311" s="4" t="s">
        <v>113</v>
      </c>
      <c r="D1311" s="4">
        <v>1968</v>
      </c>
      <c r="E1311" s="15">
        <v>1</v>
      </c>
      <c r="F1311" s="15">
        <v>80</v>
      </c>
      <c r="G1311" s="15">
        <v>2</v>
      </c>
      <c r="H1311" s="15">
        <v>79</v>
      </c>
      <c r="I1311" s="15">
        <v>3.71</v>
      </c>
      <c r="J1311" s="15">
        <v>79</v>
      </c>
      <c r="K1311" s="15">
        <v>36.49</v>
      </c>
      <c r="L1311" s="4" t="s">
        <v>170</v>
      </c>
      <c r="M1311" s="13">
        <f t="shared" si="20"/>
        <v>1.2658227848101267</v>
      </c>
    </row>
    <row r="1312" spans="1:13" x14ac:dyDescent="0.35">
      <c r="A1312" s="4" t="s">
        <v>120</v>
      </c>
      <c r="B1312" s="4" t="s">
        <v>121</v>
      </c>
      <c r="C1312" s="4" t="s">
        <v>113</v>
      </c>
      <c r="D1312" s="4">
        <v>1969</v>
      </c>
      <c r="E1312" s="15">
        <v>1</v>
      </c>
      <c r="F1312" s="15">
        <v>82</v>
      </c>
      <c r="G1312" s="15">
        <v>2</v>
      </c>
      <c r="H1312" s="15">
        <v>81</v>
      </c>
      <c r="I1312" s="15">
        <v>3.7</v>
      </c>
      <c r="J1312" s="15">
        <v>81</v>
      </c>
      <c r="K1312" s="15">
        <v>36.450000000000003</v>
      </c>
      <c r="L1312" s="4" t="s">
        <v>170</v>
      </c>
      <c r="M1312" s="13">
        <f t="shared" si="20"/>
        <v>1.2345679012345678</v>
      </c>
    </row>
    <row r="1313" spans="1:13" x14ac:dyDescent="0.35">
      <c r="A1313" s="4" t="s">
        <v>120</v>
      </c>
      <c r="B1313" s="4" t="s">
        <v>121</v>
      </c>
      <c r="C1313" s="4" t="s">
        <v>113</v>
      </c>
      <c r="D1313" s="4">
        <v>1970</v>
      </c>
      <c r="E1313" s="15">
        <v>1</v>
      </c>
      <c r="F1313" s="15">
        <v>76</v>
      </c>
      <c r="G1313" s="15">
        <v>2</v>
      </c>
      <c r="H1313" s="15">
        <v>75</v>
      </c>
      <c r="I1313" s="15">
        <v>3.34</v>
      </c>
      <c r="J1313" s="15">
        <v>75</v>
      </c>
      <c r="K1313" s="15">
        <v>32.840000000000003</v>
      </c>
      <c r="L1313" s="4" t="s">
        <v>170</v>
      </c>
      <c r="M1313" s="13">
        <f t="shared" si="20"/>
        <v>1.3333333333333335</v>
      </c>
    </row>
    <row r="1314" spans="1:13" x14ac:dyDescent="0.35">
      <c r="A1314" s="4" t="s">
        <v>120</v>
      </c>
      <c r="B1314" s="4" t="s">
        <v>121</v>
      </c>
      <c r="C1314" s="4" t="s">
        <v>113</v>
      </c>
      <c r="D1314" s="4">
        <v>1971</v>
      </c>
      <c r="E1314" s="15">
        <v>1</v>
      </c>
      <c r="F1314" s="15">
        <v>91</v>
      </c>
      <c r="G1314" s="15">
        <v>2</v>
      </c>
      <c r="H1314" s="15">
        <v>90</v>
      </c>
      <c r="I1314" s="15">
        <v>3.91</v>
      </c>
      <c r="J1314" s="15">
        <v>90</v>
      </c>
      <c r="K1314" s="15">
        <v>38.49</v>
      </c>
      <c r="L1314" s="4" t="s">
        <v>170</v>
      </c>
      <c r="M1314" s="13">
        <f t="shared" si="20"/>
        <v>1.1111111111111112</v>
      </c>
    </row>
    <row r="1315" spans="1:13" x14ac:dyDescent="0.35">
      <c r="A1315" s="4" t="s">
        <v>120</v>
      </c>
      <c r="B1315" s="4" t="s">
        <v>121</v>
      </c>
      <c r="C1315" s="4" t="s">
        <v>113</v>
      </c>
      <c r="D1315" s="4">
        <v>1972</v>
      </c>
      <c r="E1315" s="15">
        <v>2</v>
      </c>
      <c r="F1315" s="15">
        <v>84</v>
      </c>
      <c r="G1315" s="15">
        <v>1</v>
      </c>
      <c r="H1315" s="15">
        <v>85</v>
      </c>
      <c r="I1315" s="15">
        <v>3.57</v>
      </c>
      <c r="J1315" s="15">
        <v>85</v>
      </c>
      <c r="K1315" s="15">
        <v>35.090000000000003</v>
      </c>
      <c r="L1315" s="4" t="s">
        <v>170</v>
      </c>
      <c r="M1315" s="13">
        <f t="shared" si="20"/>
        <v>2.3529411764705883</v>
      </c>
    </row>
    <row r="1316" spans="1:13" x14ac:dyDescent="0.35">
      <c r="A1316" s="4" t="s">
        <v>120</v>
      </c>
      <c r="B1316" s="4" t="s">
        <v>121</v>
      </c>
      <c r="C1316" s="4" t="s">
        <v>113</v>
      </c>
      <c r="D1316" s="4">
        <v>1973</v>
      </c>
      <c r="E1316" s="15">
        <v>2</v>
      </c>
      <c r="F1316" s="15">
        <v>102</v>
      </c>
      <c r="G1316" s="15">
        <v>7</v>
      </c>
      <c r="H1316" s="15">
        <v>97</v>
      </c>
      <c r="I1316" s="15">
        <v>3.97</v>
      </c>
      <c r="J1316" s="15">
        <v>97</v>
      </c>
      <c r="K1316" s="15">
        <v>39.1</v>
      </c>
      <c r="L1316" s="4" t="s">
        <v>170</v>
      </c>
      <c r="M1316" s="13">
        <f t="shared" si="20"/>
        <v>2.0618556701030926</v>
      </c>
    </row>
    <row r="1317" spans="1:13" x14ac:dyDescent="0.35">
      <c r="A1317" s="4" t="s">
        <v>120</v>
      </c>
      <c r="B1317" s="4" t="s">
        <v>121</v>
      </c>
      <c r="C1317" s="4" t="s">
        <v>113</v>
      </c>
      <c r="D1317" s="4">
        <v>1974</v>
      </c>
      <c r="E1317" s="15">
        <v>2</v>
      </c>
      <c r="F1317" s="15">
        <v>72</v>
      </c>
      <c r="G1317" s="15">
        <v>4</v>
      </c>
      <c r="H1317" s="15">
        <v>70</v>
      </c>
      <c r="I1317" s="15">
        <v>2.79</v>
      </c>
      <c r="J1317" s="15">
        <v>70</v>
      </c>
      <c r="K1317" s="15">
        <v>27.47</v>
      </c>
      <c r="L1317" s="4" t="s">
        <v>170</v>
      </c>
      <c r="M1317" s="13">
        <f t="shared" si="20"/>
        <v>2.8571428571428572</v>
      </c>
    </row>
    <row r="1318" spans="1:13" x14ac:dyDescent="0.35">
      <c r="A1318" s="4" t="s">
        <v>120</v>
      </c>
      <c r="B1318" s="4" t="s">
        <v>121</v>
      </c>
      <c r="C1318" s="4" t="s">
        <v>113</v>
      </c>
      <c r="D1318" s="4">
        <v>1975</v>
      </c>
      <c r="E1318" s="15">
        <v>2</v>
      </c>
      <c r="F1318" s="15">
        <v>89</v>
      </c>
      <c r="G1318" s="15">
        <v>1</v>
      </c>
      <c r="H1318" s="15">
        <v>89</v>
      </c>
      <c r="I1318" s="15">
        <v>3.48</v>
      </c>
      <c r="J1318" s="15">
        <v>90</v>
      </c>
      <c r="K1318" s="15">
        <v>34.25</v>
      </c>
      <c r="L1318" s="4" t="s">
        <v>170</v>
      </c>
      <c r="M1318" s="13">
        <f t="shared" si="20"/>
        <v>2.2222222222222223</v>
      </c>
    </row>
    <row r="1319" spans="1:13" x14ac:dyDescent="0.35">
      <c r="A1319" s="4" t="s">
        <v>120</v>
      </c>
      <c r="B1319" s="4" t="s">
        <v>121</v>
      </c>
      <c r="C1319" s="4" t="s">
        <v>113</v>
      </c>
      <c r="D1319" s="4">
        <v>1976</v>
      </c>
      <c r="E1319" s="15">
        <v>2</v>
      </c>
      <c r="F1319" s="15">
        <v>90</v>
      </c>
      <c r="G1319" s="15">
        <v>1</v>
      </c>
      <c r="H1319" s="15">
        <v>90</v>
      </c>
      <c r="I1319" s="15">
        <v>3.42</v>
      </c>
      <c r="J1319" s="15">
        <v>90</v>
      </c>
      <c r="K1319" s="15">
        <v>33.69</v>
      </c>
      <c r="L1319" s="4" t="s">
        <v>170</v>
      </c>
      <c r="M1319" s="13">
        <f t="shared" si="20"/>
        <v>2.197802197802198</v>
      </c>
    </row>
    <row r="1320" spans="1:13" x14ac:dyDescent="0.35">
      <c r="A1320" s="4" t="s">
        <v>120</v>
      </c>
      <c r="B1320" s="4" t="s">
        <v>121</v>
      </c>
      <c r="C1320" s="4" t="s">
        <v>113</v>
      </c>
      <c r="D1320" s="4">
        <v>1977</v>
      </c>
      <c r="E1320" s="15">
        <v>2</v>
      </c>
      <c r="F1320" s="15">
        <v>112</v>
      </c>
      <c r="G1320" s="15">
        <v>2</v>
      </c>
      <c r="H1320" s="15">
        <v>112</v>
      </c>
      <c r="I1320" s="15">
        <v>4.1399999999999997</v>
      </c>
      <c r="J1320" s="15">
        <v>112</v>
      </c>
      <c r="K1320" s="15">
        <v>40.78</v>
      </c>
      <c r="L1320" s="4" t="s">
        <v>170</v>
      </c>
      <c r="M1320" s="13">
        <f t="shared" si="20"/>
        <v>1.7857142857142856</v>
      </c>
    </row>
    <row r="1321" spans="1:13" x14ac:dyDescent="0.35">
      <c r="A1321" s="4" t="s">
        <v>120</v>
      </c>
      <c r="B1321" s="4" t="s">
        <v>121</v>
      </c>
      <c r="C1321" s="4" t="s">
        <v>113</v>
      </c>
      <c r="D1321" s="4">
        <v>1978</v>
      </c>
      <c r="E1321" s="15">
        <v>2</v>
      </c>
      <c r="F1321" s="15">
        <v>105</v>
      </c>
      <c r="G1321" s="15">
        <v>1</v>
      </c>
      <c r="H1321" s="15">
        <v>105</v>
      </c>
      <c r="I1321" s="15">
        <v>3.8</v>
      </c>
      <c r="J1321" s="15">
        <v>105</v>
      </c>
      <c r="K1321" s="15">
        <v>37.369999999999997</v>
      </c>
      <c r="L1321" s="4" t="s">
        <v>170</v>
      </c>
      <c r="M1321" s="13">
        <f t="shared" si="20"/>
        <v>1.8867924528301887</v>
      </c>
    </row>
    <row r="1322" spans="1:13" x14ac:dyDescent="0.35">
      <c r="A1322" s="4" t="s">
        <v>120</v>
      </c>
      <c r="B1322" s="4" t="s">
        <v>121</v>
      </c>
      <c r="C1322" s="4" t="s">
        <v>113</v>
      </c>
      <c r="D1322" s="4">
        <v>1979</v>
      </c>
      <c r="E1322" s="15">
        <v>2</v>
      </c>
      <c r="F1322" s="15">
        <v>138</v>
      </c>
      <c r="G1322" s="15">
        <v>2</v>
      </c>
      <c r="H1322" s="15">
        <v>139</v>
      </c>
      <c r="I1322" s="15">
        <v>4.8899999999999997</v>
      </c>
      <c r="J1322" s="15">
        <v>139</v>
      </c>
      <c r="K1322" s="15">
        <v>48.06</v>
      </c>
      <c r="L1322" s="4" t="s">
        <v>170</v>
      </c>
      <c r="M1322" s="13">
        <f t="shared" si="20"/>
        <v>1.4492753623188406</v>
      </c>
    </row>
    <row r="1323" spans="1:13" x14ac:dyDescent="0.35">
      <c r="A1323" s="4" t="s">
        <v>120</v>
      </c>
      <c r="B1323" s="4" t="s">
        <v>121</v>
      </c>
      <c r="C1323" s="4" t="s">
        <v>113</v>
      </c>
      <c r="D1323" s="4">
        <v>1980</v>
      </c>
      <c r="E1323" s="15">
        <v>2</v>
      </c>
      <c r="F1323" s="15">
        <v>128</v>
      </c>
      <c r="G1323" s="15">
        <v>1</v>
      </c>
      <c r="H1323" s="15">
        <v>128</v>
      </c>
      <c r="I1323" s="15">
        <v>4.4000000000000004</v>
      </c>
      <c r="J1323" s="15">
        <v>128</v>
      </c>
      <c r="K1323" s="15">
        <v>43.31</v>
      </c>
      <c r="L1323" s="4" t="s">
        <v>170</v>
      </c>
      <c r="M1323" s="13">
        <f t="shared" si="20"/>
        <v>1.5503875968992249</v>
      </c>
    </row>
    <row r="1324" spans="1:13" x14ac:dyDescent="0.35">
      <c r="A1324" s="4" t="s">
        <v>120</v>
      </c>
      <c r="B1324" s="4" t="s">
        <v>121</v>
      </c>
      <c r="C1324" s="4" t="s">
        <v>113</v>
      </c>
      <c r="D1324" s="4">
        <v>1981</v>
      </c>
      <c r="E1324" s="15">
        <v>2</v>
      </c>
      <c r="F1324" s="15">
        <v>151</v>
      </c>
      <c r="G1324" s="15">
        <v>1</v>
      </c>
      <c r="H1324" s="15">
        <v>152</v>
      </c>
      <c r="I1324" s="15">
        <v>5.09</v>
      </c>
      <c r="J1324" s="15">
        <v>152</v>
      </c>
      <c r="K1324" s="15">
        <v>50.04</v>
      </c>
      <c r="L1324" s="4" t="s">
        <v>170</v>
      </c>
      <c r="M1324" s="13">
        <f t="shared" si="20"/>
        <v>1.3157894736842104</v>
      </c>
    </row>
    <row r="1325" spans="1:13" x14ac:dyDescent="0.35">
      <c r="A1325" s="4" t="s">
        <v>120</v>
      </c>
      <c r="B1325" s="4" t="s">
        <v>121</v>
      </c>
      <c r="C1325" s="4" t="s">
        <v>113</v>
      </c>
      <c r="D1325" s="4">
        <v>1982</v>
      </c>
      <c r="E1325" s="15">
        <v>2</v>
      </c>
      <c r="F1325" s="15">
        <v>165</v>
      </c>
      <c r="G1325" s="15">
        <v>1</v>
      </c>
      <c r="H1325" s="15">
        <v>166</v>
      </c>
      <c r="I1325" s="15">
        <v>5.43</v>
      </c>
      <c r="J1325" s="15">
        <v>166</v>
      </c>
      <c r="K1325" s="15">
        <v>53.39</v>
      </c>
      <c r="L1325" s="4" t="s">
        <v>170</v>
      </c>
      <c r="M1325" s="13">
        <f t="shared" si="20"/>
        <v>1.2048192771084338</v>
      </c>
    </row>
    <row r="1326" spans="1:13" x14ac:dyDescent="0.35">
      <c r="A1326" s="4" t="s">
        <v>120</v>
      </c>
      <c r="B1326" s="4" t="s">
        <v>121</v>
      </c>
      <c r="C1326" s="4" t="s">
        <v>113</v>
      </c>
      <c r="D1326" s="4">
        <v>1983</v>
      </c>
      <c r="E1326" s="15">
        <v>2</v>
      </c>
      <c r="F1326" s="15">
        <v>178</v>
      </c>
      <c r="G1326" s="15">
        <v>1</v>
      </c>
      <c r="H1326" s="15">
        <v>179</v>
      </c>
      <c r="I1326" s="15">
        <v>5.7</v>
      </c>
      <c r="J1326" s="15">
        <v>179</v>
      </c>
      <c r="K1326" s="15">
        <v>56.08</v>
      </c>
      <c r="L1326" s="4" t="s">
        <v>170</v>
      </c>
      <c r="M1326" s="13">
        <f t="shared" si="20"/>
        <v>1.1173184357541899</v>
      </c>
    </row>
    <row r="1327" spans="1:13" x14ac:dyDescent="0.35">
      <c r="A1327" s="4" t="s">
        <v>120</v>
      </c>
      <c r="B1327" s="4" t="s">
        <v>121</v>
      </c>
      <c r="C1327" s="4" t="s">
        <v>113</v>
      </c>
      <c r="D1327" s="4">
        <v>1984</v>
      </c>
      <c r="E1327" s="15">
        <v>2</v>
      </c>
      <c r="F1327" s="15">
        <v>182</v>
      </c>
      <c r="G1327" s="15">
        <v>1</v>
      </c>
      <c r="H1327" s="15">
        <v>182</v>
      </c>
      <c r="I1327" s="15">
        <v>5.67</v>
      </c>
      <c r="J1327" s="15">
        <v>183</v>
      </c>
      <c r="K1327" s="15">
        <v>62.59</v>
      </c>
      <c r="L1327" s="4" t="s">
        <v>170</v>
      </c>
      <c r="M1327" s="13">
        <f t="shared" si="20"/>
        <v>1.0928961748633881</v>
      </c>
    </row>
    <row r="1328" spans="1:13" x14ac:dyDescent="0.35">
      <c r="A1328" s="4" t="s">
        <v>120</v>
      </c>
      <c r="B1328" s="4" t="s">
        <v>121</v>
      </c>
      <c r="C1328" s="4" t="s">
        <v>113</v>
      </c>
      <c r="D1328" s="4">
        <v>1985</v>
      </c>
      <c r="E1328" s="15">
        <v>2</v>
      </c>
      <c r="F1328" s="15">
        <v>179</v>
      </c>
      <c r="G1328" s="15">
        <v>1</v>
      </c>
      <c r="H1328" s="15">
        <v>180</v>
      </c>
      <c r="I1328" s="15">
        <v>5.45</v>
      </c>
      <c r="J1328" s="15">
        <v>180</v>
      </c>
      <c r="K1328" s="15">
        <v>58.31</v>
      </c>
      <c r="L1328" s="4" t="s">
        <v>170</v>
      </c>
      <c r="M1328" s="13">
        <f t="shared" si="20"/>
        <v>1.1111111111111112</v>
      </c>
    </row>
    <row r="1329" spans="1:13" x14ac:dyDescent="0.35">
      <c r="A1329" s="4" t="s">
        <v>120</v>
      </c>
      <c r="B1329" s="4" t="s">
        <v>121</v>
      </c>
      <c r="C1329" s="4" t="s">
        <v>113</v>
      </c>
      <c r="D1329" s="4">
        <v>1986</v>
      </c>
      <c r="E1329" s="15">
        <v>2</v>
      </c>
      <c r="F1329" s="15">
        <v>193</v>
      </c>
      <c r="G1329" s="15">
        <v>1</v>
      </c>
      <c r="H1329" s="15">
        <v>194</v>
      </c>
      <c r="I1329" s="15">
        <v>5.74</v>
      </c>
      <c r="J1329" s="15">
        <v>194</v>
      </c>
      <c r="K1329" s="15">
        <v>59.58</v>
      </c>
      <c r="L1329" s="4" t="s">
        <v>170</v>
      </c>
      <c r="M1329" s="13">
        <f t="shared" si="20"/>
        <v>1.0309278350515463</v>
      </c>
    </row>
    <row r="1330" spans="1:13" x14ac:dyDescent="0.35">
      <c r="A1330" s="4" t="s">
        <v>120</v>
      </c>
      <c r="B1330" s="4" t="s">
        <v>121</v>
      </c>
      <c r="C1330" s="4" t="s">
        <v>113</v>
      </c>
      <c r="D1330" s="4">
        <v>1987</v>
      </c>
      <c r="E1330" s="15">
        <v>2</v>
      </c>
      <c r="F1330" s="15">
        <v>269</v>
      </c>
      <c r="G1330" s="15">
        <v>4</v>
      </c>
      <c r="H1330" s="15">
        <v>267</v>
      </c>
      <c r="I1330" s="15">
        <v>7.74</v>
      </c>
      <c r="J1330" s="15">
        <v>267</v>
      </c>
      <c r="K1330" s="15">
        <v>80.28</v>
      </c>
      <c r="L1330" s="4" t="s">
        <v>170</v>
      </c>
      <c r="M1330" s="13">
        <f t="shared" si="20"/>
        <v>0.74906367041198507</v>
      </c>
    </row>
    <row r="1331" spans="1:13" x14ac:dyDescent="0.35">
      <c r="A1331" s="4" t="s">
        <v>120</v>
      </c>
      <c r="B1331" s="4" t="s">
        <v>121</v>
      </c>
      <c r="C1331" s="4" t="s">
        <v>113</v>
      </c>
      <c r="D1331" s="4">
        <v>1988</v>
      </c>
      <c r="E1331" s="15">
        <v>2</v>
      </c>
      <c r="F1331" s="15">
        <v>239</v>
      </c>
      <c r="G1331" s="15">
        <v>4</v>
      </c>
      <c r="H1331" s="15">
        <v>238</v>
      </c>
      <c r="I1331" s="15">
        <v>6.75</v>
      </c>
      <c r="J1331" s="15">
        <v>238</v>
      </c>
      <c r="K1331" s="15">
        <v>70.77</v>
      </c>
      <c r="L1331" s="4" t="s">
        <v>170</v>
      </c>
      <c r="M1331" s="13">
        <f t="shared" si="20"/>
        <v>0.8438818565400843</v>
      </c>
    </row>
    <row r="1332" spans="1:13" x14ac:dyDescent="0.35">
      <c r="A1332" s="4" t="s">
        <v>120</v>
      </c>
      <c r="B1332" s="4" t="s">
        <v>121</v>
      </c>
      <c r="C1332" s="4" t="s">
        <v>113</v>
      </c>
      <c r="D1332" s="4">
        <v>1989</v>
      </c>
      <c r="E1332" s="15">
        <v>2</v>
      </c>
      <c r="F1332" s="15">
        <v>291</v>
      </c>
      <c r="G1332" s="15">
        <v>3</v>
      </c>
      <c r="H1332" s="15">
        <v>289</v>
      </c>
      <c r="I1332" s="15">
        <v>8.0500000000000007</v>
      </c>
      <c r="J1332" s="15">
        <v>290</v>
      </c>
      <c r="K1332" s="15">
        <v>83.14</v>
      </c>
      <c r="L1332" s="4" t="s">
        <v>170</v>
      </c>
      <c r="M1332" s="13">
        <f t="shared" si="20"/>
        <v>0.68965517241379315</v>
      </c>
    </row>
    <row r="1333" spans="1:13" x14ac:dyDescent="0.35">
      <c r="A1333" s="4" t="s">
        <v>120</v>
      </c>
      <c r="B1333" s="4" t="s">
        <v>121</v>
      </c>
      <c r="C1333" s="4" t="s">
        <v>113</v>
      </c>
      <c r="D1333" s="4">
        <v>1990</v>
      </c>
      <c r="E1333" s="15">
        <v>2</v>
      </c>
      <c r="F1333" s="15">
        <v>291</v>
      </c>
      <c r="G1333" s="15">
        <v>5</v>
      </c>
      <c r="H1333" s="15">
        <v>288</v>
      </c>
      <c r="I1333" s="15">
        <v>7.81</v>
      </c>
      <c r="J1333" s="15">
        <v>288</v>
      </c>
      <c r="K1333" s="15">
        <v>81.34</v>
      </c>
      <c r="L1333" s="4" t="s">
        <v>170</v>
      </c>
      <c r="M1333" s="13">
        <f t="shared" si="20"/>
        <v>0.69444444444444442</v>
      </c>
    </row>
    <row r="1334" spans="1:13" x14ac:dyDescent="0.35">
      <c r="A1334" s="4" t="s">
        <v>120</v>
      </c>
      <c r="B1334" s="4" t="s">
        <v>121</v>
      </c>
      <c r="C1334" s="4" t="s">
        <v>113</v>
      </c>
      <c r="D1334" s="4">
        <v>1991</v>
      </c>
      <c r="E1334" s="15">
        <v>1</v>
      </c>
      <c r="F1334" s="15">
        <v>356</v>
      </c>
      <c r="G1334" s="15">
        <v>15</v>
      </c>
      <c r="H1334" s="15">
        <v>342</v>
      </c>
      <c r="I1334" s="15">
        <v>9.07</v>
      </c>
      <c r="J1334" s="15">
        <v>342</v>
      </c>
      <c r="K1334" s="15">
        <v>94.67</v>
      </c>
      <c r="L1334" s="4" t="s">
        <v>170</v>
      </c>
      <c r="M1334" s="13">
        <f t="shared" si="20"/>
        <v>0.29239766081871343</v>
      </c>
    </row>
    <row r="1335" spans="1:13" x14ac:dyDescent="0.35">
      <c r="A1335" s="4" t="s">
        <v>120</v>
      </c>
      <c r="B1335" s="4" t="s">
        <v>121</v>
      </c>
      <c r="C1335" s="4" t="s">
        <v>113</v>
      </c>
      <c r="D1335" s="4">
        <v>1992</v>
      </c>
      <c r="E1335" s="15">
        <v>1</v>
      </c>
      <c r="F1335" s="15">
        <v>346</v>
      </c>
      <c r="G1335" s="15">
        <v>8</v>
      </c>
      <c r="H1335" s="15">
        <v>339</v>
      </c>
      <c r="I1335" s="15">
        <v>8.76</v>
      </c>
      <c r="J1335" s="15">
        <v>339</v>
      </c>
      <c r="K1335" s="15">
        <v>90.98</v>
      </c>
      <c r="L1335" s="4" t="s">
        <v>170</v>
      </c>
      <c r="M1335" s="13">
        <f t="shared" si="20"/>
        <v>0.29498525073746312</v>
      </c>
    </row>
    <row r="1336" spans="1:13" x14ac:dyDescent="0.35">
      <c r="A1336" s="4" t="s">
        <v>120</v>
      </c>
      <c r="B1336" s="4" t="s">
        <v>121</v>
      </c>
      <c r="C1336" s="4" t="s">
        <v>113</v>
      </c>
      <c r="D1336" s="4">
        <v>1993</v>
      </c>
      <c r="E1336" s="15">
        <v>1</v>
      </c>
      <c r="F1336" s="15">
        <v>371</v>
      </c>
      <c r="G1336" s="15">
        <v>6</v>
      </c>
      <c r="H1336" s="15">
        <v>366</v>
      </c>
      <c r="I1336" s="15">
        <v>9.23</v>
      </c>
      <c r="J1336" s="15">
        <v>366</v>
      </c>
      <c r="K1336" s="15">
        <v>95.23</v>
      </c>
      <c r="L1336" s="4" t="s">
        <v>170</v>
      </c>
      <c r="M1336" s="13">
        <f t="shared" si="20"/>
        <v>0.27322404371584702</v>
      </c>
    </row>
    <row r="1337" spans="1:13" x14ac:dyDescent="0.35">
      <c r="A1337" s="4" t="s">
        <v>120</v>
      </c>
      <c r="B1337" s="4" t="s">
        <v>121</v>
      </c>
      <c r="C1337" s="4" t="s">
        <v>113</v>
      </c>
      <c r="D1337" s="4">
        <v>1994</v>
      </c>
      <c r="E1337" s="15">
        <v>1</v>
      </c>
      <c r="F1337" s="15">
        <v>416</v>
      </c>
      <c r="G1337" s="15">
        <v>10</v>
      </c>
      <c r="H1337" s="15">
        <v>407</v>
      </c>
      <c r="I1337" s="15">
        <v>10.039999999999999</v>
      </c>
      <c r="J1337" s="15">
        <v>407</v>
      </c>
      <c r="K1337" s="15">
        <v>103.12</v>
      </c>
      <c r="L1337" s="4" t="s">
        <v>170</v>
      </c>
      <c r="M1337" s="13">
        <f t="shared" si="20"/>
        <v>0.24570024570024571</v>
      </c>
    </row>
    <row r="1338" spans="1:13" x14ac:dyDescent="0.35">
      <c r="A1338" s="4" t="s">
        <v>120</v>
      </c>
      <c r="B1338" s="4" t="s">
        <v>121</v>
      </c>
      <c r="C1338" s="4" t="s">
        <v>113</v>
      </c>
      <c r="D1338" s="4">
        <v>1995</v>
      </c>
      <c r="E1338" s="15">
        <v>1</v>
      </c>
      <c r="F1338" s="15">
        <v>465</v>
      </c>
      <c r="G1338" s="15">
        <v>13</v>
      </c>
      <c r="H1338" s="15">
        <v>453</v>
      </c>
      <c r="I1338" s="15">
        <v>10.94</v>
      </c>
      <c r="J1338" s="15">
        <v>453</v>
      </c>
      <c r="K1338" s="15">
        <v>109.38</v>
      </c>
      <c r="L1338" s="4" t="s">
        <v>170</v>
      </c>
      <c r="M1338" s="13">
        <f t="shared" si="20"/>
        <v>0.22075055187637968</v>
      </c>
    </row>
    <row r="1339" spans="1:13" x14ac:dyDescent="0.35">
      <c r="A1339" s="4" t="s">
        <v>120</v>
      </c>
      <c r="B1339" s="4" t="s">
        <v>121</v>
      </c>
      <c r="C1339" s="4" t="s">
        <v>113</v>
      </c>
      <c r="D1339" s="4">
        <v>1996</v>
      </c>
      <c r="E1339" s="15">
        <v>2</v>
      </c>
      <c r="F1339" s="15">
        <v>483</v>
      </c>
      <c r="G1339" s="15">
        <v>7</v>
      </c>
      <c r="H1339" s="15">
        <v>478</v>
      </c>
      <c r="I1339" s="15">
        <v>11.32</v>
      </c>
      <c r="J1339" s="15">
        <v>478</v>
      </c>
      <c r="K1339" s="15">
        <v>113.4</v>
      </c>
      <c r="L1339" s="4" t="s">
        <v>170</v>
      </c>
      <c r="M1339" s="13">
        <f t="shared" si="20"/>
        <v>0.41841004184100417</v>
      </c>
    </row>
    <row r="1340" spans="1:13" x14ac:dyDescent="0.35">
      <c r="A1340" s="4" t="s">
        <v>120</v>
      </c>
      <c r="B1340" s="4" t="s">
        <v>121</v>
      </c>
      <c r="C1340" s="4" t="s">
        <v>113</v>
      </c>
      <c r="D1340" s="4">
        <v>1997</v>
      </c>
      <c r="E1340" s="15">
        <v>2</v>
      </c>
      <c r="F1340" s="15">
        <v>586</v>
      </c>
      <c r="G1340" s="15">
        <v>13</v>
      </c>
      <c r="H1340" s="15">
        <v>473</v>
      </c>
      <c r="I1340" s="15">
        <v>11.03</v>
      </c>
      <c r="J1340" s="15">
        <v>474</v>
      </c>
      <c r="K1340" s="15">
        <v>109.6</v>
      </c>
      <c r="L1340" s="4" t="s">
        <v>170</v>
      </c>
      <c r="M1340" s="13">
        <f t="shared" si="20"/>
        <v>0.34782608695652173</v>
      </c>
    </row>
    <row r="1341" spans="1:13" x14ac:dyDescent="0.35">
      <c r="A1341" s="4" t="s">
        <v>120</v>
      </c>
      <c r="B1341" s="4" t="s">
        <v>121</v>
      </c>
      <c r="C1341" s="4" t="s">
        <v>113</v>
      </c>
      <c r="D1341" s="4">
        <v>1998</v>
      </c>
      <c r="E1341" s="15">
        <v>2</v>
      </c>
      <c r="F1341" s="15">
        <v>528</v>
      </c>
      <c r="G1341" s="15">
        <v>9</v>
      </c>
      <c r="H1341" s="15">
        <v>520</v>
      </c>
      <c r="I1341" s="15">
        <v>11.95</v>
      </c>
      <c r="J1341" s="15">
        <v>521</v>
      </c>
      <c r="K1341" s="15">
        <v>117.77</v>
      </c>
      <c r="L1341" s="4" t="s">
        <v>170</v>
      </c>
      <c r="M1341" s="13">
        <f t="shared" si="20"/>
        <v>0.38387715930902111</v>
      </c>
    </row>
    <row r="1342" spans="1:13" x14ac:dyDescent="0.35">
      <c r="A1342" s="4" t="s">
        <v>120</v>
      </c>
      <c r="B1342" s="4" t="s">
        <v>121</v>
      </c>
      <c r="C1342" s="4" t="s">
        <v>113</v>
      </c>
      <c r="D1342" s="4">
        <v>1999</v>
      </c>
      <c r="E1342" s="15">
        <v>2</v>
      </c>
      <c r="F1342" s="15">
        <v>525</v>
      </c>
      <c r="G1342" s="15">
        <v>10</v>
      </c>
      <c r="H1342" s="15">
        <v>588</v>
      </c>
      <c r="I1342" s="15">
        <v>13.31</v>
      </c>
      <c r="J1342" s="15">
        <v>588</v>
      </c>
      <c r="K1342" s="15">
        <v>131.07</v>
      </c>
      <c r="L1342" s="4" t="s">
        <v>170</v>
      </c>
      <c r="M1342" s="13">
        <f t="shared" si="20"/>
        <v>0.38684719535783368</v>
      </c>
    </row>
    <row r="1343" spans="1:13" x14ac:dyDescent="0.35">
      <c r="A1343" s="4" t="s">
        <v>120</v>
      </c>
      <c r="B1343" s="4" t="s">
        <v>121</v>
      </c>
      <c r="C1343" s="4" t="s">
        <v>113</v>
      </c>
      <c r="D1343" s="4">
        <v>2000</v>
      </c>
      <c r="E1343" s="15">
        <v>2</v>
      </c>
      <c r="F1343" s="15">
        <v>533</v>
      </c>
      <c r="G1343" s="15">
        <v>15</v>
      </c>
      <c r="H1343" s="15">
        <v>544</v>
      </c>
      <c r="I1343" s="15">
        <v>12.12</v>
      </c>
      <c r="J1343" s="15">
        <v>544</v>
      </c>
      <c r="K1343" s="15">
        <v>119.34</v>
      </c>
      <c r="L1343" s="4" t="s">
        <v>170</v>
      </c>
      <c r="M1343" s="13">
        <f t="shared" si="20"/>
        <v>0.38461538461538464</v>
      </c>
    </row>
    <row r="1344" spans="1:13" x14ac:dyDescent="0.35">
      <c r="A1344" s="4" t="s">
        <v>120</v>
      </c>
      <c r="B1344" s="4" t="s">
        <v>121</v>
      </c>
      <c r="C1344" s="4" t="s">
        <v>113</v>
      </c>
      <c r="D1344" s="4">
        <v>2001</v>
      </c>
      <c r="E1344" s="15">
        <v>2</v>
      </c>
      <c r="F1344" s="15">
        <v>656</v>
      </c>
      <c r="G1344" s="15">
        <v>17</v>
      </c>
      <c r="H1344" s="15">
        <v>560</v>
      </c>
      <c r="I1344" s="15">
        <v>12.3</v>
      </c>
      <c r="J1344" s="15">
        <v>560</v>
      </c>
      <c r="K1344" s="15">
        <v>121.03</v>
      </c>
      <c r="L1344" s="4" t="s">
        <v>170</v>
      </c>
      <c r="M1344" s="13">
        <f t="shared" si="20"/>
        <v>0.31201248049921998</v>
      </c>
    </row>
    <row r="1345" spans="1:13" x14ac:dyDescent="0.35">
      <c r="A1345" s="4" t="s">
        <v>120</v>
      </c>
      <c r="B1345" s="4" t="s">
        <v>121</v>
      </c>
      <c r="C1345" s="4" t="s">
        <v>113</v>
      </c>
      <c r="D1345" s="4">
        <v>2002</v>
      </c>
      <c r="E1345" s="15">
        <v>2</v>
      </c>
      <c r="F1345" s="15">
        <v>768</v>
      </c>
      <c r="G1345" s="15">
        <v>26</v>
      </c>
      <c r="H1345" s="15">
        <v>656</v>
      </c>
      <c r="I1345" s="15">
        <v>14.2</v>
      </c>
      <c r="J1345" s="15">
        <v>656</v>
      </c>
      <c r="K1345" s="15">
        <v>139.72999999999999</v>
      </c>
      <c r="L1345" s="4" t="s">
        <v>170</v>
      </c>
      <c r="M1345" s="13">
        <f t="shared" si="20"/>
        <v>0.26881720430107531</v>
      </c>
    </row>
    <row r="1346" spans="1:13" x14ac:dyDescent="0.35">
      <c r="A1346" s="4" t="s">
        <v>120</v>
      </c>
      <c r="B1346" s="4" t="s">
        <v>121</v>
      </c>
      <c r="C1346" s="4" t="s">
        <v>113</v>
      </c>
      <c r="D1346" s="4">
        <v>2003</v>
      </c>
      <c r="E1346" s="15">
        <v>2</v>
      </c>
      <c r="F1346" s="15">
        <v>804</v>
      </c>
      <c r="G1346" s="15">
        <v>21</v>
      </c>
      <c r="H1346" s="15">
        <v>745</v>
      </c>
      <c r="I1346" s="15">
        <v>15.89</v>
      </c>
      <c r="J1346" s="15">
        <v>745</v>
      </c>
      <c r="K1346" s="15">
        <v>156.34</v>
      </c>
      <c r="L1346" s="4" t="s">
        <v>170</v>
      </c>
      <c r="M1346" s="13">
        <f t="shared" ref="M1346:M1409" si="21">IF(N(E1346)+N(F1346)-N(G1346)&lt;=0,"",E1346/(E1346+F1346-N(G1346))*100)</f>
        <v>0.25477707006369427</v>
      </c>
    </row>
    <row r="1347" spans="1:13" x14ac:dyDescent="0.35">
      <c r="A1347" s="4" t="s">
        <v>120</v>
      </c>
      <c r="B1347" s="4" t="s">
        <v>121</v>
      </c>
      <c r="C1347" s="4" t="s">
        <v>113</v>
      </c>
      <c r="D1347" s="4">
        <v>2004</v>
      </c>
      <c r="E1347" s="15">
        <v>2</v>
      </c>
      <c r="F1347" s="15">
        <v>758</v>
      </c>
      <c r="G1347" s="15">
        <v>17</v>
      </c>
      <c r="H1347" s="15">
        <v>743</v>
      </c>
      <c r="I1347" s="15">
        <v>15.63</v>
      </c>
      <c r="J1347" s="15">
        <v>743</v>
      </c>
      <c r="K1347" s="15">
        <v>153.82</v>
      </c>
      <c r="L1347" s="4" t="s">
        <v>170</v>
      </c>
      <c r="M1347" s="13">
        <f t="shared" si="21"/>
        <v>0.26917900403768508</v>
      </c>
    </row>
    <row r="1348" spans="1:13" x14ac:dyDescent="0.35">
      <c r="A1348" s="4" t="s">
        <v>120</v>
      </c>
      <c r="B1348" s="4" t="s">
        <v>121</v>
      </c>
      <c r="C1348" s="4" t="s">
        <v>113</v>
      </c>
      <c r="D1348" s="4">
        <v>2005</v>
      </c>
      <c r="E1348" s="15">
        <v>3</v>
      </c>
      <c r="F1348" s="15">
        <v>773</v>
      </c>
      <c r="G1348" s="15">
        <v>22</v>
      </c>
      <c r="H1348" s="15">
        <v>754</v>
      </c>
      <c r="I1348" s="15">
        <v>15.63</v>
      </c>
      <c r="J1348" s="15">
        <v>754</v>
      </c>
      <c r="K1348" s="15">
        <v>153.85</v>
      </c>
      <c r="L1348" s="4" t="s">
        <v>170</v>
      </c>
      <c r="M1348" s="13">
        <f t="shared" si="21"/>
        <v>0.39787798408488062</v>
      </c>
    </row>
    <row r="1349" spans="1:13" x14ac:dyDescent="0.35">
      <c r="A1349" s="4" t="s">
        <v>120</v>
      </c>
      <c r="B1349" s="4" t="s">
        <v>121</v>
      </c>
      <c r="C1349" s="4" t="s">
        <v>113</v>
      </c>
      <c r="D1349" s="4">
        <v>2006</v>
      </c>
      <c r="E1349" s="15">
        <v>2</v>
      </c>
      <c r="F1349" s="15">
        <v>820</v>
      </c>
      <c r="G1349" s="15">
        <v>36</v>
      </c>
      <c r="H1349" s="15">
        <v>768</v>
      </c>
      <c r="I1349" s="15">
        <v>15.71</v>
      </c>
      <c r="J1349" s="15">
        <v>769</v>
      </c>
      <c r="K1349" s="15">
        <v>154.56</v>
      </c>
      <c r="L1349" s="4" t="s">
        <v>170</v>
      </c>
      <c r="M1349" s="13">
        <f t="shared" si="21"/>
        <v>0.2544529262086514</v>
      </c>
    </row>
    <row r="1350" spans="1:13" x14ac:dyDescent="0.35">
      <c r="A1350" s="4" t="s">
        <v>120</v>
      </c>
      <c r="B1350" s="4" t="s">
        <v>121</v>
      </c>
      <c r="C1350" s="4" t="s">
        <v>113</v>
      </c>
      <c r="D1350" s="4">
        <v>2007</v>
      </c>
      <c r="E1350" s="15">
        <v>2</v>
      </c>
      <c r="F1350" s="15">
        <v>978</v>
      </c>
      <c r="G1350" s="15">
        <v>16</v>
      </c>
      <c r="H1350" s="15">
        <v>778</v>
      </c>
      <c r="I1350" s="15">
        <v>15.68</v>
      </c>
      <c r="J1350" s="15">
        <v>778</v>
      </c>
      <c r="K1350" s="15">
        <v>154.22999999999999</v>
      </c>
      <c r="L1350" s="4" t="s">
        <v>170</v>
      </c>
      <c r="M1350" s="13">
        <f t="shared" si="21"/>
        <v>0.2074688796680498</v>
      </c>
    </row>
    <row r="1351" spans="1:13" x14ac:dyDescent="0.35">
      <c r="A1351" s="4" t="s">
        <v>120</v>
      </c>
      <c r="B1351" s="4" t="s">
        <v>121</v>
      </c>
      <c r="C1351" s="4" t="s">
        <v>113</v>
      </c>
      <c r="D1351" s="4">
        <v>2008</v>
      </c>
      <c r="E1351" s="15">
        <v>2</v>
      </c>
      <c r="F1351" s="15">
        <v>668</v>
      </c>
      <c r="G1351" s="15">
        <v>34</v>
      </c>
      <c r="H1351" s="15">
        <v>784</v>
      </c>
      <c r="I1351" s="15">
        <v>15.6</v>
      </c>
      <c r="J1351" s="15">
        <v>786</v>
      </c>
      <c r="K1351" s="15">
        <v>153.53</v>
      </c>
      <c r="L1351" s="4" t="s">
        <v>170</v>
      </c>
      <c r="M1351" s="13">
        <f t="shared" si="21"/>
        <v>0.31446540880503149</v>
      </c>
    </row>
    <row r="1352" spans="1:13" x14ac:dyDescent="0.35">
      <c r="A1352" s="4" t="s">
        <v>120</v>
      </c>
      <c r="B1352" s="4" t="s">
        <v>121</v>
      </c>
      <c r="C1352" s="4" t="s">
        <v>113</v>
      </c>
      <c r="D1352" s="4">
        <v>2009</v>
      </c>
      <c r="E1352" s="15">
        <v>2</v>
      </c>
      <c r="F1352" s="15">
        <v>765</v>
      </c>
      <c r="G1352" s="15">
        <v>35</v>
      </c>
      <c r="H1352" s="15">
        <v>844</v>
      </c>
      <c r="I1352" s="15">
        <v>16.579999999999998</v>
      </c>
      <c r="J1352" s="15">
        <v>844</v>
      </c>
      <c r="K1352" s="15">
        <v>163.08000000000001</v>
      </c>
      <c r="L1352" s="4" t="s">
        <v>170</v>
      </c>
      <c r="M1352" s="13">
        <f t="shared" si="21"/>
        <v>0.27322404371584702</v>
      </c>
    </row>
    <row r="1353" spans="1:13" x14ac:dyDescent="0.35">
      <c r="A1353" s="4" t="s">
        <v>120</v>
      </c>
      <c r="B1353" s="4" t="s">
        <v>121</v>
      </c>
      <c r="C1353" s="4" t="s">
        <v>113</v>
      </c>
      <c r="D1353" s="4">
        <v>2010</v>
      </c>
      <c r="E1353" s="15">
        <v>2.0099999999999998</v>
      </c>
      <c r="F1353" s="15">
        <v>745.71</v>
      </c>
      <c r="G1353" s="15">
        <v>32.159999999999997</v>
      </c>
      <c r="H1353" s="15">
        <v>777.87</v>
      </c>
      <c r="I1353" s="15">
        <v>14.8606</v>
      </c>
      <c r="J1353" s="15">
        <v>829.46</v>
      </c>
      <c r="K1353" s="15">
        <v>140.01</v>
      </c>
      <c r="L1353" s="4" t="s">
        <v>169</v>
      </c>
      <c r="M1353" s="13">
        <f t="shared" si="21"/>
        <v>0.28089887640449435</v>
      </c>
    </row>
    <row r="1354" spans="1:13" x14ac:dyDescent="0.35">
      <c r="A1354" s="4" t="s">
        <v>120</v>
      </c>
      <c r="B1354" s="4" t="s">
        <v>121</v>
      </c>
      <c r="C1354" s="4" t="s">
        <v>113</v>
      </c>
      <c r="D1354" s="4">
        <v>2011</v>
      </c>
      <c r="E1354" s="15">
        <v>2.0099999999999998</v>
      </c>
      <c r="F1354" s="15">
        <v>897.8</v>
      </c>
      <c r="G1354" s="15">
        <v>31.49</v>
      </c>
      <c r="H1354" s="15">
        <v>788.59</v>
      </c>
      <c r="I1354" s="15">
        <v>14.880699999999999</v>
      </c>
      <c r="J1354" s="15">
        <v>864.97</v>
      </c>
      <c r="K1354" s="15">
        <v>144.63999999999999</v>
      </c>
      <c r="L1354" s="4" t="s">
        <v>169</v>
      </c>
      <c r="M1354" s="13">
        <f t="shared" si="21"/>
        <v>0.23148148148148145</v>
      </c>
    </row>
    <row r="1355" spans="1:13" x14ac:dyDescent="0.35">
      <c r="A1355" s="4" t="s">
        <v>120</v>
      </c>
      <c r="B1355" s="4" t="s">
        <v>121</v>
      </c>
      <c r="C1355" s="4" t="s">
        <v>113</v>
      </c>
      <c r="D1355" s="4">
        <v>2012</v>
      </c>
      <c r="E1355" s="15">
        <v>2.0099999999999998</v>
      </c>
      <c r="F1355" s="15">
        <v>1288.4100000000001</v>
      </c>
      <c r="G1355" s="15">
        <v>42.88</v>
      </c>
      <c r="H1355" s="15">
        <v>800.65</v>
      </c>
      <c r="I1355" s="15">
        <v>14.8874</v>
      </c>
      <c r="J1355" s="15">
        <v>891.77</v>
      </c>
      <c r="K1355" s="15">
        <v>143.36000000000001</v>
      </c>
      <c r="L1355" s="4" t="s">
        <v>169</v>
      </c>
      <c r="M1355" s="13">
        <f t="shared" si="21"/>
        <v>0.16111707841031148</v>
      </c>
    </row>
    <row r="1356" spans="1:13" x14ac:dyDescent="0.35">
      <c r="A1356" s="4" t="s">
        <v>120</v>
      </c>
      <c r="B1356" s="4" t="s">
        <v>121</v>
      </c>
      <c r="C1356" s="4" t="s">
        <v>113</v>
      </c>
      <c r="D1356" s="4">
        <v>2013</v>
      </c>
      <c r="E1356" s="15">
        <v>2.0099999999999998</v>
      </c>
      <c r="F1356" s="15">
        <v>1305.1600000000001</v>
      </c>
      <c r="G1356" s="15">
        <v>119.93</v>
      </c>
      <c r="H1356" s="15">
        <v>846.88</v>
      </c>
      <c r="I1356" s="15">
        <v>15.483700000000001</v>
      </c>
      <c r="J1356" s="15">
        <v>935.32</v>
      </c>
      <c r="K1356" s="15">
        <v>144.07</v>
      </c>
      <c r="L1356" s="4" t="s">
        <v>169</v>
      </c>
      <c r="M1356" s="13">
        <f t="shared" si="21"/>
        <v>0.16930022573363429</v>
      </c>
    </row>
    <row r="1357" spans="1:13" x14ac:dyDescent="0.35">
      <c r="A1357" s="4" t="s">
        <v>120</v>
      </c>
      <c r="B1357" s="4" t="s">
        <v>121</v>
      </c>
      <c r="C1357" s="4" t="s">
        <v>113</v>
      </c>
      <c r="D1357" s="4">
        <v>2014</v>
      </c>
      <c r="E1357" s="15">
        <v>2.0099999999999998</v>
      </c>
      <c r="F1357" s="15">
        <v>937.33</v>
      </c>
      <c r="G1357" s="15">
        <v>118.59</v>
      </c>
      <c r="H1357" s="15">
        <v>847.55</v>
      </c>
      <c r="I1357" s="15">
        <v>15.2492</v>
      </c>
      <c r="J1357" s="15">
        <v>894.45</v>
      </c>
      <c r="K1357" s="15">
        <v>141.47</v>
      </c>
      <c r="L1357" s="4" t="s">
        <v>169</v>
      </c>
      <c r="M1357" s="13">
        <f t="shared" si="21"/>
        <v>0.24489795918367346</v>
      </c>
    </row>
    <row r="1358" spans="1:13" x14ac:dyDescent="0.35">
      <c r="A1358" s="4" t="s">
        <v>120</v>
      </c>
      <c r="B1358" s="4" t="s">
        <v>121</v>
      </c>
      <c r="C1358" s="4" t="s">
        <v>113</v>
      </c>
      <c r="D1358" s="4">
        <v>2015</v>
      </c>
      <c r="E1358" s="15">
        <v>2.0099999999999998</v>
      </c>
      <c r="F1358" s="15">
        <v>635.16</v>
      </c>
      <c r="G1358" s="15">
        <v>125.96</v>
      </c>
      <c r="H1358" s="15">
        <v>856.26</v>
      </c>
      <c r="I1358" s="15">
        <v>15.101800000000001</v>
      </c>
      <c r="J1358" s="15">
        <v>905.17</v>
      </c>
      <c r="K1358" s="15">
        <v>140.1</v>
      </c>
      <c r="L1358" s="4" t="s">
        <v>169</v>
      </c>
      <c r="M1358" s="13">
        <f t="shared" si="21"/>
        <v>0.39318479685452157</v>
      </c>
    </row>
    <row r="1359" spans="1:13" x14ac:dyDescent="0.35">
      <c r="A1359" s="4" t="s">
        <v>120</v>
      </c>
      <c r="B1359" s="4" t="s">
        <v>121</v>
      </c>
      <c r="C1359" s="4" t="s">
        <v>113</v>
      </c>
      <c r="D1359" s="4">
        <v>2016</v>
      </c>
      <c r="E1359" s="15">
        <v>2.0099999999999998</v>
      </c>
      <c r="F1359" s="15">
        <v>990.26</v>
      </c>
      <c r="G1359" s="15">
        <v>150.75</v>
      </c>
      <c r="H1359" s="15">
        <v>866.98</v>
      </c>
      <c r="I1359" s="15">
        <v>15.141999999999999</v>
      </c>
      <c r="J1359" s="15">
        <v>920.58</v>
      </c>
      <c r="K1359" s="15">
        <v>140.51</v>
      </c>
      <c r="L1359" s="4" t="s">
        <v>169</v>
      </c>
      <c r="M1359" s="13">
        <f t="shared" si="21"/>
        <v>0.23885350318471338</v>
      </c>
    </row>
    <row r="1360" spans="1:13" x14ac:dyDescent="0.35">
      <c r="A1360" s="4" t="s">
        <v>120</v>
      </c>
      <c r="B1360" s="4" t="s">
        <v>121</v>
      </c>
      <c r="C1360" s="4" t="s">
        <v>113</v>
      </c>
      <c r="D1360" s="4">
        <v>2017</v>
      </c>
      <c r="E1360" s="15">
        <v>2.0099999999999998</v>
      </c>
      <c r="F1360" s="15">
        <v>1086.07</v>
      </c>
      <c r="G1360" s="15">
        <v>113.9</v>
      </c>
      <c r="H1360" s="15">
        <v>871</v>
      </c>
      <c r="I1360" s="15">
        <v>15.1152</v>
      </c>
      <c r="J1360" s="15">
        <v>1025.0999999999999</v>
      </c>
      <c r="K1360" s="15">
        <v>140.41</v>
      </c>
      <c r="L1360" s="4" t="s">
        <v>169</v>
      </c>
      <c r="M1360" s="13">
        <f t="shared" si="21"/>
        <v>0.20632737276478677</v>
      </c>
    </row>
    <row r="1361" spans="1:13" x14ac:dyDescent="0.35">
      <c r="A1361" s="4" t="s">
        <v>120</v>
      </c>
      <c r="B1361" s="4" t="s">
        <v>121</v>
      </c>
      <c r="C1361" s="4" t="s">
        <v>113</v>
      </c>
      <c r="D1361" s="4">
        <v>2018</v>
      </c>
      <c r="E1361" s="15">
        <v>2.0099999999999998</v>
      </c>
      <c r="F1361" s="15">
        <v>1102.82</v>
      </c>
      <c r="G1361" s="15">
        <v>117.25</v>
      </c>
      <c r="H1361" s="15">
        <v>873.01</v>
      </c>
      <c r="I1361" s="15">
        <v>14.8941</v>
      </c>
      <c r="J1361" s="15">
        <v>974.85</v>
      </c>
      <c r="K1361" s="15">
        <v>138.28</v>
      </c>
      <c r="L1361" s="4" t="s">
        <v>169</v>
      </c>
      <c r="M1361" s="13">
        <f t="shared" si="21"/>
        <v>0.20352781546811397</v>
      </c>
    </row>
    <row r="1362" spans="1:13" x14ac:dyDescent="0.35">
      <c r="A1362" s="4" t="s">
        <v>120</v>
      </c>
      <c r="B1362" s="4" t="s">
        <v>121</v>
      </c>
      <c r="C1362" s="4" t="s">
        <v>113</v>
      </c>
      <c r="D1362" s="4">
        <v>2019</v>
      </c>
      <c r="E1362" s="15">
        <v>2.0099999999999998</v>
      </c>
      <c r="F1362" s="15">
        <v>996.96</v>
      </c>
      <c r="G1362" s="15">
        <v>116.58</v>
      </c>
      <c r="H1362" s="15">
        <v>813.38</v>
      </c>
      <c r="I1362" s="15">
        <v>13.6479</v>
      </c>
      <c r="J1362" s="15">
        <v>931.97</v>
      </c>
      <c r="K1362" s="15">
        <v>126.63</v>
      </c>
      <c r="L1362" s="4" t="s">
        <v>169</v>
      </c>
      <c r="M1362" s="13">
        <f t="shared" si="21"/>
        <v>0.22779043280182232</v>
      </c>
    </row>
    <row r="1363" spans="1:13" x14ac:dyDescent="0.35">
      <c r="A1363" s="4" t="s">
        <v>120</v>
      </c>
      <c r="B1363" s="4" t="s">
        <v>121</v>
      </c>
      <c r="C1363" s="4" t="s">
        <v>113</v>
      </c>
      <c r="D1363" s="4">
        <v>2020</v>
      </c>
      <c r="E1363" s="15">
        <v>2.0099999999999998</v>
      </c>
      <c r="F1363" s="15">
        <v>1063.29</v>
      </c>
      <c r="G1363" s="15">
        <v>125.29</v>
      </c>
      <c r="H1363" s="15">
        <v>878.37</v>
      </c>
      <c r="I1363" s="15">
        <v>14.5055</v>
      </c>
      <c r="J1363" s="15">
        <v>943.36</v>
      </c>
      <c r="K1363" s="15">
        <v>134.6</v>
      </c>
      <c r="L1363" s="4" t="s">
        <v>169</v>
      </c>
      <c r="M1363" s="13">
        <f t="shared" si="21"/>
        <v>0.21382751247327153</v>
      </c>
    </row>
    <row r="1364" spans="1:13" x14ac:dyDescent="0.35">
      <c r="A1364" s="4" t="s">
        <v>120</v>
      </c>
      <c r="B1364" s="4" t="s">
        <v>121</v>
      </c>
      <c r="C1364" s="4" t="s">
        <v>113</v>
      </c>
      <c r="D1364" s="4">
        <v>2021</v>
      </c>
      <c r="E1364" s="15">
        <v>2.0099999999999998</v>
      </c>
      <c r="F1364" s="15">
        <v>1034.48</v>
      </c>
      <c r="G1364" s="15">
        <v>125.29</v>
      </c>
      <c r="H1364" s="15">
        <v>858.27</v>
      </c>
      <c r="I1364" s="15">
        <v>13.956099999999999</v>
      </c>
      <c r="J1364" s="15">
        <v>911.87</v>
      </c>
      <c r="K1364" s="15">
        <v>129.66999999999999</v>
      </c>
      <c r="L1364" s="4" t="s">
        <v>169</v>
      </c>
      <c r="M1364" s="13">
        <f t="shared" si="21"/>
        <v>0.22058823529411761</v>
      </c>
    </row>
    <row r="1365" spans="1:13" x14ac:dyDescent="0.35">
      <c r="A1365" s="4" t="s">
        <v>120</v>
      </c>
      <c r="B1365" s="4" t="s">
        <v>121</v>
      </c>
      <c r="C1365" s="4" t="s">
        <v>113</v>
      </c>
      <c r="D1365" s="4">
        <v>2022</v>
      </c>
      <c r="E1365" s="15">
        <v>2.0099999999999998</v>
      </c>
      <c r="F1365" s="15">
        <v>1069.99</v>
      </c>
      <c r="G1365" s="15">
        <v>150.75</v>
      </c>
      <c r="H1365" s="15">
        <v>901.15</v>
      </c>
      <c r="I1365" s="15">
        <v>14.4452</v>
      </c>
      <c r="J1365" s="15">
        <v>937.33</v>
      </c>
      <c r="K1365" s="15">
        <v>134.01</v>
      </c>
      <c r="L1365" s="4" t="s">
        <v>169</v>
      </c>
      <c r="M1365" s="13">
        <f t="shared" si="21"/>
        <v>0.21818181818181814</v>
      </c>
    </row>
    <row r="1366" spans="1:13" x14ac:dyDescent="0.35">
      <c r="A1366" s="4" t="s">
        <v>120</v>
      </c>
      <c r="B1366" s="4" t="s">
        <v>121</v>
      </c>
      <c r="C1366" s="4" t="s">
        <v>113</v>
      </c>
      <c r="D1366" s="4">
        <v>2023</v>
      </c>
      <c r="E1366" s="15">
        <v>2.0099999999999998</v>
      </c>
      <c r="F1366" s="15">
        <v>1258.93</v>
      </c>
      <c r="G1366" s="15">
        <v>164.15</v>
      </c>
      <c r="H1366" s="15">
        <v>1033.81</v>
      </c>
      <c r="I1366" s="15">
        <v>16.354700000000001</v>
      </c>
      <c r="J1366" s="15">
        <v>1091.43</v>
      </c>
      <c r="K1366" s="15">
        <v>151.69</v>
      </c>
      <c r="L1366" s="4" t="s">
        <v>169</v>
      </c>
      <c r="M1366" s="13">
        <f t="shared" si="21"/>
        <v>0.18326206475259621</v>
      </c>
    </row>
    <row r="1367" spans="1:13" x14ac:dyDescent="0.35">
      <c r="A1367" s="4" t="s">
        <v>122</v>
      </c>
      <c r="B1367" s="4" t="s">
        <v>123</v>
      </c>
      <c r="C1367" s="4" t="s">
        <v>124</v>
      </c>
      <c r="D1367" s="4">
        <v>1961</v>
      </c>
      <c r="E1367" s="15">
        <v>1</v>
      </c>
      <c r="F1367" s="15">
        <v>3</v>
      </c>
      <c r="G1367" s="15">
        <v>0</v>
      </c>
      <c r="H1367" s="15">
        <v>3</v>
      </c>
      <c r="I1367" s="15">
        <v>1.18</v>
      </c>
      <c r="J1367" s="15">
        <v>3</v>
      </c>
      <c r="K1367" s="15">
        <v>11.8</v>
      </c>
      <c r="L1367" s="4" t="s">
        <v>170</v>
      </c>
      <c r="M1367" s="13">
        <f t="shared" si="21"/>
        <v>25</v>
      </c>
    </row>
    <row r="1368" spans="1:13" x14ac:dyDescent="0.35">
      <c r="A1368" s="4" t="s">
        <v>122</v>
      </c>
      <c r="B1368" s="4" t="s">
        <v>123</v>
      </c>
      <c r="C1368" s="4" t="s">
        <v>124</v>
      </c>
      <c r="D1368" s="4">
        <v>1962</v>
      </c>
      <c r="E1368" s="15">
        <v>0</v>
      </c>
      <c r="F1368" s="15">
        <v>5</v>
      </c>
      <c r="G1368" s="15">
        <v>0</v>
      </c>
      <c r="H1368" s="15">
        <v>5</v>
      </c>
      <c r="I1368" s="15">
        <v>1.98</v>
      </c>
      <c r="J1368" s="15">
        <v>5</v>
      </c>
      <c r="K1368" s="15">
        <v>19.760000000000002</v>
      </c>
      <c r="L1368" s="4" t="s">
        <v>170</v>
      </c>
      <c r="M1368" s="13">
        <f t="shared" si="21"/>
        <v>0</v>
      </c>
    </row>
    <row r="1369" spans="1:13" x14ac:dyDescent="0.35">
      <c r="A1369" s="4" t="s">
        <v>122</v>
      </c>
      <c r="B1369" s="4" t="s">
        <v>123</v>
      </c>
      <c r="C1369" s="4" t="s">
        <v>124</v>
      </c>
      <c r="D1369" s="4">
        <v>1963</v>
      </c>
      <c r="E1369" s="15">
        <v>1</v>
      </c>
      <c r="F1369" s="15">
        <v>4</v>
      </c>
      <c r="G1369" s="15">
        <v>0</v>
      </c>
      <c r="H1369" s="15">
        <v>4</v>
      </c>
      <c r="I1369" s="15">
        <v>1.74</v>
      </c>
      <c r="J1369" s="15">
        <v>5</v>
      </c>
      <c r="K1369" s="15">
        <v>17.37</v>
      </c>
      <c r="L1369" s="4" t="s">
        <v>170</v>
      </c>
      <c r="M1369" s="13">
        <f t="shared" si="21"/>
        <v>20</v>
      </c>
    </row>
    <row r="1370" spans="1:13" x14ac:dyDescent="0.35">
      <c r="A1370" s="4" t="s">
        <v>122</v>
      </c>
      <c r="B1370" s="4" t="s">
        <v>123</v>
      </c>
      <c r="C1370" s="4" t="s">
        <v>124</v>
      </c>
      <c r="D1370" s="4">
        <v>1964</v>
      </c>
      <c r="E1370" s="15">
        <v>1</v>
      </c>
      <c r="F1370" s="15">
        <v>5</v>
      </c>
      <c r="G1370" s="15">
        <v>0</v>
      </c>
      <c r="H1370" s="15">
        <v>6</v>
      </c>
      <c r="I1370" s="15">
        <v>2.14</v>
      </c>
      <c r="J1370" s="15">
        <v>6</v>
      </c>
      <c r="K1370" s="15">
        <v>21.38</v>
      </c>
      <c r="L1370" s="4" t="s">
        <v>170</v>
      </c>
      <c r="M1370" s="13">
        <f t="shared" si="21"/>
        <v>16.666666666666664</v>
      </c>
    </row>
    <row r="1371" spans="1:13" x14ac:dyDescent="0.35">
      <c r="A1371" s="4" t="s">
        <v>122</v>
      </c>
      <c r="B1371" s="4" t="s">
        <v>123</v>
      </c>
      <c r="C1371" s="4" t="s">
        <v>124</v>
      </c>
      <c r="D1371" s="4">
        <v>1965</v>
      </c>
      <c r="E1371" s="15">
        <v>1</v>
      </c>
      <c r="F1371" s="15">
        <v>7</v>
      </c>
      <c r="G1371" s="15">
        <v>0</v>
      </c>
      <c r="H1371" s="15">
        <v>7</v>
      </c>
      <c r="I1371" s="15">
        <v>2.76</v>
      </c>
      <c r="J1371" s="15">
        <v>8</v>
      </c>
      <c r="K1371" s="15">
        <v>27.51</v>
      </c>
      <c r="L1371" s="4" t="s">
        <v>170</v>
      </c>
      <c r="M1371" s="13">
        <f t="shared" si="21"/>
        <v>12.5</v>
      </c>
    </row>
    <row r="1372" spans="1:13" x14ac:dyDescent="0.35">
      <c r="A1372" s="4" t="s">
        <v>122</v>
      </c>
      <c r="B1372" s="4" t="s">
        <v>123</v>
      </c>
      <c r="C1372" s="4" t="s">
        <v>124</v>
      </c>
      <c r="D1372" s="4">
        <v>1966</v>
      </c>
      <c r="E1372" s="15">
        <v>1</v>
      </c>
      <c r="F1372" s="15">
        <v>7</v>
      </c>
      <c r="G1372" s="15">
        <v>0</v>
      </c>
      <c r="H1372" s="15">
        <v>7</v>
      </c>
      <c r="I1372" s="15">
        <v>2.69</v>
      </c>
      <c r="J1372" s="15">
        <v>8</v>
      </c>
      <c r="K1372" s="15">
        <v>26.83</v>
      </c>
      <c r="L1372" s="4" t="s">
        <v>170</v>
      </c>
      <c r="M1372" s="13">
        <f t="shared" si="21"/>
        <v>12.5</v>
      </c>
    </row>
    <row r="1373" spans="1:13" x14ac:dyDescent="0.35">
      <c r="A1373" s="4" t="s">
        <v>122</v>
      </c>
      <c r="B1373" s="4" t="s">
        <v>123</v>
      </c>
      <c r="C1373" s="4" t="s">
        <v>124</v>
      </c>
      <c r="D1373" s="4">
        <v>1967</v>
      </c>
      <c r="E1373" s="15">
        <v>1</v>
      </c>
      <c r="F1373" s="15">
        <v>7</v>
      </c>
      <c r="G1373" s="15">
        <v>0</v>
      </c>
      <c r="H1373" s="15">
        <v>7</v>
      </c>
      <c r="I1373" s="15">
        <v>2.65</v>
      </c>
      <c r="J1373" s="15">
        <v>8</v>
      </c>
      <c r="K1373" s="15">
        <v>26.46</v>
      </c>
      <c r="L1373" s="4" t="s">
        <v>170</v>
      </c>
      <c r="M1373" s="13">
        <f t="shared" si="21"/>
        <v>12.5</v>
      </c>
    </row>
    <row r="1374" spans="1:13" x14ac:dyDescent="0.35">
      <c r="A1374" s="4" t="s">
        <v>122</v>
      </c>
      <c r="B1374" s="4" t="s">
        <v>123</v>
      </c>
      <c r="C1374" s="4" t="s">
        <v>124</v>
      </c>
      <c r="D1374" s="4">
        <v>1968</v>
      </c>
      <c r="E1374" s="15">
        <v>1</v>
      </c>
      <c r="F1374" s="15">
        <v>4</v>
      </c>
      <c r="G1374" s="15">
        <v>0</v>
      </c>
      <c r="H1374" s="15">
        <v>5</v>
      </c>
      <c r="I1374" s="15">
        <v>1.65</v>
      </c>
      <c r="J1374" s="15">
        <v>5</v>
      </c>
      <c r="K1374" s="15">
        <v>16.47</v>
      </c>
      <c r="L1374" s="4" t="s">
        <v>170</v>
      </c>
      <c r="M1374" s="13">
        <f t="shared" si="21"/>
        <v>20</v>
      </c>
    </row>
    <row r="1375" spans="1:13" x14ac:dyDescent="0.35">
      <c r="A1375" s="4" t="s">
        <v>122</v>
      </c>
      <c r="B1375" s="4" t="s">
        <v>123</v>
      </c>
      <c r="C1375" s="4" t="s">
        <v>124</v>
      </c>
      <c r="D1375" s="4">
        <v>1969</v>
      </c>
      <c r="E1375" s="15">
        <v>2</v>
      </c>
      <c r="F1375" s="15">
        <v>8</v>
      </c>
      <c r="G1375" s="15">
        <v>0</v>
      </c>
      <c r="H1375" s="15">
        <v>8</v>
      </c>
      <c r="I1375" s="15">
        <v>2.96</v>
      </c>
      <c r="J1375" s="15">
        <v>9</v>
      </c>
      <c r="K1375" s="15">
        <v>29.56</v>
      </c>
      <c r="L1375" s="4" t="s">
        <v>170</v>
      </c>
      <c r="M1375" s="13">
        <f t="shared" si="21"/>
        <v>20</v>
      </c>
    </row>
    <row r="1376" spans="1:13" x14ac:dyDescent="0.35">
      <c r="A1376" s="4" t="s">
        <v>122</v>
      </c>
      <c r="B1376" s="4" t="s">
        <v>123</v>
      </c>
      <c r="C1376" s="4" t="s">
        <v>124</v>
      </c>
      <c r="D1376" s="4">
        <v>1970</v>
      </c>
      <c r="E1376" s="15">
        <v>3</v>
      </c>
      <c r="F1376" s="15">
        <v>4</v>
      </c>
      <c r="G1376" s="15">
        <v>0</v>
      </c>
      <c r="H1376" s="15">
        <v>6</v>
      </c>
      <c r="I1376" s="15">
        <v>2.1800000000000002</v>
      </c>
      <c r="J1376" s="15">
        <v>7</v>
      </c>
      <c r="K1376" s="15">
        <v>21.8</v>
      </c>
      <c r="L1376" s="4" t="s">
        <v>170</v>
      </c>
      <c r="M1376" s="13">
        <f t="shared" si="21"/>
        <v>42.857142857142854</v>
      </c>
    </row>
    <row r="1377" spans="1:13" x14ac:dyDescent="0.35">
      <c r="A1377" s="4" t="s">
        <v>122</v>
      </c>
      <c r="B1377" s="4" t="s">
        <v>123</v>
      </c>
      <c r="C1377" s="4" t="s">
        <v>124</v>
      </c>
      <c r="D1377" s="4">
        <v>1971</v>
      </c>
      <c r="E1377" s="15">
        <v>4</v>
      </c>
      <c r="F1377" s="15">
        <v>7</v>
      </c>
      <c r="G1377" s="15">
        <v>0</v>
      </c>
      <c r="H1377" s="15">
        <v>9</v>
      </c>
      <c r="I1377" s="15">
        <v>3.12</v>
      </c>
      <c r="J1377" s="15">
        <v>11</v>
      </c>
      <c r="K1377" s="15">
        <v>31.13</v>
      </c>
      <c r="L1377" s="4" t="s">
        <v>170</v>
      </c>
      <c r="M1377" s="13">
        <f t="shared" si="21"/>
        <v>36.363636363636367</v>
      </c>
    </row>
    <row r="1378" spans="1:13" x14ac:dyDescent="0.35">
      <c r="A1378" s="4" t="s">
        <v>122</v>
      </c>
      <c r="B1378" s="4" t="s">
        <v>123</v>
      </c>
      <c r="C1378" s="4" t="s">
        <v>124</v>
      </c>
      <c r="D1378" s="4">
        <v>1972</v>
      </c>
      <c r="E1378" s="15">
        <v>4</v>
      </c>
      <c r="F1378" s="15">
        <v>12</v>
      </c>
      <c r="G1378" s="15">
        <v>0</v>
      </c>
      <c r="H1378" s="15">
        <v>14</v>
      </c>
      <c r="I1378" s="15">
        <v>4.58</v>
      </c>
      <c r="J1378" s="15">
        <v>16</v>
      </c>
      <c r="K1378" s="15">
        <v>45.77</v>
      </c>
      <c r="L1378" s="4" t="s">
        <v>170</v>
      </c>
      <c r="M1378" s="13">
        <f t="shared" si="21"/>
        <v>25</v>
      </c>
    </row>
    <row r="1379" spans="1:13" x14ac:dyDescent="0.35">
      <c r="A1379" s="4" t="s">
        <v>122</v>
      </c>
      <c r="B1379" s="4" t="s">
        <v>123</v>
      </c>
      <c r="C1379" s="4" t="s">
        <v>124</v>
      </c>
      <c r="D1379" s="4">
        <v>1973</v>
      </c>
      <c r="E1379" s="15">
        <v>5</v>
      </c>
      <c r="F1379" s="15">
        <v>10</v>
      </c>
      <c r="G1379" s="15">
        <v>0</v>
      </c>
      <c r="H1379" s="15">
        <v>13</v>
      </c>
      <c r="I1379" s="15">
        <v>4.16</v>
      </c>
      <c r="J1379" s="15">
        <v>15</v>
      </c>
      <c r="K1379" s="15">
        <v>41.56</v>
      </c>
      <c r="L1379" s="4" t="s">
        <v>170</v>
      </c>
      <c r="M1379" s="13">
        <f t="shared" si="21"/>
        <v>33.333333333333329</v>
      </c>
    </row>
    <row r="1380" spans="1:13" x14ac:dyDescent="0.35">
      <c r="A1380" s="4" t="s">
        <v>122</v>
      </c>
      <c r="B1380" s="4" t="s">
        <v>123</v>
      </c>
      <c r="C1380" s="4" t="s">
        <v>124</v>
      </c>
      <c r="D1380" s="4">
        <v>1974</v>
      </c>
      <c r="E1380" s="15">
        <v>7</v>
      </c>
      <c r="F1380" s="15">
        <v>3</v>
      </c>
      <c r="G1380" s="15">
        <v>0</v>
      </c>
      <c r="H1380" s="15">
        <v>7</v>
      </c>
      <c r="I1380" s="15">
        <v>2.0699999999999998</v>
      </c>
      <c r="J1380" s="15">
        <v>9</v>
      </c>
      <c r="K1380" s="15">
        <v>20.71</v>
      </c>
      <c r="L1380" s="4" t="s">
        <v>170</v>
      </c>
      <c r="M1380" s="13">
        <f t="shared" si="21"/>
        <v>70</v>
      </c>
    </row>
    <row r="1381" spans="1:13" x14ac:dyDescent="0.35">
      <c r="A1381" s="4" t="s">
        <v>122</v>
      </c>
      <c r="B1381" s="4" t="s">
        <v>123</v>
      </c>
      <c r="C1381" s="4" t="s">
        <v>124</v>
      </c>
      <c r="D1381" s="4">
        <v>1975</v>
      </c>
      <c r="E1381" s="15">
        <v>9</v>
      </c>
      <c r="F1381" s="15">
        <v>4</v>
      </c>
      <c r="G1381" s="15">
        <v>0</v>
      </c>
      <c r="H1381" s="15">
        <v>10</v>
      </c>
      <c r="I1381" s="15">
        <v>3</v>
      </c>
      <c r="J1381" s="15">
        <v>13</v>
      </c>
      <c r="K1381" s="15">
        <v>29.94</v>
      </c>
      <c r="L1381" s="4" t="s">
        <v>170</v>
      </c>
      <c r="M1381" s="13">
        <f t="shared" si="21"/>
        <v>69.230769230769226</v>
      </c>
    </row>
    <row r="1382" spans="1:13" x14ac:dyDescent="0.35">
      <c r="A1382" s="4" t="s">
        <v>122</v>
      </c>
      <c r="B1382" s="4" t="s">
        <v>123</v>
      </c>
      <c r="C1382" s="4" t="s">
        <v>124</v>
      </c>
      <c r="D1382" s="4">
        <v>1976</v>
      </c>
      <c r="E1382" s="15">
        <v>12</v>
      </c>
      <c r="F1382" s="15">
        <v>8</v>
      </c>
      <c r="G1382" s="15">
        <v>0</v>
      </c>
      <c r="H1382" s="15">
        <v>16</v>
      </c>
      <c r="I1382" s="15">
        <v>4.8099999999999996</v>
      </c>
      <c r="J1382" s="15">
        <v>20</v>
      </c>
      <c r="K1382" s="15">
        <v>48.02</v>
      </c>
      <c r="L1382" s="4" t="s">
        <v>170</v>
      </c>
      <c r="M1382" s="13">
        <f t="shared" si="21"/>
        <v>60</v>
      </c>
    </row>
    <row r="1383" spans="1:13" x14ac:dyDescent="0.35">
      <c r="A1383" s="4" t="s">
        <v>122</v>
      </c>
      <c r="B1383" s="4" t="s">
        <v>123</v>
      </c>
      <c r="C1383" s="4" t="s">
        <v>124</v>
      </c>
      <c r="D1383" s="4">
        <v>1977</v>
      </c>
      <c r="E1383" s="15">
        <v>12</v>
      </c>
      <c r="F1383" s="15">
        <v>12</v>
      </c>
      <c r="G1383" s="15">
        <v>0</v>
      </c>
      <c r="H1383" s="15">
        <v>20</v>
      </c>
      <c r="I1383" s="15">
        <v>5.96</v>
      </c>
      <c r="J1383" s="15">
        <v>24</v>
      </c>
      <c r="K1383" s="15">
        <v>59.51</v>
      </c>
      <c r="L1383" s="4" t="s">
        <v>170</v>
      </c>
      <c r="M1383" s="13">
        <f t="shared" si="21"/>
        <v>50</v>
      </c>
    </row>
    <row r="1384" spans="1:13" x14ac:dyDescent="0.35">
      <c r="A1384" s="4" t="s">
        <v>122</v>
      </c>
      <c r="B1384" s="4" t="s">
        <v>123</v>
      </c>
      <c r="C1384" s="4" t="s">
        <v>124</v>
      </c>
      <c r="D1384" s="4">
        <v>1978</v>
      </c>
      <c r="E1384" s="15">
        <v>5</v>
      </c>
      <c r="F1384" s="15">
        <v>4</v>
      </c>
      <c r="G1384" s="15">
        <v>0</v>
      </c>
      <c r="H1384" s="15">
        <v>6</v>
      </c>
      <c r="I1384" s="15">
        <v>1.84</v>
      </c>
      <c r="J1384" s="15">
        <v>9</v>
      </c>
      <c r="K1384" s="15">
        <v>18.36</v>
      </c>
      <c r="L1384" s="4" t="s">
        <v>170</v>
      </c>
      <c r="M1384" s="13">
        <f t="shared" si="21"/>
        <v>55.555555555555557</v>
      </c>
    </row>
    <row r="1385" spans="1:13" x14ac:dyDescent="0.35">
      <c r="A1385" s="4" t="s">
        <v>122</v>
      </c>
      <c r="B1385" s="4" t="s">
        <v>123</v>
      </c>
      <c r="C1385" s="4" t="s">
        <v>124</v>
      </c>
      <c r="D1385" s="4">
        <v>1979</v>
      </c>
      <c r="E1385" s="15">
        <v>7</v>
      </c>
      <c r="F1385" s="15">
        <v>8</v>
      </c>
      <c r="G1385" s="15">
        <v>0</v>
      </c>
      <c r="H1385" s="15">
        <v>11</v>
      </c>
      <c r="I1385" s="15">
        <v>3.05</v>
      </c>
      <c r="J1385" s="15">
        <v>15</v>
      </c>
      <c r="K1385" s="15">
        <v>30.48</v>
      </c>
      <c r="L1385" s="4" t="s">
        <v>170</v>
      </c>
      <c r="M1385" s="13">
        <f t="shared" si="21"/>
        <v>46.666666666666664</v>
      </c>
    </row>
    <row r="1386" spans="1:13" x14ac:dyDescent="0.35">
      <c r="A1386" s="4" t="s">
        <v>122</v>
      </c>
      <c r="B1386" s="4" t="s">
        <v>123</v>
      </c>
      <c r="C1386" s="4" t="s">
        <v>124</v>
      </c>
      <c r="D1386" s="4">
        <v>1980</v>
      </c>
      <c r="E1386" s="15">
        <v>7</v>
      </c>
      <c r="F1386" s="15">
        <v>17</v>
      </c>
      <c r="G1386" s="15">
        <v>0</v>
      </c>
      <c r="H1386" s="15">
        <v>20</v>
      </c>
      <c r="I1386" s="15">
        <v>5.28</v>
      </c>
      <c r="J1386" s="15">
        <v>24</v>
      </c>
      <c r="K1386" s="15">
        <v>52.7</v>
      </c>
      <c r="L1386" s="4" t="s">
        <v>170</v>
      </c>
      <c r="M1386" s="13">
        <f t="shared" si="21"/>
        <v>29.166666666666668</v>
      </c>
    </row>
    <row r="1387" spans="1:13" x14ac:dyDescent="0.35">
      <c r="A1387" s="4" t="s">
        <v>122</v>
      </c>
      <c r="B1387" s="4" t="s">
        <v>123</v>
      </c>
      <c r="C1387" s="4" t="s">
        <v>124</v>
      </c>
      <c r="D1387" s="4">
        <v>1981</v>
      </c>
      <c r="E1387" s="15">
        <v>6</v>
      </c>
      <c r="F1387" s="15">
        <v>20</v>
      </c>
      <c r="G1387" s="15">
        <v>0</v>
      </c>
      <c r="H1387" s="15">
        <v>23</v>
      </c>
      <c r="I1387" s="15">
        <v>6.03</v>
      </c>
      <c r="J1387" s="15">
        <v>26</v>
      </c>
      <c r="K1387" s="15">
        <v>60.25</v>
      </c>
      <c r="L1387" s="4" t="s">
        <v>170</v>
      </c>
      <c r="M1387" s="13">
        <f t="shared" si="21"/>
        <v>23.076923076923077</v>
      </c>
    </row>
    <row r="1388" spans="1:13" x14ac:dyDescent="0.35">
      <c r="A1388" s="4" t="s">
        <v>122</v>
      </c>
      <c r="B1388" s="4" t="s">
        <v>123</v>
      </c>
      <c r="C1388" s="4" t="s">
        <v>124</v>
      </c>
      <c r="D1388" s="4">
        <v>1982</v>
      </c>
      <c r="E1388" s="15">
        <v>6</v>
      </c>
      <c r="F1388" s="15">
        <v>34</v>
      </c>
      <c r="G1388" s="15">
        <v>0</v>
      </c>
      <c r="H1388" s="15">
        <v>36</v>
      </c>
      <c r="I1388" s="15">
        <v>9.14</v>
      </c>
      <c r="J1388" s="15">
        <v>40</v>
      </c>
      <c r="K1388" s="15">
        <v>91.34</v>
      </c>
      <c r="L1388" s="4" t="s">
        <v>170</v>
      </c>
      <c r="M1388" s="13">
        <f t="shared" si="21"/>
        <v>15</v>
      </c>
    </row>
    <row r="1389" spans="1:13" x14ac:dyDescent="0.35">
      <c r="A1389" s="4" t="s">
        <v>122</v>
      </c>
      <c r="B1389" s="4" t="s">
        <v>123</v>
      </c>
      <c r="C1389" s="4" t="s">
        <v>124</v>
      </c>
      <c r="D1389" s="4">
        <v>1983</v>
      </c>
      <c r="E1389" s="15">
        <v>4</v>
      </c>
      <c r="F1389" s="15">
        <v>43</v>
      </c>
      <c r="G1389" s="15">
        <v>0</v>
      </c>
      <c r="H1389" s="15">
        <v>43</v>
      </c>
      <c r="I1389" s="15">
        <v>10.67</v>
      </c>
      <c r="J1389" s="15">
        <v>47</v>
      </c>
      <c r="K1389" s="15">
        <v>106.29</v>
      </c>
      <c r="L1389" s="4" t="s">
        <v>170</v>
      </c>
      <c r="M1389" s="13">
        <f t="shared" si="21"/>
        <v>8.5106382978723403</v>
      </c>
    </row>
    <row r="1390" spans="1:13" x14ac:dyDescent="0.35">
      <c r="A1390" s="4" t="s">
        <v>122</v>
      </c>
      <c r="B1390" s="4" t="s">
        <v>123</v>
      </c>
      <c r="C1390" s="4" t="s">
        <v>124</v>
      </c>
      <c r="D1390" s="4">
        <v>1984</v>
      </c>
      <c r="E1390" s="15">
        <v>5</v>
      </c>
      <c r="F1390" s="15">
        <v>48</v>
      </c>
      <c r="G1390" s="15">
        <v>0</v>
      </c>
      <c r="H1390" s="15">
        <v>50</v>
      </c>
      <c r="I1390" s="15">
        <v>12.05</v>
      </c>
      <c r="J1390" s="15">
        <v>53</v>
      </c>
      <c r="K1390" s="15">
        <v>120.41</v>
      </c>
      <c r="L1390" s="4" t="s">
        <v>170</v>
      </c>
      <c r="M1390" s="13">
        <f t="shared" si="21"/>
        <v>9.433962264150944</v>
      </c>
    </row>
    <row r="1391" spans="1:13" x14ac:dyDescent="0.35">
      <c r="A1391" s="4" t="s">
        <v>122</v>
      </c>
      <c r="B1391" s="4" t="s">
        <v>123</v>
      </c>
      <c r="C1391" s="4" t="s">
        <v>124</v>
      </c>
      <c r="D1391" s="4">
        <v>1985</v>
      </c>
      <c r="E1391" s="15">
        <v>5</v>
      </c>
      <c r="F1391" s="15">
        <v>33</v>
      </c>
      <c r="G1391" s="15">
        <v>0</v>
      </c>
      <c r="H1391" s="15">
        <v>34</v>
      </c>
      <c r="I1391" s="15">
        <v>7.95</v>
      </c>
      <c r="J1391" s="15">
        <v>37</v>
      </c>
      <c r="K1391" s="15">
        <v>79.38</v>
      </c>
      <c r="L1391" s="4" t="s">
        <v>170</v>
      </c>
      <c r="M1391" s="13">
        <f t="shared" si="21"/>
        <v>13.157894736842104</v>
      </c>
    </row>
    <row r="1392" spans="1:13" x14ac:dyDescent="0.35">
      <c r="A1392" s="4" t="s">
        <v>122</v>
      </c>
      <c r="B1392" s="4" t="s">
        <v>123</v>
      </c>
      <c r="C1392" s="4" t="s">
        <v>124</v>
      </c>
      <c r="D1392" s="4">
        <v>1986</v>
      </c>
      <c r="E1392" s="15">
        <v>6</v>
      </c>
      <c r="F1392" s="15">
        <v>39</v>
      </c>
      <c r="G1392" s="15">
        <v>0</v>
      </c>
      <c r="H1392" s="15">
        <v>41</v>
      </c>
      <c r="I1392" s="15">
        <v>9.27</v>
      </c>
      <c r="J1392" s="15">
        <v>45</v>
      </c>
      <c r="K1392" s="15">
        <v>92.63</v>
      </c>
      <c r="L1392" s="4" t="s">
        <v>170</v>
      </c>
      <c r="M1392" s="13">
        <f t="shared" si="21"/>
        <v>13.333333333333334</v>
      </c>
    </row>
    <row r="1393" spans="1:13" x14ac:dyDescent="0.35">
      <c r="A1393" s="4" t="s">
        <v>122</v>
      </c>
      <c r="B1393" s="4" t="s">
        <v>123</v>
      </c>
      <c r="C1393" s="4" t="s">
        <v>124</v>
      </c>
      <c r="D1393" s="4">
        <v>1987</v>
      </c>
      <c r="E1393" s="15">
        <v>5</v>
      </c>
      <c r="F1393" s="15">
        <v>40</v>
      </c>
      <c r="G1393" s="15">
        <v>0</v>
      </c>
      <c r="H1393" s="15">
        <v>41</v>
      </c>
      <c r="I1393" s="15">
        <v>8.99</v>
      </c>
      <c r="J1393" s="15">
        <v>46</v>
      </c>
      <c r="K1393" s="15">
        <v>89.85</v>
      </c>
      <c r="L1393" s="4" t="s">
        <v>170</v>
      </c>
      <c r="M1393" s="13">
        <f t="shared" si="21"/>
        <v>11.111111111111111</v>
      </c>
    </row>
    <row r="1394" spans="1:13" x14ac:dyDescent="0.35">
      <c r="A1394" s="4" t="s">
        <v>122</v>
      </c>
      <c r="B1394" s="4" t="s">
        <v>123</v>
      </c>
      <c r="C1394" s="4" t="s">
        <v>124</v>
      </c>
      <c r="D1394" s="4">
        <v>1988</v>
      </c>
      <c r="E1394" s="15">
        <v>6</v>
      </c>
      <c r="F1394" s="15">
        <v>45</v>
      </c>
      <c r="G1394" s="15">
        <v>0</v>
      </c>
      <c r="H1394" s="15">
        <v>46</v>
      </c>
      <c r="I1394" s="15">
        <v>9.7799999999999994</v>
      </c>
      <c r="J1394" s="15">
        <v>51</v>
      </c>
      <c r="K1394" s="15">
        <v>97.67</v>
      </c>
      <c r="L1394" s="4" t="s">
        <v>170</v>
      </c>
      <c r="M1394" s="13">
        <f t="shared" si="21"/>
        <v>11.76470588235294</v>
      </c>
    </row>
    <row r="1395" spans="1:13" x14ac:dyDescent="0.35">
      <c r="A1395" s="4" t="s">
        <v>122</v>
      </c>
      <c r="B1395" s="4" t="s">
        <v>123</v>
      </c>
      <c r="C1395" s="4" t="s">
        <v>124</v>
      </c>
      <c r="D1395" s="4">
        <v>1989</v>
      </c>
      <c r="E1395" s="15">
        <v>6</v>
      </c>
      <c r="F1395" s="15">
        <v>60</v>
      </c>
      <c r="G1395" s="15">
        <v>0</v>
      </c>
      <c r="H1395" s="15">
        <v>60</v>
      </c>
      <c r="I1395" s="15">
        <v>12.43</v>
      </c>
      <c r="J1395" s="15">
        <v>66</v>
      </c>
      <c r="K1395" s="15">
        <v>124.15</v>
      </c>
      <c r="L1395" s="4" t="s">
        <v>170</v>
      </c>
      <c r="M1395" s="13">
        <f t="shared" si="21"/>
        <v>9.0909090909090917</v>
      </c>
    </row>
    <row r="1396" spans="1:13" x14ac:dyDescent="0.35">
      <c r="A1396" s="4" t="s">
        <v>122</v>
      </c>
      <c r="B1396" s="4" t="s">
        <v>123</v>
      </c>
      <c r="C1396" s="4" t="s">
        <v>124</v>
      </c>
      <c r="D1396" s="4">
        <v>1990</v>
      </c>
      <c r="E1396" s="15">
        <v>7</v>
      </c>
      <c r="F1396" s="15">
        <v>130</v>
      </c>
      <c r="G1396" s="15">
        <v>0</v>
      </c>
      <c r="H1396" s="15">
        <v>80</v>
      </c>
      <c r="I1396" s="15">
        <v>15.97</v>
      </c>
      <c r="J1396" s="15">
        <v>138</v>
      </c>
      <c r="K1396" s="15">
        <v>159.5</v>
      </c>
      <c r="L1396" s="4" t="s">
        <v>170</v>
      </c>
      <c r="M1396" s="13">
        <f t="shared" si="21"/>
        <v>5.1094890510948909</v>
      </c>
    </row>
    <row r="1397" spans="1:13" x14ac:dyDescent="0.35">
      <c r="A1397" s="4" t="s">
        <v>122</v>
      </c>
      <c r="B1397" s="4" t="s">
        <v>123</v>
      </c>
      <c r="C1397" s="4" t="s">
        <v>124</v>
      </c>
      <c r="D1397" s="4">
        <v>1991</v>
      </c>
      <c r="E1397" s="15">
        <v>7</v>
      </c>
      <c r="F1397" s="15">
        <v>180</v>
      </c>
      <c r="G1397" s="15">
        <v>0</v>
      </c>
      <c r="H1397" s="15">
        <v>98</v>
      </c>
      <c r="I1397" s="15">
        <v>18.88</v>
      </c>
      <c r="J1397" s="15">
        <v>186</v>
      </c>
      <c r="K1397" s="15">
        <v>188.61</v>
      </c>
      <c r="L1397" s="4" t="s">
        <v>170</v>
      </c>
      <c r="M1397" s="13">
        <f t="shared" si="21"/>
        <v>3.7433155080213902</v>
      </c>
    </row>
    <row r="1398" spans="1:13" x14ac:dyDescent="0.35">
      <c r="A1398" s="4" t="s">
        <v>122</v>
      </c>
      <c r="B1398" s="4" t="s">
        <v>123</v>
      </c>
      <c r="C1398" s="4" t="s">
        <v>124</v>
      </c>
      <c r="D1398" s="4">
        <v>1992</v>
      </c>
      <c r="E1398" s="15">
        <v>7</v>
      </c>
      <c r="F1398" s="15">
        <v>289</v>
      </c>
      <c r="G1398" s="15">
        <v>0</v>
      </c>
      <c r="H1398" s="15">
        <v>75</v>
      </c>
      <c r="I1398" s="15">
        <v>13.98</v>
      </c>
      <c r="J1398" s="15">
        <v>296</v>
      </c>
      <c r="K1398" s="15">
        <v>139.69</v>
      </c>
      <c r="L1398" s="4" t="s">
        <v>170</v>
      </c>
      <c r="M1398" s="13">
        <f t="shared" si="21"/>
        <v>2.3648648648648649</v>
      </c>
    </row>
    <row r="1399" spans="1:13" x14ac:dyDescent="0.35">
      <c r="A1399" s="4" t="s">
        <v>122</v>
      </c>
      <c r="B1399" s="4" t="s">
        <v>123</v>
      </c>
      <c r="C1399" s="4" t="s">
        <v>124</v>
      </c>
      <c r="D1399" s="4">
        <v>1993</v>
      </c>
      <c r="E1399" s="15">
        <v>7</v>
      </c>
      <c r="F1399" s="15">
        <v>294</v>
      </c>
      <c r="G1399" s="15">
        <v>1</v>
      </c>
      <c r="H1399" s="15">
        <v>102</v>
      </c>
      <c r="I1399" s="15">
        <v>18.329999999999998</v>
      </c>
      <c r="J1399" s="15">
        <v>300</v>
      </c>
      <c r="K1399" s="15">
        <v>183.05</v>
      </c>
      <c r="L1399" s="4" t="s">
        <v>170</v>
      </c>
      <c r="M1399" s="13">
        <f t="shared" si="21"/>
        <v>2.3333333333333335</v>
      </c>
    </row>
    <row r="1400" spans="1:13" x14ac:dyDescent="0.35">
      <c r="A1400" s="4" t="s">
        <v>122</v>
      </c>
      <c r="B1400" s="4" t="s">
        <v>123</v>
      </c>
      <c r="C1400" s="4" t="s">
        <v>124</v>
      </c>
      <c r="D1400" s="4">
        <v>1994</v>
      </c>
      <c r="E1400" s="15">
        <v>9</v>
      </c>
      <c r="F1400" s="15">
        <v>244</v>
      </c>
      <c r="G1400" s="15">
        <v>0</v>
      </c>
      <c r="H1400" s="15">
        <v>101</v>
      </c>
      <c r="I1400" s="15">
        <v>17.43</v>
      </c>
      <c r="J1400" s="15">
        <v>254</v>
      </c>
      <c r="K1400" s="15">
        <v>174.09</v>
      </c>
      <c r="L1400" s="4" t="s">
        <v>170</v>
      </c>
      <c r="M1400" s="13">
        <f t="shared" si="21"/>
        <v>3.5573122529644272</v>
      </c>
    </row>
    <row r="1401" spans="1:13" x14ac:dyDescent="0.35">
      <c r="A1401" s="4" t="s">
        <v>122</v>
      </c>
      <c r="B1401" s="4" t="s">
        <v>123</v>
      </c>
      <c r="C1401" s="4" t="s">
        <v>124</v>
      </c>
      <c r="D1401" s="4">
        <v>1995</v>
      </c>
      <c r="E1401" s="15">
        <v>11</v>
      </c>
      <c r="F1401" s="15">
        <v>182</v>
      </c>
      <c r="G1401" s="15">
        <v>0</v>
      </c>
      <c r="H1401" s="15">
        <v>125</v>
      </c>
      <c r="I1401" s="15">
        <v>20.81</v>
      </c>
      <c r="J1401" s="15">
        <v>193</v>
      </c>
      <c r="K1401" s="15">
        <v>207.84</v>
      </c>
      <c r="L1401" s="4" t="s">
        <v>170</v>
      </c>
      <c r="M1401" s="13">
        <f t="shared" si="21"/>
        <v>5.6994818652849739</v>
      </c>
    </row>
    <row r="1402" spans="1:13" x14ac:dyDescent="0.35">
      <c r="A1402" s="4" t="s">
        <v>122</v>
      </c>
      <c r="B1402" s="4" t="s">
        <v>123</v>
      </c>
      <c r="C1402" s="4" t="s">
        <v>124</v>
      </c>
      <c r="D1402" s="4">
        <v>1996</v>
      </c>
      <c r="E1402" s="15">
        <v>15</v>
      </c>
      <c r="F1402" s="15">
        <v>141</v>
      </c>
      <c r="G1402" s="15">
        <v>10</v>
      </c>
      <c r="H1402" s="15">
        <v>129</v>
      </c>
      <c r="I1402" s="15">
        <v>20.94</v>
      </c>
      <c r="J1402" s="15">
        <v>146</v>
      </c>
      <c r="K1402" s="15">
        <v>209.21</v>
      </c>
      <c r="L1402" s="4" t="s">
        <v>170</v>
      </c>
      <c r="M1402" s="13">
        <f t="shared" si="21"/>
        <v>10.273972602739725</v>
      </c>
    </row>
    <row r="1403" spans="1:13" x14ac:dyDescent="0.35">
      <c r="A1403" s="4" t="s">
        <v>122</v>
      </c>
      <c r="B1403" s="4" t="s">
        <v>123</v>
      </c>
      <c r="C1403" s="4" t="s">
        <v>124</v>
      </c>
      <c r="D1403" s="4">
        <v>1997</v>
      </c>
      <c r="E1403" s="15">
        <v>18</v>
      </c>
      <c r="F1403" s="15">
        <v>90</v>
      </c>
      <c r="G1403" s="15">
        <v>1</v>
      </c>
      <c r="H1403" s="15">
        <v>93</v>
      </c>
      <c r="I1403" s="15">
        <v>14.58</v>
      </c>
      <c r="J1403" s="15">
        <v>108</v>
      </c>
      <c r="K1403" s="15">
        <v>145.63</v>
      </c>
      <c r="L1403" s="4" t="s">
        <v>170</v>
      </c>
      <c r="M1403" s="13">
        <f t="shared" si="21"/>
        <v>16.822429906542055</v>
      </c>
    </row>
    <row r="1404" spans="1:13" x14ac:dyDescent="0.35">
      <c r="A1404" s="4" t="s">
        <v>122</v>
      </c>
      <c r="B1404" s="4" t="s">
        <v>123</v>
      </c>
      <c r="C1404" s="4" t="s">
        <v>124</v>
      </c>
      <c r="D1404" s="4">
        <v>1998</v>
      </c>
      <c r="E1404" s="15">
        <v>24</v>
      </c>
      <c r="F1404" s="15">
        <v>83</v>
      </c>
      <c r="G1404" s="15">
        <v>0</v>
      </c>
      <c r="H1404" s="15">
        <v>89</v>
      </c>
      <c r="I1404" s="15">
        <v>13.52</v>
      </c>
      <c r="J1404" s="15">
        <v>106</v>
      </c>
      <c r="K1404" s="15">
        <v>135.07</v>
      </c>
      <c r="L1404" s="4" t="s">
        <v>170</v>
      </c>
      <c r="M1404" s="13">
        <f t="shared" si="21"/>
        <v>22.429906542056074</v>
      </c>
    </row>
    <row r="1405" spans="1:13" x14ac:dyDescent="0.35">
      <c r="A1405" s="4" t="s">
        <v>122</v>
      </c>
      <c r="B1405" s="4" t="s">
        <v>123</v>
      </c>
      <c r="C1405" s="4" t="s">
        <v>124</v>
      </c>
      <c r="D1405" s="4">
        <v>1999</v>
      </c>
      <c r="E1405" s="15">
        <v>23</v>
      </c>
      <c r="F1405" s="15">
        <v>72</v>
      </c>
      <c r="G1405" s="15">
        <v>0</v>
      </c>
      <c r="H1405" s="15">
        <v>69</v>
      </c>
      <c r="I1405" s="15">
        <v>10.28</v>
      </c>
      <c r="J1405" s="15">
        <v>80</v>
      </c>
      <c r="K1405" s="15">
        <v>102.69</v>
      </c>
      <c r="L1405" s="4" t="s">
        <v>170</v>
      </c>
      <c r="M1405" s="13">
        <f t="shared" si="21"/>
        <v>24.210526315789473</v>
      </c>
    </row>
    <row r="1406" spans="1:13" x14ac:dyDescent="0.35">
      <c r="A1406" s="4" t="s">
        <v>122</v>
      </c>
      <c r="B1406" s="4" t="s">
        <v>123</v>
      </c>
      <c r="C1406" s="4" t="s">
        <v>124</v>
      </c>
      <c r="D1406" s="4">
        <v>2000</v>
      </c>
      <c r="E1406" s="15">
        <v>33</v>
      </c>
      <c r="F1406" s="15">
        <v>50</v>
      </c>
      <c r="G1406" s="15">
        <v>2</v>
      </c>
      <c r="H1406" s="15">
        <v>66</v>
      </c>
      <c r="I1406" s="15">
        <v>9.4600000000000009</v>
      </c>
      <c r="J1406" s="15">
        <v>81</v>
      </c>
      <c r="K1406" s="15">
        <v>94.48</v>
      </c>
      <c r="L1406" s="4" t="s">
        <v>170</v>
      </c>
      <c r="M1406" s="13">
        <f t="shared" si="21"/>
        <v>40.74074074074074</v>
      </c>
    </row>
    <row r="1407" spans="1:13" x14ac:dyDescent="0.35">
      <c r="A1407" s="4" t="s">
        <v>122</v>
      </c>
      <c r="B1407" s="4" t="s">
        <v>123</v>
      </c>
      <c r="C1407" s="4" t="s">
        <v>124</v>
      </c>
      <c r="D1407" s="4">
        <v>2001</v>
      </c>
      <c r="E1407" s="15">
        <v>37</v>
      </c>
      <c r="F1407" s="15">
        <v>72</v>
      </c>
      <c r="G1407" s="15">
        <v>0</v>
      </c>
      <c r="H1407" s="15">
        <v>102</v>
      </c>
      <c r="I1407" s="15">
        <v>14.22</v>
      </c>
      <c r="J1407" s="15">
        <v>123</v>
      </c>
      <c r="K1407" s="15">
        <v>142.1</v>
      </c>
      <c r="L1407" s="4" t="s">
        <v>170</v>
      </c>
      <c r="M1407" s="13">
        <f t="shared" si="21"/>
        <v>33.944954128440372</v>
      </c>
    </row>
    <row r="1408" spans="1:13" x14ac:dyDescent="0.35">
      <c r="A1408" s="4" t="s">
        <v>122</v>
      </c>
      <c r="B1408" s="4" t="s">
        <v>123</v>
      </c>
      <c r="C1408" s="4" t="s">
        <v>124</v>
      </c>
      <c r="D1408" s="4">
        <v>2002</v>
      </c>
      <c r="E1408" s="15">
        <v>44</v>
      </c>
      <c r="F1408" s="15">
        <v>124</v>
      </c>
      <c r="G1408" s="15">
        <v>0</v>
      </c>
      <c r="H1408" s="15">
        <v>130</v>
      </c>
      <c r="I1408" s="15">
        <v>17.510000000000002</v>
      </c>
      <c r="J1408" s="15">
        <v>158</v>
      </c>
      <c r="K1408" s="15">
        <v>174.94</v>
      </c>
      <c r="L1408" s="4" t="s">
        <v>170</v>
      </c>
      <c r="M1408" s="13">
        <f t="shared" si="21"/>
        <v>26.190476190476193</v>
      </c>
    </row>
    <row r="1409" spans="1:13" x14ac:dyDescent="0.35">
      <c r="A1409" s="4" t="s">
        <v>122</v>
      </c>
      <c r="B1409" s="4" t="s">
        <v>123</v>
      </c>
      <c r="C1409" s="4" t="s">
        <v>124</v>
      </c>
      <c r="D1409" s="4">
        <v>2003</v>
      </c>
      <c r="E1409" s="15">
        <v>36</v>
      </c>
      <c r="F1409" s="15">
        <v>211</v>
      </c>
      <c r="G1409" s="15">
        <v>0</v>
      </c>
      <c r="H1409" s="15">
        <v>164</v>
      </c>
      <c r="I1409" s="15">
        <v>21.34</v>
      </c>
      <c r="J1409" s="15">
        <v>190</v>
      </c>
      <c r="K1409" s="15">
        <v>213.58</v>
      </c>
      <c r="L1409" s="4" t="s">
        <v>170</v>
      </c>
      <c r="M1409" s="13">
        <f t="shared" si="21"/>
        <v>14.5748987854251</v>
      </c>
    </row>
    <row r="1410" spans="1:13" x14ac:dyDescent="0.35">
      <c r="A1410" s="4" t="s">
        <v>122</v>
      </c>
      <c r="B1410" s="4" t="s">
        <v>123</v>
      </c>
      <c r="C1410" s="4" t="s">
        <v>124</v>
      </c>
      <c r="D1410" s="4">
        <v>2004</v>
      </c>
      <c r="E1410" s="15">
        <v>43</v>
      </c>
      <c r="F1410" s="15">
        <v>213</v>
      </c>
      <c r="G1410" s="15">
        <v>1</v>
      </c>
      <c r="H1410" s="15">
        <v>281</v>
      </c>
      <c r="I1410" s="15">
        <v>35.49</v>
      </c>
      <c r="J1410" s="15">
        <v>315</v>
      </c>
      <c r="K1410" s="15">
        <v>355.77</v>
      </c>
      <c r="L1410" s="4" t="s">
        <v>170</v>
      </c>
      <c r="M1410" s="13">
        <f t="shared" ref="M1410:M1473" si="22">IF(N(E1410)+N(F1410)-N(G1410)&lt;=0,"",E1410/(E1410+F1410-N(G1410))*100)</f>
        <v>16.862745098039216</v>
      </c>
    </row>
    <row r="1411" spans="1:13" x14ac:dyDescent="0.35">
      <c r="A1411" s="4" t="s">
        <v>122</v>
      </c>
      <c r="B1411" s="4" t="s">
        <v>123</v>
      </c>
      <c r="C1411" s="4" t="s">
        <v>124</v>
      </c>
      <c r="D1411" s="4">
        <v>2005</v>
      </c>
      <c r="E1411" s="15">
        <v>52</v>
      </c>
      <c r="F1411" s="15">
        <v>376</v>
      </c>
      <c r="G1411" s="15">
        <v>5</v>
      </c>
      <c r="H1411" s="15">
        <v>345</v>
      </c>
      <c r="I1411" s="15">
        <v>42.18</v>
      </c>
      <c r="J1411" s="15">
        <v>431</v>
      </c>
      <c r="K1411" s="15">
        <v>421.57</v>
      </c>
      <c r="L1411" s="4" t="s">
        <v>170</v>
      </c>
      <c r="M1411" s="13">
        <f t="shared" si="22"/>
        <v>12.293144208037825</v>
      </c>
    </row>
    <row r="1412" spans="1:13" x14ac:dyDescent="0.35">
      <c r="A1412" s="4" t="s">
        <v>122</v>
      </c>
      <c r="B1412" s="4" t="s">
        <v>123</v>
      </c>
      <c r="C1412" s="4" t="s">
        <v>124</v>
      </c>
      <c r="D1412" s="4">
        <v>2006</v>
      </c>
      <c r="E1412" s="15">
        <v>47</v>
      </c>
      <c r="F1412" s="15">
        <v>729</v>
      </c>
      <c r="G1412" s="15">
        <v>5</v>
      </c>
      <c r="H1412" s="15">
        <v>413</v>
      </c>
      <c r="I1412" s="15">
        <v>48.94</v>
      </c>
      <c r="J1412" s="15">
        <v>512</v>
      </c>
      <c r="K1412" s="15">
        <v>488.98</v>
      </c>
      <c r="L1412" s="4" t="s">
        <v>170</v>
      </c>
      <c r="M1412" s="13">
        <f t="shared" si="22"/>
        <v>6.0959792477302202</v>
      </c>
    </row>
    <row r="1413" spans="1:13" x14ac:dyDescent="0.35">
      <c r="A1413" s="4" t="s">
        <v>122</v>
      </c>
      <c r="B1413" s="4" t="s">
        <v>123</v>
      </c>
      <c r="C1413" s="4" t="s">
        <v>124</v>
      </c>
      <c r="D1413" s="4">
        <v>2007</v>
      </c>
      <c r="E1413" s="15">
        <v>50</v>
      </c>
      <c r="F1413" s="15">
        <v>660</v>
      </c>
      <c r="G1413" s="15">
        <v>12</v>
      </c>
      <c r="H1413" s="15">
        <v>424</v>
      </c>
      <c r="I1413" s="15">
        <v>48.73</v>
      </c>
      <c r="J1413" s="15">
        <v>519</v>
      </c>
      <c r="K1413" s="15">
        <v>487.2</v>
      </c>
      <c r="L1413" s="4" t="s">
        <v>170</v>
      </c>
      <c r="M1413" s="13">
        <f t="shared" si="22"/>
        <v>7.1633237822349569</v>
      </c>
    </row>
    <row r="1414" spans="1:13" x14ac:dyDescent="0.35">
      <c r="A1414" s="4" t="s">
        <v>122</v>
      </c>
      <c r="B1414" s="4" t="s">
        <v>123</v>
      </c>
      <c r="C1414" s="4" t="s">
        <v>124</v>
      </c>
      <c r="D1414" s="4">
        <v>2008</v>
      </c>
      <c r="E1414" s="15">
        <v>70</v>
      </c>
      <c r="F1414" s="15">
        <v>694</v>
      </c>
      <c r="G1414" s="15">
        <v>29</v>
      </c>
      <c r="H1414" s="15">
        <v>477</v>
      </c>
      <c r="I1414" s="15">
        <v>53.2</v>
      </c>
      <c r="J1414" s="15">
        <v>576</v>
      </c>
      <c r="K1414" s="15">
        <v>531.47</v>
      </c>
      <c r="L1414" s="4" t="s">
        <v>170</v>
      </c>
      <c r="M1414" s="13">
        <f t="shared" si="22"/>
        <v>9.5238095238095237</v>
      </c>
    </row>
    <row r="1415" spans="1:13" x14ac:dyDescent="0.35">
      <c r="A1415" s="4" t="s">
        <v>122</v>
      </c>
      <c r="B1415" s="4" t="s">
        <v>123</v>
      </c>
      <c r="C1415" s="4" t="s">
        <v>124</v>
      </c>
      <c r="D1415" s="4">
        <v>2009</v>
      </c>
      <c r="E1415" s="15">
        <v>75</v>
      </c>
      <c r="F1415" s="15">
        <v>671</v>
      </c>
      <c r="G1415" s="15">
        <v>140</v>
      </c>
      <c r="H1415" s="15">
        <v>512</v>
      </c>
      <c r="I1415" s="15">
        <v>55.45</v>
      </c>
      <c r="J1415" s="15">
        <v>610</v>
      </c>
      <c r="K1415" s="15">
        <v>553.95000000000005</v>
      </c>
      <c r="L1415" s="4" t="s">
        <v>170</v>
      </c>
      <c r="M1415" s="13">
        <f t="shared" si="22"/>
        <v>12.376237623762377</v>
      </c>
    </row>
    <row r="1416" spans="1:13" x14ac:dyDescent="0.35">
      <c r="A1416" s="4" t="s">
        <v>122</v>
      </c>
      <c r="B1416" s="4" t="s">
        <v>123</v>
      </c>
      <c r="C1416" s="4" t="s">
        <v>124</v>
      </c>
      <c r="D1416" s="4">
        <v>2010</v>
      </c>
      <c r="E1416" s="15">
        <v>83</v>
      </c>
      <c r="F1416" s="15">
        <v>597</v>
      </c>
      <c r="G1416" s="15">
        <v>550</v>
      </c>
      <c r="H1416" s="15">
        <v>499</v>
      </c>
      <c r="I1416" s="15">
        <v>52.44</v>
      </c>
      <c r="J1416" s="15">
        <v>611</v>
      </c>
      <c r="K1416" s="15">
        <v>523.92999999999995</v>
      </c>
      <c r="L1416" s="4" t="s">
        <v>170</v>
      </c>
      <c r="M1416" s="13">
        <f t="shared" si="22"/>
        <v>63.84615384615384</v>
      </c>
    </row>
    <row r="1417" spans="1:13" x14ac:dyDescent="0.35">
      <c r="A1417" s="4" t="s">
        <v>122</v>
      </c>
      <c r="B1417" s="4" t="s">
        <v>123</v>
      </c>
      <c r="C1417" s="4" t="s">
        <v>124</v>
      </c>
      <c r="D1417" s="4">
        <v>2011</v>
      </c>
      <c r="E1417" s="15">
        <v>146</v>
      </c>
      <c r="F1417" s="15">
        <v>978</v>
      </c>
      <c r="G1417" s="15">
        <v>0</v>
      </c>
      <c r="H1417" s="15">
        <v>555</v>
      </c>
      <c r="I1417" s="15">
        <v>56.7</v>
      </c>
      <c r="J1417" s="15">
        <v>698</v>
      </c>
      <c r="K1417" s="15">
        <v>566.46</v>
      </c>
      <c r="L1417" s="4" t="s">
        <v>170</v>
      </c>
      <c r="M1417" s="13">
        <f t="shared" si="22"/>
        <v>12.98932384341637</v>
      </c>
    </row>
    <row r="1418" spans="1:13" x14ac:dyDescent="0.35">
      <c r="A1418" s="4" t="s">
        <v>122</v>
      </c>
      <c r="B1418" s="4" t="s">
        <v>123</v>
      </c>
      <c r="C1418" s="4" t="s">
        <v>124</v>
      </c>
      <c r="D1418" s="4">
        <v>2012</v>
      </c>
      <c r="E1418" s="15">
        <v>146</v>
      </c>
      <c r="F1418" s="15">
        <v>556</v>
      </c>
      <c r="G1418" s="15">
        <v>31</v>
      </c>
      <c r="H1418" s="15">
        <v>555</v>
      </c>
      <c r="I1418" s="15">
        <v>55.25</v>
      </c>
      <c r="J1418" s="15">
        <v>671</v>
      </c>
      <c r="K1418" s="15">
        <v>553.87</v>
      </c>
      <c r="L1418" s="4" t="s">
        <v>170</v>
      </c>
      <c r="M1418" s="13">
        <f t="shared" si="22"/>
        <v>21.758569299552907</v>
      </c>
    </row>
    <row r="1419" spans="1:13" x14ac:dyDescent="0.35">
      <c r="A1419" s="4" t="s">
        <v>122</v>
      </c>
      <c r="B1419" s="4" t="s">
        <v>123</v>
      </c>
      <c r="C1419" s="4" t="s">
        <v>124</v>
      </c>
      <c r="D1419" s="4">
        <v>2013</v>
      </c>
      <c r="E1419" s="15">
        <v>138</v>
      </c>
      <c r="F1419" s="15">
        <v>894</v>
      </c>
      <c r="G1419" s="15">
        <v>83</v>
      </c>
      <c r="H1419" s="15">
        <v>552</v>
      </c>
      <c r="I1419" s="15">
        <v>53.44</v>
      </c>
      <c r="J1419" s="15">
        <v>704</v>
      </c>
      <c r="K1419" s="15">
        <v>539.51</v>
      </c>
      <c r="L1419" s="4" t="s">
        <v>170</v>
      </c>
      <c r="M1419" s="13">
        <f t="shared" si="22"/>
        <v>14.541622760800843</v>
      </c>
    </row>
    <row r="1420" spans="1:13" x14ac:dyDescent="0.35">
      <c r="A1420" s="4" t="s">
        <v>125</v>
      </c>
      <c r="B1420" s="4" t="s">
        <v>126</v>
      </c>
      <c r="C1420" s="4" t="s">
        <v>124</v>
      </c>
      <c r="D1420" s="4">
        <v>1961</v>
      </c>
      <c r="E1420" s="15">
        <v>20</v>
      </c>
      <c r="F1420" s="15">
        <v>4</v>
      </c>
      <c r="G1420" s="15">
        <v>0</v>
      </c>
      <c r="H1420" s="15">
        <v>20</v>
      </c>
      <c r="I1420" s="15">
        <v>4.18</v>
      </c>
      <c r="J1420" s="15">
        <v>24</v>
      </c>
      <c r="K1420" s="15">
        <v>43.2</v>
      </c>
      <c r="L1420" s="4" t="s">
        <v>170</v>
      </c>
      <c r="M1420" s="13">
        <f t="shared" si="22"/>
        <v>83.333333333333343</v>
      </c>
    </row>
    <row r="1421" spans="1:13" x14ac:dyDescent="0.35">
      <c r="A1421" s="4" t="s">
        <v>125</v>
      </c>
      <c r="B1421" s="4" t="s">
        <v>126</v>
      </c>
      <c r="C1421" s="4" t="s">
        <v>124</v>
      </c>
      <c r="D1421" s="4">
        <v>1962</v>
      </c>
      <c r="E1421" s="15">
        <v>30</v>
      </c>
      <c r="F1421" s="15">
        <v>4</v>
      </c>
      <c r="G1421" s="15">
        <v>0</v>
      </c>
      <c r="H1421" s="15">
        <v>23</v>
      </c>
      <c r="I1421" s="15">
        <v>4.6500000000000004</v>
      </c>
      <c r="J1421" s="15">
        <v>26</v>
      </c>
      <c r="K1421" s="15">
        <v>48.01</v>
      </c>
      <c r="L1421" s="4" t="s">
        <v>170</v>
      </c>
      <c r="M1421" s="13">
        <f t="shared" si="22"/>
        <v>88.235294117647058</v>
      </c>
    </row>
    <row r="1422" spans="1:13" x14ac:dyDescent="0.35">
      <c r="A1422" s="4" t="s">
        <v>125</v>
      </c>
      <c r="B1422" s="4" t="s">
        <v>126</v>
      </c>
      <c r="C1422" s="4" t="s">
        <v>124</v>
      </c>
      <c r="D1422" s="4">
        <v>1963</v>
      </c>
      <c r="E1422" s="15">
        <v>17</v>
      </c>
      <c r="F1422" s="15">
        <v>2</v>
      </c>
      <c r="G1422" s="15">
        <v>0</v>
      </c>
      <c r="H1422" s="15">
        <v>20</v>
      </c>
      <c r="I1422" s="15">
        <v>3.92</v>
      </c>
      <c r="J1422" s="15">
        <v>22</v>
      </c>
      <c r="K1422" s="15">
        <v>40.42</v>
      </c>
      <c r="L1422" s="4" t="s">
        <v>170</v>
      </c>
      <c r="M1422" s="13">
        <f t="shared" si="22"/>
        <v>89.473684210526315</v>
      </c>
    </row>
    <row r="1423" spans="1:13" x14ac:dyDescent="0.35">
      <c r="A1423" s="4" t="s">
        <v>125</v>
      </c>
      <c r="B1423" s="4" t="s">
        <v>126</v>
      </c>
      <c r="C1423" s="4" t="s">
        <v>124</v>
      </c>
      <c r="D1423" s="4">
        <v>1964</v>
      </c>
      <c r="E1423" s="15">
        <v>23</v>
      </c>
      <c r="F1423" s="15">
        <v>3</v>
      </c>
      <c r="G1423" s="15">
        <v>0</v>
      </c>
      <c r="H1423" s="15">
        <v>19</v>
      </c>
      <c r="I1423" s="15">
        <v>3.7</v>
      </c>
      <c r="J1423" s="15">
        <v>21</v>
      </c>
      <c r="K1423" s="15">
        <v>38.15</v>
      </c>
      <c r="L1423" s="4" t="s">
        <v>170</v>
      </c>
      <c r="M1423" s="13">
        <f t="shared" si="22"/>
        <v>88.461538461538453</v>
      </c>
    </row>
    <row r="1424" spans="1:13" x14ac:dyDescent="0.35">
      <c r="A1424" s="4" t="s">
        <v>125</v>
      </c>
      <c r="B1424" s="4" t="s">
        <v>126</v>
      </c>
      <c r="C1424" s="4" t="s">
        <v>124</v>
      </c>
      <c r="D1424" s="4">
        <v>1965</v>
      </c>
      <c r="E1424" s="15">
        <v>16</v>
      </c>
      <c r="F1424" s="15">
        <v>3</v>
      </c>
      <c r="G1424" s="15">
        <v>0</v>
      </c>
      <c r="H1424" s="15">
        <v>22</v>
      </c>
      <c r="I1424" s="15">
        <v>4.34</v>
      </c>
      <c r="J1424" s="15">
        <v>25</v>
      </c>
      <c r="K1424" s="15">
        <v>44.78</v>
      </c>
      <c r="L1424" s="4" t="s">
        <v>170</v>
      </c>
      <c r="M1424" s="13">
        <f t="shared" si="22"/>
        <v>84.210526315789465</v>
      </c>
    </row>
    <row r="1425" spans="1:13" x14ac:dyDescent="0.35">
      <c r="A1425" s="4" t="s">
        <v>125</v>
      </c>
      <c r="B1425" s="4" t="s">
        <v>126</v>
      </c>
      <c r="C1425" s="4" t="s">
        <v>124</v>
      </c>
      <c r="D1425" s="4">
        <v>1966</v>
      </c>
      <c r="E1425" s="15">
        <v>20</v>
      </c>
      <c r="F1425" s="15">
        <v>4</v>
      </c>
      <c r="G1425" s="15">
        <v>0</v>
      </c>
      <c r="H1425" s="15">
        <v>19</v>
      </c>
      <c r="I1425" s="15">
        <v>3.59</v>
      </c>
      <c r="J1425" s="15">
        <v>21</v>
      </c>
      <c r="K1425" s="15">
        <v>37.1</v>
      </c>
      <c r="L1425" s="4" t="s">
        <v>170</v>
      </c>
      <c r="M1425" s="13">
        <f t="shared" si="22"/>
        <v>83.333333333333343</v>
      </c>
    </row>
    <row r="1426" spans="1:13" x14ac:dyDescent="0.35">
      <c r="A1426" s="4" t="s">
        <v>125</v>
      </c>
      <c r="B1426" s="4" t="s">
        <v>126</v>
      </c>
      <c r="C1426" s="4" t="s">
        <v>124</v>
      </c>
      <c r="D1426" s="4">
        <v>1967</v>
      </c>
      <c r="E1426" s="15">
        <v>29</v>
      </c>
      <c r="F1426" s="15">
        <v>4</v>
      </c>
      <c r="G1426" s="15">
        <v>0</v>
      </c>
      <c r="H1426" s="15">
        <v>23</v>
      </c>
      <c r="I1426" s="15">
        <v>4.24</v>
      </c>
      <c r="J1426" s="15">
        <v>25</v>
      </c>
      <c r="K1426" s="15">
        <v>43.72</v>
      </c>
      <c r="L1426" s="4" t="s">
        <v>170</v>
      </c>
      <c r="M1426" s="13">
        <f t="shared" si="22"/>
        <v>87.878787878787875</v>
      </c>
    </row>
    <row r="1427" spans="1:13" x14ac:dyDescent="0.35">
      <c r="A1427" s="4" t="s">
        <v>125</v>
      </c>
      <c r="B1427" s="4" t="s">
        <v>126</v>
      </c>
      <c r="C1427" s="4" t="s">
        <v>124</v>
      </c>
      <c r="D1427" s="4">
        <v>1968</v>
      </c>
      <c r="E1427" s="15">
        <v>27</v>
      </c>
      <c r="F1427" s="15">
        <v>1</v>
      </c>
      <c r="G1427" s="15">
        <v>0</v>
      </c>
      <c r="H1427" s="15">
        <v>27</v>
      </c>
      <c r="I1427" s="15">
        <v>5.03</v>
      </c>
      <c r="J1427" s="15">
        <v>30</v>
      </c>
      <c r="K1427" s="15">
        <v>51.88</v>
      </c>
      <c r="L1427" s="4" t="s">
        <v>170</v>
      </c>
      <c r="M1427" s="13">
        <f t="shared" si="22"/>
        <v>96.428571428571431</v>
      </c>
    </row>
    <row r="1428" spans="1:13" x14ac:dyDescent="0.35">
      <c r="A1428" s="4" t="s">
        <v>125</v>
      </c>
      <c r="B1428" s="4" t="s">
        <v>126</v>
      </c>
      <c r="C1428" s="4" t="s">
        <v>124</v>
      </c>
      <c r="D1428" s="4">
        <v>1969</v>
      </c>
      <c r="E1428" s="15">
        <v>26</v>
      </c>
      <c r="F1428" s="15">
        <v>1</v>
      </c>
      <c r="G1428" s="15">
        <v>0</v>
      </c>
      <c r="H1428" s="15">
        <v>26</v>
      </c>
      <c r="I1428" s="15">
        <v>4.67</v>
      </c>
      <c r="J1428" s="15">
        <v>28</v>
      </c>
      <c r="K1428" s="15">
        <v>48.19</v>
      </c>
      <c r="L1428" s="4" t="s">
        <v>170</v>
      </c>
      <c r="M1428" s="13">
        <f t="shared" si="22"/>
        <v>96.296296296296291</v>
      </c>
    </row>
    <row r="1429" spans="1:13" x14ac:dyDescent="0.35">
      <c r="A1429" s="4" t="s">
        <v>125</v>
      </c>
      <c r="B1429" s="4" t="s">
        <v>126</v>
      </c>
      <c r="C1429" s="4" t="s">
        <v>124</v>
      </c>
      <c r="D1429" s="4">
        <v>1970</v>
      </c>
      <c r="E1429" s="15">
        <v>24</v>
      </c>
      <c r="F1429" s="15">
        <v>3</v>
      </c>
      <c r="G1429" s="15">
        <v>0</v>
      </c>
      <c r="H1429" s="15">
        <v>26</v>
      </c>
      <c r="I1429" s="15">
        <v>4.57</v>
      </c>
      <c r="J1429" s="15">
        <v>28</v>
      </c>
      <c r="K1429" s="15">
        <v>47.09</v>
      </c>
      <c r="L1429" s="4" t="s">
        <v>170</v>
      </c>
      <c r="M1429" s="13">
        <f t="shared" si="22"/>
        <v>88.888888888888886</v>
      </c>
    </row>
    <row r="1430" spans="1:13" x14ac:dyDescent="0.35">
      <c r="A1430" s="4" t="s">
        <v>125</v>
      </c>
      <c r="B1430" s="4" t="s">
        <v>126</v>
      </c>
      <c r="C1430" s="4" t="s">
        <v>124</v>
      </c>
      <c r="D1430" s="4">
        <v>1971</v>
      </c>
      <c r="E1430" s="15">
        <v>25</v>
      </c>
      <c r="F1430" s="15">
        <v>1</v>
      </c>
      <c r="G1430" s="15">
        <v>0</v>
      </c>
      <c r="H1430" s="15">
        <v>23</v>
      </c>
      <c r="I1430" s="15">
        <v>3.99</v>
      </c>
      <c r="J1430" s="15">
        <v>25</v>
      </c>
      <c r="K1430" s="15">
        <v>41.17</v>
      </c>
      <c r="L1430" s="4" t="s">
        <v>170</v>
      </c>
      <c r="M1430" s="13">
        <f t="shared" si="22"/>
        <v>96.15384615384616</v>
      </c>
    </row>
    <row r="1431" spans="1:13" x14ac:dyDescent="0.35">
      <c r="A1431" s="4" t="s">
        <v>125</v>
      </c>
      <c r="B1431" s="4" t="s">
        <v>126</v>
      </c>
      <c r="C1431" s="4" t="s">
        <v>124</v>
      </c>
      <c r="D1431" s="4">
        <v>1972</v>
      </c>
      <c r="E1431" s="15">
        <v>22</v>
      </c>
      <c r="F1431" s="15">
        <v>0</v>
      </c>
      <c r="G1431" s="15">
        <v>0</v>
      </c>
      <c r="H1431" s="15">
        <v>22</v>
      </c>
      <c r="I1431" s="15">
        <v>3.73</v>
      </c>
      <c r="J1431" s="15">
        <v>24</v>
      </c>
      <c r="K1431" s="15">
        <v>38.409999999999997</v>
      </c>
      <c r="L1431" s="4" t="s">
        <v>170</v>
      </c>
      <c r="M1431" s="13">
        <f t="shared" si="22"/>
        <v>100</v>
      </c>
    </row>
    <row r="1432" spans="1:13" x14ac:dyDescent="0.35">
      <c r="A1432" s="4" t="s">
        <v>125</v>
      </c>
      <c r="B1432" s="4" t="s">
        <v>126</v>
      </c>
      <c r="C1432" s="4" t="s">
        <v>124</v>
      </c>
      <c r="D1432" s="4">
        <v>1973</v>
      </c>
      <c r="E1432" s="15">
        <v>21</v>
      </c>
      <c r="F1432" s="15">
        <v>3</v>
      </c>
      <c r="G1432" s="15">
        <v>0</v>
      </c>
      <c r="H1432" s="15">
        <v>23</v>
      </c>
      <c r="I1432" s="15">
        <v>3.82</v>
      </c>
      <c r="J1432" s="15">
        <v>26</v>
      </c>
      <c r="K1432" s="15">
        <v>39.380000000000003</v>
      </c>
      <c r="L1432" s="4" t="s">
        <v>170</v>
      </c>
      <c r="M1432" s="13">
        <f t="shared" si="22"/>
        <v>87.5</v>
      </c>
    </row>
    <row r="1433" spans="1:13" x14ac:dyDescent="0.35">
      <c r="A1433" s="4" t="s">
        <v>125</v>
      </c>
      <c r="B1433" s="4" t="s">
        <v>126</v>
      </c>
      <c r="C1433" s="4" t="s">
        <v>124</v>
      </c>
      <c r="D1433" s="4">
        <v>1974</v>
      </c>
      <c r="E1433" s="15">
        <v>23</v>
      </c>
      <c r="F1433" s="15">
        <v>3</v>
      </c>
      <c r="G1433" s="15">
        <v>0</v>
      </c>
      <c r="H1433" s="15">
        <v>22</v>
      </c>
      <c r="I1433" s="15">
        <v>3.58</v>
      </c>
      <c r="J1433" s="15">
        <v>24</v>
      </c>
      <c r="K1433" s="15">
        <v>36.57</v>
      </c>
      <c r="L1433" s="4" t="s">
        <v>170</v>
      </c>
      <c r="M1433" s="13">
        <f t="shared" si="22"/>
        <v>88.461538461538453</v>
      </c>
    </row>
    <row r="1434" spans="1:13" x14ac:dyDescent="0.35">
      <c r="A1434" s="4" t="s">
        <v>125</v>
      </c>
      <c r="B1434" s="4" t="s">
        <v>126</v>
      </c>
      <c r="C1434" s="4" t="s">
        <v>124</v>
      </c>
      <c r="D1434" s="4">
        <v>1975</v>
      </c>
      <c r="E1434" s="15">
        <v>27</v>
      </c>
      <c r="F1434" s="15">
        <v>9</v>
      </c>
      <c r="G1434" s="15">
        <v>0</v>
      </c>
      <c r="H1434" s="15">
        <v>30</v>
      </c>
      <c r="I1434" s="15">
        <v>4.91</v>
      </c>
      <c r="J1434" s="15">
        <v>34</v>
      </c>
      <c r="K1434" s="15">
        <v>50.42</v>
      </c>
      <c r="L1434" s="4" t="s">
        <v>170</v>
      </c>
      <c r="M1434" s="13">
        <f t="shared" si="22"/>
        <v>75</v>
      </c>
    </row>
    <row r="1435" spans="1:13" x14ac:dyDescent="0.35">
      <c r="A1435" s="4" t="s">
        <v>125</v>
      </c>
      <c r="B1435" s="4" t="s">
        <v>126</v>
      </c>
      <c r="C1435" s="4" t="s">
        <v>124</v>
      </c>
      <c r="D1435" s="4">
        <v>1976</v>
      </c>
      <c r="E1435" s="15">
        <v>30</v>
      </c>
      <c r="F1435" s="15">
        <v>12</v>
      </c>
      <c r="G1435" s="15">
        <v>0</v>
      </c>
      <c r="H1435" s="15">
        <v>36</v>
      </c>
      <c r="I1435" s="15">
        <v>5.67</v>
      </c>
      <c r="J1435" s="15">
        <v>39</v>
      </c>
      <c r="K1435" s="15">
        <v>58.73</v>
      </c>
      <c r="L1435" s="4" t="s">
        <v>170</v>
      </c>
      <c r="M1435" s="13">
        <f t="shared" si="22"/>
        <v>71.428571428571431</v>
      </c>
    </row>
    <row r="1436" spans="1:13" x14ac:dyDescent="0.35">
      <c r="A1436" s="4" t="s">
        <v>125</v>
      </c>
      <c r="B1436" s="4" t="s">
        <v>126</v>
      </c>
      <c r="C1436" s="4" t="s">
        <v>124</v>
      </c>
      <c r="D1436" s="4">
        <v>1977</v>
      </c>
      <c r="E1436" s="15">
        <v>25</v>
      </c>
      <c r="F1436" s="15">
        <v>17</v>
      </c>
      <c r="G1436" s="15">
        <v>0</v>
      </c>
      <c r="H1436" s="15">
        <v>43</v>
      </c>
      <c r="I1436" s="15">
        <v>6.74</v>
      </c>
      <c r="J1436" s="15">
        <v>47</v>
      </c>
      <c r="K1436" s="15">
        <v>69.75</v>
      </c>
      <c r="L1436" s="4" t="s">
        <v>170</v>
      </c>
      <c r="M1436" s="13">
        <f t="shared" si="22"/>
        <v>59.523809523809526</v>
      </c>
    </row>
    <row r="1437" spans="1:13" x14ac:dyDescent="0.35">
      <c r="A1437" s="4" t="s">
        <v>125</v>
      </c>
      <c r="B1437" s="4" t="s">
        <v>126</v>
      </c>
      <c r="C1437" s="4" t="s">
        <v>124</v>
      </c>
      <c r="D1437" s="4">
        <v>1978</v>
      </c>
      <c r="E1437" s="15">
        <v>26</v>
      </c>
      <c r="F1437" s="15">
        <v>10</v>
      </c>
      <c r="G1437" s="15">
        <v>0</v>
      </c>
      <c r="H1437" s="15">
        <v>31</v>
      </c>
      <c r="I1437" s="15">
        <v>4.71</v>
      </c>
      <c r="J1437" s="15">
        <v>35</v>
      </c>
      <c r="K1437" s="15">
        <v>48.79</v>
      </c>
      <c r="L1437" s="4" t="s">
        <v>170</v>
      </c>
      <c r="M1437" s="13">
        <f t="shared" si="22"/>
        <v>72.222222222222214</v>
      </c>
    </row>
    <row r="1438" spans="1:13" x14ac:dyDescent="0.35">
      <c r="A1438" s="4" t="s">
        <v>125</v>
      </c>
      <c r="B1438" s="4" t="s">
        <v>126</v>
      </c>
      <c r="C1438" s="4" t="s">
        <v>124</v>
      </c>
      <c r="D1438" s="4">
        <v>1979</v>
      </c>
      <c r="E1438" s="15">
        <v>31</v>
      </c>
      <c r="F1438" s="15">
        <v>27</v>
      </c>
      <c r="G1438" s="15">
        <v>0</v>
      </c>
      <c r="H1438" s="15">
        <v>50</v>
      </c>
      <c r="I1438" s="15">
        <v>7.51</v>
      </c>
      <c r="J1438" s="15">
        <v>54</v>
      </c>
      <c r="K1438" s="15">
        <v>74.13</v>
      </c>
      <c r="L1438" s="4" t="s">
        <v>170</v>
      </c>
      <c r="M1438" s="13">
        <f t="shared" si="22"/>
        <v>53.448275862068961</v>
      </c>
    </row>
    <row r="1439" spans="1:13" x14ac:dyDescent="0.35">
      <c r="A1439" s="4" t="s">
        <v>125</v>
      </c>
      <c r="B1439" s="4" t="s">
        <v>126</v>
      </c>
      <c r="C1439" s="4" t="s">
        <v>124</v>
      </c>
      <c r="D1439" s="4">
        <v>1980</v>
      </c>
      <c r="E1439" s="15">
        <v>27</v>
      </c>
      <c r="F1439" s="15">
        <v>33</v>
      </c>
      <c r="G1439" s="15">
        <v>0</v>
      </c>
      <c r="H1439" s="15">
        <v>57</v>
      </c>
      <c r="I1439" s="15">
        <v>8.39</v>
      </c>
      <c r="J1439" s="15">
        <v>63</v>
      </c>
      <c r="K1439" s="15">
        <v>81.510000000000005</v>
      </c>
      <c r="L1439" s="4" t="s">
        <v>170</v>
      </c>
      <c r="M1439" s="13">
        <f t="shared" si="22"/>
        <v>45</v>
      </c>
    </row>
    <row r="1440" spans="1:13" x14ac:dyDescent="0.35">
      <c r="A1440" s="4" t="s">
        <v>125</v>
      </c>
      <c r="B1440" s="4" t="s">
        <v>126</v>
      </c>
      <c r="C1440" s="4" t="s">
        <v>124</v>
      </c>
      <c r="D1440" s="4">
        <v>1981</v>
      </c>
      <c r="E1440" s="15">
        <v>30</v>
      </c>
      <c r="F1440" s="15">
        <v>16</v>
      </c>
      <c r="G1440" s="15">
        <v>0</v>
      </c>
      <c r="H1440" s="15">
        <v>39</v>
      </c>
      <c r="I1440" s="15">
        <v>5.57</v>
      </c>
      <c r="J1440" s="15">
        <v>44</v>
      </c>
      <c r="K1440" s="15">
        <v>55.41</v>
      </c>
      <c r="L1440" s="4" t="s">
        <v>170</v>
      </c>
      <c r="M1440" s="13">
        <f t="shared" si="22"/>
        <v>65.217391304347828</v>
      </c>
    </row>
    <row r="1441" spans="1:13" x14ac:dyDescent="0.35">
      <c r="A1441" s="4" t="s">
        <v>125</v>
      </c>
      <c r="B1441" s="4" t="s">
        <v>126</v>
      </c>
      <c r="C1441" s="4" t="s">
        <v>124</v>
      </c>
      <c r="D1441" s="4">
        <v>1982</v>
      </c>
      <c r="E1441" s="15">
        <v>29</v>
      </c>
      <c r="F1441" s="15">
        <v>37</v>
      </c>
      <c r="G1441" s="15">
        <v>0</v>
      </c>
      <c r="H1441" s="15">
        <v>61</v>
      </c>
      <c r="I1441" s="15">
        <v>8.56</v>
      </c>
      <c r="J1441" s="15">
        <v>67</v>
      </c>
      <c r="K1441" s="15">
        <v>82</v>
      </c>
      <c r="L1441" s="4" t="s">
        <v>170</v>
      </c>
      <c r="M1441" s="13">
        <f t="shared" si="22"/>
        <v>43.939393939393938</v>
      </c>
    </row>
    <row r="1442" spans="1:13" x14ac:dyDescent="0.35">
      <c r="A1442" s="4" t="s">
        <v>125</v>
      </c>
      <c r="B1442" s="4" t="s">
        <v>126</v>
      </c>
      <c r="C1442" s="4" t="s">
        <v>124</v>
      </c>
      <c r="D1442" s="4">
        <v>1983</v>
      </c>
      <c r="E1442" s="15">
        <v>27</v>
      </c>
      <c r="F1442" s="15">
        <v>42</v>
      </c>
      <c r="G1442" s="15">
        <v>0</v>
      </c>
      <c r="H1442" s="15">
        <v>63</v>
      </c>
      <c r="I1442" s="15">
        <v>8.64</v>
      </c>
      <c r="J1442" s="15">
        <v>70</v>
      </c>
      <c r="K1442" s="15">
        <v>81.96</v>
      </c>
      <c r="L1442" s="4" t="s">
        <v>170</v>
      </c>
      <c r="M1442" s="13">
        <f t="shared" si="22"/>
        <v>39.130434782608695</v>
      </c>
    </row>
    <row r="1443" spans="1:13" x14ac:dyDescent="0.35">
      <c r="A1443" s="4" t="s">
        <v>125</v>
      </c>
      <c r="B1443" s="4" t="s">
        <v>126</v>
      </c>
      <c r="C1443" s="4" t="s">
        <v>124</v>
      </c>
      <c r="D1443" s="4">
        <v>1984</v>
      </c>
      <c r="E1443" s="15">
        <v>27</v>
      </c>
      <c r="F1443" s="15">
        <v>87</v>
      </c>
      <c r="G1443" s="15">
        <v>0</v>
      </c>
      <c r="H1443" s="15">
        <v>108</v>
      </c>
      <c r="I1443" s="15">
        <v>14.3</v>
      </c>
      <c r="J1443" s="15">
        <v>114</v>
      </c>
      <c r="K1443" s="15">
        <v>130.78</v>
      </c>
      <c r="L1443" s="4" t="s">
        <v>170</v>
      </c>
      <c r="M1443" s="13">
        <f t="shared" si="22"/>
        <v>23.684210526315788</v>
      </c>
    </row>
    <row r="1444" spans="1:13" x14ac:dyDescent="0.35">
      <c r="A1444" s="4" t="s">
        <v>125</v>
      </c>
      <c r="B1444" s="4" t="s">
        <v>126</v>
      </c>
      <c r="C1444" s="4" t="s">
        <v>124</v>
      </c>
      <c r="D1444" s="4">
        <v>1985</v>
      </c>
      <c r="E1444" s="15">
        <v>34</v>
      </c>
      <c r="F1444" s="15">
        <v>117</v>
      </c>
      <c r="G1444" s="15">
        <v>0</v>
      </c>
      <c r="H1444" s="15">
        <v>139</v>
      </c>
      <c r="I1444" s="15">
        <v>18</v>
      </c>
      <c r="J1444" s="15">
        <v>145</v>
      </c>
      <c r="K1444" s="15">
        <v>163.47999999999999</v>
      </c>
      <c r="L1444" s="4" t="s">
        <v>170</v>
      </c>
      <c r="M1444" s="13">
        <f t="shared" si="22"/>
        <v>22.516556291390728</v>
      </c>
    </row>
    <row r="1445" spans="1:13" x14ac:dyDescent="0.35">
      <c r="A1445" s="4" t="s">
        <v>125</v>
      </c>
      <c r="B1445" s="4" t="s">
        <v>126</v>
      </c>
      <c r="C1445" s="4" t="s">
        <v>124</v>
      </c>
      <c r="D1445" s="4">
        <v>1986</v>
      </c>
      <c r="E1445" s="15">
        <v>25</v>
      </c>
      <c r="F1445" s="15">
        <v>89</v>
      </c>
      <c r="G1445" s="15">
        <v>0</v>
      </c>
      <c r="H1445" s="15">
        <v>116</v>
      </c>
      <c r="I1445" s="15">
        <v>14.68</v>
      </c>
      <c r="J1445" s="15">
        <v>121</v>
      </c>
      <c r="K1445" s="15">
        <v>134.88999999999999</v>
      </c>
      <c r="L1445" s="4" t="s">
        <v>170</v>
      </c>
      <c r="M1445" s="13">
        <f t="shared" si="22"/>
        <v>21.929824561403507</v>
      </c>
    </row>
    <row r="1446" spans="1:13" x14ac:dyDescent="0.35">
      <c r="A1446" s="4" t="s">
        <v>125</v>
      </c>
      <c r="B1446" s="4" t="s">
        <v>126</v>
      </c>
      <c r="C1446" s="4" t="s">
        <v>124</v>
      </c>
      <c r="D1446" s="4">
        <v>1987</v>
      </c>
      <c r="E1446" s="15">
        <v>15</v>
      </c>
      <c r="F1446" s="15">
        <v>68</v>
      </c>
      <c r="G1446" s="15">
        <v>0</v>
      </c>
      <c r="H1446" s="15">
        <v>87</v>
      </c>
      <c r="I1446" s="15">
        <v>10.71</v>
      </c>
      <c r="J1446" s="15">
        <v>91</v>
      </c>
      <c r="K1446" s="15">
        <v>98.21</v>
      </c>
      <c r="L1446" s="4" t="s">
        <v>170</v>
      </c>
      <c r="M1446" s="13">
        <f t="shared" si="22"/>
        <v>18.072289156626507</v>
      </c>
    </row>
    <row r="1447" spans="1:13" x14ac:dyDescent="0.35">
      <c r="A1447" s="4" t="s">
        <v>125</v>
      </c>
      <c r="B1447" s="4" t="s">
        <v>126</v>
      </c>
      <c r="C1447" s="4" t="s">
        <v>124</v>
      </c>
      <c r="D1447" s="4">
        <v>1988</v>
      </c>
      <c r="E1447" s="15">
        <v>26</v>
      </c>
      <c r="F1447" s="15">
        <v>96</v>
      </c>
      <c r="G1447" s="15">
        <v>0</v>
      </c>
      <c r="H1447" s="15">
        <v>107</v>
      </c>
      <c r="I1447" s="15">
        <v>12.78</v>
      </c>
      <c r="J1447" s="15">
        <v>113</v>
      </c>
      <c r="K1447" s="15">
        <v>115.17</v>
      </c>
      <c r="L1447" s="4" t="s">
        <v>170</v>
      </c>
      <c r="M1447" s="13">
        <f t="shared" si="22"/>
        <v>21.311475409836063</v>
      </c>
    </row>
    <row r="1448" spans="1:13" x14ac:dyDescent="0.35">
      <c r="A1448" s="4" t="s">
        <v>125</v>
      </c>
      <c r="B1448" s="4" t="s">
        <v>126</v>
      </c>
      <c r="C1448" s="4" t="s">
        <v>124</v>
      </c>
      <c r="D1448" s="4">
        <v>1989</v>
      </c>
      <c r="E1448" s="15">
        <v>28</v>
      </c>
      <c r="F1448" s="15">
        <v>101</v>
      </c>
      <c r="G1448" s="15">
        <v>0</v>
      </c>
      <c r="H1448" s="15">
        <v>121</v>
      </c>
      <c r="I1448" s="15">
        <v>14.12</v>
      </c>
      <c r="J1448" s="15">
        <v>128</v>
      </c>
      <c r="K1448" s="15">
        <v>128.5</v>
      </c>
      <c r="L1448" s="4" t="s">
        <v>170</v>
      </c>
      <c r="M1448" s="13">
        <f t="shared" si="22"/>
        <v>21.705426356589147</v>
      </c>
    </row>
    <row r="1449" spans="1:13" x14ac:dyDescent="0.35">
      <c r="A1449" s="4" t="s">
        <v>125</v>
      </c>
      <c r="B1449" s="4" t="s">
        <v>126</v>
      </c>
      <c r="C1449" s="4" t="s">
        <v>124</v>
      </c>
      <c r="D1449" s="4">
        <v>1990</v>
      </c>
      <c r="E1449" s="15">
        <v>32</v>
      </c>
      <c r="F1449" s="15">
        <v>78</v>
      </c>
      <c r="G1449" s="15">
        <v>0</v>
      </c>
      <c r="H1449" s="15">
        <v>102</v>
      </c>
      <c r="I1449" s="15">
        <v>11.6</v>
      </c>
      <c r="J1449" s="15">
        <v>107</v>
      </c>
      <c r="K1449" s="15">
        <v>106.66</v>
      </c>
      <c r="L1449" s="4" t="s">
        <v>170</v>
      </c>
      <c r="M1449" s="13">
        <f t="shared" si="22"/>
        <v>29.09090909090909</v>
      </c>
    </row>
    <row r="1450" spans="1:13" x14ac:dyDescent="0.35">
      <c r="A1450" s="4" t="s">
        <v>125</v>
      </c>
      <c r="B1450" s="4" t="s">
        <v>126</v>
      </c>
      <c r="C1450" s="4" t="s">
        <v>124</v>
      </c>
      <c r="D1450" s="4">
        <v>1991</v>
      </c>
      <c r="E1450" s="15">
        <v>26</v>
      </c>
      <c r="F1450" s="15">
        <v>82</v>
      </c>
      <c r="G1450" s="15">
        <v>0</v>
      </c>
      <c r="H1450" s="15">
        <v>111</v>
      </c>
      <c r="I1450" s="15">
        <v>12.26</v>
      </c>
      <c r="J1450" s="15">
        <v>117</v>
      </c>
      <c r="K1450" s="15">
        <v>113.24</v>
      </c>
      <c r="L1450" s="4" t="s">
        <v>170</v>
      </c>
      <c r="M1450" s="13">
        <f t="shared" si="22"/>
        <v>24.074074074074073</v>
      </c>
    </row>
    <row r="1451" spans="1:13" x14ac:dyDescent="0.35">
      <c r="A1451" s="4" t="s">
        <v>125</v>
      </c>
      <c r="B1451" s="4" t="s">
        <v>126</v>
      </c>
      <c r="C1451" s="4" t="s">
        <v>124</v>
      </c>
      <c r="D1451" s="4">
        <v>1992</v>
      </c>
      <c r="E1451" s="15">
        <v>31</v>
      </c>
      <c r="F1451" s="15">
        <v>97</v>
      </c>
      <c r="G1451" s="15">
        <v>0</v>
      </c>
      <c r="H1451" s="15">
        <v>117</v>
      </c>
      <c r="I1451" s="15">
        <v>12.59</v>
      </c>
      <c r="J1451" s="15">
        <v>124</v>
      </c>
      <c r="K1451" s="15">
        <v>114.74</v>
      </c>
      <c r="L1451" s="4" t="s">
        <v>170</v>
      </c>
      <c r="M1451" s="13">
        <f t="shared" si="22"/>
        <v>24.21875</v>
      </c>
    </row>
    <row r="1452" spans="1:13" x14ac:dyDescent="0.35">
      <c r="A1452" s="4" t="s">
        <v>125</v>
      </c>
      <c r="B1452" s="4" t="s">
        <v>126</v>
      </c>
      <c r="C1452" s="4" t="s">
        <v>124</v>
      </c>
      <c r="D1452" s="4">
        <v>1993</v>
      </c>
      <c r="E1452" s="15">
        <v>36</v>
      </c>
      <c r="F1452" s="15">
        <v>90</v>
      </c>
      <c r="G1452" s="15">
        <v>0</v>
      </c>
      <c r="H1452" s="15">
        <v>115</v>
      </c>
      <c r="I1452" s="15">
        <v>12.02</v>
      </c>
      <c r="J1452" s="15">
        <v>122</v>
      </c>
      <c r="K1452" s="15">
        <v>110.43</v>
      </c>
      <c r="L1452" s="4" t="s">
        <v>170</v>
      </c>
      <c r="M1452" s="13">
        <f t="shared" si="22"/>
        <v>28.571428571428569</v>
      </c>
    </row>
    <row r="1453" spans="1:13" x14ac:dyDescent="0.35">
      <c r="A1453" s="4" t="s">
        <v>125</v>
      </c>
      <c r="B1453" s="4" t="s">
        <v>126</v>
      </c>
      <c r="C1453" s="4" t="s">
        <v>124</v>
      </c>
      <c r="D1453" s="4">
        <v>1994</v>
      </c>
      <c r="E1453" s="15">
        <v>41</v>
      </c>
      <c r="F1453" s="15">
        <v>170</v>
      </c>
      <c r="G1453" s="15">
        <v>0</v>
      </c>
      <c r="H1453" s="15">
        <v>197</v>
      </c>
      <c r="I1453" s="15">
        <v>20.05</v>
      </c>
      <c r="J1453" s="15">
        <v>207</v>
      </c>
      <c r="K1453" s="15">
        <v>187.07</v>
      </c>
      <c r="L1453" s="4" t="s">
        <v>170</v>
      </c>
      <c r="M1453" s="13">
        <f t="shared" si="22"/>
        <v>19.431279620853083</v>
      </c>
    </row>
    <row r="1454" spans="1:13" x14ac:dyDescent="0.35">
      <c r="A1454" s="4" t="s">
        <v>125</v>
      </c>
      <c r="B1454" s="4" t="s">
        <v>126</v>
      </c>
      <c r="C1454" s="4" t="s">
        <v>124</v>
      </c>
      <c r="D1454" s="4">
        <v>1995</v>
      </c>
      <c r="E1454" s="15">
        <v>56</v>
      </c>
      <c r="F1454" s="15">
        <v>113</v>
      </c>
      <c r="G1454" s="15">
        <v>0</v>
      </c>
      <c r="H1454" s="15">
        <v>160</v>
      </c>
      <c r="I1454" s="15">
        <v>15.87</v>
      </c>
      <c r="J1454" s="15">
        <v>169</v>
      </c>
      <c r="K1454" s="15">
        <v>154.93</v>
      </c>
      <c r="L1454" s="4" t="s">
        <v>170</v>
      </c>
      <c r="M1454" s="13">
        <f t="shared" si="22"/>
        <v>33.136094674556219</v>
      </c>
    </row>
    <row r="1455" spans="1:13" x14ac:dyDescent="0.35">
      <c r="A1455" s="4" t="s">
        <v>125</v>
      </c>
      <c r="B1455" s="4" t="s">
        <v>126</v>
      </c>
      <c r="C1455" s="4" t="s">
        <v>124</v>
      </c>
      <c r="D1455" s="4">
        <v>1996</v>
      </c>
      <c r="E1455" s="15">
        <v>75</v>
      </c>
      <c r="F1455" s="15">
        <v>185</v>
      </c>
      <c r="G1455" s="15">
        <v>0</v>
      </c>
      <c r="H1455" s="15">
        <v>248</v>
      </c>
      <c r="I1455" s="15">
        <v>23.94</v>
      </c>
      <c r="J1455" s="15">
        <v>257</v>
      </c>
      <c r="K1455" s="15">
        <v>235.99</v>
      </c>
      <c r="L1455" s="4" t="s">
        <v>170</v>
      </c>
      <c r="M1455" s="13">
        <f t="shared" si="22"/>
        <v>28.846153846153843</v>
      </c>
    </row>
    <row r="1456" spans="1:13" x14ac:dyDescent="0.35">
      <c r="A1456" s="4" t="s">
        <v>125</v>
      </c>
      <c r="B1456" s="4" t="s">
        <v>126</v>
      </c>
      <c r="C1456" s="4" t="s">
        <v>124</v>
      </c>
      <c r="D1456" s="4">
        <v>1997</v>
      </c>
      <c r="E1456" s="15">
        <v>60</v>
      </c>
      <c r="F1456" s="15">
        <v>184</v>
      </c>
      <c r="G1456" s="15">
        <v>0</v>
      </c>
      <c r="H1456" s="15">
        <v>243</v>
      </c>
      <c r="I1456" s="15">
        <v>22.76</v>
      </c>
      <c r="J1456" s="15">
        <v>251</v>
      </c>
      <c r="K1456" s="15">
        <v>222.74</v>
      </c>
      <c r="L1456" s="4" t="s">
        <v>170</v>
      </c>
      <c r="M1456" s="13">
        <f t="shared" si="22"/>
        <v>24.590163934426229</v>
      </c>
    </row>
    <row r="1457" spans="1:13" x14ac:dyDescent="0.35">
      <c r="A1457" s="4" t="s">
        <v>125</v>
      </c>
      <c r="B1457" s="4" t="s">
        <v>126</v>
      </c>
      <c r="C1457" s="4" t="s">
        <v>124</v>
      </c>
      <c r="D1457" s="4">
        <v>1998</v>
      </c>
      <c r="E1457" s="15">
        <v>59</v>
      </c>
      <c r="F1457" s="15">
        <v>146</v>
      </c>
      <c r="G1457" s="15">
        <v>0</v>
      </c>
      <c r="H1457" s="15">
        <v>207</v>
      </c>
      <c r="I1457" s="15">
        <v>18.87</v>
      </c>
      <c r="J1457" s="15">
        <v>214</v>
      </c>
      <c r="K1457" s="15">
        <v>186.39</v>
      </c>
      <c r="L1457" s="4" t="s">
        <v>170</v>
      </c>
      <c r="M1457" s="13">
        <f t="shared" si="22"/>
        <v>28.780487804878046</v>
      </c>
    </row>
    <row r="1458" spans="1:13" x14ac:dyDescent="0.35">
      <c r="A1458" s="4" t="s">
        <v>125</v>
      </c>
      <c r="B1458" s="4" t="s">
        <v>126</v>
      </c>
      <c r="C1458" s="4" t="s">
        <v>124</v>
      </c>
      <c r="D1458" s="4">
        <v>1999</v>
      </c>
      <c r="E1458" s="15">
        <v>63</v>
      </c>
      <c r="F1458" s="15">
        <v>218</v>
      </c>
      <c r="G1458" s="15">
        <v>0</v>
      </c>
      <c r="H1458" s="15">
        <v>274</v>
      </c>
      <c r="I1458" s="15">
        <v>24.25</v>
      </c>
      <c r="J1458" s="15">
        <v>282</v>
      </c>
      <c r="K1458" s="15">
        <v>231.34</v>
      </c>
      <c r="L1458" s="4" t="s">
        <v>170</v>
      </c>
      <c r="M1458" s="13">
        <f t="shared" si="22"/>
        <v>22.419928825622776</v>
      </c>
    </row>
    <row r="1459" spans="1:13" x14ac:dyDescent="0.35">
      <c r="A1459" s="4" t="s">
        <v>125</v>
      </c>
      <c r="B1459" s="4" t="s">
        <v>126</v>
      </c>
      <c r="C1459" s="4" t="s">
        <v>124</v>
      </c>
      <c r="D1459" s="4">
        <v>2000</v>
      </c>
      <c r="E1459" s="15">
        <v>69</v>
      </c>
      <c r="F1459" s="15">
        <v>179</v>
      </c>
      <c r="G1459" s="15">
        <v>0</v>
      </c>
      <c r="H1459" s="15">
        <v>239</v>
      </c>
      <c r="I1459" s="15">
        <v>20.55</v>
      </c>
      <c r="J1459" s="15">
        <v>247</v>
      </c>
      <c r="K1459" s="15">
        <v>196.42</v>
      </c>
      <c r="L1459" s="4" t="s">
        <v>170</v>
      </c>
      <c r="M1459" s="13">
        <f t="shared" si="22"/>
        <v>27.822580645161288</v>
      </c>
    </row>
    <row r="1460" spans="1:13" x14ac:dyDescent="0.35">
      <c r="A1460" s="4" t="s">
        <v>125</v>
      </c>
      <c r="B1460" s="4" t="s">
        <v>126</v>
      </c>
      <c r="C1460" s="4" t="s">
        <v>124</v>
      </c>
      <c r="D1460" s="4">
        <v>2001</v>
      </c>
      <c r="E1460" s="15">
        <v>73</v>
      </c>
      <c r="F1460" s="15">
        <v>211</v>
      </c>
      <c r="G1460" s="15">
        <v>2</v>
      </c>
      <c r="H1460" s="15">
        <v>263</v>
      </c>
      <c r="I1460" s="15">
        <v>22.02</v>
      </c>
      <c r="J1460" s="15">
        <v>272</v>
      </c>
      <c r="K1460" s="15">
        <v>208.86</v>
      </c>
      <c r="L1460" s="4" t="s">
        <v>170</v>
      </c>
      <c r="M1460" s="13">
        <f t="shared" si="22"/>
        <v>25.886524822695034</v>
      </c>
    </row>
    <row r="1461" spans="1:13" x14ac:dyDescent="0.35">
      <c r="A1461" s="4" t="s">
        <v>125</v>
      </c>
      <c r="B1461" s="4" t="s">
        <v>126</v>
      </c>
      <c r="C1461" s="4" t="s">
        <v>124</v>
      </c>
      <c r="D1461" s="4">
        <v>2002</v>
      </c>
      <c r="E1461" s="15">
        <v>59</v>
      </c>
      <c r="F1461" s="15">
        <v>221</v>
      </c>
      <c r="G1461" s="15">
        <v>2</v>
      </c>
      <c r="H1461" s="15">
        <v>282</v>
      </c>
      <c r="I1461" s="15">
        <v>22.9</v>
      </c>
      <c r="J1461" s="15">
        <v>290</v>
      </c>
      <c r="K1461" s="15">
        <v>215.47</v>
      </c>
      <c r="L1461" s="4" t="s">
        <v>170</v>
      </c>
      <c r="M1461" s="13">
        <f t="shared" si="22"/>
        <v>21.223021582733814</v>
      </c>
    </row>
    <row r="1462" spans="1:13" x14ac:dyDescent="0.35">
      <c r="A1462" s="4" t="s">
        <v>125</v>
      </c>
      <c r="B1462" s="4" t="s">
        <v>126</v>
      </c>
      <c r="C1462" s="4" t="s">
        <v>124</v>
      </c>
      <c r="D1462" s="4">
        <v>2003</v>
      </c>
      <c r="E1462" s="15">
        <v>64</v>
      </c>
      <c r="F1462" s="15">
        <v>158</v>
      </c>
      <c r="G1462" s="15">
        <v>1</v>
      </c>
      <c r="H1462" s="15">
        <v>214</v>
      </c>
      <c r="I1462" s="15">
        <v>16.91</v>
      </c>
      <c r="J1462" s="15">
        <v>221</v>
      </c>
      <c r="K1462" s="15">
        <v>159.88</v>
      </c>
      <c r="L1462" s="4" t="s">
        <v>170</v>
      </c>
      <c r="M1462" s="13">
        <f t="shared" si="22"/>
        <v>28.959276018099551</v>
      </c>
    </row>
    <row r="1463" spans="1:13" x14ac:dyDescent="0.35">
      <c r="A1463" s="4" t="s">
        <v>125</v>
      </c>
      <c r="B1463" s="4" t="s">
        <v>126</v>
      </c>
      <c r="C1463" s="4" t="s">
        <v>124</v>
      </c>
      <c r="D1463" s="4">
        <v>2004</v>
      </c>
      <c r="E1463" s="15">
        <v>50</v>
      </c>
      <c r="F1463" s="15">
        <v>194</v>
      </c>
      <c r="G1463" s="15">
        <v>0</v>
      </c>
      <c r="H1463" s="15">
        <v>236</v>
      </c>
      <c r="I1463" s="15">
        <v>18.12</v>
      </c>
      <c r="J1463" s="15">
        <v>244</v>
      </c>
      <c r="K1463" s="15">
        <v>172.19</v>
      </c>
      <c r="L1463" s="4" t="s">
        <v>170</v>
      </c>
      <c r="M1463" s="13">
        <f t="shared" si="22"/>
        <v>20.491803278688526</v>
      </c>
    </row>
    <row r="1464" spans="1:13" x14ac:dyDescent="0.35">
      <c r="A1464" s="4" t="s">
        <v>125</v>
      </c>
      <c r="B1464" s="4" t="s">
        <v>126</v>
      </c>
      <c r="C1464" s="4" t="s">
        <v>124</v>
      </c>
      <c r="D1464" s="4">
        <v>2005</v>
      </c>
      <c r="E1464" s="15">
        <v>62</v>
      </c>
      <c r="F1464" s="15">
        <v>212</v>
      </c>
      <c r="G1464" s="15">
        <v>0</v>
      </c>
      <c r="H1464" s="15">
        <v>186</v>
      </c>
      <c r="I1464" s="15">
        <v>13.88</v>
      </c>
      <c r="J1464" s="15">
        <v>196</v>
      </c>
      <c r="K1464" s="15">
        <v>135.66</v>
      </c>
      <c r="L1464" s="4" t="s">
        <v>170</v>
      </c>
      <c r="M1464" s="13">
        <f t="shared" si="22"/>
        <v>22.627737226277372</v>
      </c>
    </row>
    <row r="1465" spans="1:13" x14ac:dyDescent="0.35">
      <c r="A1465" s="4" t="s">
        <v>125</v>
      </c>
      <c r="B1465" s="4" t="s">
        <v>126</v>
      </c>
      <c r="C1465" s="4" t="s">
        <v>124</v>
      </c>
      <c r="D1465" s="4">
        <v>2006</v>
      </c>
      <c r="E1465" s="15">
        <v>76</v>
      </c>
      <c r="F1465" s="15">
        <v>196</v>
      </c>
      <c r="G1465" s="15">
        <v>0</v>
      </c>
      <c r="H1465" s="15">
        <v>287</v>
      </c>
      <c r="I1465" s="15">
        <v>20.75</v>
      </c>
      <c r="J1465" s="15">
        <v>300</v>
      </c>
      <c r="K1465" s="15">
        <v>202.99</v>
      </c>
      <c r="L1465" s="4" t="s">
        <v>170</v>
      </c>
      <c r="M1465" s="13">
        <f t="shared" si="22"/>
        <v>27.941176470588236</v>
      </c>
    </row>
    <row r="1466" spans="1:13" x14ac:dyDescent="0.35">
      <c r="A1466" s="4" t="s">
        <v>125</v>
      </c>
      <c r="B1466" s="4" t="s">
        <v>126</v>
      </c>
      <c r="C1466" s="4" t="s">
        <v>124</v>
      </c>
      <c r="D1466" s="4">
        <v>2007</v>
      </c>
      <c r="E1466" s="15">
        <v>46</v>
      </c>
      <c r="F1466" s="15">
        <v>153</v>
      </c>
      <c r="G1466" s="15">
        <v>0</v>
      </c>
      <c r="H1466" s="15">
        <v>230</v>
      </c>
      <c r="I1466" s="15">
        <v>16.190000000000001</v>
      </c>
      <c r="J1466" s="15">
        <v>240</v>
      </c>
      <c r="K1466" s="15">
        <v>158.01</v>
      </c>
      <c r="L1466" s="4" t="s">
        <v>170</v>
      </c>
      <c r="M1466" s="13">
        <f t="shared" si="22"/>
        <v>23.115577889447238</v>
      </c>
    </row>
    <row r="1467" spans="1:13" x14ac:dyDescent="0.35">
      <c r="A1467" s="4" t="s">
        <v>125</v>
      </c>
      <c r="B1467" s="4" t="s">
        <v>126</v>
      </c>
      <c r="C1467" s="4" t="s">
        <v>124</v>
      </c>
      <c r="D1467" s="4">
        <v>2008</v>
      </c>
      <c r="E1467" s="15">
        <v>130</v>
      </c>
      <c r="F1467" s="15">
        <v>141</v>
      </c>
      <c r="G1467" s="15">
        <v>0</v>
      </c>
      <c r="H1467" s="15">
        <v>260</v>
      </c>
      <c r="I1467" s="15">
        <v>17.71</v>
      </c>
      <c r="J1467" s="15">
        <v>273</v>
      </c>
      <c r="K1467" s="15">
        <v>174.74</v>
      </c>
      <c r="L1467" s="4" t="s">
        <v>170</v>
      </c>
      <c r="M1467" s="13">
        <f t="shared" si="22"/>
        <v>47.97047970479705</v>
      </c>
    </row>
    <row r="1468" spans="1:13" x14ac:dyDescent="0.35">
      <c r="A1468" s="4" t="s">
        <v>125</v>
      </c>
      <c r="B1468" s="4" t="s">
        <v>126</v>
      </c>
      <c r="C1468" s="4" t="s">
        <v>124</v>
      </c>
      <c r="D1468" s="4">
        <v>2009</v>
      </c>
      <c r="E1468" s="15">
        <v>142</v>
      </c>
      <c r="F1468" s="15">
        <v>280</v>
      </c>
      <c r="G1468" s="15">
        <v>1</v>
      </c>
      <c r="H1468" s="15">
        <v>336</v>
      </c>
      <c r="I1468" s="15">
        <v>22.26</v>
      </c>
      <c r="J1468" s="15">
        <v>377</v>
      </c>
      <c r="K1468" s="15">
        <v>219.26</v>
      </c>
      <c r="L1468" s="4" t="s">
        <v>170</v>
      </c>
      <c r="M1468" s="13">
        <f t="shared" si="22"/>
        <v>33.729216152019006</v>
      </c>
    </row>
    <row r="1469" spans="1:13" x14ac:dyDescent="0.35">
      <c r="A1469" s="4" t="s">
        <v>125</v>
      </c>
      <c r="B1469" s="4" t="s">
        <v>126</v>
      </c>
      <c r="C1469" s="4" t="s">
        <v>124</v>
      </c>
      <c r="D1469" s="4">
        <v>2010</v>
      </c>
      <c r="E1469" s="15">
        <v>181.57</v>
      </c>
      <c r="F1469" s="15">
        <v>248.57</v>
      </c>
      <c r="G1469" s="15">
        <v>0.67</v>
      </c>
      <c r="H1469" s="15">
        <v>333.66</v>
      </c>
      <c r="I1469" s="15">
        <v>20.609200000000001</v>
      </c>
      <c r="J1469" s="15">
        <v>375.2</v>
      </c>
      <c r="K1469" s="15">
        <v>197.06</v>
      </c>
      <c r="L1469" s="4" t="s">
        <v>169</v>
      </c>
      <c r="M1469" s="13">
        <f t="shared" si="22"/>
        <v>42.277691107644308</v>
      </c>
    </row>
    <row r="1470" spans="1:13" x14ac:dyDescent="0.35">
      <c r="A1470" s="4" t="s">
        <v>125</v>
      </c>
      <c r="B1470" s="4" t="s">
        <v>126</v>
      </c>
      <c r="C1470" s="4" t="s">
        <v>124</v>
      </c>
      <c r="D1470" s="4">
        <v>2011</v>
      </c>
      <c r="E1470" s="15">
        <v>161.47</v>
      </c>
      <c r="F1470" s="15">
        <v>319.58999999999997</v>
      </c>
      <c r="G1470" s="15">
        <v>0</v>
      </c>
      <c r="H1470" s="15">
        <v>473.69</v>
      </c>
      <c r="I1470" s="15">
        <v>28.441500000000001</v>
      </c>
      <c r="J1470" s="15">
        <v>545.38</v>
      </c>
      <c r="K1470" s="15">
        <v>271.76</v>
      </c>
      <c r="L1470" s="4" t="s">
        <v>169</v>
      </c>
      <c r="M1470" s="13">
        <f t="shared" si="22"/>
        <v>33.565459610027858</v>
      </c>
    </row>
    <row r="1471" spans="1:13" x14ac:dyDescent="0.35">
      <c r="A1471" s="4" t="s">
        <v>125</v>
      </c>
      <c r="B1471" s="4" t="s">
        <v>126</v>
      </c>
      <c r="C1471" s="4" t="s">
        <v>124</v>
      </c>
      <c r="D1471" s="4">
        <v>2012</v>
      </c>
      <c r="E1471" s="15">
        <v>213.73</v>
      </c>
      <c r="F1471" s="15">
        <v>429.47</v>
      </c>
      <c r="G1471" s="15">
        <v>0</v>
      </c>
      <c r="H1471" s="15">
        <v>453.59</v>
      </c>
      <c r="I1471" s="15">
        <v>26.4315</v>
      </c>
      <c r="J1471" s="15">
        <v>518.58000000000004</v>
      </c>
      <c r="K1471" s="15">
        <v>244.49</v>
      </c>
      <c r="L1471" s="4" t="s">
        <v>169</v>
      </c>
      <c r="M1471" s="13">
        <f t="shared" si="22"/>
        <v>33.229166666666664</v>
      </c>
    </row>
    <row r="1472" spans="1:13" x14ac:dyDescent="0.35">
      <c r="A1472" s="4" t="s">
        <v>125</v>
      </c>
      <c r="B1472" s="4" t="s">
        <v>126</v>
      </c>
      <c r="C1472" s="4" t="s">
        <v>124</v>
      </c>
      <c r="D1472" s="4">
        <v>2013</v>
      </c>
      <c r="E1472" s="15">
        <v>204.35</v>
      </c>
      <c r="F1472" s="15">
        <v>475.7</v>
      </c>
      <c r="G1472" s="15">
        <v>2.68</v>
      </c>
      <c r="H1472" s="15">
        <v>460.96</v>
      </c>
      <c r="I1472" s="15">
        <v>26.029499999999999</v>
      </c>
      <c r="J1472" s="15">
        <v>540.69000000000005</v>
      </c>
      <c r="K1472" s="15">
        <v>239.06</v>
      </c>
      <c r="L1472" s="4" t="s">
        <v>169</v>
      </c>
      <c r="M1472" s="13">
        <f t="shared" si="22"/>
        <v>30.16815034619189</v>
      </c>
    </row>
    <row r="1473" spans="1:13" x14ac:dyDescent="0.35">
      <c r="A1473" s="4" t="s">
        <v>125</v>
      </c>
      <c r="B1473" s="4" t="s">
        <v>126</v>
      </c>
      <c r="C1473" s="4" t="s">
        <v>124</v>
      </c>
      <c r="D1473" s="4">
        <v>2014</v>
      </c>
      <c r="E1473" s="15">
        <v>233.16</v>
      </c>
      <c r="F1473" s="15">
        <v>390.61</v>
      </c>
      <c r="G1473" s="15">
        <v>0</v>
      </c>
      <c r="H1473" s="15">
        <v>502.5</v>
      </c>
      <c r="I1473" s="15">
        <v>27.577200000000001</v>
      </c>
      <c r="J1473" s="15">
        <v>570.84</v>
      </c>
      <c r="K1473" s="15">
        <v>255.49</v>
      </c>
      <c r="L1473" s="4" t="s">
        <v>169</v>
      </c>
      <c r="M1473" s="13">
        <f t="shared" si="22"/>
        <v>37.379162191192265</v>
      </c>
    </row>
    <row r="1474" spans="1:13" x14ac:dyDescent="0.35">
      <c r="A1474" s="4" t="s">
        <v>125</v>
      </c>
      <c r="B1474" s="4" t="s">
        <v>126</v>
      </c>
      <c r="C1474" s="4" t="s">
        <v>124</v>
      </c>
      <c r="D1474" s="4">
        <v>2015</v>
      </c>
      <c r="E1474" s="15">
        <v>217.75</v>
      </c>
      <c r="F1474" s="15">
        <v>404.68</v>
      </c>
      <c r="G1474" s="15">
        <v>3.35</v>
      </c>
      <c r="H1474" s="15">
        <v>622.42999999999995</v>
      </c>
      <c r="I1474" s="15">
        <v>33.158299999999997</v>
      </c>
      <c r="J1474" s="15">
        <v>702.83</v>
      </c>
      <c r="K1474" s="15">
        <v>304.45</v>
      </c>
      <c r="L1474" s="4" t="s">
        <v>169</v>
      </c>
      <c r="M1474" s="13">
        <f t="shared" ref="M1474:M1537" si="23">IF(N(E1474)+N(F1474)-N(G1474)&lt;=0,"",E1474/(E1474+F1474-N(G1474))*100)</f>
        <v>35.17316017316017</v>
      </c>
    </row>
    <row r="1475" spans="1:13" x14ac:dyDescent="0.35">
      <c r="A1475" s="4" t="s">
        <v>125</v>
      </c>
      <c r="B1475" s="4" t="s">
        <v>126</v>
      </c>
      <c r="C1475" s="4" t="s">
        <v>124</v>
      </c>
      <c r="D1475" s="4">
        <v>2016</v>
      </c>
      <c r="E1475" s="15">
        <v>257.95</v>
      </c>
      <c r="F1475" s="15">
        <v>520.59</v>
      </c>
      <c r="G1475" s="15">
        <v>0.67</v>
      </c>
      <c r="H1475" s="15">
        <v>623.77</v>
      </c>
      <c r="I1475" s="15">
        <v>32.273899999999998</v>
      </c>
      <c r="J1475" s="15">
        <v>719.58</v>
      </c>
      <c r="K1475" s="15">
        <v>297.08</v>
      </c>
      <c r="L1475" s="4" t="s">
        <v>169</v>
      </c>
      <c r="M1475" s="13">
        <f t="shared" si="23"/>
        <v>33.161068044788969</v>
      </c>
    </row>
    <row r="1476" spans="1:13" x14ac:dyDescent="0.35">
      <c r="A1476" s="4" t="s">
        <v>125</v>
      </c>
      <c r="B1476" s="4" t="s">
        <v>126</v>
      </c>
      <c r="C1476" s="4" t="s">
        <v>124</v>
      </c>
      <c r="D1476" s="4">
        <v>2017</v>
      </c>
      <c r="E1476" s="15">
        <v>218.42</v>
      </c>
      <c r="F1476" s="15">
        <v>468.33</v>
      </c>
      <c r="G1476" s="15">
        <v>2.0099999999999998</v>
      </c>
      <c r="H1476" s="15">
        <v>703.5</v>
      </c>
      <c r="I1476" s="15">
        <v>35.349200000000003</v>
      </c>
      <c r="J1476" s="15">
        <v>791.27</v>
      </c>
      <c r="K1476" s="15">
        <v>324.55</v>
      </c>
      <c r="L1476" s="4" t="s">
        <v>169</v>
      </c>
      <c r="M1476" s="13">
        <f t="shared" si="23"/>
        <v>31.898238747553815</v>
      </c>
    </row>
    <row r="1477" spans="1:13" x14ac:dyDescent="0.35">
      <c r="A1477" s="4" t="s">
        <v>125</v>
      </c>
      <c r="B1477" s="4" t="s">
        <v>126</v>
      </c>
      <c r="C1477" s="4" t="s">
        <v>124</v>
      </c>
      <c r="D1477" s="4">
        <v>2018</v>
      </c>
      <c r="E1477" s="15">
        <v>234.5</v>
      </c>
      <c r="F1477" s="15">
        <v>663.97</v>
      </c>
      <c r="G1477" s="15">
        <v>0.67</v>
      </c>
      <c r="H1477" s="15">
        <v>525.28</v>
      </c>
      <c r="I1477" s="15">
        <v>25.707899999999999</v>
      </c>
      <c r="J1477" s="15">
        <v>643.20000000000005</v>
      </c>
      <c r="K1477" s="15">
        <v>236.84</v>
      </c>
      <c r="L1477" s="4" t="s">
        <v>169</v>
      </c>
      <c r="M1477" s="13">
        <f t="shared" si="23"/>
        <v>26.119402985074625</v>
      </c>
    </row>
    <row r="1478" spans="1:13" x14ac:dyDescent="0.35">
      <c r="A1478" s="4" t="s">
        <v>125</v>
      </c>
      <c r="B1478" s="4" t="s">
        <v>126</v>
      </c>
      <c r="C1478" s="4" t="s">
        <v>124</v>
      </c>
      <c r="D1478" s="4">
        <v>2019</v>
      </c>
      <c r="E1478" s="15">
        <v>252.59</v>
      </c>
      <c r="F1478" s="15">
        <v>553.41999999999996</v>
      </c>
      <c r="G1478" s="15">
        <v>0.67</v>
      </c>
      <c r="H1478" s="15">
        <v>476.37</v>
      </c>
      <c r="I1478" s="15">
        <v>22.7197</v>
      </c>
      <c r="J1478" s="15">
        <v>574.19000000000005</v>
      </c>
      <c r="K1478" s="15">
        <v>207.3</v>
      </c>
      <c r="L1478" s="4" t="s">
        <v>169</v>
      </c>
      <c r="M1478" s="13">
        <f t="shared" si="23"/>
        <v>31.364392678868551</v>
      </c>
    </row>
    <row r="1479" spans="1:13" x14ac:dyDescent="0.35">
      <c r="A1479" s="4" t="s">
        <v>125</v>
      </c>
      <c r="B1479" s="4" t="s">
        <v>126</v>
      </c>
      <c r="C1479" s="4" t="s">
        <v>124</v>
      </c>
      <c r="D1479" s="4">
        <v>2020</v>
      </c>
      <c r="E1479" s="15">
        <v>302.17</v>
      </c>
      <c r="F1479" s="15">
        <v>439.52</v>
      </c>
      <c r="G1479" s="15">
        <v>3.35</v>
      </c>
      <c r="H1479" s="15">
        <v>528.63</v>
      </c>
      <c r="I1479" s="15">
        <v>24.609100000000002</v>
      </c>
      <c r="J1479" s="15">
        <v>714.89</v>
      </c>
      <c r="K1479" s="15">
        <v>224.14</v>
      </c>
      <c r="L1479" s="4" t="s">
        <v>169</v>
      </c>
      <c r="M1479" s="13">
        <f t="shared" si="23"/>
        <v>40.92558983666062</v>
      </c>
    </row>
    <row r="1480" spans="1:13" x14ac:dyDescent="0.35">
      <c r="A1480" s="4" t="s">
        <v>125</v>
      </c>
      <c r="B1480" s="4" t="s">
        <v>126</v>
      </c>
      <c r="C1480" s="4" t="s">
        <v>124</v>
      </c>
      <c r="D1480" s="4">
        <v>2021</v>
      </c>
      <c r="E1480" s="15">
        <v>302.17</v>
      </c>
      <c r="F1480" s="15">
        <v>287.43</v>
      </c>
      <c r="G1480" s="15">
        <v>0.67</v>
      </c>
      <c r="H1480" s="15">
        <v>641.19000000000005</v>
      </c>
      <c r="I1480" s="15">
        <v>29.138300000000001</v>
      </c>
      <c r="J1480" s="15">
        <v>758.44</v>
      </c>
      <c r="K1480" s="15">
        <v>266.20999999999998</v>
      </c>
      <c r="L1480" s="4" t="s">
        <v>169</v>
      </c>
      <c r="M1480" s="13">
        <f t="shared" si="23"/>
        <v>51.308304891922639</v>
      </c>
    </row>
    <row r="1481" spans="1:13" x14ac:dyDescent="0.35">
      <c r="A1481" s="4" t="s">
        <v>125</v>
      </c>
      <c r="B1481" s="4" t="s">
        <v>126</v>
      </c>
      <c r="C1481" s="4" t="s">
        <v>124</v>
      </c>
      <c r="D1481" s="4">
        <v>2022</v>
      </c>
      <c r="E1481" s="15">
        <v>294.13</v>
      </c>
      <c r="F1481" s="15">
        <v>719.58</v>
      </c>
      <c r="G1481" s="15">
        <v>0</v>
      </c>
      <c r="H1481" s="15">
        <v>751.07</v>
      </c>
      <c r="I1481" s="15">
        <v>33.366</v>
      </c>
      <c r="J1481" s="15">
        <v>871</v>
      </c>
      <c r="K1481" s="15">
        <v>303.52</v>
      </c>
      <c r="L1481" s="4" t="s">
        <v>169</v>
      </c>
      <c r="M1481" s="13">
        <f t="shared" si="23"/>
        <v>29.015201586252477</v>
      </c>
    </row>
    <row r="1482" spans="1:13" x14ac:dyDescent="0.35">
      <c r="A1482" s="4" t="s">
        <v>125</v>
      </c>
      <c r="B1482" s="4" t="s">
        <v>126</v>
      </c>
      <c r="C1482" s="4" t="s">
        <v>124</v>
      </c>
      <c r="D1482" s="4">
        <v>2023</v>
      </c>
      <c r="E1482" s="15">
        <v>337.68</v>
      </c>
      <c r="F1482" s="15">
        <v>833.48</v>
      </c>
      <c r="G1482" s="15">
        <v>2.0099999999999998</v>
      </c>
      <c r="H1482" s="15">
        <v>840.18</v>
      </c>
      <c r="I1482" s="15">
        <v>36.481499999999997</v>
      </c>
      <c r="J1482" s="15">
        <v>998.3</v>
      </c>
      <c r="K1482" s="15">
        <v>332.53</v>
      </c>
      <c r="L1482" s="4" t="s">
        <v>169</v>
      </c>
      <c r="M1482" s="13">
        <f t="shared" si="23"/>
        <v>28.882521489971346</v>
      </c>
    </row>
    <row r="1483" spans="1:13" x14ac:dyDescent="0.35">
      <c r="A1483" s="4" t="s">
        <v>129</v>
      </c>
      <c r="B1483" s="4" t="s">
        <v>130</v>
      </c>
      <c r="C1483" s="4" t="s">
        <v>124</v>
      </c>
      <c r="D1483" s="4">
        <v>1961</v>
      </c>
      <c r="E1483" s="15">
        <v>104</v>
      </c>
      <c r="F1483" s="15">
        <v>38</v>
      </c>
      <c r="G1483" s="15">
        <v>0</v>
      </c>
      <c r="H1483" s="15">
        <v>107</v>
      </c>
      <c r="I1483" s="15">
        <v>29.64</v>
      </c>
      <c r="J1483" s="15">
        <v>142</v>
      </c>
      <c r="K1483" s="15">
        <v>273.05</v>
      </c>
      <c r="L1483" s="4" t="s">
        <v>170</v>
      </c>
      <c r="M1483" s="13">
        <f t="shared" si="23"/>
        <v>73.239436619718319</v>
      </c>
    </row>
    <row r="1484" spans="1:13" x14ac:dyDescent="0.35">
      <c r="A1484" s="4" t="s">
        <v>129</v>
      </c>
      <c r="B1484" s="4" t="s">
        <v>130</v>
      </c>
      <c r="C1484" s="4" t="s">
        <v>124</v>
      </c>
      <c r="D1484" s="4">
        <v>1962</v>
      </c>
      <c r="E1484" s="15">
        <v>153</v>
      </c>
      <c r="F1484" s="15">
        <v>48</v>
      </c>
      <c r="G1484" s="15">
        <v>0</v>
      </c>
      <c r="H1484" s="15">
        <v>122</v>
      </c>
      <c r="I1484" s="15">
        <v>32.5</v>
      </c>
      <c r="J1484" s="15">
        <v>163</v>
      </c>
      <c r="K1484" s="15">
        <v>298.83</v>
      </c>
      <c r="L1484" s="4" t="s">
        <v>170</v>
      </c>
      <c r="M1484" s="13">
        <f t="shared" si="23"/>
        <v>76.119402985074629</v>
      </c>
    </row>
    <row r="1485" spans="1:13" x14ac:dyDescent="0.35">
      <c r="A1485" s="4" t="s">
        <v>129</v>
      </c>
      <c r="B1485" s="4" t="s">
        <v>130</v>
      </c>
      <c r="C1485" s="4" t="s">
        <v>124</v>
      </c>
      <c r="D1485" s="4">
        <v>1963</v>
      </c>
      <c r="E1485" s="15">
        <v>146</v>
      </c>
      <c r="F1485" s="15">
        <v>37</v>
      </c>
      <c r="G1485" s="15">
        <v>0</v>
      </c>
      <c r="H1485" s="15">
        <v>124</v>
      </c>
      <c r="I1485" s="15">
        <v>31.77</v>
      </c>
      <c r="J1485" s="15">
        <v>167</v>
      </c>
      <c r="K1485" s="15">
        <v>295.66000000000003</v>
      </c>
      <c r="L1485" s="4" t="s">
        <v>170</v>
      </c>
      <c r="M1485" s="13">
        <f t="shared" si="23"/>
        <v>79.78142076502732</v>
      </c>
    </row>
    <row r="1486" spans="1:13" x14ac:dyDescent="0.35">
      <c r="A1486" s="4" t="s">
        <v>129</v>
      </c>
      <c r="B1486" s="4" t="s">
        <v>130</v>
      </c>
      <c r="C1486" s="4" t="s">
        <v>124</v>
      </c>
      <c r="D1486" s="4">
        <v>1964</v>
      </c>
      <c r="E1486" s="15">
        <v>165</v>
      </c>
      <c r="F1486" s="15">
        <v>65</v>
      </c>
      <c r="G1486" s="15">
        <v>0</v>
      </c>
      <c r="H1486" s="15">
        <v>148</v>
      </c>
      <c r="I1486" s="15">
        <v>36.61</v>
      </c>
      <c r="J1486" s="15">
        <v>193</v>
      </c>
      <c r="K1486" s="15">
        <v>338.24</v>
      </c>
      <c r="L1486" s="4" t="s">
        <v>170</v>
      </c>
      <c r="M1486" s="13">
        <f t="shared" si="23"/>
        <v>71.739130434782609</v>
      </c>
    </row>
    <row r="1487" spans="1:13" x14ac:dyDescent="0.35">
      <c r="A1487" s="4" t="s">
        <v>129</v>
      </c>
      <c r="B1487" s="4" t="s">
        <v>130</v>
      </c>
      <c r="C1487" s="4" t="s">
        <v>124</v>
      </c>
      <c r="D1487" s="4">
        <v>1965</v>
      </c>
      <c r="E1487" s="15">
        <v>167</v>
      </c>
      <c r="F1487" s="15">
        <v>87</v>
      </c>
      <c r="G1487" s="15">
        <v>0</v>
      </c>
      <c r="H1487" s="15">
        <v>185</v>
      </c>
      <c r="I1487" s="15">
        <v>43.94</v>
      </c>
      <c r="J1487" s="15">
        <v>230</v>
      </c>
      <c r="K1487" s="15">
        <v>404.95</v>
      </c>
      <c r="L1487" s="4" t="s">
        <v>170</v>
      </c>
      <c r="M1487" s="13">
        <f t="shared" si="23"/>
        <v>65.748031496062993</v>
      </c>
    </row>
    <row r="1488" spans="1:13" x14ac:dyDescent="0.35">
      <c r="A1488" s="4" t="s">
        <v>129</v>
      </c>
      <c r="B1488" s="4" t="s">
        <v>130</v>
      </c>
      <c r="C1488" s="4" t="s">
        <v>124</v>
      </c>
      <c r="D1488" s="4">
        <v>1966</v>
      </c>
      <c r="E1488" s="15">
        <v>184</v>
      </c>
      <c r="F1488" s="15">
        <v>92</v>
      </c>
      <c r="G1488" s="15">
        <v>0</v>
      </c>
      <c r="H1488" s="15">
        <v>184</v>
      </c>
      <c r="I1488" s="15">
        <v>41.84</v>
      </c>
      <c r="J1488" s="15">
        <v>235</v>
      </c>
      <c r="K1488" s="15">
        <v>385.55</v>
      </c>
      <c r="L1488" s="4" t="s">
        <v>170</v>
      </c>
      <c r="M1488" s="13">
        <f t="shared" si="23"/>
        <v>66.666666666666657</v>
      </c>
    </row>
    <row r="1489" spans="1:13" x14ac:dyDescent="0.35">
      <c r="A1489" s="4" t="s">
        <v>129</v>
      </c>
      <c r="B1489" s="4" t="s">
        <v>130</v>
      </c>
      <c r="C1489" s="4" t="s">
        <v>124</v>
      </c>
      <c r="D1489" s="4">
        <v>1967</v>
      </c>
      <c r="E1489" s="15">
        <v>230</v>
      </c>
      <c r="F1489" s="15">
        <v>27</v>
      </c>
      <c r="G1489" s="15">
        <v>0</v>
      </c>
      <c r="H1489" s="15">
        <v>213</v>
      </c>
      <c r="I1489" s="15">
        <v>46.37</v>
      </c>
      <c r="J1489" s="15">
        <v>271</v>
      </c>
      <c r="K1489" s="15">
        <v>427.13</v>
      </c>
      <c r="L1489" s="4" t="s">
        <v>170</v>
      </c>
      <c r="M1489" s="13">
        <f t="shared" si="23"/>
        <v>89.494163424124523</v>
      </c>
    </row>
    <row r="1490" spans="1:13" x14ac:dyDescent="0.35">
      <c r="A1490" s="4" t="s">
        <v>129</v>
      </c>
      <c r="B1490" s="4" t="s">
        <v>130</v>
      </c>
      <c r="C1490" s="4" t="s">
        <v>124</v>
      </c>
      <c r="D1490" s="4">
        <v>1968</v>
      </c>
      <c r="E1490" s="15">
        <v>244</v>
      </c>
      <c r="F1490" s="15">
        <v>52</v>
      </c>
      <c r="G1490" s="15">
        <v>0</v>
      </c>
      <c r="H1490" s="15">
        <v>221</v>
      </c>
      <c r="I1490" s="15">
        <v>46.16</v>
      </c>
      <c r="J1490" s="15">
        <v>280</v>
      </c>
      <c r="K1490" s="15">
        <v>427.91</v>
      </c>
      <c r="L1490" s="4" t="s">
        <v>170</v>
      </c>
      <c r="M1490" s="13">
        <f t="shared" si="23"/>
        <v>82.432432432432435</v>
      </c>
    </row>
    <row r="1491" spans="1:13" x14ac:dyDescent="0.35">
      <c r="A1491" s="4" t="s">
        <v>129</v>
      </c>
      <c r="B1491" s="4" t="s">
        <v>130</v>
      </c>
      <c r="C1491" s="4" t="s">
        <v>124</v>
      </c>
      <c r="D1491" s="4">
        <v>1969</v>
      </c>
      <c r="E1491" s="15">
        <v>202</v>
      </c>
      <c r="F1491" s="15">
        <v>62</v>
      </c>
      <c r="G1491" s="15">
        <v>0</v>
      </c>
      <c r="H1491" s="15">
        <v>234</v>
      </c>
      <c r="I1491" s="15">
        <v>46.65</v>
      </c>
      <c r="J1491" s="15">
        <v>291</v>
      </c>
      <c r="K1491" s="15">
        <v>431.96</v>
      </c>
      <c r="L1491" s="4" t="s">
        <v>170</v>
      </c>
      <c r="M1491" s="13">
        <f t="shared" si="23"/>
        <v>76.515151515151516</v>
      </c>
    </row>
    <row r="1492" spans="1:13" x14ac:dyDescent="0.35">
      <c r="A1492" s="4" t="s">
        <v>129</v>
      </c>
      <c r="B1492" s="4" t="s">
        <v>130</v>
      </c>
      <c r="C1492" s="4" t="s">
        <v>124</v>
      </c>
      <c r="D1492" s="4">
        <v>1970</v>
      </c>
      <c r="E1492" s="15">
        <v>211</v>
      </c>
      <c r="F1492" s="15">
        <v>88</v>
      </c>
      <c r="G1492" s="15">
        <v>0</v>
      </c>
      <c r="H1492" s="15">
        <v>233</v>
      </c>
      <c r="I1492" s="15">
        <v>44.45</v>
      </c>
      <c r="J1492" s="15">
        <v>286</v>
      </c>
      <c r="K1492" s="15">
        <v>409.5</v>
      </c>
      <c r="L1492" s="4" t="s">
        <v>170</v>
      </c>
      <c r="M1492" s="13">
        <f t="shared" si="23"/>
        <v>70.568561872909697</v>
      </c>
    </row>
    <row r="1493" spans="1:13" x14ac:dyDescent="0.35">
      <c r="A1493" s="4" t="s">
        <v>129</v>
      </c>
      <c r="B1493" s="4" t="s">
        <v>130</v>
      </c>
      <c r="C1493" s="4" t="s">
        <v>124</v>
      </c>
      <c r="D1493" s="4">
        <v>1971</v>
      </c>
      <c r="E1493" s="15">
        <v>257</v>
      </c>
      <c r="F1493" s="15">
        <v>108</v>
      </c>
      <c r="G1493" s="15">
        <v>0</v>
      </c>
      <c r="H1493" s="15">
        <v>258</v>
      </c>
      <c r="I1493" s="15">
        <v>46.96</v>
      </c>
      <c r="J1493" s="15">
        <v>318</v>
      </c>
      <c r="K1493" s="15">
        <v>432.15</v>
      </c>
      <c r="L1493" s="4" t="s">
        <v>170</v>
      </c>
      <c r="M1493" s="13">
        <f t="shared" si="23"/>
        <v>70.410958904109592</v>
      </c>
    </row>
    <row r="1494" spans="1:13" x14ac:dyDescent="0.35">
      <c r="A1494" s="4" t="s">
        <v>129</v>
      </c>
      <c r="B1494" s="4" t="s">
        <v>130</v>
      </c>
      <c r="C1494" s="4" t="s">
        <v>124</v>
      </c>
      <c r="D1494" s="4">
        <v>1972</v>
      </c>
      <c r="E1494" s="15">
        <v>213</v>
      </c>
      <c r="F1494" s="15">
        <v>86</v>
      </c>
      <c r="G1494" s="15">
        <v>0</v>
      </c>
      <c r="H1494" s="15">
        <v>282</v>
      </c>
      <c r="I1494" s="15">
        <v>49.04</v>
      </c>
      <c r="J1494" s="15">
        <v>344</v>
      </c>
      <c r="K1494" s="15">
        <v>452.15</v>
      </c>
      <c r="L1494" s="4" t="s">
        <v>170</v>
      </c>
      <c r="M1494" s="13">
        <f t="shared" si="23"/>
        <v>71.237458193979933</v>
      </c>
    </row>
    <row r="1495" spans="1:13" x14ac:dyDescent="0.35">
      <c r="A1495" s="4" t="s">
        <v>129</v>
      </c>
      <c r="B1495" s="4" t="s">
        <v>130</v>
      </c>
      <c r="C1495" s="4" t="s">
        <v>124</v>
      </c>
      <c r="D1495" s="4">
        <v>1973</v>
      </c>
      <c r="E1495" s="15">
        <v>223</v>
      </c>
      <c r="F1495" s="15">
        <v>164</v>
      </c>
      <c r="G1495" s="15">
        <v>2</v>
      </c>
      <c r="H1495" s="15">
        <v>299</v>
      </c>
      <c r="I1495" s="15">
        <v>49.62</v>
      </c>
      <c r="J1495" s="15">
        <v>362</v>
      </c>
      <c r="K1495" s="15">
        <v>456.82</v>
      </c>
      <c r="L1495" s="4" t="s">
        <v>170</v>
      </c>
      <c r="M1495" s="13">
        <f t="shared" si="23"/>
        <v>57.922077922077918</v>
      </c>
    </row>
    <row r="1496" spans="1:13" x14ac:dyDescent="0.35">
      <c r="A1496" s="4" t="s">
        <v>129</v>
      </c>
      <c r="B1496" s="4" t="s">
        <v>130</v>
      </c>
      <c r="C1496" s="4" t="s">
        <v>124</v>
      </c>
      <c r="D1496" s="4">
        <v>1974</v>
      </c>
      <c r="E1496" s="15">
        <v>271</v>
      </c>
      <c r="F1496" s="15">
        <v>77</v>
      </c>
      <c r="G1496" s="15">
        <v>5</v>
      </c>
      <c r="H1496" s="15">
        <v>272</v>
      </c>
      <c r="I1496" s="15">
        <v>43.13</v>
      </c>
      <c r="J1496" s="15">
        <v>343</v>
      </c>
      <c r="K1496" s="15">
        <v>399.33</v>
      </c>
      <c r="L1496" s="4" t="s">
        <v>170</v>
      </c>
      <c r="M1496" s="13">
        <f t="shared" si="23"/>
        <v>79.008746355685133</v>
      </c>
    </row>
    <row r="1497" spans="1:13" x14ac:dyDescent="0.35">
      <c r="A1497" s="4" t="s">
        <v>129</v>
      </c>
      <c r="B1497" s="4" t="s">
        <v>130</v>
      </c>
      <c r="C1497" s="4" t="s">
        <v>124</v>
      </c>
      <c r="D1497" s="4">
        <v>1975</v>
      </c>
      <c r="E1497" s="15">
        <v>331</v>
      </c>
      <c r="F1497" s="15">
        <v>2</v>
      </c>
      <c r="G1497" s="15">
        <v>0</v>
      </c>
      <c r="H1497" s="15">
        <v>258</v>
      </c>
      <c r="I1497" s="15">
        <v>39.020000000000003</v>
      </c>
      <c r="J1497" s="15">
        <v>337</v>
      </c>
      <c r="K1497" s="15">
        <v>364.3</v>
      </c>
      <c r="L1497" s="4" t="s">
        <v>170</v>
      </c>
      <c r="M1497" s="13">
        <f t="shared" si="23"/>
        <v>99.3993993993994</v>
      </c>
    </row>
    <row r="1498" spans="1:13" x14ac:dyDescent="0.35">
      <c r="A1498" s="4" t="s">
        <v>129</v>
      </c>
      <c r="B1498" s="4" t="s">
        <v>130</v>
      </c>
      <c r="C1498" s="4" t="s">
        <v>124</v>
      </c>
      <c r="D1498" s="4">
        <v>1976</v>
      </c>
      <c r="E1498" s="15">
        <v>307</v>
      </c>
      <c r="F1498" s="15">
        <v>3</v>
      </c>
      <c r="G1498" s="15">
        <v>35</v>
      </c>
      <c r="H1498" s="15">
        <v>279</v>
      </c>
      <c r="I1498" s="15">
        <v>40.32</v>
      </c>
      <c r="J1498" s="15">
        <v>363</v>
      </c>
      <c r="K1498" s="15">
        <v>376.81</v>
      </c>
      <c r="L1498" s="4" t="s">
        <v>170</v>
      </c>
      <c r="M1498" s="13">
        <f t="shared" si="23"/>
        <v>111.63636363636364</v>
      </c>
    </row>
    <row r="1499" spans="1:13" x14ac:dyDescent="0.35">
      <c r="A1499" s="4" t="s">
        <v>129</v>
      </c>
      <c r="B1499" s="4" t="s">
        <v>130</v>
      </c>
      <c r="C1499" s="4" t="s">
        <v>124</v>
      </c>
      <c r="D1499" s="4">
        <v>1977</v>
      </c>
      <c r="E1499" s="15">
        <v>318</v>
      </c>
      <c r="F1499" s="15">
        <v>124</v>
      </c>
      <c r="G1499" s="15">
        <v>3</v>
      </c>
      <c r="H1499" s="15">
        <v>347</v>
      </c>
      <c r="I1499" s="15">
        <v>47.95</v>
      </c>
      <c r="J1499" s="15">
        <v>430</v>
      </c>
      <c r="K1499" s="15">
        <v>442.78</v>
      </c>
      <c r="L1499" s="4" t="s">
        <v>170</v>
      </c>
      <c r="M1499" s="13">
        <f t="shared" si="23"/>
        <v>72.437357630979506</v>
      </c>
    </row>
    <row r="1500" spans="1:13" x14ac:dyDescent="0.35">
      <c r="A1500" s="4" t="s">
        <v>129</v>
      </c>
      <c r="B1500" s="4" t="s">
        <v>130</v>
      </c>
      <c r="C1500" s="4" t="s">
        <v>124</v>
      </c>
      <c r="D1500" s="4">
        <v>1978</v>
      </c>
      <c r="E1500" s="15">
        <v>336</v>
      </c>
      <c r="F1500" s="15">
        <v>140</v>
      </c>
      <c r="G1500" s="15">
        <v>0</v>
      </c>
      <c r="H1500" s="15">
        <v>364</v>
      </c>
      <c r="I1500" s="15">
        <v>48.11</v>
      </c>
      <c r="J1500" s="15">
        <v>449</v>
      </c>
      <c r="K1500" s="15">
        <v>442.25</v>
      </c>
      <c r="L1500" s="4" t="s">
        <v>170</v>
      </c>
      <c r="M1500" s="13">
        <f t="shared" si="23"/>
        <v>70.588235294117652</v>
      </c>
    </row>
    <row r="1501" spans="1:13" x14ac:dyDescent="0.35">
      <c r="A1501" s="4" t="s">
        <v>129</v>
      </c>
      <c r="B1501" s="4" t="s">
        <v>130</v>
      </c>
      <c r="C1501" s="4" t="s">
        <v>124</v>
      </c>
      <c r="D1501" s="4">
        <v>1979</v>
      </c>
      <c r="E1501" s="15">
        <v>356</v>
      </c>
      <c r="F1501" s="15">
        <v>220</v>
      </c>
      <c r="G1501" s="15">
        <v>3</v>
      </c>
      <c r="H1501" s="15">
        <v>466</v>
      </c>
      <c r="I1501" s="15">
        <v>58.91</v>
      </c>
      <c r="J1501" s="15">
        <v>551</v>
      </c>
      <c r="K1501" s="15">
        <v>539.6</v>
      </c>
      <c r="L1501" s="4" t="s">
        <v>170</v>
      </c>
      <c r="M1501" s="13">
        <f t="shared" si="23"/>
        <v>62.129144851657934</v>
      </c>
    </row>
    <row r="1502" spans="1:13" x14ac:dyDescent="0.35">
      <c r="A1502" s="4" t="s">
        <v>129</v>
      </c>
      <c r="B1502" s="4" t="s">
        <v>130</v>
      </c>
      <c r="C1502" s="4" t="s">
        <v>124</v>
      </c>
      <c r="D1502" s="4">
        <v>1980</v>
      </c>
      <c r="E1502" s="15">
        <v>280</v>
      </c>
      <c r="F1502" s="15">
        <v>281</v>
      </c>
      <c r="G1502" s="15">
        <v>0</v>
      </c>
      <c r="H1502" s="15">
        <v>505</v>
      </c>
      <c r="I1502" s="15">
        <v>61.13</v>
      </c>
      <c r="J1502" s="15">
        <v>582</v>
      </c>
      <c r="K1502" s="15">
        <v>558.26</v>
      </c>
      <c r="L1502" s="4" t="s">
        <v>170</v>
      </c>
      <c r="M1502" s="13">
        <f t="shared" si="23"/>
        <v>49.910873440285201</v>
      </c>
    </row>
    <row r="1503" spans="1:13" x14ac:dyDescent="0.35">
      <c r="A1503" s="4" t="s">
        <v>129</v>
      </c>
      <c r="B1503" s="4" t="s">
        <v>130</v>
      </c>
      <c r="C1503" s="4" t="s">
        <v>124</v>
      </c>
      <c r="D1503" s="4">
        <v>1981</v>
      </c>
      <c r="E1503" s="15">
        <v>260</v>
      </c>
      <c r="F1503" s="15">
        <v>373</v>
      </c>
      <c r="G1503" s="15">
        <v>0</v>
      </c>
      <c r="H1503" s="15">
        <v>546</v>
      </c>
      <c r="I1503" s="15">
        <v>63.25</v>
      </c>
      <c r="J1503" s="15">
        <v>613</v>
      </c>
      <c r="K1503" s="15">
        <v>574.22</v>
      </c>
      <c r="L1503" s="4" t="s">
        <v>170</v>
      </c>
      <c r="M1503" s="13">
        <f t="shared" si="23"/>
        <v>41.074249605055293</v>
      </c>
    </row>
    <row r="1504" spans="1:13" x14ac:dyDescent="0.35">
      <c r="A1504" s="4" t="s">
        <v>129</v>
      </c>
      <c r="B1504" s="4" t="s">
        <v>130</v>
      </c>
      <c r="C1504" s="4" t="s">
        <v>124</v>
      </c>
      <c r="D1504" s="4">
        <v>1982</v>
      </c>
      <c r="E1504" s="15">
        <v>300</v>
      </c>
      <c r="F1504" s="15">
        <v>397</v>
      </c>
      <c r="G1504" s="15">
        <v>0</v>
      </c>
      <c r="H1504" s="15">
        <v>566</v>
      </c>
      <c r="I1504" s="15">
        <v>62.85</v>
      </c>
      <c r="J1504" s="15">
        <v>641</v>
      </c>
      <c r="K1504" s="15">
        <v>570.35</v>
      </c>
      <c r="L1504" s="4" t="s">
        <v>170</v>
      </c>
      <c r="M1504" s="13">
        <f t="shared" si="23"/>
        <v>43.0416068866571</v>
      </c>
    </row>
    <row r="1505" spans="1:13" x14ac:dyDescent="0.35">
      <c r="A1505" s="4" t="s">
        <v>129</v>
      </c>
      <c r="B1505" s="4" t="s">
        <v>130</v>
      </c>
      <c r="C1505" s="4" t="s">
        <v>124</v>
      </c>
      <c r="D1505" s="4">
        <v>1983</v>
      </c>
      <c r="E1505" s="15">
        <v>240</v>
      </c>
      <c r="F1505" s="15">
        <v>425</v>
      </c>
      <c r="G1505" s="15">
        <v>0</v>
      </c>
      <c r="H1505" s="15">
        <v>614</v>
      </c>
      <c r="I1505" s="15">
        <v>65.39</v>
      </c>
      <c r="J1505" s="15">
        <v>686</v>
      </c>
      <c r="K1505" s="15">
        <v>593.54</v>
      </c>
      <c r="L1505" s="4" t="s">
        <v>170</v>
      </c>
      <c r="M1505" s="13">
        <f t="shared" si="23"/>
        <v>36.090225563909769</v>
      </c>
    </row>
    <row r="1506" spans="1:13" x14ac:dyDescent="0.35">
      <c r="A1506" s="4" t="s">
        <v>129</v>
      </c>
      <c r="B1506" s="4" t="s">
        <v>130</v>
      </c>
      <c r="C1506" s="4" t="s">
        <v>124</v>
      </c>
      <c r="D1506" s="4">
        <v>1984</v>
      </c>
      <c r="E1506" s="15">
        <v>343</v>
      </c>
      <c r="F1506" s="15">
        <v>357</v>
      </c>
      <c r="G1506" s="15">
        <v>1</v>
      </c>
      <c r="H1506" s="15">
        <v>585</v>
      </c>
      <c r="I1506" s="15">
        <v>59.88</v>
      </c>
      <c r="J1506" s="15">
        <v>689</v>
      </c>
      <c r="K1506" s="15">
        <v>545.67999999999995</v>
      </c>
      <c r="L1506" s="4" t="s">
        <v>170</v>
      </c>
      <c r="M1506" s="13">
        <f t="shared" si="23"/>
        <v>49.070100143061516</v>
      </c>
    </row>
    <row r="1507" spans="1:13" x14ac:dyDescent="0.35">
      <c r="A1507" s="4" t="s">
        <v>129</v>
      </c>
      <c r="B1507" s="4" t="s">
        <v>130</v>
      </c>
      <c r="C1507" s="4" t="s">
        <v>124</v>
      </c>
      <c r="D1507" s="4">
        <v>1985</v>
      </c>
      <c r="E1507" s="15">
        <v>360</v>
      </c>
      <c r="F1507" s="15">
        <v>380</v>
      </c>
      <c r="G1507" s="15">
        <v>1</v>
      </c>
      <c r="H1507" s="15">
        <v>587</v>
      </c>
      <c r="I1507" s="15">
        <v>57.76</v>
      </c>
      <c r="J1507" s="15">
        <v>695</v>
      </c>
      <c r="K1507" s="15">
        <v>526.23</v>
      </c>
      <c r="L1507" s="4" t="s">
        <v>170</v>
      </c>
      <c r="M1507" s="13">
        <f t="shared" si="23"/>
        <v>48.714479025710425</v>
      </c>
    </row>
    <row r="1508" spans="1:13" x14ac:dyDescent="0.35">
      <c r="A1508" s="4" t="s">
        <v>129</v>
      </c>
      <c r="B1508" s="4" t="s">
        <v>130</v>
      </c>
      <c r="C1508" s="4" t="s">
        <v>124</v>
      </c>
      <c r="D1508" s="4">
        <v>1986</v>
      </c>
      <c r="E1508" s="15">
        <v>374</v>
      </c>
      <c r="F1508" s="15">
        <v>401</v>
      </c>
      <c r="G1508" s="15">
        <v>0</v>
      </c>
      <c r="H1508" s="15">
        <v>608</v>
      </c>
      <c r="I1508" s="15">
        <v>57.64</v>
      </c>
      <c r="J1508" s="15">
        <v>719</v>
      </c>
      <c r="K1508" s="15">
        <v>525.27</v>
      </c>
      <c r="L1508" s="4" t="s">
        <v>170</v>
      </c>
      <c r="M1508" s="13">
        <f t="shared" si="23"/>
        <v>48.258064516129032</v>
      </c>
    </row>
    <row r="1509" spans="1:13" x14ac:dyDescent="0.35">
      <c r="A1509" s="4" t="s">
        <v>129</v>
      </c>
      <c r="B1509" s="4" t="s">
        <v>130</v>
      </c>
      <c r="C1509" s="4" t="s">
        <v>124</v>
      </c>
      <c r="D1509" s="4">
        <v>1987</v>
      </c>
      <c r="E1509" s="15">
        <v>387</v>
      </c>
      <c r="F1509" s="15">
        <v>533</v>
      </c>
      <c r="G1509" s="15">
        <v>0</v>
      </c>
      <c r="H1509" s="15">
        <v>620</v>
      </c>
      <c r="I1509" s="15">
        <v>56.76</v>
      </c>
      <c r="J1509" s="15">
        <v>734</v>
      </c>
      <c r="K1509" s="15">
        <v>517.61</v>
      </c>
      <c r="L1509" s="4" t="s">
        <v>170</v>
      </c>
      <c r="M1509" s="13">
        <f t="shared" si="23"/>
        <v>42.065217391304351</v>
      </c>
    </row>
    <row r="1510" spans="1:13" x14ac:dyDescent="0.35">
      <c r="A1510" s="4" t="s">
        <v>129</v>
      </c>
      <c r="B1510" s="4" t="s">
        <v>130</v>
      </c>
      <c r="C1510" s="4" t="s">
        <v>124</v>
      </c>
      <c r="D1510" s="4">
        <v>1988</v>
      </c>
      <c r="E1510" s="15">
        <v>416</v>
      </c>
      <c r="F1510" s="15">
        <v>296</v>
      </c>
      <c r="G1510" s="15">
        <v>0</v>
      </c>
      <c r="H1510" s="15">
        <v>660</v>
      </c>
      <c r="I1510" s="15">
        <v>58.31</v>
      </c>
      <c r="J1510" s="15">
        <v>778</v>
      </c>
      <c r="K1510" s="15">
        <v>531.78</v>
      </c>
      <c r="L1510" s="4" t="s">
        <v>170</v>
      </c>
      <c r="M1510" s="13">
        <f t="shared" si="23"/>
        <v>58.426966292134829</v>
      </c>
    </row>
    <row r="1511" spans="1:13" x14ac:dyDescent="0.35">
      <c r="A1511" s="4" t="s">
        <v>129</v>
      </c>
      <c r="B1511" s="4" t="s">
        <v>130</v>
      </c>
      <c r="C1511" s="4" t="s">
        <v>124</v>
      </c>
      <c r="D1511" s="4">
        <v>1989</v>
      </c>
      <c r="E1511" s="15">
        <v>436</v>
      </c>
      <c r="F1511" s="15">
        <v>359</v>
      </c>
      <c r="G1511" s="15">
        <v>0</v>
      </c>
      <c r="H1511" s="15">
        <v>665</v>
      </c>
      <c r="I1511" s="15">
        <v>56.78</v>
      </c>
      <c r="J1511" s="15">
        <v>793</v>
      </c>
      <c r="K1511" s="15">
        <v>519.04999999999995</v>
      </c>
      <c r="L1511" s="4" t="s">
        <v>170</v>
      </c>
      <c r="M1511" s="13">
        <f t="shared" si="23"/>
        <v>54.842767295597483</v>
      </c>
    </row>
    <row r="1512" spans="1:13" x14ac:dyDescent="0.35">
      <c r="A1512" s="4" t="s">
        <v>129</v>
      </c>
      <c r="B1512" s="4" t="s">
        <v>130</v>
      </c>
      <c r="C1512" s="4" t="s">
        <v>124</v>
      </c>
      <c r="D1512" s="4">
        <v>1990</v>
      </c>
      <c r="E1512" s="15">
        <v>458</v>
      </c>
      <c r="F1512" s="15">
        <v>376</v>
      </c>
      <c r="G1512" s="15">
        <v>0</v>
      </c>
      <c r="H1512" s="15">
        <v>673</v>
      </c>
      <c r="I1512" s="15">
        <v>55.58</v>
      </c>
      <c r="J1512" s="15">
        <v>810</v>
      </c>
      <c r="K1512" s="15">
        <v>510.03</v>
      </c>
      <c r="L1512" s="4" t="s">
        <v>170</v>
      </c>
      <c r="M1512" s="13">
        <f t="shared" si="23"/>
        <v>54.916067146282977</v>
      </c>
    </row>
    <row r="1513" spans="1:13" x14ac:dyDescent="0.35">
      <c r="A1513" s="4" t="s">
        <v>129</v>
      </c>
      <c r="B1513" s="4" t="s">
        <v>130</v>
      </c>
      <c r="C1513" s="4" t="s">
        <v>124</v>
      </c>
      <c r="D1513" s="4">
        <v>1991</v>
      </c>
      <c r="E1513" s="15">
        <v>438</v>
      </c>
      <c r="F1513" s="15">
        <v>379</v>
      </c>
      <c r="G1513" s="15">
        <v>0</v>
      </c>
      <c r="H1513" s="15">
        <v>694</v>
      </c>
      <c r="I1513" s="15">
        <v>55.37</v>
      </c>
      <c r="J1513" s="15">
        <v>828</v>
      </c>
      <c r="K1513" s="15">
        <v>507.22</v>
      </c>
      <c r="L1513" s="4" t="s">
        <v>170</v>
      </c>
      <c r="M1513" s="13">
        <f t="shared" si="23"/>
        <v>53.610771113831092</v>
      </c>
    </row>
    <row r="1514" spans="1:13" x14ac:dyDescent="0.35">
      <c r="A1514" s="4" t="s">
        <v>129</v>
      </c>
      <c r="B1514" s="4" t="s">
        <v>130</v>
      </c>
      <c r="C1514" s="4" t="s">
        <v>124</v>
      </c>
      <c r="D1514" s="4">
        <v>1992</v>
      </c>
      <c r="E1514" s="15">
        <v>440</v>
      </c>
      <c r="F1514" s="15">
        <v>398</v>
      </c>
      <c r="G1514" s="15">
        <v>0</v>
      </c>
      <c r="H1514" s="15">
        <v>709</v>
      </c>
      <c r="I1514" s="15">
        <v>54.73</v>
      </c>
      <c r="J1514" s="15">
        <v>838</v>
      </c>
      <c r="K1514" s="15">
        <v>501.96</v>
      </c>
      <c r="L1514" s="4" t="s">
        <v>170</v>
      </c>
      <c r="M1514" s="13">
        <f t="shared" si="23"/>
        <v>52.505966587112177</v>
      </c>
    </row>
    <row r="1515" spans="1:13" x14ac:dyDescent="0.35">
      <c r="A1515" s="4" t="s">
        <v>129</v>
      </c>
      <c r="B1515" s="4" t="s">
        <v>130</v>
      </c>
      <c r="C1515" s="4" t="s">
        <v>124</v>
      </c>
      <c r="D1515" s="4">
        <v>1993</v>
      </c>
      <c r="E1515" s="15">
        <v>451</v>
      </c>
      <c r="F1515" s="15">
        <v>459</v>
      </c>
      <c r="G1515" s="15">
        <v>21</v>
      </c>
      <c r="H1515" s="15">
        <v>759</v>
      </c>
      <c r="I1515" s="15">
        <v>56.72</v>
      </c>
      <c r="J1515" s="15">
        <v>878</v>
      </c>
      <c r="K1515" s="15">
        <v>520.47</v>
      </c>
      <c r="L1515" s="4" t="s">
        <v>170</v>
      </c>
      <c r="M1515" s="13">
        <f t="shared" si="23"/>
        <v>50.73115860517435</v>
      </c>
    </row>
    <row r="1516" spans="1:13" x14ac:dyDescent="0.35">
      <c r="A1516" s="4" t="s">
        <v>129</v>
      </c>
      <c r="B1516" s="4" t="s">
        <v>130</v>
      </c>
      <c r="C1516" s="4" t="s">
        <v>124</v>
      </c>
      <c r="D1516" s="4">
        <v>1994</v>
      </c>
      <c r="E1516" s="15">
        <v>452</v>
      </c>
      <c r="F1516" s="15">
        <v>287</v>
      </c>
      <c r="G1516" s="15">
        <v>5</v>
      </c>
      <c r="H1516" s="15">
        <v>761</v>
      </c>
      <c r="I1516" s="15">
        <v>55.17</v>
      </c>
      <c r="J1516" s="15">
        <v>881</v>
      </c>
      <c r="K1516" s="15">
        <v>504.67</v>
      </c>
      <c r="L1516" s="4" t="s">
        <v>170</v>
      </c>
      <c r="M1516" s="13">
        <f t="shared" si="23"/>
        <v>61.580381471389643</v>
      </c>
    </row>
    <row r="1517" spans="1:13" x14ac:dyDescent="0.35">
      <c r="A1517" s="4" t="s">
        <v>129</v>
      </c>
      <c r="B1517" s="4" t="s">
        <v>130</v>
      </c>
      <c r="C1517" s="4" t="s">
        <v>124</v>
      </c>
      <c r="D1517" s="4">
        <v>1995</v>
      </c>
      <c r="E1517" s="15">
        <v>461</v>
      </c>
      <c r="F1517" s="15">
        <v>425</v>
      </c>
      <c r="G1517" s="15">
        <v>0</v>
      </c>
      <c r="H1517" s="15">
        <v>804</v>
      </c>
      <c r="I1517" s="15">
        <v>56.58</v>
      </c>
      <c r="J1517" s="15">
        <v>924</v>
      </c>
      <c r="K1517" s="15">
        <v>521.65</v>
      </c>
      <c r="L1517" s="4" t="s">
        <v>170</v>
      </c>
      <c r="M1517" s="13">
        <f t="shared" si="23"/>
        <v>52.031602708803618</v>
      </c>
    </row>
    <row r="1518" spans="1:13" x14ac:dyDescent="0.35">
      <c r="A1518" s="4" t="s">
        <v>129</v>
      </c>
      <c r="B1518" s="4" t="s">
        <v>130</v>
      </c>
      <c r="C1518" s="4" t="s">
        <v>124</v>
      </c>
      <c r="D1518" s="4">
        <v>1996</v>
      </c>
      <c r="E1518" s="15">
        <v>471</v>
      </c>
      <c r="F1518" s="15">
        <v>337</v>
      </c>
      <c r="G1518" s="15">
        <v>9</v>
      </c>
      <c r="H1518" s="15">
        <v>871</v>
      </c>
      <c r="I1518" s="15">
        <v>59.51</v>
      </c>
      <c r="J1518" s="15">
        <v>994</v>
      </c>
      <c r="K1518" s="15">
        <v>547.59</v>
      </c>
      <c r="L1518" s="4" t="s">
        <v>170</v>
      </c>
      <c r="M1518" s="13">
        <f t="shared" si="23"/>
        <v>58.948685857321649</v>
      </c>
    </row>
    <row r="1519" spans="1:13" x14ac:dyDescent="0.35">
      <c r="A1519" s="4" t="s">
        <v>129</v>
      </c>
      <c r="B1519" s="4" t="s">
        <v>130</v>
      </c>
      <c r="C1519" s="4" t="s">
        <v>124</v>
      </c>
      <c r="D1519" s="4">
        <v>1997</v>
      </c>
      <c r="E1519" s="15">
        <v>390</v>
      </c>
      <c r="F1519" s="15">
        <v>518</v>
      </c>
      <c r="G1519" s="15">
        <v>1</v>
      </c>
      <c r="H1519" s="15">
        <v>768</v>
      </c>
      <c r="I1519" s="15">
        <v>51.03</v>
      </c>
      <c r="J1519" s="15">
        <v>867</v>
      </c>
      <c r="K1519" s="15">
        <v>468</v>
      </c>
      <c r="L1519" s="4" t="s">
        <v>170</v>
      </c>
      <c r="M1519" s="13">
        <f t="shared" si="23"/>
        <v>42.998897464167584</v>
      </c>
    </row>
    <row r="1520" spans="1:13" x14ac:dyDescent="0.35">
      <c r="A1520" s="4" t="s">
        <v>129</v>
      </c>
      <c r="B1520" s="4" t="s">
        <v>130</v>
      </c>
      <c r="C1520" s="4" t="s">
        <v>124</v>
      </c>
      <c r="D1520" s="4">
        <v>1998</v>
      </c>
      <c r="E1520" s="15">
        <v>399</v>
      </c>
      <c r="F1520" s="15">
        <v>576</v>
      </c>
      <c r="G1520" s="15">
        <v>1</v>
      </c>
      <c r="H1520" s="15">
        <v>743</v>
      </c>
      <c r="I1520" s="15">
        <v>48.11</v>
      </c>
      <c r="J1520" s="15">
        <v>868</v>
      </c>
      <c r="K1520" s="15">
        <v>439.32</v>
      </c>
      <c r="L1520" s="4" t="s">
        <v>170</v>
      </c>
      <c r="M1520" s="13">
        <f t="shared" si="23"/>
        <v>40.965092402464066</v>
      </c>
    </row>
    <row r="1521" spans="1:13" x14ac:dyDescent="0.35">
      <c r="A1521" s="4" t="s">
        <v>129</v>
      </c>
      <c r="B1521" s="4" t="s">
        <v>130</v>
      </c>
      <c r="C1521" s="4" t="s">
        <v>124</v>
      </c>
      <c r="D1521" s="4">
        <v>1999</v>
      </c>
      <c r="E1521" s="15">
        <v>407</v>
      </c>
      <c r="F1521" s="15">
        <v>469</v>
      </c>
      <c r="G1521" s="15">
        <v>3</v>
      </c>
      <c r="H1521" s="15">
        <v>764</v>
      </c>
      <c r="I1521" s="15">
        <v>48.37</v>
      </c>
      <c r="J1521" s="15">
        <v>916</v>
      </c>
      <c r="K1521" s="15">
        <v>441.12</v>
      </c>
      <c r="L1521" s="4" t="s">
        <v>170</v>
      </c>
      <c r="M1521" s="13">
        <f t="shared" si="23"/>
        <v>46.620847651775485</v>
      </c>
    </row>
    <row r="1522" spans="1:13" x14ac:dyDescent="0.35">
      <c r="A1522" s="4" t="s">
        <v>129</v>
      </c>
      <c r="B1522" s="4" t="s">
        <v>130</v>
      </c>
      <c r="C1522" s="4" t="s">
        <v>124</v>
      </c>
      <c r="D1522" s="4">
        <v>2000</v>
      </c>
      <c r="E1522" s="15">
        <v>415</v>
      </c>
      <c r="F1522" s="15">
        <v>488</v>
      </c>
      <c r="G1522" s="15">
        <v>1</v>
      </c>
      <c r="H1522" s="15">
        <v>817</v>
      </c>
      <c r="I1522" s="15">
        <v>50.66</v>
      </c>
      <c r="J1522" s="15">
        <v>975</v>
      </c>
      <c r="K1522" s="15">
        <v>462.14</v>
      </c>
      <c r="L1522" s="4" t="s">
        <v>170</v>
      </c>
      <c r="M1522" s="13">
        <f t="shared" si="23"/>
        <v>46.008869179600886</v>
      </c>
    </row>
    <row r="1523" spans="1:13" x14ac:dyDescent="0.35">
      <c r="A1523" s="4" t="s">
        <v>129</v>
      </c>
      <c r="B1523" s="4" t="s">
        <v>130</v>
      </c>
      <c r="C1523" s="4" t="s">
        <v>124</v>
      </c>
      <c r="D1523" s="4">
        <v>2001</v>
      </c>
      <c r="E1523" s="15">
        <v>423</v>
      </c>
      <c r="F1523" s="15">
        <v>714</v>
      </c>
      <c r="G1523" s="15">
        <v>5</v>
      </c>
      <c r="H1523" s="15">
        <v>879</v>
      </c>
      <c r="I1523" s="15">
        <v>53.51</v>
      </c>
      <c r="J1523" s="15">
        <v>1050</v>
      </c>
      <c r="K1523" s="15">
        <v>488.08</v>
      </c>
      <c r="L1523" s="4" t="s">
        <v>170</v>
      </c>
      <c r="M1523" s="13">
        <f t="shared" si="23"/>
        <v>37.367491166077741</v>
      </c>
    </row>
    <row r="1524" spans="1:13" x14ac:dyDescent="0.35">
      <c r="A1524" s="4" t="s">
        <v>129</v>
      </c>
      <c r="B1524" s="4" t="s">
        <v>130</v>
      </c>
      <c r="C1524" s="4" t="s">
        <v>124</v>
      </c>
      <c r="D1524" s="4">
        <v>2002</v>
      </c>
      <c r="E1524" s="15">
        <v>431</v>
      </c>
      <c r="F1524" s="15">
        <v>797</v>
      </c>
      <c r="G1524" s="15">
        <v>5</v>
      </c>
      <c r="H1524" s="15">
        <v>871</v>
      </c>
      <c r="I1524" s="15">
        <v>52.24</v>
      </c>
      <c r="J1524" s="15">
        <v>1068</v>
      </c>
      <c r="K1524" s="15">
        <v>477.14</v>
      </c>
      <c r="L1524" s="4" t="s">
        <v>170</v>
      </c>
      <c r="M1524" s="13">
        <f t="shared" si="23"/>
        <v>35.241210139002455</v>
      </c>
    </row>
    <row r="1525" spans="1:13" x14ac:dyDescent="0.35">
      <c r="A1525" s="4" t="s">
        <v>129</v>
      </c>
      <c r="B1525" s="4" t="s">
        <v>130</v>
      </c>
      <c r="C1525" s="4" t="s">
        <v>124</v>
      </c>
      <c r="D1525" s="4">
        <v>2003</v>
      </c>
      <c r="E1525" s="15">
        <v>440</v>
      </c>
      <c r="F1525" s="15">
        <v>818</v>
      </c>
      <c r="G1525" s="15">
        <v>3</v>
      </c>
      <c r="H1525" s="15">
        <v>941</v>
      </c>
      <c r="I1525" s="15">
        <v>55.67</v>
      </c>
      <c r="J1525" s="15">
        <v>1174</v>
      </c>
      <c r="K1525" s="15">
        <v>507.45</v>
      </c>
      <c r="L1525" s="4" t="s">
        <v>170</v>
      </c>
      <c r="M1525" s="13">
        <f t="shared" si="23"/>
        <v>35.059760956175303</v>
      </c>
    </row>
    <row r="1526" spans="1:13" x14ac:dyDescent="0.35">
      <c r="A1526" s="4" t="s">
        <v>129</v>
      </c>
      <c r="B1526" s="4" t="s">
        <v>130</v>
      </c>
      <c r="C1526" s="4" t="s">
        <v>124</v>
      </c>
      <c r="D1526" s="4">
        <v>2004</v>
      </c>
      <c r="E1526" s="15">
        <v>455</v>
      </c>
      <c r="F1526" s="15">
        <v>794</v>
      </c>
      <c r="G1526" s="15">
        <v>16</v>
      </c>
      <c r="H1526" s="15">
        <v>1083</v>
      </c>
      <c r="I1526" s="15">
        <v>63.16</v>
      </c>
      <c r="J1526" s="15">
        <v>1301</v>
      </c>
      <c r="K1526" s="15">
        <v>574.74</v>
      </c>
      <c r="L1526" s="4" t="s">
        <v>170</v>
      </c>
      <c r="M1526" s="13">
        <f t="shared" si="23"/>
        <v>36.901865369018658</v>
      </c>
    </row>
    <row r="1527" spans="1:13" x14ac:dyDescent="0.35">
      <c r="A1527" s="4" t="s">
        <v>129</v>
      </c>
      <c r="B1527" s="4" t="s">
        <v>130</v>
      </c>
      <c r="C1527" s="4" t="s">
        <v>124</v>
      </c>
      <c r="D1527" s="4">
        <v>2005</v>
      </c>
      <c r="E1527" s="15">
        <v>470</v>
      </c>
      <c r="F1527" s="15">
        <v>898</v>
      </c>
      <c r="G1527" s="15">
        <v>13</v>
      </c>
      <c r="H1527" s="15">
        <v>1055</v>
      </c>
      <c r="I1527" s="15">
        <v>60.66</v>
      </c>
      <c r="J1527" s="15">
        <v>1257</v>
      </c>
      <c r="K1527" s="15">
        <v>552.22</v>
      </c>
      <c r="L1527" s="4" t="s">
        <v>170</v>
      </c>
      <c r="M1527" s="13">
        <f t="shared" si="23"/>
        <v>34.686346863468636</v>
      </c>
    </row>
    <row r="1528" spans="1:13" x14ac:dyDescent="0.35">
      <c r="A1528" s="4" t="s">
        <v>129</v>
      </c>
      <c r="B1528" s="4" t="s">
        <v>130</v>
      </c>
      <c r="C1528" s="4" t="s">
        <v>124</v>
      </c>
      <c r="D1528" s="4">
        <v>2006</v>
      </c>
      <c r="E1528" s="15">
        <v>478</v>
      </c>
      <c r="F1528" s="15">
        <v>1004</v>
      </c>
      <c r="G1528" s="15">
        <v>7</v>
      </c>
      <c r="H1528" s="15">
        <v>1098</v>
      </c>
      <c r="I1528" s="15">
        <v>62.19</v>
      </c>
      <c r="J1528" s="15">
        <v>1363</v>
      </c>
      <c r="K1528" s="15">
        <v>565.55999999999995</v>
      </c>
      <c r="L1528" s="4" t="s">
        <v>170</v>
      </c>
      <c r="M1528" s="13">
        <f t="shared" si="23"/>
        <v>32.406779661016948</v>
      </c>
    </row>
    <row r="1529" spans="1:13" x14ac:dyDescent="0.35">
      <c r="A1529" s="4" t="s">
        <v>129</v>
      </c>
      <c r="B1529" s="4" t="s">
        <v>130</v>
      </c>
      <c r="C1529" s="4" t="s">
        <v>124</v>
      </c>
      <c r="D1529" s="4">
        <v>2007</v>
      </c>
      <c r="E1529" s="15">
        <v>404</v>
      </c>
      <c r="F1529" s="15">
        <v>899</v>
      </c>
      <c r="G1529" s="15">
        <v>2</v>
      </c>
      <c r="H1529" s="15">
        <v>1228</v>
      </c>
      <c r="I1529" s="15">
        <v>68.400000000000006</v>
      </c>
      <c r="J1529" s="15">
        <v>1479</v>
      </c>
      <c r="K1529" s="15">
        <v>619.48</v>
      </c>
      <c r="L1529" s="4" t="s">
        <v>170</v>
      </c>
      <c r="M1529" s="13">
        <f t="shared" si="23"/>
        <v>31.053036126056877</v>
      </c>
    </row>
    <row r="1530" spans="1:13" x14ac:dyDescent="0.35">
      <c r="A1530" s="4" t="s">
        <v>129</v>
      </c>
      <c r="B1530" s="4" t="s">
        <v>130</v>
      </c>
      <c r="C1530" s="4" t="s">
        <v>124</v>
      </c>
      <c r="D1530" s="4">
        <v>2008</v>
      </c>
      <c r="E1530" s="15">
        <v>454</v>
      </c>
      <c r="F1530" s="15">
        <v>847</v>
      </c>
      <c r="G1530" s="15">
        <v>26</v>
      </c>
      <c r="H1530" s="15">
        <v>1209</v>
      </c>
      <c r="I1530" s="15">
        <v>66.19</v>
      </c>
      <c r="J1530" s="15">
        <v>1465</v>
      </c>
      <c r="K1530" s="15">
        <v>600.4</v>
      </c>
      <c r="L1530" s="4" t="s">
        <v>170</v>
      </c>
      <c r="M1530" s="13">
        <f t="shared" si="23"/>
        <v>35.607843137254903</v>
      </c>
    </row>
    <row r="1531" spans="1:13" x14ac:dyDescent="0.35">
      <c r="A1531" s="4" t="s">
        <v>129</v>
      </c>
      <c r="B1531" s="4" t="s">
        <v>130</v>
      </c>
      <c r="C1531" s="4" t="s">
        <v>124</v>
      </c>
      <c r="D1531" s="4">
        <v>2009</v>
      </c>
      <c r="E1531" s="15">
        <v>459</v>
      </c>
      <c r="F1531" s="15">
        <v>1246</v>
      </c>
      <c r="G1531" s="15">
        <v>59</v>
      </c>
      <c r="H1531" s="15">
        <v>1199</v>
      </c>
      <c r="I1531" s="15">
        <v>64.45</v>
      </c>
      <c r="J1531" s="15">
        <v>1500</v>
      </c>
      <c r="K1531" s="15">
        <v>584.80999999999995</v>
      </c>
      <c r="L1531" s="4" t="s">
        <v>170</v>
      </c>
      <c r="M1531" s="13">
        <f t="shared" si="23"/>
        <v>27.885783718104495</v>
      </c>
    </row>
    <row r="1532" spans="1:13" x14ac:dyDescent="0.35">
      <c r="A1532" s="4" t="s">
        <v>129</v>
      </c>
      <c r="B1532" s="4" t="s">
        <v>130</v>
      </c>
      <c r="C1532" s="4" t="s">
        <v>124</v>
      </c>
      <c r="D1532" s="4">
        <v>2010</v>
      </c>
      <c r="E1532" s="15">
        <v>808.02</v>
      </c>
      <c r="F1532" s="15">
        <v>960.11</v>
      </c>
      <c r="G1532" s="15">
        <v>15.41</v>
      </c>
      <c r="H1532" s="15">
        <v>1936.3</v>
      </c>
      <c r="I1532" s="15">
        <v>86.088300000000004</v>
      </c>
      <c r="J1532" s="15">
        <v>2302.12</v>
      </c>
      <c r="K1532" s="15">
        <v>755.88</v>
      </c>
      <c r="L1532" s="4" t="s">
        <v>169</v>
      </c>
      <c r="M1532" s="13">
        <f t="shared" si="23"/>
        <v>46.100917431192656</v>
      </c>
    </row>
    <row r="1533" spans="1:13" x14ac:dyDescent="0.35">
      <c r="A1533" s="4" t="s">
        <v>129</v>
      </c>
      <c r="B1533" s="4" t="s">
        <v>130</v>
      </c>
      <c r="C1533" s="4" t="s">
        <v>124</v>
      </c>
      <c r="D1533" s="4">
        <v>2011</v>
      </c>
      <c r="E1533" s="15">
        <v>584.91</v>
      </c>
      <c r="F1533" s="15">
        <v>1080.71</v>
      </c>
      <c r="G1533" s="15">
        <v>36.18</v>
      </c>
      <c r="H1533" s="15">
        <v>2077.67</v>
      </c>
      <c r="I1533" s="15">
        <v>90.403099999999995</v>
      </c>
      <c r="J1533" s="15">
        <v>2450.86</v>
      </c>
      <c r="K1533" s="15">
        <v>793.81</v>
      </c>
      <c r="L1533" s="4" t="s">
        <v>169</v>
      </c>
      <c r="M1533" s="13">
        <f t="shared" si="23"/>
        <v>35.89638157894737</v>
      </c>
    </row>
    <row r="1534" spans="1:13" x14ac:dyDescent="0.35">
      <c r="A1534" s="4" t="s">
        <v>129</v>
      </c>
      <c r="B1534" s="4" t="s">
        <v>130</v>
      </c>
      <c r="C1534" s="4" t="s">
        <v>124</v>
      </c>
      <c r="D1534" s="4">
        <v>2012</v>
      </c>
      <c r="E1534" s="15">
        <v>1046.54</v>
      </c>
      <c r="F1534" s="15">
        <v>1415.71</v>
      </c>
      <c r="G1534" s="15">
        <v>42.21</v>
      </c>
      <c r="H1534" s="15">
        <v>2112.5100000000002</v>
      </c>
      <c r="I1534" s="15">
        <v>90.034599999999998</v>
      </c>
      <c r="J1534" s="15">
        <v>2574.81</v>
      </c>
      <c r="K1534" s="15">
        <v>789.39</v>
      </c>
      <c r="L1534" s="4" t="s">
        <v>169</v>
      </c>
      <c r="M1534" s="13">
        <f t="shared" si="23"/>
        <v>43.244739756367665</v>
      </c>
    </row>
    <row r="1535" spans="1:13" x14ac:dyDescent="0.35">
      <c r="A1535" s="4" t="s">
        <v>129</v>
      </c>
      <c r="B1535" s="4" t="s">
        <v>130</v>
      </c>
      <c r="C1535" s="4" t="s">
        <v>124</v>
      </c>
      <c r="D1535" s="4">
        <v>2013</v>
      </c>
      <c r="E1535" s="15">
        <v>1295.78</v>
      </c>
      <c r="F1535" s="15">
        <v>896.46</v>
      </c>
      <c r="G1535" s="15">
        <v>44.22</v>
      </c>
      <c r="H1535" s="15">
        <v>1968.46</v>
      </c>
      <c r="I1535" s="15">
        <v>82.222399999999993</v>
      </c>
      <c r="J1535" s="15">
        <v>2386.54</v>
      </c>
      <c r="K1535" s="15">
        <v>723.47</v>
      </c>
      <c r="L1535" s="4" t="s">
        <v>169</v>
      </c>
      <c r="M1535" s="13">
        <f t="shared" si="23"/>
        <v>60.324391765439799</v>
      </c>
    </row>
    <row r="1536" spans="1:13" x14ac:dyDescent="0.35">
      <c r="A1536" s="4" t="s">
        <v>129</v>
      </c>
      <c r="B1536" s="4" t="s">
        <v>130</v>
      </c>
      <c r="C1536" s="4" t="s">
        <v>124</v>
      </c>
      <c r="D1536" s="4">
        <v>2014</v>
      </c>
      <c r="E1536" s="15">
        <v>1376.18</v>
      </c>
      <c r="F1536" s="15">
        <v>1071.33</v>
      </c>
      <c r="G1536" s="15">
        <v>60.97</v>
      </c>
      <c r="H1536" s="15">
        <v>1812.35</v>
      </c>
      <c r="I1536" s="15">
        <v>73.887600000000006</v>
      </c>
      <c r="J1536" s="15">
        <v>2387.21</v>
      </c>
      <c r="K1536" s="15">
        <v>667.8</v>
      </c>
      <c r="L1536" s="4" t="s">
        <v>169</v>
      </c>
      <c r="M1536" s="13">
        <f t="shared" si="23"/>
        <v>57.664233576642332</v>
      </c>
    </row>
    <row r="1537" spans="1:13" x14ac:dyDescent="0.35">
      <c r="A1537" s="4" t="s">
        <v>129</v>
      </c>
      <c r="B1537" s="4" t="s">
        <v>130</v>
      </c>
      <c r="C1537" s="4" t="s">
        <v>124</v>
      </c>
      <c r="D1537" s="4">
        <v>2015</v>
      </c>
      <c r="E1537" s="15">
        <v>1442.51</v>
      </c>
      <c r="F1537" s="15">
        <v>1270.32</v>
      </c>
      <c r="G1537" s="15">
        <v>34.840000000000003</v>
      </c>
      <c r="H1537" s="15">
        <v>2211.67</v>
      </c>
      <c r="I1537" s="15">
        <v>87.595799999999997</v>
      </c>
      <c r="J1537" s="15">
        <v>2658.56</v>
      </c>
      <c r="K1537" s="15">
        <v>786.18</v>
      </c>
      <c r="L1537" s="4" t="s">
        <v>169</v>
      </c>
      <c r="M1537" s="13">
        <f t="shared" si="23"/>
        <v>53.865399049286964</v>
      </c>
    </row>
    <row r="1538" spans="1:13" x14ac:dyDescent="0.35">
      <c r="A1538" s="4" t="s">
        <v>129</v>
      </c>
      <c r="B1538" s="4" t="s">
        <v>130</v>
      </c>
      <c r="C1538" s="4" t="s">
        <v>124</v>
      </c>
      <c r="D1538" s="4">
        <v>2016</v>
      </c>
      <c r="E1538" s="15">
        <v>1376.85</v>
      </c>
      <c r="F1538" s="15">
        <v>1430.45</v>
      </c>
      <c r="G1538" s="15">
        <v>38.19</v>
      </c>
      <c r="H1538" s="15">
        <v>2215.02</v>
      </c>
      <c r="I1538" s="15">
        <v>85.230699999999999</v>
      </c>
      <c r="J1538" s="15">
        <v>2732.93</v>
      </c>
      <c r="K1538" s="15">
        <v>763.31</v>
      </c>
      <c r="L1538" s="4" t="s">
        <v>169</v>
      </c>
      <c r="M1538" s="13">
        <f t="shared" ref="M1538:M1601" si="24">IF(N(E1538)+N(F1538)-N(G1538)&lt;=0,"",E1538/(E1538+F1538-N(G1538))*100)</f>
        <v>49.721751754173724</v>
      </c>
    </row>
    <row r="1539" spans="1:13" x14ac:dyDescent="0.35">
      <c r="A1539" s="4" t="s">
        <v>129</v>
      </c>
      <c r="B1539" s="4" t="s">
        <v>130</v>
      </c>
      <c r="C1539" s="4" t="s">
        <v>124</v>
      </c>
      <c r="D1539" s="4">
        <v>2017</v>
      </c>
      <c r="E1539" s="15">
        <v>1420.4</v>
      </c>
      <c r="F1539" s="15">
        <v>1504.15</v>
      </c>
      <c r="G1539" s="15">
        <v>47.57</v>
      </c>
      <c r="H1539" s="15">
        <v>2370.46</v>
      </c>
      <c r="I1539" s="15">
        <v>88.681200000000004</v>
      </c>
      <c r="J1539" s="15">
        <v>2872.29</v>
      </c>
      <c r="K1539" s="15">
        <v>792.69</v>
      </c>
      <c r="L1539" s="4" t="s">
        <v>169</v>
      </c>
      <c r="M1539" s="13">
        <f t="shared" si="24"/>
        <v>49.371215649743831</v>
      </c>
    </row>
    <row r="1540" spans="1:13" x14ac:dyDescent="0.35">
      <c r="A1540" s="4" t="s">
        <v>129</v>
      </c>
      <c r="B1540" s="4" t="s">
        <v>130</v>
      </c>
      <c r="C1540" s="4" t="s">
        <v>124</v>
      </c>
      <c r="D1540" s="4">
        <v>2018</v>
      </c>
      <c r="E1540" s="15">
        <v>1344.69</v>
      </c>
      <c r="F1540" s="15">
        <v>1670.98</v>
      </c>
      <c r="G1540" s="15">
        <v>20.77</v>
      </c>
      <c r="H1540" s="15">
        <v>2385.1999999999998</v>
      </c>
      <c r="I1540" s="15">
        <v>86.852099999999993</v>
      </c>
      <c r="J1540" s="15">
        <v>2848.84</v>
      </c>
      <c r="K1540" s="15">
        <v>774.56</v>
      </c>
      <c r="L1540" s="4" t="s">
        <v>169</v>
      </c>
      <c r="M1540" s="13">
        <f t="shared" si="24"/>
        <v>44.899328859060404</v>
      </c>
    </row>
    <row r="1541" spans="1:13" x14ac:dyDescent="0.35">
      <c r="A1541" s="4" t="s">
        <v>129</v>
      </c>
      <c r="B1541" s="4" t="s">
        <v>130</v>
      </c>
      <c r="C1541" s="4" t="s">
        <v>124</v>
      </c>
      <c r="D1541" s="4">
        <v>2019</v>
      </c>
      <c r="E1541" s="15">
        <v>1262.28</v>
      </c>
      <c r="F1541" s="15">
        <v>1498.79</v>
      </c>
      <c r="G1541" s="15">
        <v>27.47</v>
      </c>
      <c r="H1541" s="15">
        <v>2342.3200000000002</v>
      </c>
      <c r="I1541" s="15">
        <v>83.086699999999993</v>
      </c>
      <c r="J1541" s="15">
        <v>2880.33</v>
      </c>
      <c r="K1541" s="15">
        <v>744.69</v>
      </c>
      <c r="L1541" s="4" t="s">
        <v>169</v>
      </c>
      <c r="M1541" s="13">
        <f t="shared" si="24"/>
        <v>46.176470588235297</v>
      </c>
    </row>
    <row r="1542" spans="1:13" x14ac:dyDescent="0.35">
      <c r="A1542" s="4" t="s">
        <v>129</v>
      </c>
      <c r="B1542" s="4" t="s">
        <v>130</v>
      </c>
      <c r="C1542" s="4" t="s">
        <v>124</v>
      </c>
      <c r="D1542" s="4">
        <v>2020</v>
      </c>
      <c r="E1542" s="15">
        <v>992.27</v>
      </c>
      <c r="F1542" s="15">
        <v>1239.5</v>
      </c>
      <c r="G1542" s="15">
        <v>40.200000000000003</v>
      </c>
      <c r="H1542" s="15">
        <v>2178.84</v>
      </c>
      <c r="I1542" s="15">
        <v>75.348200000000006</v>
      </c>
      <c r="J1542" s="15">
        <v>2579.5</v>
      </c>
      <c r="K1542" s="15">
        <v>683.98</v>
      </c>
      <c r="L1542" s="4" t="s">
        <v>169</v>
      </c>
      <c r="M1542" s="13">
        <f t="shared" si="24"/>
        <v>45.27667380006114</v>
      </c>
    </row>
    <row r="1543" spans="1:13" x14ac:dyDescent="0.35">
      <c r="A1543" s="4" t="s">
        <v>129</v>
      </c>
      <c r="B1543" s="4" t="s">
        <v>130</v>
      </c>
      <c r="C1543" s="4" t="s">
        <v>124</v>
      </c>
      <c r="D1543" s="4">
        <v>2021</v>
      </c>
      <c r="E1543" s="15">
        <v>1111.53</v>
      </c>
      <c r="F1543" s="15">
        <v>1608.67</v>
      </c>
      <c r="G1543" s="15">
        <v>34.840000000000003</v>
      </c>
      <c r="H1543" s="15">
        <v>2092.41</v>
      </c>
      <c r="I1543" s="15">
        <v>70.591200000000001</v>
      </c>
      <c r="J1543" s="15">
        <v>3320.52</v>
      </c>
      <c r="K1543" s="15">
        <v>640.09</v>
      </c>
      <c r="L1543" s="4" t="s">
        <v>169</v>
      </c>
      <c r="M1543" s="13">
        <f t="shared" si="24"/>
        <v>41.392215568862277</v>
      </c>
    </row>
    <row r="1544" spans="1:13" x14ac:dyDescent="0.35">
      <c r="A1544" s="4" t="s">
        <v>129</v>
      </c>
      <c r="B1544" s="4" t="s">
        <v>130</v>
      </c>
      <c r="C1544" s="4" t="s">
        <v>124</v>
      </c>
      <c r="D1544" s="4">
        <v>2022</v>
      </c>
      <c r="E1544" s="15">
        <v>1141.68</v>
      </c>
      <c r="F1544" s="15">
        <v>1742</v>
      </c>
      <c r="G1544" s="15">
        <v>38.19</v>
      </c>
      <c r="H1544" s="15">
        <v>2456.2199999999998</v>
      </c>
      <c r="I1544" s="15">
        <v>80.808700000000002</v>
      </c>
      <c r="J1544" s="15">
        <v>2978.15</v>
      </c>
      <c r="K1544" s="15">
        <v>736.88</v>
      </c>
      <c r="L1544" s="4" t="s">
        <v>169</v>
      </c>
      <c r="M1544" s="13">
        <f t="shared" si="24"/>
        <v>40.122439368966326</v>
      </c>
    </row>
    <row r="1545" spans="1:13" x14ac:dyDescent="0.35">
      <c r="A1545" s="4" t="s">
        <v>129</v>
      </c>
      <c r="B1545" s="4" t="s">
        <v>130</v>
      </c>
      <c r="C1545" s="4" t="s">
        <v>124</v>
      </c>
      <c r="D1545" s="4">
        <v>2023</v>
      </c>
      <c r="E1545" s="15">
        <v>1348.04</v>
      </c>
      <c r="F1545" s="15">
        <v>1459.93</v>
      </c>
      <c r="G1545" s="15">
        <v>24.79</v>
      </c>
      <c r="H1545" s="15">
        <v>2334.9499999999998</v>
      </c>
      <c r="I1545" s="15">
        <v>74.912700000000001</v>
      </c>
      <c r="J1545" s="15">
        <v>2749.68</v>
      </c>
      <c r="K1545" s="15">
        <v>691.22</v>
      </c>
      <c r="L1545" s="4" t="s">
        <v>169</v>
      </c>
      <c r="M1545" s="13">
        <f t="shared" si="24"/>
        <v>48.435243139142983</v>
      </c>
    </row>
    <row r="1546" spans="1:13" x14ac:dyDescent="0.35">
      <c r="A1546" s="4" t="s">
        <v>131</v>
      </c>
      <c r="B1546" s="4" t="s">
        <v>132</v>
      </c>
      <c r="C1546" s="4" t="s">
        <v>124</v>
      </c>
      <c r="D1546" s="4">
        <v>1961</v>
      </c>
      <c r="E1546" s="15">
        <v>20</v>
      </c>
      <c r="F1546" s="15">
        <v>9</v>
      </c>
      <c r="G1546" s="15">
        <v>0</v>
      </c>
      <c r="H1546" s="15">
        <v>22</v>
      </c>
      <c r="I1546" s="15">
        <v>59.21</v>
      </c>
      <c r="J1546" s="15">
        <v>25</v>
      </c>
      <c r="K1546" s="15">
        <v>556.16</v>
      </c>
      <c r="L1546" s="4" t="s">
        <v>170</v>
      </c>
      <c r="M1546" s="13">
        <f t="shared" si="24"/>
        <v>68.965517241379317</v>
      </c>
    </row>
    <row r="1547" spans="1:13" x14ac:dyDescent="0.35">
      <c r="A1547" s="4" t="s">
        <v>131</v>
      </c>
      <c r="B1547" s="4" t="s">
        <v>132</v>
      </c>
      <c r="C1547" s="4" t="s">
        <v>124</v>
      </c>
      <c r="D1547" s="4">
        <v>1962</v>
      </c>
      <c r="E1547" s="15">
        <v>20</v>
      </c>
      <c r="F1547" s="15">
        <v>11</v>
      </c>
      <c r="G1547" s="15">
        <v>0</v>
      </c>
      <c r="H1547" s="15">
        <v>24</v>
      </c>
      <c r="I1547" s="15">
        <v>62.36</v>
      </c>
      <c r="J1547" s="15">
        <v>27</v>
      </c>
      <c r="K1547" s="15">
        <v>585.77</v>
      </c>
      <c r="L1547" s="4" t="s">
        <v>170</v>
      </c>
      <c r="M1547" s="13">
        <f t="shared" si="24"/>
        <v>64.516129032258064</v>
      </c>
    </row>
    <row r="1548" spans="1:13" x14ac:dyDescent="0.35">
      <c r="A1548" s="4" t="s">
        <v>131</v>
      </c>
      <c r="B1548" s="4" t="s">
        <v>132</v>
      </c>
      <c r="C1548" s="4" t="s">
        <v>124</v>
      </c>
      <c r="D1548" s="4">
        <v>1963</v>
      </c>
      <c r="E1548" s="15">
        <v>21</v>
      </c>
      <c r="F1548" s="15">
        <v>9</v>
      </c>
      <c r="G1548" s="15">
        <v>0</v>
      </c>
      <c r="H1548" s="15">
        <v>26</v>
      </c>
      <c r="I1548" s="15">
        <v>66.2</v>
      </c>
      <c r="J1548" s="15">
        <v>28</v>
      </c>
      <c r="K1548" s="15">
        <v>621.85</v>
      </c>
      <c r="L1548" s="4" t="s">
        <v>170</v>
      </c>
      <c r="M1548" s="13">
        <f t="shared" si="24"/>
        <v>70</v>
      </c>
    </row>
    <row r="1549" spans="1:13" x14ac:dyDescent="0.35">
      <c r="A1549" s="4" t="s">
        <v>131</v>
      </c>
      <c r="B1549" s="4" t="s">
        <v>132</v>
      </c>
      <c r="C1549" s="4" t="s">
        <v>124</v>
      </c>
      <c r="D1549" s="4">
        <v>1964</v>
      </c>
      <c r="E1549" s="15">
        <v>24</v>
      </c>
      <c r="F1549" s="15">
        <v>10</v>
      </c>
      <c r="G1549" s="15">
        <v>0</v>
      </c>
      <c r="H1549" s="15">
        <v>27</v>
      </c>
      <c r="I1549" s="15">
        <v>68.8</v>
      </c>
      <c r="J1549" s="15">
        <v>30</v>
      </c>
      <c r="K1549" s="15">
        <v>646.28</v>
      </c>
      <c r="L1549" s="4" t="s">
        <v>170</v>
      </c>
      <c r="M1549" s="13">
        <f t="shared" si="24"/>
        <v>70.588235294117652</v>
      </c>
    </row>
    <row r="1550" spans="1:13" x14ac:dyDescent="0.35">
      <c r="A1550" s="4" t="s">
        <v>131</v>
      </c>
      <c r="B1550" s="4" t="s">
        <v>132</v>
      </c>
      <c r="C1550" s="4" t="s">
        <v>124</v>
      </c>
      <c r="D1550" s="4">
        <v>1965</v>
      </c>
      <c r="E1550" s="15">
        <v>25</v>
      </c>
      <c r="F1550" s="15">
        <v>7</v>
      </c>
      <c r="G1550" s="15">
        <v>0</v>
      </c>
      <c r="H1550" s="15">
        <v>28</v>
      </c>
      <c r="I1550" s="15">
        <v>70.92</v>
      </c>
      <c r="J1550" s="15">
        <v>31</v>
      </c>
      <c r="K1550" s="15">
        <v>666.2</v>
      </c>
      <c r="L1550" s="4" t="s">
        <v>170</v>
      </c>
      <c r="M1550" s="13">
        <f t="shared" si="24"/>
        <v>78.125</v>
      </c>
    </row>
    <row r="1551" spans="1:13" x14ac:dyDescent="0.35">
      <c r="A1551" s="4" t="s">
        <v>131</v>
      </c>
      <c r="B1551" s="4" t="s">
        <v>132</v>
      </c>
      <c r="C1551" s="4" t="s">
        <v>124</v>
      </c>
      <c r="D1551" s="4">
        <v>1966</v>
      </c>
      <c r="E1551" s="15">
        <v>25</v>
      </c>
      <c r="F1551" s="15">
        <v>8</v>
      </c>
      <c r="G1551" s="15">
        <v>0</v>
      </c>
      <c r="H1551" s="15">
        <v>28</v>
      </c>
      <c r="I1551" s="15">
        <v>67.45</v>
      </c>
      <c r="J1551" s="15">
        <v>30</v>
      </c>
      <c r="K1551" s="15">
        <v>633.55999999999995</v>
      </c>
      <c r="L1551" s="4" t="s">
        <v>170</v>
      </c>
      <c r="M1551" s="13">
        <f t="shared" si="24"/>
        <v>75.757575757575751</v>
      </c>
    </row>
    <row r="1552" spans="1:13" x14ac:dyDescent="0.35">
      <c r="A1552" s="4" t="s">
        <v>131</v>
      </c>
      <c r="B1552" s="4" t="s">
        <v>132</v>
      </c>
      <c r="C1552" s="4" t="s">
        <v>124</v>
      </c>
      <c r="D1552" s="4">
        <v>1967</v>
      </c>
      <c r="E1552" s="15">
        <v>14</v>
      </c>
      <c r="F1552" s="15">
        <v>9</v>
      </c>
      <c r="G1552" s="15">
        <v>0</v>
      </c>
      <c r="H1552" s="15">
        <v>30</v>
      </c>
      <c r="I1552" s="15">
        <v>71.400000000000006</v>
      </c>
      <c r="J1552" s="15">
        <v>33</v>
      </c>
      <c r="K1552" s="15">
        <v>670.73</v>
      </c>
      <c r="L1552" s="4" t="s">
        <v>170</v>
      </c>
      <c r="M1552" s="13">
        <f t="shared" si="24"/>
        <v>60.869565217391312</v>
      </c>
    </row>
    <row r="1553" spans="1:13" x14ac:dyDescent="0.35">
      <c r="A1553" s="4" t="s">
        <v>131</v>
      </c>
      <c r="B1553" s="4" t="s">
        <v>132</v>
      </c>
      <c r="C1553" s="4" t="s">
        <v>124</v>
      </c>
      <c r="D1553" s="4">
        <v>1968</v>
      </c>
      <c r="E1553" s="15">
        <v>25</v>
      </c>
      <c r="F1553" s="15">
        <v>11</v>
      </c>
      <c r="G1553" s="15">
        <v>0</v>
      </c>
      <c r="H1553" s="15">
        <v>28</v>
      </c>
      <c r="I1553" s="15">
        <v>66.13</v>
      </c>
      <c r="J1553" s="15">
        <v>31</v>
      </c>
      <c r="K1553" s="15">
        <v>621.22</v>
      </c>
      <c r="L1553" s="4" t="s">
        <v>170</v>
      </c>
      <c r="M1553" s="13">
        <f t="shared" si="24"/>
        <v>69.444444444444443</v>
      </c>
    </row>
    <row r="1554" spans="1:13" x14ac:dyDescent="0.35">
      <c r="A1554" s="4" t="s">
        <v>131</v>
      </c>
      <c r="B1554" s="4" t="s">
        <v>132</v>
      </c>
      <c r="C1554" s="4" t="s">
        <v>124</v>
      </c>
      <c r="D1554" s="4">
        <v>1969</v>
      </c>
      <c r="E1554" s="15">
        <v>24</v>
      </c>
      <c r="F1554" s="15">
        <v>13</v>
      </c>
      <c r="G1554" s="15">
        <v>0</v>
      </c>
      <c r="H1554" s="15">
        <v>30</v>
      </c>
      <c r="I1554" s="15">
        <v>67.87</v>
      </c>
      <c r="J1554" s="15">
        <v>33</v>
      </c>
      <c r="K1554" s="15">
        <v>637.51</v>
      </c>
      <c r="L1554" s="4" t="s">
        <v>170</v>
      </c>
      <c r="M1554" s="13">
        <f t="shared" si="24"/>
        <v>64.86486486486487</v>
      </c>
    </row>
    <row r="1555" spans="1:13" x14ac:dyDescent="0.35">
      <c r="A1555" s="4" t="s">
        <v>131</v>
      </c>
      <c r="B1555" s="4" t="s">
        <v>132</v>
      </c>
      <c r="C1555" s="4" t="s">
        <v>124</v>
      </c>
      <c r="D1555" s="4">
        <v>1970</v>
      </c>
      <c r="E1555" s="15">
        <v>27</v>
      </c>
      <c r="F1555" s="15">
        <v>15</v>
      </c>
      <c r="G1555" s="15">
        <v>0</v>
      </c>
      <c r="H1555" s="15">
        <v>31</v>
      </c>
      <c r="I1555" s="15">
        <v>69.47</v>
      </c>
      <c r="J1555" s="15">
        <v>34</v>
      </c>
      <c r="K1555" s="15">
        <v>652.54999999999995</v>
      </c>
      <c r="L1555" s="4" t="s">
        <v>170</v>
      </c>
      <c r="M1555" s="13">
        <f t="shared" si="24"/>
        <v>64.285714285714292</v>
      </c>
    </row>
    <row r="1556" spans="1:13" x14ac:dyDescent="0.35">
      <c r="A1556" s="4" t="s">
        <v>131</v>
      </c>
      <c r="B1556" s="4" t="s">
        <v>132</v>
      </c>
      <c r="C1556" s="4" t="s">
        <v>124</v>
      </c>
      <c r="D1556" s="4">
        <v>1971</v>
      </c>
      <c r="E1556" s="15">
        <v>27</v>
      </c>
      <c r="F1556" s="15">
        <v>8</v>
      </c>
      <c r="G1556" s="15">
        <v>0</v>
      </c>
      <c r="H1556" s="15">
        <v>31</v>
      </c>
      <c r="I1556" s="15">
        <v>68.06</v>
      </c>
      <c r="J1556" s="15">
        <v>34</v>
      </c>
      <c r="K1556" s="15">
        <v>639.32000000000005</v>
      </c>
      <c r="L1556" s="4" t="s">
        <v>170</v>
      </c>
      <c r="M1556" s="13">
        <f t="shared" si="24"/>
        <v>77.142857142857153</v>
      </c>
    </row>
    <row r="1557" spans="1:13" x14ac:dyDescent="0.35">
      <c r="A1557" s="4" t="s">
        <v>131</v>
      </c>
      <c r="B1557" s="4" t="s">
        <v>132</v>
      </c>
      <c r="C1557" s="4" t="s">
        <v>124</v>
      </c>
      <c r="D1557" s="4">
        <v>1972</v>
      </c>
      <c r="E1557" s="15">
        <v>20</v>
      </c>
      <c r="F1557" s="15">
        <v>11</v>
      </c>
      <c r="G1557" s="15">
        <v>0</v>
      </c>
      <c r="H1557" s="15">
        <v>30</v>
      </c>
      <c r="I1557" s="15">
        <v>63.42</v>
      </c>
      <c r="J1557" s="15">
        <v>33</v>
      </c>
      <c r="K1557" s="15">
        <v>595.75</v>
      </c>
      <c r="L1557" s="4" t="s">
        <v>170</v>
      </c>
      <c r="M1557" s="13">
        <f t="shared" si="24"/>
        <v>64.516129032258064</v>
      </c>
    </row>
    <row r="1558" spans="1:13" x14ac:dyDescent="0.35">
      <c r="A1558" s="4" t="s">
        <v>131</v>
      </c>
      <c r="B1558" s="4" t="s">
        <v>132</v>
      </c>
      <c r="C1558" s="4" t="s">
        <v>124</v>
      </c>
      <c r="D1558" s="4">
        <v>1973</v>
      </c>
      <c r="E1558" s="15">
        <v>17</v>
      </c>
      <c r="F1558" s="15">
        <v>13</v>
      </c>
      <c r="G1558" s="15">
        <v>0</v>
      </c>
      <c r="H1558" s="15">
        <v>29</v>
      </c>
      <c r="I1558" s="15">
        <v>58.86</v>
      </c>
      <c r="J1558" s="15">
        <v>31</v>
      </c>
      <c r="K1558" s="15">
        <v>552.88</v>
      </c>
      <c r="L1558" s="4" t="s">
        <v>170</v>
      </c>
      <c r="M1558" s="13">
        <f t="shared" si="24"/>
        <v>56.666666666666664</v>
      </c>
    </row>
    <row r="1559" spans="1:13" x14ac:dyDescent="0.35">
      <c r="A1559" s="4" t="s">
        <v>131</v>
      </c>
      <c r="B1559" s="4" t="s">
        <v>132</v>
      </c>
      <c r="C1559" s="4" t="s">
        <v>124</v>
      </c>
      <c r="D1559" s="4">
        <v>1974</v>
      </c>
      <c r="E1559" s="15">
        <v>17</v>
      </c>
      <c r="F1559" s="15">
        <v>9</v>
      </c>
      <c r="G1559" s="15">
        <v>0</v>
      </c>
      <c r="H1559" s="15">
        <v>29</v>
      </c>
      <c r="I1559" s="15">
        <v>57.69</v>
      </c>
      <c r="J1559" s="15">
        <v>32</v>
      </c>
      <c r="K1559" s="15">
        <v>541.9</v>
      </c>
      <c r="L1559" s="4" t="s">
        <v>170</v>
      </c>
      <c r="M1559" s="13">
        <f t="shared" si="24"/>
        <v>65.384615384615387</v>
      </c>
    </row>
    <row r="1560" spans="1:13" x14ac:dyDescent="0.35">
      <c r="A1560" s="4" t="s">
        <v>131</v>
      </c>
      <c r="B1560" s="4" t="s">
        <v>132</v>
      </c>
      <c r="C1560" s="4" t="s">
        <v>124</v>
      </c>
      <c r="D1560" s="4">
        <v>1975</v>
      </c>
      <c r="E1560" s="15">
        <v>18</v>
      </c>
      <c r="F1560" s="15">
        <v>14</v>
      </c>
      <c r="G1560" s="15">
        <v>0</v>
      </c>
      <c r="H1560" s="15">
        <v>41</v>
      </c>
      <c r="I1560" s="15">
        <v>78.11</v>
      </c>
      <c r="J1560" s="15">
        <v>43</v>
      </c>
      <c r="K1560" s="15">
        <v>733.69</v>
      </c>
      <c r="L1560" s="4" t="s">
        <v>170</v>
      </c>
      <c r="M1560" s="13">
        <f t="shared" si="24"/>
        <v>56.25</v>
      </c>
    </row>
    <row r="1561" spans="1:13" x14ac:dyDescent="0.35">
      <c r="A1561" s="4" t="s">
        <v>131</v>
      </c>
      <c r="B1561" s="4" t="s">
        <v>132</v>
      </c>
      <c r="C1561" s="4" t="s">
        <v>124</v>
      </c>
      <c r="D1561" s="4">
        <v>1976</v>
      </c>
      <c r="E1561" s="15">
        <v>12</v>
      </c>
      <c r="F1561" s="15">
        <v>26</v>
      </c>
      <c r="G1561" s="15">
        <v>0</v>
      </c>
      <c r="H1561" s="15">
        <v>39</v>
      </c>
      <c r="I1561" s="15">
        <v>72.98</v>
      </c>
      <c r="J1561" s="15">
        <v>42</v>
      </c>
      <c r="K1561" s="15">
        <v>685.52</v>
      </c>
      <c r="L1561" s="4" t="s">
        <v>170</v>
      </c>
      <c r="M1561" s="13">
        <f t="shared" si="24"/>
        <v>31.578947368421051</v>
      </c>
    </row>
    <row r="1562" spans="1:13" x14ac:dyDescent="0.35">
      <c r="A1562" s="4" t="s">
        <v>131</v>
      </c>
      <c r="B1562" s="4" t="s">
        <v>132</v>
      </c>
      <c r="C1562" s="4" t="s">
        <v>124</v>
      </c>
      <c r="D1562" s="4">
        <v>1977</v>
      </c>
      <c r="E1562" s="15">
        <v>11</v>
      </c>
      <c r="F1562" s="15">
        <v>32</v>
      </c>
      <c r="G1562" s="15">
        <v>0</v>
      </c>
      <c r="H1562" s="15">
        <v>44</v>
      </c>
      <c r="I1562" s="15">
        <v>79.55</v>
      </c>
      <c r="J1562" s="15">
        <v>46</v>
      </c>
      <c r="K1562" s="15">
        <v>747.26</v>
      </c>
      <c r="L1562" s="4" t="s">
        <v>170</v>
      </c>
      <c r="M1562" s="13">
        <f t="shared" si="24"/>
        <v>25.581395348837212</v>
      </c>
    </row>
    <row r="1563" spans="1:13" x14ac:dyDescent="0.35">
      <c r="A1563" s="4" t="s">
        <v>131</v>
      </c>
      <c r="B1563" s="4" t="s">
        <v>132</v>
      </c>
      <c r="C1563" s="4" t="s">
        <v>124</v>
      </c>
      <c r="D1563" s="4">
        <v>1978</v>
      </c>
      <c r="E1563" s="15">
        <v>19</v>
      </c>
      <c r="F1563" s="15">
        <v>36</v>
      </c>
      <c r="G1563" s="15">
        <v>0</v>
      </c>
      <c r="H1563" s="15">
        <v>45</v>
      </c>
      <c r="I1563" s="15">
        <v>79.180000000000007</v>
      </c>
      <c r="J1563" s="15">
        <v>48</v>
      </c>
      <c r="K1563" s="15">
        <v>743.75</v>
      </c>
      <c r="L1563" s="4" t="s">
        <v>170</v>
      </c>
      <c r="M1563" s="13">
        <f t="shared" si="24"/>
        <v>34.545454545454547</v>
      </c>
    </row>
    <row r="1564" spans="1:13" x14ac:dyDescent="0.35">
      <c r="A1564" s="4" t="s">
        <v>131</v>
      </c>
      <c r="B1564" s="4" t="s">
        <v>132</v>
      </c>
      <c r="C1564" s="4" t="s">
        <v>124</v>
      </c>
      <c r="D1564" s="4">
        <v>1979</v>
      </c>
      <c r="E1564" s="15">
        <v>20</v>
      </c>
      <c r="F1564" s="15">
        <v>26</v>
      </c>
      <c r="G1564" s="15">
        <v>0</v>
      </c>
      <c r="H1564" s="15">
        <v>42</v>
      </c>
      <c r="I1564" s="15">
        <v>72.37</v>
      </c>
      <c r="J1564" s="15">
        <v>45</v>
      </c>
      <c r="K1564" s="15">
        <v>679.79</v>
      </c>
      <c r="L1564" s="4" t="s">
        <v>170</v>
      </c>
      <c r="M1564" s="13">
        <f t="shared" si="24"/>
        <v>43.478260869565219</v>
      </c>
    </row>
    <row r="1565" spans="1:13" x14ac:dyDescent="0.35">
      <c r="A1565" s="4" t="s">
        <v>131</v>
      </c>
      <c r="B1565" s="4" t="s">
        <v>132</v>
      </c>
      <c r="C1565" s="4" t="s">
        <v>124</v>
      </c>
      <c r="D1565" s="4">
        <v>1980</v>
      </c>
      <c r="E1565" s="15">
        <v>28</v>
      </c>
      <c r="F1565" s="15">
        <v>28</v>
      </c>
      <c r="G1565" s="15">
        <v>0</v>
      </c>
      <c r="H1565" s="15">
        <v>44</v>
      </c>
      <c r="I1565" s="15">
        <v>72.88</v>
      </c>
      <c r="J1565" s="15">
        <v>47</v>
      </c>
      <c r="K1565" s="15">
        <v>684.62</v>
      </c>
      <c r="L1565" s="4" t="s">
        <v>170</v>
      </c>
      <c r="M1565" s="13">
        <f t="shared" si="24"/>
        <v>50</v>
      </c>
    </row>
    <row r="1566" spans="1:13" x14ac:dyDescent="0.35">
      <c r="A1566" s="4" t="s">
        <v>131</v>
      </c>
      <c r="B1566" s="4" t="s">
        <v>132</v>
      </c>
      <c r="C1566" s="4" t="s">
        <v>124</v>
      </c>
      <c r="D1566" s="4">
        <v>1981</v>
      </c>
      <c r="E1566" s="15">
        <v>26</v>
      </c>
      <c r="F1566" s="15">
        <v>29</v>
      </c>
      <c r="G1566" s="15">
        <v>0</v>
      </c>
      <c r="H1566" s="15">
        <v>54</v>
      </c>
      <c r="I1566" s="15">
        <v>86.81</v>
      </c>
      <c r="J1566" s="15">
        <v>58</v>
      </c>
      <c r="K1566" s="15">
        <v>815.43</v>
      </c>
      <c r="L1566" s="4" t="s">
        <v>170</v>
      </c>
      <c r="M1566" s="13">
        <f t="shared" si="24"/>
        <v>47.272727272727273</v>
      </c>
    </row>
    <row r="1567" spans="1:13" x14ac:dyDescent="0.35">
      <c r="A1567" s="4" t="s">
        <v>131</v>
      </c>
      <c r="B1567" s="4" t="s">
        <v>132</v>
      </c>
      <c r="C1567" s="4" t="s">
        <v>124</v>
      </c>
      <c r="D1567" s="4">
        <v>1982</v>
      </c>
      <c r="E1567" s="15">
        <v>22</v>
      </c>
      <c r="F1567" s="15">
        <v>29</v>
      </c>
      <c r="G1567" s="15">
        <v>0</v>
      </c>
      <c r="H1567" s="15">
        <v>53</v>
      </c>
      <c r="I1567" s="15">
        <v>81.150000000000006</v>
      </c>
      <c r="J1567" s="15">
        <v>56</v>
      </c>
      <c r="K1567" s="15">
        <v>762.27</v>
      </c>
      <c r="L1567" s="4" t="s">
        <v>170</v>
      </c>
      <c r="M1567" s="13">
        <f t="shared" si="24"/>
        <v>43.137254901960787</v>
      </c>
    </row>
    <row r="1568" spans="1:13" x14ac:dyDescent="0.35">
      <c r="A1568" s="4" t="s">
        <v>131</v>
      </c>
      <c r="B1568" s="4" t="s">
        <v>132</v>
      </c>
      <c r="C1568" s="4" t="s">
        <v>124</v>
      </c>
      <c r="D1568" s="4">
        <v>1983</v>
      </c>
      <c r="E1568" s="15">
        <v>17</v>
      </c>
      <c r="F1568" s="15">
        <v>31</v>
      </c>
      <c r="G1568" s="15">
        <v>0</v>
      </c>
      <c r="H1568" s="15">
        <v>51</v>
      </c>
      <c r="I1568" s="15">
        <v>76.37</v>
      </c>
      <c r="J1568" s="15">
        <v>54</v>
      </c>
      <c r="K1568" s="15">
        <v>717.32</v>
      </c>
      <c r="L1568" s="4" t="s">
        <v>170</v>
      </c>
      <c r="M1568" s="13">
        <f t="shared" si="24"/>
        <v>35.416666666666671</v>
      </c>
    </row>
    <row r="1569" spans="1:13" x14ac:dyDescent="0.35">
      <c r="A1569" s="4" t="s">
        <v>131</v>
      </c>
      <c r="B1569" s="4" t="s">
        <v>132</v>
      </c>
      <c r="C1569" s="4" t="s">
        <v>124</v>
      </c>
      <c r="D1569" s="4">
        <v>1984</v>
      </c>
      <c r="E1569" s="15">
        <v>18</v>
      </c>
      <c r="F1569" s="15">
        <v>53</v>
      </c>
      <c r="G1569" s="15">
        <v>0</v>
      </c>
      <c r="H1569" s="15">
        <v>60</v>
      </c>
      <c r="I1569" s="15">
        <v>85.86</v>
      </c>
      <c r="J1569" s="15">
        <v>63</v>
      </c>
      <c r="K1569" s="15">
        <v>806.55</v>
      </c>
      <c r="L1569" s="4" t="s">
        <v>170</v>
      </c>
      <c r="M1569" s="13">
        <f t="shared" si="24"/>
        <v>25.352112676056336</v>
      </c>
    </row>
    <row r="1570" spans="1:13" x14ac:dyDescent="0.35">
      <c r="A1570" s="4" t="s">
        <v>131</v>
      </c>
      <c r="B1570" s="4" t="s">
        <v>132</v>
      </c>
      <c r="C1570" s="4" t="s">
        <v>124</v>
      </c>
      <c r="D1570" s="4">
        <v>1985</v>
      </c>
      <c r="E1570" s="15">
        <v>15</v>
      </c>
      <c r="F1570" s="15">
        <v>69</v>
      </c>
      <c r="G1570" s="15">
        <v>0</v>
      </c>
      <c r="H1570" s="15">
        <v>72</v>
      </c>
      <c r="I1570" s="15">
        <v>98.02</v>
      </c>
      <c r="J1570" s="15">
        <v>75</v>
      </c>
      <c r="K1570" s="15">
        <v>920.74</v>
      </c>
      <c r="L1570" s="4" t="s">
        <v>170</v>
      </c>
      <c r="M1570" s="13">
        <f t="shared" si="24"/>
        <v>17.857142857142858</v>
      </c>
    </row>
    <row r="1571" spans="1:13" x14ac:dyDescent="0.35">
      <c r="A1571" s="4" t="s">
        <v>131</v>
      </c>
      <c r="B1571" s="4" t="s">
        <v>132</v>
      </c>
      <c r="C1571" s="4" t="s">
        <v>124</v>
      </c>
      <c r="D1571" s="4">
        <v>1986</v>
      </c>
      <c r="E1571" s="15">
        <v>16</v>
      </c>
      <c r="F1571" s="15">
        <v>39</v>
      </c>
      <c r="G1571" s="15">
        <v>0</v>
      </c>
      <c r="H1571" s="15">
        <v>64</v>
      </c>
      <c r="I1571" s="15">
        <v>83.77</v>
      </c>
      <c r="J1571" s="15">
        <v>67</v>
      </c>
      <c r="K1571" s="15">
        <v>786.92</v>
      </c>
      <c r="L1571" s="4" t="s">
        <v>170</v>
      </c>
      <c r="M1571" s="13">
        <f t="shared" si="24"/>
        <v>29.09090909090909</v>
      </c>
    </row>
    <row r="1572" spans="1:13" x14ac:dyDescent="0.35">
      <c r="A1572" s="4" t="s">
        <v>131</v>
      </c>
      <c r="B1572" s="4" t="s">
        <v>132</v>
      </c>
      <c r="C1572" s="4" t="s">
        <v>124</v>
      </c>
      <c r="D1572" s="4">
        <v>1987</v>
      </c>
      <c r="E1572" s="15">
        <v>14</v>
      </c>
      <c r="F1572" s="15">
        <v>53</v>
      </c>
      <c r="G1572" s="15">
        <v>0</v>
      </c>
      <c r="H1572" s="15">
        <v>66</v>
      </c>
      <c r="I1572" s="15">
        <v>82.57</v>
      </c>
      <c r="J1572" s="15">
        <v>70</v>
      </c>
      <c r="K1572" s="15">
        <v>775.61</v>
      </c>
      <c r="L1572" s="4" t="s">
        <v>170</v>
      </c>
      <c r="M1572" s="13">
        <f t="shared" si="24"/>
        <v>20.8955223880597</v>
      </c>
    </row>
    <row r="1573" spans="1:13" x14ac:dyDescent="0.35">
      <c r="A1573" s="4" t="s">
        <v>131</v>
      </c>
      <c r="B1573" s="4" t="s">
        <v>132</v>
      </c>
      <c r="C1573" s="4" t="s">
        <v>124</v>
      </c>
      <c r="D1573" s="4">
        <v>1988</v>
      </c>
      <c r="E1573" s="15">
        <v>20</v>
      </c>
      <c r="F1573" s="15">
        <v>95</v>
      </c>
      <c r="G1573" s="15">
        <v>0</v>
      </c>
      <c r="H1573" s="15">
        <v>74</v>
      </c>
      <c r="I1573" s="15">
        <v>87.19</v>
      </c>
      <c r="J1573" s="15">
        <v>77</v>
      </c>
      <c r="K1573" s="15">
        <v>819</v>
      </c>
      <c r="L1573" s="4" t="s">
        <v>170</v>
      </c>
      <c r="M1573" s="13">
        <f t="shared" si="24"/>
        <v>17.391304347826086</v>
      </c>
    </row>
    <row r="1574" spans="1:13" x14ac:dyDescent="0.35">
      <c r="A1574" s="4" t="s">
        <v>131</v>
      </c>
      <c r="B1574" s="4" t="s">
        <v>132</v>
      </c>
      <c r="C1574" s="4" t="s">
        <v>124</v>
      </c>
      <c r="D1574" s="4">
        <v>1989</v>
      </c>
      <c r="E1574" s="15">
        <v>14</v>
      </c>
      <c r="F1574" s="15">
        <v>27</v>
      </c>
      <c r="G1574" s="15">
        <v>0</v>
      </c>
      <c r="H1574" s="15">
        <v>74</v>
      </c>
      <c r="I1574" s="15">
        <v>83.59</v>
      </c>
      <c r="J1574" s="15">
        <v>77</v>
      </c>
      <c r="K1574" s="15">
        <v>785.15</v>
      </c>
      <c r="L1574" s="4" t="s">
        <v>170</v>
      </c>
      <c r="M1574" s="13">
        <f t="shared" si="24"/>
        <v>34.146341463414636</v>
      </c>
    </row>
    <row r="1575" spans="1:13" x14ac:dyDescent="0.35">
      <c r="A1575" s="4" t="s">
        <v>131</v>
      </c>
      <c r="B1575" s="4" t="s">
        <v>132</v>
      </c>
      <c r="C1575" s="4" t="s">
        <v>124</v>
      </c>
      <c r="D1575" s="4">
        <v>1990</v>
      </c>
      <c r="E1575" s="15">
        <v>14</v>
      </c>
      <c r="F1575" s="15">
        <v>79</v>
      </c>
      <c r="G1575" s="15">
        <v>0</v>
      </c>
      <c r="H1575" s="15">
        <v>77</v>
      </c>
      <c r="I1575" s="15">
        <v>83.57</v>
      </c>
      <c r="J1575" s="15">
        <v>80</v>
      </c>
      <c r="K1575" s="15">
        <v>785.03</v>
      </c>
      <c r="L1575" s="4" t="s">
        <v>170</v>
      </c>
      <c r="M1575" s="13">
        <f t="shared" si="24"/>
        <v>15.053763440860216</v>
      </c>
    </row>
    <row r="1576" spans="1:13" x14ac:dyDescent="0.35">
      <c r="A1576" s="4" t="s">
        <v>131</v>
      </c>
      <c r="B1576" s="4" t="s">
        <v>132</v>
      </c>
      <c r="C1576" s="4" t="s">
        <v>124</v>
      </c>
      <c r="D1576" s="4">
        <v>1991</v>
      </c>
      <c r="E1576" s="15">
        <v>14</v>
      </c>
      <c r="F1576" s="15">
        <v>68</v>
      </c>
      <c r="G1576" s="15">
        <v>0</v>
      </c>
      <c r="H1576" s="15">
        <v>83</v>
      </c>
      <c r="I1576" s="15">
        <v>87.95</v>
      </c>
      <c r="J1576" s="15">
        <v>86</v>
      </c>
      <c r="K1576" s="15">
        <v>826.19</v>
      </c>
      <c r="L1576" s="4" t="s">
        <v>170</v>
      </c>
      <c r="M1576" s="13">
        <f t="shared" si="24"/>
        <v>17.073170731707318</v>
      </c>
    </row>
    <row r="1577" spans="1:13" x14ac:dyDescent="0.35">
      <c r="A1577" s="4" t="s">
        <v>131</v>
      </c>
      <c r="B1577" s="4" t="s">
        <v>132</v>
      </c>
      <c r="C1577" s="4" t="s">
        <v>124</v>
      </c>
      <c r="D1577" s="4">
        <v>1992</v>
      </c>
      <c r="E1577" s="15">
        <v>13</v>
      </c>
      <c r="F1577" s="15">
        <v>58</v>
      </c>
      <c r="G1577" s="15">
        <v>0</v>
      </c>
      <c r="H1577" s="15">
        <v>68</v>
      </c>
      <c r="I1577" s="15">
        <v>69.599999999999994</v>
      </c>
      <c r="J1577" s="15">
        <v>71</v>
      </c>
      <c r="K1577" s="15">
        <v>653.73</v>
      </c>
      <c r="L1577" s="4" t="s">
        <v>170</v>
      </c>
      <c r="M1577" s="13">
        <f t="shared" si="24"/>
        <v>18.30985915492958</v>
      </c>
    </row>
    <row r="1578" spans="1:13" x14ac:dyDescent="0.35">
      <c r="A1578" s="4" t="s">
        <v>131</v>
      </c>
      <c r="B1578" s="4" t="s">
        <v>132</v>
      </c>
      <c r="C1578" s="4" t="s">
        <v>124</v>
      </c>
      <c r="D1578" s="4">
        <v>1993</v>
      </c>
      <c r="E1578" s="15">
        <v>8</v>
      </c>
      <c r="F1578" s="15">
        <v>54</v>
      </c>
      <c r="G1578" s="15">
        <v>0</v>
      </c>
      <c r="H1578" s="15">
        <v>72</v>
      </c>
      <c r="I1578" s="15">
        <v>71.86</v>
      </c>
      <c r="J1578" s="15">
        <v>75</v>
      </c>
      <c r="K1578" s="15">
        <v>675.03</v>
      </c>
      <c r="L1578" s="4" t="s">
        <v>170</v>
      </c>
      <c r="M1578" s="13">
        <f t="shared" si="24"/>
        <v>12.903225806451612</v>
      </c>
    </row>
    <row r="1579" spans="1:13" x14ac:dyDescent="0.35">
      <c r="A1579" s="4" t="s">
        <v>131</v>
      </c>
      <c r="B1579" s="4" t="s">
        <v>132</v>
      </c>
      <c r="C1579" s="4" t="s">
        <v>124</v>
      </c>
      <c r="D1579" s="4">
        <v>1994</v>
      </c>
      <c r="E1579" s="15">
        <v>14</v>
      </c>
      <c r="F1579" s="15">
        <v>66</v>
      </c>
      <c r="G1579" s="15">
        <v>0</v>
      </c>
      <c r="H1579" s="15">
        <v>75</v>
      </c>
      <c r="I1579" s="15">
        <v>72.400000000000006</v>
      </c>
      <c r="J1579" s="15">
        <v>78</v>
      </c>
      <c r="K1579" s="15">
        <v>680.17</v>
      </c>
      <c r="L1579" s="4" t="s">
        <v>170</v>
      </c>
      <c r="M1579" s="13">
        <f t="shared" si="24"/>
        <v>17.5</v>
      </c>
    </row>
    <row r="1580" spans="1:13" x14ac:dyDescent="0.35">
      <c r="A1580" s="4" t="s">
        <v>131</v>
      </c>
      <c r="B1580" s="4" t="s">
        <v>132</v>
      </c>
      <c r="C1580" s="4" t="s">
        <v>124</v>
      </c>
      <c r="D1580" s="4">
        <v>1995</v>
      </c>
      <c r="E1580" s="15">
        <v>13</v>
      </c>
      <c r="F1580" s="15">
        <v>72</v>
      </c>
      <c r="G1580" s="15">
        <v>0</v>
      </c>
      <c r="H1580" s="15">
        <v>80</v>
      </c>
      <c r="I1580" s="15">
        <v>75.5</v>
      </c>
      <c r="J1580" s="15">
        <v>84</v>
      </c>
      <c r="K1580" s="15">
        <v>709.2</v>
      </c>
      <c r="L1580" s="4" t="s">
        <v>170</v>
      </c>
      <c r="M1580" s="13">
        <f t="shared" si="24"/>
        <v>15.294117647058824</v>
      </c>
    </row>
    <row r="1581" spans="1:13" x14ac:dyDescent="0.35">
      <c r="A1581" s="4" t="s">
        <v>131</v>
      </c>
      <c r="B1581" s="4" t="s">
        <v>132</v>
      </c>
      <c r="C1581" s="4" t="s">
        <v>124</v>
      </c>
      <c r="D1581" s="4">
        <v>1996</v>
      </c>
      <c r="E1581" s="15">
        <v>12</v>
      </c>
      <c r="F1581" s="15">
        <v>90</v>
      </c>
      <c r="G1581" s="15">
        <v>0</v>
      </c>
      <c r="H1581" s="15">
        <v>84</v>
      </c>
      <c r="I1581" s="15">
        <v>76.22</v>
      </c>
      <c r="J1581" s="15">
        <v>87</v>
      </c>
      <c r="K1581" s="15">
        <v>715.95</v>
      </c>
      <c r="L1581" s="4" t="s">
        <v>170</v>
      </c>
      <c r="M1581" s="13">
        <f t="shared" si="24"/>
        <v>11.76470588235294</v>
      </c>
    </row>
    <row r="1582" spans="1:13" x14ac:dyDescent="0.35">
      <c r="A1582" s="4" t="s">
        <v>131</v>
      </c>
      <c r="B1582" s="4" t="s">
        <v>132</v>
      </c>
      <c r="C1582" s="4" t="s">
        <v>124</v>
      </c>
      <c r="D1582" s="4">
        <v>1997</v>
      </c>
      <c r="E1582" s="15">
        <v>9</v>
      </c>
      <c r="F1582" s="15">
        <v>100</v>
      </c>
      <c r="G1582" s="15">
        <v>0</v>
      </c>
      <c r="H1582" s="15">
        <v>85</v>
      </c>
      <c r="I1582" s="15">
        <v>75.319999999999993</v>
      </c>
      <c r="J1582" s="15">
        <v>88</v>
      </c>
      <c r="K1582" s="15">
        <v>707.57</v>
      </c>
      <c r="L1582" s="4" t="s">
        <v>170</v>
      </c>
      <c r="M1582" s="13">
        <f t="shared" si="24"/>
        <v>8.2568807339449553</v>
      </c>
    </row>
    <row r="1583" spans="1:13" x14ac:dyDescent="0.35">
      <c r="A1583" s="4" t="s">
        <v>131</v>
      </c>
      <c r="B1583" s="4" t="s">
        <v>132</v>
      </c>
      <c r="C1583" s="4" t="s">
        <v>124</v>
      </c>
      <c r="D1583" s="4">
        <v>1998</v>
      </c>
      <c r="E1583" s="15">
        <v>13</v>
      </c>
      <c r="F1583" s="15">
        <v>14</v>
      </c>
      <c r="G1583" s="15">
        <v>0</v>
      </c>
      <c r="H1583" s="15">
        <v>49</v>
      </c>
      <c r="I1583" s="15">
        <v>42.6</v>
      </c>
      <c r="J1583" s="15">
        <v>52</v>
      </c>
      <c r="K1583" s="15">
        <v>400.16</v>
      </c>
      <c r="L1583" s="4" t="s">
        <v>170</v>
      </c>
      <c r="M1583" s="13">
        <f t="shared" si="24"/>
        <v>48.148148148148145</v>
      </c>
    </row>
    <row r="1584" spans="1:13" x14ac:dyDescent="0.35">
      <c r="A1584" s="4" t="s">
        <v>131</v>
      </c>
      <c r="B1584" s="4" t="s">
        <v>132</v>
      </c>
      <c r="C1584" s="4" t="s">
        <v>124</v>
      </c>
      <c r="D1584" s="4">
        <v>1999</v>
      </c>
      <c r="E1584" s="15">
        <v>21</v>
      </c>
      <c r="F1584" s="15">
        <v>66</v>
      </c>
      <c r="G1584" s="15">
        <v>0</v>
      </c>
      <c r="H1584" s="15">
        <v>60</v>
      </c>
      <c r="I1584" s="15">
        <v>50.45</v>
      </c>
      <c r="J1584" s="15">
        <v>93</v>
      </c>
      <c r="K1584" s="15">
        <v>482.8</v>
      </c>
      <c r="L1584" s="4" t="s">
        <v>170</v>
      </c>
      <c r="M1584" s="13">
        <f t="shared" si="24"/>
        <v>24.137931034482758</v>
      </c>
    </row>
    <row r="1585" spans="1:13" x14ac:dyDescent="0.35">
      <c r="A1585" s="4" t="s">
        <v>131</v>
      </c>
      <c r="B1585" s="4" t="s">
        <v>132</v>
      </c>
      <c r="C1585" s="4" t="s">
        <v>124</v>
      </c>
      <c r="D1585" s="4">
        <v>2000</v>
      </c>
      <c r="E1585" s="15">
        <v>23</v>
      </c>
      <c r="F1585" s="15">
        <v>90</v>
      </c>
      <c r="G1585" s="15">
        <v>0</v>
      </c>
      <c r="H1585" s="15">
        <v>66</v>
      </c>
      <c r="I1585" s="15">
        <v>54.08</v>
      </c>
      <c r="J1585" s="15">
        <v>99</v>
      </c>
      <c r="K1585" s="15">
        <v>519.25</v>
      </c>
      <c r="L1585" s="4" t="s">
        <v>170</v>
      </c>
      <c r="M1585" s="13">
        <f t="shared" si="24"/>
        <v>20.353982300884958</v>
      </c>
    </row>
    <row r="1586" spans="1:13" x14ac:dyDescent="0.35">
      <c r="A1586" s="4" t="s">
        <v>131</v>
      </c>
      <c r="B1586" s="4" t="s">
        <v>132</v>
      </c>
      <c r="C1586" s="4" t="s">
        <v>124</v>
      </c>
      <c r="D1586" s="4">
        <v>2001</v>
      </c>
      <c r="E1586" s="15">
        <v>22</v>
      </c>
      <c r="F1586" s="15">
        <v>54</v>
      </c>
      <c r="G1586" s="15">
        <v>0</v>
      </c>
      <c r="H1586" s="15">
        <v>64</v>
      </c>
      <c r="I1586" s="15">
        <v>50.37</v>
      </c>
      <c r="J1586" s="15">
        <v>99</v>
      </c>
      <c r="K1586" s="15">
        <v>486.08</v>
      </c>
      <c r="L1586" s="4" t="s">
        <v>170</v>
      </c>
      <c r="M1586" s="13">
        <f t="shared" si="24"/>
        <v>28.947368421052634</v>
      </c>
    </row>
    <row r="1587" spans="1:13" x14ac:dyDescent="0.35">
      <c r="A1587" s="4" t="s">
        <v>131</v>
      </c>
      <c r="B1587" s="4" t="s">
        <v>132</v>
      </c>
      <c r="C1587" s="4" t="s">
        <v>124</v>
      </c>
      <c r="D1587" s="4">
        <v>2002</v>
      </c>
      <c r="E1587" s="15">
        <v>14</v>
      </c>
      <c r="F1587" s="15">
        <v>69</v>
      </c>
      <c r="G1587" s="15">
        <v>0</v>
      </c>
      <c r="H1587" s="15">
        <v>57</v>
      </c>
      <c r="I1587" s="15">
        <v>43.92</v>
      </c>
      <c r="J1587" s="15">
        <v>82</v>
      </c>
      <c r="K1587" s="15">
        <v>430.65</v>
      </c>
      <c r="L1587" s="4" t="s">
        <v>170</v>
      </c>
      <c r="M1587" s="13">
        <f t="shared" si="24"/>
        <v>16.867469879518072</v>
      </c>
    </row>
    <row r="1588" spans="1:13" x14ac:dyDescent="0.35">
      <c r="A1588" s="4" t="s">
        <v>131</v>
      </c>
      <c r="B1588" s="4" t="s">
        <v>132</v>
      </c>
      <c r="C1588" s="4" t="s">
        <v>124</v>
      </c>
      <c r="D1588" s="4">
        <v>2003</v>
      </c>
      <c r="E1588" s="15">
        <v>14</v>
      </c>
      <c r="F1588" s="15">
        <v>78</v>
      </c>
      <c r="G1588" s="15">
        <v>1</v>
      </c>
      <c r="H1588" s="15">
        <v>44</v>
      </c>
      <c r="I1588" s="15">
        <v>32.81</v>
      </c>
      <c r="J1588" s="15">
        <v>71</v>
      </c>
      <c r="K1588" s="15">
        <v>322.06</v>
      </c>
      <c r="L1588" s="4" t="s">
        <v>170</v>
      </c>
      <c r="M1588" s="13">
        <f t="shared" si="24"/>
        <v>15.384615384615385</v>
      </c>
    </row>
    <row r="1589" spans="1:13" x14ac:dyDescent="0.35">
      <c r="A1589" s="4" t="s">
        <v>131</v>
      </c>
      <c r="B1589" s="4" t="s">
        <v>132</v>
      </c>
      <c r="C1589" s="4" t="s">
        <v>124</v>
      </c>
      <c r="D1589" s="4">
        <v>2004</v>
      </c>
      <c r="E1589" s="15">
        <v>22</v>
      </c>
      <c r="F1589" s="15">
        <v>30</v>
      </c>
      <c r="G1589" s="15">
        <v>0</v>
      </c>
      <c r="H1589" s="15">
        <v>48</v>
      </c>
      <c r="I1589" s="15">
        <v>34.78</v>
      </c>
      <c r="J1589" s="15">
        <v>75</v>
      </c>
      <c r="K1589" s="15">
        <v>336.59</v>
      </c>
      <c r="L1589" s="4" t="s">
        <v>170</v>
      </c>
      <c r="M1589" s="13">
        <f t="shared" si="24"/>
        <v>42.307692307692307</v>
      </c>
    </row>
    <row r="1590" spans="1:13" x14ac:dyDescent="0.35">
      <c r="A1590" s="4" t="s">
        <v>131</v>
      </c>
      <c r="B1590" s="4" t="s">
        <v>132</v>
      </c>
      <c r="C1590" s="4" t="s">
        <v>124</v>
      </c>
      <c r="D1590" s="4">
        <v>2005</v>
      </c>
      <c r="E1590" s="15">
        <v>12</v>
      </c>
      <c r="F1590" s="15">
        <v>113</v>
      </c>
      <c r="G1590" s="15">
        <v>0</v>
      </c>
      <c r="H1590" s="15">
        <v>57</v>
      </c>
      <c r="I1590" s="15">
        <v>39.479999999999997</v>
      </c>
      <c r="J1590" s="15">
        <v>104</v>
      </c>
      <c r="K1590" s="15">
        <v>378.46</v>
      </c>
      <c r="L1590" s="4" t="s">
        <v>170</v>
      </c>
      <c r="M1590" s="13">
        <f t="shared" si="24"/>
        <v>9.6</v>
      </c>
    </row>
    <row r="1591" spans="1:13" x14ac:dyDescent="0.35">
      <c r="A1591" s="4" t="s">
        <v>131</v>
      </c>
      <c r="B1591" s="4" t="s">
        <v>132</v>
      </c>
      <c r="C1591" s="4" t="s">
        <v>124</v>
      </c>
      <c r="D1591" s="4">
        <v>2006</v>
      </c>
      <c r="E1591" s="15">
        <v>21</v>
      </c>
      <c r="F1591" s="15">
        <v>93</v>
      </c>
      <c r="G1591" s="15">
        <v>0</v>
      </c>
      <c r="H1591" s="15">
        <v>66</v>
      </c>
      <c r="I1591" s="15">
        <v>44.4</v>
      </c>
      <c r="J1591" s="15">
        <v>108</v>
      </c>
      <c r="K1591" s="15">
        <v>429.4</v>
      </c>
      <c r="L1591" s="4" t="s">
        <v>170</v>
      </c>
      <c r="M1591" s="13">
        <f t="shared" si="24"/>
        <v>18.421052631578945</v>
      </c>
    </row>
    <row r="1592" spans="1:13" x14ac:dyDescent="0.35">
      <c r="A1592" s="4" t="s">
        <v>131</v>
      </c>
      <c r="B1592" s="4" t="s">
        <v>132</v>
      </c>
      <c r="C1592" s="4" t="s">
        <v>124</v>
      </c>
      <c r="D1592" s="4">
        <v>2007</v>
      </c>
      <c r="E1592" s="15">
        <v>8</v>
      </c>
      <c r="F1592" s="15">
        <v>113</v>
      </c>
      <c r="G1592" s="15">
        <v>0</v>
      </c>
      <c r="H1592" s="15">
        <v>89</v>
      </c>
      <c r="I1592" s="15">
        <v>58.51</v>
      </c>
      <c r="J1592" s="15">
        <v>127</v>
      </c>
      <c r="K1592" s="15">
        <v>580.69000000000005</v>
      </c>
      <c r="L1592" s="4" t="s">
        <v>170</v>
      </c>
      <c r="M1592" s="13">
        <f t="shared" si="24"/>
        <v>6.6115702479338845</v>
      </c>
    </row>
    <row r="1593" spans="1:13" x14ac:dyDescent="0.35">
      <c r="A1593" s="4" t="s">
        <v>131</v>
      </c>
      <c r="B1593" s="4" t="s">
        <v>132</v>
      </c>
      <c r="C1593" s="4" t="s">
        <v>124</v>
      </c>
      <c r="D1593" s="4">
        <v>2008</v>
      </c>
      <c r="E1593" s="15">
        <v>26</v>
      </c>
      <c r="F1593" s="15">
        <v>113</v>
      </c>
      <c r="G1593" s="15">
        <v>0</v>
      </c>
      <c r="H1593" s="15">
        <v>103</v>
      </c>
      <c r="I1593" s="15">
        <v>65.08</v>
      </c>
      <c r="J1593" s="15">
        <v>131</v>
      </c>
      <c r="K1593" s="15">
        <v>645.44000000000005</v>
      </c>
      <c r="L1593" s="4" t="s">
        <v>170</v>
      </c>
      <c r="M1593" s="13">
        <f t="shared" si="24"/>
        <v>18.705035971223023</v>
      </c>
    </row>
    <row r="1594" spans="1:13" x14ac:dyDescent="0.35">
      <c r="A1594" s="4" t="s">
        <v>131</v>
      </c>
      <c r="B1594" s="4" t="s">
        <v>132</v>
      </c>
      <c r="C1594" s="4" t="s">
        <v>124</v>
      </c>
      <c r="D1594" s="4">
        <v>2009</v>
      </c>
      <c r="E1594" s="15">
        <v>53</v>
      </c>
      <c r="F1594" s="15">
        <v>135</v>
      </c>
      <c r="G1594" s="15">
        <v>1</v>
      </c>
      <c r="H1594" s="15">
        <v>110</v>
      </c>
      <c r="I1594" s="15">
        <v>67.81</v>
      </c>
      <c r="J1594" s="15">
        <v>162</v>
      </c>
      <c r="K1594" s="15">
        <v>667.69</v>
      </c>
      <c r="L1594" s="4" t="s">
        <v>170</v>
      </c>
      <c r="M1594" s="13">
        <f t="shared" si="24"/>
        <v>28.342245989304814</v>
      </c>
    </row>
    <row r="1595" spans="1:13" x14ac:dyDescent="0.35">
      <c r="A1595" s="4" t="s">
        <v>131</v>
      </c>
      <c r="B1595" s="4" t="s">
        <v>132</v>
      </c>
      <c r="C1595" s="4" t="s">
        <v>124</v>
      </c>
      <c r="D1595" s="4">
        <v>2010</v>
      </c>
      <c r="E1595" s="15">
        <v>67</v>
      </c>
      <c r="F1595" s="15">
        <v>308.2</v>
      </c>
      <c r="G1595" s="15">
        <v>0</v>
      </c>
      <c r="H1595" s="15">
        <v>211.05</v>
      </c>
      <c r="I1595" s="15">
        <v>109.5651</v>
      </c>
      <c r="J1595" s="15">
        <v>228.47</v>
      </c>
      <c r="K1595" s="15">
        <v>536.47</v>
      </c>
      <c r="L1595" s="4" t="s">
        <v>169</v>
      </c>
      <c r="M1595" s="13">
        <f t="shared" si="24"/>
        <v>17.857142857142858</v>
      </c>
    </row>
    <row r="1596" spans="1:13" x14ac:dyDescent="0.35">
      <c r="A1596" s="4" t="s">
        <v>131</v>
      </c>
      <c r="B1596" s="4" t="s">
        <v>132</v>
      </c>
      <c r="C1596" s="4" t="s">
        <v>124</v>
      </c>
      <c r="D1596" s="4">
        <v>2011</v>
      </c>
      <c r="E1596" s="15">
        <v>34.17</v>
      </c>
      <c r="F1596" s="15">
        <v>162.13999999999999</v>
      </c>
      <c r="G1596" s="15">
        <v>0.67</v>
      </c>
      <c r="H1596" s="15">
        <v>218.42</v>
      </c>
      <c r="I1596" s="15">
        <v>110.00060000000001</v>
      </c>
      <c r="J1596" s="15">
        <v>233.83</v>
      </c>
      <c r="K1596" s="15">
        <v>535.25</v>
      </c>
      <c r="L1596" s="4" t="s">
        <v>169</v>
      </c>
      <c r="M1596" s="13">
        <f t="shared" si="24"/>
        <v>17.465753424657535</v>
      </c>
    </row>
    <row r="1597" spans="1:13" x14ac:dyDescent="0.35">
      <c r="A1597" s="4" t="s">
        <v>131</v>
      </c>
      <c r="B1597" s="4" t="s">
        <v>132</v>
      </c>
      <c r="C1597" s="4" t="s">
        <v>124</v>
      </c>
      <c r="D1597" s="4">
        <v>2012</v>
      </c>
      <c r="E1597" s="15">
        <v>36.18</v>
      </c>
      <c r="F1597" s="15">
        <v>200.33</v>
      </c>
      <c r="G1597" s="15">
        <v>1.34</v>
      </c>
      <c r="H1597" s="15">
        <v>219.76</v>
      </c>
      <c r="I1597" s="15">
        <v>107.52160000000001</v>
      </c>
      <c r="J1597" s="15">
        <v>235.84</v>
      </c>
      <c r="K1597" s="15">
        <v>524.58000000000004</v>
      </c>
      <c r="L1597" s="4" t="s">
        <v>169</v>
      </c>
      <c r="M1597" s="13">
        <f t="shared" si="24"/>
        <v>15.384615384615383</v>
      </c>
    </row>
    <row r="1598" spans="1:13" x14ac:dyDescent="0.35">
      <c r="A1598" s="4" t="s">
        <v>131</v>
      </c>
      <c r="B1598" s="4" t="s">
        <v>132</v>
      </c>
      <c r="C1598" s="4" t="s">
        <v>124</v>
      </c>
      <c r="D1598" s="4">
        <v>2013</v>
      </c>
      <c r="E1598" s="15">
        <v>46.9</v>
      </c>
      <c r="F1598" s="15">
        <v>159.46</v>
      </c>
      <c r="G1598" s="15">
        <v>0</v>
      </c>
      <c r="H1598" s="15">
        <v>221.1</v>
      </c>
      <c r="I1598" s="15">
        <v>104.9756</v>
      </c>
      <c r="J1598" s="15">
        <v>237.18</v>
      </c>
      <c r="K1598" s="15">
        <v>513.6</v>
      </c>
      <c r="L1598" s="4" t="s">
        <v>169</v>
      </c>
      <c r="M1598" s="13">
        <f t="shared" si="24"/>
        <v>22.727272727272723</v>
      </c>
    </row>
    <row r="1599" spans="1:13" x14ac:dyDescent="0.35">
      <c r="A1599" s="4" t="s">
        <v>131</v>
      </c>
      <c r="B1599" s="4" t="s">
        <v>132</v>
      </c>
      <c r="C1599" s="4" t="s">
        <v>124</v>
      </c>
      <c r="D1599" s="4">
        <v>2014</v>
      </c>
      <c r="E1599" s="15">
        <v>31.49</v>
      </c>
      <c r="F1599" s="15">
        <v>334.33</v>
      </c>
      <c r="G1599" s="15">
        <v>0.67</v>
      </c>
      <c r="H1599" s="15">
        <v>296.14</v>
      </c>
      <c r="I1599" s="15">
        <v>136.66659999999999</v>
      </c>
      <c r="J1599" s="15">
        <v>317.58</v>
      </c>
      <c r="K1599" s="15">
        <v>609.03</v>
      </c>
      <c r="L1599" s="4" t="s">
        <v>169</v>
      </c>
      <c r="M1599" s="13">
        <f t="shared" si="24"/>
        <v>8.623853211009175</v>
      </c>
    </row>
    <row r="1600" spans="1:13" x14ac:dyDescent="0.35">
      <c r="A1600" s="4" t="s">
        <v>131</v>
      </c>
      <c r="B1600" s="4" t="s">
        <v>132</v>
      </c>
      <c r="C1600" s="4" t="s">
        <v>124</v>
      </c>
      <c r="D1600" s="4">
        <v>2015</v>
      </c>
      <c r="E1600" s="15">
        <v>46.9</v>
      </c>
      <c r="F1600" s="15">
        <v>300.16000000000003</v>
      </c>
      <c r="G1600" s="15">
        <v>0.67</v>
      </c>
      <c r="H1600" s="15">
        <v>331.65</v>
      </c>
      <c r="I1600" s="15">
        <v>149.06829999999999</v>
      </c>
      <c r="J1600" s="15">
        <v>353.09</v>
      </c>
      <c r="K1600" s="15">
        <v>682.68</v>
      </c>
      <c r="L1600" s="4" t="s">
        <v>169</v>
      </c>
      <c r="M1600" s="13">
        <f t="shared" si="24"/>
        <v>13.539651837524177</v>
      </c>
    </row>
    <row r="1601" spans="1:13" x14ac:dyDescent="0.35">
      <c r="A1601" s="4" t="s">
        <v>131</v>
      </c>
      <c r="B1601" s="4" t="s">
        <v>132</v>
      </c>
      <c r="C1601" s="4" t="s">
        <v>124</v>
      </c>
      <c r="D1601" s="4">
        <v>2016</v>
      </c>
      <c r="E1601" s="15">
        <v>32.83</v>
      </c>
      <c r="F1601" s="15">
        <v>314.89999999999998</v>
      </c>
      <c r="G1601" s="15">
        <v>2.0099999999999998</v>
      </c>
      <c r="H1601" s="15">
        <v>349.74</v>
      </c>
      <c r="I1601" s="15">
        <v>153.22229999999999</v>
      </c>
      <c r="J1601" s="15">
        <v>372.52</v>
      </c>
      <c r="K1601" s="15">
        <v>683.75</v>
      </c>
      <c r="L1601" s="4" t="s">
        <v>169</v>
      </c>
      <c r="M1601" s="13">
        <f t="shared" si="24"/>
        <v>9.4961240310077528</v>
      </c>
    </row>
    <row r="1602" spans="1:13" x14ac:dyDescent="0.35">
      <c r="A1602" s="4" t="s">
        <v>131</v>
      </c>
      <c r="B1602" s="4" t="s">
        <v>132</v>
      </c>
      <c r="C1602" s="4" t="s">
        <v>124</v>
      </c>
      <c r="D1602" s="4">
        <v>2017</v>
      </c>
      <c r="E1602" s="15">
        <v>20.100000000000001</v>
      </c>
      <c r="F1602" s="15">
        <v>385.92</v>
      </c>
      <c r="G1602" s="15"/>
      <c r="H1602" s="15">
        <v>383.91</v>
      </c>
      <c r="I1602" s="15">
        <v>164.0428</v>
      </c>
      <c r="J1602" s="15">
        <v>406.69</v>
      </c>
      <c r="K1602" s="15">
        <v>720.14</v>
      </c>
      <c r="L1602" s="4" t="s">
        <v>169</v>
      </c>
      <c r="M1602" s="13">
        <f t="shared" ref="M1602:M1665" si="25">IF(N(E1602)+N(F1602)-N(G1602)&lt;=0,"",E1602/(E1602+F1602-N(G1602))*100)</f>
        <v>4.9504950495049505</v>
      </c>
    </row>
    <row r="1603" spans="1:13" x14ac:dyDescent="0.35">
      <c r="A1603" s="4" t="s">
        <v>131</v>
      </c>
      <c r="B1603" s="4" t="s">
        <v>132</v>
      </c>
      <c r="C1603" s="4" t="s">
        <v>124</v>
      </c>
      <c r="D1603" s="4">
        <v>2018</v>
      </c>
      <c r="E1603" s="15">
        <v>17.420000000000002</v>
      </c>
      <c r="F1603" s="15">
        <v>496.47</v>
      </c>
      <c r="G1603" s="15"/>
      <c r="H1603" s="15">
        <v>442.2</v>
      </c>
      <c r="I1603" s="15">
        <v>184.37729999999999</v>
      </c>
      <c r="J1603" s="15">
        <v>472.35</v>
      </c>
      <c r="K1603" s="15">
        <v>794.47</v>
      </c>
      <c r="L1603" s="4" t="s">
        <v>169</v>
      </c>
      <c r="M1603" s="13">
        <f t="shared" si="25"/>
        <v>3.389830508474577</v>
      </c>
    </row>
    <row r="1604" spans="1:13" x14ac:dyDescent="0.35">
      <c r="A1604" s="4" t="s">
        <v>131</v>
      </c>
      <c r="B1604" s="4" t="s">
        <v>132</v>
      </c>
      <c r="C1604" s="4" t="s">
        <v>124</v>
      </c>
      <c r="D1604" s="4">
        <v>2019</v>
      </c>
      <c r="E1604" s="15">
        <v>14.74</v>
      </c>
      <c r="F1604" s="15">
        <v>357.11</v>
      </c>
      <c r="G1604" s="15"/>
      <c r="H1604" s="15">
        <v>471.01</v>
      </c>
      <c r="I1604" s="15">
        <v>191.7071</v>
      </c>
      <c r="J1604" s="15">
        <v>489.1</v>
      </c>
      <c r="K1604" s="15">
        <v>814.84</v>
      </c>
      <c r="L1604" s="4" t="s">
        <v>169</v>
      </c>
      <c r="M1604" s="13">
        <f t="shared" si="25"/>
        <v>3.9639639639639639</v>
      </c>
    </row>
    <row r="1605" spans="1:13" x14ac:dyDescent="0.35">
      <c r="A1605" s="4" t="s">
        <v>131</v>
      </c>
      <c r="B1605" s="4" t="s">
        <v>132</v>
      </c>
      <c r="C1605" s="4" t="s">
        <v>124</v>
      </c>
      <c r="D1605" s="4">
        <v>2020</v>
      </c>
      <c r="E1605" s="15">
        <v>26.8</v>
      </c>
      <c r="F1605" s="15">
        <v>644.54</v>
      </c>
      <c r="G1605" s="15">
        <v>0.67</v>
      </c>
      <c r="H1605" s="15">
        <v>513.22</v>
      </c>
      <c r="I1605" s="15">
        <v>204.04179999999999</v>
      </c>
      <c r="J1605" s="15">
        <v>554.09</v>
      </c>
      <c r="K1605" s="15">
        <v>862.31</v>
      </c>
      <c r="L1605" s="4" t="s">
        <v>169</v>
      </c>
      <c r="M1605" s="13">
        <f t="shared" si="25"/>
        <v>3.9960039960039966</v>
      </c>
    </row>
    <row r="1606" spans="1:13" x14ac:dyDescent="0.35">
      <c r="A1606" s="4" t="s">
        <v>131</v>
      </c>
      <c r="B1606" s="4" t="s">
        <v>132</v>
      </c>
      <c r="C1606" s="4" t="s">
        <v>124</v>
      </c>
      <c r="D1606" s="4">
        <v>2021</v>
      </c>
      <c r="E1606" s="15">
        <v>26.8</v>
      </c>
      <c r="F1606" s="15">
        <v>463.64</v>
      </c>
      <c r="G1606" s="15"/>
      <c r="H1606" s="15">
        <v>519.25</v>
      </c>
      <c r="I1606" s="15">
        <v>201.47569999999999</v>
      </c>
      <c r="J1606" s="15">
        <v>543.37</v>
      </c>
      <c r="K1606" s="15">
        <v>852.04</v>
      </c>
      <c r="L1606" s="4" t="s">
        <v>169</v>
      </c>
      <c r="M1606" s="13">
        <f t="shared" si="25"/>
        <v>5.4644808743169406</v>
      </c>
    </row>
    <row r="1607" spans="1:13" x14ac:dyDescent="0.35">
      <c r="A1607" s="4" t="s">
        <v>131</v>
      </c>
      <c r="B1607" s="4" t="s">
        <v>132</v>
      </c>
      <c r="C1607" s="4" t="s">
        <v>124</v>
      </c>
      <c r="D1607" s="4">
        <v>2022</v>
      </c>
      <c r="E1607" s="15">
        <v>30.15</v>
      </c>
      <c r="F1607" s="15">
        <v>520.59</v>
      </c>
      <c r="G1607" s="15">
        <v>0</v>
      </c>
      <c r="H1607" s="15">
        <v>546.72</v>
      </c>
      <c r="I1607" s="15">
        <v>207.25110000000001</v>
      </c>
      <c r="J1607" s="15">
        <v>575.53</v>
      </c>
      <c r="K1607" s="15">
        <v>872.84</v>
      </c>
      <c r="L1607" s="4" t="s">
        <v>169</v>
      </c>
      <c r="M1607" s="13">
        <f t="shared" si="25"/>
        <v>5.4744525547445253</v>
      </c>
    </row>
    <row r="1608" spans="1:13" x14ac:dyDescent="0.35">
      <c r="A1608" s="4" t="s">
        <v>131</v>
      </c>
      <c r="B1608" s="4" t="s">
        <v>132</v>
      </c>
      <c r="C1608" s="4" t="s">
        <v>124</v>
      </c>
      <c r="D1608" s="4">
        <v>2023</v>
      </c>
      <c r="E1608" s="15">
        <v>36.85</v>
      </c>
      <c r="F1608" s="15">
        <v>613.04999999999995</v>
      </c>
      <c r="G1608" s="15">
        <v>0</v>
      </c>
      <c r="H1608" s="15">
        <v>561.46</v>
      </c>
      <c r="I1608" s="15">
        <v>208.1891</v>
      </c>
      <c r="J1608" s="15">
        <v>585.58000000000004</v>
      </c>
      <c r="K1608" s="15">
        <v>885.06</v>
      </c>
      <c r="L1608" s="4" t="s">
        <v>169</v>
      </c>
      <c r="M1608" s="13">
        <f t="shared" si="25"/>
        <v>5.6701030927835054</v>
      </c>
    </row>
    <row r="1609" spans="1:13" x14ac:dyDescent="0.35">
      <c r="A1609" s="4" t="s">
        <v>133</v>
      </c>
      <c r="B1609" s="4" t="s">
        <v>134</v>
      </c>
      <c r="C1609" s="4" t="s">
        <v>124</v>
      </c>
      <c r="D1609" s="4">
        <v>1961</v>
      </c>
      <c r="E1609" s="15">
        <v>20</v>
      </c>
      <c r="F1609" s="15">
        <v>34</v>
      </c>
      <c r="G1609" s="15">
        <v>0</v>
      </c>
      <c r="H1609" s="15">
        <v>49</v>
      </c>
      <c r="I1609" s="15">
        <v>7.15</v>
      </c>
      <c r="J1609" s="15">
        <v>54</v>
      </c>
      <c r="K1609" s="15">
        <v>63.96</v>
      </c>
      <c r="L1609" s="4" t="s">
        <v>170</v>
      </c>
      <c r="M1609" s="13">
        <f t="shared" si="25"/>
        <v>37.037037037037038</v>
      </c>
    </row>
    <row r="1610" spans="1:13" x14ac:dyDescent="0.35">
      <c r="A1610" s="4" t="s">
        <v>133</v>
      </c>
      <c r="B1610" s="4" t="s">
        <v>134</v>
      </c>
      <c r="C1610" s="4" t="s">
        <v>124</v>
      </c>
      <c r="D1610" s="4">
        <v>1962</v>
      </c>
      <c r="E1610" s="15">
        <v>21</v>
      </c>
      <c r="F1610" s="15">
        <v>52</v>
      </c>
      <c r="G1610" s="15">
        <v>0</v>
      </c>
      <c r="H1610" s="15">
        <v>60</v>
      </c>
      <c r="I1610" s="15">
        <v>8.52</v>
      </c>
      <c r="J1610" s="15">
        <v>66</v>
      </c>
      <c r="K1610" s="15">
        <v>76.209999999999994</v>
      </c>
      <c r="L1610" s="4" t="s">
        <v>170</v>
      </c>
      <c r="M1610" s="13">
        <f t="shared" si="25"/>
        <v>28.767123287671232</v>
      </c>
    </row>
    <row r="1611" spans="1:13" x14ac:dyDescent="0.35">
      <c r="A1611" s="4" t="s">
        <v>133</v>
      </c>
      <c r="B1611" s="4" t="s">
        <v>134</v>
      </c>
      <c r="C1611" s="4" t="s">
        <v>124</v>
      </c>
      <c r="D1611" s="4">
        <v>1963</v>
      </c>
      <c r="E1611" s="15">
        <v>22</v>
      </c>
      <c r="F1611" s="15">
        <v>19</v>
      </c>
      <c r="G1611" s="15">
        <v>0</v>
      </c>
      <c r="H1611" s="15">
        <v>41</v>
      </c>
      <c r="I1611" s="15">
        <v>5.62</v>
      </c>
      <c r="J1611" s="15">
        <v>48</v>
      </c>
      <c r="K1611" s="15">
        <v>50.3</v>
      </c>
      <c r="L1611" s="4" t="s">
        <v>170</v>
      </c>
      <c r="M1611" s="13">
        <f t="shared" si="25"/>
        <v>53.658536585365859</v>
      </c>
    </row>
    <row r="1612" spans="1:13" x14ac:dyDescent="0.35">
      <c r="A1612" s="4" t="s">
        <v>133</v>
      </c>
      <c r="B1612" s="4" t="s">
        <v>134</v>
      </c>
      <c r="C1612" s="4" t="s">
        <v>124</v>
      </c>
      <c r="D1612" s="4">
        <v>1964</v>
      </c>
      <c r="E1612" s="15">
        <v>29</v>
      </c>
      <c r="F1612" s="15">
        <v>28</v>
      </c>
      <c r="G1612" s="15">
        <v>0</v>
      </c>
      <c r="H1612" s="15">
        <v>50</v>
      </c>
      <c r="I1612" s="15">
        <v>6.67</v>
      </c>
      <c r="J1612" s="15">
        <v>57</v>
      </c>
      <c r="K1612" s="15">
        <v>59.69</v>
      </c>
      <c r="L1612" s="4" t="s">
        <v>170</v>
      </c>
      <c r="M1612" s="13">
        <f t="shared" si="25"/>
        <v>50.877192982456144</v>
      </c>
    </row>
    <row r="1613" spans="1:13" x14ac:dyDescent="0.35">
      <c r="A1613" s="4" t="s">
        <v>133</v>
      </c>
      <c r="B1613" s="4" t="s">
        <v>134</v>
      </c>
      <c r="C1613" s="4" t="s">
        <v>124</v>
      </c>
      <c r="D1613" s="4">
        <v>1965</v>
      </c>
      <c r="E1613" s="15">
        <v>22</v>
      </c>
      <c r="F1613" s="15">
        <v>33</v>
      </c>
      <c r="G1613" s="15">
        <v>0</v>
      </c>
      <c r="H1613" s="15">
        <v>50</v>
      </c>
      <c r="I1613" s="15">
        <v>6.45</v>
      </c>
      <c r="J1613" s="15">
        <v>55</v>
      </c>
      <c r="K1613" s="15">
        <v>57.69</v>
      </c>
      <c r="L1613" s="4" t="s">
        <v>170</v>
      </c>
      <c r="M1613" s="13">
        <f t="shared" si="25"/>
        <v>40</v>
      </c>
    </row>
    <row r="1614" spans="1:13" x14ac:dyDescent="0.35">
      <c r="A1614" s="4" t="s">
        <v>133</v>
      </c>
      <c r="B1614" s="4" t="s">
        <v>134</v>
      </c>
      <c r="C1614" s="4" t="s">
        <v>124</v>
      </c>
      <c r="D1614" s="4">
        <v>1966</v>
      </c>
      <c r="E1614" s="15">
        <v>25</v>
      </c>
      <c r="F1614" s="15">
        <v>54</v>
      </c>
      <c r="G1614" s="15">
        <v>0</v>
      </c>
      <c r="H1614" s="15">
        <v>72</v>
      </c>
      <c r="I1614" s="15">
        <v>9.14</v>
      </c>
      <c r="J1614" s="15">
        <v>79</v>
      </c>
      <c r="K1614" s="15">
        <v>81.81</v>
      </c>
      <c r="L1614" s="4" t="s">
        <v>170</v>
      </c>
      <c r="M1614" s="13">
        <f t="shared" si="25"/>
        <v>31.645569620253166</v>
      </c>
    </row>
    <row r="1615" spans="1:13" x14ac:dyDescent="0.35">
      <c r="A1615" s="4" t="s">
        <v>133</v>
      </c>
      <c r="B1615" s="4" t="s">
        <v>134</v>
      </c>
      <c r="C1615" s="4" t="s">
        <v>124</v>
      </c>
      <c r="D1615" s="4">
        <v>1967</v>
      </c>
      <c r="E1615" s="15">
        <v>35</v>
      </c>
      <c r="F1615" s="15">
        <v>45</v>
      </c>
      <c r="G1615" s="15">
        <v>0</v>
      </c>
      <c r="H1615" s="15">
        <v>71</v>
      </c>
      <c r="I1615" s="15">
        <v>8.83</v>
      </c>
      <c r="J1615" s="15">
        <v>79</v>
      </c>
      <c r="K1615" s="15">
        <v>78.95</v>
      </c>
      <c r="L1615" s="4" t="s">
        <v>170</v>
      </c>
      <c r="M1615" s="13">
        <f t="shared" si="25"/>
        <v>43.75</v>
      </c>
    </row>
    <row r="1616" spans="1:13" x14ac:dyDescent="0.35">
      <c r="A1616" s="4" t="s">
        <v>133</v>
      </c>
      <c r="B1616" s="4" t="s">
        <v>134</v>
      </c>
      <c r="C1616" s="4" t="s">
        <v>124</v>
      </c>
      <c r="D1616" s="4">
        <v>1968</v>
      </c>
      <c r="E1616" s="15">
        <v>44</v>
      </c>
      <c r="F1616" s="15">
        <v>34</v>
      </c>
      <c r="G1616" s="15">
        <v>0</v>
      </c>
      <c r="H1616" s="15">
        <v>68</v>
      </c>
      <c r="I1616" s="15">
        <v>8.26</v>
      </c>
      <c r="J1616" s="15">
        <v>78</v>
      </c>
      <c r="K1616" s="15">
        <v>73.92</v>
      </c>
      <c r="L1616" s="4" t="s">
        <v>170</v>
      </c>
      <c r="M1616" s="13">
        <f t="shared" si="25"/>
        <v>56.410256410256409</v>
      </c>
    </row>
    <row r="1617" spans="1:13" x14ac:dyDescent="0.35">
      <c r="A1617" s="4" t="s">
        <v>133</v>
      </c>
      <c r="B1617" s="4" t="s">
        <v>134</v>
      </c>
      <c r="C1617" s="4" t="s">
        <v>124</v>
      </c>
      <c r="D1617" s="4">
        <v>1969</v>
      </c>
      <c r="E1617" s="15">
        <v>41</v>
      </c>
      <c r="F1617" s="15">
        <v>31</v>
      </c>
      <c r="G1617" s="15">
        <v>0</v>
      </c>
      <c r="H1617" s="15">
        <v>63</v>
      </c>
      <c r="I1617" s="15">
        <v>7.44</v>
      </c>
      <c r="J1617" s="15">
        <v>72</v>
      </c>
      <c r="K1617" s="15">
        <v>66.59</v>
      </c>
      <c r="L1617" s="4" t="s">
        <v>170</v>
      </c>
      <c r="M1617" s="13">
        <f t="shared" si="25"/>
        <v>56.944444444444443</v>
      </c>
    </row>
    <row r="1618" spans="1:13" x14ac:dyDescent="0.35">
      <c r="A1618" s="4" t="s">
        <v>133</v>
      </c>
      <c r="B1618" s="4" t="s">
        <v>134</v>
      </c>
      <c r="C1618" s="4" t="s">
        <v>124</v>
      </c>
      <c r="D1618" s="4">
        <v>1970</v>
      </c>
      <c r="E1618" s="15">
        <v>33</v>
      </c>
      <c r="F1618" s="15">
        <v>59</v>
      </c>
      <c r="G1618" s="15">
        <v>0</v>
      </c>
      <c r="H1618" s="15">
        <v>77</v>
      </c>
      <c r="I1618" s="15">
        <v>8.91</v>
      </c>
      <c r="J1618" s="15">
        <v>85</v>
      </c>
      <c r="K1618" s="15">
        <v>79.709999999999994</v>
      </c>
      <c r="L1618" s="4" t="s">
        <v>170</v>
      </c>
      <c r="M1618" s="13">
        <f t="shared" si="25"/>
        <v>35.869565217391305</v>
      </c>
    </row>
    <row r="1619" spans="1:13" x14ac:dyDescent="0.35">
      <c r="A1619" s="4" t="s">
        <v>133</v>
      </c>
      <c r="B1619" s="4" t="s">
        <v>134</v>
      </c>
      <c r="C1619" s="4" t="s">
        <v>124</v>
      </c>
      <c r="D1619" s="4">
        <v>1971</v>
      </c>
      <c r="E1619" s="15">
        <v>37</v>
      </c>
      <c r="F1619" s="15">
        <v>39</v>
      </c>
      <c r="G1619" s="15">
        <v>0</v>
      </c>
      <c r="H1619" s="15">
        <v>69</v>
      </c>
      <c r="I1619" s="15">
        <v>7.79</v>
      </c>
      <c r="J1619" s="15">
        <v>79</v>
      </c>
      <c r="K1619" s="15">
        <v>69.73</v>
      </c>
      <c r="L1619" s="4" t="s">
        <v>170</v>
      </c>
      <c r="M1619" s="13">
        <f t="shared" si="25"/>
        <v>48.684210526315788</v>
      </c>
    </row>
    <row r="1620" spans="1:13" x14ac:dyDescent="0.35">
      <c r="A1620" s="4" t="s">
        <v>133</v>
      </c>
      <c r="B1620" s="4" t="s">
        <v>134</v>
      </c>
      <c r="C1620" s="4" t="s">
        <v>124</v>
      </c>
      <c r="D1620" s="4">
        <v>1972</v>
      </c>
      <c r="E1620" s="15">
        <v>47</v>
      </c>
      <c r="F1620" s="15">
        <v>27</v>
      </c>
      <c r="G1620" s="15">
        <v>0</v>
      </c>
      <c r="H1620" s="15">
        <v>66</v>
      </c>
      <c r="I1620" s="15">
        <v>7.24</v>
      </c>
      <c r="J1620" s="15">
        <v>77</v>
      </c>
      <c r="K1620" s="15">
        <v>64.790000000000006</v>
      </c>
      <c r="L1620" s="4" t="s">
        <v>170</v>
      </c>
      <c r="M1620" s="13">
        <f t="shared" si="25"/>
        <v>63.513513513513509</v>
      </c>
    </row>
    <row r="1621" spans="1:13" x14ac:dyDescent="0.35">
      <c r="A1621" s="4" t="s">
        <v>133</v>
      </c>
      <c r="B1621" s="4" t="s">
        <v>134</v>
      </c>
      <c r="C1621" s="4" t="s">
        <v>124</v>
      </c>
      <c r="D1621" s="4">
        <v>1973</v>
      </c>
      <c r="E1621" s="15">
        <v>41</v>
      </c>
      <c r="F1621" s="15">
        <v>60</v>
      </c>
      <c r="G1621" s="15">
        <v>0</v>
      </c>
      <c r="H1621" s="15">
        <v>87</v>
      </c>
      <c r="I1621" s="15">
        <v>9.32</v>
      </c>
      <c r="J1621" s="15">
        <v>98</v>
      </c>
      <c r="K1621" s="15">
        <v>83.38</v>
      </c>
      <c r="L1621" s="4" t="s">
        <v>170</v>
      </c>
      <c r="M1621" s="13">
        <f t="shared" si="25"/>
        <v>40.594059405940598</v>
      </c>
    </row>
    <row r="1622" spans="1:13" x14ac:dyDescent="0.35">
      <c r="A1622" s="4" t="s">
        <v>133</v>
      </c>
      <c r="B1622" s="4" t="s">
        <v>134</v>
      </c>
      <c r="C1622" s="4" t="s">
        <v>124</v>
      </c>
      <c r="D1622" s="4">
        <v>1974</v>
      </c>
      <c r="E1622" s="15">
        <v>49</v>
      </c>
      <c r="F1622" s="15">
        <v>43</v>
      </c>
      <c r="G1622" s="15">
        <v>0</v>
      </c>
      <c r="H1622" s="15">
        <v>80</v>
      </c>
      <c r="I1622" s="15">
        <v>8.3800000000000008</v>
      </c>
      <c r="J1622" s="15">
        <v>92</v>
      </c>
      <c r="K1622" s="15">
        <v>74.95</v>
      </c>
      <c r="L1622" s="4" t="s">
        <v>170</v>
      </c>
      <c r="M1622" s="13">
        <f t="shared" si="25"/>
        <v>53.260869565217398</v>
      </c>
    </row>
    <row r="1623" spans="1:13" x14ac:dyDescent="0.35">
      <c r="A1623" s="4" t="s">
        <v>133</v>
      </c>
      <c r="B1623" s="4" t="s">
        <v>134</v>
      </c>
      <c r="C1623" s="4" t="s">
        <v>124</v>
      </c>
      <c r="D1623" s="4">
        <v>1975</v>
      </c>
      <c r="E1623" s="15">
        <v>47</v>
      </c>
      <c r="F1623" s="15">
        <v>0</v>
      </c>
      <c r="G1623" s="15">
        <v>0</v>
      </c>
      <c r="H1623" s="15">
        <v>40</v>
      </c>
      <c r="I1623" s="15">
        <v>4.0599999999999996</v>
      </c>
      <c r="J1623" s="15">
        <v>51</v>
      </c>
      <c r="K1623" s="15">
        <v>36.31</v>
      </c>
      <c r="L1623" s="4" t="s">
        <v>170</v>
      </c>
      <c r="M1623" s="13">
        <f t="shared" si="25"/>
        <v>100</v>
      </c>
    </row>
    <row r="1624" spans="1:13" x14ac:dyDescent="0.35">
      <c r="A1624" s="4" t="s">
        <v>133</v>
      </c>
      <c r="B1624" s="4" t="s">
        <v>134</v>
      </c>
      <c r="C1624" s="4" t="s">
        <v>124</v>
      </c>
      <c r="D1624" s="4">
        <v>1976</v>
      </c>
      <c r="E1624" s="15">
        <v>47</v>
      </c>
      <c r="F1624" s="15">
        <v>5</v>
      </c>
      <c r="G1624" s="15">
        <v>0</v>
      </c>
      <c r="H1624" s="15">
        <v>39</v>
      </c>
      <c r="I1624" s="15">
        <v>3.86</v>
      </c>
      <c r="J1624" s="15">
        <v>51</v>
      </c>
      <c r="K1624" s="15">
        <v>34.49</v>
      </c>
      <c r="L1624" s="4" t="s">
        <v>170</v>
      </c>
      <c r="M1624" s="13">
        <f t="shared" si="25"/>
        <v>90.384615384615387</v>
      </c>
    </row>
    <row r="1625" spans="1:13" x14ac:dyDescent="0.35">
      <c r="A1625" s="4" t="s">
        <v>133</v>
      </c>
      <c r="B1625" s="4" t="s">
        <v>134</v>
      </c>
      <c r="C1625" s="4" t="s">
        <v>124</v>
      </c>
      <c r="D1625" s="4">
        <v>1977</v>
      </c>
      <c r="E1625" s="15">
        <v>73</v>
      </c>
      <c r="F1625" s="15">
        <v>10</v>
      </c>
      <c r="G1625" s="15">
        <v>0</v>
      </c>
      <c r="H1625" s="15">
        <v>66</v>
      </c>
      <c r="I1625" s="15">
        <v>6.47</v>
      </c>
      <c r="J1625" s="15">
        <v>83</v>
      </c>
      <c r="K1625" s="15">
        <v>57.87</v>
      </c>
      <c r="L1625" s="4" t="s">
        <v>170</v>
      </c>
      <c r="M1625" s="13">
        <f t="shared" si="25"/>
        <v>87.951807228915655</v>
      </c>
    </row>
    <row r="1626" spans="1:13" x14ac:dyDescent="0.35">
      <c r="A1626" s="4" t="s">
        <v>133</v>
      </c>
      <c r="B1626" s="4" t="s">
        <v>134</v>
      </c>
      <c r="C1626" s="4" t="s">
        <v>124</v>
      </c>
      <c r="D1626" s="4">
        <v>1978</v>
      </c>
      <c r="E1626" s="15">
        <v>72</v>
      </c>
      <c r="F1626" s="15">
        <v>50</v>
      </c>
      <c r="G1626" s="15">
        <v>0</v>
      </c>
      <c r="H1626" s="15">
        <v>106</v>
      </c>
      <c r="I1626" s="15">
        <v>10.210000000000001</v>
      </c>
      <c r="J1626" s="15">
        <v>123</v>
      </c>
      <c r="K1626" s="15">
        <v>91.31</v>
      </c>
      <c r="L1626" s="4" t="s">
        <v>170</v>
      </c>
      <c r="M1626" s="13">
        <f t="shared" si="25"/>
        <v>59.016393442622949</v>
      </c>
    </row>
    <row r="1627" spans="1:13" x14ac:dyDescent="0.35">
      <c r="A1627" s="4" t="s">
        <v>133</v>
      </c>
      <c r="B1627" s="4" t="s">
        <v>134</v>
      </c>
      <c r="C1627" s="4" t="s">
        <v>124</v>
      </c>
      <c r="D1627" s="4">
        <v>1979</v>
      </c>
      <c r="E1627" s="15">
        <v>62</v>
      </c>
      <c r="F1627" s="15">
        <v>40</v>
      </c>
      <c r="G1627" s="15">
        <v>0</v>
      </c>
      <c r="H1627" s="15">
        <v>87</v>
      </c>
      <c r="I1627" s="15">
        <v>8.2799999999999994</v>
      </c>
      <c r="J1627" s="15">
        <v>102</v>
      </c>
      <c r="K1627" s="15">
        <v>74.05</v>
      </c>
      <c r="L1627" s="4" t="s">
        <v>170</v>
      </c>
      <c r="M1627" s="13">
        <f t="shared" si="25"/>
        <v>60.784313725490193</v>
      </c>
    </row>
    <row r="1628" spans="1:13" x14ac:dyDescent="0.35">
      <c r="A1628" s="4" t="s">
        <v>133</v>
      </c>
      <c r="B1628" s="4" t="s">
        <v>134</v>
      </c>
      <c r="C1628" s="4" t="s">
        <v>124</v>
      </c>
      <c r="D1628" s="4">
        <v>1980</v>
      </c>
      <c r="E1628" s="15">
        <v>52</v>
      </c>
      <c r="F1628" s="15">
        <v>73</v>
      </c>
      <c r="G1628" s="15">
        <v>0</v>
      </c>
      <c r="H1628" s="15">
        <v>78</v>
      </c>
      <c r="I1628" s="15">
        <v>7.18</v>
      </c>
      <c r="J1628" s="15">
        <v>92</v>
      </c>
      <c r="K1628" s="15">
        <v>64.260000000000005</v>
      </c>
      <c r="L1628" s="4" t="s">
        <v>170</v>
      </c>
      <c r="M1628" s="13">
        <f t="shared" si="25"/>
        <v>41.6</v>
      </c>
    </row>
    <row r="1629" spans="1:13" x14ac:dyDescent="0.35">
      <c r="A1629" s="4" t="s">
        <v>133</v>
      </c>
      <c r="B1629" s="4" t="s">
        <v>134</v>
      </c>
      <c r="C1629" s="4" t="s">
        <v>124</v>
      </c>
      <c r="D1629" s="4">
        <v>1981</v>
      </c>
      <c r="E1629" s="15">
        <v>65</v>
      </c>
      <c r="F1629" s="15">
        <v>35</v>
      </c>
      <c r="G1629" s="15">
        <v>0</v>
      </c>
      <c r="H1629" s="15">
        <v>63</v>
      </c>
      <c r="I1629" s="15">
        <v>5.69</v>
      </c>
      <c r="J1629" s="15">
        <v>77</v>
      </c>
      <c r="K1629" s="15">
        <v>50.86</v>
      </c>
      <c r="L1629" s="4" t="s">
        <v>170</v>
      </c>
      <c r="M1629" s="13">
        <f t="shared" si="25"/>
        <v>65</v>
      </c>
    </row>
    <row r="1630" spans="1:13" x14ac:dyDescent="0.35">
      <c r="A1630" s="4" t="s">
        <v>133</v>
      </c>
      <c r="B1630" s="4" t="s">
        <v>134</v>
      </c>
      <c r="C1630" s="4" t="s">
        <v>124</v>
      </c>
      <c r="D1630" s="4">
        <v>1982</v>
      </c>
      <c r="E1630" s="15">
        <v>24</v>
      </c>
      <c r="F1630" s="15">
        <v>18</v>
      </c>
      <c r="G1630" s="15">
        <v>0</v>
      </c>
      <c r="H1630" s="15">
        <v>60</v>
      </c>
      <c r="I1630" s="15">
        <v>5.26</v>
      </c>
      <c r="J1630" s="15">
        <v>68</v>
      </c>
      <c r="K1630" s="15">
        <v>47.08</v>
      </c>
      <c r="L1630" s="4" t="s">
        <v>170</v>
      </c>
      <c r="M1630" s="13">
        <f t="shared" si="25"/>
        <v>57.142857142857139</v>
      </c>
    </row>
    <row r="1631" spans="1:13" x14ac:dyDescent="0.35">
      <c r="A1631" s="4" t="s">
        <v>133</v>
      </c>
      <c r="B1631" s="4" t="s">
        <v>134</v>
      </c>
      <c r="C1631" s="4" t="s">
        <v>124</v>
      </c>
      <c r="D1631" s="4">
        <v>1983</v>
      </c>
      <c r="E1631" s="15">
        <v>27</v>
      </c>
      <c r="F1631" s="15">
        <v>36</v>
      </c>
      <c r="G1631" s="15">
        <v>0</v>
      </c>
      <c r="H1631" s="15">
        <v>75</v>
      </c>
      <c r="I1631" s="15">
        <v>6.31</v>
      </c>
      <c r="J1631" s="15">
        <v>83</v>
      </c>
      <c r="K1631" s="15">
        <v>56.49</v>
      </c>
      <c r="L1631" s="4" t="s">
        <v>170</v>
      </c>
      <c r="M1631" s="13">
        <f t="shared" si="25"/>
        <v>42.857142857142854</v>
      </c>
    </row>
    <row r="1632" spans="1:13" x14ac:dyDescent="0.35">
      <c r="A1632" s="4" t="s">
        <v>133</v>
      </c>
      <c r="B1632" s="4" t="s">
        <v>134</v>
      </c>
      <c r="C1632" s="4" t="s">
        <v>124</v>
      </c>
      <c r="D1632" s="4">
        <v>1984</v>
      </c>
      <c r="E1632" s="15">
        <v>43</v>
      </c>
      <c r="F1632" s="15">
        <v>56</v>
      </c>
      <c r="G1632" s="15">
        <v>0</v>
      </c>
      <c r="H1632" s="15">
        <v>89</v>
      </c>
      <c r="I1632" s="15">
        <v>7.19</v>
      </c>
      <c r="J1632" s="15">
        <v>99</v>
      </c>
      <c r="K1632" s="15">
        <v>64.349999999999994</v>
      </c>
      <c r="L1632" s="4" t="s">
        <v>170</v>
      </c>
      <c r="M1632" s="13">
        <f t="shared" si="25"/>
        <v>43.43434343434344</v>
      </c>
    </row>
    <row r="1633" spans="1:13" x14ac:dyDescent="0.35">
      <c r="A1633" s="4" t="s">
        <v>133</v>
      </c>
      <c r="B1633" s="4" t="s">
        <v>134</v>
      </c>
      <c r="C1633" s="4" t="s">
        <v>124</v>
      </c>
      <c r="D1633" s="4">
        <v>1985</v>
      </c>
      <c r="E1633" s="15">
        <v>53</v>
      </c>
      <c r="F1633" s="15">
        <v>67</v>
      </c>
      <c r="G1633" s="15">
        <v>0</v>
      </c>
      <c r="H1633" s="15">
        <v>107</v>
      </c>
      <c r="I1633" s="15">
        <v>8.42</v>
      </c>
      <c r="J1633" s="15">
        <v>120</v>
      </c>
      <c r="K1633" s="15">
        <v>75.33</v>
      </c>
      <c r="L1633" s="4" t="s">
        <v>170</v>
      </c>
      <c r="M1633" s="13">
        <f t="shared" si="25"/>
        <v>44.166666666666664</v>
      </c>
    </row>
    <row r="1634" spans="1:13" x14ac:dyDescent="0.35">
      <c r="A1634" s="4" t="s">
        <v>133</v>
      </c>
      <c r="B1634" s="4" t="s">
        <v>134</v>
      </c>
      <c r="C1634" s="4" t="s">
        <v>124</v>
      </c>
      <c r="D1634" s="4">
        <v>1986</v>
      </c>
      <c r="E1634" s="15">
        <v>46</v>
      </c>
      <c r="F1634" s="15">
        <v>60</v>
      </c>
      <c r="G1634" s="15">
        <v>0</v>
      </c>
      <c r="H1634" s="15">
        <v>106</v>
      </c>
      <c r="I1634" s="15">
        <v>8.07</v>
      </c>
      <c r="J1634" s="15">
        <v>118</v>
      </c>
      <c r="K1634" s="15">
        <v>72.23</v>
      </c>
      <c r="L1634" s="4" t="s">
        <v>170</v>
      </c>
      <c r="M1634" s="13">
        <f t="shared" si="25"/>
        <v>43.39622641509434</v>
      </c>
    </row>
    <row r="1635" spans="1:13" x14ac:dyDescent="0.35">
      <c r="A1635" s="4" t="s">
        <v>133</v>
      </c>
      <c r="B1635" s="4" t="s">
        <v>134</v>
      </c>
      <c r="C1635" s="4" t="s">
        <v>124</v>
      </c>
      <c r="D1635" s="4">
        <v>1987</v>
      </c>
      <c r="E1635" s="15">
        <v>54</v>
      </c>
      <c r="F1635" s="15">
        <v>81</v>
      </c>
      <c r="G1635" s="15">
        <v>0</v>
      </c>
      <c r="H1635" s="15">
        <v>123</v>
      </c>
      <c r="I1635" s="15">
        <v>9.1</v>
      </c>
      <c r="J1635" s="15">
        <v>135</v>
      </c>
      <c r="K1635" s="15">
        <v>81.44</v>
      </c>
      <c r="L1635" s="4" t="s">
        <v>170</v>
      </c>
      <c r="M1635" s="13">
        <f t="shared" si="25"/>
        <v>40</v>
      </c>
    </row>
    <row r="1636" spans="1:13" x14ac:dyDescent="0.35">
      <c r="A1636" s="4" t="s">
        <v>133</v>
      </c>
      <c r="B1636" s="4" t="s">
        <v>134</v>
      </c>
      <c r="C1636" s="4" t="s">
        <v>124</v>
      </c>
      <c r="D1636" s="4">
        <v>1988</v>
      </c>
      <c r="E1636" s="15">
        <v>63</v>
      </c>
      <c r="F1636" s="15">
        <v>77</v>
      </c>
      <c r="G1636" s="15">
        <v>0</v>
      </c>
      <c r="H1636" s="15">
        <v>124</v>
      </c>
      <c r="I1636" s="15">
        <v>8.93</v>
      </c>
      <c r="J1636" s="15">
        <v>140</v>
      </c>
      <c r="K1636" s="15">
        <v>79.89</v>
      </c>
      <c r="L1636" s="4" t="s">
        <v>170</v>
      </c>
      <c r="M1636" s="13">
        <f t="shared" si="25"/>
        <v>45</v>
      </c>
    </row>
    <row r="1637" spans="1:13" x14ac:dyDescent="0.35">
      <c r="A1637" s="4" t="s">
        <v>133</v>
      </c>
      <c r="B1637" s="4" t="s">
        <v>134</v>
      </c>
      <c r="C1637" s="4" t="s">
        <v>124</v>
      </c>
      <c r="D1637" s="4">
        <v>1989</v>
      </c>
      <c r="E1637" s="15">
        <v>49</v>
      </c>
      <c r="F1637" s="15">
        <v>89</v>
      </c>
      <c r="G1637" s="15">
        <v>0</v>
      </c>
      <c r="H1637" s="15">
        <v>124</v>
      </c>
      <c r="I1637" s="15">
        <v>8.6999999999999993</v>
      </c>
      <c r="J1637" s="15">
        <v>138</v>
      </c>
      <c r="K1637" s="15">
        <v>77.81</v>
      </c>
      <c r="L1637" s="4" t="s">
        <v>170</v>
      </c>
      <c r="M1637" s="13">
        <f t="shared" si="25"/>
        <v>35.507246376811594</v>
      </c>
    </row>
    <row r="1638" spans="1:13" x14ac:dyDescent="0.35">
      <c r="A1638" s="4" t="s">
        <v>133</v>
      </c>
      <c r="B1638" s="4" t="s">
        <v>134</v>
      </c>
      <c r="C1638" s="4" t="s">
        <v>124</v>
      </c>
      <c r="D1638" s="4">
        <v>1990</v>
      </c>
      <c r="E1638" s="15">
        <v>54</v>
      </c>
      <c r="F1638" s="15">
        <v>126</v>
      </c>
      <c r="G1638" s="15">
        <v>0</v>
      </c>
      <c r="H1638" s="15">
        <v>161</v>
      </c>
      <c r="I1638" s="15">
        <v>10.97</v>
      </c>
      <c r="J1638" s="15">
        <v>180</v>
      </c>
      <c r="K1638" s="15">
        <v>98.17</v>
      </c>
      <c r="L1638" s="4" t="s">
        <v>170</v>
      </c>
      <c r="M1638" s="13">
        <f t="shared" si="25"/>
        <v>30</v>
      </c>
    </row>
    <row r="1639" spans="1:13" x14ac:dyDescent="0.35">
      <c r="A1639" s="4" t="s">
        <v>133</v>
      </c>
      <c r="B1639" s="4" t="s">
        <v>134</v>
      </c>
      <c r="C1639" s="4" t="s">
        <v>124</v>
      </c>
      <c r="D1639" s="4">
        <v>1991</v>
      </c>
      <c r="E1639" s="15">
        <v>101</v>
      </c>
      <c r="F1639" s="15">
        <v>199</v>
      </c>
      <c r="G1639" s="15">
        <v>0</v>
      </c>
      <c r="H1639" s="15">
        <v>276</v>
      </c>
      <c r="I1639" s="15">
        <v>18.34</v>
      </c>
      <c r="J1639" s="15">
        <v>299</v>
      </c>
      <c r="K1639" s="15">
        <v>164.04</v>
      </c>
      <c r="L1639" s="4" t="s">
        <v>170</v>
      </c>
      <c r="M1639" s="13">
        <f t="shared" si="25"/>
        <v>33.666666666666664</v>
      </c>
    </row>
    <row r="1640" spans="1:13" x14ac:dyDescent="0.35">
      <c r="A1640" s="4" t="s">
        <v>133</v>
      </c>
      <c r="B1640" s="4" t="s">
        <v>134</v>
      </c>
      <c r="C1640" s="4" t="s">
        <v>124</v>
      </c>
      <c r="D1640" s="4">
        <v>1992</v>
      </c>
      <c r="E1640" s="15">
        <v>88</v>
      </c>
      <c r="F1640" s="15">
        <v>240</v>
      </c>
      <c r="G1640" s="15">
        <v>0</v>
      </c>
      <c r="H1640" s="15">
        <v>250</v>
      </c>
      <c r="I1640" s="15">
        <v>16.170000000000002</v>
      </c>
      <c r="J1640" s="15">
        <v>272</v>
      </c>
      <c r="K1640" s="15">
        <v>144.66</v>
      </c>
      <c r="L1640" s="4" t="s">
        <v>170</v>
      </c>
      <c r="M1640" s="13">
        <f t="shared" si="25"/>
        <v>26.829268292682929</v>
      </c>
    </row>
    <row r="1641" spans="1:13" x14ac:dyDescent="0.35">
      <c r="A1641" s="4" t="s">
        <v>133</v>
      </c>
      <c r="B1641" s="4" t="s">
        <v>134</v>
      </c>
      <c r="C1641" s="4" t="s">
        <v>124</v>
      </c>
      <c r="D1641" s="4">
        <v>1993</v>
      </c>
      <c r="E1641" s="15">
        <v>105</v>
      </c>
      <c r="F1641" s="15">
        <v>135</v>
      </c>
      <c r="G1641" s="15">
        <v>0</v>
      </c>
      <c r="H1641" s="15">
        <v>271</v>
      </c>
      <c r="I1641" s="15">
        <v>17.03</v>
      </c>
      <c r="J1641" s="15">
        <v>295</v>
      </c>
      <c r="K1641" s="15">
        <v>152.32</v>
      </c>
      <c r="L1641" s="4" t="s">
        <v>170</v>
      </c>
      <c r="M1641" s="13">
        <f t="shared" si="25"/>
        <v>43.75</v>
      </c>
    </row>
    <row r="1642" spans="1:13" x14ac:dyDescent="0.35">
      <c r="A1642" s="4" t="s">
        <v>133</v>
      </c>
      <c r="B1642" s="4" t="s">
        <v>134</v>
      </c>
      <c r="C1642" s="4" t="s">
        <v>124</v>
      </c>
      <c r="D1642" s="4">
        <v>1994</v>
      </c>
      <c r="E1642" s="15">
        <v>108</v>
      </c>
      <c r="F1642" s="15">
        <v>313</v>
      </c>
      <c r="G1642" s="15">
        <v>0</v>
      </c>
      <c r="H1642" s="15">
        <v>315</v>
      </c>
      <c r="I1642" s="15">
        <v>19.28</v>
      </c>
      <c r="J1642" s="15">
        <v>343</v>
      </c>
      <c r="K1642" s="15">
        <v>172.49</v>
      </c>
      <c r="L1642" s="4" t="s">
        <v>170</v>
      </c>
      <c r="M1642" s="13">
        <f t="shared" si="25"/>
        <v>25.653206650831358</v>
      </c>
    </row>
    <row r="1643" spans="1:13" x14ac:dyDescent="0.35">
      <c r="A1643" s="4" t="s">
        <v>133</v>
      </c>
      <c r="B1643" s="4" t="s">
        <v>134</v>
      </c>
      <c r="C1643" s="4" t="s">
        <v>124</v>
      </c>
      <c r="D1643" s="4">
        <v>1995</v>
      </c>
      <c r="E1643" s="15">
        <v>135</v>
      </c>
      <c r="F1643" s="15">
        <v>116</v>
      </c>
      <c r="G1643" s="15">
        <v>0</v>
      </c>
      <c r="H1643" s="15">
        <v>265</v>
      </c>
      <c r="I1643" s="15">
        <v>15.84</v>
      </c>
      <c r="J1643" s="15">
        <v>295</v>
      </c>
      <c r="K1643" s="15">
        <v>141.69</v>
      </c>
      <c r="L1643" s="4" t="s">
        <v>170</v>
      </c>
      <c r="M1643" s="13">
        <f t="shared" si="25"/>
        <v>53.784860557768923</v>
      </c>
    </row>
    <row r="1644" spans="1:13" x14ac:dyDescent="0.35">
      <c r="A1644" s="4" t="s">
        <v>133</v>
      </c>
      <c r="B1644" s="4" t="s">
        <v>134</v>
      </c>
      <c r="C1644" s="4" t="s">
        <v>124</v>
      </c>
      <c r="D1644" s="4">
        <v>1996</v>
      </c>
      <c r="E1644" s="15">
        <v>144</v>
      </c>
      <c r="F1644" s="15">
        <v>37</v>
      </c>
      <c r="G1644" s="15">
        <v>8</v>
      </c>
      <c r="H1644" s="15">
        <v>175</v>
      </c>
      <c r="I1644" s="15">
        <v>10.19</v>
      </c>
      <c r="J1644" s="15">
        <v>206</v>
      </c>
      <c r="K1644" s="15">
        <v>91.99</v>
      </c>
      <c r="L1644" s="4" t="s">
        <v>170</v>
      </c>
      <c r="M1644" s="13">
        <f t="shared" si="25"/>
        <v>83.236994219653184</v>
      </c>
    </row>
    <row r="1645" spans="1:13" x14ac:dyDescent="0.35">
      <c r="A1645" s="4" t="s">
        <v>133</v>
      </c>
      <c r="B1645" s="4" t="s">
        <v>134</v>
      </c>
      <c r="C1645" s="4" t="s">
        <v>124</v>
      </c>
      <c r="D1645" s="4">
        <v>1997</v>
      </c>
      <c r="E1645" s="15">
        <v>131</v>
      </c>
      <c r="F1645" s="15">
        <v>40</v>
      </c>
      <c r="G1645" s="15">
        <v>0</v>
      </c>
      <c r="H1645" s="15">
        <v>142</v>
      </c>
      <c r="I1645" s="15">
        <v>8.11</v>
      </c>
      <c r="J1645" s="15">
        <v>172</v>
      </c>
      <c r="K1645" s="15">
        <v>72.959999999999994</v>
      </c>
      <c r="L1645" s="4" t="s">
        <v>170</v>
      </c>
      <c r="M1645" s="13">
        <f t="shared" si="25"/>
        <v>76.608187134502927</v>
      </c>
    </row>
    <row r="1646" spans="1:13" x14ac:dyDescent="0.35">
      <c r="A1646" s="4" t="s">
        <v>133</v>
      </c>
      <c r="B1646" s="4" t="s">
        <v>134</v>
      </c>
      <c r="C1646" s="4" t="s">
        <v>124</v>
      </c>
      <c r="D1646" s="4">
        <v>1998</v>
      </c>
      <c r="E1646" s="15">
        <v>129</v>
      </c>
      <c r="F1646" s="15">
        <v>85</v>
      </c>
      <c r="G1646" s="15">
        <v>0</v>
      </c>
      <c r="H1646" s="15">
        <v>158</v>
      </c>
      <c r="I1646" s="15">
        <v>8.77</v>
      </c>
      <c r="J1646" s="15">
        <v>186</v>
      </c>
      <c r="K1646" s="15">
        <v>79.17</v>
      </c>
      <c r="L1646" s="4" t="s">
        <v>170</v>
      </c>
      <c r="M1646" s="13">
        <f t="shared" si="25"/>
        <v>60.280373831775705</v>
      </c>
    </row>
    <row r="1647" spans="1:13" x14ac:dyDescent="0.35">
      <c r="A1647" s="4" t="s">
        <v>133</v>
      </c>
      <c r="B1647" s="4" t="s">
        <v>134</v>
      </c>
      <c r="C1647" s="4" t="s">
        <v>124</v>
      </c>
      <c r="D1647" s="4">
        <v>1999</v>
      </c>
      <c r="E1647" s="15">
        <v>140</v>
      </c>
      <c r="F1647" s="15">
        <v>74</v>
      </c>
      <c r="G1647" s="15">
        <v>1</v>
      </c>
      <c r="H1647" s="15">
        <v>211</v>
      </c>
      <c r="I1647" s="15">
        <v>11.48</v>
      </c>
      <c r="J1647" s="15">
        <v>241</v>
      </c>
      <c r="K1647" s="15">
        <v>103.73</v>
      </c>
      <c r="L1647" s="4" t="s">
        <v>170</v>
      </c>
      <c r="M1647" s="13">
        <f t="shared" si="25"/>
        <v>65.727699530516432</v>
      </c>
    </row>
    <row r="1648" spans="1:13" x14ac:dyDescent="0.35">
      <c r="A1648" s="4" t="s">
        <v>133</v>
      </c>
      <c r="B1648" s="4" t="s">
        <v>134</v>
      </c>
      <c r="C1648" s="4" t="s">
        <v>124</v>
      </c>
      <c r="D1648" s="4">
        <v>2000</v>
      </c>
      <c r="E1648" s="15">
        <v>166</v>
      </c>
      <c r="F1648" s="15">
        <v>172</v>
      </c>
      <c r="G1648" s="15">
        <v>1</v>
      </c>
      <c r="H1648" s="15">
        <v>301</v>
      </c>
      <c r="I1648" s="15">
        <v>16.010000000000002</v>
      </c>
      <c r="J1648" s="15">
        <v>336</v>
      </c>
      <c r="K1648" s="15">
        <v>149.28</v>
      </c>
      <c r="L1648" s="4" t="s">
        <v>170</v>
      </c>
      <c r="M1648" s="13">
        <f t="shared" si="25"/>
        <v>49.258160237388729</v>
      </c>
    </row>
    <row r="1649" spans="1:13" x14ac:dyDescent="0.35">
      <c r="A1649" s="4" t="s">
        <v>133</v>
      </c>
      <c r="B1649" s="4" t="s">
        <v>134</v>
      </c>
      <c r="C1649" s="4" t="s">
        <v>124</v>
      </c>
      <c r="D1649" s="4">
        <v>2001</v>
      </c>
      <c r="E1649" s="15">
        <v>183</v>
      </c>
      <c r="F1649" s="15">
        <v>384</v>
      </c>
      <c r="G1649" s="15">
        <v>2</v>
      </c>
      <c r="H1649" s="15">
        <v>449</v>
      </c>
      <c r="I1649" s="15">
        <v>23.25</v>
      </c>
      <c r="J1649" s="15">
        <v>493</v>
      </c>
      <c r="K1649" s="15">
        <v>215.32</v>
      </c>
      <c r="L1649" s="4" t="s">
        <v>170</v>
      </c>
      <c r="M1649" s="13">
        <f t="shared" si="25"/>
        <v>32.389380530973447</v>
      </c>
    </row>
    <row r="1650" spans="1:13" x14ac:dyDescent="0.35">
      <c r="A1650" s="4" t="s">
        <v>133</v>
      </c>
      <c r="B1650" s="4" t="s">
        <v>134</v>
      </c>
      <c r="C1650" s="4" t="s">
        <v>124</v>
      </c>
      <c r="D1650" s="4">
        <v>2002</v>
      </c>
      <c r="E1650" s="15">
        <v>187</v>
      </c>
      <c r="F1650" s="15">
        <v>332</v>
      </c>
      <c r="G1650" s="15">
        <v>2</v>
      </c>
      <c r="H1650" s="15">
        <v>481</v>
      </c>
      <c r="I1650" s="15">
        <v>24.29</v>
      </c>
      <c r="J1650" s="15">
        <v>523</v>
      </c>
      <c r="K1650" s="15">
        <v>226.19</v>
      </c>
      <c r="L1650" s="4" t="s">
        <v>170</v>
      </c>
      <c r="M1650" s="13">
        <f t="shared" si="25"/>
        <v>36.170212765957451</v>
      </c>
    </row>
    <row r="1651" spans="1:13" x14ac:dyDescent="0.35">
      <c r="A1651" s="4" t="s">
        <v>133</v>
      </c>
      <c r="B1651" s="4" t="s">
        <v>134</v>
      </c>
      <c r="C1651" s="4" t="s">
        <v>124</v>
      </c>
      <c r="D1651" s="4">
        <v>2003</v>
      </c>
      <c r="E1651" s="15">
        <v>159</v>
      </c>
      <c r="F1651" s="15">
        <v>758</v>
      </c>
      <c r="G1651" s="15">
        <v>1</v>
      </c>
      <c r="H1651" s="15">
        <v>460</v>
      </c>
      <c r="I1651" s="15">
        <v>22.66</v>
      </c>
      <c r="J1651" s="15">
        <v>495</v>
      </c>
      <c r="K1651" s="15">
        <v>212.9</v>
      </c>
      <c r="L1651" s="4" t="s">
        <v>170</v>
      </c>
      <c r="M1651" s="13">
        <f t="shared" si="25"/>
        <v>17.358078602620086</v>
      </c>
    </row>
    <row r="1652" spans="1:13" x14ac:dyDescent="0.35">
      <c r="A1652" s="4" t="s">
        <v>133</v>
      </c>
      <c r="B1652" s="4" t="s">
        <v>134</v>
      </c>
      <c r="C1652" s="4" t="s">
        <v>124</v>
      </c>
      <c r="D1652" s="4">
        <v>2004</v>
      </c>
      <c r="E1652" s="15">
        <v>161</v>
      </c>
      <c r="F1652" s="15">
        <v>791</v>
      </c>
      <c r="G1652" s="15">
        <v>1</v>
      </c>
      <c r="H1652" s="15">
        <v>476</v>
      </c>
      <c r="I1652" s="15">
        <v>22.84</v>
      </c>
      <c r="J1652" s="15">
        <v>510</v>
      </c>
      <c r="K1652" s="15">
        <v>217.18</v>
      </c>
      <c r="L1652" s="4" t="s">
        <v>170</v>
      </c>
      <c r="M1652" s="13">
        <f t="shared" si="25"/>
        <v>16.929547844374344</v>
      </c>
    </row>
    <row r="1653" spans="1:13" x14ac:dyDescent="0.35">
      <c r="A1653" s="4" t="s">
        <v>133</v>
      </c>
      <c r="B1653" s="4" t="s">
        <v>134</v>
      </c>
      <c r="C1653" s="4" t="s">
        <v>124</v>
      </c>
      <c r="D1653" s="4">
        <v>2005</v>
      </c>
      <c r="E1653" s="15">
        <v>191</v>
      </c>
      <c r="F1653" s="15">
        <v>482</v>
      </c>
      <c r="G1653" s="15">
        <v>0</v>
      </c>
      <c r="H1653" s="15">
        <v>488</v>
      </c>
      <c r="I1653" s="15">
        <v>22.81</v>
      </c>
      <c r="J1653" s="15">
        <v>526</v>
      </c>
      <c r="K1653" s="15">
        <v>218.66</v>
      </c>
      <c r="L1653" s="4" t="s">
        <v>170</v>
      </c>
      <c r="M1653" s="13">
        <f t="shared" si="25"/>
        <v>28.380386329866269</v>
      </c>
    </row>
    <row r="1654" spans="1:13" x14ac:dyDescent="0.35">
      <c r="A1654" s="4" t="s">
        <v>133</v>
      </c>
      <c r="B1654" s="4" t="s">
        <v>134</v>
      </c>
      <c r="C1654" s="4" t="s">
        <v>124</v>
      </c>
      <c r="D1654" s="4">
        <v>2006</v>
      </c>
      <c r="E1654" s="15">
        <v>167</v>
      </c>
      <c r="F1654" s="15">
        <v>387</v>
      </c>
      <c r="G1654" s="15">
        <v>2</v>
      </c>
      <c r="H1654" s="15">
        <v>551</v>
      </c>
      <c r="I1654" s="15">
        <v>25.11</v>
      </c>
      <c r="J1654" s="15">
        <v>585</v>
      </c>
      <c r="K1654" s="15">
        <v>242.06</v>
      </c>
      <c r="L1654" s="4" t="s">
        <v>170</v>
      </c>
      <c r="M1654" s="13">
        <f t="shared" si="25"/>
        <v>30.253623188405797</v>
      </c>
    </row>
    <row r="1655" spans="1:13" x14ac:dyDescent="0.35">
      <c r="A1655" s="4" t="s">
        <v>133</v>
      </c>
      <c r="B1655" s="4" t="s">
        <v>134</v>
      </c>
      <c r="C1655" s="4" t="s">
        <v>124</v>
      </c>
      <c r="D1655" s="4">
        <v>2007</v>
      </c>
      <c r="E1655" s="15">
        <v>124</v>
      </c>
      <c r="F1655" s="15">
        <v>443</v>
      </c>
      <c r="G1655" s="15">
        <v>0</v>
      </c>
      <c r="H1655" s="15">
        <v>572</v>
      </c>
      <c r="I1655" s="15">
        <v>25.39</v>
      </c>
      <c r="J1655" s="15">
        <v>600</v>
      </c>
      <c r="K1655" s="15">
        <v>245.1</v>
      </c>
      <c r="L1655" s="4" t="s">
        <v>170</v>
      </c>
      <c r="M1655" s="13">
        <f t="shared" si="25"/>
        <v>21.869488536155202</v>
      </c>
    </row>
    <row r="1656" spans="1:13" x14ac:dyDescent="0.35">
      <c r="A1656" s="4" t="s">
        <v>133</v>
      </c>
      <c r="B1656" s="4" t="s">
        <v>134</v>
      </c>
      <c r="C1656" s="4" t="s">
        <v>124</v>
      </c>
      <c r="D1656" s="4">
        <v>2008</v>
      </c>
      <c r="E1656" s="15">
        <v>201</v>
      </c>
      <c r="F1656" s="15">
        <v>403</v>
      </c>
      <c r="G1656" s="15">
        <v>0</v>
      </c>
      <c r="H1656" s="15">
        <v>637</v>
      </c>
      <c r="I1656" s="15">
        <v>27.56</v>
      </c>
      <c r="J1656" s="15">
        <v>680</v>
      </c>
      <c r="K1656" s="15">
        <v>264.27</v>
      </c>
      <c r="L1656" s="4" t="s">
        <v>170</v>
      </c>
      <c r="M1656" s="13">
        <f t="shared" si="25"/>
        <v>33.278145695364238</v>
      </c>
    </row>
    <row r="1657" spans="1:13" x14ac:dyDescent="0.35">
      <c r="A1657" s="4" t="s">
        <v>133</v>
      </c>
      <c r="B1657" s="4" t="s">
        <v>134</v>
      </c>
      <c r="C1657" s="4" t="s">
        <v>124</v>
      </c>
      <c r="D1657" s="4">
        <v>2009</v>
      </c>
      <c r="E1657" s="15">
        <v>261</v>
      </c>
      <c r="F1657" s="15">
        <v>389</v>
      </c>
      <c r="G1657" s="15">
        <v>0</v>
      </c>
      <c r="H1657" s="15">
        <v>695</v>
      </c>
      <c r="I1657" s="15">
        <v>29.34</v>
      </c>
      <c r="J1657" s="15">
        <v>748</v>
      </c>
      <c r="K1657" s="15">
        <v>280.42</v>
      </c>
      <c r="L1657" s="4" t="s">
        <v>170</v>
      </c>
      <c r="M1657" s="13">
        <f t="shared" si="25"/>
        <v>40.153846153846153</v>
      </c>
    </row>
    <row r="1658" spans="1:13" x14ac:dyDescent="0.35">
      <c r="A1658" s="4" t="s">
        <v>133</v>
      </c>
      <c r="B1658" s="4" t="s">
        <v>134</v>
      </c>
      <c r="C1658" s="4" t="s">
        <v>124</v>
      </c>
      <c r="D1658" s="4">
        <v>2010</v>
      </c>
      <c r="E1658" s="15">
        <v>329.64</v>
      </c>
      <c r="F1658" s="15">
        <v>357.78</v>
      </c>
      <c r="G1658" s="15">
        <v>0</v>
      </c>
      <c r="H1658" s="15">
        <v>824.77</v>
      </c>
      <c r="I1658" s="15">
        <v>32.387799999999999</v>
      </c>
      <c r="J1658" s="15">
        <v>917.9</v>
      </c>
      <c r="K1658" s="15">
        <v>277.02999999999997</v>
      </c>
      <c r="L1658" s="4" t="s">
        <v>169</v>
      </c>
      <c r="M1658" s="13">
        <f t="shared" si="25"/>
        <v>47.953216374269012</v>
      </c>
    </row>
    <row r="1659" spans="1:13" x14ac:dyDescent="0.35">
      <c r="A1659" s="4" t="s">
        <v>133</v>
      </c>
      <c r="B1659" s="4" t="s">
        <v>134</v>
      </c>
      <c r="C1659" s="4" t="s">
        <v>124</v>
      </c>
      <c r="D1659" s="4">
        <v>2011</v>
      </c>
      <c r="E1659" s="15">
        <v>310.88</v>
      </c>
      <c r="F1659" s="15">
        <v>607.02</v>
      </c>
      <c r="G1659" s="15">
        <v>0</v>
      </c>
      <c r="H1659" s="15">
        <v>872.34</v>
      </c>
      <c r="I1659" s="15">
        <v>33.439700000000002</v>
      </c>
      <c r="J1659" s="15">
        <v>957.43</v>
      </c>
      <c r="K1659" s="15">
        <v>286.04000000000002</v>
      </c>
      <c r="L1659" s="4" t="s">
        <v>169</v>
      </c>
      <c r="M1659" s="13">
        <f t="shared" si="25"/>
        <v>33.868613138686129</v>
      </c>
    </row>
    <row r="1660" spans="1:13" x14ac:dyDescent="0.35">
      <c r="A1660" s="4" t="s">
        <v>133</v>
      </c>
      <c r="B1660" s="4" t="s">
        <v>134</v>
      </c>
      <c r="C1660" s="4" t="s">
        <v>124</v>
      </c>
      <c r="D1660" s="4">
        <v>2012</v>
      </c>
      <c r="E1660" s="15">
        <v>322.27</v>
      </c>
      <c r="F1660" s="15">
        <v>446.89</v>
      </c>
      <c r="G1660" s="15">
        <v>0</v>
      </c>
      <c r="H1660" s="15">
        <v>849.56</v>
      </c>
      <c r="I1660" s="15">
        <v>31.784800000000001</v>
      </c>
      <c r="J1660" s="15">
        <v>928.62</v>
      </c>
      <c r="K1660" s="15">
        <v>271.89999999999998</v>
      </c>
      <c r="L1660" s="4" t="s">
        <v>169</v>
      </c>
      <c r="M1660" s="13">
        <f t="shared" si="25"/>
        <v>41.89895470383275</v>
      </c>
    </row>
    <row r="1661" spans="1:13" x14ac:dyDescent="0.35">
      <c r="A1661" s="4" t="s">
        <v>133</v>
      </c>
      <c r="B1661" s="4" t="s">
        <v>134</v>
      </c>
      <c r="C1661" s="4" t="s">
        <v>124</v>
      </c>
      <c r="D1661" s="4">
        <v>2013</v>
      </c>
      <c r="E1661" s="15">
        <v>381.9</v>
      </c>
      <c r="F1661" s="15">
        <v>719.58</v>
      </c>
      <c r="G1661" s="15">
        <v>0</v>
      </c>
      <c r="H1661" s="15">
        <v>874.35</v>
      </c>
      <c r="I1661" s="15">
        <v>31.932200000000002</v>
      </c>
      <c r="J1661" s="15">
        <v>965.47</v>
      </c>
      <c r="K1661" s="15">
        <v>273.13</v>
      </c>
      <c r="L1661" s="4" t="s">
        <v>169</v>
      </c>
      <c r="M1661" s="13">
        <f t="shared" si="25"/>
        <v>34.671532846715323</v>
      </c>
    </row>
    <row r="1662" spans="1:13" x14ac:dyDescent="0.35">
      <c r="A1662" s="4" t="s">
        <v>133</v>
      </c>
      <c r="B1662" s="4" t="s">
        <v>134</v>
      </c>
      <c r="C1662" s="4" t="s">
        <v>124</v>
      </c>
      <c r="D1662" s="4">
        <v>2014</v>
      </c>
      <c r="E1662" s="15">
        <v>404.68</v>
      </c>
      <c r="F1662" s="15">
        <v>617.07000000000005</v>
      </c>
      <c r="G1662" s="15">
        <v>1.34</v>
      </c>
      <c r="H1662" s="15">
        <v>923.26</v>
      </c>
      <c r="I1662" s="15">
        <v>32.917099999999998</v>
      </c>
      <c r="J1662" s="15">
        <v>1025.0999999999999</v>
      </c>
      <c r="K1662" s="15">
        <v>281.58</v>
      </c>
      <c r="L1662" s="4" t="s">
        <v>169</v>
      </c>
      <c r="M1662" s="13">
        <f t="shared" si="25"/>
        <v>39.658568614576495</v>
      </c>
    </row>
    <row r="1663" spans="1:13" x14ac:dyDescent="0.35">
      <c r="A1663" s="4" t="s">
        <v>133</v>
      </c>
      <c r="B1663" s="4" t="s">
        <v>134</v>
      </c>
      <c r="C1663" s="4" t="s">
        <v>124</v>
      </c>
      <c r="D1663" s="4">
        <v>2015</v>
      </c>
      <c r="E1663" s="15">
        <v>429.47</v>
      </c>
      <c r="F1663" s="15">
        <v>709.53</v>
      </c>
      <c r="G1663" s="15">
        <v>0.67</v>
      </c>
      <c r="H1663" s="15">
        <v>962.12</v>
      </c>
      <c r="I1663" s="15">
        <v>33.540199999999999</v>
      </c>
      <c r="J1663" s="15">
        <v>1081.3800000000001</v>
      </c>
      <c r="K1663" s="15">
        <v>286.87</v>
      </c>
      <c r="L1663" s="4" t="s">
        <v>169</v>
      </c>
      <c r="M1663" s="13">
        <f t="shared" si="25"/>
        <v>37.72807533843438</v>
      </c>
    </row>
    <row r="1664" spans="1:13" x14ac:dyDescent="0.35">
      <c r="A1664" s="4" t="s">
        <v>133</v>
      </c>
      <c r="B1664" s="4" t="s">
        <v>134</v>
      </c>
      <c r="C1664" s="4" t="s">
        <v>124</v>
      </c>
      <c r="D1664" s="4">
        <v>2016</v>
      </c>
      <c r="E1664" s="15">
        <v>460.96</v>
      </c>
      <c r="F1664" s="15">
        <v>779.88</v>
      </c>
      <c r="G1664" s="15">
        <v>0</v>
      </c>
      <c r="H1664" s="15">
        <v>973.51</v>
      </c>
      <c r="I1664" s="15">
        <v>33.158299999999997</v>
      </c>
      <c r="J1664" s="15">
        <v>1106.8399999999999</v>
      </c>
      <c r="K1664" s="15">
        <v>283.64</v>
      </c>
      <c r="L1664" s="4" t="s">
        <v>169</v>
      </c>
      <c r="M1664" s="13">
        <f t="shared" si="25"/>
        <v>37.149028077753783</v>
      </c>
    </row>
    <row r="1665" spans="1:13" x14ac:dyDescent="0.35">
      <c r="A1665" s="4" t="s">
        <v>133</v>
      </c>
      <c r="B1665" s="4" t="s">
        <v>134</v>
      </c>
      <c r="C1665" s="4" t="s">
        <v>124</v>
      </c>
      <c r="D1665" s="4">
        <v>2017</v>
      </c>
      <c r="E1665" s="15">
        <v>483.74</v>
      </c>
      <c r="F1665" s="15">
        <v>915.89</v>
      </c>
      <c r="G1665" s="15">
        <v>0</v>
      </c>
      <c r="H1665" s="15">
        <v>1011.7</v>
      </c>
      <c r="I1665" s="15">
        <v>33.7211</v>
      </c>
      <c r="J1665" s="15">
        <v>1143.69</v>
      </c>
      <c r="K1665" s="15">
        <v>288.42</v>
      </c>
      <c r="L1665" s="4" t="s">
        <v>169</v>
      </c>
      <c r="M1665" s="13">
        <f t="shared" si="25"/>
        <v>34.561991383437054</v>
      </c>
    </row>
    <row r="1666" spans="1:13" x14ac:dyDescent="0.35">
      <c r="A1666" s="4" t="s">
        <v>133</v>
      </c>
      <c r="B1666" s="4" t="s">
        <v>134</v>
      </c>
      <c r="C1666" s="4" t="s">
        <v>124</v>
      </c>
      <c r="D1666" s="4">
        <v>2018</v>
      </c>
      <c r="E1666" s="15">
        <v>515.23</v>
      </c>
      <c r="F1666" s="15">
        <v>923.93</v>
      </c>
      <c r="G1666" s="15">
        <v>0</v>
      </c>
      <c r="H1666" s="15">
        <v>952.74</v>
      </c>
      <c r="I1666" s="15">
        <v>31.101400000000002</v>
      </c>
      <c r="J1666" s="15">
        <v>1094.1099999999999</v>
      </c>
      <c r="K1666" s="15">
        <v>266.17</v>
      </c>
      <c r="L1666" s="4" t="s">
        <v>169</v>
      </c>
      <c r="M1666" s="13">
        <f t="shared" ref="M1666:M1729" si="26">IF(N(E1666)+N(F1666)-N(G1666)&lt;=0,"",E1666/(E1666+F1666-N(G1666))*100)</f>
        <v>35.800744878957175</v>
      </c>
    </row>
    <row r="1667" spans="1:13" x14ac:dyDescent="0.35">
      <c r="A1667" s="4" t="s">
        <v>133</v>
      </c>
      <c r="B1667" s="4" t="s">
        <v>134</v>
      </c>
      <c r="C1667" s="4" t="s">
        <v>124</v>
      </c>
      <c r="D1667" s="4">
        <v>2019</v>
      </c>
      <c r="E1667" s="15">
        <v>619.75</v>
      </c>
      <c r="F1667" s="15">
        <v>1214.71</v>
      </c>
      <c r="G1667" s="15">
        <v>0</v>
      </c>
      <c r="H1667" s="15">
        <v>1342.01</v>
      </c>
      <c r="I1667" s="15">
        <v>42.933599999999998</v>
      </c>
      <c r="J1667" s="15">
        <v>1671.65</v>
      </c>
      <c r="K1667" s="15">
        <v>367.21</v>
      </c>
      <c r="L1667" s="4" t="s">
        <v>169</v>
      </c>
      <c r="M1667" s="13">
        <f t="shared" si="26"/>
        <v>33.783783783783782</v>
      </c>
    </row>
    <row r="1668" spans="1:13" x14ac:dyDescent="0.35">
      <c r="A1668" s="4" t="s">
        <v>133</v>
      </c>
      <c r="B1668" s="4" t="s">
        <v>134</v>
      </c>
      <c r="C1668" s="4" t="s">
        <v>124</v>
      </c>
      <c r="D1668" s="4">
        <v>2020</v>
      </c>
      <c r="E1668" s="15">
        <v>661.29</v>
      </c>
      <c r="F1668" s="15">
        <v>1214.04</v>
      </c>
      <c r="G1668" s="15">
        <v>0.67</v>
      </c>
      <c r="H1668" s="15">
        <v>1370.15</v>
      </c>
      <c r="I1668" s="15">
        <v>42.9604</v>
      </c>
      <c r="J1668" s="15">
        <v>1683.04</v>
      </c>
      <c r="K1668" s="15">
        <v>368.13</v>
      </c>
      <c r="L1668" s="4" t="s">
        <v>169</v>
      </c>
      <c r="M1668" s="13">
        <f t="shared" si="26"/>
        <v>35.27519656897784</v>
      </c>
    </row>
    <row r="1669" spans="1:13" x14ac:dyDescent="0.35">
      <c r="A1669" s="4" t="s">
        <v>133</v>
      </c>
      <c r="B1669" s="4" t="s">
        <v>134</v>
      </c>
      <c r="C1669" s="4" t="s">
        <v>124</v>
      </c>
      <c r="D1669" s="4">
        <v>2021</v>
      </c>
      <c r="E1669" s="15">
        <v>765.81</v>
      </c>
      <c r="F1669" s="15">
        <v>1541</v>
      </c>
      <c r="G1669" s="15">
        <v>1.34</v>
      </c>
      <c r="H1669" s="15">
        <v>1412.36</v>
      </c>
      <c r="I1669" s="15">
        <v>43.436100000000003</v>
      </c>
      <c r="J1669" s="15">
        <v>1680.36</v>
      </c>
      <c r="K1669" s="15">
        <v>372.27</v>
      </c>
      <c r="L1669" s="4" t="s">
        <v>169</v>
      </c>
      <c r="M1669" s="13">
        <f t="shared" si="26"/>
        <v>33.217088055797731</v>
      </c>
    </row>
    <row r="1670" spans="1:13" x14ac:dyDescent="0.35">
      <c r="A1670" s="4" t="s">
        <v>133</v>
      </c>
      <c r="B1670" s="4" t="s">
        <v>134</v>
      </c>
      <c r="C1670" s="4" t="s">
        <v>124</v>
      </c>
      <c r="D1670" s="4">
        <v>2022</v>
      </c>
      <c r="E1670" s="15">
        <v>859.61</v>
      </c>
      <c r="F1670" s="15">
        <v>544.04</v>
      </c>
      <c r="G1670" s="15">
        <v>1.34</v>
      </c>
      <c r="H1670" s="15">
        <v>1339.33</v>
      </c>
      <c r="I1670" s="15">
        <v>40.401000000000003</v>
      </c>
      <c r="J1670" s="15">
        <v>1689.07</v>
      </c>
      <c r="K1670" s="15">
        <v>345.89</v>
      </c>
      <c r="L1670" s="4" t="s">
        <v>169</v>
      </c>
      <c r="M1670" s="13">
        <f t="shared" si="26"/>
        <v>61.299569995222157</v>
      </c>
    </row>
    <row r="1671" spans="1:13" x14ac:dyDescent="0.35">
      <c r="A1671" s="4" t="s">
        <v>133</v>
      </c>
      <c r="B1671" s="4" t="s">
        <v>134</v>
      </c>
      <c r="C1671" s="4" t="s">
        <v>124</v>
      </c>
      <c r="D1671" s="4">
        <v>2023</v>
      </c>
      <c r="E1671" s="15">
        <v>980.21</v>
      </c>
      <c r="F1671" s="15">
        <v>699.48</v>
      </c>
      <c r="G1671" s="15">
        <v>0.67</v>
      </c>
      <c r="H1671" s="15">
        <v>1352.06</v>
      </c>
      <c r="I1671" s="15">
        <v>40.019100000000002</v>
      </c>
      <c r="J1671" s="15">
        <v>1725.25</v>
      </c>
      <c r="K1671" s="15">
        <v>342.55</v>
      </c>
      <c r="L1671" s="4" t="s">
        <v>169</v>
      </c>
      <c r="M1671" s="13">
        <f t="shared" si="26"/>
        <v>58.379888268156435</v>
      </c>
    </row>
    <row r="1672" spans="1:13" x14ac:dyDescent="0.35">
      <c r="A1672" s="4" t="s">
        <v>135</v>
      </c>
      <c r="B1672" s="4" t="s">
        <v>136</v>
      </c>
      <c r="C1672" s="4" t="s">
        <v>124</v>
      </c>
      <c r="D1672" s="4">
        <v>1961</v>
      </c>
      <c r="E1672" s="15">
        <v>141</v>
      </c>
      <c r="F1672" s="15">
        <v>21</v>
      </c>
      <c r="G1672" s="15">
        <v>0</v>
      </c>
      <c r="H1672" s="15">
        <v>127</v>
      </c>
      <c r="I1672" s="15">
        <v>34.86</v>
      </c>
      <c r="J1672" s="15">
        <v>162</v>
      </c>
      <c r="K1672" s="15">
        <v>356.04</v>
      </c>
      <c r="L1672" s="4" t="s">
        <v>170</v>
      </c>
      <c r="M1672" s="13">
        <f t="shared" si="26"/>
        <v>87.037037037037038</v>
      </c>
    </row>
    <row r="1673" spans="1:13" x14ac:dyDescent="0.35">
      <c r="A1673" s="4" t="s">
        <v>135</v>
      </c>
      <c r="B1673" s="4" t="s">
        <v>136</v>
      </c>
      <c r="C1673" s="4" t="s">
        <v>124</v>
      </c>
      <c r="D1673" s="4">
        <v>1962</v>
      </c>
      <c r="E1673" s="15">
        <v>147</v>
      </c>
      <c r="F1673" s="15">
        <v>25</v>
      </c>
      <c r="G1673" s="15">
        <v>0</v>
      </c>
      <c r="H1673" s="15">
        <v>103</v>
      </c>
      <c r="I1673" s="15">
        <v>27.8</v>
      </c>
      <c r="J1673" s="15">
        <v>139</v>
      </c>
      <c r="K1673" s="15">
        <v>283.25</v>
      </c>
      <c r="L1673" s="4" t="s">
        <v>170</v>
      </c>
      <c r="M1673" s="13">
        <f t="shared" si="26"/>
        <v>85.465116279069761</v>
      </c>
    </row>
    <row r="1674" spans="1:13" x14ac:dyDescent="0.35">
      <c r="A1674" s="4" t="s">
        <v>135</v>
      </c>
      <c r="B1674" s="4" t="s">
        <v>136</v>
      </c>
      <c r="C1674" s="4" t="s">
        <v>124</v>
      </c>
      <c r="D1674" s="4">
        <v>1963</v>
      </c>
      <c r="E1674" s="15">
        <v>153</v>
      </c>
      <c r="F1674" s="15">
        <v>42</v>
      </c>
      <c r="G1674" s="15">
        <v>0</v>
      </c>
      <c r="H1674" s="15">
        <v>156</v>
      </c>
      <c r="I1674" s="15">
        <v>41.74</v>
      </c>
      <c r="J1674" s="15">
        <v>195</v>
      </c>
      <c r="K1674" s="15">
        <v>424.96</v>
      </c>
      <c r="L1674" s="4" t="s">
        <v>170</v>
      </c>
      <c r="M1674" s="13">
        <f t="shared" si="26"/>
        <v>78.461538461538467</v>
      </c>
    </row>
    <row r="1675" spans="1:13" x14ac:dyDescent="0.35">
      <c r="A1675" s="4" t="s">
        <v>135</v>
      </c>
      <c r="B1675" s="4" t="s">
        <v>136</v>
      </c>
      <c r="C1675" s="4" t="s">
        <v>124</v>
      </c>
      <c r="D1675" s="4">
        <v>1964</v>
      </c>
      <c r="E1675" s="15">
        <v>160</v>
      </c>
      <c r="F1675" s="15">
        <v>40</v>
      </c>
      <c r="G1675" s="15">
        <v>0</v>
      </c>
      <c r="H1675" s="15">
        <v>160</v>
      </c>
      <c r="I1675" s="15">
        <v>41.99</v>
      </c>
      <c r="J1675" s="15">
        <v>200</v>
      </c>
      <c r="K1675" s="15">
        <v>427.74</v>
      </c>
      <c r="L1675" s="4" t="s">
        <v>170</v>
      </c>
      <c r="M1675" s="13">
        <f t="shared" si="26"/>
        <v>80</v>
      </c>
    </row>
    <row r="1676" spans="1:13" x14ac:dyDescent="0.35">
      <c r="A1676" s="4" t="s">
        <v>135</v>
      </c>
      <c r="B1676" s="4" t="s">
        <v>136</v>
      </c>
      <c r="C1676" s="4" t="s">
        <v>124</v>
      </c>
      <c r="D1676" s="4">
        <v>1965</v>
      </c>
      <c r="E1676" s="15">
        <v>167</v>
      </c>
      <c r="F1676" s="15">
        <v>37</v>
      </c>
      <c r="G1676" s="15">
        <v>0</v>
      </c>
      <c r="H1676" s="15">
        <v>189</v>
      </c>
      <c r="I1676" s="15">
        <v>48.65</v>
      </c>
      <c r="J1676" s="15">
        <v>238</v>
      </c>
      <c r="K1676" s="15">
        <v>496.43</v>
      </c>
      <c r="L1676" s="4" t="s">
        <v>170</v>
      </c>
      <c r="M1676" s="13">
        <f t="shared" si="26"/>
        <v>81.862745098039213</v>
      </c>
    </row>
    <row r="1677" spans="1:13" x14ac:dyDescent="0.35">
      <c r="A1677" s="4" t="s">
        <v>135</v>
      </c>
      <c r="B1677" s="4" t="s">
        <v>136</v>
      </c>
      <c r="C1677" s="4" t="s">
        <v>124</v>
      </c>
      <c r="D1677" s="4">
        <v>1966</v>
      </c>
      <c r="E1677" s="15">
        <v>175</v>
      </c>
      <c r="F1677" s="15">
        <v>40</v>
      </c>
      <c r="G1677" s="15">
        <v>0</v>
      </c>
      <c r="H1677" s="15">
        <v>171</v>
      </c>
      <c r="I1677" s="15">
        <v>43.32</v>
      </c>
      <c r="J1677" s="15">
        <v>215</v>
      </c>
      <c r="K1677" s="15">
        <v>441.52</v>
      </c>
      <c r="L1677" s="4" t="s">
        <v>170</v>
      </c>
      <c r="M1677" s="13">
        <f t="shared" si="26"/>
        <v>81.395348837209298</v>
      </c>
    </row>
    <row r="1678" spans="1:13" x14ac:dyDescent="0.35">
      <c r="A1678" s="4" t="s">
        <v>135</v>
      </c>
      <c r="B1678" s="4" t="s">
        <v>136</v>
      </c>
      <c r="C1678" s="4" t="s">
        <v>124</v>
      </c>
      <c r="D1678" s="4">
        <v>1967</v>
      </c>
      <c r="E1678" s="15">
        <v>182</v>
      </c>
      <c r="F1678" s="15">
        <v>19</v>
      </c>
      <c r="G1678" s="15">
        <v>0</v>
      </c>
      <c r="H1678" s="15">
        <v>156</v>
      </c>
      <c r="I1678" s="15">
        <v>38.78</v>
      </c>
      <c r="J1678" s="15">
        <v>201</v>
      </c>
      <c r="K1678" s="15">
        <v>396.61</v>
      </c>
      <c r="L1678" s="4" t="s">
        <v>170</v>
      </c>
      <c r="M1678" s="13">
        <f t="shared" si="26"/>
        <v>90.547263681592042</v>
      </c>
    </row>
    <row r="1679" spans="1:13" x14ac:dyDescent="0.35">
      <c r="A1679" s="4" t="s">
        <v>135</v>
      </c>
      <c r="B1679" s="4" t="s">
        <v>136</v>
      </c>
      <c r="C1679" s="4" t="s">
        <v>124</v>
      </c>
      <c r="D1679" s="4">
        <v>1968</v>
      </c>
      <c r="E1679" s="15">
        <v>190</v>
      </c>
      <c r="F1679" s="15">
        <v>25</v>
      </c>
      <c r="G1679" s="15">
        <v>0</v>
      </c>
      <c r="H1679" s="15">
        <v>168</v>
      </c>
      <c r="I1679" s="15">
        <v>41.11</v>
      </c>
      <c r="J1679" s="15">
        <v>215</v>
      </c>
      <c r="K1679" s="15">
        <v>420.02</v>
      </c>
      <c r="L1679" s="4" t="s">
        <v>170</v>
      </c>
      <c r="M1679" s="13">
        <f t="shared" si="26"/>
        <v>88.372093023255815</v>
      </c>
    </row>
    <row r="1680" spans="1:13" x14ac:dyDescent="0.35">
      <c r="A1680" s="4" t="s">
        <v>135</v>
      </c>
      <c r="B1680" s="4" t="s">
        <v>136</v>
      </c>
      <c r="C1680" s="4" t="s">
        <v>124</v>
      </c>
      <c r="D1680" s="4">
        <v>1969</v>
      </c>
      <c r="E1680" s="15">
        <v>199</v>
      </c>
      <c r="F1680" s="15">
        <v>10</v>
      </c>
      <c r="G1680" s="15">
        <v>0</v>
      </c>
      <c r="H1680" s="15">
        <v>160</v>
      </c>
      <c r="I1680" s="15">
        <v>38.450000000000003</v>
      </c>
      <c r="J1680" s="15">
        <v>209</v>
      </c>
      <c r="K1680" s="15">
        <v>393.96</v>
      </c>
      <c r="L1680" s="4" t="s">
        <v>170</v>
      </c>
      <c r="M1680" s="13">
        <f t="shared" si="26"/>
        <v>95.215311004784681</v>
      </c>
    </row>
    <row r="1681" spans="1:13" x14ac:dyDescent="0.35">
      <c r="A1681" s="4" t="s">
        <v>135</v>
      </c>
      <c r="B1681" s="4" t="s">
        <v>136</v>
      </c>
      <c r="C1681" s="4" t="s">
        <v>124</v>
      </c>
      <c r="D1681" s="4">
        <v>1970</v>
      </c>
      <c r="E1681" s="15">
        <v>208</v>
      </c>
      <c r="F1681" s="15">
        <v>30</v>
      </c>
      <c r="G1681" s="15">
        <v>0</v>
      </c>
      <c r="H1681" s="15">
        <v>181</v>
      </c>
      <c r="I1681" s="15">
        <v>43</v>
      </c>
      <c r="J1681" s="15">
        <v>233</v>
      </c>
      <c r="K1681" s="15">
        <v>439.58</v>
      </c>
      <c r="L1681" s="4" t="s">
        <v>170</v>
      </c>
      <c r="M1681" s="13">
        <f t="shared" si="26"/>
        <v>87.394957983193279</v>
      </c>
    </row>
    <row r="1682" spans="1:13" x14ac:dyDescent="0.35">
      <c r="A1682" s="4" t="s">
        <v>135</v>
      </c>
      <c r="B1682" s="4" t="s">
        <v>136</v>
      </c>
      <c r="C1682" s="4" t="s">
        <v>124</v>
      </c>
      <c r="D1682" s="4">
        <v>1971</v>
      </c>
      <c r="E1682" s="15">
        <v>217</v>
      </c>
      <c r="F1682" s="15">
        <v>15</v>
      </c>
      <c r="G1682" s="15">
        <v>0</v>
      </c>
      <c r="H1682" s="15">
        <v>180</v>
      </c>
      <c r="I1682" s="15">
        <v>42.38</v>
      </c>
      <c r="J1682" s="15">
        <v>234</v>
      </c>
      <c r="K1682" s="15">
        <v>433.76</v>
      </c>
      <c r="L1682" s="4" t="s">
        <v>170</v>
      </c>
      <c r="M1682" s="13">
        <f t="shared" si="26"/>
        <v>93.534482758620683</v>
      </c>
    </row>
    <row r="1683" spans="1:13" x14ac:dyDescent="0.35">
      <c r="A1683" s="4" t="s">
        <v>135</v>
      </c>
      <c r="B1683" s="4" t="s">
        <v>136</v>
      </c>
      <c r="C1683" s="4" t="s">
        <v>124</v>
      </c>
      <c r="D1683" s="4">
        <v>1972</v>
      </c>
      <c r="E1683" s="15">
        <v>226</v>
      </c>
      <c r="F1683" s="15">
        <v>17</v>
      </c>
      <c r="G1683" s="15">
        <v>0</v>
      </c>
      <c r="H1683" s="15">
        <v>190</v>
      </c>
      <c r="I1683" s="15">
        <v>44.42</v>
      </c>
      <c r="J1683" s="15">
        <v>246</v>
      </c>
      <c r="K1683" s="15">
        <v>454.47</v>
      </c>
      <c r="L1683" s="4" t="s">
        <v>170</v>
      </c>
      <c r="M1683" s="13">
        <f t="shared" si="26"/>
        <v>93.004115226337447</v>
      </c>
    </row>
    <row r="1684" spans="1:13" x14ac:dyDescent="0.35">
      <c r="A1684" s="4" t="s">
        <v>135</v>
      </c>
      <c r="B1684" s="4" t="s">
        <v>136</v>
      </c>
      <c r="C1684" s="4" t="s">
        <v>124</v>
      </c>
      <c r="D1684" s="4">
        <v>1973</v>
      </c>
      <c r="E1684" s="15">
        <v>237</v>
      </c>
      <c r="F1684" s="15">
        <v>30</v>
      </c>
      <c r="G1684" s="15">
        <v>0</v>
      </c>
      <c r="H1684" s="15">
        <v>201</v>
      </c>
      <c r="I1684" s="15">
        <v>46.67</v>
      </c>
      <c r="J1684" s="15">
        <v>260</v>
      </c>
      <c r="K1684" s="15">
        <v>476.86</v>
      </c>
      <c r="L1684" s="4" t="s">
        <v>170</v>
      </c>
      <c r="M1684" s="13">
        <f t="shared" si="26"/>
        <v>88.764044943820224</v>
      </c>
    </row>
    <row r="1685" spans="1:13" x14ac:dyDescent="0.35">
      <c r="A1685" s="4" t="s">
        <v>135</v>
      </c>
      <c r="B1685" s="4" t="s">
        <v>136</v>
      </c>
      <c r="C1685" s="4" t="s">
        <v>124</v>
      </c>
      <c r="D1685" s="4">
        <v>1974</v>
      </c>
      <c r="E1685" s="15">
        <v>247</v>
      </c>
      <c r="F1685" s="15">
        <v>30</v>
      </c>
      <c r="G1685" s="15">
        <v>0</v>
      </c>
      <c r="H1685" s="15">
        <v>216</v>
      </c>
      <c r="I1685" s="15">
        <v>49.77</v>
      </c>
      <c r="J1685" s="15">
        <v>277</v>
      </c>
      <c r="K1685" s="15">
        <v>508.73</v>
      </c>
      <c r="L1685" s="4" t="s">
        <v>170</v>
      </c>
      <c r="M1685" s="13">
        <f t="shared" si="26"/>
        <v>89.16967509025271</v>
      </c>
    </row>
    <row r="1686" spans="1:13" x14ac:dyDescent="0.35">
      <c r="A1686" s="4" t="s">
        <v>135</v>
      </c>
      <c r="B1686" s="4" t="s">
        <v>136</v>
      </c>
      <c r="C1686" s="4" t="s">
        <v>124</v>
      </c>
      <c r="D1686" s="4">
        <v>1975</v>
      </c>
      <c r="E1686" s="15">
        <v>258</v>
      </c>
      <c r="F1686" s="15">
        <v>36</v>
      </c>
      <c r="G1686" s="15">
        <v>0</v>
      </c>
      <c r="H1686" s="15">
        <v>230</v>
      </c>
      <c r="I1686" s="15">
        <v>52.86</v>
      </c>
      <c r="J1686" s="15">
        <v>294</v>
      </c>
      <c r="K1686" s="15">
        <v>539.95000000000005</v>
      </c>
      <c r="L1686" s="4" t="s">
        <v>170</v>
      </c>
      <c r="M1686" s="13">
        <f t="shared" si="26"/>
        <v>87.755102040816325</v>
      </c>
    </row>
    <row r="1687" spans="1:13" x14ac:dyDescent="0.35">
      <c r="A1687" s="4" t="s">
        <v>135</v>
      </c>
      <c r="B1687" s="4" t="s">
        <v>136</v>
      </c>
      <c r="C1687" s="4" t="s">
        <v>124</v>
      </c>
      <c r="D1687" s="4">
        <v>1976</v>
      </c>
      <c r="E1687" s="15">
        <v>269</v>
      </c>
      <c r="F1687" s="15">
        <v>20</v>
      </c>
      <c r="G1687" s="15">
        <v>0</v>
      </c>
      <c r="H1687" s="15">
        <v>223</v>
      </c>
      <c r="I1687" s="15">
        <v>50.99</v>
      </c>
      <c r="J1687" s="15">
        <v>289</v>
      </c>
      <c r="K1687" s="15">
        <v>521.91</v>
      </c>
      <c r="L1687" s="4" t="s">
        <v>170</v>
      </c>
      <c r="M1687" s="13">
        <f t="shared" si="26"/>
        <v>93.079584775086516</v>
      </c>
    </row>
    <row r="1688" spans="1:13" x14ac:dyDescent="0.35">
      <c r="A1688" s="4" t="s">
        <v>135</v>
      </c>
      <c r="B1688" s="4" t="s">
        <v>136</v>
      </c>
      <c r="C1688" s="4" t="s">
        <v>124</v>
      </c>
      <c r="D1688" s="4">
        <v>1977</v>
      </c>
      <c r="E1688" s="15">
        <v>281</v>
      </c>
      <c r="F1688" s="15">
        <v>36</v>
      </c>
      <c r="G1688" s="15">
        <v>0</v>
      </c>
      <c r="H1688" s="15">
        <v>247</v>
      </c>
      <c r="I1688" s="15">
        <v>56.31</v>
      </c>
      <c r="J1688" s="15">
        <v>317</v>
      </c>
      <c r="K1688" s="15">
        <v>575.52</v>
      </c>
      <c r="L1688" s="4" t="s">
        <v>170</v>
      </c>
      <c r="M1688" s="13">
        <f t="shared" si="26"/>
        <v>88.643533123028391</v>
      </c>
    </row>
    <row r="1689" spans="1:13" x14ac:dyDescent="0.35">
      <c r="A1689" s="4" t="s">
        <v>135</v>
      </c>
      <c r="B1689" s="4" t="s">
        <v>136</v>
      </c>
      <c r="C1689" s="4" t="s">
        <v>124</v>
      </c>
      <c r="D1689" s="4">
        <v>1978</v>
      </c>
      <c r="E1689" s="15">
        <v>294</v>
      </c>
      <c r="F1689" s="15">
        <v>50</v>
      </c>
      <c r="G1689" s="15">
        <v>0</v>
      </c>
      <c r="H1689" s="15">
        <v>270</v>
      </c>
      <c r="I1689" s="15">
        <v>61.39</v>
      </c>
      <c r="J1689" s="15">
        <v>344</v>
      </c>
      <c r="K1689" s="15">
        <v>626.58000000000004</v>
      </c>
      <c r="L1689" s="4" t="s">
        <v>170</v>
      </c>
      <c r="M1689" s="13">
        <f t="shared" si="26"/>
        <v>85.465116279069761</v>
      </c>
    </row>
    <row r="1690" spans="1:13" x14ac:dyDescent="0.35">
      <c r="A1690" s="4" t="s">
        <v>135</v>
      </c>
      <c r="B1690" s="4" t="s">
        <v>136</v>
      </c>
      <c r="C1690" s="4" t="s">
        <v>124</v>
      </c>
      <c r="D1690" s="4">
        <v>1979</v>
      </c>
      <c r="E1690" s="15">
        <v>307</v>
      </c>
      <c r="F1690" s="15">
        <v>71</v>
      </c>
      <c r="G1690" s="15">
        <v>0</v>
      </c>
      <c r="H1690" s="15">
        <v>301</v>
      </c>
      <c r="I1690" s="15">
        <v>67.78</v>
      </c>
      <c r="J1690" s="15">
        <v>378</v>
      </c>
      <c r="K1690" s="15">
        <v>690.67</v>
      </c>
      <c r="L1690" s="4" t="s">
        <v>170</v>
      </c>
      <c r="M1690" s="13">
        <f t="shared" si="26"/>
        <v>81.216931216931215</v>
      </c>
    </row>
    <row r="1691" spans="1:13" x14ac:dyDescent="0.35">
      <c r="A1691" s="4" t="s">
        <v>135</v>
      </c>
      <c r="B1691" s="4" t="s">
        <v>136</v>
      </c>
      <c r="C1691" s="4" t="s">
        <v>124</v>
      </c>
      <c r="D1691" s="4">
        <v>1980</v>
      </c>
      <c r="E1691" s="15">
        <v>320</v>
      </c>
      <c r="F1691" s="15">
        <v>128</v>
      </c>
      <c r="G1691" s="15">
        <v>0</v>
      </c>
      <c r="H1691" s="15">
        <v>296</v>
      </c>
      <c r="I1691" s="15">
        <v>65.790000000000006</v>
      </c>
      <c r="J1691" s="15">
        <v>377</v>
      </c>
      <c r="K1691" s="15">
        <v>669.62</v>
      </c>
      <c r="L1691" s="4" t="s">
        <v>170</v>
      </c>
      <c r="M1691" s="13">
        <f t="shared" si="26"/>
        <v>71.428571428571431</v>
      </c>
    </row>
    <row r="1692" spans="1:13" x14ac:dyDescent="0.35">
      <c r="A1692" s="4" t="s">
        <v>135</v>
      </c>
      <c r="B1692" s="4" t="s">
        <v>136</v>
      </c>
      <c r="C1692" s="4" t="s">
        <v>124</v>
      </c>
      <c r="D1692" s="4">
        <v>1981</v>
      </c>
      <c r="E1692" s="15">
        <v>334</v>
      </c>
      <c r="F1692" s="15">
        <v>78</v>
      </c>
      <c r="G1692" s="15">
        <v>0</v>
      </c>
      <c r="H1692" s="15">
        <v>338</v>
      </c>
      <c r="I1692" s="15">
        <v>73.91</v>
      </c>
      <c r="J1692" s="15">
        <v>422</v>
      </c>
      <c r="K1692" s="15">
        <v>752.62</v>
      </c>
      <c r="L1692" s="4" t="s">
        <v>170</v>
      </c>
      <c r="M1692" s="13">
        <f t="shared" si="26"/>
        <v>81.067961165048544</v>
      </c>
    </row>
    <row r="1693" spans="1:13" x14ac:dyDescent="0.35">
      <c r="A1693" s="4" t="s">
        <v>135</v>
      </c>
      <c r="B1693" s="4" t="s">
        <v>136</v>
      </c>
      <c r="C1693" s="4" t="s">
        <v>124</v>
      </c>
      <c r="D1693" s="4">
        <v>1982</v>
      </c>
      <c r="E1693" s="15">
        <v>349</v>
      </c>
      <c r="F1693" s="15">
        <v>47</v>
      </c>
      <c r="G1693" s="15">
        <v>0</v>
      </c>
      <c r="H1693" s="15">
        <v>335</v>
      </c>
      <c r="I1693" s="15">
        <v>71.680000000000007</v>
      </c>
      <c r="J1693" s="15">
        <v>422</v>
      </c>
      <c r="K1693" s="15">
        <v>730.6</v>
      </c>
      <c r="L1693" s="4" t="s">
        <v>170</v>
      </c>
      <c r="M1693" s="13">
        <f t="shared" si="26"/>
        <v>88.131313131313121</v>
      </c>
    </row>
    <row r="1694" spans="1:13" x14ac:dyDescent="0.35">
      <c r="A1694" s="4" t="s">
        <v>135</v>
      </c>
      <c r="B1694" s="4" t="s">
        <v>136</v>
      </c>
      <c r="C1694" s="4" t="s">
        <v>124</v>
      </c>
      <c r="D1694" s="4">
        <v>1983</v>
      </c>
      <c r="E1694" s="15">
        <v>365</v>
      </c>
      <c r="F1694" s="15">
        <v>77</v>
      </c>
      <c r="G1694" s="15">
        <v>0</v>
      </c>
      <c r="H1694" s="15">
        <v>353</v>
      </c>
      <c r="I1694" s="15">
        <v>73.650000000000006</v>
      </c>
      <c r="J1694" s="15">
        <v>445</v>
      </c>
      <c r="K1694" s="15">
        <v>750.99</v>
      </c>
      <c r="L1694" s="4" t="s">
        <v>170</v>
      </c>
      <c r="M1694" s="13">
        <f t="shared" si="26"/>
        <v>82.579185520361989</v>
      </c>
    </row>
    <row r="1695" spans="1:13" x14ac:dyDescent="0.35">
      <c r="A1695" s="4" t="s">
        <v>135</v>
      </c>
      <c r="B1695" s="4" t="s">
        <v>136</v>
      </c>
      <c r="C1695" s="4" t="s">
        <v>124</v>
      </c>
      <c r="D1695" s="4">
        <v>1984</v>
      </c>
      <c r="E1695" s="15">
        <v>381</v>
      </c>
      <c r="F1695" s="15">
        <v>80</v>
      </c>
      <c r="G1695" s="15">
        <v>0</v>
      </c>
      <c r="H1695" s="15">
        <v>342</v>
      </c>
      <c r="I1695" s="15">
        <v>69.510000000000005</v>
      </c>
      <c r="J1695" s="15">
        <v>437</v>
      </c>
      <c r="K1695" s="15">
        <v>709.07</v>
      </c>
      <c r="L1695" s="4" t="s">
        <v>170</v>
      </c>
      <c r="M1695" s="13">
        <f t="shared" si="26"/>
        <v>82.646420824295006</v>
      </c>
    </row>
    <row r="1696" spans="1:13" x14ac:dyDescent="0.35">
      <c r="A1696" s="4" t="s">
        <v>135</v>
      </c>
      <c r="B1696" s="4" t="s">
        <v>136</v>
      </c>
      <c r="C1696" s="4" t="s">
        <v>124</v>
      </c>
      <c r="D1696" s="4">
        <v>1985</v>
      </c>
      <c r="E1696" s="15">
        <v>398</v>
      </c>
      <c r="F1696" s="15">
        <v>70</v>
      </c>
      <c r="G1696" s="15">
        <v>0</v>
      </c>
      <c r="H1696" s="15">
        <v>365</v>
      </c>
      <c r="I1696" s="15">
        <v>72.06</v>
      </c>
      <c r="J1696" s="15">
        <v>464</v>
      </c>
      <c r="K1696" s="15">
        <v>734.7</v>
      </c>
      <c r="L1696" s="4" t="s">
        <v>170</v>
      </c>
      <c r="M1696" s="13">
        <f t="shared" si="26"/>
        <v>85.042735042735046</v>
      </c>
    </row>
    <row r="1697" spans="1:13" x14ac:dyDescent="0.35">
      <c r="A1697" s="4" t="s">
        <v>135</v>
      </c>
      <c r="B1697" s="4" t="s">
        <v>136</v>
      </c>
      <c r="C1697" s="4" t="s">
        <v>124</v>
      </c>
      <c r="D1697" s="4">
        <v>1986</v>
      </c>
      <c r="E1697" s="15">
        <v>415</v>
      </c>
      <c r="F1697" s="15">
        <v>80</v>
      </c>
      <c r="G1697" s="15">
        <v>0</v>
      </c>
      <c r="H1697" s="15">
        <v>402</v>
      </c>
      <c r="I1697" s="15">
        <v>77.11</v>
      </c>
      <c r="J1697" s="15">
        <v>508</v>
      </c>
      <c r="K1697" s="15">
        <v>786.72</v>
      </c>
      <c r="L1697" s="4" t="s">
        <v>170</v>
      </c>
      <c r="M1697" s="13">
        <f t="shared" si="26"/>
        <v>83.838383838383834</v>
      </c>
    </row>
    <row r="1698" spans="1:13" x14ac:dyDescent="0.35">
      <c r="A1698" s="4" t="s">
        <v>135</v>
      </c>
      <c r="B1698" s="4" t="s">
        <v>136</v>
      </c>
      <c r="C1698" s="4" t="s">
        <v>124</v>
      </c>
      <c r="D1698" s="4">
        <v>1987</v>
      </c>
      <c r="E1698" s="15">
        <v>433</v>
      </c>
      <c r="F1698" s="15">
        <v>90</v>
      </c>
      <c r="G1698" s="15">
        <v>0</v>
      </c>
      <c r="H1698" s="15">
        <v>436</v>
      </c>
      <c r="I1698" s="15">
        <v>81.3</v>
      </c>
      <c r="J1698" s="15">
        <v>550</v>
      </c>
      <c r="K1698" s="15">
        <v>829.26</v>
      </c>
      <c r="L1698" s="4" t="s">
        <v>170</v>
      </c>
      <c r="M1698" s="13">
        <f t="shared" si="26"/>
        <v>82.791586998087951</v>
      </c>
    </row>
    <row r="1699" spans="1:13" x14ac:dyDescent="0.35">
      <c r="A1699" s="4" t="s">
        <v>135</v>
      </c>
      <c r="B1699" s="4" t="s">
        <v>136</v>
      </c>
      <c r="C1699" s="4" t="s">
        <v>124</v>
      </c>
      <c r="D1699" s="4">
        <v>1988</v>
      </c>
      <c r="E1699" s="15">
        <v>453</v>
      </c>
      <c r="F1699" s="15">
        <v>193</v>
      </c>
      <c r="G1699" s="15">
        <v>0</v>
      </c>
      <c r="H1699" s="15">
        <v>547</v>
      </c>
      <c r="I1699" s="15">
        <v>98.74</v>
      </c>
      <c r="J1699" s="15">
        <v>666</v>
      </c>
      <c r="K1699" s="15">
        <v>1002.62</v>
      </c>
      <c r="L1699" s="4" t="s">
        <v>170</v>
      </c>
      <c r="M1699" s="13">
        <f t="shared" si="26"/>
        <v>70.12383900928792</v>
      </c>
    </row>
    <row r="1700" spans="1:13" x14ac:dyDescent="0.35">
      <c r="A1700" s="4" t="s">
        <v>135</v>
      </c>
      <c r="B1700" s="4" t="s">
        <v>136</v>
      </c>
      <c r="C1700" s="4" t="s">
        <v>124</v>
      </c>
      <c r="D1700" s="4">
        <v>1989</v>
      </c>
      <c r="E1700" s="15">
        <v>473</v>
      </c>
      <c r="F1700" s="15">
        <v>195</v>
      </c>
      <c r="G1700" s="15">
        <v>0</v>
      </c>
      <c r="H1700" s="15">
        <v>548</v>
      </c>
      <c r="I1700" s="15">
        <v>95.29</v>
      </c>
      <c r="J1700" s="15">
        <v>668</v>
      </c>
      <c r="K1700" s="15">
        <v>967.44</v>
      </c>
      <c r="L1700" s="4" t="s">
        <v>170</v>
      </c>
      <c r="M1700" s="13">
        <f t="shared" si="26"/>
        <v>70.808383233532936</v>
      </c>
    </row>
    <row r="1701" spans="1:13" x14ac:dyDescent="0.35">
      <c r="A1701" s="4" t="s">
        <v>135</v>
      </c>
      <c r="B1701" s="4" t="s">
        <v>136</v>
      </c>
      <c r="C1701" s="4" t="s">
        <v>124</v>
      </c>
      <c r="D1701" s="4">
        <v>1990</v>
      </c>
      <c r="E1701" s="15">
        <v>494</v>
      </c>
      <c r="F1701" s="15">
        <v>182</v>
      </c>
      <c r="G1701" s="15">
        <v>0</v>
      </c>
      <c r="H1701" s="15">
        <v>551</v>
      </c>
      <c r="I1701" s="15">
        <v>91.48</v>
      </c>
      <c r="J1701" s="15">
        <v>676</v>
      </c>
      <c r="K1701" s="15">
        <v>929.59</v>
      </c>
      <c r="L1701" s="4" t="s">
        <v>170</v>
      </c>
      <c r="M1701" s="13">
        <f t="shared" si="26"/>
        <v>73.076923076923066</v>
      </c>
    </row>
    <row r="1702" spans="1:13" x14ac:dyDescent="0.35">
      <c r="A1702" s="4" t="s">
        <v>135</v>
      </c>
      <c r="B1702" s="4" t="s">
        <v>136</v>
      </c>
      <c r="C1702" s="4" t="s">
        <v>124</v>
      </c>
      <c r="D1702" s="4">
        <v>1991</v>
      </c>
      <c r="E1702" s="15">
        <v>515</v>
      </c>
      <c r="F1702" s="15">
        <v>182</v>
      </c>
      <c r="G1702" s="15">
        <v>0</v>
      </c>
      <c r="H1702" s="15">
        <v>567</v>
      </c>
      <c r="I1702" s="15">
        <v>89.3</v>
      </c>
      <c r="J1702" s="15">
        <v>698</v>
      </c>
      <c r="K1702" s="15">
        <v>907.61</v>
      </c>
      <c r="L1702" s="4" t="s">
        <v>170</v>
      </c>
      <c r="M1702" s="13">
        <f t="shared" si="26"/>
        <v>73.888091822094694</v>
      </c>
    </row>
    <row r="1703" spans="1:13" x14ac:dyDescent="0.35">
      <c r="A1703" s="4" t="s">
        <v>135</v>
      </c>
      <c r="B1703" s="4" t="s">
        <v>136</v>
      </c>
      <c r="C1703" s="4" t="s">
        <v>124</v>
      </c>
      <c r="D1703" s="4">
        <v>1992</v>
      </c>
      <c r="E1703" s="15">
        <v>538</v>
      </c>
      <c r="F1703" s="15">
        <v>246</v>
      </c>
      <c r="G1703" s="15">
        <v>0</v>
      </c>
      <c r="H1703" s="15">
        <v>627</v>
      </c>
      <c r="I1703" s="15">
        <v>93.18</v>
      </c>
      <c r="J1703" s="15">
        <v>765</v>
      </c>
      <c r="K1703" s="15">
        <v>945.91</v>
      </c>
      <c r="L1703" s="4" t="s">
        <v>170</v>
      </c>
      <c r="M1703" s="13">
        <f t="shared" si="26"/>
        <v>68.622448979591837</v>
      </c>
    </row>
    <row r="1704" spans="1:13" x14ac:dyDescent="0.35">
      <c r="A1704" s="4" t="s">
        <v>135</v>
      </c>
      <c r="B1704" s="4" t="s">
        <v>136</v>
      </c>
      <c r="C1704" s="4" t="s">
        <v>124</v>
      </c>
      <c r="D1704" s="4">
        <v>1993</v>
      </c>
      <c r="E1704" s="15">
        <v>562</v>
      </c>
      <c r="F1704" s="15">
        <v>214</v>
      </c>
      <c r="G1704" s="15">
        <v>0</v>
      </c>
      <c r="H1704" s="15">
        <v>653</v>
      </c>
      <c r="I1704" s="15">
        <v>91.48</v>
      </c>
      <c r="J1704" s="15">
        <v>796</v>
      </c>
      <c r="K1704" s="15">
        <v>928.76</v>
      </c>
      <c r="L1704" s="4" t="s">
        <v>170</v>
      </c>
      <c r="M1704" s="13">
        <f t="shared" si="26"/>
        <v>72.422680412371136</v>
      </c>
    </row>
    <row r="1705" spans="1:13" x14ac:dyDescent="0.35">
      <c r="A1705" s="4" t="s">
        <v>135</v>
      </c>
      <c r="B1705" s="4" t="s">
        <v>136</v>
      </c>
      <c r="C1705" s="4" t="s">
        <v>124</v>
      </c>
      <c r="D1705" s="4">
        <v>1994</v>
      </c>
      <c r="E1705" s="15">
        <v>587</v>
      </c>
      <c r="F1705" s="15">
        <v>279</v>
      </c>
      <c r="G1705" s="15">
        <v>0</v>
      </c>
      <c r="H1705" s="15">
        <v>716</v>
      </c>
      <c r="I1705" s="15">
        <v>95.25</v>
      </c>
      <c r="J1705" s="15">
        <v>866</v>
      </c>
      <c r="K1705" s="15">
        <v>966.08</v>
      </c>
      <c r="L1705" s="4" t="s">
        <v>170</v>
      </c>
      <c r="M1705" s="13">
        <f t="shared" si="26"/>
        <v>67.782909930715945</v>
      </c>
    </row>
    <row r="1706" spans="1:13" x14ac:dyDescent="0.35">
      <c r="A1706" s="4" t="s">
        <v>135</v>
      </c>
      <c r="B1706" s="4" t="s">
        <v>136</v>
      </c>
      <c r="C1706" s="4" t="s">
        <v>124</v>
      </c>
      <c r="D1706" s="4">
        <v>1995</v>
      </c>
      <c r="E1706" s="15">
        <v>613</v>
      </c>
      <c r="F1706" s="15">
        <v>302</v>
      </c>
      <c r="G1706" s="15">
        <v>0</v>
      </c>
      <c r="H1706" s="15">
        <v>739</v>
      </c>
      <c r="I1706" s="15">
        <v>94.35</v>
      </c>
      <c r="J1706" s="15">
        <v>894</v>
      </c>
      <c r="K1706" s="15">
        <v>943.5</v>
      </c>
      <c r="L1706" s="4" t="s">
        <v>170</v>
      </c>
      <c r="M1706" s="13">
        <f t="shared" si="26"/>
        <v>66.994535519125691</v>
      </c>
    </row>
    <row r="1707" spans="1:13" x14ac:dyDescent="0.35">
      <c r="A1707" s="4" t="s">
        <v>135</v>
      </c>
      <c r="B1707" s="4" t="s">
        <v>136</v>
      </c>
      <c r="C1707" s="4" t="s">
        <v>124</v>
      </c>
      <c r="D1707" s="4">
        <v>1996</v>
      </c>
      <c r="E1707" s="15">
        <v>640</v>
      </c>
      <c r="F1707" s="15">
        <v>214</v>
      </c>
      <c r="G1707" s="15">
        <v>1</v>
      </c>
      <c r="H1707" s="15">
        <v>711</v>
      </c>
      <c r="I1707" s="15">
        <v>87.79</v>
      </c>
      <c r="J1707" s="15">
        <v>873</v>
      </c>
      <c r="K1707" s="15">
        <v>891.57</v>
      </c>
      <c r="L1707" s="4" t="s">
        <v>170</v>
      </c>
      <c r="M1707" s="13">
        <f t="shared" si="26"/>
        <v>75.029308323563896</v>
      </c>
    </row>
    <row r="1708" spans="1:13" x14ac:dyDescent="0.35">
      <c r="A1708" s="4" t="s">
        <v>135</v>
      </c>
      <c r="B1708" s="4" t="s">
        <v>136</v>
      </c>
      <c r="C1708" s="4" t="s">
        <v>124</v>
      </c>
      <c r="D1708" s="4">
        <v>1997</v>
      </c>
      <c r="E1708" s="15">
        <v>668</v>
      </c>
      <c r="F1708" s="15">
        <v>202</v>
      </c>
      <c r="G1708" s="15">
        <v>13</v>
      </c>
      <c r="H1708" s="15">
        <v>690</v>
      </c>
      <c r="I1708" s="15">
        <v>83.17</v>
      </c>
      <c r="J1708" s="15">
        <v>857</v>
      </c>
      <c r="K1708" s="15">
        <v>838.79</v>
      </c>
      <c r="L1708" s="4" t="s">
        <v>170</v>
      </c>
      <c r="M1708" s="13">
        <f t="shared" si="26"/>
        <v>77.946324387397908</v>
      </c>
    </row>
    <row r="1709" spans="1:13" x14ac:dyDescent="0.35">
      <c r="A1709" s="4" t="s">
        <v>135</v>
      </c>
      <c r="B1709" s="4" t="s">
        <v>136</v>
      </c>
      <c r="C1709" s="4" t="s">
        <v>124</v>
      </c>
      <c r="D1709" s="4">
        <v>1998</v>
      </c>
      <c r="E1709" s="15">
        <v>698</v>
      </c>
      <c r="F1709" s="15">
        <v>166</v>
      </c>
      <c r="G1709" s="15">
        <v>0</v>
      </c>
      <c r="H1709" s="15">
        <v>690</v>
      </c>
      <c r="I1709" s="15">
        <v>81.62</v>
      </c>
      <c r="J1709" s="15">
        <v>864</v>
      </c>
      <c r="K1709" s="15">
        <v>823.78</v>
      </c>
      <c r="L1709" s="4" t="s">
        <v>170</v>
      </c>
      <c r="M1709" s="13">
        <f t="shared" si="26"/>
        <v>80.787037037037038</v>
      </c>
    </row>
    <row r="1710" spans="1:13" x14ac:dyDescent="0.35">
      <c r="A1710" s="4" t="s">
        <v>135</v>
      </c>
      <c r="B1710" s="4" t="s">
        <v>136</v>
      </c>
      <c r="C1710" s="4" t="s">
        <v>124</v>
      </c>
      <c r="D1710" s="4">
        <v>1999</v>
      </c>
      <c r="E1710" s="15">
        <v>729</v>
      </c>
      <c r="F1710" s="15">
        <v>221</v>
      </c>
      <c r="G1710" s="15">
        <v>0</v>
      </c>
      <c r="H1710" s="15">
        <v>725</v>
      </c>
      <c r="I1710" s="15">
        <v>84.33</v>
      </c>
      <c r="J1710" s="15">
        <v>907</v>
      </c>
      <c r="K1710" s="15">
        <v>848.22</v>
      </c>
      <c r="L1710" s="4" t="s">
        <v>170</v>
      </c>
      <c r="M1710" s="13">
        <f t="shared" si="26"/>
        <v>76.736842105263165</v>
      </c>
    </row>
    <row r="1711" spans="1:13" x14ac:dyDescent="0.35">
      <c r="A1711" s="4" t="s">
        <v>135</v>
      </c>
      <c r="B1711" s="4" t="s">
        <v>136</v>
      </c>
      <c r="C1711" s="4" t="s">
        <v>124</v>
      </c>
      <c r="D1711" s="4">
        <v>2000</v>
      </c>
      <c r="E1711" s="15">
        <v>761</v>
      </c>
      <c r="F1711" s="15">
        <v>181</v>
      </c>
      <c r="G1711" s="15">
        <v>0</v>
      </c>
      <c r="H1711" s="15">
        <v>759</v>
      </c>
      <c r="I1711" s="15">
        <v>86.83</v>
      </c>
      <c r="J1711" s="15">
        <v>946</v>
      </c>
      <c r="K1711" s="15">
        <v>869.99</v>
      </c>
      <c r="L1711" s="4" t="s">
        <v>170</v>
      </c>
      <c r="M1711" s="13">
        <f t="shared" si="26"/>
        <v>80.785562632696397</v>
      </c>
    </row>
    <row r="1712" spans="1:13" x14ac:dyDescent="0.35">
      <c r="A1712" s="4" t="s">
        <v>135</v>
      </c>
      <c r="B1712" s="4" t="s">
        <v>136</v>
      </c>
      <c r="C1712" s="4" t="s">
        <v>124</v>
      </c>
      <c r="D1712" s="4">
        <v>2001</v>
      </c>
      <c r="E1712" s="15">
        <v>689</v>
      </c>
      <c r="F1712" s="15">
        <v>263</v>
      </c>
      <c r="G1712" s="15">
        <v>0</v>
      </c>
      <c r="H1712" s="15">
        <v>798</v>
      </c>
      <c r="I1712" s="15">
        <v>89.71</v>
      </c>
      <c r="J1712" s="15">
        <v>971</v>
      </c>
      <c r="K1712" s="15">
        <v>897.98</v>
      </c>
      <c r="L1712" s="4" t="s">
        <v>170</v>
      </c>
      <c r="M1712" s="13">
        <f t="shared" si="26"/>
        <v>72.37394957983193</v>
      </c>
    </row>
    <row r="1713" spans="1:13" x14ac:dyDescent="0.35">
      <c r="A1713" s="4" t="s">
        <v>135</v>
      </c>
      <c r="B1713" s="4" t="s">
        <v>136</v>
      </c>
      <c r="C1713" s="4" t="s">
        <v>124</v>
      </c>
      <c r="D1713" s="4">
        <v>2002</v>
      </c>
      <c r="E1713" s="15">
        <v>726</v>
      </c>
      <c r="F1713" s="15">
        <v>357</v>
      </c>
      <c r="G1713" s="15">
        <v>0</v>
      </c>
      <c r="H1713" s="15">
        <v>809</v>
      </c>
      <c r="I1713" s="15">
        <v>89.39</v>
      </c>
      <c r="J1713" s="15">
        <v>990</v>
      </c>
      <c r="K1713" s="15">
        <v>893.98</v>
      </c>
      <c r="L1713" s="4" t="s">
        <v>170</v>
      </c>
      <c r="M1713" s="13">
        <f t="shared" si="26"/>
        <v>67.036011080332415</v>
      </c>
    </row>
    <row r="1714" spans="1:13" x14ac:dyDescent="0.35">
      <c r="A1714" s="4" t="s">
        <v>135</v>
      </c>
      <c r="B1714" s="4" t="s">
        <v>136</v>
      </c>
      <c r="C1714" s="4" t="s">
        <v>124</v>
      </c>
      <c r="D1714" s="4">
        <v>2003</v>
      </c>
      <c r="E1714" s="15">
        <v>765</v>
      </c>
      <c r="F1714" s="15">
        <v>332</v>
      </c>
      <c r="G1714" s="15">
        <v>0</v>
      </c>
      <c r="H1714" s="15">
        <v>780</v>
      </c>
      <c r="I1714" s="15">
        <v>84.78</v>
      </c>
      <c r="J1714" s="15">
        <v>970</v>
      </c>
      <c r="K1714" s="15">
        <v>848.39</v>
      </c>
      <c r="L1714" s="4" t="s">
        <v>170</v>
      </c>
      <c r="M1714" s="13">
        <f t="shared" si="26"/>
        <v>69.735642661804917</v>
      </c>
    </row>
    <row r="1715" spans="1:13" x14ac:dyDescent="0.35">
      <c r="A1715" s="4" t="s">
        <v>135</v>
      </c>
      <c r="B1715" s="4" t="s">
        <v>136</v>
      </c>
      <c r="C1715" s="4" t="s">
        <v>124</v>
      </c>
      <c r="D1715" s="4">
        <v>2004</v>
      </c>
      <c r="E1715" s="15">
        <v>806</v>
      </c>
      <c r="F1715" s="15">
        <v>98</v>
      </c>
      <c r="G1715" s="15">
        <v>0</v>
      </c>
      <c r="H1715" s="15">
        <v>779</v>
      </c>
      <c r="I1715" s="15">
        <v>83.03</v>
      </c>
      <c r="J1715" s="15">
        <v>978</v>
      </c>
      <c r="K1715" s="15">
        <v>836.6</v>
      </c>
      <c r="L1715" s="4" t="s">
        <v>170</v>
      </c>
      <c r="M1715" s="13">
        <f t="shared" si="26"/>
        <v>89.159292035398224</v>
      </c>
    </row>
    <row r="1716" spans="1:13" x14ac:dyDescent="0.35">
      <c r="A1716" s="4" t="s">
        <v>135</v>
      </c>
      <c r="B1716" s="4" t="s">
        <v>136</v>
      </c>
      <c r="C1716" s="4" t="s">
        <v>124</v>
      </c>
      <c r="D1716" s="4">
        <v>2005</v>
      </c>
      <c r="E1716" s="15">
        <v>849</v>
      </c>
      <c r="F1716" s="15">
        <v>161</v>
      </c>
      <c r="G1716" s="15">
        <v>1</v>
      </c>
      <c r="H1716" s="15">
        <v>812</v>
      </c>
      <c r="I1716" s="15">
        <v>84.78</v>
      </c>
      <c r="J1716" s="15">
        <v>1023</v>
      </c>
      <c r="K1716" s="15">
        <v>854.1</v>
      </c>
      <c r="L1716" s="4" t="s">
        <v>170</v>
      </c>
      <c r="M1716" s="13">
        <f t="shared" si="26"/>
        <v>84.142715559960351</v>
      </c>
    </row>
    <row r="1717" spans="1:13" x14ac:dyDescent="0.35">
      <c r="A1717" s="4" t="s">
        <v>135</v>
      </c>
      <c r="B1717" s="4" t="s">
        <v>136</v>
      </c>
      <c r="C1717" s="4" t="s">
        <v>124</v>
      </c>
      <c r="D1717" s="4">
        <v>2006</v>
      </c>
      <c r="E1717" s="15">
        <v>894</v>
      </c>
      <c r="F1717" s="15">
        <v>252</v>
      </c>
      <c r="G1717" s="15">
        <v>0</v>
      </c>
      <c r="H1717" s="15">
        <v>907</v>
      </c>
      <c r="I1717" s="15">
        <v>92.59</v>
      </c>
      <c r="J1717" s="15">
        <v>1131</v>
      </c>
      <c r="K1717" s="15">
        <v>937.17</v>
      </c>
      <c r="L1717" s="4" t="s">
        <v>170</v>
      </c>
      <c r="M1717" s="13">
        <f t="shared" si="26"/>
        <v>78.010471204188477</v>
      </c>
    </row>
    <row r="1718" spans="1:13" x14ac:dyDescent="0.35">
      <c r="A1718" s="4" t="s">
        <v>135</v>
      </c>
      <c r="B1718" s="4" t="s">
        <v>136</v>
      </c>
      <c r="C1718" s="4" t="s">
        <v>124</v>
      </c>
      <c r="D1718" s="4">
        <v>2007</v>
      </c>
      <c r="E1718" s="15">
        <v>935</v>
      </c>
      <c r="F1718" s="15">
        <v>335</v>
      </c>
      <c r="G1718" s="15">
        <v>0</v>
      </c>
      <c r="H1718" s="15">
        <v>934</v>
      </c>
      <c r="I1718" s="15">
        <v>92.92</v>
      </c>
      <c r="J1718" s="15">
        <v>1168</v>
      </c>
      <c r="K1718" s="15">
        <v>941.33</v>
      </c>
      <c r="L1718" s="4" t="s">
        <v>170</v>
      </c>
      <c r="M1718" s="13">
        <f t="shared" si="26"/>
        <v>73.622047244094489</v>
      </c>
    </row>
    <row r="1719" spans="1:13" x14ac:dyDescent="0.35">
      <c r="A1719" s="4" t="s">
        <v>135</v>
      </c>
      <c r="B1719" s="4" t="s">
        <v>136</v>
      </c>
      <c r="C1719" s="4" t="s">
        <v>124</v>
      </c>
      <c r="D1719" s="4">
        <v>2008</v>
      </c>
      <c r="E1719" s="15">
        <v>1023</v>
      </c>
      <c r="F1719" s="15">
        <v>362</v>
      </c>
      <c r="G1719" s="15">
        <v>0</v>
      </c>
      <c r="H1719" s="15">
        <v>1030</v>
      </c>
      <c r="I1719" s="15">
        <v>99.83</v>
      </c>
      <c r="J1719" s="15">
        <v>1280</v>
      </c>
      <c r="K1719" s="15">
        <v>1005.17</v>
      </c>
      <c r="L1719" s="4" t="s">
        <v>170</v>
      </c>
      <c r="M1719" s="13">
        <f t="shared" si="26"/>
        <v>73.862815884476532</v>
      </c>
    </row>
    <row r="1720" spans="1:13" x14ac:dyDescent="0.35">
      <c r="A1720" s="4" t="s">
        <v>135</v>
      </c>
      <c r="B1720" s="4" t="s">
        <v>136</v>
      </c>
      <c r="C1720" s="4" t="s">
        <v>124</v>
      </c>
      <c r="D1720" s="4">
        <v>2009</v>
      </c>
      <c r="E1720" s="15">
        <v>971</v>
      </c>
      <c r="F1720" s="15">
        <v>238</v>
      </c>
      <c r="G1720" s="15">
        <v>0</v>
      </c>
      <c r="H1720" s="15">
        <v>1047</v>
      </c>
      <c r="I1720" s="15">
        <v>98.85</v>
      </c>
      <c r="J1720" s="15">
        <v>1310</v>
      </c>
      <c r="K1720" s="15">
        <v>997.5</v>
      </c>
      <c r="L1720" s="4" t="s">
        <v>170</v>
      </c>
      <c r="M1720" s="13">
        <f t="shared" si="26"/>
        <v>80.314309346567413</v>
      </c>
    </row>
    <row r="1721" spans="1:13" x14ac:dyDescent="0.35">
      <c r="A1721" s="4" t="s">
        <v>135</v>
      </c>
      <c r="B1721" s="4" t="s">
        <v>136</v>
      </c>
      <c r="C1721" s="4" t="s">
        <v>124</v>
      </c>
      <c r="D1721" s="4">
        <v>2010</v>
      </c>
      <c r="E1721" s="15">
        <v>1081.3800000000001</v>
      </c>
      <c r="F1721" s="15">
        <v>242.54</v>
      </c>
      <c r="G1721" s="15">
        <v>0</v>
      </c>
      <c r="H1721" s="15">
        <v>879.71</v>
      </c>
      <c r="I1721" s="15">
        <v>84.627700000000004</v>
      </c>
      <c r="J1721" s="15">
        <v>1449.21</v>
      </c>
      <c r="K1721" s="15">
        <v>792.97</v>
      </c>
      <c r="L1721" s="4" t="s">
        <v>169</v>
      </c>
      <c r="M1721" s="13">
        <f t="shared" si="26"/>
        <v>81.680161943319845</v>
      </c>
    </row>
    <row r="1722" spans="1:13" x14ac:dyDescent="0.35">
      <c r="A1722" s="4" t="s">
        <v>135</v>
      </c>
      <c r="B1722" s="4" t="s">
        <v>136</v>
      </c>
      <c r="C1722" s="4" t="s">
        <v>124</v>
      </c>
      <c r="D1722" s="4">
        <v>2011</v>
      </c>
      <c r="E1722" s="15">
        <v>1201.31</v>
      </c>
      <c r="F1722" s="15">
        <v>150.75</v>
      </c>
      <c r="G1722" s="15">
        <v>0</v>
      </c>
      <c r="H1722" s="15">
        <v>897.8</v>
      </c>
      <c r="I1722" s="15">
        <v>84.252499999999998</v>
      </c>
      <c r="J1722" s="15">
        <v>1433.8</v>
      </c>
      <c r="K1722" s="15">
        <v>789.54</v>
      </c>
      <c r="L1722" s="4" t="s">
        <v>169</v>
      </c>
      <c r="M1722" s="13">
        <f t="shared" si="26"/>
        <v>88.850346878097128</v>
      </c>
    </row>
    <row r="1723" spans="1:13" x14ac:dyDescent="0.35">
      <c r="A1723" s="4" t="s">
        <v>135</v>
      </c>
      <c r="B1723" s="4" t="s">
        <v>136</v>
      </c>
      <c r="C1723" s="4" t="s">
        <v>124</v>
      </c>
      <c r="D1723" s="4">
        <v>2012</v>
      </c>
      <c r="E1723" s="15">
        <v>1285.73</v>
      </c>
      <c r="F1723" s="15">
        <v>376.54</v>
      </c>
      <c r="G1723" s="15">
        <v>0</v>
      </c>
      <c r="H1723" s="15">
        <v>958.1</v>
      </c>
      <c r="I1723" s="15">
        <v>87.749899999999997</v>
      </c>
      <c r="J1723" s="15">
        <v>1563.11</v>
      </c>
      <c r="K1723" s="15">
        <v>822.14</v>
      </c>
      <c r="L1723" s="4" t="s">
        <v>169</v>
      </c>
      <c r="M1723" s="13">
        <f t="shared" si="26"/>
        <v>77.347843611447004</v>
      </c>
    </row>
    <row r="1724" spans="1:13" x14ac:dyDescent="0.35">
      <c r="A1724" s="4" t="s">
        <v>135</v>
      </c>
      <c r="B1724" s="4" t="s">
        <v>136</v>
      </c>
      <c r="C1724" s="4" t="s">
        <v>124</v>
      </c>
      <c r="D1724" s="4">
        <v>2013</v>
      </c>
      <c r="E1724" s="15">
        <v>1375.51</v>
      </c>
      <c r="F1724" s="15">
        <v>371.18</v>
      </c>
      <c r="G1724" s="15">
        <v>0</v>
      </c>
      <c r="H1724" s="15">
        <v>986.24</v>
      </c>
      <c r="I1724" s="15">
        <v>88.111699999999999</v>
      </c>
      <c r="J1724" s="15">
        <v>1768.8</v>
      </c>
      <c r="K1724" s="15">
        <v>825.44</v>
      </c>
      <c r="L1724" s="4" t="s">
        <v>169</v>
      </c>
      <c r="M1724" s="13">
        <f t="shared" si="26"/>
        <v>78.749520521672423</v>
      </c>
    </row>
    <row r="1725" spans="1:13" x14ac:dyDescent="0.35">
      <c r="A1725" s="4" t="s">
        <v>135</v>
      </c>
      <c r="B1725" s="4" t="s">
        <v>136</v>
      </c>
      <c r="C1725" s="4" t="s">
        <v>124</v>
      </c>
      <c r="D1725" s="4">
        <v>2014</v>
      </c>
      <c r="E1725" s="15">
        <v>1320.57</v>
      </c>
      <c r="F1725" s="15">
        <v>843.53</v>
      </c>
      <c r="G1725" s="15">
        <v>0</v>
      </c>
      <c r="H1725" s="15">
        <v>1136.99</v>
      </c>
      <c r="I1725" s="15">
        <v>99.093000000000004</v>
      </c>
      <c r="J1725" s="15">
        <v>1603.98</v>
      </c>
      <c r="K1725" s="15">
        <v>860.69</v>
      </c>
      <c r="L1725" s="4" t="s">
        <v>169</v>
      </c>
      <c r="M1725" s="13">
        <f t="shared" si="26"/>
        <v>61.021671826625393</v>
      </c>
    </row>
    <row r="1726" spans="1:13" x14ac:dyDescent="0.35">
      <c r="A1726" s="4" t="s">
        <v>135</v>
      </c>
      <c r="B1726" s="4" t="s">
        <v>136</v>
      </c>
      <c r="C1726" s="4" t="s">
        <v>124</v>
      </c>
      <c r="D1726" s="4">
        <v>2015</v>
      </c>
      <c r="E1726" s="15">
        <v>1371.49</v>
      </c>
      <c r="F1726" s="15">
        <v>609.03</v>
      </c>
      <c r="G1726" s="15">
        <v>0.67</v>
      </c>
      <c r="H1726" s="15">
        <v>1166.47</v>
      </c>
      <c r="I1726" s="15">
        <v>99.106399999999994</v>
      </c>
      <c r="J1726" s="15">
        <v>1882.03</v>
      </c>
      <c r="K1726" s="15">
        <v>861.53</v>
      </c>
      <c r="L1726" s="4" t="s">
        <v>169</v>
      </c>
      <c r="M1726" s="13">
        <f t="shared" si="26"/>
        <v>69.272419627749585</v>
      </c>
    </row>
    <row r="1727" spans="1:13" x14ac:dyDescent="0.35">
      <c r="A1727" s="4" t="s">
        <v>135</v>
      </c>
      <c r="B1727" s="4" t="s">
        <v>136</v>
      </c>
      <c r="C1727" s="4" t="s">
        <v>124</v>
      </c>
      <c r="D1727" s="4">
        <v>2016</v>
      </c>
      <c r="E1727" s="15">
        <v>1431.12</v>
      </c>
      <c r="F1727" s="15">
        <v>839.51</v>
      </c>
      <c r="G1727" s="15">
        <v>0.67</v>
      </c>
      <c r="H1727" s="15">
        <v>1210.02</v>
      </c>
      <c r="I1727" s="15">
        <v>100.2052</v>
      </c>
      <c r="J1727" s="15">
        <v>1956.4</v>
      </c>
      <c r="K1727" s="15">
        <v>868.51</v>
      </c>
      <c r="L1727" s="4" t="s">
        <v>169</v>
      </c>
      <c r="M1727" s="13">
        <f t="shared" si="26"/>
        <v>63.04604486422668</v>
      </c>
    </row>
    <row r="1728" spans="1:13" x14ac:dyDescent="0.35">
      <c r="A1728" s="4" t="s">
        <v>135</v>
      </c>
      <c r="B1728" s="4" t="s">
        <v>136</v>
      </c>
      <c r="C1728" s="4" t="s">
        <v>124</v>
      </c>
      <c r="D1728" s="4">
        <v>2017</v>
      </c>
      <c r="E1728" s="15">
        <v>1472.66</v>
      </c>
      <c r="F1728" s="15">
        <v>716.23</v>
      </c>
      <c r="G1728" s="15">
        <v>0</v>
      </c>
      <c r="H1728" s="15">
        <v>1249.55</v>
      </c>
      <c r="I1728" s="15">
        <v>100.8685</v>
      </c>
      <c r="J1728" s="15">
        <v>2018.04</v>
      </c>
      <c r="K1728" s="15">
        <v>870.09</v>
      </c>
      <c r="L1728" s="4" t="s">
        <v>169</v>
      </c>
      <c r="M1728" s="13">
        <f t="shared" si="26"/>
        <v>67.278849097030914</v>
      </c>
    </row>
    <row r="1729" spans="1:13" x14ac:dyDescent="0.35">
      <c r="A1729" s="4" t="s">
        <v>135</v>
      </c>
      <c r="B1729" s="4" t="s">
        <v>136</v>
      </c>
      <c r="C1729" s="4" t="s">
        <v>124</v>
      </c>
      <c r="D1729" s="4">
        <v>2018</v>
      </c>
      <c r="E1729" s="15">
        <v>1567.8</v>
      </c>
      <c r="F1729" s="15">
        <v>943.36</v>
      </c>
      <c r="G1729" s="15">
        <v>0</v>
      </c>
      <c r="H1729" s="15">
        <v>1348.04</v>
      </c>
      <c r="I1729" s="15">
        <v>106.128</v>
      </c>
      <c r="J1729" s="15">
        <v>2164.77</v>
      </c>
      <c r="K1729" s="15">
        <v>918.75</v>
      </c>
      <c r="L1729" s="4" t="s">
        <v>169</v>
      </c>
      <c r="M1729" s="13">
        <f t="shared" si="26"/>
        <v>62.433297758804699</v>
      </c>
    </row>
    <row r="1730" spans="1:13" x14ac:dyDescent="0.35">
      <c r="A1730" s="4" t="s">
        <v>135</v>
      </c>
      <c r="B1730" s="4" t="s">
        <v>136</v>
      </c>
      <c r="C1730" s="4" t="s">
        <v>124</v>
      </c>
      <c r="D1730" s="4">
        <v>2019</v>
      </c>
      <c r="E1730" s="15">
        <v>1741.33</v>
      </c>
      <c r="F1730" s="15">
        <v>587.59</v>
      </c>
      <c r="G1730" s="15">
        <v>0</v>
      </c>
      <c r="H1730" s="15">
        <v>1324.59</v>
      </c>
      <c r="I1730" s="15">
        <v>101.64570000000001</v>
      </c>
      <c r="J1730" s="15">
        <v>2482.35</v>
      </c>
      <c r="K1730" s="15">
        <v>878.28</v>
      </c>
      <c r="L1730" s="4" t="s">
        <v>169</v>
      </c>
      <c r="M1730" s="13">
        <f t="shared" ref="M1730:M1793" si="27">IF(N(E1730)+N(F1730)-N(G1730)&lt;=0,"",E1730/(E1730+F1730-N(G1730))*100)</f>
        <v>74.76985040276179</v>
      </c>
    </row>
    <row r="1731" spans="1:13" x14ac:dyDescent="0.35">
      <c r="A1731" s="4" t="s">
        <v>135</v>
      </c>
      <c r="B1731" s="4" t="s">
        <v>136</v>
      </c>
      <c r="C1731" s="4" t="s">
        <v>124</v>
      </c>
      <c r="D1731" s="4">
        <v>2020</v>
      </c>
      <c r="E1731" s="15">
        <v>1647.53</v>
      </c>
      <c r="F1731" s="15">
        <v>739.68</v>
      </c>
      <c r="G1731" s="15">
        <v>0</v>
      </c>
      <c r="H1731" s="15">
        <v>1443.85</v>
      </c>
      <c r="I1731" s="15">
        <v>107.96380000000001</v>
      </c>
      <c r="J1731" s="15">
        <v>2541.31</v>
      </c>
      <c r="K1731" s="15">
        <v>926.26</v>
      </c>
      <c r="L1731" s="4" t="s">
        <v>169</v>
      </c>
      <c r="M1731" s="13">
        <f t="shared" si="27"/>
        <v>69.014875105248379</v>
      </c>
    </row>
    <row r="1732" spans="1:13" x14ac:dyDescent="0.35">
      <c r="A1732" s="4" t="s">
        <v>135</v>
      </c>
      <c r="B1732" s="4" t="s">
        <v>136</v>
      </c>
      <c r="C1732" s="4" t="s">
        <v>124</v>
      </c>
      <c r="D1732" s="4">
        <v>2021</v>
      </c>
      <c r="E1732" s="15">
        <v>1658.25</v>
      </c>
      <c r="F1732" s="15">
        <v>1047.21</v>
      </c>
      <c r="G1732" s="15">
        <v>0</v>
      </c>
      <c r="H1732" s="15">
        <v>1534.3</v>
      </c>
      <c r="I1732" s="15">
        <v>111.88330000000001</v>
      </c>
      <c r="J1732" s="15">
        <v>2592.9</v>
      </c>
      <c r="K1732" s="15">
        <v>958.19</v>
      </c>
      <c r="L1732" s="4" t="s">
        <v>169</v>
      </c>
      <c r="M1732" s="13">
        <f t="shared" si="27"/>
        <v>61.292719167904906</v>
      </c>
    </row>
    <row r="1733" spans="1:13" x14ac:dyDescent="0.35">
      <c r="A1733" s="4" t="s">
        <v>135</v>
      </c>
      <c r="B1733" s="4" t="s">
        <v>136</v>
      </c>
      <c r="C1733" s="4" t="s">
        <v>124</v>
      </c>
      <c r="D1733" s="4">
        <v>2022</v>
      </c>
      <c r="E1733" s="15">
        <v>2115.86</v>
      </c>
      <c r="F1733" s="15">
        <v>940.68</v>
      </c>
      <c r="G1733" s="15">
        <v>0</v>
      </c>
      <c r="H1733" s="15">
        <v>1577.18</v>
      </c>
      <c r="I1733" s="15">
        <v>112.2116</v>
      </c>
      <c r="J1733" s="15">
        <v>2954.7</v>
      </c>
      <c r="K1733" s="15">
        <v>961.97</v>
      </c>
      <c r="L1733" s="4" t="s">
        <v>169</v>
      </c>
      <c r="M1733" s="13">
        <f t="shared" si="27"/>
        <v>69.22402455063569</v>
      </c>
    </row>
    <row r="1734" spans="1:13" x14ac:dyDescent="0.35">
      <c r="A1734" s="4" t="s">
        <v>135</v>
      </c>
      <c r="B1734" s="4" t="s">
        <v>136</v>
      </c>
      <c r="C1734" s="4" t="s">
        <v>124</v>
      </c>
      <c r="D1734" s="4">
        <v>2023</v>
      </c>
      <c r="E1734" s="15">
        <v>2368.4499999999998</v>
      </c>
      <c r="F1734" s="15">
        <v>970.83</v>
      </c>
      <c r="G1734" s="15">
        <v>0</v>
      </c>
      <c r="H1734" s="15">
        <v>1626.76</v>
      </c>
      <c r="I1734" s="15">
        <v>112.9218</v>
      </c>
      <c r="J1734" s="15">
        <v>3170.44</v>
      </c>
      <c r="K1734" s="15">
        <v>966.07</v>
      </c>
      <c r="L1734" s="4" t="s">
        <v>169</v>
      </c>
      <c r="M1734" s="13">
        <f t="shared" si="27"/>
        <v>70.926966292134836</v>
      </c>
    </row>
    <row r="1735" spans="1:13" x14ac:dyDescent="0.35">
      <c r="A1735" s="4" t="s">
        <v>137</v>
      </c>
      <c r="B1735" s="4" t="s">
        <v>138</v>
      </c>
      <c r="C1735" s="4" t="s">
        <v>124</v>
      </c>
      <c r="D1735" s="4">
        <v>1961</v>
      </c>
      <c r="E1735" s="15">
        <v>33</v>
      </c>
      <c r="F1735" s="15">
        <v>5</v>
      </c>
      <c r="G1735" s="15">
        <v>1</v>
      </c>
      <c r="H1735" s="15">
        <v>33</v>
      </c>
      <c r="I1735" s="15">
        <v>51.44</v>
      </c>
      <c r="J1735" s="15">
        <v>38</v>
      </c>
      <c r="K1735" s="15">
        <v>513.87</v>
      </c>
      <c r="L1735" s="4" t="s">
        <v>170</v>
      </c>
      <c r="M1735" s="13">
        <f t="shared" si="27"/>
        <v>89.189189189189193</v>
      </c>
    </row>
    <row r="1736" spans="1:13" x14ac:dyDescent="0.35">
      <c r="A1736" s="4" t="s">
        <v>137</v>
      </c>
      <c r="B1736" s="4" t="s">
        <v>138</v>
      </c>
      <c r="C1736" s="4" t="s">
        <v>124</v>
      </c>
      <c r="D1736" s="4">
        <v>1962</v>
      </c>
      <c r="E1736" s="15">
        <v>33</v>
      </c>
      <c r="F1736" s="15">
        <v>2</v>
      </c>
      <c r="G1736" s="15">
        <v>0</v>
      </c>
      <c r="H1736" s="15">
        <v>30</v>
      </c>
      <c r="I1736" s="15">
        <v>47.04</v>
      </c>
      <c r="J1736" s="15">
        <v>35</v>
      </c>
      <c r="K1736" s="15">
        <v>469.87</v>
      </c>
      <c r="L1736" s="4" t="s">
        <v>170</v>
      </c>
      <c r="M1736" s="13">
        <f t="shared" si="27"/>
        <v>94.285714285714278</v>
      </c>
    </row>
    <row r="1737" spans="1:13" x14ac:dyDescent="0.35">
      <c r="A1737" s="4" t="s">
        <v>137</v>
      </c>
      <c r="B1737" s="4" t="s">
        <v>138</v>
      </c>
      <c r="C1737" s="4" t="s">
        <v>124</v>
      </c>
      <c r="D1737" s="4">
        <v>1963</v>
      </c>
      <c r="E1737" s="15">
        <v>33</v>
      </c>
      <c r="F1737" s="15">
        <v>3</v>
      </c>
      <c r="G1737" s="15">
        <v>0</v>
      </c>
      <c r="H1737" s="15">
        <v>31</v>
      </c>
      <c r="I1737" s="15">
        <v>47.58</v>
      </c>
      <c r="J1737" s="15">
        <v>36</v>
      </c>
      <c r="K1737" s="15">
        <v>475.33</v>
      </c>
      <c r="L1737" s="4" t="s">
        <v>170</v>
      </c>
      <c r="M1737" s="13">
        <f t="shared" si="27"/>
        <v>91.666666666666657</v>
      </c>
    </row>
    <row r="1738" spans="1:13" x14ac:dyDescent="0.35">
      <c r="A1738" s="4" t="s">
        <v>137</v>
      </c>
      <c r="B1738" s="4" t="s">
        <v>138</v>
      </c>
      <c r="C1738" s="4" t="s">
        <v>124</v>
      </c>
      <c r="D1738" s="4">
        <v>1964</v>
      </c>
      <c r="E1738" s="15">
        <v>30</v>
      </c>
      <c r="F1738" s="15">
        <v>8</v>
      </c>
      <c r="G1738" s="15">
        <v>0</v>
      </c>
      <c r="H1738" s="15">
        <v>34</v>
      </c>
      <c r="I1738" s="15">
        <v>51.64</v>
      </c>
      <c r="J1738" s="15">
        <v>38</v>
      </c>
      <c r="K1738" s="15">
        <v>515.88</v>
      </c>
      <c r="L1738" s="4" t="s">
        <v>170</v>
      </c>
      <c r="M1738" s="13">
        <f t="shared" si="27"/>
        <v>78.94736842105263</v>
      </c>
    </row>
    <row r="1739" spans="1:13" x14ac:dyDescent="0.35">
      <c r="A1739" s="4" t="s">
        <v>137</v>
      </c>
      <c r="B1739" s="4" t="s">
        <v>138</v>
      </c>
      <c r="C1739" s="4" t="s">
        <v>124</v>
      </c>
      <c r="D1739" s="4">
        <v>1965</v>
      </c>
      <c r="E1739" s="15">
        <v>31</v>
      </c>
      <c r="F1739" s="15">
        <v>9</v>
      </c>
      <c r="G1739" s="15">
        <v>0</v>
      </c>
      <c r="H1739" s="15">
        <v>36</v>
      </c>
      <c r="I1739" s="15">
        <v>54.92</v>
      </c>
      <c r="J1739" s="15">
        <v>40</v>
      </c>
      <c r="K1739" s="15">
        <v>548.61</v>
      </c>
      <c r="L1739" s="4" t="s">
        <v>170</v>
      </c>
      <c r="M1739" s="13">
        <f t="shared" si="27"/>
        <v>77.5</v>
      </c>
    </row>
    <row r="1740" spans="1:13" x14ac:dyDescent="0.35">
      <c r="A1740" s="4" t="s">
        <v>137</v>
      </c>
      <c r="B1740" s="4" t="s">
        <v>138</v>
      </c>
      <c r="C1740" s="4" t="s">
        <v>124</v>
      </c>
      <c r="D1740" s="4">
        <v>1966</v>
      </c>
      <c r="E1740" s="15">
        <v>32</v>
      </c>
      <c r="F1740" s="15">
        <v>9</v>
      </c>
      <c r="G1740" s="15">
        <v>0</v>
      </c>
      <c r="H1740" s="15">
        <v>38</v>
      </c>
      <c r="I1740" s="15">
        <v>57.01</v>
      </c>
      <c r="J1740" s="15">
        <v>41</v>
      </c>
      <c r="K1740" s="15">
        <v>569.53</v>
      </c>
      <c r="L1740" s="4" t="s">
        <v>170</v>
      </c>
      <c r="M1740" s="13">
        <f t="shared" si="27"/>
        <v>78.048780487804876</v>
      </c>
    </row>
    <row r="1741" spans="1:13" x14ac:dyDescent="0.35">
      <c r="A1741" s="4" t="s">
        <v>137</v>
      </c>
      <c r="B1741" s="4" t="s">
        <v>138</v>
      </c>
      <c r="C1741" s="4" t="s">
        <v>124</v>
      </c>
      <c r="D1741" s="4">
        <v>1967</v>
      </c>
      <c r="E1741" s="15">
        <v>30</v>
      </c>
      <c r="F1741" s="15">
        <v>12</v>
      </c>
      <c r="G1741" s="15">
        <v>0</v>
      </c>
      <c r="H1741" s="15">
        <v>39</v>
      </c>
      <c r="I1741" s="15">
        <v>59.15</v>
      </c>
      <c r="J1741" s="15">
        <v>42</v>
      </c>
      <c r="K1741" s="15">
        <v>590.91</v>
      </c>
      <c r="L1741" s="4" t="s">
        <v>170</v>
      </c>
      <c r="M1741" s="13">
        <f t="shared" si="27"/>
        <v>71.428571428571431</v>
      </c>
    </row>
    <row r="1742" spans="1:13" x14ac:dyDescent="0.35">
      <c r="A1742" s="4" t="s">
        <v>137</v>
      </c>
      <c r="B1742" s="4" t="s">
        <v>138</v>
      </c>
      <c r="C1742" s="4" t="s">
        <v>124</v>
      </c>
      <c r="D1742" s="4">
        <v>1968</v>
      </c>
      <c r="E1742" s="15">
        <v>30</v>
      </c>
      <c r="F1742" s="15">
        <v>4</v>
      </c>
      <c r="G1742" s="15">
        <v>0</v>
      </c>
      <c r="H1742" s="15">
        <v>31</v>
      </c>
      <c r="I1742" s="15">
        <v>46.36</v>
      </c>
      <c r="J1742" s="15">
        <v>34</v>
      </c>
      <c r="K1742" s="15">
        <v>463.12</v>
      </c>
      <c r="L1742" s="4" t="s">
        <v>170</v>
      </c>
      <c r="M1742" s="13">
        <f t="shared" si="27"/>
        <v>88.235294117647058</v>
      </c>
    </row>
    <row r="1743" spans="1:13" x14ac:dyDescent="0.35">
      <c r="A1743" s="4" t="s">
        <v>137</v>
      </c>
      <c r="B1743" s="4" t="s">
        <v>138</v>
      </c>
      <c r="C1743" s="4" t="s">
        <v>124</v>
      </c>
      <c r="D1743" s="4">
        <v>1969</v>
      </c>
      <c r="E1743" s="15">
        <v>18</v>
      </c>
      <c r="F1743" s="15">
        <v>23</v>
      </c>
      <c r="G1743" s="15">
        <v>0</v>
      </c>
      <c r="H1743" s="15">
        <v>39</v>
      </c>
      <c r="I1743" s="15">
        <v>57.72</v>
      </c>
      <c r="J1743" s="15">
        <v>41</v>
      </c>
      <c r="K1743" s="15">
        <v>576.64</v>
      </c>
      <c r="L1743" s="4" t="s">
        <v>170</v>
      </c>
      <c r="M1743" s="13">
        <f t="shared" si="27"/>
        <v>43.902439024390247</v>
      </c>
    </row>
    <row r="1744" spans="1:13" x14ac:dyDescent="0.35">
      <c r="A1744" s="4" t="s">
        <v>137</v>
      </c>
      <c r="B1744" s="4" t="s">
        <v>138</v>
      </c>
      <c r="C1744" s="4" t="s">
        <v>124</v>
      </c>
      <c r="D1744" s="4">
        <v>1970</v>
      </c>
      <c r="E1744" s="15">
        <v>23</v>
      </c>
      <c r="F1744" s="15">
        <v>13</v>
      </c>
      <c r="G1744" s="15">
        <v>0</v>
      </c>
      <c r="H1744" s="15">
        <v>34</v>
      </c>
      <c r="I1744" s="15">
        <v>49.84</v>
      </c>
      <c r="J1744" s="15">
        <v>37</v>
      </c>
      <c r="K1744" s="15">
        <v>497.85</v>
      </c>
      <c r="L1744" s="4" t="s">
        <v>170</v>
      </c>
      <c r="M1744" s="13">
        <f t="shared" si="27"/>
        <v>63.888888888888886</v>
      </c>
    </row>
    <row r="1745" spans="1:13" x14ac:dyDescent="0.35">
      <c r="A1745" s="4" t="s">
        <v>137</v>
      </c>
      <c r="B1745" s="4" t="s">
        <v>138</v>
      </c>
      <c r="C1745" s="4" t="s">
        <v>124</v>
      </c>
      <c r="D1745" s="4">
        <v>1971</v>
      </c>
      <c r="E1745" s="15">
        <v>18</v>
      </c>
      <c r="F1745" s="15">
        <v>29</v>
      </c>
      <c r="G1745" s="15">
        <v>0</v>
      </c>
      <c r="H1745" s="15">
        <v>44</v>
      </c>
      <c r="I1745" s="15">
        <v>63.5</v>
      </c>
      <c r="J1745" s="15">
        <v>47</v>
      </c>
      <c r="K1745" s="15">
        <v>634.4</v>
      </c>
      <c r="L1745" s="4" t="s">
        <v>170</v>
      </c>
      <c r="M1745" s="13">
        <f t="shared" si="27"/>
        <v>38.297872340425535</v>
      </c>
    </row>
    <row r="1746" spans="1:13" x14ac:dyDescent="0.35">
      <c r="A1746" s="4" t="s">
        <v>137</v>
      </c>
      <c r="B1746" s="4" t="s">
        <v>138</v>
      </c>
      <c r="C1746" s="4" t="s">
        <v>124</v>
      </c>
      <c r="D1746" s="4">
        <v>1972</v>
      </c>
      <c r="E1746" s="15">
        <v>21</v>
      </c>
      <c r="F1746" s="15">
        <v>20</v>
      </c>
      <c r="G1746" s="15">
        <v>0</v>
      </c>
      <c r="H1746" s="15">
        <v>39</v>
      </c>
      <c r="I1746" s="15">
        <v>54.11</v>
      </c>
      <c r="J1746" s="15">
        <v>42</v>
      </c>
      <c r="K1746" s="15">
        <v>540.55999999999995</v>
      </c>
      <c r="L1746" s="4" t="s">
        <v>170</v>
      </c>
      <c r="M1746" s="13">
        <f t="shared" si="27"/>
        <v>51.219512195121951</v>
      </c>
    </row>
    <row r="1747" spans="1:13" x14ac:dyDescent="0.35">
      <c r="A1747" s="4" t="s">
        <v>137</v>
      </c>
      <c r="B1747" s="4" t="s">
        <v>138</v>
      </c>
      <c r="C1747" s="4" t="s">
        <v>124</v>
      </c>
      <c r="D1747" s="4">
        <v>1973</v>
      </c>
      <c r="E1747" s="15">
        <v>19</v>
      </c>
      <c r="F1747" s="15">
        <v>30</v>
      </c>
      <c r="G1747" s="15">
        <v>0</v>
      </c>
      <c r="H1747" s="15">
        <v>45</v>
      </c>
      <c r="I1747" s="15">
        <v>60.8</v>
      </c>
      <c r="J1747" s="15">
        <v>48</v>
      </c>
      <c r="K1747" s="15">
        <v>607.38</v>
      </c>
      <c r="L1747" s="4" t="s">
        <v>170</v>
      </c>
      <c r="M1747" s="13">
        <f t="shared" si="27"/>
        <v>38.775510204081634</v>
      </c>
    </row>
    <row r="1748" spans="1:13" x14ac:dyDescent="0.35">
      <c r="A1748" s="4" t="s">
        <v>137</v>
      </c>
      <c r="B1748" s="4" t="s">
        <v>138</v>
      </c>
      <c r="C1748" s="4" t="s">
        <v>124</v>
      </c>
      <c r="D1748" s="4">
        <v>1974</v>
      </c>
      <c r="E1748" s="15">
        <v>23</v>
      </c>
      <c r="F1748" s="15">
        <v>30</v>
      </c>
      <c r="G1748" s="15">
        <v>0</v>
      </c>
      <c r="H1748" s="15">
        <v>49</v>
      </c>
      <c r="I1748" s="15">
        <v>64.52</v>
      </c>
      <c r="J1748" s="15">
        <v>54</v>
      </c>
      <c r="K1748" s="15">
        <v>644.55999999999995</v>
      </c>
      <c r="L1748" s="4" t="s">
        <v>170</v>
      </c>
      <c r="M1748" s="13">
        <f t="shared" si="27"/>
        <v>43.39622641509434</v>
      </c>
    </row>
    <row r="1749" spans="1:13" x14ac:dyDescent="0.35">
      <c r="A1749" s="4" t="s">
        <v>137</v>
      </c>
      <c r="B1749" s="4" t="s">
        <v>138</v>
      </c>
      <c r="C1749" s="4" t="s">
        <v>124</v>
      </c>
      <c r="D1749" s="4">
        <v>1975</v>
      </c>
      <c r="E1749" s="15">
        <v>45</v>
      </c>
      <c r="F1749" s="15">
        <v>14</v>
      </c>
      <c r="G1749" s="15">
        <v>0</v>
      </c>
      <c r="H1749" s="15">
        <v>52</v>
      </c>
      <c r="I1749" s="15">
        <v>67.09</v>
      </c>
      <c r="J1749" s="15">
        <v>59</v>
      </c>
      <c r="K1749" s="15">
        <v>670.27</v>
      </c>
      <c r="L1749" s="4" t="s">
        <v>170</v>
      </c>
      <c r="M1749" s="13">
        <f t="shared" si="27"/>
        <v>76.271186440677965</v>
      </c>
    </row>
    <row r="1750" spans="1:13" x14ac:dyDescent="0.35">
      <c r="A1750" s="4" t="s">
        <v>137</v>
      </c>
      <c r="B1750" s="4" t="s">
        <v>138</v>
      </c>
      <c r="C1750" s="4" t="s">
        <v>124</v>
      </c>
      <c r="D1750" s="4">
        <v>1976</v>
      </c>
      <c r="E1750" s="15">
        <v>53</v>
      </c>
      <c r="F1750" s="15">
        <v>11</v>
      </c>
      <c r="G1750" s="15">
        <v>0</v>
      </c>
      <c r="H1750" s="15">
        <v>49</v>
      </c>
      <c r="I1750" s="15">
        <v>62.53</v>
      </c>
      <c r="J1750" s="15">
        <v>56</v>
      </c>
      <c r="K1750" s="15">
        <v>624.67999999999995</v>
      </c>
      <c r="L1750" s="4" t="s">
        <v>170</v>
      </c>
      <c r="M1750" s="13">
        <f t="shared" si="27"/>
        <v>82.8125</v>
      </c>
    </row>
    <row r="1751" spans="1:13" x14ac:dyDescent="0.35">
      <c r="A1751" s="4" t="s">
        <v>137</v>
      </c>
      <c r="B1751" s="4" t="s">
        <v>138</v>
      </c>
      <c r="C1751" s="4" t="s">
        <v>124</v>
      </c>
      <c r="D1751" s="4">
        <v>1977</v>
      </c>
      <c r="E1751" s="15">
        <v>40</v>
      </c>
      <c r="F1751" s="15">
        <v>13</v>
      </c>
      <c r="G1751" s="15">
        <v>0</v>
      </c>
      <c r="H1751" s="15">
        <v>47</v>
      </c>
      <c r="I1751" s="15">
        <v>59.28</v>
      </c>
      <c r="J1751" s="15">
        <v>52</v>
      </c>
      <c r="K1751" s="15">
        <v>592.20000000000005</v>
      </c>
      <c r="L1751" s="4" t="s">
        <v>170</v>
      </c>
      <c r="M1751" s="13">
        <f t="shared" si="27"/>
        <v>75.471698113207552</v>
      </c>
    </row>
    <row r="1752" spans="1:13" x14ac:dyDescent="0.35">
      <c r="A1752" s="4" t="s">
        <v>137</v>
      </c>
      <c r="B1752" s="4" t="s">
        <v>138</v>
      </c>
      <c r="C1752" s="4" t="s">
        <v>124</v>
      </c>
      <c r="D1752" s="4">
        <v>1978</v>
      </c>
      <c r="E1752" s="15">
        <v>27</v>
      </c>
      <c r="F1752" s="15">
        <v>37</v>
      </c>
      <c r="G1752" s="15">
        <v>0</v>
      </c>
      <c r="H1752" s="15">
        <v>50</v>
      </c>
      <c r="I1752" s="15">
        <v>62.49</v>
      </c>
      <c r="J1752" s="15">
        <v>54</v>
      </c>
      <c r="K1752" s="15">
        <v>624.32000000000005</v>
      </c>
      <c r="L1752" s="4" t="s">
        <v>170</v>
      </c>
      <c r="M1752" s="13">
        <f t="shared" si="27"/>
        <v>42.1875</v>
      </c>
    </row>
    <row r="1753" spans="1:13" x14ac:dyDescent="0.35">
      <c r="A1753" s="4" t="s">
        <v>137</v>
      </c>
      <c r="B1753" s="4" t="s">
        <v>138</v>
      </c>
      <c r="C1753" s="4" t="s">
        <v>124</v>
      </c>
      <c r="D1753" s="4">
        <v>1979</v>
      </c>
      <c r="E1753" s="15">
        <v>27</v>
      </c>
      <c r="F1753" s="15">
        <v>28</v>
      </c>
      <c r="G1753" s="15">
        <v>0</v>
      </c>
      <c r="H1753" s="15">
        <v>56</v>
      </c>
      <c r="I1753" s="15">
        <v>69.180000000000007</v>
      </c>
      <c r="J1753" s="15">
        <v>60</v>
      </c>
      <c r="K1753" s="15">
        <v>691.13</v>
      </c>
      <c r="L1753" s="4" t="s">
        <v>170</v>
      </c>
      <c r="M1753" s="13">
        <f t="shared" si="27"/>
        <v>49.090909090909093</v>
      </c>
    </row>
    <row r="1754" spans="1:13" x14ac:dyDescent="0.35">
      <c r="A1754" s="4" t="s">
        <v>137</v>
      </c>
      <c r="B1754" s="4" t="s">
        <v>138</v>
      </c>
      <c r="C1754" s="4" t="s">
        <v>124</v>
      </c>
      <c r="D1754" s="4">
        <v>1980</v>
      </c>
      <c r="E1754" s="15">
        <v>28</v>
      </c>
      <c r="F1754" s="15">
        <v>20</v>
      </c>
      <c r="G1754" s="15">
        <v>0</v>
      </c>
      <c r="H1754" s="15">
        <v>55</v>
      </c>
      <c r="I1754" s="15">
        <v>67.56</v>
      </c>
      <c r="J1754" s="15">
        <v>61</v>
      </c>
      <c r="K1754" s="15">
        <v>674.91</v>
      </c>
      <c r="L1754" s="4" t="s">
        <v>170</v>
      </c>
      <c r="M1754" s="13">
        <f t="shared" si="27"/>
        <v>58.333333333333336</v>
      </c>
    </row>
    <row r="1755" spans="1:13" x14ac:dyDescent="0.35">
      <c r="A1755" s="4" t="s">
        <v>137</v>
      </c>
      <c r="B1755" s="4" t="s">
        <v>138</v>
      </c>
      <c r="C1755" s="4" t="s">
        <v>124</v>
      </c>
      <c r="D1755" s="4">
        <v>1981</v>
      </c>
      <c r="E1755" s="15">
        <v>53</v>
      </c>
      <c r="F1755" s="15">
        <v>32</v>
      </c>
      <c r="G1755" s="15">
        <v>0</v>
      </c>
      <c r="H1755" s="15">
        <v>68</v>
      </c>
      <c r="I1755" s="15">
        <v>82.23</v>
      </c>
      <c r="J1755" s="15">
        <v>82</v>
      </c>
      <c r="K1755" s="15">
        <v>821.51</v>
      </c>
      <c r="L1755" s="4" t="s">
        <v>170</v>
      </c>
      <c r="M1755" s="13">
        <f t="shared" si="27"/>
        <v>62.352941176470587</v>
      </c>
    </row>
    <row r="1756" spans="1:13" x14ac:dyDescent="0.35">
      <c r="A1756" s="4" t="s">
        <v>137</v>
      </c>
      <c r="B1756" s="4" t="s">
        <v>138</v>
      </c>
      <c r="C1756" s="4" t="s">
        <v>124</v>
      </c>
      <c r="D1756" s="4">
        <v>1982</v>
      </c>
      <c r="E1756" s="15">
        <v>69</v>
      </c>
      <c r="F1756" s="15">
        <v>14</v>
      </c>
      <c r="G1756" s="15">
        <v>0</v>
      </c>
      <c r="H1756" s="15">
        <v>67</v>
      </c>
      <c r="I1756" s="15">
        <v>78.989999999999995</v>
      </c>
      <c r="J1756" s="15">
        <v>79</v>
      </c>
      <c r="K1756" s="15">
        <v>789.15</v>
      </c>
      <c r="L1756" s="4" t="s">
        <v>170</v>
      </c>
      <c r="M1756" s="13">
        <f t="shared" si="27"/>
        <v>83.132530120481931</v>
      </c>
    </row>
    <row r="1757" spans="1:13" x14ac:dyDescent="0.35">
      <c r="A1757" s="4" t="s">
        <v>137</v>
      </c>
      <c r="B1757" s="4" t="s">
        <v>138</v>
      </c>
      <c r="C1757" s="4" t="s">
        <v>124</v>
      </c>
      <c r="D1757" s="4">
        <v>1983</v>
      </c>
      <c r="E1757" s="15">
        <v>57</v>
      </c>
      <c r="F1757" s="15">
        <v>23</v>
      </c>
      <c r="G1757" s="15">
        <v>0</v>
      </c>
      <c r="H1757" s="15">
        <v>80</v>
      </c>
      <c r="I1757" s="15">
        <v>92.5</v>
      </c>
      <c r="J1757" s="15">
        <v>88</v>
      </c>
      <c r="K1757" s="15">
        <v>924.1</v>
      </c>
      <c r="L1757" s="4" t="s">
        <v>170</v>
      </c>
      <c r="M1757" s="13">
        <f t="shared" si="27"/>
        <v>71.25</v>
      </c>
    </row>
    <row r="1758" spans="1:13" x14ac:dyDescent="0.35">
      <c r="A1758" s="4" t="s">
        <v>137</v>
      </c>
      <c r="B1758" s="4" t="s">
        <v>138</v>
      </c>
      <c r="C1758" s="4" t="s">
        <v>124</v>
      </c>
      <c r="D1758" s="4">
        <v>1984</v>
      </c>
      <c r="E1758" s="15">
        <v>70</v>
      </c>
      <c r="F1758" s="15">
        <v>23</v>
      </c>
      <c r="G1758" s="15">
        <v>0</v>
      </c>
      <c r="H1758" s="15">
        <v>78</v>
      </c>
      <c r="I1758" s="15">
        <v>88.05</v>
      </c>
      <c r="J1758" s="15">
        <v>89</v>
      </c>
      <c r="K1758" s="15">
        <v>879.63</v>
      </c>
      <c r="L1758" s="4" t="s">
        <v>170</v>
      </c>
      <c r="M1758" s="13">
        <f t="shared" si="27"/>
        <v>75.268817204301072</v>
      </c>
    </row>
    <row r="1759" spans="1:13" x14ac:dyDescent="0.35">
      <c r="A1759" s="4" t="s">
        <v>137</v>
      </c>
      <c r="B1759" s="4" t="s">
        <v>138</v>
      </c>
      <c r="C1759" s="4" t="s">
        <v>124</v>
      </c>
      <c r="D1759" s="4">
        <v>1985</v>
      </c>
      <c r="E1759" s="15">
        <v>70</v>
      </c>
      <c r="F1759" s="15">
        <v>19</v>
      </c>
      <c r="G1759" s="15">
        <v>0</v>
      </c>
      <c r="H1759" s="15">
        <v>87</v>
      </c>
      <c r="I1759" s="15">
        <v>95.09</v>
      </c>
      <c r="J1759" s="15">
        <v>93</v>
      </c>
      <c r="K1759" s="15">
        <v>949.95</v>
      </c>
      <c r="L1759" s="4" t="s">
        <v>170</v>
      </c>
      <c r="M1759" s="13">
        <f t="shared" si="27"/>
        <v>78.651685393258433</v>
      </c>
    </row>
    <row r="1760" spans="1:13" x14ac:dyDescent="0.35">
      <c r="A1760" s="4" t="s">
        <v>137</v>
      </c>
      <c r="B1760" s="4" t="s">
        <v>138</v>
      </c>
      <c r="C1760" s="4" t="s">
        <v>124</v>
      </c>
      <c r="D1760" s="4">
        <v>1986</v>
      </c>
      <c r="E1760" s="15">
        <v>73</v>
      </c>
      <c r="F1760" s="15">
        <v>16</v>
      </c>
      <c r="G1760" s="15">
        <v>0</v>
      </c>
      <c r="H1760" s="15">
        <v>82</v>
      </c>
      <c r="I1760" s="15">
        <v>87.59</v>
      </c>
      <c r="J1760" s="15">
        <v>90</v>
      </c>
      <c r="K1760" s="15">
        <v>875</v>
      </c>
      <c r="L1760" s="4" t="s">
        <v>170</v>
      </c>
      <c r="M1760" s="13">
        <f t="shared" si="27"/>
        <v>82.022471910112358</v>
      </c>
    </row>
    <row r="1761" spans="1:13" x14ac:dyDescent="0.35">
      <c r="A1761" s="4" t="s">
        <v>137</v>
      </c>
      <c r="B1761" s="4" t="s">
        <v>138</v>
      </c>
      <c r="C1761" s="4" t="s">
        <v>124</v>
      </c>
      <c r="D1761" s="4">
        <v>1987</v>
      </c>
      <c r="E1761" s="15">
        <v>70</v>
      </c>
      <c r="F1761" s="15">
        <v>49</v>
      </c>
      <c r="G1761" s="15">
        <v>0</v>
      </c>
      <c r="H1761" s="15">
        <v>91</v>
      </c>
      <c r="I1761" s="15">
        <v>96.09</v>
      </c>
      <c r="J1761" s="15">
        <v>119</v>
      </c>
      <c r="K1761" s="15">
        <v>959.96</v>
      </c>
      <c r="L1761" s="4" t="s">
        <v>170</v>
      </c>
      <c r="M1761" s="13">
        <f t="shared" si="27"/>
        <v>58.82352941176471</v>
      </c>
    </row>
    <row r="1762" spans="1:13" x14ac:dyDescent="0.35">
      <c r="A1762" s="4" t="s">
        <v>137</v>
      </c>
      <c r="B1762" s="4" t="s">
        <v>138</v>
      </c>
      <c r="C1762" s="4" t="s">
        <v>124</v>
      </c>
      <c r="D1762" s="4">
        <v>1988</v>
      </c>
      <c r="E1762" s="15">
        <v>66</v>
      </c>
      <c r="F1762" s="15">
        <v>47</v>
      </c>
      <c r="G1762" s="15">
        <v>0</v>
      </c>
      <c r="H1762" s="15">
        <v>92</v>
      </c>
      <c r="I1762" s="15">
        <v>94.07</v>
      </c>
      <c r="J1762" s="15">
        <v>112</v>
      </c>
      <c r="K1762" s="15">
        <v>939.77</v>
      </c>
      <c r="L1762" s="4" t="s">
        <v>170</v>
      </c>
      <c r="M1762" s="13">
        <f t="shared" si="27"/>
        <v>58.407079646017699</v>
      </c>
    </row>
    <row r="1763" spans="1:13" x14ac:dyDescent="0.35">
      <c r="A1763" s="4" t="s">
        <v>137</v>
      </c>
      <c r="B1763" s="4" t="s">
        <v>138</v>
      </c>
      <c r="C1763" s="4" t="s">
        <v>124</v>
      </c>
      <c r="D1763" s="4">
        <v>1989</v>
      </c>
      <c r="E1763" s="15">
        <v>74</v>
      </c>
      <c r="F1763" s="15">
        <v>39</v>
      </c>
      <c r="G1763" s="15">
        <v>0</v>
      </c>
      <c r="H1763" s="15">
        <v>96</v>
      </c>
      <c r="I1763" s="15">
        <v>96.1</v>
      </c>
      <c r="J1763" s="15">
        <v>112</v>
      </c>
      <c r="K1763" s="15">
        <v>959.99</v>
      </c>
      <c r="L1763" s="4" t="s">
        <v>170</v>
      </c>
      <c r="M1763" s="13">
        <f t="shared" si="27"/>
        <v>65.486725663716811</v>
      </c>
    </row>
    <row r="1764" spans="1:13" x14ac:dyDescent="0.35">
      <c r="A1764" s="4" t="s">
        <v>137</v>
      </c>
      <c r="B1764" s="4" t="s">
        <v>138</v>
      </c>
      <c r="C1764" s="4" t="s">
        <v>124</v>
      </c>
      <c r="D1764" s="4">
        <v>1990</v>
      </c>
      <c r="E1764" s="15">
        <v>82</v>
      </c>
      <c r="F1764" s="15">
        <v>43</v>
      </c>
      <c r="G1764" s="15">
        <v>0</v>
      </c>
      <c r="H1764" s="15">
        <v>106</v>
      </c>
      <c r="I1764" s="15">
        <v>104.62</v>
      </c>
      <c r="J1764" s="15">
        <v>125</v>
      </c>
      <c r="K1764" s="15">
        <v>1045.1400000000001</v>
      </c>
      <c r="L1764" s="4" t="s">
        <v>170</v>
      </c>
      <c r="M1764" s="13">
        <f t="shared" si="27"/>
        <v>65.600000000000009</v>
      </c>
    </row>
    <row r="1765" spans="1:13" x14ac:dyDescent="0.35">
      <c r="A1765" s="4" t="s">
        <v>137</v>
      </c>
      <c r="B1765" s="4" t="s">
        <v>138</v>
      </c>
      <c r="C1765" s="4" t="s">
        <v>124</v>
      </c>
      <c r="D1765" s="4">
        <v>1991</v>
      </c>
      <c r="E1765" s="15">
        <v>82</v>
      </c>
      <c r="F1765" s="15">
        <v>59</v>
      </c>
      <c r="G1765" s="15">
        <v>0</v>
      </c>
      <c r="H1765" s="15">
        <v>115</v>
      </c>
      <c r="I1765" s="15">
        <v>110.03</v>
      </c>
      <c r="J1765" s="15">
        <v>142</v>
      </c>
      <c r="K1765" s="15">
        <v>1099.19</v>
      </c>
      <c r="L1765" s="4" t="s">
        <v>170</v>
      </c>
      <c r="M1765" s="13">
        <f t="shared" si="27"/>
        <v>58.156028368794324</v>
      </c>
    </row>
    <row r="1766" spans="1:13" x14ac:dyDescent="0.35">
      <c r="A1766" s="4" t="s">
        <v>137</v>
      </c>
      <c r="B1766" s="4" t="s">
        <v>138</v>
      </c>
      <c r="C1766" s="4" t="s">
        <v>124</v>
      </c>
      <c r="D1766" s="4">
        <v>1992</v>
      </c>
      <c r="E1766" s="15">
        <v>82</v>
      </c>
      <c r="F1766" s="15">
        <v>75</v>
      </c>
      <c r="G1766" s="15">
        <v>0</v>
      </c>
      <c r="H1766" s="15">
        <v>121</v>
      </c>
      <c r="I1766" s="15">
        <v>113.49</v>
      </c>
      <c r="J1766" s="15">
        <v>148</v>
      </c>
      <c r="K1766" s="15">
        <v>1133.73</v>
      </c>
      <c r="L1766" s="4" t="s">
        <v>170</v>
      </c>
      <c r="M1766" s="13">
        <f t="shared" si="27"/>
        <v>52.229299363057322</v>
      </c>
    </row>
    <row r="1767" spans="1:13" x14ac:dyDescent="0.35">
      <c r="A1767" s="4" t="s">
        <v>137</v>
      </c>
      <c r="B1767" s="4" t="s">
        <v>138</v>
      </c>
      <c r="C1767" s="4" t="s">
        <v>124</v>
      </c>
      <c r="D1767" s="4">
        <v>1993</v>
      </c>
      <c r="E1767" s="15">
        <v>84</v>
      </c>
      <c r="F1767" s="15">
        <v>66</v>
      </c>
      <c r="G1767" s="15">
        <v>0</v>
      </c>
      <c r="H1767" s="15">
        <v>118</v>
      </c>
      <c r="I1767" s="15">
        <v>108.19</v>
      </c>
      <c r="J1767" s="15">
        <v>147</v>
      </c>
      <c r="K1767" s="15">
        <v>1080.8</v>
      </c>
      <c r="L1767" s="4" t="s">
        <v>170</v>
      </c>
      <c r="M1767" s="13">
        <f t="shared" si="27"/>
        <v>56.000000000000007</v>
      </c>
    </row>
    <row r="1768" spans="1:13" x14ac:dyDescent="0.35">
      <c r="A1768" s="4" t="s">
        <v>137</v>
      </c>
      <c r="B1768" s="4" t="s">
        <v>138</v>
      </c>
      <c r="C1768" s="4" t="s">
        <v>124</v>
      </c>
      <c r="D1768" s="4">
        <v>1994</v>
      </c>
      <c r="E1768" s="15">
        <v>87</v>
      </c>
      <c r="F1768" s="15">
        <v>60</v>
      </c>
      <c r="G1768" s="15">
        <v>0</v>
      </c>
      <c r="H1768" s="15">
        <v>120</v>
      </c>
      <c r="I1768" s="15">
        <v>107.34</v>
      </c>
      <c r="J1768" s="15">
        <v>137</v>
      </c>
      <c r="K1768" s="15">
        <v>1072.32</v>
      </c>
      <c r="L1768" s="4" t="s">
        <v>170</v>
      </c>
      <c r="M1768" s="13">
        <f t="shared" si="27"/>
        <v>59.183673469387756</v>
      </c>
    </row>
    <row r="1769" spans="1:13" x14ac:dyDescent="0.35">
      <c r="A1769" s="4" t="s">
        <v>137</v>
      </c>
      <c r="B1769" s="4" t="s">
        <v>138</v>
      </c>
      <c r="C1769" s="4" t="s">
        <v>124</v>
      </c>
      <c r="D1769" s="4">
        <v>1995</v>
      </c>
      <c r="E1769" s="15">
        <v>89</v>
      </c>
      <c r="F1769" s="15">
        <v>59</v>
      </c>
      <c r="G1769" s="15">
        <v>0</v>
      </c>
      <c r="H1769" s="15">
        <v>122</v>
      </c>
      <c r="I1769" s="15">
        <v>107.16</v>
      </c>
      <c r="J1769" s="15">
        <v>138</v>
      </c>
      <c r="K1769" s="15">
        <v>1070.51</v>
      </c>
      <c r="L1769" s="4" t="s">
        <v>170</v>
      </c>
      <c r="M1769" s="13">
        <f t="shared" si="27"/>
        <v>60.13513513513513</v>
      </c>
    </row>
    <row r="1770" spans="1:13" x14ac:dyDescent="0.35">
      <c r="A1770" s="4" t="s">
        <v>137</v>
      </c>
      <c r="B1770" s="4" t="s">
        <v>138</v>
      </c>
      <c r="C1770" s="4" t="s">
        <v>124</v>
      </c>
      <c r="D1770" s="4">
        <v>1996</v>
      </c>
      <c r="E1770" s="15">
        <v>80</v>
      </c>
      <c r="F1770" s="15">
        <v>49</v>
      </c>
      <c r="G1770" s="15">
        <v>0</v>
      </c>
      <c r="H1770" s="15">
        <v>117</v>
      </c>
      <c r="I1770" s="15">
        <v>100.58</v>
      </c>
      <c r="J1770" s="15">
        <v>124</v>
      </c>
      <c r="K1770" s="15">
        <v>1004.83</v>
      </c>
      <c r="L1770" s="4" t="s">
        <v>170</v>
      </c>
      <c r="M1770" s="13">
        <f t="shared" si="27"/>
        <v>62.015503875968989</v>
      </c>
    </row>
    <row r="1771" spans="1:13" x14ac:dyDescent="0.35">
      <c r="A1771" s="4" t="s">
        <v>137</v>
      </c>
      <c r="B1771" s="4" t="s">
        <v>138</v>
      </c>
      <c r="C1771" s="4" t="s">
        <v>124</v>
      </c>
      <c r="D1771" s="4">
        <v>1997</v>
      </c>
      <c r="E1771" s="15">
        <v>67</v>
      </c>
      <c r="F1771" s="15">
        <v>80</v>
      </c>
      <c r="G1771" s="15">
        <v>0</v>
      </c>
      <c r="H1771" s="15">
        <v>119</v>
      </c>
      <c r="I1771" s="15">
        <v>100.13</v>
      </c>
      <c r="J1771" s="15">
        <v>127</v>
      </c>
      <c r="K1771" s="15">
        <v>1000.27</v>
      </c>
      <c r="L1771" s="4" t="s">
        <v>170</v>
      </c>
      <c r="M1771" s="13">
        <f t="shared" si="27"/>
        <v>45.57823129251701</v>
      </c>
    </row>
    <row r="1772" spans="1:13" x14ac:dyDescent="0.35">
      <c r="A1772" s="4" t="s">
        <v>137</v>
      </c>
      <c r="B1772" s="4" t="s">
        <v>138</v>
      </c>
      <c r="C1772" s="4" t="s">
        <v>124</v>
      </c>
      <c r="D1772" s="4">
        <v>1998</v>
      </c>
      <c r="E1772" s="15">
        <v>58</v>
      </c>
      <c r="F1772" s="15">
        <v>39</v>
      </c>
      <c r="G1772" s="15">
        <v>0</v>
      </c>
      <c r="H1772" s="15">
        <v>121</v>
      </c>
      <c r="I1772" s="15">
        <v>98.95</v>
      </c>
      <c r="J1772" s="15">
        <v>129</v>
      </c>
      <c r="K1772" s="15">
        <v>988.51</v>
      </c>
      <c r="L1772" s="4" t="s">
        <v>170</v>
      </c>
      <c r="M1772" s="13">
        <f t="shared" si="27"/>
        <v>59.793814432989691</v>
      </c>
    </row>
    <row r="1773" spans="1:13" x14ac:dyDescent="0.35">
      <c r="A1773" s="4" t="s">
        <v>137</v>
      </c>
      <c r="B1773" s="4" t="s">
        <v>138</v>
      </c>
      <c r="C1773" s="4" t="s">
        <v>124</v>
      </c>
      <c r="D1773" s="4">
        <v>1999</v>
      </c>
      <c r="E1773" s="15">
        <v>54</v>
      </c>
      <c r="F1773" s="15">
        <v>62</v>
      </c>
      <c r="G1773" s="15">
        <v>0</v>
      </c>
      <c r="H1773" s="15">
        <v>119</v>
      </c>
      <c r="I1773" s="15">
        <v>95.75</v>
      </c>
      <c r="J1773" s="15">
        <v>128</v>
      </c>
      <c r="K1773" s="15">
        <v>956.53</v>
      </c>
      <c r="L1773" s="4" t="s">
        <v>170</v>
      </c>
      <c r="M1773" s="13">
        <f t="shared" si="27"/>
        <v>46.551724137931032</v>
      </c>
    </row>
    <row r="1774" spans="1:13" x14ac:dyDescent="0.35">
      <c r="A1774" s="4" t="s">
        <v>137</v>
      </c>
      <c r="B1774" s="4" t="s">
        <v>138</v>
      </c>
      <c r="C1774" s="4" t="s">
        <v>124</v>
      </c>
      <c r="D1774" s="4">
        <v>2000</v>
      </c>
      <c r="E1774" s="15">
        <v>71</v>
      </c>
      <c r="F1774" s="15">
        <v>74</v>
      </c>
      <c r="G1774" s="15">
        <v>0</v>
      </c>
      <c r="H1774" s="15">
        <v>123</v>
      </c>
      <c r="I1774" s="15">
        <v>96.73</v>
      </c>
      <c r="J1774" s="15">
        <v>132</v>
      </c>
      <c r="K1774" s="15">
        <v>966.3</v>
      </c>
      <c r="L1774" s="4" t="s">
        <v>170</v>
      </c>
      <c r="M1774" s="13">
        <f t="shared" si="27"/>
        <v>48.96551724137931</v>
      </c>
    </row>
    <row r="1775" spans="1:13" x14ac:dyDescent="0.35">
      <c r="A1775" s="4" t="s">
        <v>137</v>
      </c>
      <c r="B1775" s="4" t="s">
        <v>138</v>
      </c>
      <c r="C1775" s="4" t="s">
        <v>124</v>
      </c>
      <c r="D1775" s="4">
        <v>2001</v>
      </c>
      <c r="E1775" s="15">
        <v>57</v>
      </c>
      <c r="F1775" s="15">
        <v>68</v>
      </c>
      <c r="G1775" s="15">
        <v>0</v>
      </c>
      <c r="H1775" s="15">
        <v>126</v>
      </c>
      <c r="I1775" s="15">
        <v>96.68</v>
      </c>
      <c r="J1775" s="15">
        <v>134</v>
      </c>
      <c r="K1775" s="15">
        <v>965.87</v>
      </c>
      <c r="L1775" s="4" t="s">
        <v>170</v>
      </c>
      <c r="M1775" s="13">
        <f t="shared" si="27"/>
        <v>45.6</v>
      </c>
    </row>
    <row r="1776" spans="1:13" x14ac:dyDescent="0.35">
      <c r="A1776" s="4" t="s">
        <v>137</v>
      </c>
      <c r="B1776" s="4" t="s">
        <v>138</v>
      </c>
      <c r="C1776" s="4" t="s">
        <v>124</v>
      </c>
      <c r="D1776" s="4">
        <v>2002</v>
      </c>
      <c r="E1776" s="15">
        <v>59</v>
      </c>
      <c r="F1776" s="15">
        <v>77</v>
      </c>
      <c r="G1776" s="15">
        <v>0</v>
      </c>
      <c r="H1776" s="15">
        <v>130</v>
      </c>
      <c r="I1776" s="15">
        <v>97.95</v>
      </c>
      <c r="J1776" s="15">
        <v>139</v>
      </c>
      <c r="K1776" s="15">
        <v>978.75</v>
      </c>
      <c r="L1776" s="4" t="s">
        <v>170</v>
      </c>
      <c r="M1776" s="13">
        <f t="shared" si="27"/>
        <v>43.382352941176471</v>
      </c>
    </row>
    <row r="1777" spans="1:13" x14ac:dyDescent="0.35">
      <c r="A1777" s="4" t="s">
        <v>137</v>
      </c>
      <c r="B1777" s="4" t="s">
        <v>138</v>
      </c>
      <c r="C1777" s="4" t="s">
        <v>124</v>
      </c>
      <c r="D1777" s="4">
        <v>2003</v>
      </c>
      <c r="E1777" s="15">
        <v>59</v>
      </c>
      <c r="F1777" s="15">
        <v>83</v>
      </c>
      <c r="G1777" s="15">
        <v>0</v>
      </c>
      <c r="H1777" s="15">
        <v>132</v>
      </c>
      <c r="I1777" s="15">
        <v>97.35</v>
      </c>
      <c r="J1777" s="15">
        <v>141</v>
      </c>
      <c r="K1777" s="15">
        <v>972.88</v>
      </c>
      <c r="L1777" s="4" t="s">
        <v>170</v>
      </c>
      <c r="M1777" s="13">
        <f t="shared" si="27"/>
        <v>41.549295774647888</v>
      </c>
    </row>
    <row r="1778" spans="1:13" x14ac:dyDescent="0.35">
      <c r="A1778" s="4" t="s">
        <v>137</v>
      </c>
      <c r="B1778" s="4" t="s">
        <v>138</v>
      </c>
      <c r="C1778" s="4" t="s">
        <v>124</v>
      </c>
      <c r="D1778" s="4">
        <v>2004</v>
      </c>
      <c r="E1778" s="15">
        <v>59</v>
      </c>
      <c r="F1778" s="15">
        <v>86</v>
      </c>
      <c r="G1778" s="15">
        <v>0</v>
      </c>
      <c r="H1778" s="15">
        <v>120</v>
      </c>
      <c r="I1778" s="15">
        <v>86.33</v>
      </c>
      <c r="J1778" s="15">
        <v>129</v>
      </c>
      <c r="K1778" s="15">
        <v>863.29</v>
      </c>
      <c r="L1778" s="4" t="s">
        <v>170</v>
      </c>
      <c r="M1778" s="13">
        <f t="shared" si="27"/>
        <v>40.689655172413794</v>
      </c>
    </row>
    <row r="1779" spans="1:13" x14ac:dyDescent="0.35">
      <c r="A1779" s="4" t="s">
        <v>137</v>
      </c>
      <c r="B1779" s="4" t="s">
        <v>138</v>
      </c>
      <c r="C1779" s="4" t="s">
        <v>124</v>
      </c>
      <c r="D1779" s="4">
        <v>2005</v>
      </c>
      <c r="E1779" s="15">
        <v>66</v>
      </c>
      <c r="F1779" s="15">
        <v>79</v>
      </c>
      <c r="G1779" s="15">
        <v>0</v>
      </c>
      <c r="H1779" s="15">
        <v>113</v>
      </c>
      <c r="I1779" s="15">
        <v>79.430000000000007</v>
      </c>
      <c r="J1779" s="15">
        <v>123</v>
      </c>
      <c r="K1779" s="15">
        <v>794.28</v>
      </c>
      <c r="L1779" s="4" t="s">
        <v>170</v>
      </c>
      <c r="M1779" s="13">
        <f t="shared" si="27"/>
        <v>45.517241379310349</v>
      </c>
    </row>
    <row r="1780" spans="1:13" x14ac:dyDescent="0.35">
      <c r="A1780" s="4" t="s">
        <v>137</v>
      </c>
      <c r="B1780" s="4" t="s">
        <v>138</v>
      </c>
      <c r="C1780" s="4" t="s">
        <v>124</v>
      </c>
      <c r="D1780" s="4">
        <v>2006</v>
      </c>
      <c r="E1780" s="15">
        <v>71</v>
      </c>
      <c r="F1780" s="15">
        <v>33</v>
      </c>
      <c r="G1780" s="15">
        <v>0</v>
      </c>
      <c r="H1780" s="15">
        <v>111</v>
      </c>
      <c r="I1780" s="15">
        <v>76.099999999999994</v>
      </c>
      <c r="J1780" s="15">
        <v>120</v>
      </c>
      <c r="K1780" s="15">
        <v>761.32</v>
      </c>
      <c r="L1780" s="4" t="s">
        <v>170</v>
      </c>
      <c r="M1780" s="13">
        <f t="shared" si="27"/>
        <v>68.269230769230774</v>
      </c>
    </row>
    <row r="1781" spans="1:13" x14ac:dyDescent="0.35">
      <c r="A1781" s="4" t="s">
        <v>137</v>
      </c>
      <c r="B1781" s="4" t="s">
        <v>138</v>
      </c>
      <c r="C1781" s="4" t="s">
        <v>124</v>
      </c>
      <c r="D1781" s="4">
        <v>2007</v>
      </c>
      <c r="E1781" s="15">
        <v>85</v>
      </c>
      <c r="F1781" s="15">
        <v>33</v>
      </c>
      <c r="G1781" s="15">
        <v>0</v>
      </c>
      <c r="H1781" s="15">
        <v>122</v>
      </c>
      <c r="I1781" s="15">
        <v>82.08</v>
      </c>
      <c r="J1781" s="15">
        <v>133</v>
      </c>
      <c r="K1781" s="15">
        <v>821.31</v>
      </c>
      <c r="L1781" s="4" t="s">
        <v>170</v>
      </c>
      <c r="M1781" s="13">
        <f t="shared" si="27"/>
        <v>72.033898305084747</v>
      </c>
    </row>
    <row r="1782" spans="1:13" x14ac:dyDescent="0.35">
      <c r="A1782" s="4" t="s">
        <v>137</v>
      </c>
      <c r="B1782" s="4" t="s">
        <v>138</v>
      </c>
      <c r="C1782" s="4" t="s">
        <v>124</v>
      </c>
      <c r="D1782" s="4">
        <v>2008</v>
      </c>
      <c r="E1782" s="15">
        <v>99</v>
      </c>
      <c r="F1782" s="15">
        <v>19</v>
      </c>
      <c r="G1782" s="15">
        <v>0</v>
      </c>
      <c r="H1782" s="15">
        <v>130</v>
      </c>
      <c r="I1782" s="15">
        <v>85.39</v>
      </c>
      <c r="J1782" s="15">
        <v>142</v>
      </c>
      <c r="K1782" s="15">
        <v>854.41</v>
      </c>
      <c r="L1782" s="4" t="s">
        <v>170</v>
      </c>
      <c r="M1782" s="13">
        <f t="shared" si="27"/>
        <v>83.898305084745758</v>
      </c>
    </row>
    <row r="1783" spans="1:13" x14ac:dyDescent="0.35">
      <c r="A1783" s="4" t="s">
        <v>137</v>
      </c>
      <c r="B1783" s="4" t="s">
        <v>138</v>
      </c>
      <c r="C1783" s="4" t="s">
        <v>124</v>
      </c>
      <c r="D1783" s="4">
        <v>2009</v>
      </c>
      <c r="E1783" s="15">
        <v>121</v>
      </c>
      <c r="F1783" s="15">
        <v>84</v>
      </c>
      <c r="G1783" s="15">
        <v>0</v>
      </c>
      <c r="H1783" s="15">
        <v>141</v>
      </c>
      <c r="I1783" s="15">
        <v>91.21</v>
      </c>
      <c r="J1783" s="15">
        <v>156</v>
      </c>
      <c r="K1783" s="15">
        <v>912.7</v>
      </c>
      <c r="L1783" s="4" t="s">
        <v>170</v>
      </c>
      <c r="M1783" s="13">
        <f t="shared" si="27"/>
        <v>59.024390243902438</v>
      </c>
    </row>
    <row r="1784" spans="1:13" x14ac:dyDescent="0.35">
      <c r="A1784" s="4" t="s">
        <v>137</v>
      </c>
      <c r="B1784" s="4" t="s">
        <v>138</v>
      </c>
      <c r="C1784" s="4" t="s">
        <v>124</v>
      </c>
      <c r="D1784" s="4">
        <v>2010</v>
      </c>
      <c r="E1784" s="15">
        <v>140.03</v>
      </c>
      <c r="F1784" s="15">
        <v>47.57</v>
      </c>
      <c r="G1784" s="15">
        <v>0</v>
      </c>
      <c r="H1784" s="15">
        <v>162.13999999999999</v>
      </c>
      <c r="I1784" s="15">
        <v>103.6691</v>
      </c>
      <c r="J1784" s="15">
        <v>180.9</v>
      </c>
      <c r="K1784" s="15">
        <v>1060.1600000000001</v>
      </c>
      <c r="L1784" s="4" t="s">
        <v>169</v>
      </c>
      <c r="M1784" s="13">
        <f t="shared" si="27"/>
        <v>74.642857142857139</v>
      </c>
    </row>
    <row r="1785" spans="1:13" x14ac:dyDescent="0.35">
      <c r="A1785" s="4" t="s">
        <v>137</v>
      </c>
      <c r="B1785" s="4" t="s">
        <v>138</v>
      </c>
      <c r="C1785" s="4" t="s">
        <v>124</v>
      </c>
      <c r="D1785" s="4">
        <v>2011</v>
      </c>
      <c r="E1785" s="15">
        <v>117.25</v>
      </c>
      <c r="F1785" s="15">
        <v>52.93</v>
      </c>
      <c r="G1785" s="15">
        <v>0</v>
      </c>
      <c r="H1785" s="15">
        <v>164.15</v>
      </c>
      <c r="I1785" s="15">
        <v>102.12139999999999</v>
      </c>
      <c r="J1785" s="15">
        <v>180.23</v>
      </c>
      <c r="K1785" s="15">
        <v>1047.1099999999999</v>
      </c>
      <c r="L1785" s="4" t="s">
        <v>169</v>
      </c>
      <c r="M1785" s="13">
        <f t="shared" si="27"/>
        <v>68.897637795275585</v>
      </c>
    </row>
    <row r="1786" spans="1:13" x14ac:dyDescent="0.35">
      <c r="A1786" s="4" t="s">
        <v>137</v>
      </c>
      <c r="B1786" s="4" t="s">
        <v>138</v>
      </c>
      <c r="C1786" s="4" t="s">
        <v>124</v>
      </c>
      <c r="D1786" s="4">
        <v>2012</v>
      </c>
      <c r="E1786" s="15">
        <v>133.33000000000001</v>
      </c>
      <c r="F1786" s="15">
        <v>54.27</v>
      </c>
      <c r="G1786" s="15">
        <v>0</v>
      </c>
      <c r="H1786" s="15">
        <v>162.81</v>
      </c>
      <c r="I1786" s="15">
        <v>98.677599999999998</v>
      </c>
      <c r="J1786" s="15">
        <v>180.23</v>
      </c>
      <c r="K1786" s="15">
        <v>1015.37</v>
      </c>
      <c r="L1786" s="4" t="s">
        <v>169</v>
      </c>
      <c r="M1786" s="13">
        <f t="shared" si="27"/>
        <v>71.071428571428569</v>
      </c>
    </row>
    <row r="1787" spans="1:13" x14ac:dyDescent="0.35">
      <c r="A1787" s="4" t="s">
        <v>137</v>
      </c>
      <c r="B1787" s="4" t="s">
        <v>138</v>
      </c>
      <c r="C1787" s="4" t="s">
        <v>124</v>
      </c>
      <c r="D1787" s="4">
        <v>2013</v>
      </c>
      <c r="E1787" s="15">
        <v>140.69999999999999</v>
      </c>
      <c r="F1787" s="15">
        <v>59.63</v>
      </c>
      <c r="G1787" s="15">
        <v>0</v>
      </c>
      <c r="H1787" s="15">
        <v>169.51</v>
      </c>
      <c r="I1787" s="15">
        <v>99.836699999999993</v>
      </c>
      <c r="J1787" s="15">
        <v>187.6</v>
      </c>
      <c r="K1787" s="15">
        <v>1026.28</v>
      </c>
      <c r="L1787" s="4" t="s">
        <v>169</v>
      </c>
      <c r="M1787" s="13">
        <f t="shared" si="27"/>
        <v>70.23411371237458</v>
      </c>
    </row>
    <row r="1788" spans="1:13" x14ac:dyDescent="0.35">
      <c r="A1788" s="4" t="s">
        <v>137</v>
      </c>
      <c r="B1788" s="4" t="s">
        <v>138</v>
      </c>
      <c r="C1788" s="4" t="s">
        <v>124</v>
      </c>
      <c r="D1788" s="4">
        <v>2014</v>
      </c>
      <c r="E1788" s="15">
        <v>89.11</v>
      </c>
      <c r="F1788" s="15">
        <v>131.99</v>
      </c>
      <c r="G1788" s="15"/>
      <c r="H1788" s="15">
        <v>213.73</v>
      </c>
      <c r="I1788" s="15">
        <v>122.5966</v>
      </c>
      <c r="J1788" s="15">
        <v>221.1</v>
      </c>
      <c r="K1788" s="15">
        <v>815.55</v>
      </c>
      <c r="L1788" s="4" t="s">
        <v>169</v>
      </c>
      <c r="M1788" s="13">
        <f t="shared" si="27"/>
        <v>40.303030303030297</v>
      </c>
    </row>
    <row r="1789" spans="1:13" x14ac:dyDescent="0.35">
      <c r="A1789" s="4" t="s">
        <v>137</v>
      </c>
      <c r="B1789" s="4" t="s">
        <v>138</v>
      </c>
      <c r="C1789" s="4" t="s">
        <v>124</v>
      </c>
      <c r="D1789" s="4">
        <v>2015</v>
      </c>
      <c r="E1789" s="15">
        <v>113.9</v>
      </c>
      <c r="F1789" s="15">
        <v>136.68</v>
      </c>
      <c r="G1789" s="15"/>
      <c r="H1789" s="15">
        <v>240.53</v>
      </c>
      <c r="I1789" s="15">
        <v>134.77719999999999</v>
      </c>
      <c r="J1789" s="15">
        <v>250.58</v>
      </c>
      <c r="K1789" s="15">
        <v>922</v>
      </c>
      <c r="L1789" s="4" t="s">
        <v>169</v>
      </c>
      <c r="M1789" s="13">
        <f t="shared" si="27"/>
        <v>45.454545454545453</v>
      </c>
    </row>
    <row r="1790" spans="1:13" x14ac:dyDescent="0.35">
      <c r="A1790" s="4" t="s">
        <v>137</v>
      </c>
      <c r="B1790" s="4" t="s">
        <v>138</v>
      </c>
      <c r="C1790" s="4" t="s">
        <v>124</v>
      </c>
      <c r="D1790" s="4">
        <v>2016</v>
      </c>
      <c r="E1790" s="15">
        <v>124.62</v>
      </c>
      <c r="F1790" s="15">
        <v>153.43</v>
      </c>
      <c r="G1790" s="15"/>
      <c r="H1790" s="15">
        <v>267.33</v>
      </c>
      <c r="I1790" s="15">
        <v>145.9461</v>
      </c>
      <c r="J1790" s="15">
        <v>278.05</v>
      </c>
      <c r="K1790" s="15">
        <v>994.15</v>
      </c>
      <c r="L1790" s="4" t="s">
        <v>169</v>
      </c>
      <c r="M1790" s="13">
        <f t="shared" si="27"/>
        <v>44.819277108433738</v>
      </c>
    </row>
    <row r="1791" spans="1:13" x14ac:dyDescent="0.35">
      <c r="A1791" s="4" t="s">
        <v>137</v>
      </c>
      <c r="B1791" s="4" t="s">
        <v>138</v>
      </c>
      <c r="C1791" s="4" t="s">
        <v>124</v>
      </c>
      <c r="D1791" s="4">
        <v>2017</v>
      </c>
      <c r="E1791" s="15">
        <v>110.55</v>
      </c>
      <c r="F1791" s="15">
        <v>166.16</v>
      </c>
      <c r="G1791" s="15"/>
      <c r="H1791" s="15">
        <v>265.99</v>
      </c>
      <c r="I1791" s="15">
        <v>141.8725</v>
      </c>
      <c r="J1791" s="15">
        <v>276.70999999999998</v>
      </c>
      <c r="K1791" s="15">
        <v>1130.96</v>
      </c>
      <c r="L1791" s="4" t="s">
        <v>169</v>
      </c>
      <c r="M1791" s="13">
        <f t="shared" si="27"/>
        <v>39.951573849878933</v>
      </c>
    </row>
    <row r="1792" spans="1:13" x14ac:dyDescent="0.35">
      <c r="A1792" s="4" t="s">
        <v>137</v>
      </c>
      <c r="B1792" s="4" t="s">
        <v>138</v>
      </c>
      <c r="C1792" s="4" t="s">
        <v>124</v>
      </c>
      <c r="D1792" s="4">
        <v>2018</v>
      </c>
      <c r="E1792" s="15">
        <v>117.92</v>
      </c>
      <c r="F1792" s="15">
        <v>177.55</v>
      </c>
      <c r="G1792" s="15"/>
      <c r="H1792" s="15">
        <v>286.08999999999997</v>
      </c>
      <c r="I1792" s="15">
        <v>148.941</v>
      </c>
      <c r="J1792" s="15">
        <v>295.47000000000003</v>
      </c>
      <c r="K1792" s="15">
        <v>1097.27</v>
      </c>
      <c r="L1792" s="4" t="s">
        <v>169</v>
      </c>
      <c r="M1792" s="13">
        <f t="shared" si="27"/>
        <v>39.909297052154194</v>
      </c>
    </row>
    <row r="1793" spans="1:13" x14ac:dyDescent="0.35">
      <c r="A1793" s="4" t="s">
        <v>137</v>
      </c>
      <c r="B1793" s="4" t="s">
        <v>138</v>
      </c>
      <c r="C1793" s="4" t="s">
        <v>124</v>
      </c>
      <c r="D1793" s="4">
        <v>2019</v>
      </c>
      <c r="E1793" s="15">
        <v>125.29</v>
      </c>
      <c r="F1793" s="15">
        <v>211.72</v>
      </c>
      <c r="G1793" s="15">
        <v>0</v>
      </c>
      <c r="H1793" s="15">
        <v>323.61</v>
      </c>
      <c r="I1793" s="15">
        <v>164.45150000000001</v>
      </c>
      <c r="J1793" s="15">
        <v>337.01</v>
      </c>
      <c r="K1793" s="15">
        <v>1118.8900000000001</v>
      </c>
      <c r="L1793" s="4" t="s">
        <v>169</v>
      </c>
      <c r="M1793" s="13">
        <f t="shared" si="27"/>
        <v>37.176938369781318</v>
      </c>
    </row>
    <row r="1794" spans="1:13" x14ac:dyDescent="0.35">
      <c r="A1794" s="4" t="s">
        <v>137</v>
      </c>
      <c r="B1794" s="4" t="s">
        <v>138</v>
      </c>
      <c r="C1794" s="4" t="s">
        <v>124</v>
      </c>
      <c r="D1794" s="4">
        <v>2020</v>
      </c>
      <c r="E1794" s="15">
        <v>132.66</v>
      </c>
      <c r="F1794" s="15">
        <v>270.01</v>
      </c>
      <c r="G1794" s="15"/>
      <c r="H1794" s="15">
        <v>388.6</v>
      </c>
      <c r="I1794" s="15">
        <v>193.0069</v>
      </c>
      <c r="J1794" s="15">
        <v>402.67</v>
      </c>
      <c r="K1794" s="15">
        <v>1302.49</v>
      </c>
      <c r="L1794" s="4" t="s">
        <v>169</v>
      </c>
      <c r="M1794" s="13">
        <f t="shared" ref="M1794:M1857" si="28">IF(N(E1794)+N(F1794)-N(G1794)&lt;=0,"",E1794/(E1794+F1794-N(G1794))*100)</f>
        <v>32.945091514143101</v>
      </c>
    </row>
    <row r="1795" spans="1:13" x14ac:dyDescent="0.35">
      <c r="A1795" s="4" t="s">
        <v>137</v>
      </c>
      <c r="B1795" s="4" t="s">
        <v>138</v>
      </c>
      <c r="C1795" s="4" t="s">
        <v>124</v>
      </c>
      <c r="D1795" s="4">
        <v>2021</v>
      </c>
      <c r="E1795" s="15">
        <v>143.38</v>
      </c>
      <c r="F1795" s="15">
        <v>160.13</v>
      </c>
      <c r="G1795" s="15">
        <v>0</v>
      </c>
      <c r="H1795" s="15">
        <v>288.10000000000002</v>
      </c>
      <c r="I1795" s="15">
        <v>139.80889999999999</v>
      </c>
      <c r="J1795" s="15">
        <v>303.51</v>
      </c>
      <c r="K1795" s="15">
        <v>1115.5899999999999</v>
      </c>
      <c r="L1795" s="4" t="s">
        <v>169</v>
      </c>
      <c r="M1795" s="13">
        <f t="shared" si="28"/>
        <v>47.240618101545259</v>
      </c>
    </row>
    <row r="1796" spans="1:13" x14ac:dyDescent="0.35">
      <c r="A1796" s="4" t="s">
        <v>137</v>
      </c>
      <c r="B1796" s="4" t="s">
        <v>138</v>
      </c>
      <c r="C1796" s="4" t="s">
        <v>124</v>
      </c>
      <c r="D1796" s="4">
        <v>2022</v>
      </c>
      <c r="E1796" s="15">
        <v>150.08000000000001</v>
      </c>
      <c r="F1796" s="15">
        <v>161.47</v>
      </c>
      <c r="G1796" s="15">
        <v>0</v>
      </c>
      <c r="H1796" s="15">
        <v>296.81</v>
      </c>
      <c r="I1796" s="15">
        <v>140.82730000000001</v>
      </c>
      <c r="J1796" s="15">
        <v>311.55</v>
      </c>
      <c r="K1796" s="15">
        <v>1044.93</v>
      </c>
      <c r="L1796" s="4" t="s">
        <v>169</v>
      </c>
      <c r="M1796" s="13">
        <f t="shared" si="28"/>
        <v>48.172043010752688</v>
      </c>
    </row>
    <row r="1797" spans="1:13" x14ac:dyDescent="0.35">
      <c r="A1797" s="4" t="s">
        <v>137</v>
      </c>
      <c r="B1797" s="4" t="s">
        <v>138</v>
      </c>
      <c r="C1797" s="4" t="s">
        <v>124</v>
      </c>
      <c r="D1797" s="4">
        <v>2023</v>
      </c>
      <c r="E1797" s="15">
        <v>151.41999999999999</v>
      </c>
      <c r="F1797" s="15">
        <v>209.04</v>
      </c>
      <c r="G1797" s="15"/>
      <c r="H1797" s="15">
        <v>345.72</v>
      </c>
      <c r="I1797" s="15">
        <v>160.41139999999999</v>
      </c>
      <c r="J1797" s="15">
        <v>360.46</v>
      </c>
      <c r="K1797" s="15">
        <v>1134.4000000000001</v>
      </c>
      <c r="L1797" s="4" t="s">
        <v>169</v>
      </c>
      <c r="M1797" s="13">
        <f t="shared" si="28"/>
        <v>42.007434944237914</v>
      </c>
    </row>
    <row r="1798" spans="1:13" x14ac:dyDescent="0.35">
      <c r="A1798" s="4" t="s">
        <v>139</v>
      </c>
      <c r="B1798" s="4" t="s">
        <v>140</v>
      </c>
      <c r="C1798" s="4" t="s">
        <v>124</v>
      </c>
      <c r="D1798" s="4">
        <v>1961</v>
      </c>
      <c r="E1798" s="15">
        <v>77</v>
      </c>
      <c r="F1798" s="15">
        <v>23</v>
      </c>
      <c r="G1798" s="15">
        <v>0</v>
      </c>
      <c r="H1798" s="15">
        <v>85</v>
      </c>
      <c r="I1798" s="15">
        <v>74.19</v>
      </c>
      <c r="J1798" s="15">
        <v>99</v>
      </c>
      <c r="K1798" s="15">
        <v>755.26</v>
      </c>
      <c r="L1798" s="4" t="s">
        <v>170</v>
      </c>
      <c r="M1798" s="13">
        <f t="shared" si="28"/>
        <v>77</v>
      </c>
    </row>
    <row r="1799" spans="1:13" x14ac:dyDescent="0.35">
      <c r="A1799" s="4" t="s">
        <v>139</v>
      </c>
      <c r="B1799" s="4" t="s">
        <v>140</v>
      </c>
      <c r="C1799" s="4" t="s">
        <v>124</v>
      </c>
      <c r="D1799" s="4">
        <v>1962</v>
      </c>
      <c r="E1799" s="15">
        <v>80</v>
      </c>
      <c r="F1799" s="15">
        <v>27</v>
      </c>
      <c r="G1799" s="15">
        <v>0</v>
      </c>
      <c r="H1799" s="15">
        <v>91</v>
      </c>
      <c r="I1799" s="15">
        <v>78.2</v>
      </c>
      <c r="J1799" s="15">
        <v>107</v>
      </c>
      <c r="K1799" s="15">
        <v>795.29</v>
      </c>
      <c r="L1799" s="4" t="s">
        <v>170</v>
      </c>
      <c r="M1799" s="13">
        <f t="shared" si="28"/>
        <v>74.766355140186917</v>
      </c>
    </row>
    <row r="1800" spans="1:13" x14ac:dyDescent="0.35">
      <c r="A1800" s="4" t="s">
        <v>139</v>
      </c>
      <c r="B1800" s="4" t="s">
        <v>140</v>
      </c>
      <c r="C1800" s="4" t="s">
        <v>124</v>
      </c>
      <c r="D1800" s="4">
        <v>1963</v>
      </c>
      <c r="E1800" s="15">
        <v>83</v>
      </c>
      <c r="F1800" s="15">
        <v>36</v>
      </c>
      <c r="G1800" s="15">
        <v>0</v>
      </c>
      <c r="H1800" s="15">
        <v>103</v>
      </c>
      <c r="I1800" s="15">
        <v>85.67</v>
      </c>
      <c r="J1800" s="15">
        <v>119</v>
      </c>
      <c r="K1800" s="15">
        <v>869.87</v>
      </c>
      <c r="L1800" s="4" t="s">
        <v>170</v>
      </c>
      <c r="M1800" s="13">
        <f t="shared" si="28"/>
        <v>69.747899159663859</v>
      </c>
    </row>
    <row r="1801" spans="1:13" x14ac:dyDescent="0.35">
      <c r="A1801" s="4" t="s">
        <v>139</v>
      </c>
      <c r="B1801" s="4" t="s">
        <v>140</v>
      </c>
      <c r="C1801" s="4" t="s">
        <v>124</v>
      </c>
      <c r="D1801" s="4">
        <v>1964</v>
      </c>
      <c r="E1801" s="15">
        <v>87</v>
      </c>
      <c r="F1801" s="15">
        <v>44</v>
      </c>
      <c r="G1801" s="15">
        <v>0</v>
      </c>
      <c r="H1801" s="15">
        <v>113</v>
      </c>
      <c r="I1801" s="15">
        <v>92.6</v>
      </c>
      <c r="J1801" s="15">
        <v>131</v>
      </c>
      <c r="K1801" s="15">
        <v>939.18</v>
      </c>
      <c r="L1801" s="4" t="s">
        <v>170</v>
      </c>
      <c r="M1801" s="13">
        <f t="shared" si="28"/>
        <v>66.412213740458014</v>
      </c>
    </row>
    <row r="1802" spans="1:13" x14ac:dyDescent="0.35">
      <c r="A1802" s="4" t="s">
        <v>139</v>
      </c>
      <c r="B1802" s="4" t="s">
        <v>140</v>
      </c>
      <c r="C1802" s="4" t="s">
        <v>124</v>
      </c>
      <c r="D1802" s="4">
        <v>1965</v>
      </c>
      <c r="E1802" s="15">
        <v>90</v>
      </c>
      <c r="F1802" s="15">
        <v>32</v>
      </c>
      <c r="G1802" s="15">
        <v>0</v>
      </c>
      <c r="H1802" s="15">
        <v>109</v>
      </c>
      <c r="I1802" s="15">
        <v>87.07</v>
      </c>
      <c r="J1802" s="15">
        <v>123</v>
      </c>
      <c r="K1802" s="15">
        <v>885.55</v>
      </c>
      <c r="L1802" s="4" t="s">
        <v>170</v>
      </c>
      <c r="M1802" s="13">
        <f t="shared" si="28"/>
        <v>73.770491803278688</v>
      </c>
    </row>
    <row r="1803" spans="1:13" x14ac:dyDescent="0.35">
      <c r="A1803" s="4" t="s">
        <v>139</v>
      </c>
      <c r="B1803" s="4" t="s">
        <v>140</v>
      </c>
      <c r="C1803" s="4" t="s">
        <v>124</v>
      </c>
      <c r="D1803" s="4">
        <v>1966</v>
      </c>
      <c r="E1803" s="15">
        <v>94</v>
      </c>
      <c r="F1803" s="15">
        <v>46</v>
      </c>
      <c r="G1803" s="15">
        <v>0</v>
      </c>
      <c r="H1803" s="15">
        <v>126</v>
      </c>
      <c r="I1803" s="15">
        <v>98.44</v>
      </c>
      <c r="J1803" s="15">
        <v>140</v>
      </c>
      <c r="K1803" s="15">
        <v>999.08</v>
      </c>
      <c r="L1803" s="4" t="s">
        <v>170</v>
      </c>
      <c r="M1803" s="13">
        <f t="shared" si="28"/>
        <v>67.142857142857139</v>
      </c>
    </row>
    <row r="1804" spans="1:13" x14ac:dyDescent="0.35">
      <c r="A1804" s="4" t="s">
        <v>139</v>
      </c>
      <c r="B1804" s="4" t="s">
        <v>140</v>
      </c>
      <c r="C1804" s="4" t="s">
        <v>124</v>
      </c>
      <c r="D1804" s="4">
        <v>1967</v>
      </c>
      <c r="E1804" s="15">
        <v>95</v>
      </c>
      <c r="F1804" s="15">
        <v>34</v>
      </c>
      <c r="G1804" s="15">
        <v>0</v>
      </c>
      <c r="H1804" s="15">
        <v>115</v>
      </c>
      <c r="I1804" s="15">
        <v>87.42</v>
      </c>
      <c r="J1804" s="15">
        <v>129</v>
      </c>
      <c r="K1804" s="15">
        <v>889.02</v>
      </c>
      <c r="L1804" s="4" t="s">
        <v>170</v>
      </c>
      <c r="M1804" s="13">
        <f t="shared" si="28"/>
        <v>73.643410852713174</v>
      </c>
    </row>
    <row r="1805" spans="1:13" x14ac:dyDescent="0.35">
      <c r="A1805" s="4" t="s">
        <v>139</v>
      </c>
      <c r="B1805" s="4" t="s">
        <v>140</v>
      </c>
      <c r="C1805" s="4" t="s">
        <v>124</v>
      </c>
      <c r="D1805" s="4">
        <v>1968</v>
      </c>
      <c r="E1805" s="15">
        <v>101</v>
      </c>
      <c r="F1805" s="15">
        <v>46</v>
      </c>
      <c r="G1805" s="15">
        <v>0</v>
      </c>
      <c r="H1805" s="15">
        <v>132</v>
      </c>
      <c r="I1805" s="15">
        <v>97.59</v>
      </c>
      <c r="J1805" s="15">
        <v>147</v>
      </c>
      <c r="K1805" s="15">
        <v>991.14</v>
      </c>
      <c r="L1805" s="4" t="s">
        <v>170</v>
      </c>
      <c r="M1805" s="13">
        <f t="shared" si="28"/>
        <v>68.707482993197274</v>
      </c>
    </row>
    <row r="1806" spans="1:13" x14ac:dyDescent="0.35">
      <c r="A1806" s="4" t="s">
        <v>139</v>
      </c>
      <c r="B1806" s="4" t="s">
        <v>140</v>
      </c>
      <c r="C1806" s="4" t="s">
        <v>124</v>
      </c>
      <c r="D1806" s="4">
        <v>1969</v>
      </c>
      <c r="E1806" s="15">
        <v>109</v>
      </c>
      <c r="F1806" s="15">
        <v>28</v>
      </c>
      <c r="G1806" s="15">
        <v>0</v>
      </c>
      <c r="H1806" s="15">
        <v>120</v>
      </c>
      <c r="I1806" s="15">
        <v>86.96</v>
      </c>
      <c r="J1806" s="15">
        <v>137</v>
      </c>
      <c r="K1806" s="15">
        <v>886.39</v>
      </c>
      <c r="L1806" s="4" t="s">
        <v>170</v>
      </c>
      <c r="M1806" s="13">
        <f t="shared" si="28"/>
        <v>79.56204379562044</v>
      </c>
    </row>
    <row r="1807" spans="1:13" x14ac:dyDescent="0.35">
      <c r="A1807" s="4" t="s">
        <v>139</v>
      </c>
      <c r="B1807" s="4" t="s">
        <v>140</v>
      </c>
      <c r="C1807" s="4" t="s">
        <v>124</v>
      </c>
      <c r="D1807" s="4">
        <v>1970</v>
      </c>
      <c r="E1807" s="15">
        <v>127</v>
      </c>
      <c r="F1807" s="15">
        <v>49</v>
      </c>
      <c r="G1807" s="15">
        <v>0</v>
      </c>
      <c r="H1807" s="15">
        <v>157</v>
      </c>
      <c r="I1807" s="15">
        <v>110.83</v>
      </c>
      <c r="J1807" s="15">
        <v>176</v>
      </c>
      <c r="K1807" s="15">
        <v>1126.74</v>
      </c>
      <c r="L1807" s="4" t="s">
        <v>170</v>
      </c>
      <c r="M1807" s="13">
        <f t="shared" si="28"/>
        <v>72.159090909090907</v>
      </c>
    </row>
    <row r="1808" spans="1:13" x14ac:dyDescent="0.35">
      <c r="A1808" s="4" t="s">
        <v>139</v>
      </c>
      <c r="B1808" s="4" t="s">
        <v>140</v>
      </c>
      <c r="C1808" s="4" t="s">
        <v>124</v>
      </c>
      <c r="D1808" s="4">
        <v>1971</v>
      </c>
      <c r="E1808" s="15">
        <v>133</v>
      </c>
      <c r="F1808" s="15">
        <v>54</v>
      </c>
      <c r="G1808" s="15">
        <v>0</v>
      </c>
      <c r="H1808" s="15">
        <v>168</v>
      </c>
      <c r="I1808" s="15">
        <v>115.36</v>
      </c>
      <c r="J1808" s="15">
        <v>188</v>
      </c>
      <c r="K1808" s="15">
        <v>1172.47</v>
      </c>
      <c r="L1808" s="4" t="s">
        <v>170</v>
      </c>
      <c r="M1808" s="13">
        <f t="shared" si="28"/>
        <v>71.122994652406419</v>
      </c>
    </row>
    <row r="1809" spans="1:13" x14ac:dyDescent="0.35">
      <c r="A1809" s="4" t="s">
        <v>139</v>
      </c>
      <c r="B1809" s="4" t="s">
        <v>140</v>
      </c>
      <c r="C1809" s="4" t="s">
        <v>124</v>
      </c>
      <c r="D1809" s="4">
        <v>1972</v>
      </c>
      <c r="E1809" s="15">
        <v>140</v>
      </c>
      <c r="F1809" s="15">
        <v>42</v>
      </c>
      <c r="G1809" s="15">
        <v>0</v>
      </c>
      <c r="H1809" s="15">
        <v>162</v>
      </c>
      <c r="I1809" s="15">
        <v>108.12</v>
      </c>
      <c r="J1809" s="15">
        <v>182</v>
      </c>
      <c r="K1809" s="15">
        <v>1100.96</v>
      </c>
      <c r="L1809" s="4" t="s">
        <v>170</v>
      </c>
      <c r="M1809" s="13">
        <f t="shared" si="28"/>
        <v>76.923076923076934</v>
      </c>
    </row>
    <row r="1810" spans="1:13" x14ac:dyDescent="0.35">
      <c r="A1810" s="4" t="s">
        <v>139</v>
      </c>
      <c r="B1810" s="4" t="s">
        <v>140</v>
      </c>
      <c r="C1810" s="4" t="s">
        <v>124</v>
      </c>
      <c r="D1810" s="4">
        <v>1973</v>
      </c>
      <c r="E1810" s="15">
        <v>150</v>
      </c>
      <c r="F1810" s="15">
        <v>46</v>
      </c>
      <c r="G1810" s="15">
        <v>0</v>
      </c>
      <c r="H1810" s="15">
        <v>174</v>
      </c>
      <c r="I1810" s="15">
        <v>113.13</v>
      </c>
      <c r="J1810" s="15">
        <v>196</v>
      </c>
      <c r="K1810" s="15">
        <v>1151.8699999999999</v>
      </c>
      <c r="L1810" s="4" t="s">
        <v>170</v>
      </c>
      <c r="M1810" s="13">
        <f t="shared" si="28"/>
        <v>76.530612244897952</v>
      </c>
    </row>
    <row r="1811" spans="1:13" x14ac:dyDescent="0.35">
      <c r="A1811" s="4" t="s">
        <v>139</v>
      </c>
      <c r="B1811" s="4" t="s">
        <v>140</v>
      </c>
      <c r="C1811" s="4" t="s">
        <v>124</v>
      </c>
      <c r="D1811" s="4">
        <v>1974</v>
      </c>
      <c r="E1811" s="15">
        <v>165</v>
      </c>
      <c r="F1811" s="15">
        <v>35</v>
      </c>
      <c r="G1811" s="15">
        <v>0</v>
      </c>
      <c r="H1811" s="15">
        <v>177</v>
      </c>
      <c r="I1811" s="15">
        <v>111.67</v>
      </c>
      <c r="J1811" s="15">
        <v>200</v>
      </c>
      <c r="K1811" s="15">
        <v>1139.48</v>
      </c>
      <c r="L1811" s="4" t="s">
        <v>170</v>
      </c>
      <c r="M1811" s="13">
        <f t="shared" si="28"/>
        <v>82.5</v>
      </c>
    </row>
    <row r="1812" spans="1:13" x14ac:dyDescent="0.35">
      <c r="A1812" s="4" t="s">
        <v>139</v>
      </c>
      <c r="B1812" s="4" t="s">
        <v>140</v>
      </c>
      <c r="C1812" s="4" t="s">
        <v>124</v>
      </c>
      <c r="D1812" s="4">
        <v>1975</v>
      </c>
      <c r="E1812" s="15">
        <v>153</v>
      </c>
      <c r="F1812" s="15">
        <v>31</v>
      </c>
      <c r="G1812" s="15">
        <v>0</v>
      </c>
      <c r="H1812" s="15">
        <v>162</v>
      </c>
      <c r="I1812" s="15">
        <v>99.24</v>
      </c>
      <c r="J1812" s="15">
        <v>183</v>
      </c>
      <c r="K1812" s="15">
        <v>1012.67</v>
      </c>
      <c r="L1812" s="4" t="s">
        <v>170</v>
      </c>
      <c r="M1812" s="13">
        <f t="shared" si="28"/>
        <v>83.152173913043484</v>
      </c>
    </row>
    <row r="1813" spans="1:13" x14ac:dyDescent="0.35">
      <c r="A1813" s="4" t="s">
        <v>139</v>
      </c>
      <c r="B1813" s="4" t="s">
        <v>140</v>
      </c>
      <c r="C1813" s="4" t="s">
        <v>124</v>
      </c>
      <c r="D1813" s="4">
        <v>1976</v>
      </c>
      <c r="E1813" s="15">
        <v>163</v>
      </c>
      <c r="F1813" s="15">
        <v>37</v>
      </c>
      <c r="G1813" s="15">
        <v>0</v>
      </c>
      <c r="H1813" s="15">
        <v>178</v>
      </c>
      <c r="I1813" s="15">
        <v>106.11</v>
      </c>
      <c r="J1813" s="15">
        <v>201</v>
      </c>
      <c r="K1813" s="15">
        <v>1082.1199999999999</v>
      </c>
      <c r="L1813" s="4" t="s">
        <v>170</v>
      </c>
      <c r="M1813" s="13">
        <f t="shared" si="28"/>
        <v>81.5</v>
      </c>
    </row>
    <row r="1814" spans="1:13" x14ac:dyDescent="0.35">
      <c r="A1814" s="4" t="s">
        <v>139</v>
      </c>
      <c r="B1814" s="4" t="s">
        <v>140</v>
      </c>
      <c r="C1814" s="4" t="s">
        <v>124</v>
      </c>
      <c r="D1814" s="4">
        <v>1977</v>
      </c>
      <c r="E1814" s="15">
        <v>171</v>
      </c>
      <c r="F1814" s="15">
        <v>56</v>
      </c>
      <c r="G1814" s="15">
        <v>0</v>
      </c>
      <c r="H1814" s="15">
        <v>203</v>
      </c>
      <c r="I1814" s="15">
        <v>117.69</v>
      </c>
      <c r="J1814" s="15">
        <v>226</v>
      </c>
      <c r="K1814" s="15">
        <v>1197.83</v>
      </c>
      <c r="L1814" s="4" t="s">
        <v>170</v>
      </c>
      <c r="M1814" s="13">
        <f t="shared" si="28"/>
        <v>75.330396475770925</v>
      </c>
    </row>
    <row r="1815" spans="1:13" x14ac:dyDescent="0.35">
      <c r="A1815" s="4" t="s">
        <v>139</v>
      </c>
      <c r="B1815" s="4" t="s">
        <v>140</v>
      </c>
      <c r="C1815" s="4" t="s">
        <v>124</v>
      </c>
      <c r="D1815" s="4">
        <v>1978</v>
      </c>
      <c r="E1815" s="15">
        <v>163</v>
      </c>
      <c r="F1815" s="15">
        <v>61</v>
      </c>
      <c r="G1815" s="15">
        <v>0</v>
      </c>
      <c r="H1815" s="15">
        <v>200</v>
      </c>
      <c r="I1815" s="15">
        <v>112.79</v>
      </c>
      <c r="J1815" s="15">
        <v>223</v>
      </c>
      <c r="K1815" s="15">
        <v>1147.08</v>
      </c>
      <c r="L1815" s="4" t="s">
        <v>170</v>
      </c>
      <c r="M1815" s="13">
        <f t="shared" si="28"/>
        <v>72.767857142857139</v>
      </c>
    </row>
    <row r="1816" spans="1:13" x14ac:dyDescent="0.35">
      <c r="A1816" s="4" t="s">
        <v>139</v>
      </c>
      <c r="B1816" s="4" t="s">
        <v>140</v>
      </c>
      <c r="C1816" s="4" t="s">
        <v>124</v>
      </c>
      <c r="D1816" s="4">
        <v>1979</v>
      </c>
      <c r="E1816" s="15">
        <v>166</v>
      </c>
      <c r="F1816" s="15">
        <v>74</v>
      </c>
      <c r="G1816" s="15">
        <v>0</v>
      </c>
      <c r="H1816" s="15">
        <v>217</v>
      </c>
      <c r="I1816" s="15">
        <v>118.34</v>
      </c>
      <c r="J1816" s="15">
        <v>240</v>
      </c>
      <c r="K1816" s="15">
        <v>1202.03</v>
      </c>
      <c r="L1816" s="4" t="s">
        <v>170</v>
      </c>
      <c r="M1816" s="13">
        <f t="shared" si="28"/>
        <v>69.166666666666671</v>
      </c>
    </row>
    <row r="1817" spans="1:13" x14ac:dyDescent="0.35">
      <c r="A1817" s="4" t="s">
        <v>139</v>
      </c>
      <c r="B1817" s="4" t="s">
        <v>140</v>
      </c>
      <c r="C1817" s="4" t="s">
        <v>124</v>
      </c>
      <c r="D1817" s="4">
        <v>1980</v>
      </c>
      <c r="E1817" s="15">
        <v>162</v>
      </c>
      <c r="F1817" s="15">
        <v>87</v>
      </c>
      <c r="G1817" s="15">
        <v>0</v>
      </c>
      <c r="H1817" s="15">
        <v>225</v>
      </c>
      <c r="I1817" s="15">
        <v>118.87</v>
      </c>
      <c r="J1817" s="15">
        <v>249</v>
      </c>
      <c r="K1817" s="15">
        <v>1206.23</v>
      </c>
      <c r="L1817" s="4" t="s">
        <v>170</v>
      </c>
      <c r="M1817" s="13">
        <f t="shared" si="28"/>
        <v>65.060240963855421</v>
      </c>
    </row>
    <row r="1818" spans="1:13" x14ac:dyDescent="0.35">
      <c r="A1818" s="4" t="s">
        <v>139</v>
      </c>
      <c r="B1818" s="4" t="s">
        <v>140</v>
      </c>
      <c r="C1818" s="4" t="s">
        <v>124</v>
      </c>
      <c r="D1818" s="4">
        <v>1981</v>
      </c>
      <c r="E1818" s="15">
        <v>179</v>
      </c>
      <c r="F1818" s="15">
        <v>96</v>
      </c>
      <c r="G1818" s="15">
        <v>0</v>
      </c>
      <c r="H1818" s="15">
        <v>250</v>
      </c>
      <c r="I1818" s="15">
        <v>127.31</v>
      </c>
      <c r="J1818" s="15">
        <v>275</v>
      </c>
      <c r="K1818" s="15">
        <v>1292.08</v>
      </c>
      <c r="L1818" s="4" t="s">
        <v>170</v>
      </c>
      <c r="M1818" s="13">
        <f t="shared" si="28"/>
        <v>65.090909090909093</v>
      </c>
    </row>
    <row r="1819" spans="1:13" x14ac:dyDescent="0.35">
      <c r="A1819" s="4" t="s">
        <v>139</v>
      </c>
      <c r="B1819" s="4" t="s">
        <v>140</v>
      </c>
      <c r="C1819" s="4" t="s">
        <v>124</v>
      </c>
      <c r="D1819" s="4">
        <v>1982</v>
      </c>
      <c r="E1819" s="15">
        <v>189</v>
      </c>
      <c r="F1819" s="15">
        <v>99</v>
      </c>
      <c r="G1819" s="15">
        <v>0</v>
      </c>
      <c r="H1819" s="15">
        <v>261</v>
      </c>
      <c r="I1819" s="15">
        <v>128.09</v>
      </c>
      <c r="J1819" s="15">
        <v>288</v>
      </c>
      <c r="K1819" s="15">
        <v>1299.05</v>
      </c>
      <c r="L1819" s="4" t="s">
        <v>170</v>
      </c>
      <c r="M1819" s="13">
        <f t="shared" si="28"/>
        <v>65.625</v>
      </c>
    </row>
    <row r="1820" spans="1:13" x14ac:dyDescent="0.35">
      <c r="A1820" s="4" t="s">
        <v>139</v>
      </c>
      <c r="B1820" s="4" t="s">
        <v>140</v>
      </c>
      <c r="C1820" s="4" t="s">
        <v>124</v>
      </c>
      <c r="D1820" s="4">
        <v>1983</v>
      </c>
      <c r="E1820" s="15">
        <v>193</v>
      </c>
      <c r="F1820" s="15">
        <v>78</v>
      </c>
      <c r="G1820" s="15">
        <v>2</v>
      </c>
      <c r="H1820" s="15">
        <v>242</v>
      </c>
      <c r="I1820" s="15">
        <v>114.65</v>
      </c>
      <c r="J1820" s="15">
        <v>269</v>
      </c>
      <c r="K1820" s="15">
        <v>1165.58</v>
      </c>
      <c r="L1820" s="4" t="s">
        <v>170</v>
      </c>
      <c r="M1820" s="13">
        <f t="shared" si="28"/>
        <v>71.74721189591078</v>
      </c>
    </row>
    <row r="1821" spans="1:13" x14ac:dyDescent="0.35">
      <c r="A1821" s="4" t="s">
        <v>139</v>
      </c>
      <c r="B1821" s="4" t="s">
        <v>140</v>
      </c>
      <c r="C1821" s="4" t="s">
        <v>124</v>
      </c>
      <c r="D1821" s="4">
        <v>1984</v>
      </c>
      <c r="E1821" s="15">
        <v>199</v>
      </c>
      <c r="F1821" s="15">
        <v>101</v>
      </c>
      <c r="G1821" s="15">
        <v>0</v>
      </c>
      <c r="H1821" s="15">
        <v>272</v>
      </c>
      <c r="I1821" s="15">
        <v>125.62</v>
      </c>
      <c r="J1821" s="15">
        <v>300</v>
      </c>
      <c r="K1821" s="15">
        <v>1274.68</v>
      </c>
      <c r="L1821" s="4" t="s">
        <v>170</v>
      </c>
      <c r="M1821" s="13">
        <f t="shared" si="28"/>
        <v>66.333333333333329</v>
      </c>
    </row>
    <row r="1822" spans="1:13" x14ac:dyDescent="0.35">
      <c r="A1822" s="4" t="s">
        <v>139</v>
      </c>
      <c r="B1822" s="4" t="s">
        <v>140</v>
      </c>
      <c r="C1822" s="4" t="s">
        <v>124</v>
      </c>
      <c r="D1822" s="4">
        <v>1985</v>
      </c>
      <c r="E1822" s="15">
        <v>193</v>
      </c>
      <c r="F1822" s="15">
        <v>85</v>
      </c>
      <c r="G1822" s="15">
        <v>0</v>
      </c>
      <c r="H1822" s="15">
        <v>251</v>
      </c>
      <c r="I1822" s="15">
        <v>114.16</v>
      </c>
      <c r="J1822" s="15">
        <v>278</v>
      </c>
      <c r="K1822" s="15">
        <v>1159.57</v>
      </c>
      <c r="L1822" s="4" t="s">
        <v>170</v>
      </c>
      <c r="M1822" s="13">
        <f t="shared" si="28"/>
        <v>69.42446043165468</v>
      </c>
    </row>
    <row r="1823" spans="1:13" x14ac:dyDescent="0.35">
      <c r="A1823" s="4" t="s">
        <v>139</v>
      </c>
      <c r="B1823" s="4" t="s">
        <v>140</v>
      </c>
      <c r="C1823" s="4" t="s">
        <v>124</v>
      </c>
      <c r="D1823" s="4">
        <v>1986</v>
      </c>
      <c r="E1823" s="15">
        <v>192</v>
      </c>
      <c r="F1823" s="15">
        <v>95</v>
      </c>
      <c r="G1823" s="15">
        <v>0</v>
      </c>
      <c r="H1823" s="15">
        <v>260</v>
      </c>
      <c r="I1823" s="15">
        <v>117.68</v>
      </c>
      <c r="J1823" s="15">
        <v>287</v>
      </c>
      <c r="K1823" s="15">
        <v>1194.3</v>
      </c>
      <c r="L1823" s="4" t="s">
        <v>170</v>
      </c>
      <c r="M1823" s="13">
        <f t="shared" si="28"/>
        <v>66.898954703832757</v>
      </c>
    </row>
    <row r="1824" spans="1:13" x14ac:dyDescent="0.35">
      <c r="A1824" s="4" t="s">
        <v>139</v>
      </c>
      <c r="B1824" s="4" t="s">
        <v>140</v>
      </c>
      <c r="C1824" s="4" t="s">
        <v>124</v>
      </c>
      <c r="D1824" s="4">
        <v>1987</v>
      </c>
      <c r="E1824" s="15">
        <v>199</v>
      </c>
      <c r="F1824" s="15">
        <v>89</v>
      </c>
      <c r="G1824" s="15">
        <v>0</v>
      </c>
      <c r="H1824" s="15">
        <v>260</v>
      </c>
      <c r="I1824" s="15">
        <v>118.39</v>
      </c>
      <c r="J1824" s="15">
        <v>288</v>
      </c>
      <c r="K1824" s="15">
        <v>1202.4000000000001</v>
      </c>
      <c r="L1824" s="4" t="s">
        <v>170</v>
      </c>
      <c r="M1824" s="13">
        <f t="shared" si="28"/>
        <v>69.097222222222214</v>
      </c>
    </row>
    <row r="1825" spans="1:13" x14ac:dyDescent="0.35">
      <c r="A1825" s="4" t="s">
        <v>139</v>
      </c>
      <c r="B1825" s="4" t="s">
        <v>140</v>
      </c>
      <c r="C1825" s="4" t="s">
        <v>124</v>
      </c>
      <c r="D1825" s="4">
        <v>1988</v>
      </c>
      <c r="E1825" s="15">
        <v>199</v>
      </c>
      <c r="F1825" s="15">
        <v>79</v>
      </c>
      <c r="G1825" s="15">
        <v>0</v>
      </c>
      <c r="H1825" s="15">
        <v>249</v>
      </c>
      <c r="I1825" s="15">
        <v>114.6</v>
      </c>
      <c r="J1825" s="15">
        <v>277</v>
      </c>
      <c r="K1825" s="15">
        <v>1164.9000000000001</v>
      </c>
      <c r="L1825" s="4" t="s">
        <v>170</v>
      </c>
      <c r="M1825" s="13">
        <f t="shared" si="28"/>
        <v>71.582733812949641</v>
      </c>
    </row>
    <row r="1826" spans="1:13" x14ac:dyDescent="0.35">
      <c r="A1826" s="4" t="s">
        <v>139</v>
      </c>
      <c r="B1826" s="4" t="s">
        <v>140</v>
      </c>
      <c r="C1826" s="4" t="s">
        <v>124</v>
      </c>
      <c r="D1826" s="4">
        <v>1989</v>
      </c>
      <c r="E1826" s="15">
        <v>196</v>
      </c>
      <c r="F1826" s="15">
        <v>130</v>
      </c>
      <c r="G1826" s="15">
        <v>0</v>
      </c>
      <c r="H1826" s="15">
        <v>274</v>
      </c>
      <c r="I1826" s="15">
        <v>128.27000000000001</v>
      </c>
      <c r="J1826" s="15">
        <v>299</v>
      </c>
      <c r="K1826" s="15">
        <v>1297.42</v>
      </c>
      <c r="L1826" s="4" t="s">
        <v>170</v>
      </c>
      <c r="M1826" s="13">
        <f t="shared" si="28"/>
        <v>60.122699386503065</v>
      </c>
    </row>
    <row r="1827" spans="1:13" x14ac:dyDescent="0.35">
      <c r="A1827" s="4" t="s">
        <v>139</v>
      </c>
      <c r="B1827" s="4" t="s">
        <v>140</v>
      </c>
      <c r="C1827" s="4" t="s">
        <v>124</v>
      </c>
      <c r="D1827" s="4">
        <v>1990</v>
      </c>
      <c r="E1827" s="15">
        <v>120</v>
      </c>
      <c r="F1827" s="15">
        <v>65</v>
      </c>
      <c r="G1827" s="15">
        <v>0</v>
      </c>
      <c r="H1827" s="15">
        <v>193</v>
      </c>
      <c r="I1827" s="15">
        <v>91.85</v>
      </c>
      <c r="J1827" s="15">
        <v>212</v>
      </c>
      <c r="K1827" s="15">
        <v>933.06</v>
      </c>
      <c r="L1827" s="4" t="s">
        <v>170</v>
      </c>
      <c r="M1827" s="13">
        <f t="shared" si="28"/>
        <v>64.86486486486487</v>
      </c>
    </row>
    <row r="1828" spans="1:13" x14ac:dyDescent="0.35">
      <c r="A1828" s="4" t="s">
        <v>139</v>
      </c>
      <c r="B1828" s="4" t="s">
        <v>140</v>
      </c>
      <c r="C1828" s="4" t="s">
        <v>124</v>
      </c>
      <c r="D1828" s="4">
        <v>1991</v>
      </c>
      <c r="E1828" s="15">
        <v>67</v>
      </c>
      <c r="F1828" s="15">
        <v>165</v>
      </c>
      <c r="G1828" s="15">
        <v>0</v>
      </c>
      <c r="H1828" s="15">
        <v>220</v>
      </c>
      <c r="I1828" s="15">
        <v>106.31</v>
      </c>
      <c r="J1828" s="15">
        <v>232</v>
      </c>
      <c r="K1828" s="15">
        <v>1065.99</v>
      </c>
      <c r="L1828" s="4" t="s">
        <v>170</v>
      </c>
      <c r="M1828" s="13">
        <f t="shared" si="28"/>
        <v>28.879310344827587</v>
      </c>
    </row>
    <row r="1829" spans="1:13" x14ac:dyDescent="0.35">
      <c r="A1829" s="4" t="s">
        <v>139</v>
      </c>
      <c r="B1829" s="4" t="s">
        <v>140</v>
      </c>
      <c r="C1829" s="4" t="s">
        <v>124</v>
      </c>
      <c r="D1829" s="4">
        <v>1992</v>
      </c>
      <c r="E1829" s="15">
        <v>73</v>
      </c>
      <c r="F1829" s="15">
        <v>121</v>
      </c>
      <c r="G1829" s="15">
        <v>0</v>
      </c>
      <c r="H1829" s="15">
        <v>184</v>
      </c>
      <c r="I1829" s="15">
        <v>90.7</v>
      </c>
      <c r="J1829" s="15">
        <v>194</v>
      </c>
      <c r="K1829" s="15">
        <v>912.18</v>
      </c>
      <c r="L1829" s="4" t="s">
        <v>170</v>
      </c>
      <c r="M1829" s="13">
        <f t="shared" si="28"/>
        <v>37.628865979381445</v>
      </c>
    </row>
    <row r="1830" spans="1:13" x14ac:dyDescent="0.35">
      <c r="A1830" s="4" t="s">
        <v>139</v>
      </c>
      <c r="B1830" s="4" t="s">
        <v>140</v>
      </c>
      <c r="C1830" s="4" t="s">
        <v>124</v>
      </c>
      <c r="D1830" s="4">
        <v>1993</v>
      </c>
      <c r="E1830" s="15">
        <v>43</v>
      </c>
      <c r="F1830" s="15">
        <v>129</v>
      </c>
      <c r="G1830" s="15">
        <v>0</v>
      </c>
      <c r="H1830" s="15">
        <v>165</v>
      </c>
      <c r="I1830" s="15">
        <v>82.44</v>
      </c>
      <c r="J1830" s="15">
        <v>172</v>
      </c>
      <c r="K1830" s="15">
        <v>825.83</v>
      </c>
      <c r="L1830" s="4" t="s">
        <v>170</v>
      </c>
      <c r="M1830" s="13">
        <f t="shared" si="28"/>
        <v>25</v>
      </c>
    </row>
    <row r="1831" spans="1:13" x14ac:dyDescent="0.35">
      <c r="A1831" s="4" t="s">
        <v>139</v>
      </c>
      <c r="B1831" s="4" t="s">
        <v>140</v>
      </c>
      <c r="C1831" s="4" t="s">
        <v>124</v>
      </c>
      <c r="D1831" s="4">
        <v>1994</v>
      </c>
      <c r="E1831" s="15">
        <v>33</v>
      </c>
      <c r="F1831" s="15">
        <v>100</v>
      </c>
      <c r="G1831" s="15">
        <v>0</v>
      </c>
      <c r="H1831" s="15">
        <v>127</v>
      </c>
      <c r="I1831" s="15">
        <v>63.13</v>
      </c>
      <c r="J1831" s="15">
        <v>133</v>
      </c>
      <c r="K1831" s="15">
        <v>632.39</v>
      </c>
      <c r="L1831" s="4" t="s">
        <v>170</v>
      </c>
      <c r="M1831" s="13">
        <f t="shared" si="28"/>
        <v>24.81203007518797</v>
      </c>
    </row>
    <row r="1832" spans="1:13" x14ac:dyDescent="0.35">
      <c r="A1832" s="4" t="s">
        <v>139</v>
      </c>
      <c r="B1832" s="4" t="s">
        <v>140</v>
      </c>
      <c r="C1832" s="4" t="s">
        <v>124</v>
      </c>
      <c r="D1832" s="4">
        <v>1995</v>
      </c>
      <c r="E1832" s="15">
        <v>37</v>
      </c>
      <c r="F1832" s="15">
        <v>30</v>
      </c>
      <c r="G1832" s="15">
        <v>0</v>
      </c>
      <c r="H1832" s="15">
        <v>61</v>
      </c>
      <c r="I1832" s="15">
        <v>29.46</v>
      </c>
      <c r="J1832" s="15">
        <v>68</v>
      </c>
      <c r="K1832" s="15">
        <v>297.76</v>
      </c>
      <c r="L1832" s="4" t="s">
        <v>170</v>
      </c>
      <c r="M1832" s="13">
        <f t="shared" si="28"/>
        <v>55.223880597014926</v>
      </c>
    </row>
    <row r="1833" spans="1:13" x14ac:dyDescent="0.35">
      <c r="A1833" s="4" t="s">
        <v>139</v>
      </c>
      <c r="B1833" s="4" t="s">
        <v>140</v>
      </c>
      <c r="C1833" s="4" t="s">
        <v>124</v>
      </c>
      <c r="D1833" s="4">
        <v>1996</v>
      </c>
      <c r="E1833" s="15">
        <v>63</v>
      </c>
      <c r="F1833" s="15">
        <v>35</v>
      </c>
      <c r="G1833" s="15">
        <v>0</v>
      </c>
      <c r="H1833" s="15">
        <v>88</v>
      </c>
      <c r="I1833" s="15">
        <v>39.81</v>
      </c>
      <c r="J1833" s="15">
        <v>98</v>
      </c>
      <c r="K1833" s="15">
        <v>403.6</v>
      </c>
      <c r="L1833" s="4" t="s">
        <v>170</v>
      </c>
      <c r="M1833" s="13">
        <f t="shared" si="28"/>
        <v>64.285714285714292</v>
      </c>
    </row>
    <row r="1834" spans="1:13" x14ac:dyDescent="0.35">
      <c r="A1834" s="4" t="s">
        <v>139</v>
      </c>
      <c r="B1834" s="4" t="s">
        <v>140</v>
      </c>
      <c r="C1834" s="4" t="s">
        <v>124</v>
      </c>
      <c r="D1834" s="4">
        <v>1997</v>
      </c>
      <c r="E1834" s="15">
        <v>112</v>
      </c>
      <c r="F1834" s="15">
        <v>13</v>
      </c>
      <c r="G1834" s="15">
        <v>0</v>
      </c>
      <c r="H1834" s="15">
        <v>96</v>
      </c>
      <c r="I1834" s="15">
        <v>40.409999999999997</v>
      </c>
      <c r="J1834" s="15">
        <v>121</v>
      </c>
      <c r="K1834" s="15">
        <v>413.08</v>
      </c>
      <c r="L1834" s="4" t="s">
        <v>170</v>
      </c>
      <c r="M1834" s="13">
        <f t="shared" si="28"/>
        <v>89.600000000000009</v>
      </c>
    </row>
    <row r="1835" spans="1:13" x14ac:dyDescent="0.35">
      <c r="A1835" s="4" t="s">
        <v>139</v>
      </c>
      <c r="B1835" s="4" t="s">
        <v>140</v>
      </c>
      <c r="C1835" s="4" t="s">
        <v>124</v>
      </c>
      <c r="D1835" s="4">
        <v>1998</v>
      </c>
      <c r="E1835" s="15">
        <v>140</v>
      </c>
      <c r="F1835" s="15">
        <v>46</v>
      </c>
      <c r="G1835" s="15">
        <v>0</v>
      </c>
      <c r="H1835" s="15">
        <v>130</v>
      </c>
      <c r="I1835" s="15">
        <v>50.9</v>
      </c>
      <c r="J1835" s="15">
        <v>160</v>
      </c>
      <c r="K1835" s="15">
        <v>516.77</v>
      </c>
      <c r="L1835" s="4" t="s">
        <v>170</v>
      </c>
      <c r="M1835" s="13">
        <f t="shared" si="28"/>
        <v>75.268817204301072</v>
      </c>
    </row>
    <row r="1836" spans="1:13" x14ac:dyDescent="0.35">
      <c r="A1836" s="4" t="s">
        <v>139</v>
      </c>
      <c r="B1836" s="4" t="s">
        <v>140</v>
      </c>
      <c r="C1836" s="4" t="s">
        <v>124</v>
      </c>
      <c r="D1836" s="4">
        <v>1999</v>
      </c>
      <c r="E1836" s="15">
        <v>131</v>
      </c>
      <c r="F1836" s="15">
        <v>41</v>
      </c>
      <c r="G1836" s="15">
        <v>0</v>
      </c>
      <c r="H1836" s="15">
        <v>132</v>
      </c>
      <c r="I1836" s="15">
        <v>48.3</v>
      </c>
      <c r="J1836" s="15">
        <v>162</v>
      </c>
      <c r="K1836" s="15">
        <v>491.05</v>
      </c>
      <c r="L1836" s="4" t="s">
        <v>170</v>
      </c>
      <c r="M1836" s="13">
        <f t="shared" si="28"/>
        <v>76.162790697674424</v>
      </c>
    </row>
    <row r="1837" spans="1:13" x14ac:dyDescent="0.35">
      <c r="A1837" s="4" t="s">
        <v>139</v>
      </c>
      <c r="B1837" s="4" t="s">
        <v>140</v>
      </c>
      <c r="C1837" s="4" t="s">
        <v>124</v>
      </c>
      <c r="D1837" s="4">
        <v>2000</v>
      </c>
      <c r="E1837" s="15">
        <v>122</v>
      </c>
      <c r="F1837" s="15">
        <v>81</v>
      </c>
      <c r="G1837" s="15">
        <v>0</v>
      </c>
      <c r="H1837" s="15">
        <v>163</v>
      </c>
      <c r="I1837" s="15">
        <v>56.2</v>
      </c>
      <c r="J1837" s="15">
        <v>189</v>
      </c>
      <c r="K1837" s="15">
        <v>568.09</v>
      </c>
      <c r="L1837" s="4" t="s">
        <v>170</v>
      </c>
      <c r="M1837" s="13">
        <f t="shared" si="28"/>
        <v>60.098522167487687</v>
      </c>
    </row>
    <row r="1838" spans="1:13" x14ac:dyDescent="0.35">
      <c r="A1838" s="4" t="s">
        <v>139</v>
      </c>
      <c r="B1838" s="4" t="s">
        <v>140</v>
      </c>
      <c r="C1838" s="4" t="s">
        <v>124</v>
      </c>
      <c r="D1838" s="4">
        <v>2001</v>
      </c>
      <c r="E1838" s="15">
        <v>97</v>
      </c>
      <c r="F1838" s="15">
        <v>90</v>
      </c>
      <c r="G1838" s="15">
        <v>2</v>
      </c>
      <c r="H1838" s="15">
        <v>179</v>
      </c>
      <c r="I1838" s="15">
        <v>59.79</v>
      </c>
      <c r="J1838" s="15">
        <v>204</v>
      </c>
      <c r="K1838" s="15">
        <v>604.49</v>
      </c>
      <c r="L1838" s="4" t="s">
        <v>170</v>
      </c>
      <c r="M1838" s="13">
        <f t="shared" si="28"/>
        <v>52.432432432432428</v>
      </c>
    </row>
    <row r="1839" spans="1:13" x14ac:dyDescent="0.35">
      <c r="A1839" s="4" t="s">
        <v>139</v>
      </c>
      <c r="B1839" s="4" t="s">
        <v>140</v>
      </c>
      <c r="C1839" s="4" t="s">
        <v>124</v>
      </c>
      <c r="D1839" s="4">
        <v>2002</v>
      </c>
      <c r="E1839" s="15">
        <v>73</v>
      </c>
      <c r="F1839" s="15">
        <v>102</v>
      </c>
      <c r="G1839" s="15">
        <v>0</v>
      </c>
      <c r="H1839" s="15">
        <v>180</v>
      </c>
      <c r="I1839" s="15">
        <v>58.77</v>
      </c>
      <c r="J1839" s="15">
        <v>199</v>
      </c>
      <c r="K1839" s="15">
        <v>593</v>
      </c>
      <c r="L1839" s="4" t="s">
        <v>170</v>
      </c>
      <c r="M1839" s="13">
        <f t="shared" si="28"/>
        <v>41.714285714285715</v>
      </c>
    </row>
    <row r="1840" spans="1:13" x14ac:dyDescent="0.35">
      <c r="A1840" s="4" t="s">
        <v>139</v>
      </c>
      <c r="B1840" s="4" t="s">
        <v>140</v>
      </c>
      <c r="C1840" s="4" t="s">
        <v>124</v>
      </c>
      <c r="D1840" s="4">
        <v>2003</v>
      </c>
      <c r="E1840" s="15">
        <v>67</v>
      </c>
      <c r="F1840" s="15">
        <v>101</v>
      </c>
      <c r="G1840" s="15">
        <v>2</v>
      </c>
      <c r="H1840" s="15">
        <v>160</v>
      </c>
      <c r="I1840" s="15">
        <v>51.12</v>
      </c>
      <c r="J1840" s="15">
        <v>177</v>
      </c>
      <c r="K1840" s="15">
        <v>514.80999999999995</v>
      </c>
      <c r="L1840" s="4" t="s">
        <v>170</v>
      </c>
      <c r="M1840" s="13">
        <f t="shared" si="28"/>
        <v>40.361445783132531</v>
      </c>
    </row>
    <row r="1841" spans="1:13" x14ac:dyDescent="0.35">
      <c r="A1841" s="4" t="s">
        <v>139</v>
      </c>
      <c r="B1841" s="4" t="s">
        <v>140</v>
      </c>
      <c r="C1841" s="4" t="s">
        <v>124</v>
      </c>
      <c r="D1841" s="4">
        <v>2004</v>
      </c>
      <c r="E1841" s="15">
        <v>73</v>
      </c>
      <c r="F1841" s="15">
        <v>108</v>
      </c>
      <c r="G1841" s="15">
        <v>2</v>
      </c>
      <c r="H1841" s="15">
        <v>161</v>
      </c>
      <c r="I1841" s="15">
        <v>50.58</v>
      </c>
      <c r="J1841" s="15">
        <v>180</v>
      </c>
      <c r="K1841" s="15">
        <v>508.45</v>
      </c>
      <c r="L1841" s="4" t="s">
        <v>170</v>
      </c>
      <c r="M1841" s="13">
        <f t="shared" si="28"/>
        <v>40.782122905027933</v>
      </c>
    </row>
    <row r="1842" spans="1:13" x14ac:dyDescent="0.35">
      <c r="A1842" s="4" t="s">
        <v>139</v>
      </c>
      <c r="B1842" s="4" t="s">
        <v>140</v>
      </c>
      <c r="C1842" s="4" t="s">
        <v>124</v>
      </c>
      <c r="D1842" s="4">
        <v>2005</v>
      </c>
      <c r="E1842" s="15">
        <v>103</v>
      </c>
      <c r="F1842" s="15">
        <v>154</v>
      </c>
      <c r="G1842" s="15">
        <v>1</v>
      </c>
      <c r="H1842" s="15">
        <v>196</v>
      </c>
      <c r="I1842" s="15">
        <v>60</v>
      </c>
      <c r="J1842" s="15">
        <v>240</v>
      </c>
      <c r="K1842" s="15">
        <v>602.41999999999996</v>
      </c>
      <c r="L1842" s="4" t="s">
        <v>170</v>
      </c>
      <c r="M1842" s="13">
        <f t="shared" si="28"/>
        <v>40.234375</v>
      </c>
    </row>
    <row r="1843" spans="1:13" x14ac:dyDescent="0.35">
      <c r="A1843" s="4" t="s">
        <v>139</v>
      </c>
      <c r="B1843" s="4" t="s">
        <v>140</v>
      </c>
      <c r="C1843" s="4" t="s">
        <v>124</v>
      </c>
      <c r="D1843" s="4">
        <v>2006</v>
      </c>
      <c r="E1843" s="15">
        <v>109</v>
      </c>
      <c r="F1843" s="15">
        <v>216</v>
      </c>
      <c r="G1843" s="15">
        <v>0</v>
      </c>
      <c r="H1843" s="15">
        <v>223</v>
      </c>
      <c r="I1843" s="15">
        <v>65.95</v>
      </c>
      <c r="J1843" s="15">
        <v>270</v>
      </c>
      <c r="K1843" s="15">
        <v>661</v>
      </c>
      <c r="L1843" s="4" t="s">
        <v>170</v>
      </c>
      <c r="M1843" s="13">
        <f t="shared" si="28"/>
        <v>33.53846153846154</v>
      </c>
    </row>
    <row r="1844" spans="1:13" x14ac:dyDescent="0.35">
      <c r="A1844" s="4" t="s">
        <v>139</v>
      </c>
      <c r="B1844" s="4" t="s">
        <v>140</v>
      </c>
      <c r="C1844" s="4" t="s">
        <v>124</v>
      </c>
      <c r="D1844" s="4">
        <v>2007</v>
      </c>
      <c r="E1844" s="15">
        <v>155</v>
      </c>
      <c r="F1844" s="15">
        <v>149</v>
      </c>
      <c r="G1844" s="15">
        <v>0</v>
      </c>
      <c r="H1844" s="15">
        <v>258</v>
      </c>
      <c r="I1844" s="15">
        <v>73.34</v>
      </c>
      <c r="J1844" s="15">
        <v>318</v>
      </c>
      <c r="K1844" s="15">
        <v>736.1</v>
      </c>
      <c r="L1844" s="4" t="s">
        <v>170</v>
      </c>
      <c r="M1844" s="13">
        <f t="shared" si="28"/>
        <v>50.98684210526315</v>
      </c>
    </row>
    <row r="1845" spans="1:13" x14ac:dyDescent="0.35">
      <c r="A1845" s="4" t="s">
        <v>139</v>
      </c>
      <c r="B1845" s="4" t="s">
        <v>140</v>
      </c>
      <c r="C1845" s="4" t="s">
        <v>124</v>
      </c>
      <c r="D1845" s="4">
        <v>2008</v>
      </c>
      <c r="E1845" s="15">
        <v>197</v>
      </c>
      <c r="F1845" s="15">
        <v>171</v>
      </c>
      <c r="G1845" s="15">
        <v>0</v>
      </c>
      <c r="H1845" s="15">
        <v>318</v>
      </c>
      <c r="I1845" s="15">
        <v>86.57</v>
      </c>
      <c r="J1845" s="15">
        <v>387</v>
      </c>
      <c r="K1845" s="15">
        <v>870.56</v>
      </c>
      <c r="L1845" s="4" t="s">
        <v>170</v>
      </c>
      <c r="M1845" s="13">
        <f t="shared" si="28"/>
        <v>53.532608695652172</v>
      </c>
    </row>
    <row r="1846" spans="1:13" x14ac:dyDescent="0.35">
      <c r="A1846" s="4" t="s">
        <v>139</v>
      </c>
      <c r="B1846" s="4" t="s">
        <v>140</v>
      </c>
      <c r="C1846" s="4" t="s">
        <v>124</v>
      </c>
      <c r="D1846" s="4">
        <v>2009</v>
      </c>
      <c r="E1846" s="15">
        <v>195</v>
      </c>
      <c r="F1846" s="15">
        <v>249</v>
      </c>
      <c r="G1846" s="15">
        <v>0</v>
      </c>
      <c r="H1846" s="15">
        <v>342</v>
      </c>
      <c r="I1846" s="15">
        <v>89.56</v>
      </c>
      <c r="J1846" s="15">
        <v>407</v>
      </c>
      <c r="K1846" s="15">
        <v>900.86</v>
      </c>
      <c r="L1846" s="4" t="s">
        <v>170</v>
      </c>
      <c r="M1846" s="13">
        <f t="shared" si="28"/>
        <v>43.918918918918919</v>
      </c>
    </row>
    <row r="1847" spans="1:13" x14ac:dyDescent="0.35">
      <c r="A1847" s="4" t="s">
        <v>139</v>
      </c>
      <c r="B1847" s="4" t="s">
        <v>140</v>
      </c>
      <c r="C1847" s="4" t="s">
        <v>124</v>
      </c>
      <c r="D1847" s="4">
        <v>2010</v>
      </c>
      <c r="E1847" s="15">
        <v>198.32</v>
      </c>
      <c r="F1847" s="15">
        <v>338.35</v>
      </c>
      <c r="G1847" s="15">
        <v>0</v>
      </c>
      <c r="H1847" s="15">
        <v>379.89</v>
      </c>
      <c r="I1847" s="15">
        <v>93.531999999999996</v>
      </c>
      <c r="J1847" s="15">
        <v>427.46</v>
      </c>
      <c r="K1847" s="15">
        <v>896.74</v>
      </c>
      <c r="L1847" s="4" t="s">
        <v>169</v>
      </c>
      <c r="M1847" s="13">
        <f t="shared" si="28"/>
        <v>36.953807740324592</v>
      </c>
    </row>
    <row r="1848" spans="1:13" x14ac:dyDescent="0.35">
      <c r="A1848" s="4" t="s">
        <v>139</v>
      </c>
      <c r="B1848" s="4" t="s">
        <v>140</v>
      </c>
      <c r="C1848" s="4" t="s">
        <v>124</v>
      </c>
      <c r="D1848" s="4">
        <v>2011</v>
      </c>
      <c r="E1848" s="15">
        <v>194.97</v>
      </c>
      <c r="F1848" s="15">
        <v>156.78</v>
      </c>
      <c r="G1848" s="15">
        <v>0</v>
      </c>
      <c r="H1848" s="15">
        <v>396.64</v>
      </c>
      <c r="I1848" s="15">
        <v>94.014399999999995</v>
      </c>
      <c r="J1848" s="15">
        <v>445.55</v>
      </c>
      <c r="K1848" s="15">
        <v>896.49</v>
      </c>
      <c r="L1848" s="4" t="s">
        <v>169</v>
      </c>
      <c r="M1848" s="13">
        <f t="shared" si="28"/>
        <v>55.428571428571431</v>
      </c>
    </row>
    <row r="1849" spans="1:13" x14ac:dyDescent="0.35">
      <c r="A1849" s="4" t="s">
        <v>139</v>
      </c>
      <c r="B1849" s="4" t="s">
        <v>140</v>
      </c>
      <c r="C1849" s="4" t="s">
        <v>124</v>
      </c>
      <c r="D1849" s="4">
        <v>2012</v>
      </c>
      <c r="E1849" s="15">
        <v>198.99</v>
      </c>
      <c r="F1849" s="15">
        <v>249.24</v>
      </c>
      <c r="G1849" s="15">
        <v>0</v>
      </c>
      <c r="H1849" s="15">
        <v>391.95</v>
      </c>
      <c r="I1849" s="15">
        <v>89.659400000000005</v>
      </c>
      <c r="J1849" s="15">
        <v>440.19</v>
      </c>
      <c r="K1849" s="15">
        <v>855.21</v>
      </c>
      <c r="L1849" s="4" t="s">
        <v>169</v>
      </c>
      <c r="M1849" s="13">
        <f t="shared" si="28"/>
        <v>44.394618834080717</v>
      </c>
    </row>
    <row r="1850" spans="1:13" x14ac:dyDescent="0.35">
      <c r="A1850" s="4" t="s">
        <v>139</v>
      </c>
      <c r="B1850" s="4" t="s">
        <v>140</v>
      </c>
      <c r="C1850" s="4" t="s">
        <v>124</v>
      </c>
      <c r="D1850" s="4">
        <v>2013</v>
      </c>
      <c r="E1850" s="15">
        <v>180.9</v>
      </c>
      <c r="F1850" s="15">
        <v>277.38</v>
      </c>
      <c r="G1850" s="15">
        <v>6.7</v>
      </c>
      <c r="H1850" s="15">
        <v>417.41</v>
      </c>
      <c r="I1850" s="15">
        <v>93.331000000000003</v>
      </c>
      <c r="J1850" s="15">
        <v>458.95</v>
      </c>
      <c r="K1850" s="15">
        <v>885.82</v>
      </c>
      <c r="L1850" s="4" t="s">
        <v>169</v>
      </c>
      <c r="M1850" s="13">
        <f t="shared" si="28"/>
        <v>40.059347181008903</v>
      </c>
    </row>
    <row r="1851" spans="1:13" x14ac:dyDescent="0.35">
      <c r="A1851" s="4" t="s">
        <v>139</v>
      </c>
      <c r="B1851" s="4" t="s">
        <v>140</v>
      </c>
      <c r="C1851" s="4" t="s">
        <v>124</v>
      </c>
      <c r="D1851" s="4">
        <v>2014</v>
      </c>
      <c r="E1851" s="15">
        <v>178.22</v>
      </c>
      <c r="F1851" s="15">
        <v>330.98</v>
      </c>
      <c r="G1851" s="15"/>
      <c r="H1851" s="15">
        <v>430.14</v>
      </c>
      <c r="I1851" s="15">
        <v>94.262299999999996</v>
      </c>
      <c r="J1851" s="15">
        <v>469.67</v>
      </c>
      <c r="K1851" s="15">
        <v>873.47</v>
      </c>
      <c r="L1851" s="4" t="s">
        <v>169</v>
      </c>
      <c r="M1851" s="13">
        <f t="shared" si="28"/>
        <v>35</v>
      </c>
    </row>
    <row r="1852" spans="1:13" x14ac:dyDescent="0.35">
      <c r="A1852" s="4" t="s">
        <v>139</v>
      </c>
      <c r="B1852" s="4" t="s">
        <v>140</v>
      </c>
      <c r="C1852" s="4" t="s">
        <v>124</v>
      </c>
      <c r="D1852" s="4">
        <v>2015</v>
      </c>
      <c r="E1852" s="15">
        <v>198.32</v>
      </c>
      <c r="F1852" s="15">
        <v>301.5</v>
      </c>
      <c r="G1852" s="15"/>
      <c r="H1852" s="15">
        <v>429.47</v>
      </c>
      <c r="I1852" s="15">
        <v>92.185299999999998</v>
      </c>
      <c r="J1852" s="15">
        <v>473.69</v>
      </c>
      <c r="K1852" s="15">
        <v>865.01</v>
      </c>
      <c r="L1852" s="4" t="s">
        <v>169</v>
      </c>
      <c r="M1852" s="13">
        <f t="shared" si="28"/>
        <v>39.678284182305632</v>
      </c>
    </row>
    <row r="1853" spans="1:13" x14ac:dyDescent="0.35">
      <c r="A1853" s="4" t="s">
        <v>139</v>
      </c>
      <c r="B1853" s="4" t="s">
        <v>140</v>
      </c>
      <c r="C1853" s="4" t="s">
        <v>124</v>
      </c>
      <c r="D1853" s="4">
        <v>2016</v>
      </c>
      <c r="E1853" s="15">
        <v>224.45</v>
      </c>
      <c r="F1853" s="15">
        <v>239.19</v>
      </c>
      <c r="G1853" s="15">
        <v>0</v>
      </c>
      <c r="H1853" s="15">
        <v>418.75</v>
      </c>
      <c r="I1853" s="15">
        <v>88.017899999999997</v>
      </c>
      <c r="J1853" s="15">
        <v>469</v>
      </c>
      <c r="K1853" s="15">
        <v>812.28</v>
      </c>
      <c r="L1853" s="4" t="s">
        <v>169</v>
      </c>
      <c r="M1853" s="13">
        <f t="shared" si="28"/>
        <v>48.410404624277454</v>
      </c>
    </row>
    <row r="1854" spans="1:13" x14ac:dyDescent="0.35">
      <c r="A1854" s="4" t="s">
        <v>139</v>
      </c>
      <c r="B1854" s="4" t="s">
        <v>140</v>
      </c>
      <c r="C1854" s="4" t="s">
        <v>124</v>
      </c>
      <c r="D1854" s="4">
        <v>2017</v>
      </c>
      <c r="E1854" s="15">
        <v>165.49</v>
      </c>
      <c r="F1854" s="15">
        <v>434.16</v>
      </c>
      <c r="G1854" s="15">
        <v>0</v>
      </c>
      <c r="H1854" s="15">
        <v>480.39</v>
      </c>
      <c r="I1854" s="15">
        <v>99.046099999999996</v>
      </c>
      <c r="J1854" s="15">
        <v>517.91</v>
      </c>
      <c r="K1854" s="15">
        <v>915.84</v>
      </c>
      <c r="L1854" s="4" t="s">
        <v>169</v>
      </c>
      <c r="M1854" s="13">
        <f t="shared" si="28"/>
        <v>27.597765363128492</v>
      </c>
    </row>
    <row r="1855" spans="1:13" x14ac:dyDescent="0.35">
      <c r="A1855" s="4" t="s">
        <v>139</v>
      </c>
      <c r="B1855" s="4" t="s">
        <v>140</v>
      </c>
      <c r="C1855" s="4" t="s">
        <v>124</v>
      </c>
      <c r="D1855" s="4">
        <v>2018</v>
      </c>
      <c r="E1855" s="15">
        <v>172.86</v>
      </c>
      <c r="F1855" s="15">
        <v>365.15</v>
      </c>
      <c r="G1855" s="15">
        <v>2.0099999999999998</v>
      </c>
      <c r="H1855" s="15">
        <v>495.13</v>
      </c>
      <c r="I1855" s="15">
        <v>100.08459999999999</v>
      </c>
      <c r="J1855" s="15">
        <v>531.98</v>
      </c>
      <c r="K1855" s="15">
        <v>926.83</v>
      </c>
      <c r="L1855" s="4" t="s">
        <v>169</v>
      </c>
      <c r="M1855" s="13">
        <f t="shared" si="28"/>
        <v>32.25</v>
      </c>
    </row>
    <row r="1856" spans="1:13" x14ac:dyDescent="0.35">
      <c r="A1856" s="4" t="s">
        <v>139</v>
      </c>
      <c r="B1856" s="4" t="s">
        <v>140</v>
      </c>
      <c r="C1856" s="4" t="s">
        <v>124</v>
      </c>
      <c r="D1856" s="4">
        <v>2019</v>
      </c>
      <c r="E1856" s="15">
        <v>180.23</v>
      </c>
      <c r="F1856" s="15">
        <v>318.92</v>
      </c>
      <c r="G1856" s="15">
        <v>0</v>
      </c>
      <c r="H1856" s="15">
        <v>542.70000000000005</v>
      </c>
      <c r="I1856" s="15">
        <v>107.6288</v>
      </c>
      <c r="J1856" s="15">
        <v>583.57000000000005</v>
      </c>
      <c r="K1856" s="15">
        <v>987.93</v>
      </c>
      <c r="L1856" s="4" t="s">
        <v>169</v>
      </c>
      <c r="M1856" s="13">
        <f t="shared" si="28"/>
        <v>36.107382550335572</v>
      </c>
    </row>
    <row r="1857" spans="1:13" x14ac:dyDescent="0.35">
      <c r="A1857" s="4" t="s">
        <v>139</v>
      </c>
      <c r="B1857" s="4" t="s">
        <v>140</v>
      </c>
      <c r="C1857" s="4" t="s">
        <v>124</v>
      </c>
      <c r="D1857" s="4">
        <v>2020</v>
      </c>
      <c r="E1857" s="15">
        <v>186.93</v>
      </c>
      <c r="F1857" s="15">
        <v>402.67</v>
      </c>
      <c r="G1857" s="15">
        <v>0</v>
      </c>
      <c r="H1857" s="15">
        <v>555.42999999999995</v>
      </c>
      <c r="I1857" s="15">
        <v>107.82980000000001</v>
      </c>
      <c r="J1857" s="15">
        <v>595.63</v>
      </c>
      <c r="K1857" s="15">
        <v>1028.1400000000001</v>
      </c>
      <c r="L1857" s="4" t="s">
        <v>169</v>
      </c>
      <c r="M1857" s="13">
        <f t="shared" si="28"/>
        <v>31.704545454545453</v>
      </c>
    </row>
    <row r="1858" spans="1:13" x14ac:dyDescent="0.35">
      <c r="A1858" s="4" t="s">
        <v>139</v>
      </c>
      <c r="B1858" s="4" t="s">
        <v>140</v>
      </c>
      <c r="C1858" s="4" t="s">
        <v>124</v>
      </c>
      <c r="D1858" s="4">
        <v>2021</v>
      </c>
      <c r="E1858" s="15">
        <v>171.52</v>
      </c>
      <c r="F1858" s="15">
        <v>406.69</v>
      </c>
      <c r="G1858" s="15">
        <v>0</v>
      </c>
      <c r="H1858" s="15">
        <v>563.47</v>
      </c>
      <c r="I1858" s="15">
        <v>107.2</v>
      </c>
      <c r="J1858" s="15">
        <v>602.33000000000004</v>
      </c>
      <c r="K1858" s="15">
        <v>1022.66</v>
      </c>
      <c r="L1858" s="4" t="s">
        <v>169</v>
      </c>
      <c r="M1858" s="13">
        <f t="shared" ref="M1858:M1921" si="29">IF(N(E1858)+N(F1858)-N(G1858)&lt;=0,"",E1858/(E1858+F1858-N(G1858))*100)</f>
        <v>29.663962920046348</v>
      </c>
    </row>
    <row r="1859" spans="1:13" x14ac:dyDescent="0.35">
      <c r="A1859" s="4" t="s">
        <v>139</v>
      </c>
      <c r="B1859" s="4" t="s">
        <v>140</v>
      </c>
      <c r="C1859" s="4" t="s">
        <v>124</v>
      </c>
      <c r="D1859" s="4">
        <v>2022</v>
      </c>
      <c r="E1859" s="15">
        <v>192.96</v>
      </c>
      <c r="F1859" s="15">
        <v>460.96</v>
      </c>
      <c r="G1859" s="15"/>
      <c r="H1859" s="15">
        <v>631.80999999999995</v>
      </c>
      <c r="I1859" s="15">
        <v>117.5314</v>
      </c>
      <c r="J1859" s="15">
        <v>672.68</v>
      </c>
      <c r="K1859" s="15">
        <v>1073.83</v>
      </c>
      <c r="L1859" s="4" t="s">
        <v>169</v>
      </c>
      <c r="M1859" s="13">
        <f t="shared" si="29"/>
        <v>29.508196721311482</v>
      </c>
    </row>
    <row r="1860" spans="1:13" x14ac:dyDescent="0.35">
      <c r="A1860" s="4" t="s">
        <v>139</v>
      </c>
      <c r="B1860" s="4" t="s">
        <v>140</v>
      </c>
      <c r="C1860" s="4" t="s">
        <v>124</v>
      </c>
      <c r="D1860" s="4">
        <v>2023</v>
      </c>
      <c r="E1860" s="15">
        <v>171.52</v>
      </c>
      <c r="F1860" s="15">
        <v>663.3</v>
      </c>
      <c r="G1860" s="15"/>
      <c r="H1860" s="15">
        <v>597.64</v>
      </c>
      <c r="I1860" s="15">
        <v>108.8147</v>
      </c>
      <c r="J1860" s="15">
        <v>635.16</v>
      </c>
      <c r="K1860" s="15">
        <v>1071.5899999999999</v>
      </c>
      <c r="L1860" s="4" t="s">
        <v>169</v>
      </c>
      <c r="M1860" s="13">
        <f t="shared" si="29"/>
        <v>20.545746388443021</v>
      </c>
    </row>
    <row r="1861" spans="1:13" x14ac:dyDescent="0.35">
      <c r="A1861" s="4" t="s">
        <v>141</v>
      </c>
      <c r="B1861" s="4" t="s">
        <v>142</v>
      </c>
      <c r="C1861" s="4" t="s">
        <v>124</v>
      </c>
      <c r="D1861" s="4">
        <v>1961</v>
      </c>
      <c r="E1861" s="15">
        <v>123</v>
      </c>
      <c r="F1861" s="15">
        <v>0</v>
      </c>
      <c r="G1861" s="15">
        <v>13</v>
      </c>
      <c r="H1861" s="15">
        <v>58</v>
      </c>
      <c r="I1861" s="15">
        <v>11.28</v>
      </c>
      <c r="J1861" s="15">
        <v>78</v>
      </c>
      <c r="K1861" s="15">
        <v>115.41</v>
      </c>
      <c r="L1861" s="4" t="s">
        <v>170</v>
      </c>
      <c r="M1861" s="13">
        <f t="shared" si="29"/>
        <v>111.81818181818181</v>
      </c>
    </row>
    <row r="1862" spans="1:13" x14ac:dyDescent="0.35">
      <c r="A1862" s="4" t="s">
        <v>141</v>
      </c>
      <c r="B1862" s="4" t="s">
        <v>142</v>
      </c>
      <c r="C1862" s="4" t="s">
        <v>124</v>
      </c>
      <c r="D1862" s="4">
        <v>1962</v>
      </c>
      <c r="E1862" s="15">
        <v>127</v>
      </c>
      <c r="F1862" s="15">
        <v>0</v>
      </c>
      <c r="G1862" s="15">
        <v>16</v>
      </c>
      <c r="H1862" s="15">
        <v>82</v>
      </c>
      <c r="I1862" s="15">
        <v>15.76</v>
      </c>
      <c r="J1862" s="15">
        <v>98</v>
      </c>
      <c r="K1862" s="15">
        <v>160.93</v>
      </c>
      <c r="L1862" s="4" t="s">
        <v>170</v>
      </c>
      <c r="M1862" s="13">
        <f t="shared" si="29"/>
        <v>114.41441441441442</v>
      </c>
    </row>
    <row r="1863" spans="1:13" x14ac:dyDescent="0.35">
      <c r="A1863" s="4" t="s">
        <v>141</v>
      </c>
      <c r="B1863" s="4" t="s">
        <v>142</v>
      </c>
      <c r="C1863" s="4" t="s">
        <v>124</v>
      </c>
      <c r="D1863" s="4">
        <v>1963</v>
      </c>
      <c r="E1863" s="15">
        <v>110</v>
      </c>
      <c r="F1863" s="15">
        <v>0</v>
      </c>
      <c r="G1863" s="15">
        <v>5</v>
      </c>
      <c r="H1863" s="15">
        <v>85</v>
      </c>
      <c r="I1863" s="15">
        <v>16.2</v>
      </c>
      <c r="J1863" s="15">
        <v>103</v>
      </c>
      <c r="K1863" s="15">
        <v>164.03</v>
      </c>
      <c r="L1863" s="4" t="s">
        <v>170</v>
      </c>
      <c r="M1863" s="13">
        <f t="shared" si="29"/>
        <v>104.76190476190477</v>
      </c>
    </row>
    <row r="1864" spans="1:13" x14ac:dyDescent="0.35">
      <c r="A1864" s="4" t="s">
        <v>141</v>
      </c>
      <c r="B1864" s="4" t="s">
        <v>142</v>
      </c>
      <c r="C1864" s="4" t="s">
        <v>124</v>
      </c>
      <c r="D1864" s="4">
        <v>1964</v>
      </c>
      <c r="E1864" s="15">
        <v>105</v>
      </c>
      <c r="F1864" s="15">
        <v>0</v>
      </c>
      <c r="G1864" s="15">
        <v>1</v>
      </c>
      <c r="H1864" s="15">
        <v>99</v>
      </c>
      <c r="I1864" s="15">
        <v>18.7</v>
      </c>
      <c r="J1864" s="15">
        <v>118</v>
      </c>
      <c r="K1864" s="15">
        <v>189.34</v>
      </c>
      <c r="L1864" s="4" t="s">
        <v>170</v>
      </c>
      <c r="M1864" s="13">
        <f t="shared" si="29"/>
        <v>100.96153846153845</v>
      </c>
    </row>
    <row r="1865" spans="1:13" x14ac:dyDescent="0.35">
      <c r="A1865" s="4" t="s">
        <v>141</v>
      </c>
      <c r="B1865" s="4" t="s">
        <v>142</v>
      </c>
      <c r="C1865" s="4" t="s">
        <v>124</v>
      </c>
      <c r="D1865" s="4">
        <v>1965</v>
      </c>
      <c r="E1865" s="15">
        <v>108</v>
      </c>
      <c r="F1865" s="15">
        <v>0</v>
      </c>
      <c r="G1865" s="15">
        <v>4</v>
      </c>
      <c r="H1865" s="15">
        <v>83</v>
      </c>
      <c r="I1865" s="15">
        <v>15.45</v>
      </c>
      <c r="J1865" s="15">
        <v>102</v>
      </c>
      <c r="K1865" s="15">
        <v>156.5</v>
      </c>
      <c r="L1865" s="4" t="s">
        <v>170</v>
      </c>
      <c r="M1865" s="13">
        <f t="shared" si="29"/>
        <v>103.84615384615385</v>
      </c>
    </row>
    <row r="1866" spans="1:13" x14ac:dyDescent="0.35">
      <c r="A1866" s="4" t="s">
        <v>141</v>
      </c>
      <c r="B1866" s="4" t="s">
        <v>142</v>
      </c>
      <c r="C1866" s="4" t="s">
        <v>124</v>
      </c>
      <c r="D1866" s="4">
        <v>1966</v>
      </c>
      <c r="E1866" s="15">
        <v>105</v>
      </c>
      <c r="F1866" s="15">
        <v>0</v>
      </c>
      <c r="G1866" s="15">
        <v>0</v>
      </c>
      <c r="H1866" s="15">
        <v>88</v>
      </c>
      <c r="I1866" s="15">
        <v>16.149999999999999</v>
      </c>
      <c r="J1866" s="15">
        <v>108</v>
      </c>
      <c r="K1866" s="15">
        <v>163.21</v>
      </c>
      <c r="L1866" s="4" t="s">
        <v>170</v>
      </c>
      <c r="M1866" s="13">
        <f t="shared" si="29"/>
        <v>100</v>
      </c>
    </row>
    <row r="1867" spans="1:13" x14ac:dyDescent="0.35">
      <c r="A1867" s="4" t="s">
        <v>141</v>
      </c>
      <c r="B1867" s="4" t="s">
        <v>142</v>
      </c>
      <c r="C1867" s="4" t="s">
        <v>124</v>
      </c>
      <c r="D1867" s="4">
        <v>1967</v>
      </c>
      <c r="E1867" s="15">
        <v>113</v>
      </c>
      <c r="F1867" s="15">
        <v>0</v>
      </c>
      <c r="G1867" s="15">
        <v>0</v>
      </c>
      <c r="H1867" s="15">
        <v>88</v>
      </c>
      <c r="I1867" s="15">
        <v>16.079999999999998</v>
      </c>
      <c r="J1867" s="15">
        <v>106</v>
      </c>
      <c r="K1867" s="15">
        <v>162.46</v>
      </c>
      <c r="L1867" s="4" t="s">
        <v>170</v>
      </c>
      <c r="M1867" s="13">
        <f t="shared" si="29"/>
        <v>100</v>
      </c>
    </row>
    <row r="1868" spans="1:13" x14ac:dyDescent="0.35">
      <c r="A1868" s="4" t="s">
        <v>141</v>
      </c>
      <c r="B1868" s="4" t="s">
        <v>142</v>
      </c>
      <c r="C1868" s="4" t="s">
        <v>124</v>
      </c>
      <c r="D1868" s="4">
        <v>1968</v>
      </c>
      <c r="E1868" s="15">
        <v>91</v>
      </c>
      <c r="F1868" s="15">
        <v>0</v>
      </c>
      <c r="G1868" s="15">
        <v>0</v>
      </c>
      <c r="H1868" s="15">
        <v>95</v>
      </c>
      <c r="I1868" s="15">
        <v>17.010000000000002</v>
      </c>
      <c r="J1868" s="15">
        <v>111</v>
      </c>
      <c r="K1868" s="15">
        <v>171.84</v>
      </c>
      <c r="L1868" s="4" t="s">
        <v>170</v>
      </c>
      <c r="M1868" s="13">
        <f t="shared" si="29"/>
        <v>100</v>
      </c>
    </row>
    <row r="1869" spans="1:13" x14ac:dyDescent="0.35">
      <c r="A1869" s="4" t="s">
        <v>141</v>
      </c>
      <c r="B1869" s="4" t="s">
        <v>142</v>
      </c>
      <c r="C1869" s="4" t="s">
        <v>124</v>
      </c>
      <c r="D1869" s="4">
        <v>1969</v>
      </c>
      <c r="E1869" s="15">
        <v>104</v>
      </c>
      <c r="F1869" s="15">
        <v>21</v>
      </c>
      <c r="G1869" s="15">
        <v>3</v>
      </c>
      <c r="H1869" s="15">
        <v>92</v>
      </c>
      <c r="I1869" s="15">
        <v>16.239999999999998</v>
      </c>
      <c r="J1869" s="15">
        <v>110</v>
      </c>
      <c r="K1869" s="15">
        <v>162.34</v>
      </c>
      <c r="L1869" s="4" t="s">
        <v>170</v>
      </c>
      <c r="M1869" s="13">
        <f t="shared" si="29"/>
        <v>85.245901639344254</v>
      </c>
    </row>
    <row r="1870" spans="1:13" x14ac:dyDescent="0.35">
      <c r="A1870" s="4" t="s">
        <v>141</v>
      </c>
      <c r="B1870" s="4" t="s">
        <v>142</v>
      </c>
      <c r="C1870" s="4" t="s">
        <v>124</v>
      </c>
      <c r="D1870" s="4">
        <v>1970</v>
      </c>
      <c r="E1870" s="15">
        <v>113</v>
      </c>
      <c r="F1870" s="15">
        <v>15</v>
      </c>
      <c r="G1870" s="15">
        <v>0</v>
      </c>
      <c r="H1870" s="15">
        <v>83</v>
      </c>
      <c r="I1870" s="15">
        <v>14.47</v>
      </c>
      <c r="J1870" s="15">
        <v>101</v>
      </c>
      <c r="K1870" s="15">
        <v>144.21</v>
      </c>
      <c r="L1870" s="4" t="s">
        <v>170</v>
      </c>
      <c r="M1870" s="13">
        <f t="shared" si="29"/>
        <v>88.28125</v>
      </c>
    </row>
    <row r="1871" spans="1:13" x14ac:dyDescent="0.35">
      <c r="A1871" s="4" t="s">
        <v>141</v>
      </c>
      <c r="B1871" s="4" t="s">
        <v>142</v>
      </c>
      <c r="C1871" s="4" t="s">
        <v>124</v>
      </c>
      <c r="D1871" s="4">
        <v>1971</v>
      </c>
      <c r="E1871" s="15">
        <v>105</v>
      </c>
      <c r="F1871" s="15">
        <v>16</v>
      </c>
      <c r="G1871" s="15">
        <v>0</v>
      </c>
      <c r="H1871" s="15">
        <v>104</v>
      </c>
      <c r="I1871" s="15">
        <v>17.989999999999998</v>
      </c>
      <c r="J1871" s="15">
        <v>123</v>
      </c>
      <c r="K1871" s="15">
        <v>180.16</v>
      </c>
      <c r="L1871" s="4" t="s">
        <v>170</v>
      </c>
      <c r="M1871" s="13">
        <f t="shared" si="29"/>
        <v>86.776859504132233</v>
      </c>
    </row>
    <row r="1872" spans="1:13" x14ac:dyDescent="0.35">
      <c r="A1872" s="4" t="s">
        <v>141</v>
      </c>
      <c r="B1872" s="4" t="s">
        <v>142</v>
      </c>
      <c r="C1872" s="4" t="s">
        <v>124</v>
      </c>
      <c r="D1872" s="4">
        <v>1972</v>
      </c>
      <c r="E1872" s="15">
        <v>73</v>
      </c>
      <c r="F1872" s="15">
        <v>32</v>
      </c>
      <c r="G1872" s="15">
        <v>0</v>
      </c>
      <c r="H1872" s="15">
        <v>100</v>
      </c>
      <c r="I1872" s="15">
        <v>16.899999999999999</v>
      </c>
      <c r="J1872" s="15">
        <v>119</v>
      </c>
      <c r="K1872" s="15">
        <v>167.39</v>
      </c>
      <c r="L1872" s="4" t="s">
        <v>170</v>
      </c>
      <c r="M1872" s="13">
        <f t="shared" si="29"/>
        <v>69.523809523809518</v>
      </c>
    </row>
    <row r="1873" spans="1:13" x14ac:dyDescent="0.35">
      <c r="A1873" s="4" t="s">
        <v>141</v>
      </c>
      <c r="B1873" s="4" t="s">
        <v>142</v>
      </c>
      <c r="C1873" s="4" t="s">
        <v>124</v>
      </c>
      <c r="D1873" s="4">
        <v>1973</v>
      </c>
      <c r="E1873" s="15">
        <v>83</v>
      </c>
      <c r="F1873" s="15">
        <v>47</v>
      </c>
      <c r="G1873" s="15">
        <v>0</v>
      </c>
      <c r="H1873" s="15">
        <v>139</v>
      </c>
      <c r="I1873" s="15">
        <v>23.27</v>
      </c>
      <c r="J1873" s="15">
        <v>160</v>
      </c>
      <c r="K1873" s="15">
        <v>231.79</v>
      </c>
      <c r="L1873" s="4" t="s">
        <v>170</v>
      </c>
      <c r="M1873" s="13">
        <f t="shared" si="29"/>
        <v>63.84615384615384</v>
      </c>
    </row>
    <row r="1874" spans="1:13" x14ac:dyDescent="0.35">
      <c r="A1874" s="4" t="s">
        <v>141</v>
      </c>
      <c r="B1874" s="4" t="s">
        <v>142</v>
      </c>
      <c r="C1874" s="4" t="s">
        <v>124</v>
      </c>
      <c r="D1874" s="4">
        <v>1974</v>
      </c>
      <c r="E1874" s="15">
        <v>147</v>
      </c>
      <c r="F1874" s="15">
        <v>74</v>
      </c>
      <c r="G1874" s="15">
        <v>0</v>
      </c>
      <c r="H1874" s="15">
        <v>140</v>
      </c>
      <c r="I1874" s="15">
        <v>22.95</v>
      </c>
      <c r="J1874" s="15">
        <v>164</v>
      </c>
      <c r="K1874" s="15">
        <v>225.19</v>
      </c>
      <c r="L1874" s="4" t="s">
        <v>170</v>
      </c>
      <c r="M1874" s="13">
        <f t="shared" si="29"/>
        <v>66.515837104072389</v>
      </c>
    </row>
    <row r="1875" spans="1:13" x14ac:dyDescent="0.35">
      <c r="A1875" s="4" t="s">
        <v>141</v>
      </c>
      <c r="B1875" s="4" t="s">
        <v>142</v>
      </c>
      <c r="C1875" s="4" t="s">
        <v>124</v>
      </c>
      <c r="D1875" s="4">
        <v>1975</v>
      </c>
      <c r="E1875" s="15">
        <v>173</v>
      </c>
      <c r="F1875" s="15">
        <v>21</v>
      </c>
      <c r="G1875" s="15">
        <v>0</v>
      </c>
      <c r="H1875" s="15">
        <v>119</v>
      </c>
      <c r="I1875" s="15">
        <v>19.2</v>
      </c>
      <c r="J1875" s="15">
        <v>142</v>
      </c>
      <c r="K1875" s="15">
        <v>191.38</v>
      </c>
      <c r="L1875" s="4" t="s">
        <v>170</v>
      </c>
      <c r="M1875" s="13">
        <f t="shared" si="29"/>
        <v>89.175257731958766</v>
      </c>
    </row>
    <row r="1876" spans="1:13" x14ac:dyDescent="0.35">
      <c r="A1876" s="4" t="s">
        <v>141</v>
      </c>
      <c r="B1876" s="4" t="s">
        <v>142</v>
      </c>
      <c r="C1876" s="4" t="s">
        <v>124</v>
      </c>
      <c r="D1876" s="4">
        <v>1976</v>
      </c>
      <c r="E1876" s="15">
        <v>151</v>
      </c>
      <c r="F1876" s="15">
        <v>0</v>
      </c>
      <c r="G1876" s="15">
        <v>3</v>
      </c>
      <c r="H1876" s="15">
        <v>116</v>
      </c>
      <c r="I1876" s="15">
        <v>18.45</v>
      </c>
      <c r="J1876" s="15">
        <v>139</v>
      </c>
      <c r="K1876" s="15">
        <v>185.64</v>
      </c>
      <c r="L1876" s="4" t="s">
        <v>170</v>
      </c>
      <c r="M1876" s="13">
        <f t="shared" si="29"/>
        <v>102.02702702702702</v>
      </c>
    </row>
    <row r="1877" spans="1:13" x14ac:dyDescent="0.35">
      <c r="A1877" s="4" t="s">
        <v>141</v>
      </c>
      <c r="B1877" s="4" t="s">
        <v>142</v>
      </c>
      <c r="C1877" s="4" t="s">
        <v>124</v>
      </c>
      <c r="D1877" s="4">
        <v>1977</v>
      </c>
      <c r="E1877" s="15">
        <v>133</v>
      </c>
      <c r="F1877" s="15">
        <v>0</v>
      </c>
      <c r="G1877" s="15">
        <v>23</v>
      </c>
      <c r="H1877" s="15">
        <v>110</v>
      </c>
      <c r="I1877" s="15">
        <v>17.21</v>
      </c>
      <c r="J1877" s="15">
        <v>127</v>
      </c>
      <c r="K1877" s="15">
        <v>173.73</v>
      </c>
      <c r="L1877" s="4" t="s">
        <v>170</v>
      </c>
      <c r="M1877" s="13">
        <f t="shared" si="29"/>
        <v>120.90909090909091</v>
      </c>
    </row>
    <row r="1878" spans="1:13" x14ac:dyDescent="0.35">
      <c r="A1878" s="4" t="s">
        <v>141</v>
      </c>
      <c r="B1878" s="4" t="s">
        <v>142</v>
      </c>
      <c r="C1878" s="4" t="s">
        <v>124</v>
      </c>
      <c r="D1878" s="4">
        <v>1978</v>
      </c>
      <c r="E1878" s="15">
        <v>106</v>
      </c>
      <c r="F1878" s="15">
        <v>23</v>
      </c>
      <c r="G1878" s="15">
        <v>0</v>
      </c>
      <c r="H1878" s="15">
        <v>123</v>
      </c>
      <c r="I1878" s="15">
        <v>18.920000000000002</v>
      </c>
      <c r="J1878" s="15">
        <v>148</v>
      </c>
      <c r="K1878" s="15">
        <v>189.12</v>
      </c>
      <c r="L1878" s="4" t="s">
        <v>170</v>
      </c>
      <c r="M1878" s="13">
        <f t="shared" si="29"/>
        <v>82.170542635658919</v>
      </c>
    </row>
    <row r="1879" spans="1:13" x14ac:dyDescent="0.35">
      <c r="A1879" s="4" t="s">
        <v>141</v>
      </c>
      <c r="B1879" s="4" t="s">
        <v>142</v>
      </c>
      <c r="C1879" s="4" t="s">
        <v>124</v>
      </c>
      <c r="D1879" s="4">
        <v>1979</v>
      </c>
      <c r="E1879" s="15">
        <v>160</v>
      </c>
      <c r="F1879" s="15">
        <v>21</v>
      </c>
      <c r="G1879" s="15">
        <v>0</v>
      </c>
      <c r="H1879" s="15">
        <v>114</v>
      </c>
      <c r="I1879" s="15">
        <v>17.170000000000002</v>
      </c>
      <c r="J1879" s="15">
        <v>132</v>
      </c>
      <c r="K1879" s="15">
        <v>171.76</v>
      </c>
      <c r="L1879" s="4" t="s">
        <v>170</v>
      </c>
      <c r="M1879" s="13">
        <f t="shared" si="29"/>
        <v>88.39779005524862</v>
      </c>
    </row>
    <row r="1880" spans="1:13" x14ac:dyDescent="0.35">
      <c r="A1880" s="4" t="s">
        <v>141</v>
      </c>
      <c r="B1880" s="4" t="s">
        <v>142</v>
      </c>
      <c r="C1880" s="4" t="s">
        <v>124</v>
      </c>
      <c r="D1880" s="4">
        <v>1980</v>
      </c>
      <c r="E1880" s="15">
        <v>88</v>
      </c>
      <c r="F1880" s="15">
        <v>55</v>
      </c>
      <c r="G1880" s="15">
        <v>0</v>
      </c>
      <c r="H1880" s="15">
        <v>189</v>
      </c>
      <c r="I1880" s="15">
        <v>28.12</v>
      </c>
      <c r="J1880" s="15">
        <v>208</v>
      </c>
      <c r="K1880" s="15">
        <v>279.60000000000002</v>
      </c>
      <c r="L1880" s="4" t="s">
        <v>170</v>
      </c>
      <c r="M1880" s="13">
        <f t="shared" si="29"/>
        <v>61.53846153846154</v>
      </c>
    </row>
    <row r="1881" spans="1:13" x14ac:dyDescent="0.35">
      <c r="A1881" s="4" t="s">
        <v>141</v>
      </c>
      <c r="B1881" s="4" t="s">
        <v>142</v>
      </c>
      <c r="C1881" s="4" t="s">
        <v>124</v>
      </c>
      <c r="D1881" s="4">
        <v>1981</v>
      </c>
      <c r="E1881" s="15">
        <v>90</v>
      </c>
      <c r="F1881" s="15">
        <v>27</v>
      </c>
      <c r="G1881" s="15">
        <v>0</v>
      </c>
      <c r="H1881" s="15">
        <v>148</v>
      </c>
      <c r="I1881" s="15">
        <v>21.5</v>
      </c>
      <c r="J1881" s="15">
        <v>167</v>
      </c>
      <c r="K1881" s="15">
        <v>216.26</v>
      </c>
      <c r="L1881" s="4" t="s">
        <v>170</v>
      </c>
      <c r="M1881" s="13">
        <f t="shared" si="29"/>
        <v>76.923076923076934</v>
      </c>
    </row>
    <row r="1882" spans="1:13" x14ac:dyDescent="0.35">
      <c r="A1882" s="4" t="s">
        <v>141</v>
      </c>
      <c r="B1882" s="4" t="s">
        <v>142</v>
      </c>
      <c r="C1882" s="4" t="s">
        <v>124</v>
      </c>
      <c r="D1882" s="4">
        <v>1982</v>
      </c>
      <c r="E1882" s="15">
        <v>102</v>
      </c>
      <c r="F1882" s="15">
        <v>74</v>
      </c>
      <c r="G1882" s="15">
        <v>0</v>
      </c>
      <c r="H1882" s="15">
        <v>150</v>
      </c>
      <c r="I1882" s="15">
        <v>21.37</v>
      </c>
      <c r="J1882" s="15">
        <v>170</v>
      </c>
      <c r="K1882" s="15">
        <v>210.19</v>
      </c>
      <c r="L1882" s="4" t="s">
        <v>170</v>
      </c>
      <c r="M1882" s="13">
        <f t="shared" si="29"/>
        <v>57.95454545454546</v>
      </c>
    </row>
    <row r="1883" spans="1:13" x14ac:dyDescent="0.35">
      <c r="A1883" s="4" t="s">
        <v>141</v>
      </c>
      <c r="B1883" s="4" t="s">
        <v>142</v>
      </c>
      <c r="C1883" s="4" t="s">
        <v>124</v>
      </c>
      <c r="D1883" s="4">
        <v>1983</v>
      </c>
      <c r="E1883" s="15">
        <v>144</v>
      </c>
      <c r="F1883" s="15">
        <v>67</v>
      </c>
      <c r="G1883" s="15">
        <v>0</v>
      </c>
      <c r="H1883" s="15">
        <v>156</v>
      </c>
      <c r="I1883" s="15">
        <v>21.77</v>
      </c>
      <c r="J1883" s="15">
        <v>176</v>
      </c>
      <c r="K1883" s="15">
        <v>214.93</v>
      </c>
      <c r="L1883" s="4" t="s">
        <v>170</v>
      </c>
      <c r="M1883" s="13">
        <f t="shared" si="29"/>
        <v>68.246445497630333</v>
      </c>
    </row>
    <row r="1884" spans="1:13" x14ac:dyDescent="0.35">
      <c r="A1884" s="4" t="s">
        <v>141</v>
      </c>
      <c r="B1884" s="4" t="s">
        <v>142</v>
      </c>
      <c r="C1884" s="4" t="s">
        <v>124</v>
      </c>
      <c r="D1884" s="4">
        <v>1984</v>
      </c>
      <c r="E1884" s="15">
        <v>73</v>
      </c>
      <c r="F1884" s="15">
        <v>104</v>
      </c>
      <c r="G1884" s="15">
        <v>0</v>
      </c>
      <c r="H1884" s="15">
        <v>196</v>
      </c>
      <c r="I1884" s="15">
        <v>26.89</v>
      </c>
      <c r="J1884" s="15">
        <v>217</v>
      </c>
      <c r="K1884" s="15">
        <v>263.79000000000002</v>
      </c>
      <c r="L1884" s="4" t="s">
        <v>170</v>
      </c>
      <c r="M1884" s="13">
        <f t="shared" si="29"/>
        <v>41.242937853107343</v>
      </c>
    </row>
    <row r="1885" spans="1:13" x14ac:dyDescent="0.35">
      <c r="A1885" s="4" t="s">
        <v>141</v>
      </c>
      <c r="B1885" s="4" t="s">
        <v>142</v>
      </c>
      <c r="C1885" s="4" t="s">
        <v>124</v>
      </c>
      <c r="D1885" s="4">
        <v>1985</v>
      </c>
      <c r="E1885" s="15">
        <v>143</v>
      </c>
      <c r="F1885" s="15">
        <v>119</v>
      </c>
      <c r="G1885" s="15">
        <v>0</v>
      </c>
      <c r="H1885" s="15">
        <v>237</v>
      </c>
      <c r="I1885" s="15">
        <v>32.03</v>
      </c>
      <c r="J1885" s="15">
        <v>261</v>
      </c>
      <c r="K1885" s="15">
        <v>314.83</v>
      </c>
      <c r="L1885" s="4" t="s">
        <v>170</v>
      </c>
      <c r="M1885" s="13">
        <f t="shared" si="29"/>
        <v>54.580152671755719</v>
      </c>
    </row>
    <row r="1886" spans="1:13" x14ac:dyDescent="0.35">
      <c r="A1886" s="4" t="s">
        <v>141</v>
      </c>
      <c r="B1886" s="4" t="s">
        <v>142</v>
      </c>
      <c r="C1886" s="4" t="s">
        <v>124</v>
      </c>
      <c r="D1886" s="4">
        <v>1986</v>
      </c>
      <c r="E1886" s="15">
        <v>150</v>
      </c>
      <c r="F1886" s="15">
        <v>135</v>
      </c>
      <c r="G1886" s="15">
        <v>0</v>
      </c>
      <c r="H1886" s="15">
        <v>261</v>
      </c>
      <c r="I1886" s="15">
        <v>34.78</v>
      </c>
      <c r="J1886" s="15">
        <v>285</v>
      </c>
      <c r="K1886" s="15">
        <v>341.55</v>
      </c>
      <c r="L1886" s="4" t="s">
        <v>170</v>
      </c>
      <c r="M1886" s="13">
        <f t="shared" si="29"/>
        <v>52.631578947368418</v>
      </c>
    </row>
    <row r="1887" spans="1:13" x14ac:dyDescent="0.35">
      <c r="A1887" s="4" t="s">
        <v>141</v>
      </c>
      <c r="B1887" s="4" t="s">
        <v>142</v>
      </c>
      <c r="C1887" s="4" t="s">
        <v>124</v>
      </c>
      <c r="D1887" s="4">
        <v>1987</v>
      </c>
      <c r="E1887" s="15">
        <v>158</v>
      </c>
      <c r="F1887" s="15">
        <v>52</v>
      </c>
      <c r="G1887" s="15">
        <v>0</v>
      </c>
      <c r="H1887" s="15">
        <v>183</v>
      </c>
      <c r="I1887" s="15">
        <v>24.06</v>
      </c>
      <c r="J1887" s="15">
        <v>210</v>
      </c>
      <c r="K1887" s="15">
        <v>239.37</v>
      </c>
      <c r="L1887" s="4" t="s">
        <v>170</v>
      </c>
      <c r="M1887" s="13">
        <f t="shared" si="29"/>
        <v>75.238095238095241</v>
      </c>
    </row>
    <row r="1888" spans="1:13" x14ac:dyDescent="0.35">
      <c r="A1888" s="4" t="s">
        <v>141</v>
      </c>
      <c r="B1888" s="4" t="s">
        <v>142</v>
      </c>
      <c r="C1888" s="4" t="s">
        <v>124</v>
      </c>
      <c r="D1888" s="4">
        <v>1988</v>
      </c>
      <c r="E1888" s="15">
        <v>192</v>
      </c>
      <c r="F1888" s="15">
        <v>73</v>
      </c>
      <c r="G1888" s="15">
        <v>0</v>
      </c>
      <c r="H1888" s="15">
        <v>217</v>
      </c>
      <c r="I1888" s="15">
        <v>28.07</v>
      </c>
      <c r="J1888" s="15">
        <v>245</v>
      </c>
      <c r="K1888" s="15">
        <v>278.42</v>
      </c>
      <c r="L1888" s="4" t="s">
        <v>170</v>
      </c>
      <c r="M1888" s="13">
        <f t="shared" si="29"/>
        <v>72.452830188679243</v>
      </c>
    </row>
    <row r="1889" spans="1:13" x14ac:dyDescent="0.35">
      <c r="A1889" s="4" t="s">
        <v>141</v>
      </c>
      <c r="B1889" s="4" t="s">
        <v>142</v>
      </c>
      <c r="C1889" s="4" t="s">
        <v>124</v>
      </c>
      <c r="D1889" s="4">
        <v>1989</v>
      </c>
      <c r="E1889" s="15">
        <v>225</v>
      </c>
      <c r="F1889" s="15">
        <v>53</v>
      </c>
      <c r="G1889" s="15">
        <v>0</v>
      </c>
      <c r="H1889" s="15">
        <v>230</v>
      </c>
      <c r="I1889" s="15">
        <v>29.34</v>
      </c>
      <c r="J1889" s="15">
        <v>258</v>
      </c>
      <c r="K1889" s="15">
        <v>292.77999999999997</v>
      </c>
      <c r="L1889" s="4" t="s">
        <v>170</v>
      </c>
      <c r="M1889" s="13">
        <f t="shared" si="29"/>
        <v>80.935251798561154</v>
      </c>
    </row>
    <row r="1890" spans="1:13" x14ac:dyDescent="0.35">
      <c r="A1890" s="4" t="s">
        <v>141</v>
      </c>
      <c r="B1890" s="4" t="s">
        <v>142</v>
      </c>
      <c r="C1890" s="4" t="s">
        <v>124</v>
      </c>
      <c r="D1890" s="4">
        <v>1990</v>
      </c>
      <c r="E1890" s="15">
        <v>188</v>
      </c>
      <c r="F1890" s="15">
        <v>21</v>
      </c>
      <c r="G1890" s="15">
        <v>0</v>
      </c>
      <c r="H1890" s="15">
        <v>216</v>
      </c>
      <c r="I1890" s="15">
        <v>27.18</v>
      </c>
      <c r="J1890" s="15">
        <v>249</v>
      </c>
      <c r="K1890" s="15">
        <v>273.25</v>
      </c>
      <c r="L1890" s="4" t="s">
        <v>170</v>
      </c>
      <c r="M1890" s="13">
        <f t="shared" si="29"/>
        <v>89.952153110047846</v>
      </c>
    </row>
    <row r="1891" spans="1:13" x14ac:dyDescent="0.35">
      <c r="A1891" s="4" t="s">
        <v>141</v>
      </c>
      <c r="B1891" s="4" t="s">
        <v>142</v>
      </c>
      <c r="C1891" s="4" t="s">
        <v>124</v>
      </c>
      <c r="D1891" s="4">
        <v>1991</v>
      </c>
      <c r="E1891" s="15">
        <v>303</v>
      </c>
      <c r="F1891" s="15">
        <v>22</v>
      </c>
      <c r="G1891" s="15">
        <v>0</v>
      </c>
      <c r="H1891" s="15">
        <v>231</v>
      </c>
      <c r="I1891" s="15">
        <v>28.39</v>
      </c>
      <c r="J1891" s="15">
        <v>265</v>
      </c>
      <c r="K1891" s="15">
        <v>285.38</v>
      </c>
      <c r="L1891" s="4" t="s">
        <v>170</v>
      </c>
      <c r="M1891" s="13">
        <f t="shared" si="29"/>
        <v>93.230769230769226</v>
      </c>
    </row>
    <row r="1892" spans="1:13" x14ac:dyDescent="0.35">
      <c r="A1892" s="4" t="s">
        <v>141</v>
      </c>
      <c r="B1892" s="4" t="s">
        <v>142</v>
      </c>
      <c r="C1892" s="4" t="s">
        <v>124</v>
      </c>
      <c r="D1892" s="4">
        <v>1992</v>
      </c>
      <c r="E1892" s="15">
        <v>273</v>
      </c>
      <c r="F1892" s="15">
        <v>42</v>
      </c>
      <c r="G1892" s="15">
        <v>0</v>
      </c>
      <c r="H1892" s="15">
        <v>311</v>
      </c>
      <c r="I1892" s="15">
        <v>37.4</v>
      </c>
      <c r="J1892" s="15">
        <v>349</v>
      </c>
      <c r="K1892" s="15">
        <v>375.11</v>
      </c>
      <c r="L1892" s="4" t="s">
        <v>170</v>
      </c>
      <c r="M1892" s="13">
        <f t="shared" si="29"/>
        <v>86.666666666666671</v>
      </c>
    </row>
    <row r="1893" spans="1:13" x14ac:dyDescent="0.35">
      <c r="A1893" s="4" t="s">
        <v>141</v>
      </c>
      <c r="B1893" s="4" t="s">
        <v>142</v>
      </c>
      <c r="C1893" s="4" t="s">
        <v>124</v>
      </c>
      <c r="D1893" s="4">
        <v>1993</v>
      </c>
      <c r="E1893" s="15">
        <v>285</v>
      </c>
      <c r="F1893" s="15">
        <v>33</v>
      </c>
      <c r="G1893" s="15">
        <v>0</v>
      </c>
      <c r="H1893" s="15">
        <v>305</v>
      </c>
      <c r="I1893" s="15">
        <v>35.72</v>
      </c>
      <c r="J1893" s="15">
        <v>345</v>
      </c>
      <c r="K1893" s="15">
        <v>358.8</v>
      </c>
      <c r="L1893" s="4" t="s">
        <v>170</v>
      </c>
      <c r="M1893" s="13">
        <f t="shared" si="29"/>
        <v>89.622641509433961</v>
      </c>
    </row>
    <row r="1894" spans="1:13" x14ac:dyDescent="0.35">
      <c r="A1894" s="4" t="s">
        <v>141</v>
      </c>
      <c r="B1894" s="4" t="s">
        <v>142</v>
      </c>
      <c r="C1894" s="4" t="s">
        <v>124</v>
      </c>
      <c r="D1894" s="4">
        <v>1994</v>
      </c>
      <c r="E1894" s="15">
        <v>313</v>
      </c>
      <c r="F1894" s="15">
        <v>4</v>
      </c>
      <c r="G1894" s="15">
        <v>0</v>
      </c>
      <c r="H1894" s="15">
        <v>263</v>
      </c>
      <c r="I1894" s="15">
        <v>30.08</v>
      </c>
      <c r="J1894" s="15">
        <v>304</v>
      </c>
      <c r="K1894" s="15">
        <v>303.7</v>
      </c>
      <c r="L1894" s="4" t="s">
        <v>170</v>
      </c>
      <c r="M1894" s="13">
        <f t="shared" si="29"/>
        <v>98.738170347003148</v>
      </c>
    </row>
    <row r="1895" spans="1:13" x14ac:dyDescent="0.35">
      <c r="A1895" s="4" t="s">
        <v>141</v>
      </c>
      <c r="B1895" s="4" t="s">
        <v>142</v>
      </c>
      <c r="C1895" s="4" t="s">
        <v>124</v>
      </c>
      <c r="D1895" s="4">
        <v>1995</v>
      </c>
      <c r="E1895" s="15">
        <v>318</v>
      </c>
      <c r="F1895" s="15">
        <v>48</v>
      </c>
      <c r="G1895" s="15">
        <v>0</v>
      </c>
      <c r="H1895" s="15">
        <v>315</v>
      </c>
      <c r="I1895" s="15">
        <v>35.08</v>
      </c>
      <c r="J1895" s="15">
        <v>359</v>
      </c>
      <c r="K1895" s="15">
        <v>351.52</v>
      </c>
      <c r="L1895" s="4" t="s">
        <v>170</v>
      </c>
      <c r="M1895" s="13">
        <f t="shared" si="29"/>
        <v>86.885245901639337</v>
      </c>
    </row>
    <row r="1896" spans="1:13" x14ac:dyDescent="0.35">
      <c r="A1896" s="4" t="s">
        <v>141</v>
      </c>
      <c r="B1896" s="4" t="s">
        <v>142</v>
      </c>
      <c r="C1896" s="4" t="s">
        <v>124</v>
      </c>
      <c r="D1896" s="4">
        <v>1996</v>
      </c>
      <c r="E1896" s="15">
        <v>418</v>
      </c>
      <c r="F1896" s="15">
        <v>85</v>
      </c>
      <c r="G1896" s="15">
        <v>7</v>
      </c>
      <c r="H1896" s="15">
        <v>436</v>
      </c>
      <c r="I1896" s="15">
        <v>47.33</v>
      </c>
      <c r="J1896" s="15">
        <v>487</v>
      </c>
      <c r="K1896" s="15">
        <v>473.14</v>
      </c>
      <c r="L1896" s="4" t="s">
        <v>170</v>
      </c>
      <c r="M1896" s="13">
        <f t="shared" si="29"/>
        <v>84.274193548387103</v>
      </c>
    </row>
    <row r="1897" spans="1:13" x14ac:dyDescent="0.35">
      <c r="A1897" s="4" t="s">
        <v>141</v>
      </c>
      <c r="B1897" s="4" t="s">
        <v>142</v>
      </c>
      <c r="C1897" s="4" t="s">
        <v>124</v>
      </c>
      <c r="D1897" s="4">
        <v>1997</v>
      </c>
      <c r="E1897" s="15">
        <v>384</v>
      </c>
      <c r="F1897" s="15">
        <v>41</v>
      </c>
      <c r="G1897" s="15">
        <v>0</v>
      </c>
      <c r="H1897" s="15">
        <v>388</v>
      </c>
      <c r="I1897" s="15">
        <v>40.97</v>
      </c>
      <c r="J1897" s="15">
        <v>436</v>
      </c>
      <c r="K1897" s="15">
        <v>409.83</v>
      </c>
      <c r="L1897" s="4" t="s">
        <v>170</v>
      </c>
      <c r="M1897" s="13">
        <f t="shared" si="29"/>
        <v>90.352941176470594</v>
      </c>
    </row>
    <row r="1898" spans="1:13" x14ac:dyDescent="0.35">
      <c r="A1898" s="4" t="s">
        <v>141</v>
      </c>
      <c r="B1898" s="4" t="s">
        <v>142</v>
      </c>
      <c r="C1898" s="4" t="s">
        <v>124</v>
      </c>
      <c r="D1898" s="4">
        <v>1998</v>
      </c>
      <c r="E1898" s="15">
        <v>479</v>
      </c>
      <c r="F1898" s="15">
        <v>99</v>
      </c>
      <c r="G1898" s="15">
        <v>0</v>
      </c>
      <c r="H1898" s="15">
        <v>486</v>
      </c>
      <c r="I1898" s="15">
        <v>50</v>
      </c>
      <c r="J1898" s="15">
        <v>538</v>
      </c>
      <c r="K1898" s="15">
        <v>493.9</v>
      </c>
      <c r="L1898" s="4" t="s">
        <v>170</v>
      </c>
      <c r="M1898" s="13">
        <f t="shared" si="29"/>
        <v>82.871972318339104</v>
      </c>
    </row>
    <row r="1899" spans="1:13" x14ac:dyDescent="0.35">
      <c r="A1899" s="4" t="s">
        <v>141</v>
      </c>
      <c r="B1899" s="4" t="s">
        <v>142</v>
      </c>
      <c r="C1899" s="4" t="s">
        <v>124</v>
      </c>
      <c r="D1899" s="4">
        <v>1999</v>
      </c>
      <c r="E1899" s="15">
        <v>485</v>
      </c>
      <c r="F1899" s="15">
        <v>91</v>
      </c>
      <c r="G1899" s="15">
        <v>0</v>
      </c>
      <c r="H1899" s="15">
        <v>499</v>
      </c>
      <c r="I1899" s="15">
        <v>49.99</v>
      </c>
      <c r="J1899" s="15">
        <v>554</v>
      </c>
      <c r="K1899" s="15">
        <v>496.76</v>
      </c>
      <c r="L1899" s="4" t="s">
        <v>170</v>
      </c>
      <c r="M1899" s="13">
        <f t="shared" si="29"/>
        <v>84.201388888888886</v>
      </c>
    </row>
    <row r="1900" spans="1:13" x14ac:dyDescent="0.35">
      <c r="A1900" s="4" t="s">
        <v>141</v>
      </c>
      <c r="B1900" s="4" t="s">
        <v>142</v>
      </c>
      <c r="C1900" s="4" t="s">
        <v>124</v>
      </c>
      <c r="D1900" s="4">
        <v>2000</v>
      </c>
      <c r="E1900" s="15">
        <v>495</v>
      </c>
      <c r="F1900" s="15">
        <v>57</v>
      </c>
      <c r="G1900" s="15">
        <v>0</v>
      </c>
      <c r="H1900" s="15">
        <v>531</v>
      </c>
      <c r="I1900" s="15">
        <v>51.78</v>
      </c>
      <c r="J1900" s="15">
        <v>598</v>
      </c>
      <c r="K1900" s="15">
        <v>515.69000000000005</v>
      </c>
      <c r="L1900" s="4" t="s">
        <v>170</v>
      </c>
      <c r="M1900" s="13">
        <f t="shared" si="29"/>
        <v>89.673913043478265</v>
      </c>
    </row>
    <row r="1901" spans="1:13" x14ac:dyDescent="0.35">
      <c r="A1901" s="4" t="s">
        <v>141</v>
      </c>
      <c r="B1901" s="4" t="s">
        <v>142</v>
      </c>
      <c r="C1901" s="4" t="s">
        <v>124</v>
      </c>
      <c r="D1901" s="4">
        <v>2001</v>
      </c>
      <c r="E1901" s="15">
        <v>628</v>
      </c>
      <c r="F1901" s="15">
        <v>86</v>
      </c>
      <c r="G1901" s="15">
        <v>0</v>
      </c>
      <c r="H1901" s="15">
        <v>539</v>
      </c>
      <c r="I1901" s="15">
        <v>51.05</v>
      </c>
      <c r="J1901" s="15">
        <v>647</v>
      </c>
      <c r="K1901" s="15">
        <v>509</v>
      </c>
      <c r="L1901" s="4" t="s">
        <v>170</v>
      </c>
      <c r="M1901" s="13">
        <f t="shared" si="29"/>
        <v>87.955182072829132</v>
      </c>
    </row>
    <row r="1902" spans="1:13" x14ac:dyDescent="0.35">
      <c r="A1902" s="4" t="s">
        <v>141</v>
      </c>
      <c r="B1902" s="4" t="s">
        <v>142</v>
      </c>
      <c r="C1902" s="4" t="s">
        <v>124</v>
      </c>
      <c r="D1902" s="4">
        <v>2002</v>
      </c>
      <c r="E1902" s="15">
        <v>474</v>
      </c>
      <c r="F1902" s="15">
        <v>219</v>
      </c>
      <c r="G1902" s="15">
        <v>2</v>
      </c>
      <c r="H1902" s="15">
        <v>532</v>
      </c>
      <c r="I1902" s="15">
        <v>48.91</v>
      </c>
      <c r="J1902" s="15">
        <v>688</v>
      </c>
      <c r="K1902" s="15">
        <v>486.32</v>
      </c>
      <c r="L1902" s="4" t="s">
        <v>170</v>
      </c>
      <c r="M1902" s="13">
        <f t="shared" si="29"/>
        <v>68.596237337192477</v>
      </c>
    </row>
    <row r="1903" spans="1:13" x14ac:dyDescent="0.35">
      <c r="A1903" s="4" t="s">
        <v>141</v>
      </c>
      <c r="B1903" s="4" t="s">
        <v>142</v>
      </c>
      <c r="C1903" s="4" t="s">
        <v>124</v>
      </c>
      <c r="D1903" s="4">
        <v>2003</v>
      </c>
      <c r="E1903" s="15">
        <v>622</v>
      </c>
      <c r="F1903" s="15">
        <v>203</v>
      </c>
      <c r="G1903" s="15">
        <v>0</v>
      </c>
      <c r="H1903" s="15">
        <v>549</v>
      </c>
      <c r="I1903" s="15">
        <v>48.92</v>
      </c>
      <c r="J1903" s="15">
        <v>750</v>
      </c>
      <c r="K1903" s="15">
        <v>487.1</v>
      </c>
      <c r="L1903" s="4" t="s">
        <v>170</v>
      </c>
      <c r="M1903" s="13">
        <f t="shared" si="29"/>
        <v>75.393939393939391</v>
      </c>
    </row>
    <row r="1904" spans="1:13" x14ac:dyDescent="0.35">
      <c r="A1904" s="4" t="s">
        <v>141</v>
      </c>
      <c r="B1904" s="4" t="s">
        <v>142</v>
      </c>
      <c r="C1904" s="4" t="s">
        <v>124</v>
      </c>
      <c r="D1904" s="4">
        <v>2004</v>
      </c>
      <c r="E1904" s="15">
        <v>479</v>
      </c>
      <c r="F1904" s="15">
        <v>114</v>
      </c>
      <c r="G1904" s="15">
        <v>0</v>
      </c>
      <c r="H1904" s="15">
        <v>597</v>
      </c>
      <c r="I1904" s="15">
        <v>51.58</v>
      </c>
      <c r="J1904" s="15">
        <v>669</v>
      </c>
      <c r="K1904" s="15">
        <v>513.11</v>
      </c>
      <c r="L1904" s="4" t="s">
        <v>170</v>
      </c>
      <c r="M1904" s="13">
        <f t="shared" si="29"/>
        <v>80.775716694772342</v>
      </c>
    </row>
    <row r="1905" spans="1:13" x14ac:dyDescent="0.35">
      <c r="A1905" s="4" t="s">
        <v>141</v>
      </c>
      <c r="B1905" s="4" t="s">
        <v>142</v>
      </c>
      <c r="C1905" s="4" t="s">
        <v>124</v>
      </c>
      <c r="D1905" s="4">
        <v>2005</v>
      </c>
      <c r="E1905" s="15">
        <v>631</v>
      </c>
      <c r="F1905" s="15">
        <v>295</v>
      </c>
      <c r="G1905" s="15">
        <v>0</v>
      </c>
      <c r="H1905" s="15">
        <v>633</v>
      </c>
      <c r="I1905" s="15">
        <v>53.01</v>
      </c>
      <c r="J1905" s="15">
        <v>847</v>
      </c>
      <c r="K1905" s="15">
        <v>526.45000000000005</v>
      </c>
      <c r="L1905" s="4" t="s">
        <v>170</v>
      </c>
      <c r="M1905" s="13">
        <f t="shared" si="29"/>
        <v>68.142548596112306</v>
      </c>
    </row>
    <row r="1906" spans="1:13" x14ac:dyDescent="0.35">
      <c r="A1906" s="4" t="s">
        <v>141</v>
      </c>
      <c r="B1906" s="4" t="s">
        <v>142</v>
      </c>
      <c r="C1906" s="4" t="s">
        <v>124</v>
      </c>
      <c r="D1906" s="4">
        <v>2006</v>
      </c>
      <c r="E1906" s="15">
        <v>703</v>
      </c>
      <c r="F1906" s="15">
        <v>190</v>
      </c>
      <c r="G1906" s="15">
        <v>0</v>
      </c>
      <c r="H1906" s="15">
        <v>653</v>
      </c>
      <c r="I1906" s="15">
        <v>52.97</v>
      </c>
      <c r="J1906" s="15">
        <v>848</v>
      </c>
      <c r="K1906" s="15">
        <v>526.67999999999995</v>
      </c>
      <c r="L1906" s="4" t="s">
        <v>170</v>
      </c>
      <c r="M1906" s="13">
        <f t="shared" si="29"/>
        <v>78.723404255319153</v>
      </c>
    </row>
    <row r="1907" spans="1:13" x14ac:dyDescent="0.35">
      <c r="A1907" s="4" t="s">
        <v>141</v>
      </c>
      <c r="B1907" s="4" t="s">
        <v>142</v>
      </c>
      <c r="C1907" s="4" t="s">
        <v>124</v>
      </c>
      <c r="D1907" s="4">
        <v>2007</v>
      </c>
      <c r="E1907" s="15">
        <v>722</v>
      </c>
      <c r="F1907" s="15">
        <v>160</v>
      </c>
      <c r="G1907" s="15">
        <v>0</v>
      </c>
      <c r="H1907" s="15">
        <v>680</v>
      </c>
      <c r="I1907" s="15">
        <v>53.4</v>
      </c>
      <c r="J1907" s="15">
        <v>867</v>
      </c>
      <c r="K1907" s="15">
        <v>530.57000000000005</v>
      </c>
      <c r="L1907" s="4" t="s">
        <v>170</v>
      </c>
      <c r="M1907" s="13">
        <f t="shared" si="29"/>
        <v>81.859410430838992</v>
      </c>
    </row>
    <row r="1908" spans="1:13" x14ac:dyDescent="0.35">
      <c r="A1908" s="4" t="s">
        <v>141</v>
      </c>
      <c r="B1908" s="4" t="s">
        <v>142</v>
      </c>
      <c r="C1908" s="4" t="s">
        <v>124</v>
      </c>
      <c r="D1908" s="4">
        <v>2008</v>
      </c>
      <c r="E1908" s="15">
        <v>1083</v>
      </c>
      <c r="F1908" s="15">
        <v>187</v>
      </c>
      <c r="G1908" s="15">
        <v>0</v>
      </c>
      <c r="H1908" s="15">
        <v>755</v>
      </c>
      <c r="I1908" s="15">
        <v>57.43</v>
      </c>
      <c r="J1908" s="15">
        <v>1240</v>
      </c>
      <c r="K1908" s="15">
        <v>570.23</v>
      </c>
      <c r="L1908" s="4" t="s">
        <v>170</v>
      </c>
      <c r="M1908" s="13">
        <f t="shared" si="29"/>
        <v>85.275590551181097</v>
      </c>
    </row>
    <row r="1909" spans="1:13" x14ac:dyDescent="0.35">
      <c r="A1909" s="4" t="s">
        <v>141</v>
      </c>
      <c r="B1909" s="4" t="s">
        <v>142</v>
      </c>
      <c r="C1909" s="4" t="s">
        <v>124</v>
      </c>
      <c r="D1909" s="4">
        <v>2009</v>
      </c>
      <c r="E1909" s="15">
        <v>1301</v>
      </c>
      <c r="F1909" s="15">
        <v>121</v>
      </c>
      <c r="G1909" s="15">
        <v>0</v>
      </c>
      <c r="H1909" s="15">
        <v>791</v>
      </c>
      <c r="I1909" s="15">
        <v>58.3</v>
      </c>
      <c r="J1909" s="15">
        <v>1384</v>
      </c>
      <c r="K1909" s="15">
        <v>578.16999999999996</v>
      </c>
      <c r="L1909" s="4" t="s">
        <v>170</v>
      </c>
      <c r="M1909" s="13">
        <f t="shared" si="29"/>
        <v>91.490857946554144</v>
      </c>
    </row>
    <row r="1910" spans="1:13" x14ac:dyDescent="0.35">
      <c r="A1910" s="4" t="s">
        <v>141</v>
      </c>
      <c r="B1910" s="4" t="s">
        <v>142</v>
      </c>
      <c r="C1910" s="4" t="s">
        <v>124</v>
      </c>
      <c r="D1910" s="4">
        <v>2010</v>
      </c>
      <c r="E1910" s="15">
        <v>1538</v>
      </c>
      <c r="F1910" s="15">
        <v>64</v>
      </c>
      <c r="G1910" s="15">
        <v>0</v>
      </c>
      <c r="H1910" s="15">
        <v>802</v>
      </c>
      <c r="I1910" s="15">
        <v>57.33</v>
      </c>
      <c r="J1910" s="15">
        <v>1567</v>
      </c>
      <c r="K1910" s="15">
        <v>568.79999999999995</v>
      </c>
      <c r="L1910" s="4" t="s">
        <v>170</v>
      </c>
      <c r="M1910" s="13">
        <f t="shared" si="29"/>
        <v>96.004993757802751</v>
      </c>
    </row>
    <row r="1911" spans="1:13" x14ac:dyDescent="0.35">
      <c r="A1911" s="4" t="s">
        <v>141</v>
      </c>
      <c r="B1911" s="4" t="s">
        <v>142</v>
      </c>
      <c r="C1911" s="4" t="s">
        <v>124</v>
      </c>
      <c r="D1911" s="4">
        <v>2011</v>
      </c>
      <c r="E1911" s="15">
        <v>1162</v>
      </c>
      <c r="F1911" s="15">
        <v>114</v>
      </c>
      <c r="G1911" s="15">
        <v>0</v>
      </c>
      <c r="H1911" s="15">
        <v>830</v>
      </c>
      <c r="I1911" s="15">
        <v>57.6</v>
      </c>
      <c r="J1911" s="15">
        <v>1427</v>
      </c>
      <c r="K1911" s="15">
        <v>571.45000000000005</v>
      </c>
      <c r="L1911" s="4" t="s">
        <v>170</v>
      </c>
      <c r="M1911" s="13">
        <f t="shared" si="29"/>
        <v>91.065830721003138</v>
      </c>
    </row>
    <row r="1912" spans="1:13" x14ac:dyDescent="0.35">
      <c r="A1912" s="4" t="s">
        <v>141</v>
      </c>
      <c r="B1912" s="4" t="s">
        <v>142</v>
      </c>
      <c r="C1912" s="4" t="s">
        <v>124</v>
      </c>
      <c r="D1912" s="4">
        <v>2012</v>
      </c>
      <c r="E1912" s="15">
        <v>1277</v>
      </c>
      <c r="F1912" s="15">
        <v>450</v>
      </c>
      <c r="G1912" s="15">
        <v>0</v>
      </c>
      <c r="H1912" s="15">
        <v>827</v>
      </c>
      <c r="I1912" s="15">
        <v>55.67</v>
      </c>
      <c r="J1912" s="15">
        <v>1537</v>
      </c>
      <c r="K1912" s="15">
        <v>550.80999999999995</v>
      </c>
      <c r="L1912" s="4" t="s">
        <v>170</v>
      </c>
      <c r="M1912" s="13">
        <f t="shared" si="29"/>
        <v>73.943254198031269</v>
      </c>
    </row>
    <row r="1913" spans="1:13" x14ac:dyDescent="0.35">
      <c r="A1913" s="4" t="s">
        <v>141</v>
      </c>
      <c r="B1913" s="4" t="s">
        <v>142</v>
      </c>
      <c r="C1913" s="4" t="s">
        <v>124</v>
      </c>
      <c r="D1913" s="4">
        <v>2013</v>
      </c>
      <c r="E1913" s="15">
        <v>1475</v>
      </c>
      <c r="F1913" s="15">
        <v>124</v>
      </c>
      <c r="G1913" s="15">
        <v>0</v>
      </c>
      <c r="H1913" s="15">
        <v>872</v>
      </c>
      <c r="I1913" s="15">
        <v>56.99</v>
      </c>
      <c r="J1913" s="15">
        <v>1706</v>
      </c>
      <c r="K1913" s="15">
        <v>564.04</v>
      </c>
      <c r="L1913" s="4" t="s">
        <v>170</v>
      </c>
      <c r="M1913" s="13">
        <f t="shared" si="29"/>
        <v>92.245153220762973</v>
      </c>
    </row>
    <row r="1914" spans="1:13" x14ac:dyDescent="0.35">
      <c r="A1914" s="4" t="s">
        <v>143</v>
      </c>
      <c r="B1914" s="4" t="s">
        <v>144</v>
      </c>
      <c r="C1914" s="4" t="s">
        <v>124</v>
      </c>
      <c r="D1914" s="4">
        <v>1961</v>
      </c>
      <c r="E1914" s="15">
        <v>0</v>
      </c>
      <c r="F1914" s="15">
        <v>10</v>
      </c>
      <c r="G1914" s="15"/>
      <c r="H1914" s="15">
        <v>9</v>
      </c>
      <c r="I1914" s="15">
        <v>9.76</v>
      </c>
      <c r="J1914" s="15">
        <v>9</v>
      </c>
      <c r="K1914" s="15">
        <v>94.71</v>
      </c>
      <c r="L1914" s="4" t="s">
        <v>170</v>
      </c>
      <c r="M1914" s="13">
        <f t="shared" si="29"/>
        <v>0</v>
      </c>
    </row>
    <row r="1915" spans="1:13" x14ac:dyDescent="0.35">
      <c r="A1915" s="4" t="s">
        <v>143</v>
      </c>
      <c r="B1915" s="4" t="s">
        <v>144</v>
      </c>
      <c r="C1915" s="4" t="s">
        <v>124</v>
      </c>
      <c r="D1915" s="4">
        <v>1962</v>
      </c>
      <c r="E1915" s="15">
        <v>0</v>
      </c>
      <c r="F1915" s="15">
        <v>10</v>
      </c>
      <c r="G1915" s="15"/>
      <c r="H1915" s="15">
        <v>9</v>
      </c>
      <c r="I1915" s="15">
        <v>9.7100000000000009</v>
      </c>
      <c r="J1915" s="15">
        <v>9</v>
      </c>
      <c r="K1915" s="15">
        <v>94.09</v>
      </c>
      <c r="L1915" s="4" t="s">
        <v>170</v>
      </c>
      <c r="M1915" s="13">
        <f t="shared" si="29"/>
        <v>0</v>
      </c>
    </row>
    <row r="1916" spans="1:13" x14ac:dyDescent="0.35">
      <c r="A1916" s="4" t="s">
        <v>143</v>
      </c>
      <c r="B1916" s="4" t="s">
        <v>144</v>
      </c>
      <c r="C1916" s="4" t="s">
        <v>124</v>
      </c>
      <c r="D1916" s="4">
        <v>1963</v>
      </c>
      <c r="E1916" s="15">
        <v>0</v>
      </c>
      <c r="F1916" s="15">
        <v>10</v>
      </c>
      <c r="G1916" s="15"/>
      <c r="H1916" s="15">
        <v>9</v>
      </c>
      <c r="I1916" s="15">
        <v>9.7100000000000009</v>
      </c>
      <c r="J1916" s="15">
        <v>9</v>
      </c>
      <c r="K1916" s="15">
        <v>94.09</v>
      </c>
      <c r="L1916" s="4" t="s">
        <v>170</v>
      </c>
      <c r="M1916" s="13">
        <f t="shared" si="29"/>
        <v>0</v>
      </c>
    </row>
    <row r="1917" spans="1:13" x14ac:dyDescent="0.35">
      <c r="A1917" s="4" t="s">
        <v>143</v>
      </c>
      <c r="B1917" s="4" t="s">
        <v>144</v>
      </c>
      <c r="C1917" s="4" t="s">
        <v>124</v>
      </c>
      <c r="D1917" s="4">
        <v>1964</v>
      </c>
      <c r="E1917" s="15">
        <v>0</v>
      </c>
      <c r="F1917" s="15">
        <v>10</v>
      </c>
      <c r="G1917" s="15"/>
      <c r="H1917" s="15">
        <v>9</v>
      </c>
      <c r="I1917" s="15">
        <v>9.6999999999999993</v>
      </c>
      <c r="J1917" s="15">
        <v>10</v>
      </c>
      <c r="K1917" s="15">
        <v>93.99</v>
      </c>
      <c r="L1917" s="4" t="s">
        <v>170</v>
      </c>
      <c r="M1917" s="13">
        <f t="shared" si="29"/>
        <v>0</v>
      </c>
    </row>
    <row r="1918" spans="1:13" x14ac:dyDescent="0.35">
      <c r="A1918" s="4" t="s">
        <v>143</v>
      </c>
      <c r="B1918" s="4" t="s">
        <v>144</v>
      </c>
      <c r="C1918" s="4" t="s">
        <v>124</v>
      </c>
      <c r="D1918" s="4">
        <v>1965</v>
      </c>
      <c r="E1918" s="15">
        <v>0</v>
      </c>
      <c r="F1918" s="15">
        <v>10</v>
      </c>
      <c r="G1918" s="15"/>
      <c r="H1918" s="15">
        <v>9</v>
      </c>
      <c r="I1918" s="15">
        <v>9.3800000000000008</v>
      </c>
      <c r="J1918" s="15">
        <v>10</v>
      </c>
      <c r="K1918" s="15">
        <v>91.03</v>
      </c>
      <c r="L1918" s="4" t="s">
        <v>170</v>
      </c>
      <c r="M1918" s="13">
        <f t="shared" si="29"/>
        <v>0</v>
      </c>
    </row>
    <row r="1919" spans="1:13" x14ac:dyDescent="0.35">
      <c r="A1919" s="4" t="s">
        <v>143</v>
      </c>
      <c r="B1919" s="4" t="s">
        <v>144</v>
      </c>
      <c r="C1919" s="4" t="s">
        <v>124</v>
      </c>
      <c r="D1919" s="4">
        <v>1966</v>
      </c>
      <c r="E1919" s="15">
        <v>0</v>
      </c>
      <c r="F1919" s="15">
        <v>12</v>
      </c>
      <c r="G1919" s="15"/>
      <c r="H1919" s="15">
        <v>10</v>
      </c>
      <c r="I1919" s="15">
        <v>9.6</v>
      </c>
      <c r="J1919" s="15">
        <v>10</v>
      </c>
      <c r="K1919" s="15">
        <v>93.11</v>
      </c>
      <c r="L1919" s="4" t="s">
        <v>170</v>
      </c>
      <c r="M1919" s="13">
        <f t="shared" si="29"/>
        <v>0</v>
      </c>
    </row>
    <row r="1920" spans="1:13" x14ac:dyDescent="0.35">
      <c r="A1920" s="4" t="s">
        <v>143</v>
      </c>
      <c r="B1920" s="4" t="s">
        <v>144</v>
      </c>
      <c r="C1920" s="4" t="s">
        <v>124</v>
      </c>
      <c r="D1920" s="4">
        <v>1967</v>
      </c>
      <c r="E1920" s="15">
        <v>0</v>
      </c>
      <c r="F1920" s="15">
        <v>11</v>
      </c>
      <c r="G1920" s="15"/>
      <c r="H1920" s="15">
        <v>10</v>
      </c>
      <c r="I1920" s="15">
        <v>9.25</v>
      </c>
      <c r="J1920" s="15">
        <v>10</v>
      </c>
      <c r="K1920" s="15">
        <v>89.69</v>
      </c>
      <c r="L1920" s="4" t="s">
        <v>170</v>
      </c>
      <c r="M1920" s="13">
        <f t="shared" si="29"/>
        <v>0</v>
      </c>
    </row>
    <row r="1921" spans="1:13" x14ac:dyDescent="0.35">
      <c r="A1921" s="4" t="s">
        <v>143</v>
      </c>
      <c r="B1921" s="4" t="s">
        <v>144</v>
      </c>
      <c r="C1921" s="4" t="s">
        <v>124</v>
      </c>
      <c r="D1921" s="4">
        <v>1968</v>
      </c>
      <c r="E1921" s="15">
        <v>0</v>
      </c>
      <c r="F1921" s="15">
        <v>13</v>
      </c>
      <c r="G1921" s="15"/>
      <c r="H1921" s="15">
        <v>11</v>
      </c>
      <c r="I1921" s="15">
        <v>10.41</v>
      </c>
      <c r="J1921" s="15">
        <v>12</v>
      </c>
      <c r="K1921" s="15">
        <v>100.73</v>
      </c>
      <c r="L1921" s="4" t="s">
        <v>170</v>
      </c>
      <c r="M1921" s="13">
        <f t="shared" si="29"/>
        <v>0</v>
      </c>
    </row>
    <row r="1922" spans="1:13" x14ac:dyDescent="0.35">
      <c r="A1922" s="4" t="s">
        <v>143</v>
      </c>
      <c r="B1922" s="4" t="s">
        <v>144</v>
      </c>
      <c r="C1922" s="4" t="s">
        <v>124</v>
      </c>
      <c r="D1922" s="4">
        <v>1969</v>
      </c>
      <c r="E1922" s="15">
        <v>0</v>
      </c>
      <c r="F1922" s="15">
        <v>19</v>
      </c>
      <c r="G1922" s="15"/>
      <c r="H1922" s="15">
        <v>14</v>
      </c>
      <c r="I1922" s="15">
        <v>12.83</v>
      </c>
      <c r="J1922" s="15">
        <v>15</v>
      </c>
      <c r="K1922" s="15">
        <v>124.34</v>
      </c>
      <c r="L1922" s="4" t="s">
        <v>170</v>
      </c>
      <c r="M1922" s="13">
        <f t="shared" ref="M1922:M1985" si="30">IF(N(E1922)+N(F1922)-N(G1922)&lt;=0,"",E1922/(E1922+F1922-N(G1922))*100)</f>
        <v>0</v>
      </c>
    </row>
    <row r="1923" spans="1:13" x14ac:dyDescent="0.35">
      <c r="A1923" s="4" t="s">
        <v>143</v>
      </c>
      <c r="B1923" s="4" t="s">
        <v>144</v>
      </c>
      <c r="C1923" s="4" t="s">
        <v>124</v>
      </c>
      <c r="D1923" s="4">
        <v>1970</v>
      </c>
      <c r="E1923" s="15">
        <v>1</v>
      </c>
      <c r="F1923" s="15">
        <v>11</v>
      </c>
      <c r="G1923" s="15"/>
      <c r="H1923" s="15">
        <v>14</v>
      </c>
      <c r="I1923" s="15">
        <v>12.4</v>
      </c>
      <c r="J1923" s="15">
        <v>15</v>
      </c>
      <c r="K1923" s="15">
        <v>120.19</v>
      </c>
      <c r="L1923" s="4" t="s">
        <v>170</v>
      </c>
      <c r="M1923" s="13">
        <f t="shared" si="30"/>
        <v>8.3333333333333321</v>
      </c>
    </row>
    <row r="1924" spans="1:13" x14ac:dyDescent="0.35">
      <c r="A1924" s="4" t="s">
        <v>143</v>
      </c>
      <c r="B1924" s="4" t="s">
        <v>144</v>
      </c>
      <c r="C1924" s="4" t="s">
        <v>124</v>
      </c>
      <c r="D1924" s="4">
        <v>1971</v>
      </c>
      <c r="E1924" s="15">
        <v>1</v>
      </c>
      <c r="F1924" s="15">
        <v>17</v>
      </c>
      <c r="G1924" s="15"/>
      <c r="H1924" s="15">
        <v>16</v>
      </c>
      <c r="I1924" s="15">
        <v>13.8</v>
      </c>
      <c r="J1924" s="15">
        <v>17</v>
      </c>
      <c r="K1924" s="15">
        <v>133.72999999999999</v>
      </c>
      <c r="L1924" s="4" t="s">
        <v>170</v>
      </c>
      <c r="M1924" s="13">
        <f t="shared" si="30"/>
        <v>5.5555555555555554</v>
      </c>
    </row>
    <row r="1925" spans="1:13" x14ac:dyDescent="0.35">
      <c r="A1925" s="4" t="s">
        <v>143</v>
      </c>
      <c r="B1925" s="4" t="s">
        <v>144</v>
      </c>
      <c r="C1925" s="4" t="s">
        <v>124</v>
      </c>
      <c r="D1925" s="4">
        <v>1972</v>
      </c>
      <c r="E1925" s="15">
        <v>2</v>
      </c>
      <c r="F1925" s="15">
        <v>19</v>
      </c>
      <c r="G1925" s="15"/>
      <c r="H1925" s="15">
        <v>18</v>
      </c>
      <c r="I1925" s="15">
        <v>14.71</v>
      </c>
      <c r="J1925" s="15">
        <v>19</v>
      </c>
      <c r="K1925" s="15">
        <v>142.61000000000001</v>
      </c>
      <c r="L1925" s="4" t="s">
        <v>170</v>
      </c>
      <c r="M1925" s="13">
        <f t="shared" si="30"/>
        <v>9.5238095238095237</v>
      </c>
    </row>
    <row r="1926" spans="1:13" x14ac:dyDescent="0.35">
      <c r="A1926" s="4" t="s">
        <v>143</v>
      </c>
      <c r="B1926" s="4" t="s">
        <v>144</v>
      </c>
      <c r="C1926" s="4" t="s">
        <v>124</v>
      </c>
      <c r="D1926" s="4">
        <v>1973</v>
      </c>
      <c r="E1926" s="15">
        <v>2</v>
      </c>
      <c r="F1926" s="15">
        <v>30</v>
      </c>
      <c r="G1926" s="15"/>
      <c r="H1926" s="15">
        <v>19</v>
      </c>
      <c r="I1926" s="15">
        <v>15.38</v>
      </c>
      <c r="J1926" s="15">
        <v>20</v>
      </c>
      <c r="K1926" s="15">
        <v>149.07</v>
      </c>
      <c r="L1926" s="4" t="s">
        <v>170</v>
      </c>
      <c r="M1926" s="13">
        <f t="shared" si="30"/>
        <v>6.25</v>
      </c>
    </row>
    <row r="1927" spans="1:13" x14ac:dyDescent="0.35">
      <c r="A1927" s="4" t="s">
        <v>143</v>
      </c>
      <c r="B1927" s="4" t="s">
        <v>144</v>
      </c>
      <c r="C1927" s="4" t="s">
        <v>124</v>
      </c>
      <c r="D1927" s="4">
        <v>1974</v>
      </c>
      <c r="E1927" s="15">
        <v>2</v>
      </c>
      <c r="F1927" s="15">
        <v>8</v>
      </c>
      <c r="G1927" s="15"/>
      <c r="H1927" s="15">
        <v>18</v>
      </c>
      <c r="I1927" s="15">
        <v>14.27</v>
      </c>
      <c r="J1927" s="15">
        <v>19</v>
      </c>
      <c r="K1927" s="15">
        <v>138.36000000000001</v>
      </c>
      <c r="L1927" s="4" t="s">
        <v>170</v>
      </c>
      <c r="M1927" s="13">
        <f t="shared" si="30"/>
        <v>20</v>
      </c>
    </row>
    <row r="1928" spans="1:13" x14ac:dyDescent="0.35">
      <c r="A1928" s="4" t="s">
        <v>143</v>
      </c>
      <c r="B1928" s="4" t="s">
        <v>144</v>
      </c>
      <c r="C1928" s="4" t="s">
        <v>124</v>
      </c>
      <c r="D1928" s="4">
        <v>1975</v>
      </c>
      <c r="E1928" s="15">
        <v>3</v>
      </c>
      <c r="F1928" s="15">
        <v>8</v>
      </c>
      <c r="G1928" s="15"/>
      <c r="H1928" s="15">
        <v>22</v>
      </c>
      <c r="I1928" s="15">
        <v>16.37</v>
      </c>
      <c r="J1928" s="15">
        <v>23</v>
      </c>
      <c r="K1928" s="15">
        <v>158.58000000000001</v>
      </c>
      <c r="L1928" s="4" t="s">
        <v>170</v>
      </c>
      <c r="M1928" s="13">
        <f t="shared" si="30"/>
        <v>27.27272727272727</v>
      </c>
    </row>
    <row r="1929" spans="1:13" x14ac:dyDescent="0.35">
      <c r="A1929" s="4" t="s">
        <v>143</v>
      </c>
      <c r="B1929" s="4" t="s">
        <v>144</v>
      </c>
      <c r="C1929" s="4" t="s">
        <v>124</v>
      </c>
      <c r="D1929" s="4">
        <v>1976</v>
      </c>
      <c r="E1929" s="15">
        <v>3</v>
      </c>
      <c r="F1929" s="15">
        <v>29</v>
      </c>
      <c r="G1929" s="15"/>
      <c r="H1929" s="15">
        <v>30</v>
      </c>
      <c r="I1929" s="15">
        <v>22.24</v>
      </c>
      <c r="J1929" s="15">
        <v>32</v>
      </c>
      <c r="K1929" s="15">
        <v>215.55</v>
      </c>
      <c r="L1929" s="4" t="s">
        <v>170</v>
      </c>
      <c r="M1929" s="13">
        <f t="shared" si="30"/>
        <v>9.375</v>
      </c>
    </row>
    <row r="1930" spans="1:13" x14ac:dyDescent="0.35">
      <c r="A1930" s="4" t="s">
        <v>143</v>
      </c>
      <c r="B1930" s="4" t="s">
        <v>144</v>
      </c>
      <c r="C1930" s="4" t="s">
        <v>124</v>
      </c>
      <c r="D1930" s="4">
        <v>1977</v>
      </c>
      <c r="E1930" s="15">
        <v>2</v>
      </c>
      <c r="F1930" s="15">
        <v>44</v>
      </c>
      <c r="G1930" s="15"/>
      <c r="H1930" s="15">
        <v>33</v>
      </c>
      <c r="I1930" s="15">
        <v>23.68</v>
      </c>
      <c r="J1930" s="15">
        <v>35</v>
      </c>
      <c r="K1930" s="15">
        <v>229.41</v>
      </c>
      <c r="L1930" s="4" t="s">
        <v>170</v>
      </c>
      <c r="M1930" s="13">
        <f t="shared" si="30"/>
        <v>4.3478260869565215</v>
      </c>
    </row>
    <row r="1931" spans="1:13" x14ac:dyDescent="0.35">
      <c r="A1931" s="4" t="s">
        <v>143</v>
      </c>
      <c r="B1931" s="4" t="s">
        <v>144</v>
      </c>
      <c r="C1931" s="4" t="s">
        <v>124</v>
      </c>
      <c r="D1931" s="4">
        <v>1978</v>
      </c>
      <c r="E1931" s="15">
        <v>2</v>
      </c>
      <c r="F1931" s="15">
        <v>53</v>
      </c>
      <c r="G1931" s="15"/>
      <c r="H1931" s="15">
        <v>53</v>
      </c>
      <c r="I1931" s="15">
        <v>36.700000000000003</v>
      </c>
      <c r="J1931" s="15">
        <v>55</v>
      </c>
      <c r="K1931" s="15">
        <v>355.79</v>
      </c>
      <c r="L1931" s="4" t="s">
        <v>170</v>
      </c>
      <c r="M1931" s="13">
        <f t="shared" si="30"/>
        <v>3.6363636363636362</v>
      </c>
    </row>
    <row r="1932" spans="1:13" x14ac:dyDescent="0.35">
      <c r="A1932" s="4" t="s">
        <v>143</v>
      </c>
      <c r="B1932" s="4" t="s">
        <v>144</v>
      </c>
      <c r="C1932" s="4" t="s">
        <v>124</v>
      </c>
      <c r="D1932" s="4">
        <v>1979</v>
      </c>
      <c r="E1932" s="15">
        <v>6</v>
      </c>
      <c r="F1932" s="15">
        <v>21</v>
      </c>
      <c r="G1932" s="15"/>
      <c r="H1932" s="15">
        <v>43</v>
      </c>
      <c r="I1932" s="15">
        <v>28.83</v>
      </c>
      <c r="J1932" s="15">
        <v>45</v>
      </c>
      <c r="K1932" s="15">
        <v>279.47000000000003</v>
      </c>
      <c r="L1932" s="4" t="s">
        <v>170</v>
      </c>
      <c r="M1932" s="13">
        <f t="shared" si="30"/>
        <v>22.222222222222221</v>
      </c>
    </row>
    <row r="1933" spans="1:13" x14ac:dyDescent="0.35">
      <c r="A1933" s="4" t="s">
        <v>143</v>
      </c>
      <c r="B1933" s="4" t="s">
        <v>144</v>
      </c>
      <c r="C1933" s="4" t="s">
        <v>124</v>
      </c>
      <c r="D1933" s="4">
        <v>1980</v>
      </c>
      <c r="E1933" s="15">
        <v>7</v>
      </c>
      <c r="F1933" s="15">
        <v>52</v>
      </c>
      <c r="G1933" s="15"/>
      <c r="H1933" s="15">
        <v>52</v>
      </c>
      <c r="I1933" s="15">
        <v>34.049999999999997</v>
      </c>
      <c r="J1933" s="15">
        <v>54</v>
      </c>
      <c r="K1933" s="15">
        <v>329.99</v>
      </c>
      <c r="L1933" s="4" t="s">
        <v>170</v>
      </c>
      <c r="M1933" s="13">
        <f t="shared" si="30"/>
        <v>11.864406779661017</v>
      </c>
    </row>
    <row r="1934" spans="1:13" x14ac:dyDescent="0.35">
      <c r="A1934" s="4" t="s">
        <v>143</v>
      </c>
      <c r="B1934" s="4" t="s">
        <v>144</v>
      </c>
      <c r="C1934" s="4" t="s">
        <v>124</v>
      </c>
      <c r="D1934" s="4">
        <v>1981</v>
      </c>
      <c r="E1934" s="15">
        <v>10</v>
      </c>
      <c r="F1934" s="15">
        <v>49</v>
      </c>
      <c r="G1934" s="15"/>
      <c r="H1934" s="15">
        <v>57</v>
      </c>
      <c r="I1934" s="15">
        <v>36.090000000000003</v>
      </c>
      <c r="J1934" s="15">
        <v>59</v>
      </c>
      <c r="K1934" s="15">
        <v>349.76</v>
      </c>
      <c r="L1934" s="4" t="s">
        <v>170</v>
      </c>
      <c r="M1934" s="13">
        <f t="shared" si="30"/>
        <v>16.949152542372879</v>
      </c>
    </row>
    <row r="1935" spans="1:13" x14ac:dyDescent="0.35">
      <c r="A1935" s="4" t="s">
        <v>143</v>
      </c>
      <c r="B1935" s="4" t="s">
        <v>144</v>
      </c>
      <c r="C1935" s="4" t="s">
        <v>124</v>
      </c>
      <c r="D1935" s="4">
        <v>1982</v>
      </c>
      <c r="E1935" s="15">
        <v>13</v>
      </c>
      <c r="F1935" s="15">
        <v>42</v>
      </c>
      <c r="G1935" s="15"/>
      <c r="H1935" s="15">
        <v>53</v>
      </c>
      <c r="I1935" s="15">
        <v>32.56</v>
      </c>
      <c r="J1935" s="15">
        <v>55</v>
      </c>
      <c r="K1935" s="15">
        <v>315.61</v>
      </c>
      <c r="L1935" s="4" t="s">
        <v>170</v>
      </c>
      <c r="M1935" s="13">
        <f t="shared" si="30"/>
        <v>23.636363636363637</v>
      </c>
    </row>
    <row r="1936" spans="1:13" x14ac:dyDescent="0.35">
      <c r="A1936" s="4" t="s">
        <v>143</v>
      </c>
      <c r="B1936" s="4" t="s">
        <v>144</v>
      </c>
      <c r="C1936" s="4" t="s">
        <v>124</v>
      </c>
      <c r="D1936" s="4">
        <v>1983</v>
      </c>
      <c r="E1936" s="15">
        <v>15</v>
      </c>
      <c r="F1936" s="15">
        <v>67</v>
      </c>
      <c r="G1936" s="15"/>
      <c r="H1936" s="15">
        <v>68</v>
      </c>
      <c r="I1936" s="15">
        <v>40.51</v>
      </c>
      <c r="J1936" s="15">
        <v>71</v>
      </c>
      <c r="K1936" s="15">
        <v>392.59</v>
      </c>
      <c r="L1936" s="4" t="s">
        <v>170</v>
      </c>
      <c r="M1936" s="13">
        <f t="shared" si="30"/>
        <v>18.292682926829269</v>
      </c>
    </row>
    <row r="1937" spans="1:13" x14ac:dyDescent="0.35">
      <c r="A1937" s="4" t="s">
        <v>143</v>
      </c>
      <c r="B1937" s="4" t="s">
        <v>144</v>
      </c>
      <c r="C1937" s="4" t="s">
        <v>124</v>
      </c>
      <c r="D1937" s="4">
        <v>1984</v>
      </c>
      <c r="E1937" s="15">
        <v>13</v>
      </c>
      <c r="F1937" s="15">
        <v>72</v>
      </c>
      <c r="G1937" s="15"/>
      <c r="H1937" s="15">
        <v>76</v>
      </c>
      <c r="I1937" s="15">
        <v>43.97</v>
      </c>
      <c r="J1937" s="15">
        <v>79</v>
      </c>
      <c r="K1937" s="15">
        <v>426.16</v>
      </c>
      <c r="L1937" s="4" t="s">
        <v>170</v>
      </c>
      <c r="M1937" s="13">
        <f t="shared" si="30"/>
        <v>15.294117647058824</v>
      </c>
    </row>
    <row r="1938" spans="1:13" x14ac:dyDescent="0.35">
      <c r="A1938" s="4" t="s">
        <v>143</v>
      </c>
      <c r="B1938" s="4" t="s">
        <v>144</v>
      </c>
      <c r="C1938" s="4" t="s">
        <v>124</v>
      </c>
      <c r="D1938" s="4">
        <v>1985</v>
      </c>
      <c r="E1938" s="15">
        <v>17</v>
      </c>
      <c r="F1938" s="15">
        <v>108</v>
      </c>
      <c r="G1938" s="15"/>
      <c r="H1938" s="15">
        <v>84</v>
      </c>
      <c r="I1938" s="15">
        <v>47.57</v>
      </c>
      <c r="J1938" s="15">
        <v>89</v>
      </c>
      <c r="K1938" s="15">
        <v>460.98</v>
      </c>
      <c r="L1938" s="4" t="s">
        <v>170</v>
      </c>
      <c r="M1938" s="13">
        <f t="shared" si="30"/>
        <v>13.600000000000001</v>
      </c>
    </row>
    <row r="1939" spans="1:13" x14ac:dyDescent="0.35">
      <c r="A1939" s="4" t="s">
        <v>143</v>
      </c>
      <c r="B1939" s="4" t="s">
        <v>144</v>
      </c>
      <c r="C1939" s="4" t="s">
        <v>124</v>
      </c>
      <c r="D1939" s="4">
        <v>1986</v>
      </c>
      <c r="E1939" s="15">
        <v>22</v>
      </c>
      <c r="F1939" s="15">
        <v>55</v>
      </c>
      <c r="G1939" s="15"/>
      <c r="H1939" s="15">
        <v>95</v>
      </c>
      <c r="I1939" s="15">
        <v>52.19</v>
      </c>
      <c r="J1939" s="15">
        <v>99</v>
      </c>
      <c r="K1939" s="15">
        <v>505.82</v>
      </c>
      <c r="L1939" s="4" t="s">
        <v>170</v>
      </c>
      <c r="M1939" s="13">
        <f t="shared" si="30"/>
        <v>28.571428571428569</v>
      </c>
    </row>
    <row r="1940" spans="1:13" x14ac:dyDescent="0.35">
      <c r="A1940" s="4" t="s">
        <v>143</v>
      </c>
      <c r="B1940" s="4" t="s">
        <v>144</v>
      </c>
      <c r="C1940" s="4" t="s">
        <v>124</v>
      </c>
      <c r="D1940" s="4">
        <v>1987</v>
      </c>
      <c r="E1940" s="15">
        <v>35</v>
      </c>
      <c r="F1940" s="15">
        <v>65</v>
      </c>
      <c r="G1940" s="15"/>
      <c r="H1940" s="15">
        <v>95</v>
      </c>
      <c r="I1940" s="15">
        <v>51.11</v>
      </c>
      <c r="J1940" s="15">
        <v>100</v>
      </c>
      <c r="K1940" s="15">
        <v>495.36</v>
      </c>
      <c r="L1940" s="4" t="s">
        <v>170</v>
      </c>
      <c r="M1940" s="13">
        <f t="shared" si="30"/>
        <v>35</v>
      </c>
    </row>
    <row r="1941" spans="1:13" x14ac:dyDescent="0.35">
      <c r="A1941" s="4" t="s">
        <v>143</v>
      </c>
      <c r="B1941" s="4" t="s">
        <v>144</v>
      </c>
      <c r="C1941" s="4" t="s">
        <v>124</v>
      </c>
      <c r="D1941" s="4">
        <v>1988</v>
      </c>
      <c r="E1941" s="15">
        <v>34</v>
      </c>
      <c r="F1941" s="15">
        <v>85</v>
      </c>
      <c r="G1941" s="15"/>
      <c r="H1941" s="15">
        <v>98</v>
      </c>
      <c r="I1941" s="15">
        <v>50.95</v>
      </c>
      <c r="J1941" s="15">
        <v>103</v>
      </c>
      <c r="K1941" s="15">
        <v>493.81</v>
      </c>
      <c r="L1941" s="4" t="s">
        <v>170</v>
      </c>
      <c r="M1941" s="13">
        <f t="shared" si="30"/>
        <v>28.571428571428569</v>
      </c>
    </row>
    <row r="1942" spans="1:13" x14ac:dyDescent="0.35">
      <c r="A1942" s="4" t="s">
        <v>143</v>
      </c>
      <c r="B1942" s="4" t="s">
        <v>144</v>
      </c>
      <c r="C1942" s="4" t="s">
        <v>124</v>
      </c>
      <c r="D1942" s="4">
        <v>1989</v>
      </c>
      <c r="E1942" s="15">
        <v>37</v>
      </c>
      <c r="F1942" s="15">
        <v>80</v>
      </c>
      <c r="G1942" s="15"/>
      <c r="H1942" s="15">
        <v>106</v>
      </c>
      <c r="I1942" s="15">
        <v>53.71</v>
      </c>
      <c r="J1942" s="15">
        <v>111</v>
      </c>
      <c r="K1942" s="15">
        <v>520.52</v>
      </c>
      <c r="L1942" s="4" t="s">
        <v>170</v>
      </c>
      <c r="M1942" s="13">
        <f t="shared" si="30"/>
        <v>31.623931623931622</v>
      </c>
    </row>
    <row r="1943" spans="1:13" x14ac:dyDescent="0.35">
      <c r="A1943" s="4" t="s">
        <v>143</v>
      </c>
      <c r="B1943" s="4" t="s">
        <v>144</v>
      </c>
      <c r="C1943" s="4" t="s">
        <v>124</v>
      </c>
      <c r="D1943" s="4">
        <v>1990</v>
      </c>
      <c r="E1943" s="15">
        <v>35</v>
      </c>
      <c r="F1943" s="15">
        <v>46</v>
      </c>
      <c r="G1943" s="15"/>
      <c r="H1943" s="15">
        <v>98</v>
      </c>
      <c r="I1943" s="15">
        <v>48.43</v>
      </c>
      <c r="J1943" s="15">
        <v>103</v>
      </c>
      <c r="K1943" s="15">
        <v>469.41</v>
      </c>
      <c r="L1943" s="4" t="s">
        <v>170</v>
      </c>
      <c r="M1943" s="13">
        <f t="shared" si="30"/>
        <v>43.209876543209873</v>
      </c>
    </row>
    <row r="1944" spans="1:13" x14ac:dyDescent="0.35">
      <c r="A1944" s="4" t="s">
        <v>143</v>
      </c>
      <c r="B1944" s="4" t="s">
        <v>144</v>
      </c>
      <c r="C1944" s="4" t="s">
        <v>124</v>
      </c>
      <c r="D1944" s="4">
        <v>1991</v>
      </c>
      <c r="E1944" s="15">
        <v>28</v>
      </c>
      <c r="F1944" s="15">
        <v>56</v>
      </c>
      <c r="G1944" s="15"/>
      <c r="H1944" s="15">
        <v>87</v>
      </c>
      <c r="I1944" s="15">
        <v>41.63</v>
      </c>
      <c r="J1944" s="15">
        <v>89</v>
      </c>
      <c r="K1944" s="15">
        <v>412.79</v>
      </c>
      <c r="L1944" s="4" t="s">
        <v>170</v>
      </c>
      <c r="M1944" s="13">
        <f t="shared" si="30"/>
        <v>33.333333333333329</v>
      </c>
    </row>
    <row r="1945" spans="1:13" x14ac:dyDescent="0.35">
      <c r="A1945" s="4" t="s">
        <v>143</v>
      </c>
      <c r="B1945" s="4" t="s">
        <v>144</v>
      </c>
      <c r="C1945" s="4" t="s">
        <v>124</v>
      </c>
      <c r="D1945" s="4">
        <v>1992</v>
      </c>
      <c r="E1945" s="15">
        <v>34</v>
      </c>
      <c r="F1945" s="15">
        <v>59</v>
      </c>
      <c r="G1945" s="15"/>
      <c r="H1945" s="15">
        <v>104</v>
      </c>
      <c r="I1945" s="15">
        <v>48.66</v>
      </c>
      <c r="J1945" s="15">
        <v>108</v>
      </c>
      <c r="K1945" s="15">
        <v>484.31</v>
      </c>
      <c r="L1945" s="4" t="s">
        <v>170</v>
      </c>
      <c r="M1945" s="13">
        <f t="shared" si="30"/>
        <v>36.55913978494624</v>
      </c>
    </row>
    <row r="1946" spans="1:13" x14ac:dyDescent="0.35">
      <c r="A1946" s="4" t="s">
        <v>143</v>
      </c>
      <c r="B1946" s="4" t="s">
        <v>144</v>
      </c>
      <c r="C1946" s="4" t="s">
        <v>124</v>
      </c>
      <c r="D1946" s="4">
        <v>1993</v>
      </c>
      <c r="E1946" s="15">
        <v>43</v>
      </c>
      <c r="F1946" s="15">
        <v>88</v>
      </c>
      <c r="G1946" s="15"/>
      <c r="H1946" s="15">
        <v>107</v>
      </c>
      <c r="I1946" s="15">
        <v>48.44</v>
      </c>
      <c r="J1946" s="15">
        <v>111</v>
      </c>
      <c r="K1946" s="15">
        <v>478.79</v>
      </c>
      <c r="L1946" s="4" t="s">
        <v>170</v>
      </c>
      <c r="M1946" s="13">
        <f t="shared" si="30"/>
        <v>32.824427480916029</v>
      </c>
    </row>
    <row r="1947" spans="1:13" x14ac:dyDescent="0.35">
      <c r="A1947" s="4" t="s">
        <v>143</v>
      </c>
      <c r="B1947" s="4" t="s">
        <v>144</v>
      </c>
      <c r="C1947" s="4" t="s">
        <v>124</v>
      </c>
      <c r="D1947" s="4">
        <v>1994</v>
      </c>
      <c r="E1947" s="15">
        <v>30</v>
      </c>
      <c r="F1947" s="15">
        <v>56</v>
      </c>
      <c r="G1947" s="15"/>
      <c r="H1947" s="15">
        <v>83</v>
      </c>
      <c r="I1947" s="15">
        <v>36.65</v>
      </c>
      <c r="J1947" s="15">
        <v>86</v>
      </c>
      <c r="K1947" s="15">
        <v>361.92</v>
      </c>
      <c r="L1947" s="4" t="s">
        <v>170</v>
      </c>
      <c r="M1947" s="13">
        <f t="shared" si="30"/>
        <v>34.883720930232556</v>
      </c>
    </row>
    <row r="1948" spans="1:13" x14ac:dyDescent="0.35">
      <c r="A1948" s="4" t="s">
        <v>143</v>
      </c>
      <c r="B1948" s="4" t="s">
        <v>144</v>
      </c>
      <c r="C1948" s="4" t="s">
        <v>124</v>
      </c>
      <c r="D1948" s="4">
        <v>1995</v>
      </c>
      <c r="E1948" s="15">
        <v>35</v>
      </c>
      <c r="F1948" s="15">
        <v>70</v>
      </c>
      <c r="G1948" s="15"/>
      <c r="H1948" s="15">
        <v>101</v>
      </c>
      <c r="I1948" s="15">
        <v>43.36</v>
      </c>
      <c r="J1948" s="15">
        <v>105</v>
      </c>
      <c r="K1948" s="15">
        <v>427.84</v>
      </c>
      <c r="L1948" s="4" t="s">
        <v>170</v>
      </c>
      <c r="M1948" s="13">
        <f t="shared" si="30"/>
        <v>33.333333333333329</v>
      </c>
    </row>
    <row r="1949" spans="1:13" x14ac:dyDescent="0.35">
      <c r="A1949" s="4" t="s">
        <v>143</v>
      </c>
      <c r="B1949" s="4" t="s">
        <v>144</v>
      </c>
      <c r="C1949" s="4" t="s">
        <v>124</v>
      </c>
      <c r="D1949" s="4">
        <v>1996</v>
      </c>
      <c r="E1949" s="15">
        <v>45</v>
      </c>
      <c r="F1949" s="15">
        <v>106</v>
      </c>
      <c r="G1949" s="15"/>
      <c r="H1949" s="15">
        <v>98</v>
      </c>
      <c r="I1949" s="15">
        <v>40.659999999999997</v>
      </c>
      <c r="J1949" s="15">
        <v>121</v>
      </c>
      <c r="K1949" s="15">
        <v>401.77</v>
      </c>
      <c r="L1949" s="4" t="s">
        <v>170</v>
      </c>
      <c r="M1949" s="13">
        <f t="shared" si="30"/>
        <v>29.80132450331126</v>
      </c>
    </row>
    <row r="1950" spans="1:13" x14ac:dyDescent="0.35">
      <c r="A1950" s="4" t="s">
        <v>143</v>
      </c>
      <c r="B1950" s="4" t="s">
        <v>144</v>
      </c>
      <c r="C1950" s="4" t="s">
        <v>124</v>
      </c>
      <c r="D1950" s="4">
        <v>1997</v>
      </c>
      <c r="E1950" s="15">
        <v>54</v>
      </c>
      <c r="F1950" s="15">
        <v>139</v>
      </c>
      <c r="G1950" s="15"/>
      <c r="H1950" s="15">
        <v>171</v>
      </c>
      <c r="I1950" s="15">
        <v>69.16</v>
      </c>
      <c r="J1950" s="15">
        <v>197</v>
      </c>
      <c r="K1950" s="15">
        <v>686.32</v>
      </c>
      <c r="L1950" s="4" t="s">
        <v>170</v>
      </c>
      <c r="M1950" s="13">
        <f t="shared" si="30"/>
        <v>27.979274611398964</v>
      </c>
    </row>
    <row r="1951" spans="1:13" x14ac:dyDescent="0.35">
      <c r="A1951" s="4" t="s">
        <v>143</v>
      </c>
      <c r="B1951" s="4" t="s">
        <v>144</v>
      </c>
      <c r="C1951" s="4" t="s">
        <v>124</v>
      </c>
      <c r="D1951" s="4">
        <v>1998</v>
      </c>
      <c r="E1951" s="15">
        <v>68</v>
      </c>
      <c r="F1951" s="15">
        <v>105</v>
      </c>
      <c r="G1951" s="15"/>
      <c r="H1951" s="15">
        <v>138</v>
      </c>
      <c r="I1951" s="15">
        <v>54.08</v>
      </c>
      <c r="J1951" s="15">
        <v>163</v>
      </c>
      <c r="K1951" s="15">
        <v>535.29999999999995</v>
      </c>
      <c r="L1951" s="4" t="s">
        <v>170</v>
      </c>
      <c r="M1951" s="13">
        <f t="shared" si="30"/>
        <v>39.306358381502889</v>
      </c>
    </row>
    <row r="1952" spans="1:13" x14ac:dyDescent="0.35">
      <c r="A1952" s="4" t="s">
        <v>143</v>
      </c>
      <c r="B1952" s="4" t="s">
        <v>144</v>
      </c>
      <c r="C1952" s="4" t="s">
        <v>124</v>
      </c>
      <c r="D1952" s="4">
        <v>1999</v>
      </c>
      <c r="E1952" s="15">
        <v>58</v>
      </c>
      <c r="F1952" s="15">
        <v>121</v>
      </c>
      <c r="G1952" s="15"/>
      <c r="H1952" s="15">
        <v>153</v>
      </c>
      <c r="I1952" s="15">
        <v>58.26</v>
      </c>
      <c r="J1952" s="15">
        <v>179</v>
      </c>
      <c r="K1952" s="15">
        <v>575.46</v>
      </c>
      <c r="L1952" s="4" t="s">
        <v>170</v>
      </c>
      <c r="M1952" s="13">
        <f t="shared" si="30"/>
        <v>32.402234636871505</v>
      </c>
    </row>
    <row r="1953" spans="1:13" x14ac:dyDescent="0.35">
      <c r="A1953" s="4" t="s">
        <v>143</v>
      </c>
      <c r="B1953" s="4" t="s">
        <v>144</v>
      </c>
      <c r="C1953" s="4" t="s">
        <v>124</v>
      </c>
      <c r="D1953" s="4">
        <v>2000</v>
      </c>
      <c r="E1953" s="15">
        <v>51</v>
      </c>
      <c r="F1953" s="15">
        <v>43</v>
      </c>
      <c r="G1953" s="15"/>
      <c r="H1953" s="15">
        <v>128</v>
      </c>
      <c r="I1953" s="15">
        <v>47.23</v>
      </c>
      <c r="J1953" s="15">
        <v>135</v>
      </c>
      <c r="K1953" s="15">
        <v>459.04</v>
      </c>
      <c r="L1953" s="4" t="s">
        <v>170</v>
      </c>
      <c r="M1953" s="13">
        <f t="shared" si="30"/>
        <v>54.255319148936167</v>
      </c>
    </row>
    <row r="1954" spans="1:13" x14ac:dyDescent="0.35">
      <c r="A1954" s="4" t="s">
        <v>143</v>
      </c>
      <c r="B1954" s="4" t="s">
        <v>144</v>
      </c>
      <c r="C1954" s="4" t="s">
        <v>124</v>
      </c>
      <c r="D1954" s="4">
        <v>2001</v>
      </c>
      <c r="E1954" s="15">
        <v>39</v>
      </c>
      <c r="F1954" s="15">
        <v>37</v>
      </c>
      <c r="G1954" s="15"/>
      <c r="H1954" s="15">
        <v>72</v>
      </c>
      <c r="I1954" s="15">
        <v>25.93</v>
      </c>
      <c r="J1954" s="15">
        <v>76</v>
      </c>
      <c r="K1954" s="15">
        <v>253.21</v>
      </c>
      <c r="L1954" s="4" t="s">
        <v>170</v>
      </c>
      <c r="M1954" s="13">
        <f t="shared" si="30"/>
        <v>51.315789473684212</v>
      </c>
    </row>
    <row r="1955" spans="1:13" x14ac:dyDescent="0.35">
      <c r="A1955" s="4" t="s">
        <v>143</v>
      </c>
      <c r="B1955" s="4" t="s">
        <v>144</v>
      </c>
      <c r="C1955" s="4" t="s">
        <v>124</v>
      </c>
      <c r="D1955" s="4">
        <v>2002</v>
      </c>
      <c r="E1955" s="15">
        <v>52</v>
      </c>
      <c r="F1955" s="15">
        <v>26</v>
      </c>
      <c r="G1955" s="15"/>
      <c r="H1955" s="15">
        <v>72</v>
      </c>
      <c r="I1955" s="15">
        <v>25.18</v>
      </c>
      <c r="J1955" s="15">
        <v>78</v>
      </c>
      <c r="K1955" s="15">
        <v>244.33</v>
      </c>
      <c r="L1955" s="4" t="s">
        <v>170</v>
      </c>
      <c r="M1955" s="13">
        <f t="shared" si="30"/>
        <v>66.666666666666657</v>
      </c>
    </row>
    <row r="1956" spans="1:13" x14ac:dyDescent="0.35">
      <c r="A1956" s="4" t="s">
        <v>143</v>
      </c>
      <c r="B1956" s="4" t="s">
        <v>144</v>
      </c>
      <c r="C1956" s="4" t="s">
        <v>124</v>
      </c>
      <c r="D1956" s="4">
        <v>2003</v>
      </c>
      <c r="E1956" s="15">
        <v>53</v>
      </c>
      <c r="F1956" s="15">
        <v>31</v>
      </c>
      <c r="G1956" s="15"/>
      <c r="H1956" s="15">
        <v>78</v>
      </c>
      <c r="I1956" s="15">
        <v>26.41</v>
      </c>
      <c r="J1956" s="15">
        <v>83</v>
      </c>
      <c r="K1956" s="15">
        <v>255.98</v>
      </c>
      <c r="L1956" s="4" t="s">
        <v>170</v>
      </c>
      <c r="M1956" s="13">
        <f t="shared" si="30"/>
        <v>63.095238095238095</v>
      </c>
    </row>
    <row r="1957" spans="1:13" x14ac:dyDescent="0.35">
      <c r="A1957" s="4" t="s">
        <v>143</v>
      </c>
      <c r="B1957" s="4" t="s">
        <v>144</v>
      </c>
      <c r="C1957" s="4" t="s">
        <v>124</v>
      </c>
      <c r="D1957" s="4">
        <v>2004</v>
      </c>
      <c r="E1957" s="15">
        <v>57</v>
      </c>
      <c r="F1957" s="15">
        <v>36</v>
      </c>
      <c r="G1957" s="15"/>
      <c r="H1957" s="15">
        <v>88</v>
      </c>
      <c r="I1957" s="15">
        <v>28.8</v>
      </c>
      <c r="J1957" s="15">
        <v>93</v>
      </c>
      <c r="K1957" s="15">
        <v>281.27</v>
      </c>
      <c r="L1957" s="4" t="s">
        <v>170</v>
      </c>
      <c r="M1957" s="13">
        <f t="shared" si="30"/>
        <v>61.29032258064516</v>
      </c>
    </row>
    <row r="1958" spans="1:13" x14ac:dyDescent="0.35">
      <c r="A1958" s="4" t="s">
        <v>143</v>
      </c>
      <c r="B1958" s="4" t="s">
        <v>144</v>
      </c>
      <c r="C1958" s="4" t="s">
        <v>124</v>
      </c>
      <c r="D1958" s="4">
        <v>2005</v>
      </c>
      <c r="E1958" s="15">
        <v>48</v>
      </c>
      <c r="F1958" s="15">
        <v>52</v>
      </c>
      <c r="G1958" s="15"/>
      <c r="H1958" s="15">
        <v>96</v>
      </c>
      <c r="I1958" s="15">
        <v>30.36</v>
      </c>
      <c r="J1958" s="15">
        <v>100</v>
      </c>
      <c r="K1958" s="15">
        <v>297.22000000000003</v>
      </c>
      <c r="L1958" s="4" t="s">
        <v>170</v>
      </c>
      <c r="M1958" s="13">
        <f t="shared" si="30"/>
        <v>48</v>
      </c>
    </row>
    <row r="1959" spans="1:13" x14ac:dyDescent="0.35">
      <c r="A1959" s="4" t="s">
        <v>143</v>
      </c>
      <c r="B1959" s="4" t="s">
        <v>144</v>
      </c>
      <c r="C1959" s="4" t="s">
        <v>124</v>
      </c>
      <c r="D1959" s="4">
        <v>2006</v>
      </c>
      <c r="E1959" s="15">
        <v>47</v>
      </c>
      <c r="F1959" s="15">
        <v>56</v>
      </c>
      <c r="G1959" s="15"/>
      <c r="H1959" s="15">
        <v>109</v>
      </c>
      <c r="I1959" s="15">
        <v>33.700000000000003</v>
      </c>
      <c r="J1959" s="15">
        <v>114</v>
      </c>
      <c r="K1959" s="15">
        <v>330.7</v>
      </c>
      <c r="L1959" s="4" t="s">
        <v>170</v>
      </c>
      <c r="M1959" s="13">
        <f t="shared" si="30"/>
        <v>45.631067961165051</v>
      </c>
    </row>
    <row r="1960" spans="1:13" x14ac:dyDescent="0.35">
      <c r="A1960" s="4" t="s">
        <v>143</v>
      </c>
      <c r="B1960" s="4" t="s">
        <v>144</v>
      </c>
      <c r="C1960" s="4" t="s">
        <v>124</v>
      </c>
      <c r="D1960" s="4">
        <v>2007</v>
      </c>
      <c r="E1960" s="15">
        <v>55</v>
      </c>
      <c r="F1960" s="15">
        <v>56</v>
      </c>
      <c r="G1960" s="15"/>
      <c r="H1960" s="15">
        <v>103</v>
      </c>
      <c r="I1960" s="15">
        <v>30.86</v>
      </c>
      <c r="J1960" s="15">
        <v>107</v>
      </c>
      <c r="K1960" s="15">
        <v>303.36</v>
      </c>
      <c r="L1960" s="4" t="s">
        <v>170</v>
      </c>
      <c r="M1960" s="13">
        <f t="shared" si="30"/>
        <v>49.549549549549546</v>
      </c>
    </row>
    <row r="1961" spans="1:13" x14ac:dyDescent="0.35">
      <c r="A1961" s="4" t="s">
        <v>143</v>
      </c>
      <c r="B1961" s="4" t="s">
        <v>144</v>
      </c>
      <c r="C1961" s="4" t="s">
        <v>124</v>
      </c>
      <c r="D1961" s="4">
        <v>2008</v>
      </c>
      <c r="E1961" s="15">
        <v>55</v>
      </c>
      <c r="F1961" s="15">
        <v>120</v>
      </c>
      <c r="G1961" s="15"/>
      <c r="H1961" s="15">
        <v>136</v>
      </c>
      <c r="I1961" s="15">
        <v>39.85</v>
      </c>
      <c r="J1961" s="15">
        <v>141</v>
      </c>
      <c r="K1961" s="15">
        <v>393.7</v>
      </c>
      <c r="L1961" s="4" t="s">
        <v>170</v>
      </c>
      <c r="M1961" s="13">
        <f t="shared" si="30"/>
        <v>31.428571428571427</v>
      </c>
    </row>
    <row r="1962" spans="1:13" x14ac:dyDescent="0.35">
      <c r="A1962" s="4" t="s">
        <v>143</v>
      </c>
      <c r="B1962" s="4" t="s">
        <v>144</v>
      </c>
      <c r="C1962" s="4" t="s">
        <v>124</v>
      </c>
      <c r="D1962" s="4">
        <v>2009</v>
      </c>
      <c r="E1962" s="15">
        <v>36</v>
      </c>
      <c r="F1962" s="15">
        <v>132</v>
      </c>
      <c r="G1962" s="15"/>
      <c r="H1962" s="15">
        <v>142</v>
      </c>
      <c r="I1962" s="15">
        <v>40.44</v>
      </c>
      <c r="J1962" s="15">
        <v>147</v>
      </c>
      <c r="K1962" s="15">
        <v>399.49</v>
      </c>
      <c r="L1962" s="4" t="s">
        <v>170</v>
      </c>
      <c r="M1962" s="13">
        <f t="shared" si="30"/>
        <v>21.428571428571427</v>
      </c>
    </row>
    <row r="1963" spans="1:13" x14ac:dyDescent="0.35">
      <c r="A1963" s="4" t="s">
        <v>143</v>
      </c>
      <c r="B1963" s="4" t="s">
        <v>144</v>
      </c>
      <c r="C1963" s="4" t="s">
        <v>124</v>
      </c>
      <c r="D1963" s="4">
        <v>2010</v>
      </c>
      <c r="E1963" s="15">
        <v>89.78</v>
      </c>
      <c r="F1963" s="15">
        <v>190.95</v>
      </c>
      <c r="G1963" s="15"/>
      <c r="H1963" s="15">
        <v>272.69</v>
      </c>
      <c r="I1963" s="15">
        <v>80.373199999999997</v>
      </c>
      <c r="J1963" s="15">
        <v>277.38</v>
      </c>
      <c r="K1963" s="15">
        <v>484.61</v>
      </c>
      <c r="L1963" s="4" t="s">
        <v>169</v>
      </c>
      <c r="M1963" s="13">
        <f t="shared" si="30"/>
        <v>31.980906921241047</v>
      </c>
    </row>
    <row r="1964" spans="1:13" x14ac:dyDescent="0.35">
      <c r="A1964" s="4" t="s">
        <v>143</v>
      </c>
      <c r="B1964" s="4" t="s">
        <v>144</v>
      </c>
      <c r="C1964" s="4" t="s">
        <v>124</v>
      </c>
      <c r="D1964" s="4">
        <v>2011</v>
      </c>
      <c r="E1964" s="15">
        <v>105.86</v>
      </c>
      <c r="F1964" s="15">
        <v>201</v>
      </c>
      <c r="G1964" s="15"/>
      <c r="H1964" s="15">
        <v>304.85000000000002</v>
      </c>
      <c r="I1964" s="15">
        <v>86.965999999999994</v>
      </c>
      <c r="J1964" s="15">
        <v>310.20999999999998</v>
      </c>
      <c r="K1964" s="15">
        <v>511.44</v>
      </c>
      <c r="L1964" s="4" t="s">
        <v>169</v>
      </c>
      <c r="M1964" s="13">
        <f t="shared" si="30"/>
        <v>34.497816593886462</v>
      </c>
    </row>
    <row r="1965" spans="1:13" x14ac:dyDescent="0.35">
      <c r="A1965" s="4" t="s">
        <v>143</v>
      </c>
      <c r="B1965" s="4" t="s">
        <v>144</v>
      </c>
      <c r="C1965" s="4" t="s">
        <v>124</v>
      </c>
      <c r="D1965" s="4">
        <v>2012</v>
      </c>
      <c r="E1965" s="15">
        <v>123.28</v>
      </c>
      <c r="F1965" s="15">
        <v>219.09</v>
      </c>
      <c r="G1965" s="15"/>
      <c r="H1965" s="15">
        <v>308.87</v>
      </c>
      <c r="I1965" s="15">
        <v>85.418300000000002</v>
      </c>
      <c r="J1965" s="15">
        <v>315.57</v>
      </c>
      <c r="K1965" s="15">
        <v>505.92</v>
      </c>
      <c r="L1965" s="4" t="s">
        <v>169</v>
      </c>
      <c r="M1965" s="13">
        <f t="shared" si="30"/>
        <v>36.007827788649706</v>
      </c>
    </row>
    <row r="1966" spans="1:13" x14ac:dyDescent="0.35">
      <c r="A1966" s="4" t="s">
        <v>143</v>
      </c>
      <c r="B1966" s="4" t="s">
        <v>144</v>
      </c>
      <c r="C1966" s="4" t="s">
        <v>124</v>
      </c>
      <c r="D1966" s="4">
        <v>2013</v>
      </c>
      <c r="E1966" s="15">
        <v>136.01</v>
      </c>
      <c r="F1966" s="15">
        <v>245.22</v>
      </c>
      <c r="G1966" s="15"/>
      <c r="H1966" s="15">
        <v>350.41</v>
      </c>
      <c r="I1966" s="15">
        <v>93.806700000000006</v>
      </c>
      <c r="J1966" s="15">
        <v>357.11</v>
      </c>
      <c r="K1966" s="15">
        <v>553.91999999999996</v>
      </c>
      <c r="L1966" s="4" t="s">
        <v>169</v>
      </c>
      <c r="M1966" s="13">
        <f t="shared" si="30"/>
        <v>35.676625659050963</v>
      </c>
    </row>
    <row r="1967" spans="1:13" x14ac:dyDescent="0.35">
      <c r="A1967" s="4" t="s">
        <v>143</v>
      </c>
      <c r="B1967" s="4" t="s">
        <v>144</v>
      </c>
      <c r="C1967" s="4" t="s">
        <v>124</v>
      </c>
      <c r="D1967" s="4">
        <v>2014</v>
      </c>
      <c r="E1967" s="15">
        <v>196.31</v>
      </c>
      <c r="F1967" s="15">
        <v>382.57</v>
      </c>
      <c r="G1967" s="15"/>
      <c r="H1967" s="15">
        <v>326.29000000000002</v>
      </c>
      <c r="I1967" s="15">
        <v>84.694699999999997</v>
      </c>
      <c r="J1967" s="15">
        <v>336.34</v>
      </c>
      <c r="K1967" s="15">
        <v>505</v>
      </c>
      <c r="L1967" s="4" t="s">
        <v>169</v>
      </c>
      <c r="M1967" s="13">
        <f t="shared" si="30"/>
        <v>33.912037037037038</v>
      </c>
    </row>
    <row r="1968" spans="1:13" x14ac:dyDescent="0.35">
      <c r="A1968" s="4" t="s">
        <v>143</v>
      </c>
      <c r="B1968" s="4" t="s">
        <v>144</v>
      </c>
      <c r="C1968" s="4" t="s">
        <v>124</v>
      </c>
      <c r="D1968" s="4">
        <v>2015</v>
      </c>
      <c r="E1968" s="15">
        <v>149.41</v>
      </c>
      <c r="F1968" s="15">
        <v>292.12</v>
      </c>
      <c r="G1968" s="15">
        <v>0</v>
      </c>
      <c r="H1968" s="15">
        <v>319.58999999999997</v>
      </c>
      <c r="I1968" s="15">
        <v>80.5809</v>
      </c>
      <c r="J1968" s="15">
        <v>326.95999999999998</v>
      </c>
      <c r="K1968" s="15">
        <v>458.29</v>
      </c>
      <c r="L1968" s="4" t="s">
        <v>169</v>
      </c>
      <c r="M1968" s="13">
        <f t="shared" si="30"/>
        <v>33.839150227617601</v>
      </c>
    </row>
    <row r="1969" spans="1:13" x14ac:dyDescent="0.35">
      <c r="A1969" s="4" t="s">
        <v>143</v>
      </c>
      <c r="B1969" s="4" t="s">
        <v>144</v>
      </c>
      <c r="C1969" s="4" t="s">
        <v>124</v>
      </c>
      <c r="D1969" s="4">
        <v>2016</v>
      </c>
      <c r="E1969" s="15">
        <v>151.41999999999999</v>
      </c>
      <c r="F1969" s="15">
        <v>125.96</v>
      </c>
      <c r="G1969" s="15"/>
      <c r="H1969" s="15">
        <v>269.33999999999997</v>
      </c>
      <c r="I1969" s="15">
        <v>65.954800000000006</v>
      </c>
      <c r="J1969" s="15">
        <v>277.38</v>
      </c>
      <c r="K1969" s="15">
        <v>454.38</v>
      </c>
      <c r="L1969" s="4" t="s">
        <v>169</v>
      </c>
      <c r="M1969" s="13">
        <f t="shared" si="30"/>
        <v>54.589371980676326</v>
      </c>
    </row>
    <row r="1970" spans="1:13" x14ac:dyDescent="0.35">
      <c r="A1970" s="4" t="s">
        <v>143</v>
      </c>
      <c r="B1970" s="4" t="s">
        <v>144</v>
      </c>
      <c r="C1970" s="4" t="s">
        <v>124</v>
      </c>
      <c r="D1970" s="4">
        <v>2017</v>
      </c>
      <c r="E1970" s="15">
        <v>165.49</v>
      </c>
      <c r="F1970" s="15">
        <v>108.54</v>
      </c>
      <c r="G1970" s="15"/>
      <c r="H1970" s="15">
        <v>265.99</v>
      </c>
      <c r="I1970" s="15">
        <v>63.107300000000002</v>
      </c>
      <c r="J1970" s="15">
        <v>274.02999999999997</v>
      </c>
      <c r="K1970" s="15">
        <v>457.54</v>
      </c>
      <c r="L1970" s="4" t="s">
        <v>169</v>
      </c>
      <c r="M1970" s="13">
        <f t="shared" si="30"/>
        <v>60.391198044009776</v>
      </c>
    </row>
    <row r="1971" spans="1:13" x14ac:dyDescent="0.35">
      <c r="A1971" s="4" t="s">
        <v>143</v>
      </c>
      <c r="B1971" s="4" t="s">
        <v>144</v>
      </c>
      <c r="C1971" s="4" t="s">
        <v>124</v>
      </c>
      <c r="D1971" s="4">
        <v>2018</v>
      </c>
      <c r="E1971" s="15">
        <v>155.44</v>
      </c>
      <c r="F1971" s="15">
        <v>160.80000000000001</v>
      </c>
      <c r="G1971" s="15"/>
      <c r="H1971" s="15">
        <v>293.45999999999998</v>
      </c>
      <c r="I1971" s="15">
        <v>67.596299999999999</v>
      </c>
      <c r="J1971" s="15">
        <v>300.83</v>
      </c>
      <c r="K1971" s="15">
        <v>453.5</v>
      </c>
      <c r="L1971" s="4" t="s">
        <v>169</v>
      </c>
      <c r="M1971" s="13">
        <f t="shared" si="30"/>
        <v>49.152542372881349</v>
      </c>
    </row>
    <row r="1972" spans="1:13" x14ac:dyDescent="0.35">
      <c r="A1972" s="4" t="s">
        <v>143</v>
      </c>
      <c r="B1972" s="4" t="s">
        <v>144</v>
      </c>
      <c r="C1972" s="4" t="s">
        <v>124</v>
      </c>
      <c r="D1972" s="4">
        <v>2019</v>
      </c>
      <c r="E1972" s="15">
        <v>170.85</v>
      </c>
      <c r="F1972" s="15">
        <v>136.01</v>
      </c>
      <c r="G1972" s="15"/>
      <c r="H1972" s="15">
        <v>298.14999999999998</v>
      </c>
      <c r="I1972" s="15">
        <v>66.785600000000002</v>
      </c>
      <c r="J1972" s="15">
        <v>311.55</v>
      </c>
      <c r="K1972" s="15">
        <v>493.08</v>
      </c>
      <c r="L1972" s="4" t="s">
        <v>169</v>
      </c>
      <c r="M1972" s="13">
        <f t="shared" si="30"/>
        <v>55.676855895196496</v>
      </c>
    </row>
    <row r="1973" spans="1:13" x14ac:dyDescent="0.35">
      <c r="A1973" s="4" t="s">
        <v>143</v>
      </c>
      <c r="B1973" s="4" t="s">
        <v>144</v>
      </c>
      <c r="C1973" s="4" t="s">
        <v>124</v>
      </c>
      <c r="D1973" s="4">
        <v>2020</v>
      </c>
      <c r="E1973" s="15">
        <v>194.97</v>
      </c>
      <c r="F1973" s="15">
        <v>101.17</v>
      </c>
      <c r="G1973" s="15"/>
      <c r="H1973" s="15">
        <v>280.06</v>
      </c>
      <c r="I1973" s="15">
        <v>60.902999999999999</v>
      </c>
      <c r="J1973" s="15">
        <v>292.12</v>
      </c>
      <c r="K1973" s="15">
        <v>462.45</v>
      </c>
      <c r="L1973" s="4" t="s">
        <v>169</v>
      </c>
      <c r="M1973" s="13">
        <f t="shared" si="30"/>
        <v>65.837104072398191</v>
      </c>
    </row>
    <row r="1974" spans="1:13" x14ac:dyDescent="0.35">
      <c r="A1974" s="4" t="s">
        <v>143</v>
      </c>
      <c r="B1974" s="4" t="s">
        <v>144</v>
      </c>
      <c r="C1974" s="4" t="s">
        <v>124</v>
      </c>
      <c r="D1974" s="4">
        <v>2021</v>
      </c>
      <c r="E1974" s="15">
        <v>286.76</v>
      </c>
      <c r="F1974" s="15">
        <v>91.12</v>
      </c>
      <c r="G1974" s="15"/>
      <c r="H1974" s="15">
        <v>302.17</v>
      </c>
      <c r="I1974" s="15">
        <v>63.884500000000003</v>
      </c>
      <c r="J1974" s="15">
        <v>318.92</v>
      </c>
      <c r="K1974" s="15">
        <v>503.07</v>
      </c>
      <c r="L1974" s="4" t="s">
        <v>169</v>
      </c>
      <c r="M1974" s="13">
        <f t="shared" si="30"/>
        <v>75.886524822695037</v>
      </c>
    </row>
    <row r="1975" spans="1:13" x14ac:dyDescent="0.35">
      <c r="A1975" s="4" t="s">
        <v>143</v>
      </c>
      <c r="B1975" s="4" t="s">
        <v>144</v>
      </c>
      <c r="C1975" s="4" t="s">
        <v>124</v>
      </c>
      <c r="D1975" s="4">
        <v>2022</v>
      </c>
      <c r="E1975" s="15">
        <v>270.01</v>
      </c>
      <c r="F1975" s="15">
        <v>83.75</v>
      </c>
      <c r="G1975" s="15"/>
      <c r="H1975" s="15">
        <v>284.75</v>
      </c>
      <c r="I1975" s="15">
        <v>58.390500000000003</v>
      </c>
      <c r="J1975" s="15">
        <v>300.16000000000003</v>
      </c>
      <c r="K1975" s="15">
        <v>461.41</v>
      </c>
      <c r="L1975" s="4" t="s">
        <v>169</v>
      </c>
      <c r="M1975" s="13">
        <f t="shared" si="30"/>
        <v>76.325757575757578</v>
      </c>
    </row>
    <row r="1976" spans="1:13" x14ac:dyDescent="0.35">
      <c r="A1976" s="4" t="s">
        <v>143</v>
      </c>
      <c r="B1976" s="4" t="s">
        <v>144</v>
      </c>
      <c r="C1976" s="4" t="s">
        <v>124</v>
      </c>
      <c r="D1976" s="4">
        <v>2023</v>
      </c>
      <c r="E1976" s="15">
        <v>306.86</v>
      </c>
      <c r="F1976" s="15">
        <v>52.26</v>
      </c>
      <c r="G1976" s="15"/>
      <c r="H1976" s="15">
        <v>268</v>
      </c>
      <c r="I1976" s="15">
        <v>53.358800000000002</v>
      </c>
      <c r="J1976" s="15">
        <v>286.08999999999997</v>
      </c>
      <c r="K1976" s="15">
        <v>456.01</v>
      </c>
      <c r="L1976" s="4" t="s">
        <v>169</v>
      </c>
      <c r="M1976" s="13">
        <f t="shared" si="30"/>
        <v>85.447761194029852</v>
      </c>
    </row>
    <row r="1977" spans="1:13" x14ac:dyDescent="0.35">
      <c r="A1977" s="4" t="s">
        <v>145</v>
      </c>
      <c r="B1977" s="4" t="s">
        <v>146</v>
      </c>
      <c r="C1977" s="4" t="s">
        <v>124</v>
      </c>
      <c r="D1977" s="4">
        <v>1961</v>
      </c>
      <c r="E1977" s="15">
        <v>6</v>
      </c>
      <c r="F1977" s="15">
        <v>1</v>
      </c>
      <c r="G1977" s="15">
        <v>0</v>
      </c>
      <c r="H1977" s="15">
        <v>7</v>
      </c>
      <c r="I1977" s="15">
        <v>2.06</v>
      </c>
      <c r="J1977" s="15">
        <v>8</v>
      </c>
      <c r="K1977" s="15">
        <v>19.66</v>
      </c>
      <c r="L1977" s="4" t="s">
        <v>170</v>
      </c>
      <c r="M1977" s="13">
        <f t="shared" si="30"/>
        <v>85.714285714285708</v>
      </c>
    </row>
    <row r="1978" spans="1:13" x14ac:dyDescent="0.35">
      <c r="A1978" s="4" t="s">
        <v>145</v>
      </c>
      <c r="B1978" s="4" t="s">
        <v>146</v>
      </c>
      <c r="C1978" s="4" t="s">
        <v>124</v>
      </c>
      <c r="D1978" s="4">
        <v>1962</v>
      </c>
      <c r="E1978" s="15">
        <v>7</v>
      </c>
      <c r="F1978" s="15">
        <v>1</v>
      </c>
      <c r="G1978" s="15">
        <v>0</v>
      </c>
      <c r="H1978" s="15">
        <v>7</v>
      </c>
      <c r="I1978" s="15">
        <v>2.09</v>
      </c>
      <c r="J1978" s="15">
        <v>8</v>
      </c>
      <c r="K1978" s="15">
        <v>19.940000000000001</v>
      </c>
      <c r="L1978" s="4" t="s">
        <v>170</v>
      </c>
      <c r="M1978" s="13">
        <f t="shared" si="30"/>
        <v>87.5</v>
      </c>
    </row>
    <row r="1979" spans="1:13" x14ac:dyDescent="0.35">
      <c r="A1979" s="4" t="s">
        <v>145</v>
      </c>
      <c r="B1979" s="4" t="s">
        <v>146</v>
      </c>
      <c r="C1979" s="4" t="s">
        <v>124</v>
      </c>
      <c r="D1979" s="4">
        <v>1963</v>
      </c>
      <c r="E1979" s="15">
        <v>7</v>
      </c>
      <c r="F1979" s="15">
        <v>2</v>
      </c>
      <c r="G1979" s="15">
        <v>0</v>
      </c>
      <c r="H1979" s="15">
        <v>9</v>
      </c>
      <c r="I1979" s="15">
        <v>2.41</v>
      </c>
      <c r="J1979" s="15">
        <v>10</v>
      </c>
      <c r="K1979" s="15">
        <v>23.03</v>
      </c>
      <c r="L1979" s="4" t="s">
        <v>170</v>
      </c>
      <c r="M1979" s="13">
        <f t="shared" si="30"/>
        <v>77.777777777777786</v>
      </c>
    </row>
    <row r="1980" spans="1:13" x14ac:dyDescent="0.35">
      <c r="A1980" s="4" t="s">
        <v>145</v>
      </c>
      <c r="B1980" s="4" t="s">
        <v>146</v>
      </c>
      <c r="C1980" s="4" t="s">
        <v>124</v>
      </c>
      <c r="D1980" s="4">
        <v>1964</v>
      </c>
      <c r="E1980" s="15">
        <v>8</v>
      </c>
      <c r="F1980" s="15">
        <v>1</v>
      </c>
      <c r="G1980" s="15">
        <v>0</v>
      </c>
      <c r="H1980" s="15">
        <v>7</v>
      </c>
      <c r="I1980" s="15">
        <v>1.87</v>
      </c>
      <c r="J1980" s="15">
        <v>8</v>
      </c>
      <c r="K1980" s="15">
        <v>17.850000000000001</v>
      </c>
      <c r="L1980" s="4" t="s">
        <v>170</v>
      </c>
      <c r="M1980" s="13">
        <f t="shared" si="30"/>
        <v>88.888888888888886</v>
      </c>
    </row>
    <row r="1981" spans="1:13" x14ac:dyDescent="0.35">
      <c r="A1981" s="4" t="s">
        <v>145</v>
      </c>
      <c r="B1981" s="4" t="s">
        <v>146</v>
      </c>
      <c r="C1981" s="4" t="s">
        <v>124</v>
      </c>
      <c r="D1981" s="4">
        <v>1965</v>
      </c>
      <c r="E1981" s="15">
        <v>8</v>
      </c>
      <c r="F1981" s="15">
        <v>2</v>
      </c>
      <c r="G1981" s="15">
        <v>0</v>
      </c>
      <c r="H1981" s="15">
        <v>9</v>
      </c>
      <c r="I1981" s="15">
        <v>2.4300000000000002</v>
      </c>
      <c r="J1981" s="15">
        <v>10</v>
      </c>
      <c r="K1981" s="15">
        <v>23.16</v>
      </c>
      <c r="L1981" s="4" t="s">
        <v>170</v>
      </c>
      <c r="M1981" s="13">
        <f t="shared" si="30"/>
        <v>80</v>
      </c>
    </row>
    <row r="1982" spans="1:13" x14ac:dyDescent="0.35">
      <c r="A1982" s="4" t="s">
        <v>145</v>
      </c>
      <c r="B1982" s="4" t="s">
        <v>146</v>
      </c>
      <c r="C1982" s="4" t="s">
        <v>124</v>
      </c>
      <c r="D1982" s="4">
        <v>1966</v>
      </c>
      <c r="E1982" s="15">
        <v>14</v>
      </c>
      <c r="F1982" s="15">
        <v>1</v>
      </c>
      <c r="G1982" s="15">
        <v>0</v>
      </c>
      <c r="H1982" s="15">
        <v>13</v>
      </c>
      <c r="I1982" s="15">
        <v>3.4</v>
      </c>
      <c r="J1982" s="15">
        <v>15</v>
      </c>
      <c r="K1982" s="15">
        <v>32.47</v>
      </c>
      <c r="L1982" s="4" t="s">
        <v>170</v>
      </c>
      <c r="M1982" s="13">
        <f t="shared" si="30"/>
        <v>93.333333333333329</v>
      </c>
    </row>
    <row r="1983" spans="1:13" x14ac:dyDescent="0.35">
      <c r="A1983" s="4" t="s">
        <v>145</v>
      </c>
      <c r="B1983" s="4" t="s">
        <v>146</v>
      </c>
      <c r="C1983" s="4" t="s">
        <v>124</v>
      </c>
      <c r="D1983" s="4">
        <v>1967</v>
      </c>
      <c r="E1983" s="15">
        <v>22</v>
      </c>
      <c r="F1983" s="15">
        <v>1</v>
      </c>
      <c r="G1983" s="15">
        <v>0</v>
      </c>
      <c r="H1983" s="15">
        <v>15</v>
      </c>
      <c r="I1983" s="15">
        <v>3.61</v>
      </c>
      <c r="J1983" s="15">
        <v>16</v>
      </c>
      <c r="K1983" s="15">
        <v>34.43</v>
      </c>
      <c r="L1983" s="4" t="s">
        <v>170</v>
      </c>
      <c r="M1983" s="13">
        <f t="shared" si="30"/>
        <v>95.652173913043484</v>
      </c>
    </row>
    <row r="1984" spans="1:13" x14ac:dyDescent="0.35">
      <c r="A1984" s="4" t="s">
        <v>145</v>
      </c>
      <c r="B1984" s="4" t="s">
        <v>146</v>
      </c>
      <c r="C1984" s="4" t="s">
        <v>124</v>
      </c>
      <c r="D1984" s="4">
        <v>1968</v>
      </c>
      <c r="E1984" s="15">
        <v>26</v>
      </c>
      <c r="F1984" s="15">
        <v>0</v>
      </c>
      <c r="G1984" s="15">
        <v>0</v>
      </c>
      <c r="H1984" s="15">
        <v>21</v>
      </c>
      <c r="I1984" s="15">
        <v>5.04</v>
      </c>
      <c r="J1984" s="15">
        <v>23</v>
      </c>
      <c r="K1984" s="15">
        <v>48.14</v>
      </c>
      <c r="L1984" s="4" t="s">
        <v>170</v>
      </c>
      <c r="M1984" s="13">
        <f t="shared" si="30"/>
        <v>100</v>
      </c>
    </row>
    <row r="1985" spans="1:13" x14ac:dyDescent="0.35">
      <c r="A1985" s="4" t="s">
        <v>145</v>
      </c>
      <c r="B1985" s="4" t="s">
        <v>146</v>
      </c>
      <c r="C1985" s="4" t="s">
        <v>124</v>
      </c>
      <c r="D1985" s="4">
        <v>1969</v>
      </c>
      <c r="E1985" s="15">
        <v>25</v>
      </c>
      <c r="F1985" s="15">
        <v>0</v>
      </c>
      <c r="G1985" s="15">
        <v>0</v>
      </c>
      <c r="H1985" s="15">
        <v>23</v>
      </c>
      <c r="I1985" s="15">
        <v>5.42</v>
      </c>
      <c r="J1985" s="15">
        <v>25</v>
      </c>
      <c r="K1985" s="15">
        <v>51.73</v>
      </c>
      <c r="L1985" s="4" t="s">
        <v>170</v>
      </c>
      <c r="M1985" s="13">
        <f t="shared" si="30"/>
        <v>100</v>
      </c>
    </row>
    <row r="1986" spans="1:13" x14ac:dyDescent="0.35">
      <c r="A1986" s="4" t="s">
        <v>145</v>
      </c>
      <c r="B1986" s="4" t="s">
        <v>146</v>
      </c>
      <c r="C1986" s="4" t="s">
        <v>124</v>
      </c>
      <c r="D1986" s="4">
        <v>1970</v>
      </c>
      <c r="E1986" s="15">
        <v>25</v>
      </c>
      <c r="F1986" s="15">
        <v>0</v>
      </c>
      <c r="G1986" s="15">
        <v>0</v>
      </c>
      <c r="H1986" s="15">
        <v>23</v>
      </c>
      <c r="I1986" s="15">
        <v>5.28</v>
      </c>
      <c r="J1986" s="15">
        <v>25</v>
      </c>
      <c r="K1986" s="15">
        <v>50.38</v>
      </c>
      <c r="L1986" s="4" t="s">
        <v>170</v>
      </c>
      <c r="M1986" s="13">
        <f t="shared" ref="M1986:M2049" si="31">IF(N(E1986)+N(F1986)-N(G1986)&lt;=0,"",E1986/(E1986+F1986-N(G1986))*100)</f>
        <v>100</v>
      </c>
    </row>
    <row r="1987" spans="1:13" x14ac:dyDescent="0.35">
      <c r="A1987" s="4" t="s">
        <v>145</v>
      </c>
      <c r="B1987" s="4" t="s">
        <v>146</v>
      </c>
      <c r="C1987" s="4" t="s">
        <v>124</v>
      </c>
      <c r="D1987" s="4">
        <v>1971</v>
      </c>
      <c r="E1987" s="15">
        <v>18</v>
      </c>
      <c r="F1987" s="15">
        <v>0</v>
      </c>
      <c r="G1987" s="15">
        <v>0</v>
      </c>
      <c r="H1987" s="15">
        <v>23</v>
      </c>
      <c r="I1987" s="15">
        <v>5.0199999999999996</v>
      </c>
      <c r="J1987" s="15">
        <v>25</v>
      </c>
      <c r="K1987" s="15">
        <v>47.88</v>
      </c>
      <c r="L1987" s="4" t="s">
        <v>170</v>
      </c>
      <c r="M1987" s="13">
        <f t="shared" si="31"/>
        <v>100</v>
      </c>
    </row>
    <row r="1988" spans="1:13" x14ac:dyDescent="0.35">
      <c r="A1988" s="4" t="s">
        <v>145</v>
      </c>
      <c r="B1988" s="4" t="s">
        <v>146</v>
      </c>
      <c r="C1988" s="4" t="s">
        <v>124</v>
      </c>
      <c r="D1988" s="4">
        <v>1972</v>
      </c>
      <c r="E1988" s="15">
        <v>21</v>
      </c>
      <c r="F1988" s="15">
        <v>1</v>
      </c>
      <c r="G1988" s="15">
        <v>0</v>
      </c>
      <c r="H1988" s="15">
        <v>18</v>
      </c>
      <c r="I1988" s="15">
        <v>3.81</v>
      </c>
      <c r="J1988" s="15">
        <v>20</v>
      </c>
      <c r="K1988" s="15">
        <v>36.380000000000003</v>
      </c>
      <c r="L1988" s="4" t="s">
        <v>170</v>
      </c>
      <c r="M1988" s="13">
        <f t="shared" si="31"/>
        <v>95.454545454545453</v>
      </c>
    </row>
    <row r="1989" spans="1:13" x14ac:dyDescent="0.35">
      <c r="A1989" s="4" t="s">
        <v>145</v>
      </c>
      <c r="B1989" s="4" t="s">
        <v>146</v>
      </c>
      <c r="C1989" s="4" t="s">
        <v>124</v>
      </c>
      <c r="D1989" s="4">
        <v>1973</v>
      </c>
      <c r="E1989" s="15">
        <v>31</v>
      </c>
      <c r="F1989" s="15">
        <v>1</v>
      </c>
      <c r="G1989" s="15">
        <v>0</v>
      </c>
      <c r="H1989" s="15">
        <v>20</v>
      </c>
      <c r="I1989" s="15">
        <v>4.17</v>
      </c>
      <c r="J1989" s="15">
        <v>22</v>
      </c>
      <c r="K1989" s="15">
        <v>39.83</v>
      </c>
      <c r="L1989" s="4" t="s">
        <v>170</v>
      </c>
      <c r="M1989" s="13">
        <f t="shared" si="31"/>
        <v>96.875</v>
      </c>
    </row>
    <row r="1990" spans="1:13" x14ac:dyDescent="0.35">
      <c r="A1990" s="4" t="s">
        <v>145</v>
      </c>
      <c r="B1990" s="4" t="s">
        <v>146</v>
      </c>
      <c r="C1990" s="4" t="s">
        <v>124</v>
      </c>
      <c r="D1990" s="4">
        <v>1974</v>
      </c>
      <c r="E1990" s="15">
        <v>20</v>
      </c>
      <c r="F1990" s="15">
        <v>0</v>
      </c>
      <c r="G1990" s="15">
        <v>0</v>
      </c>
      <c r="H1990" s="15">
        <v>26</v>
      </c>
      <c r="I1990" s="15">
        <v>5.28</v>
      </c>
      <c r="J1990" s="15">
        <v>28</v>
      </c>
      <c r="K1990" s="15">
        <v>50.41</v>
      </c>
      <c r="L1990" s="4" t="s">
        <v>170</v>
      </c>
      <c r="M1990" s="13">
        <f t="shared" si="31"/>
        <v>100</v>
      </c>
    </row>
    <row r="1991" spans="1:13" x14ac:dyDescent="0.35">
      <c r="A1991" s="4" t="s">
        <v>145</v>
      </c>
      <c r="B1991" s="4" t="s">
        <v>146</v>
      </c>
      <c r="C1991" s="4" t="s">
        <v>124</v>
      </c>
      <c r="D1991" s="4">
        <v>1975</v>
      </c>
      <c r="E1991" s="15">
        <v>20</v>
      </c>
      <c r="F1991" s="15">
        <v>1</v>
      </c>
      <c r="G1991" s="15">
        <v>0</v>
      </c>
      <c r="H1991" s="15">
        <v>19</v>
      </c>
      <c r="I1991" s="15">
        <v>3.79</v>
      </c>
      <c r="J1991" s="15">
        <v>21</v>
      </c>
      <c r="K1991" s="15">
        <v>36.130000000000003</v>
      </c>
      <c r="L1991" s="4" t="s">
        <v>170</v>
      </c>
      <c r="M1991" s="13">
        <f t="shared" si="31"/>
        <v>95.238095238095227</v>
      </c>
    </row>
    <row r="1992" spans="1:13" x14ac:dyDescent="0.35">
      <c r="A1992" s="4" t="s">
        <v>145</v>
      </c>
      <c r="B1992" s="4" t="s">
        <v>146</v>
      </c>
      <c r="C1992" s="4" t="s">
        <v>124</v>
      </c>
      <c r="D1992" s="4">
        <v>1976</v>
      </c>
      <c r="E1992" s="15">
        <v>19</v>
      </c>
      <c r="F1992" s="15">
        <v>3</v>
      </c>
      <c r="G1992" s="15">
        <v>0</v>
      </c>
      <c r="H1992" s="15">
        <v>21</v>
      </c>
      <c r="I1992" s="15">
        <v>4.03</v>
      </c>
      <c r="J1992" s="15">
        <v>23</v>
      </c>
      <c r="K1992" s="15">
        <v>38.43</v>
      </c>
      <c r="L1992" s="4" t="s">
        <v>170</v>
      </c>
      <c r="M1992" s="13">
        <f t="shared" si="31"/>
        <v>86.36363636363636</v>
      </c>
    </row>
    <row r="1993" spans="1:13" x14ac:dyDescent="0.35">
      <c r="A1993" s="4" t="s">
        <v>145</v>
      </c>
      <c r="B1993" s="4" t="s">
        <v>146</v>
      </c>
      <c r="C1993" s="4" t="s">
        <v>124</v>
      </c>
      <c r="D1993" s="4">
        <v>1977</v>
      </c>
      <c r="E1993" s="15">
        <v>18</v>
      </c>
      <c r="F1993" s="15">
        <v>6</v>
      </c>
      <c r="G1993" s="15">
        <v>0</v>
      </c>
      <c r="H1993" s="15">
        <v>23</v>
      </c>
      <c r="I1993" s="15">
        <v>4.28</v>
      </c>
      <c r="J1993" s="15">
        <v>25</v>
      </c>
      <c r="K1993" s="15">
        <v>40.880000000000003</v>
      </c>
      <c r="L1993" s="4" t="s">
        <v>170</v>
      </c>
      <c r="M1993" s="13">
        <f t="shared" si="31"/>
        <v>75</v>
      </c>
    </row>
    <row r="1994" spans="1:13" x14ac:dyDescent="0.35">
      <c r="A1994" s="4" t="s">
        <v>145</v>
      </c>
      <c r="B1994" s="4" t="s">
        <v>146</v>
      </c>
      <c r="C1994" s="4" t="s">
        <v>124</v>
      </c>
      <c r="D1994" s="4">
        <v>1978</v>
      </c>
      <c r="E1994" s="15">
        <v>21</v>
      </c>
      <c r="F1994" s="15">
        <v>22</v>
      </c>
      <c r="G1994" s="15">
        <v>0</v>
      </c>
      <c r="H1994" s="15">
        <v>34</v>
      </c>
      <c r="I1994" s="15">
        <v>6.24</v>
      </c>
      <c r="J1994" s="15">
        <v>37</v>
      </c>
      <c r="K1994" s="15">
        <v>59.56</v>
      </c>
      <c r="L1994" s="4" t="s">
        <v>170</v>
      </c>
      <c r="M1994" s="13">
        <f t="shared" si="31"/>
        <v>48.837209302325576</v>
      </c>
    </row>
    <row r="1995" spans="1:13" x14ac:dyDescent="0.35">
      <c r="A1995" s="4" t="s">
        <v>145</v>
      </c>
      <c r="B1995" s="4" t="s">
        <v>146</v>
      </c>
      <c r="C1995" s="4" t="s">
        <v>124</v>
      </c>
      <c r="D1995" s="4">
        <v>1979</v>
      </c>
      <c r="E1995" s="15">
        <v>16</v>
      </c>
      <c r="F1995" s="15">
        <v>23</v>
      </c>
      <c r="G1995" s="15">
        <v>0</v>
      </c>
      <c r="H1995" s="15">
        <v>42</v>
      </c>
      <c r="I1995" s="15">
        <v>7.38</v>
      </c>
      <c r="J1995" s="15">
        <v>44</v>
      </c>
      <c r="K1995" s="15">
        <v>70.42</v>
      </c>
      <c r="L1995" s="4" t="s">
        <v>170</v>
      </c>
      <c r="M1995" s="13">
        <f t="shared" si="31"/>
        <v>41.025641025641022</v>
      </c>
    </row>
    <row r="1996" spans="1:13" x14ac:dyDescent="0.35">
      <c r="A1996" s="4" t="s">
        <v>145</v>
      </c>
      <c r="B1996" s="4" t="s">
        <v>146</v>
      </c>
      <c r="C1996" s="4" t="s">
        <v>124</v>
      </c>
      <c r="D1996" s="4">
        <v>1980</v>
      </c>
      <c r="E1996" s="15">
        <v>20</v>
      </c>
      <c r="F1996" s="15">
        <v>38</v>
      </c>
      <c r="G1996" s="15">
        <v>0</v>
      </c>
      <c r="H1996" s="15">
        <v>45</v>
      </c>
      <c r="I1996" s="15">
        <v>7.67</v>
      </c>
      <c r="J1996" s="15">
        <v>47</v>
      </c>
      <c r="K1996" s="15">
        <v>73.16</v>
      </c>
      <c r="L1996" s="4" t="s">
        <v>170</v>
      </c>
      <c r="M1996" s="13">
        <f t="shared" si="31"/>
        <v>34.482758620689658</v>
      </c>
    </row>
    <row r="1997" spans="1:13" x14ac:dyDescent="0.35">
      <c r="A1997" s="4" t="s">
        <v>145</v>
      </c>
      <c r="B1997" s="4" t="s">
        <v>146</v>
      </c>
      <c r="C1997" s="4" t="s">
        <v>124</v>
      </c>
      <c r="D1997" s="4">
        <v>1981</v>
      </c>
      <c r="E1997" s="15">
        <v>26</v>
      </c>
      <c r="F1997" s="15">
        <v>63</v>
      </c>
      <c r="G1997" s="15">
        <v>0</v>
      </c>
      <c r="H1997" s="15">
        <v>48</v>
      </c>
      <c r="I1997" s="15">
        <v>7.96</v>
      </c>
      <c r="J1997" s="15">
        <v>51</v>
      </c>
      <c r="K1997" s="15">
        <v>75.91</v>
      </c>
      <c r="L1997" s="4" t="s">
        <v>170</v>
      </c>
      <c r="M1997" s="13">
        <f t="shared" si="31"/>
        <v>29.213483146067414</v>
      </c>
    </row>
    <row r="1998" spans="1:13" x14ac:dyDescent="0.35">
      <c r="A1998" s="4" t="s">
        <v>145</v>
      </c>
      <c r="B1998" s="4" t="s">
        <v>146</v>
      </c>
      <c r="C1998" s="4" t="s">
        <v>124</v>
      </c>
      <c r="D1998" s="4">
        <v>1982</v>
      </c>
      <c r="E1998" s="15">
        <v>27</v>
      </c>
      <c r="F1998" s="15">
        <v>36</v>
      </c>
      <c r="G1998" s="15">
        <v>0</v>
      </c>
      <c r="H1998" s="15">
        <v>60</v>
      </c>
      <c r="I1998" s="15">
        <v>9.77</v>
      </c>
      <c r="J1998" s="15">
        <v>63</v>
      </c>
      <c r="K1998" s="15">
        <v>93.23</v>
      </c>
      <c r="L1998" s="4" t="s">
        <v>170</v>
      </c>
      <c r="M1998" s="13">
        <f t="shared" si="31"/>
        <v>42.857142857142854</v>
      </c>
    </row>
    <row r="1999" spans="1:13" x14ac:dyDescent="0.35">
      <c r="A1999" s="4" t="s">
        <v>145</v>
      </c>
      <c r="B1999" s="4" t="s">
        <v>146</v>
      </c>
      <c r="C1999" s="4" t="s">
        <v>124</v>
      </c>
      <c r="D1999" s="4">
        <v>1983</v>
      </c>
      <c r="E1999" s="15">
        <v>30</v>
      </c>
      <c r="F1999" s="15">
        <v>16</v>
      </c>
      <c r="G1999" s="15">
        <v>0</v>
      </c>
      <c r="H1999" s="15">
        <v>60</v>
      </c>
      <c r="I1999" s="15">
        <v>9.4600000000000009</v>
      </c>
      <c r="J1999" s="15">
        <v>63</v>
      </c>
      <c r="K1999" s="15">
        <v>90.24</v>
      </c>
      <c r="L1999" s="4" t="s">
        <v>170</v>
      </c>
      <c r="M1999" s="13">
        <f t="shared" si="31"/>
        <v>65.217391304347828</v>
      </c>
    </row>
    <row r="2000" spans="1:13" x14ac:dyDescent="0.35">
      <c r="A2000" s="4" t="s">
        <v>145</v>
      </c>
      <c r="B2000" s="4" t="s">
        <v>146</v>
      </c>
      <c r="C2000" s="4" t="s">
        <v>124</v>
      </c>
      <c r="D2000" s="4">
        <v>1984</v>
      </c>
      <c r="E2000" s="15">
        <v>32</v>
      </c>
      <c r="F2000" s="15">
        <v>10</v>
      </c>
      <c r="G2000" s="15">
        <v>0</v>
      </c>
      <c r="H2000" s="15">
        <v>62</v>
      </c>
      <c r="I2000" s="15">
        <v>9.52</v>
      </c>
      <c r="J2000" s="15">
        <v>65</v>
      </c>
      <c r="K2000" s="15">
        <v>90.89</v>
      </c>
      <c r="L2000" s="4" t="s">
        <v>170</v>
      </c>
      <c r="M2000" s="13">
        <f t="shared" si="31"/>
        <v>76.19047619047619</v>
      </c>
    </row>
    <row r="2001" spans="1:13" x14ac:dyDescent="0.35">
      <c r="A2001" s="4" t="s">
        <v>145</v>
      </c>
      <c r="B2001" s="4" t="s">
        <v>146</v>
      </c>
      <c r="C2001" s="4" t="s">
        <v>124</v>
      </c>
      <c r="D2001" s="4">
        <v>1985</v>
      </c>
      <c r="E2001" s="15">
        <v>38</v>
      </c>
      <c r="F2001" s="15">
        <v>76</v>
      </c>
      <c r="G2001" s="15">
        <v>0</v>
      </c>
      <c r="H2001" s="15">
        <v>94</v>
      </c>
      <c r="I2001" s="15">
        <v>13.99</v>
      </c>
      <c r="J2001" s="15">
        <v>99</v>
      </c>
      <c r="K2001" s="15">
        <v>133.54</v>
      </c>
      <c r="L2001" s="4" t="s">
        <v>170</v>
      </c>
      <c r="M2001" s="13">
        <f t="shared" si="31"/>
        <v>33.333333333333329</v>
      </c>
    </row>
    <row r="2002" spans="1:13" x14ac:dyDescent="0.35">
      <c r="A2002" s="4" t="s">
        <v>145</v>
      </c>
      <c r="B2002" s="4" t="s">
        <v>146</v>
      </c>
      <c r="C2002" s="4" t="s">
        <v>124</v>
      </c>
      <c r="D2002" s="4">
        <v>1986</v>
      </c>
      <c r="E2002" s="15">
        <v>50</v>
      </c>
      <c r="F2002" s="15">
        <v>29</v>
      </c>
      <c r="G2002" s="15">
        <v>0</v>
      </c>
      <c r="H2002" s="15">
        <v>75</v>
      </c>
      <c r="I2002" s="15">
        <v>10.89</v>
      </c>
      <c r="J2002" s="15">
        <v>80</v>
      </c>
      <c r="K2002" s="15">
        <v>103.93</v>
      </c>
      <c r="L2002" s="4" t="s">
        <v>170</v>
      </c>
      <c r="M2002" s="13">
        <f t="shared" si="31"/>
        <v>63.291139240506332</v>
      </c>
    </row>
    <row r="2003" spans="1:13" x14ac:dyDescent="0.35">
      <c r="A2003" s="4" t="s">
        <v>145</v>
      </c>
      <c r="B2003" s="4" t="s">
        <v>146</v>
      </c>
      <c r="C2003" s="4" t="s">
        <v>124</v>
      </c>
      <c r="D2003" s="4">
        <v>1987</v>
      </c>
      <c r="E2003" s="15">
        <v>41</v>
      </c>
      <c r="F2003" s="15">
        <v>42</v>
      </c>
      <c r="G2003" s="15">
        <v>0</v>
      </c>
      <c r="H2003" s="15">
        <v>85</v>
      </c>
      <c r="I2003" s="15">
        <v>12.05</v>
      </c>
      <c r="J2003" s="15">
        <v>90</v>
      </c>
      <c r="K2003" s="15">
        <v>114.94</v>
      </c>
      <c r="L2003" s="4" t="s">
        <v>170</v>
      </c>
      <c r="M2003" s="13">
        <f t="shared" si="31"/>
        <v>49.397590361445779</v>
      </c>
    </row>
    <row r="2004" spans="1:13" x14ac:dyDescent="0.35">
      <c r="A2004" s="4" t="s">
        <v>145</v>
      </c>
      <c r="B2004" s="4" t="s">
        <v>146</v>
      </c>
      <c r="C2004" s="4" t="s">
        <v>124</v>
      </c>
      <c r="D2004" s="4">
        <v>1988</v>
      </c>
      <c r="E2004" s="15">
        <v>35</v>
      </c>
      <c r="F2004" s="15">
        <v>30</v>
      </c>
      <c r="G2004" s="15">
        <v>0</v>
      </c>
      <c r="H2004" s="15">
        <v>64</v>
      </c>
      <c r="I2004" s="15">
        <v>8.7799999999999994</v>
      </c>
      <c r="J2004" s="15">
        <v>68</v>
      </c>
      <c r="K2004" s="15">
        <v>83.76</v>
      </c>
      <c r="L2004" s="4" t="s">
        <v>170</v>
      </c>
      <c r="M2004" s="13">
        <f t="shared" si="31"/>
        <v>53.846153846153847</v>
      </c>
    </row>
    <row r="2005" spans="1:13" x14ac:dyDescent="0.35">
      <c r="A2005" s="4" t="s">
        <v>145</v>
      </c>
      <c r="B2005" s="4" t="s">
        <v>146</v>
      </c>
      <c r="C2005" s="4" t="s">
        <v>124</v>
      </c>
      <c r="D2005" s="4">
        <v>1989</v>
      </c>
      <c r="E2005" s="15">
        <v>51</v>
      </c>
      <c r="F2005" s="15">
        <v>30</v>
      </c>
      <c r="G2005" s="15">
        <v>0</v>
      </c>
      <c r="H2005" s="15">
        <v>78</v>
      </c>
      <c r="I2005" s="15">
        <v>10.4</v>
      </c>
      <c r="J2005" s="15">
        <v>83</v>
      </c>
      <c r="K2005" s="15">
        <v>99.25</v>
      </c>
      <c r="L2005" s="4" t="s">
        <v>170</v>
      </c>
      <c r="M2005" s="13">
        <f t="shared" si="31"/>
        <v>62.962962962962962</v>
      </c>
    </row>
    <row r="2006" spans="1:13" x14ac:dyDescent="0.35">
      <c r="A2006" s="4" t="s">
        <v>145</v>
      </c>
      <c r="B2006" s="4" t="s">
        <v>146</v>
      </c>
      <c r="C2006" s="4" t="s">
        <v>124</v>
      </c>
      <c r="D2006" s="4">
        <v>1990</v>
      </c>
      <c r="E2006" s="15">
        <v>48</v>
      </c>
      <c r="F2006" s="15">
        <v>29</v>
      </c>
      <c r="G2006" s="15">
        <v>0</v>
      </c>
      <c r="H2006" s="15">
        <v>79</v>
      </c>
      <c r="I2006" s="15">
        <v>10.24</v>
      </c>
      <c r="J2006" s="15">
        <v>84</v>
      </c>
      <c r="K2006" s="15">
        <v>97.71</v>
      </c>
      <c r="L2006" s="4" t="s">
        <v>170</v>
      </c>
      <c r="M2006" s="13">
        <f t="shared" si="31"/>
        <v>62.337662337662337</v>
      </c>
    </row>
    <row r="2007" spans="1:13" x14ac:dyDescent="0.35">
      <c r="A2007" s="4" t="s">
        <v>145</v>
      </c>
      <c r="B2007" s="4" t="s">
        <v>146</v>
      </c>
      <c r="C2007" s="4" t="s">
        <v>124</v>
      </c>
      <c r="D2007" s="4">
        <v>1991</v>
      </c>
      <c r="E2007" s="15">
        <v>50</v>
      </c>
      <c r="F2007" s="15">
        <v>40</v>
      </c>
      <c r="G2007" s="15">
        <v>0</v>
      </c>
      <c r="H2007" s="15">
        <v>85</v>
      </c>
      <c r="I2007" s="15">
        <v>10.57</v>
      </c>
      <c r="J2007" s="15">
        <v>89</v>
      </c>
      <c r="K2007" s="15">
        <v>100.84</v>
      </c>
      <c r="L2007" s="4" t="s">
        <v>170</v>
      </c>
      <c r="M2007" s="13">
        <f t="shared" si="31"/>
        <v>55.555555555555557</v>
      </c>
    </row>
    <row r="2008" spans="1:13" x14ac:dyDescent="0.35">
      <c r="A2008" s="4" t="s">
        <v>145</v>
      </c>
      <c r="B2008" s="4" t="s">
        <v>146</v>
      </c>
      <c r="C2008" s="4" t="s">
        <v>124</v>
      </c>
      <c r="D2008" s="4">
        <v>1992</v>
      </c>
      <c r="E2008" s="15">
        <v>47</v>
      </c>
      <c r="F2008" s="15">
        <v>42</v>
      </c>
      <c r="G2008" s="15">
        <v>0</v>
      </c>
      <c r="H2008" s="15">
        <v>84</v>
      </c>
      <c r="I2008" s="15">
        <v>10.1</v>
      </c>
      <c r="J2008" s="15">
        <v>88</v>
      </c>
      <c r="K2008" s="15">
        <v>96.42</v>
      </c>
      <c r="L2008" s="4" t="s">
        <v>170</v>
      </c>
      <c r="M2008" s="13">
        <f t="shared" si="31"/>
        <v>52.80898876404494</v>
      </c>
    </row>
    <row r="2009" spans="1:13" x14ac:dyDescent="0.35">
      <c r="A2009" s="4" t="s">
        <v>145</v>
      </c>
      <c r="B2009" s="4" t="s">
        <v>146</v>
      </c>
      <c r="C2009" s="4" t="s">
        <v>124</v>
      </c>
      <c r="D2009" s="4">
        <v>1993</v>
      </c>
      <c r="E2009" s="15">
        <v>52</v>
      </c>
      <c r="F2009" s="15">
        <v>52</v>
      </c>
      <c r="G2009" s="15">
        <v>0</v>
      </c>
      <c r="H2009" s="15">
        <v>94</v>
      </c>
      <c r="I2009" s="15">
        <v>11.01</v>
      </c>
      <c r="J2009" s="15">
        <v>99</v>
      </c>
      <c r="K2009" s="15">
        <v>105.04</v>
      </c>
      <c r="L2009" s="4" t="s">
        <v>170</v>
      </c>
      <c r="M2009" s="13">
        <f t="shared" si="31"/>
        <v>50</v>
      </c>
    </row>
    <row r="2010" spans="1:13" x14ac:dyDescent="0.35">
      <c r="A2010" s="4" t="s">
        <v>145</v>
      </c>
      <c r="B2010" s="4" t="s">
        <v>146</v>
      </c>
      <c r="C2010" s="4" t="s">
        <v>124</v>
      </c>
      <c r="D2010" s="4">
        <v>1994</v>
      </c>
      <c r="E2010" s="15">
        <v>41</v>
      </c>
      <c r="F2010" s="15">
        <v>5</v>
      </c>
      <c r="G2010" s="15">
        <v>0</v>
      </c>
      <c r="H2010" s="15">
        <v>53</v>
      </c>
      <c r="I2010" s="15">
        <v>5.97</v>
      </c>
      <c r="J2010" s="15">
        <v>56</v>
      </c>
      <c r="K2010" s="15">
        <v>56.96</v>
      </c>
      <c r="L2010" s="4" t="s">
        <v>170</v>
      </c>
      <c r="M2010" s="13">
        <f t="shared" si="31"/>
        <v>89.130434782608688</v>
      </c>
    </row>
    <row r="2011" spans="1:13" x14ac:dyDescent="0.35">
      <c r="A2011" s="4" t="s">
        <v>145</v>
      </c>
      <c r="B2011" s="4" t="s">
        <v>146</v>
      </c>
      <c r="C2011" s="4" t="s">
        <v>124</v>
      </c>
      <c r="D2011" s="4">
        <v>1995</v>
      </c>
      <c r="E2011" s="15">
        <v>34</v>
      </c>
      <c r="F2011" s="15">
        <v>45</v>
      </c>
      <c r="G2011" s="15">
        <v>0</v>
      </c>
      <c r="H2011" s="15">
        <v>75</v>
      </c>
      <c r="I2011" s="15">
        <v>8.14</v>
      </c>
      <c r="J2011" s="15">
        <v>79</v>
      </c>
      <c r="K2011" s="15">
        <v>77.650000000000006</v>
      </c>
      <c r="L2011" s="4" t="s">
        <v>170</v>
      </c>
      <c r="M2011" s="13">
        <f t="shared" si="31"/>
        <v>43.037974683544306</v>
      </c>
    </row>
    <row r="2012" spans="1:13" x14ac:dyDescent="0.35">
      <c r="A2012" s="4" t="s">
        <v>145</v>
      </c>
      <c r="B2012" s="4" t="s">
        <v>146</v>
      </c>
      <c r="C2012" s="4" t="s">
        <v>124</v>
      </c>
      <c r="D2012" s="4">
        <v>1996</v>
      </c>
      <c r="E2012" s="15">
        <v>35</v>
      </c>
      <c r="F2012" s="15">
        <v>53</v>
      </c>
      <c r="G2012" s="15">
        <v>0</v>
      </c>
      <c r="H2012" s="15">
        <v>88</v>
      </c>
      <c r="I2012" s="15">
        <v>9.27</v>
      </c>
      <c r="J2012" s="15">
        <v>93</v>
      </c>
      <c r="K2012" s="15">
        <v>88.75</v>
      </c>
      <c r="L2012" s="4" t="s">
        <v>170</v>
      </c>
      <c r="M2012" s="13">
        <f t="shared" si="31"/>
        <v>39.772727272727273</v>
      </c>
    </row>
    <row r="2013" spans="1:13" x14ac:dyDescent="0.35">
      <c r="A2013" s="4" t="s">
        <v>145</v>
      </c>
      <c r="B2013" s="4" t="s">
        <v>146</v>
      </c>
      <c r="C2013" s="4" t="s">
        <v>124</v>
      </c>
      <c r="D2013" s="4">
        <v>1997</v>
      </c>
      <c r="E2013" s="15">
        <v>41</v>
      </c>
      <c r="F2013" s="15">
        <v>98</v>
      </c>
      <c r="G2013" s="15">
        <v>0</v>
      </c>
      <c r="H2013" s="15">
        <v>133</v>
      </c>
      <c r="I2013" s="15">
        <v>13.53</v>
      </c>
      <c r="J2013" s="15">
        <v>139</v>
      </c>
      <c r="K2013" s="15">
        <v>129.13</v>
      </c>
      <c r="L2013" s="4" t="s">
        <v>170</v>
      </c>
      <c r="M2013" s="13">
        <f t="shared" si="31"/>
        <v>29.496402877697843</v>
      </c>
    </row>
    <row r="2014" spans="1:13" x14ac:dyDescent="0.35">
      <c r="A2014" s="4" t="s">
        <v>145</v>
      </c>
      <c r="B2014" s="4" t="s">
        <v>146</v>
      </c>
      <c r="C2014" s="4" t="s">
        <v>124</v>
      </c>
      <c r="D2014" s="4">
        <v>1998</v>
      </c>
      <c r="E2014" s="15">
        <v>39</v>
      </c>
      <c r="F2014" s="15">
        <v>96</v>
      </c>
      <c r="G2014" s="15">
        <v>0</v>
      </c>
      <c r="H2014" s="15">
        <v>129</v>
      </c>
      <c r="I2014" s="15">
        <v>12.62</v>
      </c>
      <c r="J2014" s="15">
        <v>136</v>
      </c>
      <c r="K2014" s="15">
        <v>120.47</v>
      </c>
      <c r="L2014" s="4" t="s">
        <v>170</v>
      </c>
      <c r="M2014" s="13">
        <f t="shared" si="31"/>
        <v>28.888888888888886</v>
      </c>
    </row>
    <row r="2015" spans="1:13" x14ac:dyDescent="0.35">
      <c r="A2015" s="4" t="s">
        <v>145</v>
      </c>
      <c r="B2015" s="4" t="s">
        <v>146</v>
      </c>
      <c r="C2015" s="4" t="s">
        <v>124</v>
      </c>
      <c r="D2015" s="4">
        <v>1999</v>
      </c>
      <c r="E2015" s="15">
        <v>41</v>
      </c>
      <c r="F2015" s="15">
        <v>87</v>
      </c>
      <c r="G2015" s="15">
        <v>0</v>
      </c>
      <c r="H2015" s="15">
        <v>121</v>
      </c>
      <c r="I2015" s="15">
        <v>11.4</v>
      </c>
      <c r="J2015" s="15">
        <v>128</v>
      </c>
      <c r="K2015" s="15">
        <v>108.81</v>
      </c>
      <c r="L2015" s="4" t="s">
        <v>170</v>
      </c>
      <c r="M2015" s="13">
        <f t="shared" si="31"/>
        <v>32.03125</v>
      </c>
    </row>
    <row r="2016" spans="1:13" x14ac:dyDescent="0.35">
      <c r="A2016" s="4" t="s">
        <v>145</v>
      </c>
      <c r="B2016" s="4" t="s">
        <v>146</v>
      </c>
      <c r="C2016" s="4" t="s">
        <v>124</v>
      </c>
      <c r="D2016" s="4">
        <v>2000</v>
      </c>
      <c r="E2016" s="15">
        <v>40</v>
      </c>
      <c r="F2016" s="15">
        <v>93</v>
      </c>
      <c r="G2016" s="15">
        <v>0</v>
      </c>
      <c r="H2016" s="15">
        <v>125</v>
      </c>
      <c r="I2016" s="15">
        <v>11.41</v>
      </c>
      <c r="J2016" s="15">
        <v>134</v>
      </c>
      <c r="K2016" s="15">
        <v>108.92</v>
      </c>
      <c r="L2016" s="4" t="s">
        <v>170</v>
      </c>
      <c r="M2016" s="13">
        <f t="shared" si="31"/>
        <v>30.075187969924812</v>
      </c>
    </row>
    <row r="2017" spans="1:13" x14ac:dyDescent="0.35">
      <c r="A2017" s="4" t="s">
        <v>145</v>
      </c>
      <c r="B2017" s="4" t="s">
        <v>146</v>
      </c>
      <c r="C2017" s="4" t="s">
        <v>124</v>
      </c>
      <c r="D2017" s="4">
        <v>2001</v>
      </c>
      <c r="E2017" s="15">
        <v>51</v>
      </c>
      <c r="F2017" s="15">
        <v>168</v>
      </c>
      <c r="G2017" s="15">
        <v>0</v>
      </c>
      <c r="H2017" s="15">
        <v>150</v>
      </c>
      <c r="I2017" s="15">
        <v>13.13</v>
      </c>
      <c r="J2017" s="15">
        <v>161</v>
      </c>
      <c r="K2017" s="15">
        <v>125.42</v>
      </c>
      <c r="L2017" s="4" t="s">
        <v>170</v>
      </c>
      <c r="M2017" s="13">
        <f t="shared" si="31"/>
        <v>23.287671232876711</v>
      </c>
    </row>
    <row r="2018" spans="1:13" x14ac:dyDescent="0.35">
      <c r="A2018" s="4" t="s">
        <v>145</v>
      </c>
      <c r="B2018" s="4" t="s">
        <v>146</v>
      </c>
      <c r="C2018" s="4" t="s">
        <v>124</v>
      </c>
      <c r="D2018" s="4">
        <v>2002</v>
      </c>
      <c r="E2018" s="15">
        <v>53</v>
      </c>
      <c r="F2018" s="15">
        <v>213</v>
      </c>
      <c r="G2018" s="15">
        <v>1</v>
      </c>
      <c r="H2018" s="15">
        <v>236</v>
      </c>
      <c r="I2018" s="15">
        <v>20</v>
      </c>
      <c r="J2018" s="15">
        <v>245</v>
      </c>
      <c r="K2018" s="15">
        <v>190.91</v>
      </c>
      <c r="L2018" s="4" t="s">
        <v>170</v>
      </c>
      <c r="M2018" s="13">
        <f t="shared" si="31"/>
        <v>20</v>
      </c>
    </row>
    <row r="2019" spans="1:13" x14ac:dyDescent="0.35">
      <c r="A2019" s="4" t="s">
        <v>145</v>
      </c>
      <c r="B2019" s="4" t="s">
        <v>146</v>
      </c>
      <c r="C2019" s="4" t="s">
        <v>124</v>
      </c>
      <c r="D2019" s="4">
        <v>2003</v>
      </c>
      <c r="E2019" s="15">
        <v>38</v>
      </c>
      <c r="F2019" s="15">
        <v>165</v>
      </c>
      <c r="G2019" s="15">
        <v>3</v>
      </c>
      <c r="H2019" s="15">
        <v>244</v>
      </c>
      <c r="I2019" s="15">
        <v>19.95</v>
      </c>
      <c r="J2019" s="15">
        <v>257</v>
      </c>
      <c r="K2019" s="15">
        <v>190.39</v>
      </c>
      <c r="L2019" s="4" t="s">
        <v>170</v>
      </c>
      <c r="M2019" s="13">
        <f t="shared" si="31"/>
        <v>19</v>
      </c>
    </row>
    <row r="2020" spans="1:13" x14ac:dyDescent="0.35">
      <c r="A2020" s="4" t="s">
        <v>145</v>
      </c>
      <c r="B2020" s="4" t="s">
        <v>146</v>
      </c>
      <c r="C2020" s="4" t="s">
        <v>124</v>
      </c>
      <c r="D2020" s="4">
        <v>2004</v>
      </c>
      <c r="E2020" s="15">
        <v>52</v>
      </c>
      <c r="F2020" s="15">
        <v>195</v>
      </c>
      <c r="G2020" s="15">
        <v>0</v>
      </c>
      <c r="H2020" s="15">
        <v>257</v>
      </c>
      <c r="I2020" s="15">
        <v>20.21</v>
      </c>
      <c r="J2020" s="15">
        <v>268</v>
      </c>
      <c r="K2020" s="15">
        <v>192.85</v>
      </c>
      <c r="L2020" s="4" t="s">
        <v>170</v>
      </c>
      <c r="M2020" s="13">
        <f t="shared" si="31"/>
        <v>21.052631578947366</v>
      </c>
    </row>
    <row r="2021" spans="1:13" x14ac:dyDescent="0.35">
      <c r="A2021" s="4" t="s">
        <v>145</v>
      </c>
      <c r="B2021" s="4" t="s">
        <v>146</v>
      </c>
      <c r="C2021" s="4" t="s">
        <v>124</v>
      </c>
      <c r="D2021" s="4">
        <v>2005</v>
      </c>
      <c r="E2021" s="15">
        <v>40</v>
      </c>
      <c r="F2021" s="15">
        <v>304</v>
      </c>
      <c r="G2021" s="15">
        <v>1</v>
      </c>
      <c r="H2021" s="15">
        <v>250</v>
      </c>
      <c r="I2021" s="15">
        <v>18.940000000000001</v>
      </c>
      <c r="J2021" s="15">
        <v>267</v>
      </c>
      <c r="K2021" s="15">
        <v>181.11</v>
      </c>
      <c r="L2021" s="4" t="s">
        <v>170</v>
      </c>
      <c r="M2021" s="13">
        <f t="shared" si="31"/>
        <v>11.661807580174926</v>
      </c>
    </row>
    <row r="2022" spans="1:13" x14ac:dyDescent="0.35">
      <c r="A2022" s="4" t="s">
        <v>145</v>
      </c>
      <c r="B2022" s="4" t="s">
        <v>146</v>
      </c>
      <c r="C2022" s="4" t="s">
        <v>124</v>
      </c>
      <c r="D2022" s="4">
        <v>2006</v>
      </c>
      <c r="E2022" s="15">
        <v>52</v>
      </c>
      <c r="F2022" s="15">
        <v>195</v>
      </c>
      <c r="G2022" s="15">
        <v>17</v>
      </c>
      <c r="H2022" s="15">
        <v>217</v>
      </c>
      <c r="I2022" s="15">
        <v>15.83</v>
      </c>
      <c r="J2022" s="15">
        <v>225</v>
      </c>
      <c r="K2022" s="15">
        <v>151.44</v>
      </c>
      <c r="L2022" s="4" t="s">
        <v>170</v>
      </c>
      <c r="M2022" s="13">
        <f t="shared" si="31"/>
        <v>22.608695652173914</v>
      </c>
    </row>
    <row r="2023" spans="1:13" x14ac:dyDescent="0.35">
      <c r="A2023" s="4" t="s">
        <v>145</v>
      </c>
      <c r="B2023" s="4" t="s">
        <v>146</v>
      </c>
      <c r="C2023" s="4" t="s">
        <v>124</v>
      </c>
      <c r="D2023" s="4">
        <v>2007</v>
      </c>
      <c r="E2023" s="15">
        <v>47</v>
      </c>
      <c r="F2023" s="15">
        <v>179</v>
      </c>
      <c r="G2023" s="15">
        <v>17</v>
      </c>
      <c r="H2023" s="15">
        <v>204</v>
      </c>
      <c r="I2023" s="15">
        <v>14.36</v>
      </c>
      <c r="J2023" s="15">
        <v>211</v>
      </c>
      <c r="K2023" s="15">
        <v>137.34</v>
      </c>
      <c r="L2023" s="4" t="s">
        <v>170</v>
      </c>
      <c r="M2023" s="13">
        <f t="shared" si="31"/>
        <v>22.488038277511961</v>
      </c>
    </row>
    <row r="2024" spans="1:13" x14ac:dyDescent="0.35">
      <c r="A2024" s="4" t="s">
        <v>145</v>
      </c>
      <c r="B2024" s="4" t="s">
        <v>146</v>
      </c>
      <c r="C2024" s="4" t="s">
        <v>124</v>
      </c>
      <c r="D2024" s="4">
        <v>2008</v>
      </c>
      <c r="E2024" s="15">
        <v>22</v>
      </c>
      <c r="F2024" s="15">
        <v>280</v>
      </c>
      <c r="G2024" s="15">
        <v>29</v>
      </c>
      <c r="H2024" s="15">
        <v>206</v>
      </c>
      <c r="I2024" s="15">
        <v>13.98</v>
      </c>
      <c r="J2024" s="15">
        <v>254</v>
      </c>
      <c r="K2024" s="15">
        <v>133.72</v>
      </c>
      <c r="L2024" s="4" t="s">
        <v>170</v>
      </c>
      <c r="M2024" s="13">
        <f t="shared" si="31"/>
        <v>8.0586080586080584</v>
      </c>
    </row>
    <row r="2025" spans="1:13" x14ac:dyDescent="0.35">
      <c r="A2025" s="4" t="s">
        <v>145</v>
      </c>
      <c r="B2025" s="4" t="s">
        <v>146</v>
      </c>
      <c r="C2025" s="4" t="s">
        <v>124</v>
      </c>
      <c r="D2025" s="4">
        <v>2009</v>
      </c>
      <c r="E2025" s="15">
        <v>13</v>
      </c>
      <c r="F2025" s="15">
        <v>200</v>
      </c>
      <c r="G2025" s="15">
        <v>10</v>
      </c>
      <c r="H2025" s="15">
        <v>198</v>
      </c>
      <c r="I2025" s="15">
        <v>12.94</v>
      </c>
      <c r="J2025" s="15">
        <v>243</v>
      </c>
      <c r="K2025" s="15">
        <v>123.69</v>
      </c>
      <c r="L2025" s="4" t="s">
        <v>170</v>
      </c>
      <c r="M2025" s="13">
        <f t="shared" si="31"/>
        <v>6.403940886699508</v>
      </c>
    </row>
    <row r="2026" spans="1:13" x14ac:dyDescent="0.35">
      <c r="A2026" s="4" t="s">
        <v>145</v>
      </c>
      <c r="B2026" s="4" t="s">
        <v>146</v>
      </c>
      <c r="C2026" s="4" t="s">
        <v>124</v>
      </c>
      <c r="D2026" s="4">
        <v>2010</v>
      </c>
      <c r="E2026" s="15">
        <v>69.010000000000005</v>
      </c>
      <c r="F2026" s="15">
        <v>155.44</v>
      </c>
      <c r="G2026" s="15">
        <v>38.19</v>
      </c>
      <c r="H2026" s="15">
        <v>247.9</v>
      </c>
      <c r="I2026" s="15">
        <v>14.981199999999999</v>
      </c>
      <c r="J2026" s="15">
        <v>277.38</v>
      </c>
      <c r="K2026" s="15">
        <v>136.83000000000001</v>
      </c>
      <c r="L2026" s="4" t="s">
        <v>169</v>
      </c>
      <c r="M2026" s="13">
        <f t="shared" si="31"/>
        <v>37.050359712230218</v>
      </c>
    </row>
    <row r="2027" spans="1:13" x14ac:dyDescent="0.35">
      <c r="A2027" s="4" t="s">
        <v>145</v>
      </c>
      <c r="B2027" s="4" t="s">
        <v>146</v>
      </c>
      <c r="C2027" s="4" t="s">
        <v>124</v>
      </c>
      <c r="D2027" s="4">
        <v>2011</v>
      </c>
      <c r="E2027" s="15">
        <v>49.58</v>
      </c>
      <c r="F2027" s="15">
        <v>193.63</v>
      </c>
      <c r="G2027" s="15">
        <v>6.03</v>
      </c>
      <c r="H2027" s="15">
        <v>258.62</v>
      </c>
      <c r="I2027" s="15">
        <v>15.074999999999999</v>
      </c>
      <c r="J2027" s="15">
        <v>284.75</v>
      </c>
      <c r="K2027" s="15">
        <v>138.06</v>
      </c>
      <c r="L2027" s="4" t="s">
        <v>169</v>
      </c>
      <c r="M2027" s="13">
        <f t="shared" si="31"/>
        <v>20.903954802259889</v>
      </c>
    </row>
    <row r="2028" spans="1:13" x14ac:dyDescent="0.35">
      <c r="A2028" s="4" t="s">
        <v>145</v>
      </c>
      <c r="B2028" s="4" t="s">
        <v>146</v>
      </c>
      <c r="C2028" s="4" t="s">
        <v>124</v>
      </c>
      <c r="D2028" s="4">
        <v>2012</v>
      </c>
      <c r="E2028" s="15">
        <v>47.57</v>
      </c>
      <c r="F2028" s="15">
        <v>339.02</v>
      </c>
      <c r="G2028" s="15">
        <v>24.12</v>
      </c>
      <c r="H2028" s="15">
        <v>292.12</v>
      </c>
      <c r="I2028" s="15">
        <v>16.3949</v>
      </c>
      <c r="J2028" s="15">
        <v>314.23</v>
      </c>
      <c r="K2028" s="15">
        <v>150.32</v>
      </c>
      <c r="L2028" s="4" t="s">
        <v>169</v>
      </c>
      <c r="M2028" s="13">
        <f t="shared" si="31"/>
        <v>13.123844731977821</v>
      </c>
    </row>
    <row r="2029" spans="1:13" x14ac:dyDescent="0.35">
      <c r="A2029" s="4" t="s">
        <v>145</v>
      </c>
      <c r="B2029" s="4" t="s">
        <v>146</v>
      </c>
      <c r="C2029" s="4" t="s">
        <v>124</v>
      </c>
      <c r="D2029" s="4">
        <v>2013</v>
      </c>
      <c r="E2029" s="15">
        <v>58.29</v>
      </c>
      <c r="F2029" s="15">
        <v>401.33</v>
      </c>
      <c r="G2029" s="15">
        <v>35.51</v>
      </c>
      <c r="H2029" s="15">
        <v>310.88</v>
      </c>
      <c r="I2029" s="15">
        <v>16.803599999999999</v>
      </c>
      <c r="J2029" s="15">
        <v>341.03</v>
      </c>
      <c r="K2029" s="15">
        <v>154.27000000000001</v>
      </c>
      <c r="L2029" s="4" t="s">
        <v>169</v>
      </c>
      <c r="M2029" s="13">
        <f t="shared" si="31"/>
        <v>13.744075829383887</v>
      </c>
    </row>
    <row r="2030" spans="1:13" x14ac:dyDescent="0.35">
      <c r="A2030" s="4" t="s">
        <v>145</v>
      </c>
      <c r="B2030" s="4" t="s">
        <v>146</v>
      </c>
      <c r="C2030" s="4" t="s">
        <v>124</v>
      </c>
      <c r="D2030" s="4">
        <v>2014</v>
      </c>
      <c r="E2030" s="15">
        <v>69.680000000000007</v>
      </c>
      <c r="F2030" s="15">
        <v>379.22</v>
      </c>
      <c r="G2030" s="15">
        <v>38.19</v>
      </c>
      <c r="H2030" s="15">
        <v>327.63</v>
      </c>
      <c r="I2030" s="15">
        <v>17.0381</v>
      </c>
      <c r="J2030" s="15">
        <v>352.42</v>
      </c>
      <c r="K2030" s="15">
        <v>156.13</v>
      </c>
      <c r="L2030" s="4" t="s">
        <v>169</v>
      </c>
      <c r="M2030" s="13">
        <f t="shared" si="31"/>
        <v>16.965742251223492</v>
      </c>
    </row>
    <row r="2031" spans="1:13" x14ac:dyDescent="0.35">
      <c r="A2031" s="4" t="s">
        <v>145</v>
      </c>
      <c r="B2031" s="4" t="s">
        <v>146</v>
      </c>
      <c r="C2031" s="4" t="s">
        <v>124</v>
      </c>
      <c r="D2031" s="4">
        <v>2015</v>
      </c>
      <c r="E2031" s="15">
        <v>60.97</v>
      </c>
      <c r="F2031" s="15">
        <v>423.44</v>
      </c>
      <c r="G2031" s="15">
        <v>36.18</v>
      </c>
      <c r="H2031" s="15">
        <v>343.71</v>
      </c>
      <c r="I2031" s="15">
        <v>17.232399999999998</v>
      </c>
      <c r="J2031" s="15">
        <v>373.19</v>
      </c>
      <c r="K2031" s="15">
        <v>157.86000000000001</v>
      </c>
      <c r="L2031" s="4" t="s">
        <v>169</v>
      </c>
      <c r="M2031" s="13">
        <f t="shared" si="31"/>
        <v>13.602391629297461</v>
      </c>
    </row>
    <row r="2032" spans="1:13" x14ac:dyDescent="0.35">
      <c r="A2032" s="4" t="s">
        <v>145</v>
      </c>
      <c r="B2032" s="4" t="s">
        <v>146</v>
      </c>
      <c r="C2032" s="4" t="s">
        <v>124</v>
      </c>
      <c r="D2032" s="4">
        <v>2016</v>
      </c>
      <c r="E2032" s="15">
        <v>69.680000000000007</v>
      </c>
      <c r="F2032" s="15">
        <v>426.12</v>
      </c>
      <c r="G2032" s="15">
        <v>231.15</v>
      </c>
      <c r="H2032" s="15">
        <v>347.06</v>
      </c>
      <c r="I2032" s="15">
        <v>16.790199999999999</v>
      </c>
      <c r="J2032" s="15">
        <v>207.7</v>
      </c>
      <c r="K2032" s="15">
        <v>153.36000000000001</v>
      </c>
      <c r="L2032" s="4" t="s">
        <v>169</v>
      </c>
      <c r="M2032" s="13">
        <f t="shared" si="31"/>
        <v>26.329113924050638</v>
      </c>
    </row>
    <row r="2033" spans="1:13" x14ac:dyDescent="0.35">
      <c r="A2033" s="4" t="s">
        <v>145</v>
      </c>
      <c r="B2033" s="4" t="s">
        <v>146</v>
      </c>
      <c r="C2033" s="4" t="s">
        <v>124</v>
      </c>
      <c r="D2033" s="4">
        <v>2017</v>
      </c>
      <c r="E2033" s="15">
        <v>75.709999999999994</v>
      </c>
      <c r="F2033" s="15">
        <v>480.39</v>
      </c>
      <c r="G2033" s="15">
        <v>432.82</v>
      </c>
      <c r="H2033" s="15">
        <v>426.79</v>
      </c>
      <c r="I2033" s="15">
        <v>19.9191</v>
      </c>
      <c r="J2033" s="15">
        <v>71.02</v>
      </c>
      <c r="K2033" s="15">
        <v>181.93</v>
      </c>
      <c r="L2033" s="4" t="s">
        <v>169</v>
      </c>
      <c r="M2033" s="13">
        <f t="shared" si="31"/>
        <v>61.413043478260853</v>
      </c>
    </row>
    <row r="2034" spans="1:13" x14ac:dyDescent="0.35">
      <c r="A2034" s="4" t="s">
        <v>145</v>
      </c>
      <c r="B2034" s="4" t="s">
        <v>146</v>
      </c>
      <c r="C2034" s="4" t="s">
        <v>124</v>
      </c>
      <c r="D2034" s="4">
        <v>2018</v>
      </c>
      <c r="E2034" s="15">
        <v>68.34</v>
      </c>
      <c r="F2034" s="15">
        <v>529.97</v>
      </c>
      <c r="G2034" s="15">
        <v>280.73</v>
      </c>
      <c r="H2034" s="15">
        <v>453.59</v>
      </c>
      <c r="I2034" s="15">
        <v>20.448399999999999</v>
      </c>
      <c r="J2034" s="15">
        <v>239.19</v>
      </c>
      <c r="K2034" s="15">
        <v>186.75</v>
      </c>
      <c r="L2034" s="4" t="s">
        <v>169</v>
      </c>
      <c r="M2034" s="13">
        <f t="shared" si="31"/>
        <v>21.518987341772149</v>
      </c>
    </row>
    <row r="2035" spans="1:13" x14ac:dyDescent="0.35">
      <c r="A2035" s="4" t="s">
        <v>145</v>
      </c>
      <c r="B2035" s="4" t="s">
        <v>146</v>
      </c>
      <c r="C2035" s="4" t="s">
        <v>124</v>
      </c>
      <c r="D2035" s="4">
        <v>2019</v>
      </c>
      <c r="E2035" s="15">
        <v>81.739999999999995</v>
      </c>
      <c r="F2035" s="15">
        <v>616.4</v>
      </c>
      <c r="G2035" s="15">
        <v>6.7</v>
      </c>
      <c r="H2035" s="15">
        <v>582.23</v>
      </c>
      <c r="I2035" s="15">
        <v>25.366199999999999</v>
      </c>
      <c r="J2035" s="15">
        <v>589.6</v>
      </c>
      <c r="K2035" s="15">
        <v>232.38</v>
      </c>
      <c r="L2035" s="4" t="s">
        <v>169</v>
      </c>
      <c r="M2035" s="13">
        <f t="shared" si="31"/>
        <v>11.821705426356589</v>
      </c>
    </row>
    <row r="2036" spans="1:13" x14ac:dyDescent="0.35">
      <c r="A2036" s="4" t="s">
        <v>145</v>
      </c>
      <c r="B2036" s="4" t="s">
        <v>146</v>
      </c>
      <c r="C2036" s="4" t="s">
        <v>124</v>
      </c>
      <c r="D2036" s="4">
        <v>2020</v>
      </c>
      <c r="E2036" s="15">
        <v>119.93</v>
      </c>
      <c r="F2036" s="15">
        <v>722.93</v>
      </c>
      <c r="G2036" s="15">
        <v>0</v>
      </c>
      <c r="H2036" s="15">
        <v>589.6</v>
      </c>
      <c r="I2036" s="15">
        <v>24.863700000000001</v>
      </c>
      <c r="J2036" s="15">
        <v>613.04999999999995</v>
      </c>
      <c r="K2036" s="15">
        <v>229.17</v>
      </c>
      <c r="L2036" s="4" t="s">
        <v>169</v>
      </c>
      <c r="M2036" s="13">
        <f t="shared" si="31"/>
        <v>14.228934817170114</v>
      </c>
    </row>
    <row r="2037" spans="1:13" x14ac:dyDescent="0.35">
      <c r="A2037" s="4" t="s">
        <v>145</v>
      </c>
      <c r="B2037" s="4" t="s">
        <v>146</v>
      </c>
      <c r="C2037" s="4" t="s">
        <v>124</v>
      </c>
      <c r="D2037" s="4">
        <v>2021</v>
      </c>
      <c r="E2037" s="15">
        <v>89.78</v>
      </c>
      <c r="F2037" s="15">
        <v>540.69000000000005</v>
      </c>
      <c r="G2037" s="15"/>
      <c r="H2037" s="15">
        <v>1032.47</v>
      </c>
      <c r="I2037" s="15">
        <v>42.136299999999999</v>
      </c>
      <c r="J2037" s="15">
        <v>1047.8800000000001</v>
      </c>
      <c r="K2037" s="15">
        <v>401.57</v>
      </c>
      <c r="L2037" s="4" t="s">
        <v>169</v>
      </c>
      <c r="M2037" s="13">
        <f t="shared" si="31"/>
        <v>14.240170031880977</v>
      </c>
    </row>
    <row r="2038" spans="1:13" x14ac:dyDescent="0.35">
      <c r="A2038" s="4" t="s">
        <v>145</v>
      </c>
      <c r="B2038" s="4" t="s">
        <v>146</v>
      </c>
      <c r="C2038" s="4" t="s">
        <v>124</v>
      </c>
      <c r="D2038" s="4">
        <v>2022</v>
      </c>
      <c r="E2038" s="15">
        <v>96.48</v>
      </c>
      <c r="F2038" s="15">
        <v>1074.68</v>
      </c>
      <c r="G2038" s="15"/>
      <c r="H2038" s="15">
        <v>765.81</v>
      </c>
      <c r="I2038" s="15">
        <v>30.2438</v>
      </c>
      <c r="J2038" s="15">
        <v>785.91</v>
      </c>
      <c r="K2038" s="15">
        <v>277.74</v>
      </c>
      <c r="L2038" s="4" t="s">
        <v>169</v>
      </c>
      <c r="M2038" s="13">
        <f t="shared" si="31"/>
        <v>8.2379862700228834</v>
      </c>
    </row>
    <row r="2039" spans="1:13" x14ac:dyDescent="0.35">
      <c r="A2039" s="4" t="s">
        <v>145</v>
      </c>
      <c r="B2039" s="4" t="s">
        <v>146</v>
      </c>
      <c r="C2039" s="4" t="s">
        <v>124</v>
      </c>
      <c r="D2039" s="4">
        <v>2023</v>
      </c>
      <c r="E2039" s="15">
        <v>95.81</v>
      </c>
      <c r="F2039" s="15">
        <v>598.30999999999995</v>
      </c>
      <c r="G2039" s="15">
        <v>0</v>
      </c>
      <c r="H2039" s="15">
        <v>704.17</v>
      </c>
      <c r="I2039" s="15">
        <v>26.9072</v>
      </c>
      <c r="J2039" s="15">
        <v>712.21</v>
      </c>
      <c r="K2039" s="15">
        <v>250.61</v>
      </c>
      <c r="L2039" s="4" t="s">
        <v>169</v>
      </c>
      <c r="M2039" s="13">
        <f t="shared" si="31"/>
        <v>13.803088803088807</v>
      </c>
    </row>
    <row r="2040" spans="1:13" x14ac:dyDescent="0.35">
      <c r="A2040" s="4" t="s">
        <v>147</v>
      </c>
      <c r="B2040" s="4" t="s">
        <v>148</v>
      </c>
      <c r="C2040" s="4" t="s">
        <v>124</v>
      </c>
      <c r="D2040" s="4">
        <v>1961</v>
      </c>
      <c r="E2040" s="15">
        <v>89</v>
      </c>
      <c r="F2040" s="15">
        <v>1</v>
      </c>
      <c r="G2040" s="15">
        <v>0</v>
      </c>
      <c r="H2040" s="15">
        <v>74</v>
      </c>
      <c r="I2040" s="15">
        <v>1.61</v>
      </c>
      <c r="J2040" s="15">
        <v>90</v>
      </c>
      <c r="K2040" s="15">
        <v>16.489999999999998</v>
      </c>
      <c r="L2040" s="4" t="s">
        <v>170</v>
      </c>
      <c r="M2040" s="13">
        <f t="shared" si="31"/>
        <v>98.888888888888886</v>
      </c>
    </row>
    <row r="2041" spans="1:13" x14ac:dyDescent="0.35">
      <c r="A2041" s="4" t="s">
        <v>147</v>
      </c>
      <c r="B2041" s="4" t="s">
        <v>148</v>
      </c>
      <c r="C2041" s="4" t="s">
        <v>124</v>
      </c>
      <c r="D2041" s="4">
        <v>1962</v>
      </c>
      <c r="E2041" s="15">
        <v>171</v>
      </c>
      <c r="F2041" s="15">
        <v>2</v>
      </c>
      <c r="G2041" s="15">
        <v>0</v>
      </c>
      <c r="H2041" s="15">
        <v>151</v>
      </c>
      <c r="I2041" s="15">
        <v>3.21</v>
      </c>
      <c r="J2041" s="15">
        <v>173</v>
      </c>
      <c r="K2041" s="15">
        <v>32.93</v>
      </c>
      <c r="L2041" s="4" t="s">
        <v>170</v>
      </c>
      <c r="M2041" s="13">
        <f t="shared" si="31"/>
        <v>98.843930635838149</v>
      </c>
    </row>
    <row r="2042" spans="1:13" x14ac:dyDescent="0.35">
      <c r="A2042" s="4" t="s">
        <v>147</v>
      </c>
      <c r="B2042" s="4" t="s">
        <v>148</v>
      </c>
      <c r="C2042" s="4" t="s">
        <v>124</v>
      </c>
      <c r="D2042" s="4">
        <v>1963</v>
      </c>
      <c r="E2042" s="15">
        <v>130</v>
      </c>
      <c r="F2042" s="15">
        <v>1</v>
      </c>
      <c r="G2042" s="15">
        <v>0</v>
      </c>
      <c r="H2042" s="15">
        <v>113</v>
      </c>
      <c r="I2042" s="15">
        <v>2.35</v>
      </c>
      <c r="J2042" s="15">
        <v>131</v>
      </c>
      <c r="K2042" s="15">
        <v>24.08</v>
      </c>
      <c r="L2042" s="4" t="s">
        <v>170</v>
      </c>
      <c r="M2042" s="13">
        <f t="shared" si="31"/>
        <v>99.236641221374043</v>
      </c>
    </row>
    <row r="2043" spans="1:13" x14ac:dyDescent="0.35">
      <c r="A2043" s="4" t="s">
        <v>147</v>
      </c>
      <c r="B2043" s="4" t="s">
        <v>148</v>
      </c>
      <c r="C2043" s="4" t="s">
        <v>124</v>
      </c>
      <c r="D2043" s="4">
        <v>1964</v>
      </c>
      <c r="E2043" s="15">
        <v>147</v>
      </c>
      <c r="F2043" s="15">
        <v>1</v>
      </c>
      <c r="G2043" s="15">
        <v>0</v>
      </c>
      <c r="H2043" s="15">
        <v>127</v>
      </c>
      <c r="I2043" s="15">
        <v>2.59</v>
      </c>
      <c r="J2043" s="15">
        <v>148</v>
      </c>
      <c r="K2043" s="15">
        <v>26.59</v>
      </c>
      <c r="L2043" s="4" t="s">
        <v>170</v>
      </c>
      <c r="M2043" s="13">
        <f t="shared" si="31"/>
        <v>99.324324324324323</v>
      </c>
    </row>
    <row r="2044" spans="1:13" x14ac:dyDescent="0.35">
      <c r="A2044" s="4" t="s">
        <v>147</v>
      </c>
      <c r="B2044" s="4" t="s">
        <v>148</v>
      </c>
      <c r="C2044" s="4" t="s">
        <v>124</v>
      </c>
      <c r="D2044" s="4">
        <v>1965</v>
      </c>
      <c r="E2044" s="15">
        <v>154</v>
      </c>
      <c r="F2044" s="15">
        <v>1</v>
      </c>
      <c r="G2044" s="15">
        <v>0</v>
      </c>
      <c r="H2044" s="15">
        <v>135</v>
      </c>
      <c r="I2044" s="15">
        <v>2.7</v>
      </c>
      <c r="J2044" s="15">
        <v>155</v>
      </c>
      <c r="K2044" s="15">
        <v>27.66</v>
      </c>
      <c r="L2044" s="4" t="s">
        <v>170</v>
      </c>
      <c r="M2044" s="13">
        <f t="shared" si="31"/>
        <v>99.354838709677423</v>
      </c>
    </row>
    <row r="2045" spans="1:13" x14ac:dyDescent="0.35">
      <c r="A2045" s="4" t="s">
        <v>147</v>
      </c>
      <c r="B2045" s="4" t="s">
        <v>148</v>
      </c>
      <c r="C2045" s="4" t="s">
        <v>124</v>
      </c>
      <c r="D2045" s="4">
        <v>1966</v>
      </c>
      <c r="E2045" s="15">
        <v>133</v>
      </c>
      <c r="F2045" s="15">
        <v>1</v>
      </c>
      <c r="G2045" s="15">
        <v>0</v>
      </c>
      <c r="H2045" s="15">
        <v>113</v>
      </c>
      <c r="I2045" s="15">
        <v>2.2000000000000002</v>
      </c>
      <c r="J2045" s="15">
        <v>134</v>
      </c>
      <c r="K2045" s="15">
        <v>22.53</v>
      </c>
      <c r="L2045" s="4" t="s">
        <v>170</v>
      </c>
      <c r="M2045" s="13">
        <f t="shared" si="31"/>
        <v>99.253731343283576</v>
      </c>
    </row>
    <row r="2046" spans="1:13" x14ac:dyDescent="0.35">
      <c r="A2046" s="4" t="s">
        <v>147</v>
      </c>
      <c r="B2046" s="4" t="s">
        <v>148</v>
      </c>
      <c r="C2046" s="4" t="s">
        <v>124</v>
      </c>
      <c r="D2046" s="4">
        <v>1967</v>
      </c>
      <c r="E2046" s="15">
        <v>257</v>
      </c>
      <c r="F2046" s="15">
        <v>1</v>
      </c>
      <c r="G2046" s="15">
        <v>0</v>
      </c>
      <c r="H2046" s="15">
        <v>226</v>
      </c>
      <c r="I2046" s="15">
        <v>4.3099999999999996</v>
      </c>
      <c r="J2046" s="15">
        <v>258</v>
      </c>
      <c r="K2046" s="15">
        <v>44.19</v>
      </c>
      <c r="L2046" s="4" t="s">
        <v>170</v>
      </c>
      <c r="M2046" s="13">
        <f t="shared" si="31"/>
        <v>99.612403100775197</v>
      </c>
    </row>
    <row r="2047" spans="1:13" x14ac:dyDescent="0.35">
      <c r="A2047" s="4" t="s">
        <v>147</v>
      </c>
      <c r="B2047" s="4" t="s">
        <v>148</v>
      </c>
      <c r="C2047" s="4" t="s">
        <v>124</v>
      </c>
      <c r="D2047" s="4">
        <v>1968</v>
      </c>
      <c r="E2047" s="15">
        <v>235</v>
      </c>
      <c r="F2047" s="15">
        <v>0</v>
      </c>
      <c r="G2047" s="15">
        <v>0</v>
      </c>
      <c r="H2047" s="15">
        <v>205</v>
      </c>
      <c r="I2047" s="15">
        <v>3.82</v>
      </c>
      <c r="J2047" s="15">
        <v>236</v>
      </c>
      <c r="K2047" s="15">
        <v>39.18</v>
      </c>
      <c r="L2047" s="4" t="s">
        <v>170</v>
      </c>
      <c r="M2047" s="13">
        <f t="shared" si="31"/>
        <v>100</v>
      </c>
    </row>
    <row r="2048" spans="1:13" x14ac:dyDescent="0.35">
      <c r="A2048" s="4" t="s">
        <v>147</v>
      </c>
      <c r="B2048" s="4" t="s">
        <v>148</v>
      </c>
      <c r="C2048" s="4" t="s">
        <v>124</v>
      </c>
      <c r="D2048" s="4">
        <v>1969</v>
      </c>
      <c r="E2048" s="15">
        <v>217</v>
      </c>
      <c r="F2048" s="15">
        <v>1</v>
      </c>
      <c r="G2048" s="15">
        <v>0</v>
      </c>
      <c r="H2048" s="15">
        <v>188</v>
      </c>
      <c r="I2048" s="15">
        <v>3.43</v>
      </c>
      <c r="J2048" s="15">
        <v>217</v>
      </c>
      <c r="K2048" s="15">
        <v>35.229999999999997</v>
      </c>
      <c r="L2048" s="4" t="s">
        <v>170</v>
      </c>
      <c r="M2048" s="13">
        <f t="shared" si="31"/>
        <v>99.541284403669721</v>
      </c>
    </row>
    <row r="2049" spans="1:13" x14ac:dyDescent="0.35">
      <c r="A2049" s="4" t="s">
        <v>147</v>
      </c>
      <c r="B2049" s="4" t="s">
        <v>148</v>
      </c>
      <c r="C2049" s="4" t="s">
        <v>124</v>
      </c>
      <c r="D2049" s="4">
        <v>1970</v>
      </c>
      <c r="E2049" s="15">
        <v>229</v>
      </c>
      <c r="F2049" s="15">
        <v>2</v>
      </c>
      <c r="G2049" s="15">
        <v>0</v>
      </c>
      <c r="H2049" s="15">
        <v>199</v>
      </c>
      <c r="I2049" s="15">
        <v>3.54</v>
      </c>
      <c r="J2049" s="15">
        <v>231</v>
      </c>
      <c r="K2049" s="15">
        <v>36.31</v>
      </c>
      <c r="L2049" s="4" t="s">
        <v>170</v>
      </c>
      <c r="M2049" s="13">
        <f t="shared" si="31"/>
        <v>99.134199134199136</v>
      </c>
    </row>
    <row r="2050" spans="1:13" x14ac:dyDescent="0.35">
      <c r="A2050" s="4" t="s">
        <v>147</v>
      </c>
      <c r="B2050" s="4" t="s">
        <v>148</v>
      </c>
      <c r="C2050" s="4" t="s">
        <v>124</v>
      </c>
      <c r="D2050" s="4">
        <v>1971</v>
      </c>
      <c r="E2050" s="15">
        <v>259</v>
      </c>
      <c r="F2050" s="15">
        <v>0</v>
      </c>
      <c r="G2050" s="15">
        <v>0</v>
      </c>
      <c r="H2050" s="15">
        <v>227</v>
      </c>
      <c r="I2050" s="15">
        <v>3.94</v>
      </c>
      <c r="J2050" s="15">
        <v>259</v>
      </c>
      <c r="K2050" s="15">
        <v>40.46</v>
      </c>
      <c r="L2050" s="4" t="s">
        <v>170</v>
      </c>
      <c r="M2050" s="13">
        <f t="shared" ref="M2050:M2113" si="32">IF(N(E2050)+N(F2050)-N(G2050)&lt;=0,"",E2050/(E2050+F2050-N(G2050))*100)</f>
        <v>100</v>
      </c>
    </row>
    <row r="2051" spans="1:13" x14ac:dyDescent="0.35">
      <c r="A2051" s="4" t="s">
        <v>147</v>
      </c>
      <c r="B2051" s="4" t="s">
        <v>148</v>
      </c>
      <c r="C2051" s="4" t="s">
        <v>124</v>
      </c>
      <c r="D2051" s="4">
        <v>1972</v>
      </c>
      <c r="E2051" s="15">
        <v>298</v>
      </c>
      <c r="F2051" s="15">
        <v>6</v>
      </c>
      <c r="G2051" s="15">
        <v>0</v>
      </c>
      <c r="H2051" s="15">
        <v>263</v>
      </c>
      <c r="I2051" s="15">
        <v>4.47</v>
      </c>
      <c r="J2051" s="15">
        <v>304</v>
      </c>
      <c r="K2051" s="15">
        <v>45.89</v>
      </c>
      <c r="L2051" s="4" t="s">
        <v>170</v>
      </c>
      <c r="M2051" s="13">
        <f t="shared" si="32"/>
        <v>98.026315789473685</v>
      </c>
    </row>
    <row r="2052" spans="1:13" x14ac:dyDescent="0.35">
      <c r="A2052" s="4" t="s">
        <v>147</v>
      </c>
      <c r="B2052" s="4" t="s">
        <v>148</v>
      </c>
      <c r="C2052" s="4" t="s">
        <v>124</v>
      </c>
      <c r="D2052" s="4">
        <v>1973</v>
      </c>
      <c r="E2052" s="15">
        <v>325</v>
      </c>
      <c r="F2052" s="15">
        <v>1</v>
      </c>
      <c r="G2052" s="15">
        <v>1</v>
      </c>
      <c r="H2052" s="15">
        <v>285</v>
      </c>
      <c r="I2052" s="15">
        <v>4.7300000000000004</v>
      </c>
      <c r="J2052" s="15">
        <v>325</v>
      </c>
      <c r="K2052" s="15">
        <v>48.57</v>
      </c>
      <c r="L2052" s="4" t="s">
        <v>170</v>
      </c>
      <c r="M2052" s="13">
        <f t="shared" si="32"/>
        <v>100</v>
      </c>
    </row>
    <row r="2053" spans="1:13" x14ac:dyDescent="0.35">
      <c r="A2053" s="4" t="s">
        <v>147</v>
      </c>
      <c r="B2053" s="4" t="s">
        <v>148</v>
      </c>
      <c r="C2053" s="4" t="s">
        <v>124</v>
      </c>
      <c r="D2053" s="4">
        <v>1974</v>
      </c>
      <c r="E2053" s="15">
        <v>350</v>
      </c>
      <c r="F2053" s="15">
        <v>5</v>
      </c>
      <c r="G2053" s="15">
        <v>0</v>
      </c>
      <c r="H2053" s="15">
        <v>313</v>
      </c>
      <c r="I2053" s="15">
        <v>5.0599999999999996</v>
      </c>
      <c r="J2053" s="15">
        <v>355</v>
      </c>
      <c r="K2053" s="15">
        <v>51.87</v>
      </c>
      <c r="L2053" s="4" t="s">
        <v>170</v>
      </c>
      <c r="M2053" s="13">
        <f t="shared" si="32"/>
        <v>98.591549295774655</v>
      </c>
    </row>
    <row r="2054" spans="1:13" x14ac:dyDescent="0.35">
      <c r="A2054" s="4" t="s">
        <v>147</v>
      </c>
      <c r="B2054" s="4" t="s">
        <v>148</v>
      </c>
      <c r="C2054" s="4" t="s">
        <v>124</v>
      </c>
      <c r="D2054" s="4">
        <v>1975</v>
      </c>
      <c r="E2054" s="15">
        <v>336</v>
      </c>
      <c r="F2054" s="15">
        <v>7</v>
      </c>
      <c r="G2054" s="15">
        <v>0</v>
      </c>
      <c r="H2054" s="15">
        <v>240</v>
      </c>
      <c r="I2054" s="15">
        <v>3.78</v>
      </c>
      <c r="J2054" s="15">
        <v>276</v>
      </c>
      <c r="K2054" s="15">
        <v>38.72</v>
      </c>
      <c r="L2054" s="4" t="s">
        <v>170</v>
      </c>
      <c r="M2054" s="13">
        <f t="shared" si="32"/>
        <v>97.959183673469383</v>
      </c>
    </row>
    <row r="2055" spans="1:13" x14ac:dyDescent="0.35">
      <c r="A2055" s="4" t="s">
        <v>147</v>
      </c>
      <c r="B2055" s="4" t="s">
        <v>148</v>
      </c>
      <c r="C2055" s="4" t="s">
        <v>124</v>
      </c>
      <c r="D2055" s="4">
        <v>1976</v>
      </c>
      <c r="E2055" s="15">
        <v>145</v>
      </c>
      <c r="F2055" s="15">
        <v>46</v>
      </c>
      <c r="G2055" s="15">
        <v>0</v>
      </c>
      <c r="H2055" s="15">
        <v>228</v>
      </c>
      <c r="I2055" s="15">
        <v>3.49</v>
      </c>
      <c r="J2055" s="15">
        <v>258</v>
      </c>
      <c r="K2055" s="15">
        <v>35.590000000000003</v>
      </c>
      <c r="L2055" s="4" t="s">
        <v>170</v>
      </c>
      <c r="M2055" s="13">
        <f t="shared" si="32"/>
        <v>75.916230366492144</v>
      </c>
    </row>
    <row r="2056" spans="1:13" x14ac:dyDescent="0.35">
      <c r="A2056" s="4" t="s">
        <v>147</v>
      </c>
      <c r="B2056" s="4" t="s">
        <v>148</v>
      </c>
      <c r="C2056" s="4" t="s">
        <v>124</v>
      </c>
      <c r="D2056" s="4">
        <v>1977</v>
      </c>
      <c r="E2056" s="15">
        <v>272</v>
      </c>
      <c r="F2056" s="15">
        <v>415</v>
      </c>
      <c r="G2056" s="15">
        <v>0</v>
      </c>
      <c r="H2056" s="15">
        <v>643</v>
      </c>
      <c r="I2056" s="15">
        <v>9.5299999999999994</v>
      </c>
      <c r="J2056" s="15">
        <v>687</v>
      </c>
      <c r="K2056" s="15">
        <v>95.74</v>
      </c>
      <c r="L2056" s="4" t="s">
        <v>170</v>
      </c>
      <c r="M2056" s="13">
        <f t="shared" si="32"/>
        <v>39.592430858806402</v>
      </c>
    </row>
    <row r="2057" spans="1:13" x14ac:dyDescent="0.35">
      <c r="A2057" s="4" t="s">
        <v>147</v>
      </c>
      <c r="B2057" s="4" t="s">
        <v>148</v>
      </c>
      <c r="C2057" s="4" t="s">
        <v>124</v>
      </c>
      <c r="D2057" s="4">
        <v>1978</v>
      </c>
      <c r="E2057" s="15">
        <v>344</v>
      </c>
      <c r="F2057" s="15">
        <v>566</v>
      </c>
      <c r="G2057" s="15">
        <v>0</v>
      </c>
      <c r="H2057" s="15">
        <v>852</v>
      </c>
      <c r="I2057" s="15">
        <v>12.25</v>
      </c>
      <c r="J2057" s="15">
        <v>909</v>
      </c>
      <c r="K2057" s="15">
        <v>122.99</v>
      </c>
      <c r="L2057" s="4" t="s">
        <v>170</v>
      </c>
      <c r="M2057" s="13">
        <f t="shared" si="32"/>
        <v>37.802197802197803</v>
      </c>
    </row>
    <row r="2058" spans="1:13" x14ac:dyDescent="0.35">
      <c r="A2058" s="4" t="s">
        <v>147</v>
      </c>
      <c r="B2058" s="4" t="s">
        <v>148</v>
      </c>
      <c r="C2058" s="4" t="s">
        <v>124</v>
      </c>
      <c r="D2058" s="4">
        <v>1979</v>
      </c>
      <c r="E2058" s="15">
        <v>500</v>
      </c>
      <c r="F2058" s="15">
        <v>570</v>
      </c>
      <c r="G2058" s="15">
        <v>0</v>
      </c>
      <c r="H2058" s="15">
        <v>993</v>
      </c>
      <c r="I2058" s="15">
        <v>13.86</v>
      </c>
      <c r="J2058" s="15">
        <v>1070</v>
      </c>
      <c r="K2058" s="15">
        <v>139.53</v>
      </c>
      <c r="L2058" s="4" t="s">
        <v>170</v>
      </c>
      <c r="M2058" s="13">
        <f t="shared" si="32"/>
        <v>46.728971962616825</v>
      </c>
    </row>
    <row r="2059" spans="1:13" x14ac:dyDescent="0.35">
      <c r="A2059" s="4" t="s">
        <v>147</v>
      </c>
      <c r="B2059" s="4" t="s">
        <v>148</v>
      </c>
      <c r="C2059" s="4" t="s">
        <v>124</v>
      </c>
      <c r="D2059" s="4">
        <v>1980</v>
      </c>
      <c r="E2059" s="15">
        <v>727</v>
      </c>
      <c r="F2059" s="15">
        <v>451</v>
      </c>
      <c r="G2059" s="15">
        <v>0</v>
      </c>
      <c r="H2059" s="15">
        <v>1080</v>
      </c>
      <c r="I2059" s="15">
        <v>14.66</v>
      </c>
      <c r="J2059" s="15">
        <v>1178</v>
      </c>
      <c r="K2059" s="15">
        <v>148.32</v>
      </c>
      <c r="L2059" s="4" t="s">
        <v>170</v>
      </c>
      <c r="M2059" s="13">
        <f t="shared" si="32"/>
        <v>61.71477079796265</v>
      </c>
    </row>
    <row r="2060" spans="1:13" x14ac:dyDescent="0.35">
      <c r="A2060" s="4" t="s">
        <v>147</v>
      </c>
      <c r="B2060" s="4" t="s">
        <v>148</v>
      </c>
      <c r="C2060" s="4" t="s">
        <v>124</v>
      </c>
      <c r="D2060" s="4">
        <v>1981</v>
      </c>
      <c r="E2060" s="15">
        <v>828</v>
      </c>
      <c r="F2060" s="15">
        <v>659</v>
      </c>
      <c r="G2060" s="15">
        <v>0</v>
      </c>
      <c r="H2060" s="15">
        <v>1374</v>
      </c>
      <c r="I2060" s="15">
        <v>18.149999999999999</v>
      </c>
      <c r="J2060" s="15">
        <v>1487</v>
      </c>
      <c r="K2060" s="15">
        <v>183.3</v>
      </c>
      <c r="L2060" s="4" t="s">
        <v>170</v>
      </c>
      <c r="M2060" s="13">
        <f t="shared" si="32"/>
        <v>55.682582380632148</v>
      </c>
    </row>
    <row r="2061" spans="1:13" x14ac:dyDescent="0.35">
      <c r="A2061" s="4" t="s">
        <v>147</v>
      </c>
      <c r="B2061" s="4" t="s">
        <v>148</v>
      </c>
      <c r="C2061" s="4" t="s">
        <v>124</v>
      </c>
      <c r="D2061" s="4">
        <v>1982</v>
      </c>
      <c r="E2061" s="15">
        <v>834</v>
      </c>
      <c r="F2061" s="15">
        <v>541</v>
      </c>
      <c r="G2061" s="15">
        <v>0</v>
      </c>
      <c r="H2061" s="15">
        <v>1263</v>
      </c>
      <c r="I2061" s="15">
        <v>16.25</v>
      </c>
      <c r="J2061" s="15">
        <v>1375</v>
      </c>
      <c r="K2061" s="15">
        <v>164.45</v>
      </c>
      <c r="L2061" s="4" t="s">
        <v>170</v>
      </c>
      <c r="M2061" s="13">
        <f t="shared" si="32"/>
        <v>60.654545454545449</v>
      </c>
    </row>
    <row r="2062" spans="1:13" x14ac:dyDescent="0.35">
      <c r="A2062" s="4" t="s">
        <v>147</v>
      </c>
      <c r="B2062" s="4" t="s">
        <v>148</v>
      </c>
      <c r="C2062" s="4" t="s">
        <v>124</v>
      </c>
      <c r="D2062" s="4">
        <v>1983</v>
      </c>
      <c r="E2062" s="15">
        <v>854</v>
      </c>
      <c r="F2062" s="15">
        <v>545</v>
      </c>
      <c r="G2062" s="15">
        <v>0</v>
      </c>
      <c r="H2062" s="15">
        <v>1285</v>
      </c>
      <c r="I2062" s="15">
        <v>16.12</v>
      </c>
      <c r="J2062" s="15">
        <v>1399</v>
      </c>
      <c r="K2062" s="15">
        <v>163.08000000000001</v>
      </c>
      <c r="L2062" s="4" t="s">
        <v>170</v>
      </c>
      <c r="M2062" s="13">
        <f t="shared" si="32"/>
        <v>61.043602573266618</v>
      </c>
    </row>
    <row r="2063" spans="1:13" x14ac:dyDescent="0.35">
      <c r="A2063" s="4" t="s">
        <v>147</v>
      </c>
      <c r="B2063" s="4" t="s">
        <v>148</v>
      </c>
      <c r="C2063" s="4" t="s">
        <v>124</v>
      </c>
      <c r="D2063" s="4">
        <v>1984</v>
      </c>
      <c r="E2063" s="15">
        <v>867</v>
      </c>
      <c r="F2063" s="15">
        <v>366</v>
      </c>
      <c r="G2063" s="15">
        <v>0</v>
      </c>
      <c r="H2063" s="15">
        <v>1121</v>
      </c>
      <c r="I2063" s="15">
        <v>13.71</v>
      </c>
      <c r="J2063" s="15">
        <v>1233</v>
      </c>
      <c r="K2063" s="15">
        <v>139.15</v>
      </c>
      <c r="L2063" s="4" t="s">
        <v>170</v>
      </c>
      <c r="M2063" s="13">
        <f t="shared" si="32"/>
        <v>70.31630170316302</v>
      </c>
    </row>
    <row r="2064" spans="1:13" x14ac:dyDescent="0.35">
      <c r="A2064" s="4" t="s">
        <v>147</v>
      </c>
      <c r="B2064" s="4" t="s">
        <v>148</v>
      </c>
      <c r="C2064" s="4" t="s">
        <v>124</v>
      </c>
      <c r="D2064" s="4">
        <v>1985</v>
      </c>
      <c r="E2064" s="15">
        <v>954</v>
      </c>
      <c r="F2064" s="15">
        <v>357</v>
      </c>
      <c r="G2064" s="15">
        <v>0</v>
      </c>
      <c r="H2064" s="15">
        <v>1190</v>
      </c>
      <c r="I2064" s="15">
        <v>14.18</v>
      </c>
      <c r="J2064" s="15">
        <v>1311</v>
      </c>
      <c r="K2064" s="15">
        <v>144.06</v>
      </c>
      <c r="L2064" s="4" t="s">
        <v>170</v>
      </c>
      <c r="M2064" s="13">
        <f t="shared" si="32"/>
        <v>72.768878718535461</v>
      </c>
    </row>
    <row r="2065" spans="1:13" x14ac:dyDescent="0.35">
      <c r="A2065" s="4" t="s">
        <v>147</v>
      </c>
      <c r="B2065" s="4" t="s">
        <v>148</v>
      </c>
      <c r="C2065" s="4" t="s">
        <v>124</v>
      </c>
      <c r="D2065" s="4">
        <v>1986</v>
      </c>
      <c r="E2065" s="15">
        <v>945</v>
      </c>
      <c r="F2065" s="15">
        <v>321</v>
      </c>
      <c r="G2065" s="15">
        <v>10</v>
      </c>
      <c r="H2065" s="15">
        <v>1135</v>
      </c>
      <c r="I2065" s="15">
        <v>13.17</v>
      </c>
      <c r="J2065" s="15">
        <v>1256</v>
      </c>
      <c r="K2065" s="15">
        <v>133.97999999999999</v>
      </c>
      <c r="L2065" s="4" t="s">
        <v>170</v>
      </c>
      <c r="M2065" s="13">
        <f t="shared" si="32"/>
        <v>75.238853503184714</v>
      </c>
    </row>
    <row r="2066" spans="1:13" x14ac:dyDescent="0.35">
      <c r="A2066" s="4" t="s">
        <v>147</v>
      </c>
      <c r="B2066" s="4" t="s">
        <v>148</v>
      </c>
      <c r="C2066" s="4" t="s">
        <v>124</v>
      </c>
      <c r="D2066" s="4">
        <v>1987</v>
      </c>
      <c r="E2066" s="15">
        <v>1187</v>
      </c>
      <c r="F2066" s="15">
        <v>401</v>
      </c>
      <c r="G2066" s="15">
        <v>0</v>
      </c>
      <c r="H2066" s="15">
        <v>1433</v>
      </c>
      <c r="I2066" s="15">
        <v>16.2</v>
      </c>
      <c r="J2066" s="15">
        <v>1588</v>
      </c>
      <c r="K2066" s="15">
        <v>164.76</v>
      </c>
      <c r="L2066" s="4" t="s">
        <v>170</v>
      </c>
      <c r="M2066" s="13">
        <f t="shared" si="32"/>
        <v>74.748110831234257</v>
      </c>
    </row>
    <row r="2067" spans="1:13" x14ac:dyDescent="0.35">
      <c r="A2067" s="4" t="s">
        <v>147</v>
      </c>
      <c r="B2067" s="4" t="s">
        <v>148</v>
      </c>
      <c r="C2067" s="4" t="s">
        <v>124</v>
      </c>
      <c r="D2067" s="4">
        <v>1988</v>
      </c>
      <c r="E2067" s="15">
        <v>1388</v>
      </c>
      <c r="F2067" s="15">
        <v>201</v>
      </c>
      <c r="G2067" s="15">
        <v>0</v>
      </c>
      <c r="H2067" s="15">
        <v>1398</v>
      </c>
      <c r="I2067" s="15">
        <v>15.4</v>
      </c>
      <c r="J2067" s="15">
        <v>1589</v>
      </c>
      <c r="K2067" s="15">
        <v>157.28</v>
      </c>
      <c r="L2067" s="4" t="s">
        <v>170</v>
      </c>
      <c r="M2067" s="13">
        <f t="shared" si="32"/>
        <v>87.35053492762745</v>
      </c>
    </row>
    <row r="2068" spans="1:13" x14ac:dyDescent="0.35">
      <c r="A2068" s="4" t="s">
        <v>147</v>
      </c>
      <c r="B2068" s="4" t="s">
        <v>148</v>
      </c>
      <c r="C2068" s="4" t="s">
        <v>124</v>
      </c>
      <c r="D2068" s="4">
        <v>1989</v>
      </c>
      <c r="E2068" s="15">
        <v>2203</v>
      </c>
      <c r="F2068" s="15">
        <v>301</v>
      </c>
      <c r="G2068" s="15">
        <v>0</v>
      </c>
      <c r="H2068" s="15">
        <v>1923</v>
      </c>
      <c r="I2068" s="15">
        <v>20.64</v>
      </c>
      <c r="J2068" s="15">
        <v>2171</v>
      </c>
      <c r="K2068" s="15">
        <v>210.71</v>
      </c>
      <c r="L2068" s="4" t="s">
        <v>170</v>
      </c>
      <c r="M2068" s="13">
        <f t="shared" si="32"/>
        <v>87.979233226837067</v>
      </c>
    </row>
    <row r="2069" spans="1:13" x14ac:dyDescent="0.35">
      <c r="A2069" s="4" t="s">
        <v>147</v>
      </c>
      <c r="B2069" s="4" t="s">
        <v>148</v>
      </c>
      <c r="C2069" s="4" t="s">
        <v>124</v>
      </c>
      <c r="D2069" s="4">
        <v>1990</v>
      </c>
      <c r="E2069" s="15">
        <v>1667</v>
      </c>
      <c r="F2069" s="15">
        <v>225</v>
      </c>
      <c r="G2069" s="15">
        <v>0</v>
      </c>
      <c r="H2069" s="15">
        <v>1975</v>
      </c>
      <c r="I2069" s="15">
        <v>20.66</v>
      </c>
      <c r="J2069" s="15">
        <v>2226</v>
      </c>
      <c r="K2069" s="15">
        <v>211.24</v>
      </c>
      <c r="L2069" s="4" t="s">
        <v>170</v>
      </c>
      <c r="M2069" s="13">
        <f t="shared" si="32"/>
        <v>88.107822410147989</v>
      </c>
    </row>
    <row r="2070" spans="1:13" x14ac:dyDescent="0.35">
      <c r="A2070" s="4" t="s">
        <v>147</v>
      </c>
      <c r="B2070" s="4" t="s">
        <v>148</v>
      </c>
      <c r="C2070" s="4" t="s">
        <v>124</v>
      </c>
      <c r="D2070" s="4">
        <v>1991</v>
      </c>
      <c r="E2070" s="15">
        <v>2152</v>
      </c>
      <c r="F2070" s="15">
        <v>297</v>
      </c>
      <c r="G2070" s="15">
        <v>0</v>
      </c>
      <c r="H2070" s="15">
        <v>2182</v>
      </c>
      <c r="I2070" s="15">
        <v>22.25</v>
      </c>
      <c r="J2070" s="15">
        <v>2449</v>
      </c>
      <c r="K2070" s="15">
        <v>227.29</v>
      </c>
      <c r="L2070" s="4" t="s">
        <v>170</v>
      </c>
      <c r="M2070" s="13">
        <f t="shared" si="32"/>
        <v>87.872601061657818</v>
      </c>
    </row>
    <row r="2071" spans="1:13" x14ac:dyDescent="0.35">
      <c r="A2071" s="4" t="s">
        <v>147</v>
      </c>
      <c r="B2071" s="4" t="s">
        <v>148</v>
      </c>
      <c r="C2071" s="4" t="s">
        <v>124</v>
      </c>
      <c r="D2071" s="4">
        <v>1992</v>
      </c>
      <c r="E2071" s="15">
        <v>2174</v>
      </c>
      <c r="F2071" s="15">
        <v>351</v>
      </c>
      <c r="G2071" s="15">
        <v>0</v>
      </c>
      <c r="H2071" s="15">
        <v>2259</v>
      </c>
      <c r="I2071" s="15">
        <v>22.46</v>
      </c>
      <c r="J2071" s="15">
        <v>2525</v>
      </c>
      <c r="K2071" s="15">
        <v>229.28</v>
      </c>
      <c r="L2071" s="4" t="s">
        <v>170</v>
      </c>
      <c r="M2071" s="13">
        <f t="shared" si="32"/>
        <v>86.099009900990097</v>
      </c>
    </row>
    <row r="2072" spans="1:13" x14ac:dyDescent="0.35">
      <c r="A2072" s="4" t="s">
        <v>147</v>
      </c>
      <c r="B2072" s="4" t="s">
        <v>148</v>
      </c>
      <c r="C2072" s="4" t="s">
        <v>124</v>
      </c>
      <c r="D2072" s="4">
        <v>1993</v>
      </c>
      <c r="E2072" s="15">
        <v>2044</v>
      </c>
      <c r="F2072" s="15">
        <v>351</v>
      </c>
      <c r="G2072" s="15">
        <v>0</v>
      </c>
      <c r="H2072" s="15">
        <v>2136</v>
      </c>
      <c r="I2072" s="15">
        <v>20.71</v>
      </c>
      <c r="J2072" s="15">
        <v>2395</v>
      </c>
      <c r="K2072" s="15">
        <v>211.42</v>
      </c>
      <c r="L2072" s="4" t="s">
        <v>170</v>
      </c>
      <c r="M2072" s="13">
        <f t="shared" si="32"/>
        <v>85.34446764091858</v>
      </c>
    </row>
    <row r="2073" spans="1:13" x14ac:dyDescent="0.35">
      <c r="A2073" s="4" t="s">
        <v>147</v>
      </c>
      <c r="B2073" s="4" t="s">
        <v>148</v>
      </c>
      <c r="C2073" s="4" t="s">
        <v>124</v>
      </c>
      <c r="D2073" s="4">
        <v>1994</v>
      </c>
      <c r="E2073" s="15">
        <v>1619</v>
      </c>
      <c r="F2073" s="15">
        <v>351</v>
      </c>
      <c r="G2073" s="15">
        <v>0</v>
      </c>
      <c r="H2073" s="15">
        <v>1749</v>
      </c>
      <c r="I2073" s="15">
        <v>16.54</v>
      </c>
      <c r="J2073" s="15">
        <v>1970</v>
      </c>
      <c r="K2073" s="15">
        <v>168.62</v>
      </c>
      <c r="L2073" s="4" t="s">
        <v>170</v>
      </c>
      <c r="M2073" s="13">
        <f t="shared" si="32"/>
        <v>82.182741116751274</v>
      </c>
    </row>
    <row r="2074" spans="1:13" x14ac:dyDescent="0.35">
      <c r="A2074" s="4" t="s">
        <v>147</v>
      </c>
      <c r="B2074" s="4" t="s">
        <v>148</v>
      </c>
      <c r="C2074" s="4" t="s">
        <v>124</v>
      </c>
      <c r="D2074" s="4">
        <v>1995</v>
      </c>
      <c r="E2074" s="15">
        <v>1948</v>
      </c>
      <c r="F2074" s="15">
        <v>301</v>
      </c>
      <c r="G2074" s="15">
        <v>0</v>
      </c>
      <c r="H2074" s="15">
        <v>1998</v>
      </c>
      <c r="I2074" s="15">
        <v>18.420000000000002</v>
      </c>
      <c r="J2074" s="15">
        <v>2249</v>
      </c>
      <c r="K2074" s="15">
        <v>188.14</v>
      </c>
      <c r="L2074" s="4" t="s">
        <v>170</v>
      </c>
      <c r="M2074" s="13">
        <f t="shared" si="32"/>
        <v>86.616273899510901</v>
      </c>
    </row>
    <row r="2075" spans="1:13" x14ac:dyDescent="0.35">
      <c r="A2075" s="4" t="s">
        <v>147</v>
      </c>
      <c r="B2075" s="4" t="s">
        <v>148</v>
      </c>
      <c r="C2075" s="4" t="s">
        <v>124</v>
      </c>
      <c r="D2075" s="4">
        <v>1996</v>
      </c>
      <c r="E2075" s="15">
        <v>2082</v>
      </c>
      <c r="F2075" s="15">
        <v>347</v>
      </c>
      <c r="G2075" s="15">
        <v>0</v>
      </c>
      <c r="H2075" s="15">
        <v>2156</v>
      </c>
      <c r="I2075" s="15">
        <v>19.39</v>
      </c>
      <c r="J2075" s="15">
        <v>2429</v>
      </c>
      <c r="K2075" s="15">
        <v>197.95</v>
      </c>
      <c r="L2075" s="4" t="s">
        <v>170</v>
      </c>
      <c r="M2075" s="13">
        <f t="shared" si="32"/>
        <v>85.714285714285708</v>
      </c>
    </row>
    <row r="2076" spans="1:13" x14ac:dyDescent="0.35">
      <c r="A2076" s="4" t="s">
        <v>147</v>
      </c>
      <c r="B2076" s="4" t="s">
        <v>148</v>
      </c>
      <c r="C2076" s="4" t="s">
        <v>124</v>
      </c>
      <c r="D2076" s="4">
        <v>1997</v>
      </c>
      <c r="E2076" s="15">
        <v>2180</v>
      </c>
      <c r="F2076" s="15">
        <v>701</v>
      </c>
      <c r="G2076" s="15">
        <v>0</v>
      </c>
      <c r="H2076" s="15">
        <v>2591</v>
      </c>
      <c r="I2076" s="15">
        <v>22.73</v>
      </c>
      <c r="J2076" s="15">
        <v>2881</v>
      </c>
      <c r="K2076" s="15">
        <v>231.23</v>
      </c>
      <c r="L2076" s="4" t="s">
        <v>170</v>
      </c>
      <c r="M2076" s="13">
        <f t="shared" si="32"/>
        <v>75.668170774036795</v>
      </c>
    </row>
    <row r="2077" spans="1:13" x14ac:dyDescent="0.35">
      <c r="A2077" s="4" t="s">
        <v>147</v>
      </c>
      <c r="B2077" s="4" t="s">
        <v>148</v>
      </c>
      <c r="C2077" s="4" t="s">
        <v>124</v>
      </c>
      <c r="D2077" s="4">
        <v>1998</v>
      </c>
      <c r="E2077" s="15">
        <v>2184</v>
      </c>
      <c r="F2077" s="15">
        <v>596</v>
      </c>
      <c r="G2077" s="15">
        <v>0</v>
      </c>
      <c r="H2077" s="15">
        <v>2488</v>
      </c>
      <c r="I2077" s="15">
        <v>21.29</v>
      </c>
      <c r="J2077" s="15">
        <v>2780</v>
      </c>
      <c r="K2077" s="15">
        <v>216.72</v>
      </c>
      <c r="L2077" s="4" t="s">
        <v>170</v>
      </c>
      <c r="M2077" s="13">
        <f t="shared" si="32"/>
        <v>78.561151079136692</v>
      </c>
    </row>
    <row r="2078" spans="1:13" x14ac:dyDescent="0.35">
      <c r="A2078" s="4" t="s">
        <v>147</v>
      </c>
      <c r="B2078" s="4" t="s">
        <v>148</v>
      </c>
      <c r="C2078" s="4" t="s">
        <v>124</v>
      </c>
      <c r="D2078" s="4">
        <v>1999</v>
      </c>
      <c r="E2078" s="15">
        <v>2186</v>
      </c>
      <c r="F2078" s="15">
        <v>815</v>
      </c>
      <c r="G2078" s="15">
        <v>0</v>
      </c>
      <c r="H2078" s="15">
        <v>2703</v>
      </c>
      <c r="I2078" s="15">
        <v>22.56</v>
      </c>
      <c r="J2078" s="15">
        <v>3001</v>
      </c>
      <c r="K2078" s="15">
        <v>229.2</v>
      </c>
      <c r="L2078" s="4" t="s">
        <v>170</v>
      </c>
      <c r="M2078" s="13">
        <f t="shared" si="32"/>
        <v>72.842385871376209</v>
      </c>
    </row>
    <row r="2079" spans="1:13" x14ac:dyDescent="0.35">
      <c r="A2079" s="4" t="s">
        <v>147</v>
      </c>
      <c r="B2079" s="4" t="s">
        <v>148</v>
      </c>
      <c r="C2079" s="4" t="s">
        <v>124</v>
      </c>
      <c r="D2079" s="4">
        <v>2000</v>
      </c>
      <c r="E2079" s="15">
        <v>2200</v>
      </c>
      <c r="F2079" s="15">
        <v>794</v>
      </c>
      <c r="G2079" s="15">
        <v>0</v>
      </c>
      <c r="H2079" s="15">
        <v>2699</v>
      </c>
      <c r="I2079" s="15">
        <v>21.96</v>
      </c>
      <c r="J2079" s="15">
        <v>2993</v>
      </c>
      <c r="K2079" s="15">
        <v>222.73</v>
      </c>
      <c r="L2079" s="4" t="s">
        <v>170</v>
      </c>
      <c r="M2079" s="13">
        <f t="shared" si="32"/>
        <v>73.480293921175686</v>
      </c>
    </row>
    <row r="2080" spans="1:13" x14ac:dyDescent="0.35">
      <c r="A2080" s="4" t="s">
        <v>147</v>
      </c>
      <c r="B2080" s="4" t="s">
        <v>148</v>
      </c>
      <c r="C2080" s="4" t="s">
        <v>124</v>
      </c>
      <c r="D2080" s="4">
        <v>2001</v>
      </c>
      <c r="E2080" s="15">
        <v>1836</v>
      </c>
      <c r="F2080" s="15">
        <v>1776</v>
      </c>
      <c r="G2080" s="15">
        <v>14</v>
      </c>
      <c r="H2080" s="15">
        <v>3120</v>
      </c>
      <c r="I2080" s="15">
        <v>24.76</v>
      </c>
      <c r="J2080" s="15">
        <v>3402</v>
      </c>
      <c r="K2080" s="15">
        <v>249.81</v>
      </c>
      <c r="L2080" s="4" t="s">
        <v>170</v>
      </c>
      <c r="M2080" s="13">
        <f t="shared" si="32"/>
        <v>51.028349082823787</v>
      </c>
    </row>
    <row r="2081" spans="1:13" x14ac:dyDescent="0.35">
      <c r="A2081" s="4" t="s">
        <v>147</v>
      </c>
      <c r="B2081" s="4" t="s">
        <v>148</v>
      </c>
      <c r="C2081" s="4" t="s">
        <v>124</v>
      </c>
      <c r="D2081" s="4">
        <v>2002</v>
      </c>
      <c r="E2081" s="15">
        <v>1953</v>
      </c>
      <c r="F2081" s="15">
        <v>1241</v>
      </c>
      <c r="G2081" s="15">
        <v>49</v>
      </c>
      <c r="H2081" s="15">
        <v>2862</v>
      </c>
      <c r="I2081" s="15">
        <v>22.15</v>
      </c>
      <c r="J2081" s="15">
        <v>3146</v>
      </c>
      <c r="K2081" s="15">
        <v>224.09</v>
      </c>
      <c r="L2081" s="4" t="s">
        <v>170</v>
      </c>
      <c r="M2081" s="13">
        <f t="shared" si="32"/>
        <v>62.098569157392689</v>
      </c>
    </row>
    <row r="2082" spans="1:13" x14ac:dyDescent="0.35">
      <c r="A2082" s="4" t="s">
        <v>147</v>
      </c>
      <c r="B2082" s="4" t="s">
        <v>148</v>
      </c>
      <c r="C2082" s="4" t="s">
        <v>124</v>
      </c>
      <c r="D2082" s="4">
        <v>2003</v>
      </c>
      <c r="E2082" s="15">
        <v>2078</v>
      </c>
      <c r="F2082" s="15">
        <v>1606</v>
      </c>
      <c r="G2082" s="15">
        <v>1</v>
      </c>
      <c r="H2082" s="15">
        <v>2976</v>
      </c>
      <c r="I2082" s="15">
        <v>22.45</v>
      </c>
      <c r="J2082" s="15">
        <v>3284</v>
      </c>
      <c r="K2082" s="15">
        <v>226.68</v>
      </c>
      <c r="L2082" s="4" t="s">
        <v>170</v>
      </c>
      <c r="M2082" s="13">
        <f t="shared" si="32"/>
        <v>56.421395601411895</v>
      </c>
    </row>
    <row r="2083" spans="1:13" x14ac:dyDescent="0.35">
      <c r="A2083" s="4" t="s">
        <v>147</v>
      </c>
      <c r="B2083" s="4" t="s">
        <v>148</v>
      </c>
      <c r="C2083" s="4" t="s">
        <v>124</v>
      </c>
      <c r="D2083" s="4">
        <v>2004</v>
      </c>
      <c r="E2083" s="15">
        <v>2224</v>
      </c>
      <c r="F2083" s="15">
        <v>1406</v>
      </c>
      <c r="G2083" s="15">
        <v>0</v>
      </c>
      <c r="H2083" s="15">
        <v>2929</v>
      </c>
      <c r="I2083" s="15">
        <v>21.53</v>
      </c>
      <c r="J2083" s="15">
        <v>3251</v>
      </c>
      <c r="K2083" s="15">
        <v>217.47</v>
      </c>
      <c r="L2083" s="4" t="s">
        <v>170</v>
      </c>
      <c r="M2083" s="13">
        <f t="shared" si="32"/>
        <v>61.267217630853999</v>
      </c>
    </row>
    <row r="2084" spans="1:13" x14ac:dyDescent="0.35">
      <c r="A2084" s="4" t="s">
        <v>147</v>
      </c>
      <c r="B2084" s="4" t="s">
        <v>148</v>
      </c>
      <c r="C2084" s="4" t="s">
        <v>124</v>
      </c>
      <c r="D2084" s="4">
        <v>2005</v>
      </c>
      <c r="E2084" s="15">
        <v>2379</v>
      </c>
      <c r="F2084" s="15">
        <v>1186</v>
      </c>
      <c r="G2084" s="15">
        <v>4</v>
      </c>
      <c r="H2084" s="15">
        <v>2840</v>
      </c>
      <c r="I2084" s="15">
        <v>20.350000000000001</v>
      </c>
      <c r="J2084" s="15">
        <v>3182</v>
      </c>
      <c r="K2084" s="15">
        <v>206.16</v>
      </c>
      <c r="L2084" s="4" t="s">
        <v>170</v>
      </c>
      <c r="M2084" s="13">
        <f t="shared" si="32"/>
        <v>66.807076663858467</v>
      </c>
    </row>
    <row r="2085" spans="1:13" x14ac:dyDescent="0.35">
      <c r="A2085" s="4" t="s">
        <v>147</v>
      </c>
      <c r="B2085" s="4" t="s">
        <v>148</v>
      </c>
      <c r="C2085" s="4" t="s">
        <v>124</v>
      </c>
      <c r="D2085" s="4">
        <v>2006</v>
      </c>
      <c r="E2085" s="15">
        <v>2696</v>
      </c>
      <c r="F2085" s="15">
        <v>978</v>
      </c>
      <c r="G2085" s="15">
        <v>3</v>
      </c>
      <c r="H2085" s="15">
        <v>3019</v>
      </c>
      <c r="I2085" s="15">
        <v>21.07</v>
      </c>
      <c r="J2085" s="15">
        <v>3371</v>
      </c>
      <c r="K2085" s="15">
        <v>214.15</v>
      </c>
      <c r="L2085" s="4" t="s">
        <v>170</v>
      </c>
      <c r="M2085" s="13">
        <f t="shared" si="32"/>
        <v>73.440479433396902</v>
      </c>
    </row>
    <row r="2086" spans="1:13" x14ac:dyDescent="0.35">
      <c r="A2086" s="4" t="s">
        <v>147</v>
      </c>
      <c r="B2086" s="4" t="s">
        <v>148</v>
      </c>
      <c r="C2086" s="4" t="s">
        <v>124</v>
      </c>
      <c r="D2086" s="4">
        <v>2007</v>
      </c>
      <c r="E2086" s="15">
        <v>2125</v>
      </c>
      <c r="F2086" s="15">
        <v>1247</v>
      </c>
      <c r="G2086" s="15">
        <v>0</v>
      </c>
      <c r="H2086" s="15">
        <v>3418</v>
      </c>
      <c r="I2086" s="15">
        <v>23.22</v>
      </c>
      <c r="J2086" s="15">
        <v>3747</v>
      </c>
      <c r="K2086" s="15">
        <v>233.98</v>
      </c>
      <c r="L2086" s="4" t="s">
        <v>170</v>
      </c>
      <c r="M2086" s="13">
        <f t="shared" si="32"/>
        <v>63.018979833926458</v>
      </c>
    </row>
    <row r="2087" spans="1:13" x14ac:dyDescent="0.35">
      <c r="A2087" s="4" t="s">
        <v>147</v>
      </c>
      <c r="B2087" s="4" t="s">
        <v>148</v>
      </c>
      <c r="C2087" s="4" t="s">
        <v>124</v>
      </c>
      <c r="D2087" s="4">
        <v>2008</v>
      </c>
      <c r="E2087" s="15">
        <v>2787</v>
      </c>
      <c r="F2087" s="15">
        <v>977</v>
      </c>
      <c r="G2087" s="15">
        <v>0</v>
      </c>
      <c r="H2087" s="15">
        <v>3681</v>
      </c>
      <c r="I2087" s="15">
        <v>24.35</v>
      </c>
      <c r="J2087" s="15">
        <v>4033</v>
      </c>
      <c r="K2087" s="15">
        <v>246.84</v>
      </c>
      <c r="L2087" s="4" t="s">
        <v>170</v>
      </c>
      <c r="M2087" s="13">
        <f t="shared" si="32"/>
        <v>74.043570669500539</v>
      </c>
    </row>
    <row r="2088" spans="1:13" x14ac:dyDescent="0.35">
      <c r="A2088" s="4" t="s">
        <v>147</v>
      </c>
      <c r="B2088" s="4" t="s">
        <v>148</v>
      </c>
      <c r="C2088" s="4" t="s">
        <v>124</v>
      </c>
      <c r="D2088" s="4">
        <v>2009</v>
      </c>
      <c r="E2088" s="15">
        <v>2365</v>
      </c>
      <c r="F2088" s="15">
        <v>1166</v>
      </c>
      <c r="G2088" s="15">
        <v>0</v>
      </c>
      <c r="H2088" s="15">
        <v>3942</v>
      </c>
      <c r="I2088" s="15">
        <v>25.37</v>
      </c>
      <c r="J2088" s="15">
        <v>4306</v>
      </c>
      <c r="K2088" s="15">
        <v>257.22000000000003</v>
      </c>
      <c r="L2088" s="4" t="s">
        <v>170</v>
      </c>
      <c r="M2088" s="13">
        <f t="shared" si="32"/>
        <v>66.978193146417439</v>
      </c>
    </row>
    <row r="2089" spans="1:13" x14ac:dyDescent="0.35">
      <c r="A2089" s="4" t="s">
        <v>147</v>
      </c>
      <c r="B2089" s="4" t="s">
        <v>148</v>
      </c>
      <c r="C2089" s="4" t="s">
        <v>124</v>
      </c>
      <c r="D2089" s="4">
        <v>2010</v>
      </c>
      <c r="E2089" s="15">
        <v>2996.91</v>
      </c>
      <c r="F2089" s="15">
        <v>1898.11</v>
      </c>
      <c r="G2089" s="15">
        <v>0</v>
      </c>
      <c r="H2089" s="15">
        <v>4740.25</v>
      </c>
      <c r="I2089" s="15">
        <v>28.4482</v>
      </c>
      <c r="J2089" s="15">
        <v>4895.0200000000004</v>
      </c>
      <c r="K2089" s="15">
        <v>277.69</v>
      </c>
      <c r="L2089" s="4" t="s">
        <v>169</v>
      </c>
      <c r="M2089" s="13">
        <f t="shared" si="32"/>
        <v>61.22365179304682</v>
      </c>
    </row>
    <row r="2090" spans="1:13" x14ac:dyDescent="0.35">
      <c r="A2090" s="4" t="s">
        <v>147</v>
      </c>
      <c r="B2090" s="4" t="s">
        <v>148</v>
      </c>
      <c r="C2090" s="4" t="s">
        <v>124</v>
      </c>
      <c r="D2090" s="4">
        <v>2011</v>
      </c>
      <c r="E2090" s="15">
        <v>3090.71</v>
      </c>
      <c r="F2090" s="15">
        <v>2204.3000000000002</v>
      </c>
      <c r="G2090" s="15">
        <v>0</v>
      </c>
      <c r="H2090" s="15">
        <v>5135.55</v>
      </c>
      <c r="I2090" s="15">
        <v>29.969100000000001</v>
      </c>
      <c r="J2090" s="15">
        <v>5294.34</v>
      </c>
      <c r="K2090" s="15">
        <v>292.07</v>
      </c>
      <c r="L2090" s="4" t="s">
        <v>169</v>
      </c>
      <c r="M2090" s="13">
        <f t="shared" si="32"/>
        <v>58.370239149689986</v>
      </c>
    </row>
    <row r="2091" spans="1:13" x14ac:dyDescent="0.35">
      <c r="A2091" s="4" t="s">
        <v>147</v>
      </c>
      <c r="B2091" s="4" t="s">
        <v>148</v>
      </c>
      <c r="C2091" s="4" t="s">
        <v>124</v>
      </c>
      <c r="D2091" s="4">
        <v>2012</v>
      </c>
      <c r="E2091" s="15">
        <v>3640.11</v>
      </c>
      <c r="F2091" s="15">
        <v>1958.41</v>
      </c>
      <c r="G2091" s="15">
        <v>0</v>
      </c>
      <c r="H2091" s="15">
        <v>5411.59</v>
      </c>
      <c r="I2091" s="15">
        <v>30.712800000000001</v>
      </c>
      <c r="J2091" s="15">
        <v>5598.52</v>
      </c>
      <c r="K2091" s="15">
        <v>300.33999999999997</v>
      </c>
      <c r="L2091" s="4" t="s">
        <v>169</v>
      </c>
      <c r="M2091" s="13">
        <f t="shared" si="32"/>
        <v>65.019147917663958</v>
      </c>
    </row>
    <row r="2092" spans="1:13" x14ac:dyDescent="0.35">
      <c r="A2092" s="4" t="s">
        <v>147</v>
      </c>
      <c r="B2092" s="4" t="s">
        <v>148</v>
      </c>
      <c r="C2092" s="4" t="s">
        <v>124</v>
      </c>
      <c r="D2092" s="4">
        <v>2013</v>
      </c>
      <c r="E2092" s="15">
        <v>3231.41</v>
      </c>
      <c r="F2092" s="15">
        <v>2204.9699999999998</v>
      </c>
      <c r="G2092" s="15">
        <v>0</v>
      </c>
      <c r="H2092" s="15">
        <v>5270.89</v>
      </c>
      <c r="I2092" s="15">
        <v>29.111499999999999</v>
      </c>
      <c r="J2092" s="15">
        <v>5437.05</v>
      </c>
      <c r="K2092" s="15">
        <v>283.97000000000003</v>
      </c>
      <c r="L2092" s="4" t="s">
        <v>169</v>
      </c>
      <c r="M2092" s="13">
        <f t="shared" si="32"/>
        <v>59.440473256100567</v>
      </c>
    </row>
    <row r="2093" spans="1:13" x14ac:dyDescent="0.35">
      <c r="A2093" s="4" t="s">
        <v>147</v>
      </c>
      <c r="B2093" s="4" t="s">
        <v>148</v>
      </c>
      <c r="C2093" s="4" t="s">
        <v>124</v>
      </c>
      <c r="D2093" s="4">
        <v>2014</v>
      </c>
      <c r="E2093" s="15">
        <v>4022.01</v>
      </c>
      <c r="F2093" s="15">
        <v>1654.23</v>
      </c>
      <c r="G2093" s="15">
        <v>0.67</v>
      </c>
      <c r="H2093" s="15">
        <v>4488.33</v>
      </c>
      <c r="I2093" s="15">
        <v>24.146799999999999</v>
      </c>
      <c r="J2093" s="15">
        <v>4695.3599999999997</v>
      </c>
      <c r="K2093" s="15">
        <v>236.64</v>
      </c>
      <c r="L2093" s="4" t="s">
        <v>169</v>
      </c>
      <c r="M2093" s="13">
        <f t="shared" si="32"/>
        <v>70.865305158777019</v>
      </c>
    </row>
    <row r="2094" spans="1:13" x14ac:dyDescent="0.35">
      <c r="A2094" s="4" t="s">
        <v>147</v>
      </c>
      <c r="B2094" s="4" t="s">
        <v>148</v>
      </c>
      <c r="C2094" s="4" t="s">
        <v>124</v>
      </c>
      <c r="D2094" s="4">
        <v>2015</v>
      </c>
      <c r="E2094" s="15">
        <v>4191.5200000000004</v>
      </c>
      <c r="F2094" s="15">
        <v>868.99</v>
      </c>
      <c r="G2094" s="15">
        <v>0.67</v>
      </c>
      <c r="H2094" s="15">
        <v>4817.3</v>
      </c>
      <c r="I2094" s="15">
        <v>25.265699999999999</v>
      </c>
      <c r="J2094" s="15">
        <v>5031.7</v>
      </c>
      <c r="K2094" s="15">
        <v>249.24</v>
      </c>
      <c r="L2094" s="4" t="s">
        <v>169</v>
      </c>
      <c r="M2094" s="13">
        <f t="shared" si="32"/>
        <v>82.83898305084746</v>
      </c>
    </row>
    <row r="2095" spans="1:13" x14ac:dyDescent="0.35">
      <c r="A2095" s="4" t="s">
        <v>147</v>
      </c>
      <c r="B2095" s="4" t="s">
        <v>148</v>
      </c>
      <c r="C2095" s="4" t="s">
        <v>124</v>
      </c>
      <c r="D2095" s="4">
        <v>2016</v>
      </c>
      <c r="E2095" s="15">
        <v>5067.88</v>
      </c>
      <c r="F2095" s="15">
        <v>140.69999999999999</v>
      </c>
      <c r="G2095" s="15">
        <v>0</v>
      </c>
      <c r="H2095" s="15">
        <v>4715.46</v>
      </c>
      <c r="I2095" s="15">
        <v>24.1267</v>
      </c>
      <c r="J2095" s="15">
        <v>4972.07</v>
      </c>
      <c r="K2095" s="15">
        <v>237.84</v>
      </c>
      <c r="L2095" s="4" t="s">
        <v>169</v>
      </c>
      <c r="M2095" s="13">
        <f t="shared" si="32"/>
        <v>97.298687934139437</v>
      </c>
    </row>
    <row r="2096" spans="1:13" x14ac:dyDescent="0.35">
      <c r="A2096" s="4" t="s">
        <v>147</v>
      </c>
      <c r="B2096" s="4" t="s">
        <v>148</v>
      </c>
      <c r="C2096" s="4" t="s">
        <v>124</v>
      </c>
      <c r="D2096" s="4">
        <v>2017</v>
      </c>
      <c r="E2096" s="15">
        <v>5243.42</v>
      </c>
      <c r="F2096" s="15">
        <v>113.9</v>
      </c>
      <c r="G2096" s="15">
        <v>2.68</v>
      </c>
      <c r="H2096" s="15">
        <v>4761.6899999999996</v>
      </c>
      <c r="I2096" s="15">
        <v>23.778300000000002</v>
      </c>
      <c r="J2096" s="15">
        <v>5025</v>
      </c>
      <c r="K2096" s="15">
        <v>235.7</v>
      </c>
      <c r="L2096" s="4" t="s">
        <v>169</v>
      </c>
      <c r="M2096" s="13">
        <f t="shared" si="32"/>
        <v>97.922922922922936</v>
      </c>
    </row>
    <row r="2097" spans="1:13" x14ac:dyDescent="0.35">
      <c r="A2097" s="4" t="s">
        <v>147</v>
      </c>
      <c r="B2097" s="4" t="s">
        <v>148</v>
      </c>
      <c r="C2097" s="4" t="s">
        <v>124</v>
      </c>
      <c r="D2097" s="4">
        <v>2018</v>
      </c>
      <c r="E2097" s="15">
        <v>5630.01</v>
      </c>
      <c r="F2097" s="15">
        <v>62.31</v>
      </c>
      <c r="G2097" s="15">
        <v>4.0199999999999996</v>
      </c>
      <c r="H2097" s="15">
        <v>4840.75</v>
      </c>
      <c r="I2097" s="15">
        <v>23.6175</v>
      </c>
      <c r="J2097" s="15">
        <v>5122.1499999999996</v>
      </c>
      <c r="K2097" s="15">
        <v>234.49</v>
      </c>
      <c r="L2097" s="4" t="s">
        <v>169</v>
      </c>
      <c r="M2097" s="13">
        <f t="shared" si="32"/>
        <v>98.975265017667851</v>
      </c>
    </row>
    <row r="2098" spans="1:13" x14ac:dyDescent="0.35">
      <c r="A2098" s="4" t="s">
        <v>147</v>
      </c>
      <c r="B2098" s="4" t="s">
        <v>148</v>
      </c>
      <c r="C2098" s="4" t="s">
        <v>124</v>
      </c>
      <c r="D2098" s="4">
        <v>2019</v>
      </c>
      <c r="E2098" s="15">
        <v>5651.45</v>
      </c>
      <c r="F2098" s="15">
        <v>855.59</v>
      </c>
      <c r="G2098" s="15">
        <v>0</v>
      </c>
      <c r="H2098" s="15">
        <v>5455.81</v>
      </c>
      <c r="I2098" s="15">
        <v>26.042899999999999</v>
      </c>
      <c r="J2098" s="15">
        <v>5753.96</v>
      </c>
      <c r="K2098" s="15">
        <v>257.14999999999998</v>
      </c>
      <c r="L2098" s="4" t="s">
        <v>169</v>
      </c>
      <c r="M2098" s="13">
        <f t="shared" si="32"/>
        <v>86.851317957166387</v>
      </c>
    </row>
    <row r="2099" spans="1:13" x14ac:dyDescent="0.35">
      <c r="A2099" s="4" t="s">
        <v>147</v>
      </c>
      <c r="B2099" s="4" t="s">
        <v>148</v>
      </c>
      <c r="C2099" s="4" t="s">
        <v>124</v>
      </c>
      <c r="D2099" s="4">
        <v>2020</v>
      </c>
      <c r="E2099" s="15">
        <v>5475.24</v>
      </c>
      <c r="F2099" s="15">
        <v>25.46</v>
      </c>
      <c r="G2099" s="15">
        <v>0</v>
      </c>
      <c r="H2099" s="15">
        <v>4680.62</v>
      </c>
      <c r="I2099" s="15">
        <v>21.875499999999999</v>
      </c>
      <c r="J2099" s="15">
        <v>5500.7</v>
      </c>
      <c r="K2099" s="15">
        <v>209.34</v>
      </c>
      <c r="L2099" s="4" t="s">
        <v>169</v>
      </c>
      <c r="M2099" s="13">
        <f t="shared" si="32"/>
        <v>99.537149817295983</v>
      </c>
    </row>
    <row r="2100" spans="1:13" x14ac:dyDescent="0.35">
      <c r="A2100" s="4" t="s">
        <v>147</v>
      </c>
      <c r="B2100" s="4" t="s">
        <v>148</v>
      </c>
      <c r="C2100" s="4" t="s">
        <v>124</v>
      </c>
      <c r="D2100" s="4">
        <v>2021</v>
      </c>
      <c r="E2100" s="15">
        <v>5589.14</v>
      </c>
      <c r="F2100" s="15">
        <v>15.41</v>
      </c>
      <c r="G2100" s="15">
        <v>0</v>
      </c>
      <c r="H2100" s="15">
        <v>4767.05</v>
      </c>
      <c r="I2100" s="15">
        <v>21.815200000000001</v>
      </c>
      <c r="J2100" s="15">
        <v>5605.22</v>
      </c>
      <c r="K2100" s="15">
        <v>208.75</v>
      </c>
      <c r="L2100" s="4" t="s">
        <v>169</v>
      </c>
      <c r="M2100" s="13">
        <f t="shared" si="32"/>
        <v>99.725044829647345</v>
      </c>
    </row>
    <row r="2101" spans="1:13" x14ac:dyDescent="0.35">
      <c r="A2101" s="4" t="s">
        <v>147</v>
      </c>
      <c r="B2101" s="4" t="s">
        <v>148</v>
      </c>
      <c r="C2101" s="4" t="s">
        <v>124</v>
      </c>
      <c r="D2101" s="4">
        <v>2022</v>
      </c>
      <c r="E2101" s="15">
        <v>5696.34</v>
      </c>
      <c r="F2101" s="15">
        <v>10.050000000000001</v>
      </c>
      <c r="G2101" s="15">
        <v>0</v>
      </c>
      <c r="H2101" s="15">
        <v>4831.37</v>
      </c>
      <c r="I2101" s="15">
        <v>21.654399999999999</v>
      </c>
      <c r="J2101" s="15">
        <v>5688.97</v>
      </c>
      <c r="K2101" s="15">
        <v>207.19</v>
      </c>
      <c r="L2101" s="4" t="s">
        <v>169</v>
      </c>
      <c r="M2101" s="13">
        <f t="shared" si="32"/>
        <v>99.823881648467776</v>
      </c>
    </row>
    <row r="2102" spans="1:13" x14ac:dyDescent="0.35">
      <c r="A2102" s="4" t="s">
        <v>147</v>
      </c>
      <c r="B2102" s="4" t="s">
        <v>148</v>
      </c>
      <c r="C2102" s="4" t="s">
        <v>124</v>
      </c>
      <c r="D2102" s="4">
        <v>2023</v>
      </c>
      <c r="E2102" s="15">
        <v>5964.34</v>
      </c>
      <c r="F2102" s="15">
        <v>8.7100000000000009</v>
      </c>
      <c r="G2102" s="15">
        <v>4.0199999999999996</v>
      </c>
      <c r="H2102" s="15">
        <v>5075.25</v>
      </c>
      <c r="I2102" s="15">
        <v>22.270800000000001</v>
      </c>
      <c r="J2102" s="15">
        <v>5969.7</v>
      </c>
      <c r="K2102" s="15">
        <v>213.09</v>
      </c>
      <c r="L2102" s="4" t="s">
        <v>169</v>
      </c>
      <c r="M2102" s="13">
        <f t="shared" si="32"/>
        <v>99.921427769671126</v>
      </c>
    </row>
    <row r="2103" spans="1:13" x14ac:dyDescent="0.35">
      <c r="A2103" s="4" t="s">
        <v>149</v>
      </c>
      <c r="B2103" s="4" t="s">
        <v>150</v>
      </c>
      <c r="C2103" s="4" t="s">
        <v>124</v>
      </c>
      <c r="D2103" s="4">
        <v>1961</v>
      </c>
      <c r="E2103" s="15">
        <v>55</v>
      </c>
      <c r="F2103" s="15">
        <v>109</v>
      </c>
      <c r="G2103" s="15">
        <v>0</v>
      </c>
      <c r="H2103" s="15">
        <v>156</v>
      </c>
      <c r="I2103" s="15">
        <v>47.84</v>
      </c>
      <c r="J2103" s="15">
        <v>165</v>
      </c>
      <c r="K2103" s="15">
        <v>468.67</v>
      </c>
      <c r="L2103" s="4" t="s">
        <v>170</v>
      </c>
      <c r="M2103" s="13">
        <f t="shared" si="32"/>
        <v>33.536585365853661</v>
      </c>
    </row>
    <row r="2104" spans="1:13" x14ac:dyDescent="0.35">
      <c r="A2104" s="4" t="s">
        <v>149</v>
      </c>
      <c r="B2104" s="4" t="s">
        <v>150</v>
      </c>
      <c r="C2104" s="4" t="s">
        <v>124</v>
      </c>
      <c r="D2104" s="4">
        <v>1962</v>
      </c>
      <c r="E2104" s="15">
        <v>51</v>
      </c>
      <c r="F2104" s="15">
        <v>115</v>
      </c>
      <c r="G2104" s="15">
        <v>0</v>
      </c>
      <c r="H2104" s="15">
        <v>157</v>
      </c>
      <c r="I2104" s="15">
        <v>46.82</v>
      </c>
      <c r="J2104" s="15">
        <v>166</v>
      </c>
      <c r="K2104" s="15">
        <v>467.38</v>
      </c>
      <c r="L2104" s="4" t="s">
        <v>170</v>
      </c>
      <c r="M2104" s="13">
        <f t="shared" si="32"/>
        <v>30.722891566265059</v>
      </c>
    </row>
    <row r="2105" spans="1:13" x14ac:dyDescent="0.35">
      <c r="A2105" s="4" t="s">
        <v>149</v>
      </c>
      <c r="B2105" s="4" t="s">
        <v>150</v>
      </c>
      <c r="C2105" s="4" t="s">
        <v>124</v>
      </c>
      <c r="D2105" s="4">
        <v>1963</v>
      </c>
      <c r="E2105" s="15">
        <v>71</v>
      </c>
      <c r="F2105" s="15">
        <v>96</v>
      </c>
      <c r="G2105" s="15">
        <v>0</v>
      </c>
      <c r="H2105" s="15">
        <v>157</v>
      </c>
      <c r="I2105" s="15">
        <v>45.45</v>
      </c>
      <c r="J2105" s="15">
        <v>167</v>
      </c>
      <c r="K2105" s="15">
        <v>456.23</v>
      </c>
      <c r="L2105" s="4" t="s">
        <v>170</v>
      </c>
      <c r="M2105" s="13">
        <f t="shared" si="32"/>
        <v>42.514970059880241</v>
      </c>
    </row>
    <row r="2106" spans="1:13" x14ac:dyDescent="0.35">
      <c r="A2106" s="4" t="s">
        <v>149</v>
      </c>
      <c r="B2106" s="4" t="s">
        <v>150</v>
      </c>
      <c r="C2106" s="4" t="s">
        <v>124</v>
      </c>
      <c r="D2106" s="4">
        <v>1964</v>
      </c>
      <c r="E2106" s="15">
        <v>73</v>
      </c>
      <c r="F2106" s="15">
        <v>179</v>
      </c>
      <c r="G2106" s="15">
        <v>0</v>
      </c>
      <c r="H2106" s="15">
        <v>237</v>
      </c>
      <c r="I2106" s="15">
        <v>66.7</v>
      </c>
      <c r="J2106" s="15">
        <v>248</v>
      </c>
      <c r="K2106" s="15">
        <v>663.55</v>
      </c>
      <c r="L2106" s="4" t="s">
        <v>170</v>
      </c>
      <c r="M2106" s="13">
        <f t="shared" si="32"/>
        <v>28.968253968253972</v>
      </c>
    </row>
    <row r="2107" spans="1:13" x14ac:dyDescent="0.35">
      <c r="A2107" s="4" t="s">
        <v>149</v>
      </c>
      <c r="B2107" s="4" t="s">
        <v>150</v>
      </c>
      <c r="C2107" s="4" t="s">
        <v>124</v>
      </c>
      <c r="D2107" s="4">
        <v>1965</v>
      </c>
      <c r="E2107" s="15">
        <v>82</v>
      </c>
      <c r="F2107" s="15">
        <v>177</v>
      </c>
      <c r="G2107" s="15">
        <v>0</v>
      </c>
      <c r="H2107" s="15">
        <v>250</v>
      </c>
      <c r="I2107" s="15">
        <v>68.48</v>
      </c>
      <c r="J2107" s="15">
        <v>262</v>
      </c>
      <c r="K2107" s="15">
        <v>677.5</v>
      </c>
      <c r="L2107" s="4" t="s">
        <v>170</v>
      </c>
      <c r="M2107" s="13">
        <f t="shared" si="32"/>
        <v>31.660231660231659</v>
      </c>
    </row>
    <row r="2108" spans="1:13" x14ac:dyDescent="0.35">
      <c r="A2108" s="4" t="s">
        <v>149</v>
      </c>
      <c r="B2108" s="4" t="s">
        <v>150</v>
      </c>
      <c r="C2108" s="4" t="s">
        <v>124</v>
      </c>
      <c r="D2108" s="4">
        <v>1966</v>
      </c>
      <c r="E2108" s="15">
        <v>84</v>
      </c>
      <c r="F2108" s="15">
        <v>152</v>
      </c>
      <c r="G2108" s="15">
        <v>1</v>
      </c>
      <c r="H2108" s="15">
        <v>214</v>
      </c>
      <c r="I2108" s="15">
        <v>57.12</v>
      </c>
      <c r="J2108" s="15">
        <v>227</v>
      </c>
      <c r="K2108" s="15">
        <v>571.53</v>
      </c>
      <c r="L2108" s="4" t="s">
        <v>170</v>
      </c>
      <c r="M2108" s="13">
        <f t="shared" si="32"/>
        <v>35.744680851063833</v>
      </c>
    </row>
    <row r="2109" spans="1:13" x14ac:dyDescent="0.35">
      <c r="A2109" s="4" t="s">
        <v>149</v>
      </c>
      <c r="B2109" s="4" t="s">
        <v>150</v>
      </c>
      <c r="C2109" s="4" t="s">
        <v>124</v>
      </c>
      <c r="D2109" s="4">
        <v>1967</v>
      </c>
      <c r="E2109" s="15">
        <v>92</v>
      </c>
      <c r="F2109" s="15">
        <v>153</v>
      </c>
      <c r="G2109" s="15">
        <v>0</v>
      </c>
      <c r="H2109" s="15">
        <v>228</v>
      </c>
      <c r="I2109" s="15">
        <v>58.98</v>
      </c>
      <c r="J2109" s="15">
        <v>239</v>
      </c>
      <c r="K2109" s="15">
        <v>582.19000000000005</v>
      </c>
      <c r="L2109" s="4" t="s">
        <v>170</v>
      </c>
      <c r="M2109" s="13">
        <f t="shared" si="32"/>
        <v>37.551020408163268</v>
      </c>
    </row>
    <row r="2110" spans="1:13" x14ac:dyDescent="0.35">
      <c r="A2110" s="4" t="s">
        <v>149</v>
      </c>
      <c r="B2110" s="4" t="s">
        <v>150</v>
      </c>
      <c r="C2110" s="4" t="s">
        <v>124</v>
      </c>
      <c r="D2110" s="4">
        <v>1968</v>
      </c>
      <c r="E2110" s="15">
        <v>39</v>
      </c>
      <c r="F2110" s="15">
        <v>184</v>
      </c>
      <c r="G2110" s="15">
        <v>0</v>
      </c>
      <c r="H2110" s="15">
        <v>225</v>
      </c>
      <c r="I2110" s="15">
        <v>56.53</v>
      </c>
      <c r="J2110" s="15">
        <v>236</v>
      </c>
      <c r="K2110" s="15">
        <v>554.42999999999995</v>
      </c>
      <c r="L2110" s="4" t="s">
        <v>170</v>
      </c>
      <c r="M2110" s="13">
        <f t="shared" si="32"/>
        <v>17.488789237668161</v>
      </c>
    </row>
    <row r="2111" spans="1:13" x14ac:dyDescent="0.35">
      <c r="A2111" s="4" t="s">
        <v>149</v>
      </c>
      <c r="B2111" s="4" t="s">
        <v>150</v>
      </c>
      <c r="C2111" s="4" t="s">
        <v>124</v>
      </c>
      <c r="D2111" s="4">
        <v>1969</v>
      </c>
      <c r="E2111" s="15">
        <v>104</v>
      </c>
      <c r="F2111" s="15">
        <v>142</v>
      </c>
      <c r="G2111" s="15">
        <v>0</v>
      </c>
      <c r="H2111" s="15">
        <v>208</v>
      </c>
      <c r="I2111" s="15">
        <v>50.87</v>
      </c>
      <c r="J2111" s="15">
        <v>221</v>
      </c>
      <c r="K2111" s="15">
        <v>502.2</v>
      </c>
      <c r="L2111" s="4" t="s">
        <v>170</v>
      </c>
      <c r="M2111" s="13">
        <f t="shared" si="32"/>
        <v>42.276422764227647</v>
      </c>
    </row>
    <row r="2112" spans="1:13" x14ac:dyDescent="0.35">
      <c r="A2112" s="4" t="s">
        <v>149</v>
      </c>
      <c r="B2112" s="4" t="s">
        <v>150</v>
      </c>
      <c r="C2112" s="4" t="s">
        <v>124</v>
      </c>
      <c r="D2112" s="4">
        <v>1970</v>
      </c>
      <c r="E2112" s="15">
        <v>60</v>
      </c>
      <c r="F2112" s="15">
        <v>119</v>
      </c>
      <c r="G2112" s="15">
        <v>0</v>
      </c>
      <c r="H2112" s="15">
        <v>193</v>
      </c>
      <c r="I2112" s="15">
        <v>45.67</v>
      </c>
      <c r="J2112" s="15">
        <v>204</v>
      </c>
      <c r="K2112" s="15">
        <v>451.05</v>
      </c>
      <c r="L2112" s="4" t="s">
        <v>170</v>
      </c>
      <c r="M2112" s="13">
        <f t="shared" si="32"/>
        <v>33.519553072625698</v>
      </c>
    </row>
    <row r="2113" spans="1:13" x14ac:dyDescent="0.35">
      <c r="A2113" s="4" t="s">
        <v>149</v>
      </c>
      <c r="B2113" s="4" t="s">
        <v>150</v>
      </c>
      <c r="C2113" s="4" t="s">
        <v>124</v>
      </c>
      <c r="D2113" s="4">
        <v>1971</v>
      </c>
      <c r="E2113" s="15">
        <v>72</v>
      </c>
      <c r="F2113" s="15">
        <v>175</v>
      </c>
      <c r="G2113" s="15">
        <v>1</v>
      </c>
      <c r="H2113" s="15">
        <v>211</v>
      </c>
      <c r="I2113" s="15">
        <v>48.55</v>
      </c>
      <c r="J2113" s="15">
        <v>221</v>
      </c>
      <c r="K2113" s="15">
        <v>490.88</v>
      </c>
      <c r="L2113" s="4" t="s">
        <v>170</v>
      </c>
      <c r="M2113" s="13">
        <f t="shared" si="32"/>
        <v>29.268292682926827</v>
      </c>
    </row>
    <row r="2114" spans="1:13" x14ac:dyDescent="0.35">
      <c r="A2114" s="4" t="s">
        <v>149</v>
      </c>
      <c r="B2114" s="4" t="s">
        <v>150</v>
      </c>
      <c r="C2114" s="4" t="s">
        <v>124</v>
      </c>
      <c r="D2114" s="4">
        <v>1972</v>
      </c>
      <c r="E2114" s="15">
        <v>24</v>
      </c>
      <c r="F2114" s="15">
        <v>169</v>
      </c>
      <c r="G2114" s="15">
        <v>0</v>
      </c>
      <c r="H2114" s="15">
        <v>210</v>
      </c>
      <c r="I2114" s="15">
        <v>46.82</v>
      </c>
      <c r="J2114" s="15">
        <v>218</v>
      </c>
      <c r="K2114" s="15">
        <v>469.74</v>
      </c>
      <c r="L2114" s="4" t="s">
        <v>170</v>
      </c>
      <c r="M2114" s="13">
        <f t="shared" ref="M2114:M2177" si="33">IF(N(E2114)+N(F2114)-N(G2114)&lt;=0,"",E2114/(E2114+F2114-N(G2114))*100)</f>
        <v>12.435233160621761</v>
      </c>
    </row>
    <row r="2115" spans="1:13" x14ac:dyDescent="0.35">
      <c r="A2115" s="4" t="s">
        <v>149</v>
      </c>
      <c r="B2115" s="4" t="s">
        <v>150</v>
      </c>
      <c r="C2115" s="4" t="s">
        <v>124</v>
      </c>
      <c r="D2115" s="4">
        <v>1973</v>
      </c>
      <c r="E2115" s="15">
        <v>43</v>
      </c>
      <c r="F2115" s="15">
        <v>191</v>
      </c>
      <c r="G2115" s="15">
        <v>0</v>
      </c>
      <c r="H2115" s="15">
        <v>224</v>
      </c>
      <c r="I2115" s="15">
        <v>48.36</v>
      </c>
      <c r="J2115" s="15">
        <v>234</v>
      </c>
      <c r="K2115" s="15">
        <v>474.01</v>
      </c>
      <c r="L2115" s="4" t="s">
        <v>170</v>
      </c>
      <c r="M2115" s="13">
        <f t="shared" si="33"/>
        <v>18.376068376068378</v>
      </c>
    </row>
    <row r="2116" spans="1:13" x14ac:dyDescent="0.35">
      <c r="A2116" s="4" t="s">
        <v>149</v>
      </c>
      <c r="B2116" s="4" t="s">
        <v>150</v>
      </c>
      <c r="C2116" s="4" t="s">
        <v>124</v>
      </c>
      <c r="D2116" s="4">
        <v>1974</v>
      </c>
      <c r="E2116" s="15">
        <v>78</v>
      </c>
      <c r="F2116" s="15">
        <v>206</v>
      </c>
      <c r="G2116" s="15">
        <v>0</v>
      </c>
      <c r="H2116" s="15">
        <v>222</v>
      </c>
      <c r="I2116" s="15">
        <v>46.53</v>
      </c>
      <c r="J2116" s="15">
        <v>234</v>
      </c>
      <c r="K2116" s="15">
        <v>455.95</v>
      </c>
      <c r="L2116" s="4" t="s">
        <v>170</v>
      </c>
      <c r="M2116" s="13">
        <f t="shared" si="33"/>
        <v>27.464788732394368</v>
      </c>
    </row>
    <row r="2117" spans="1:13" x14ac:dyDescent="0.35">
      <c r="A2117" s="4" t="s">
        <v>149</v>
      </c>
      <c r="B2117" s="4" t="s">
        <v>150</v>
      </c>
      <c r="C2117" s="4" t="s">
        <v>124</v>
      </c>
      <c r="D2117" s="4">
        <v>1975</v>
      </c>
      <c r="E2117" s="15">
        <v>77</v>
      </c>
      <c r="F2117" s="15">
        <v>102</v>
      </c>
      <c r="G2117" s="15">
        <v>0</v>
      </c>
      <c r="H2117" s="15">
        <v>217</v>
      </c>
      <c r="I2117" s="15">
        <v>44.22</v>
      </c>
      <c r="J2117" s="15">
        <v>229</v>
      </c>
      <c r="K2117" s="15">
        <v>433.24</v>
      </c>
      <c r="L2117" s="4" t="s">
        <v>170</v>
      </c>
      <c r="M2117" s="13">
        <f t="shared" si="33"/>
        <v>43.016759776536311</v>
      </c>
    </row>
    <row r="2118" spans="1:13" x14ac:dyDescent="0.35">
      <c r="A2118" s="4" t="s">
        <v>149</v>
      </c>
      <c r="B2118" s="4" t="s">
        <v>150</v>
      </c>
      <c r="C2118" s="4" t="s">
        <v>124</v>
      </c>
      <c r="D2118" s="4">
        <v>1976</v>
      </c>
      <c r="E2118" s="15">
        <v>77</v>
      </c>
      <c r="F2118" s="15">
        <v>243</v>
      </c>
      <c r="G2118" s="15">
        <v>0</v>
      </c>
      <c r="H2118" s="15">
        <v>294</v>
      </c>
      <c r="I2118" s="15">
        <v>58.44</v>
      </c>
      <c r="J2118" s="15">
        <v>307</v>
      </c>
      <c r="K2118" s="15">
        <v>572.53</v>
      </c>
      <c r="L2118" s="4" t="s">
        <v>170</v>
      </c>
      <c r="M2118" s="13">
        <f t="shared" si="33"/>
        <v>24.0625</v>
      </c>
    </row>
    <row r="2119" spans="1:13" x14ac:dyDescent="0.35">
      <c r="A2119" s="4" t="s">
        <v>149</v>
      </c>
      <c r="B2119" s="4" t="s">
        <v>150</v>
      </c>
      <c r="C2119" s="4" t="s">
        <v>124</v>
      </c>
      <c r="D2119" s="4">
        <v>1977</v>
      </c>
      <c r="E2119" s="15">
        <v>42</v>
      </c>
      <c r="F2119" s="15">
        <v>245</v>
      </c>
      <c r="G2119" s="15">
        <v>0</v>
      </c>
      <c r="H2119" s="15">
        <v>287</v>
      </c>
      <c r="I2119" s="15">
        <v>55.53</v>
      </c>
      <c r="J2119" s="15">
        <v>300</v>
      </c>
      <c r="K2119" s="15">
        <v>544.01</v>
      </c>
      <c r="L2119" s="4" t="s">
        <v>170</v>
      </c>
      <c r="M2119" s="13">
        <f t="shared" si="33"/>
        <v>14.634146341463413</v>
      </c>
    </row>
    <row r="2120" spans="1:13" x14ac:dyDescent="0.35">
      <c r="A2120" s="4" t="s">
        <v>149</v>
      </c>
      <c r="B2120" s="4" t="s">
        <v>150</v>
      </c>
      <c r="C2120" s="4" t="s">
        <v>124</v>
      </c>
      <c r="D2120" s="4">
        <v>1978</v>
      </c>
      <c r="E2120" s="15">
        <v>98</v>
      </c>
      <c r="F2120" s="15">
        <v>237</v>
      </c>
      <c r="G2120" s="15">
        <v>0</v>
      </c>
      <c r="H2120" s="15">
        <v>287</v>
      </c>
      <c r="I2120" s="15">
        <v>54.24</v>
      </c>
      <c r="J2120" s="15">
        <v>301</v>
      </c>
      <c r="K2120" s="15">
        <v>531.38</v>
      </c>
      <c r="L2120" s="4" t="s">
        <v>170</v>
      </c>
      <c r="M2120" s="13">
        <f t="shared" si="33"/>
        <v>29.253731343283583</v>
      </c>
    </row>
    <row r="2121" spans="1:13" x14ac:dyDescent="0.35">
      <c r="A2121" s="4" t="s">
        <v>149</v>
      </c>
      <c r="B2121" s="4" t="s">
        <v>150</v>
      </c>
      <c r="C2121" s="4" t="s">
        <v>124</v>
      </c>
      <c r="D2121" s="4">
        <v>1979</v>
      </c>
      <c r="E2121" s="15">
        <v>64</v>
      </c>
      <c r="F2121" s="15">
        <v>350</v>
      </c>
      <c r="G2121" s="15">
        <v>0</v>
      </c>
      <c r="H2121" s="15">
        <v>400</v>
      </c>
      <c r="I2121" s="15">
        <v>73.72</v>
      </c>
      <c r="J2121" s="15">
        <v>415</v>
      </c>
      <c r="K2121" s="15">
        <v>722.29</v>
      </c>
      <c r="L2121" s="4" t="s">
        <v>170</v>
      </c>
      <c r="M2121" s="13">
        <f t="shared" si="33"/>
        <v>15.458937198067632</v>
      </c>
    </row>
    <row r="2122" spans="1:13" x14ac:dyDescent="0.35">
      <c r="A2122" s="4" t="s">
        <v>149</v>
      </c>
      <c r="B2122" s="4" t="s">
        <v>150</v>
      </c>
      <c r="C2122" s="4" t="s">
        <v>124</v>
      </c>
      <c r="D2122" s="4">
        <v>1980</v>
      </c>
      <c r="E2122" s="15">
        <v>43</v>
      </c>
      <c r="F2122" s="15">
        <v>300</v>
      </c>
      <c r="G2122" s="15">
        <v>4</v>
      </c>
      <c r="H2122" s="15">
        <v>357</v>
      </c>
      <c r="I2122" s="15">
        <v>64.16</v>
      </c>
      <c r="J2122" s="15">
        <v>372</v>
      </c>
      <c r="K2122" s="15">
        <v>628.6</v>
      </c>
      <c r="L2122" s="4" t="s">
        <v>170</v>
      </c>
      <c r="M2122" s="13">
        <f t="shared" si="33"/>
        <v>12.684365781710916</v>
      </c>
    </row>
    <row r="2123" spans="1:13" x14ac:dyDescent="0.35">
      <c r="A2123" s="4" t="s">
        <v>149</v>
      </c>
      <c r="B2123" s="4" t="s">
        <v>150</v>
      </c>
      <c r="C2123" s="4" t="s">
        <v>124</v>
      </c>
      <c r="D2123" s="4">
        <v>1981</v>
      </c>
      <c r="E2123" s="15">
        <v>85</v>
      </c>
      <c r="F2123" s="15">
        <v>334</v>
      </c>
      <c r="G2123" s="15">
        <v>1</v>
      </c>
      <c r="H2123" s="15">
        <v>402</v>
      </c>
      <c r="I2123" s="15">
        <v>70.180000000000007</v>
      </c>
      <c r="J2123" s="15">
        <v>418</v>
      </c>
      <c r="K2123" s="15">
        <v>687.59</v>
      </c>
      <c r="L2123" s="4" t="s">
        <v>170</v>
      </c>
      <c r="M2123" s="13">
        <f t="shared" si="33"/>
        <v>20.334928229665074</v>
      </c>
    </row>
    <row r="2124" spans="1:13" x14ac:dyDescent="0.35">
      <c r="A2124" s="4" t="s">
        <v>149</v>
      </c>
      <c r="B2124" s="4" t="s">
        <v>150</v>
      </c>
      <c r="C2124" s="4" t="s">
        <v>124</v>
      </c>
      <c r="D2124" s="4">
        <v>1982</v>
      </c>
      <c r="E2124" s="15">
        <v>79</v>
      </c>
      <c r="F2124" s="15">
        <v>357</v>
      </c>
      <c r="G2124" s="15">
        <v>0</v>
      </c>
      <c r="H2124" s="15">
        <v>421</v>
      </c>
      <c r="I2124" s="15">
        <v>71.55</v>
      </c>
      <c r="J2124" s="15">
        <v>436</v>
      </c>
      <c r="K2124" s="15">
        <v>700.96</v>
      </c>
      <c r="L2124" s="4" t="s">
        <v>170</v>
      </c>
      <c r="M2124" s="13">
        <f t="shared" si="33"/>
        <v>18.11926605504587</v>
      </c>
    </row>
    <row r="2125" spans="1:13" x14ac:dyDescent="0.35">
      <c r="A2125" s="4" t="s">
        <v>149</v>
      </c>
      <c r="B2125" s="4" t="s">
        <v>150</v>
      </c>
      <c r="C2125" s="4" t="s">
        <v>124</v>
      </c>
      <c r="D2125" s="4">
        <v>1983</v>
      </c>
      <c r="E2125" s="15">
        <v>72</v>
      </c>
      <c r="F2125" s="15">
        <v>337</v>
      </c>
      <c r="G2125" s="15">
        <v>5</v>
      </c>
      <c r="H2125" s="15">
        <v>390</v>
      </c>
      <c r="I2125" s="15">
        <v>64.28</v>
      </c>
      <c r="J2125" s="15">
        <v>404</v>
      </c>
      <c r="K2125" s="15">
        <v>629.78</v>
      </c>
      <c r="L2125" s="4" t="s">
        <v>170</v>
      </c>
      <c r="M2125" s="13">
        <f t="shared" si="33"/>
        <v>17.82178217821782</v>
      </c>
    </row>
    <row r="2126" spans="1:13" x14ac:dyDescent="0.35">
      <c r="A2126" s="4" t="s">
        <v>149</v>
      </c>
      <c r="B2126" s="4" t="s">
        <v>150</v>
      </c>
      <c r="C2126" s="4" t="s">
        <v>124</v>
      </c>
      <c r="D2126" s="4">
        <v>1984</v>
      </c>
      <c r="E2126" s="15">
        <v>91</v>
      </c>
      <c r="F2126" s="15">
        <v>370</v>
      </c>
      <c r="G2126" s="15">
        <v>0</v>
      </c>
      <c r="H2126" s="15">
        <v>444</v>
      </c>
      <c r="I2126" s="15">
        <v>71.069999999999993</v>
      </c>
      <c r="J2126" s="15">
        <v>461</v>
      </c>
      <c r="K2126" s="15">
        <v>696.28</v>
      </c>
      <c r="L2126" s="4" t="s">
        <v>170</v>
      </c>
      <c r="M2126" s="13">
        <f t="shared" si="33"/>
        <v>19.739696312364423</v>
      </c>
    </row>
    <row r="2127" spans="1:13" x14ac:dyDescent="0.35">
      <c r="A2127" s="4" t="s">
        <v>149</v>
      </c>
      <c r="B2127" s="4" t="s">
        <v>150</v>
      </c>
      <c r="C2127" s="4" t="s">
        <v>124</v>
      </c>
      <c r="D2127" s="4">
        <v>1985</v>
      </c>
      <c r="E2127" s="15">
        <v>98</v>
      </c>
      <c r="F2127" s="15">
        <v>341</v>
      </c>
      <c r="G2127" s="15">
        <v>0</v>
      </c>
      <c r="H2127" s="15">
        <v>422</v>
      </c>
      <c r="I2127" s="15">
        <v>65.510000000000005</v>
      </c>
      <c r="J2127" s="15">
        <v>439</v>
      </c>
      <c r="K2127" s="15">
        <v>641.78</v>
      </c>
      <c r="L2127" s="4" t="s">
        <v>170</v>
      </c>
      <c r="M2127" s="13">
        <f t="shared" si="33"/>
        <v>22.323462414578586</v>
      </c>
    </row>
    <row r="2128" spans="1:13" x14ac:dyDescent="0.35">
      <c r="A2128" s="4" t="s">
        <v>149</v>
      </c>
      <c r="B2128" s="4" t="s">
        <v>150</v>
      </c>
      <c r="C2128" s="4" t="s">
        <v>124</v>
      </c>
      <c r="D2128" s="4">
        <v>1986</v>
      </c>
      <c r="E2128" s="15">
        <v>95</v>
      </c>
      <c r="F2128" s="15">
        <v>377</v>
      </c>
      <c r="G2128" s="15">
        <v>0</v>
      </c>
      <c r="H2128" s="15">
        <v>455</v>
      </c>
      <c r="I2128" s="15">
        <v>68.510000000000005</v>
      </c>
      <c r="J2128" s="15">
        <v>472</v>
      </c>
      <c r="K2128" s="15">
        <v>671.23</v>
      </c>
      <c r="L2128" s="4" t="s">
        <v>170</v>
      </c>
      <c r="M2128" s="13">
        <f t="shared" si="33"/>
        <v>20.127118644067796</v>
      </c>
    </row>
    <row r="2129" spans="1:13" x14ac:dyDescent="0.35">
      <c r="A2129" s="4" t="s">
        <v>149</v>
      </c>
      <c r="B2129" s="4" t="s">
        <v>150</v>
      </c>
      <c r="C2129" s="4" t="s">
        <v>124</v>
      </c>
      <c r="D2129" s="4">
        <v>1987</v>
      </c>
      <c r="E2129" s="15">
        <v>91</v>
      </c>
      <c r="F2129" s="15">
        <v>305</v>
      </c>
      <c r="G2129" s="15">
        <v>0</v>
      </c>
      <c r="H2129" s="15">
        <v>379</v>
      </c>
      <c r="I2129" s="15">
        <v>55.42</v>
      </c>
      <c r="J2129" s="15">
        <v>396</v>
      </c>
      <c r="K2129" s="15">
        <v>542.94000000000005</v>
      </c>
      <c r="L2129" s="4" t="s">
        <v>170</v>
      </c>
      <c r="M2129" s="13">
        <f t="shared" si="33"/>
        <v>22.979797979797979</v>
      </c>
    </row>
    <row r="2130" spans="1:13" x14ac:dyDescent="0.35">
      <c r="A2130" s="4" t="s">
        <v>149</v>
      </c>
      <c r="B2130" s="4" t="s">
        <v>150</v>
      </c>
      <c r="C2130" s="4" t="s">
        <v>124</v>
      </c>
      <c r="D2130" s="4">
        <v>1988</v>
      </c>
      <c r="E2130" s="15">
        <v>98</v>
      </c>
      <c r="F2130" s="15">
        <v>332</v>
      </c>
      <c r="G2130" s="15">
        <v>0</v>
      </c>
      <c r="H2130" s="15">
        <v>412</v>
      </c>
      <c r="I2130" s="15">
        <v>58.35</v>
      </c>
      <c r="J2130" s="15">
        <v>430</v>
      </c>
      <c r="K2130" s="15">
        <v>571.69000000000005</v>
      </c>
      <c r="L2130" s="4" t="s">
        <v>170</v>
      </c>
      <c r="M2130" s="13">
        <f t="shared" si="33"/>
        <v>22.790697674418606</v>
      </c>
    </row>
    <row r="2131" spans="1:13" x14ac:dyDescent="0.35">
      <c r="A2131" s="4" t="s">
        <v>149</v>
      </c>
      <c r="B2131" s="4" t="s">
        <v>150</v>
      </c>
      <c r="C2131" s="4" t="s">
        <v>124</v>
      </c>
      <c r="D2131" s="4">
        <v>1989</v>
      </c>
      <c r="E2131" s="15">
        <v>112</v>
      </c>
      <c r="F2131" s="15">
        <v>370</v>
      </c>
      <c r="G2131" s="15">
        <v>0</v>
      </c>
      <c r="H2131" s="15">
        <v>462</v>
      </c>
      <c r="I2131" s="15">
        <v>63.38</v>
      </c>
      <c r="J2131" s="15">
        <v>482</v>
      </c>
      <c r="K2131" s="15">
        <v>620.9</v>
      </c>
      <c r="L2131" s="4" t="s">
        <v>170</v>
      </c>
      <c r="M2131" s="13">
        <f t="shared" si="33"/>
        <v>23.236514522821576</v>
      </c>
    </row>
    <row r="2132" spans="1:13" x14ac:dyDescent="0.35">
      <c r="A2132" s="4" t="s">
        <v>149</v>
      </c>
      <c r="B2132" s="4" t="s">
        <v>150</v>
      </c>
      <c r="C2132" s="4" t="s">
        <v>124</v>
      </c>
      <c r="D2132" s="4">
        <v>1990</v>
      </c>
      <c r="E2132" s="15">
        <v>121</v>
      </c>
      <c r="F2132" s="15">
        <v>390</v>
      </c>
      <c r="G2132" s="15">
        <v>0</v>
      </c>
      <c r="H2132" s="15">
        <v>490</v>
      </c>
      <c r="I2132" s="15">
        <v>65.28</v>
      </c>
      <c r="J2132" s="15">
        <v>511</v>
      </c>
      <c r="K2132" s="15">
        <v>639.52</v>
      </c>
      <c r="L2132" s="4" t="s">
        <v>170</v>
      </c>
      <c r="M2132" s="13">
        <f t="shared" si="33"/>
        <v>23.679060665362034</v>
      </c>
    </row>
    <row r="2133" spans="1:13" x14ac:dyDescent="0.35">
      <c r="A2133" s="4" t="s">
        <v>149</v>
      </c>
      <c r="B2133" s="4" t="s">
        <v>150</v>
      </c>
      <c r="C2133" s="4" t="s">
        <v>124</v>
      </c>
      <c r="D2133" s="4">
        <v>1991</v>
      </c>
      <c r="E2133" s="15">
        <v>113</v>
      </c>
      <c r="F2133" s="15">
        <v>397</v>
      </c>
      <c r="G2133" s="15">
        <v>0</v>
      </c>
      <c r="H2133" s="15">
        <v>490</v>
      </c>
      <c r="I2133" s="15">
        <v>63.19</v>
      </c>
      <c r="J2133" s="15">
        <v>510</v>
      </c>
      <c r="K2133" s="15">
        <v>619.13</v>
      </c>
      <c r="L2133" s="4" t="s">
        <v>170</v>
      </c>
      <c r="M2133" s="13">
        <f t="shared" si="33"/>
        <v>22.156862745098039</v>
      </c>
    </row>
    <row r="2134" spans="1:13" x14ac:dyDescent="0.35">
      <c r="A2134" s="4" t="s">
        <v>149</v>
      </c>
      <c r="B2134" s="4" t="s">
        <v>150</v>
      </c>
      <c r="C2134" s="4" t="s">
        <v>124</v>
      </c>
      <c r="D2134" s="4">
        <v>1992</v>
      </c>
      <c r="E2134" s="15">
        <v>118</v>
      </c>
      <c r="F2134" s="15">
        <v>373</v>
      </c>
      <c r="G2134" s="15">
        <v>0</v>
      </c>
      <c r="H2134" s="15">
        <v>470</v>
      </c>
      <c r="I2134" s="15">
        <v>58.87</v>
      </c>
      <c r="J2134" s="15">
        <v>491</v>
      </c>
      <c r="K2134" s="15">
        <v>576.80999999999995</v>
      </c>
      <c r="L2134" s="4" t="s">
        <v>170</v>
      </c>
      <c r="M2134" s="13">
        <f t="shared" si="33"/>
        <v>24.032586558044809</v>
      </c>
    </row>
    <row r="2135" spans="1:13" x14ac:dyDescent="0.35">
      <c r="A2135" s="4" t="s">
        <v>149</v>
      </c>
      <c r="B2135" s="4" t="s">
        <v>150</v>
      </c>
      <c r="C2135" s="4" t="s">
        <v>124</v>
      </c>
      <c r="D2135" s="4">
        <v>1993</v>
      </c>
      <c r="E2135" s="15">
        <v>129</v>
      </c>
      <c r="F2135" s="15">
        <v>383</v>
      </c>
      <c r="G2135" s="15">
        <v>0</v>
      </c>
      <c r="H2135" s="15">
        <v>491</v>
      </c>
      <c r="I2135" s="15">
        <v>59.62</v>
      </c>
      <c r="J2135" s="15">
        <v>512</v>
      </c>
      <c r="K2135" s="15">
        <v>584.14</v>
      </c>
      <c r="L2135" s="4" t="s">
        <v>170</v>
      </c>
      <c r="M2135" s="13">
        <f t="shared" si="33"/>
        <v>25.1953125</v>
      </c>
    </row>
    <row r="2136" spans="1:13" x14ac:dyDescent="0.35">
      <c r="A2136" s="4" t="s">
        <v>149</v>
      </c>
      <c r="B2136" s="4" t="s">
        <v>150</v>
      </c>
      <c r="C2136" s="4" t="s">
        <v>124</v>
      </c>
      <c r="D2136" s="4">
        <v>1994</v>
      </c>
      <c r="E2136" s="15">
        <v>108</v>
      </c>
      <c r="F2136" s="15">
        <v>347</v>
      </c>
      <c r="G2136" s="15">
        <v>0</v>
      </c>
      <c r="H2136" s="15">
        <v>436</v>
      </c>
      <c r="I2136" s="15">
        <v>51.46</v>
      </c>
      <c r="J2136" s="15">
        <v>455</v>
      </c>
      <c r="K2136" s="15">
        <v>504.13</v>
      </c>
      <c r="L2136" s="4" t="s">
        <v>170</v>
      </c>
      <c r="M2136" s="13">
        <f t="shared" si="33"/>
        <v>23.736263736263734</v>
      </c>
    </row>
    <row r="2137" spans="1:13" x14ac:dyDescent="0.35">
      <c r="A2137" s="4" t="s">
        <v>149</v>
      </c>
      <c r="B2137" s="4" t="s">
        <v>150</v>
      </c>
      <c r="C2137" s="4" t="s">
        <v>124</v>
      </c>
      <c r="D2137" s="4">
        <v>1995</v>
      </c>
      <c r="E2137" s="15">
        <v>103</v>
      </c>
      <c r="F2137" s="15">
        <v>439</v>
      </c>
      <c r="G2137" s="15">
        <v>0</v>
      </c>
      <c r="H2137" s="15">
        <v>522</v>
      </c>
      <c r="I2137" s="15">
        <v>59.91</v>
      </c>
      <c r="J2137" s="15">
        <v>543</v>
      </c>
      <c r="K2137" s="15">
        <v>586.96</v>
      </c>
      <c r="L2137" s="4" t="s">
        <v>170</v>
      </c>
      <c r="M2137" s="13">
        <f t="shared" si="33"/>
        <v>19.00369003690037</v>
      </c>
    </row>
    <row r="2138" spans="1:13" x14ac:dyDescent="0.35">
      <c r="A2138" s="4" t="s">
        <v>149</v>
      </c>
      <c r="B2138" s="4" t="s">
        <v>150</v>
      </c>
      <c r="C2138" s="4" t="s">
        <v>124</v>
      </c>
      <c r="D2138" s="4">
        <v>1996</v>
      </c>
      <c r="E2138" s="15">
        <v>99</v>
      </c>
      <c r="F2138" s="15">
        <v>557</v>
      </c>
      <c r="G2138" s="15">
        <v>1</v>
      </c>
      <c r="H2138" s="15">
        <v>562</v>
      </c>
      <c r="I2138" s="15">
        <v>62.91</v>
      </c>
      <c r="J2138" s="15">
        <v>586</v>
      </c>
      <c r="K2138" s="15">
        <v>616.32000000000005</v>
      </c>
      <c r="L2138" s="4" t="s">
        <v>170</v>
      </c>
      <c r="M2138" s="13">
        <f t="shared" si="33"/>
        <v>15.114503816793892</v>
      </c>
    </row>
    <row r="2139" spans="1:13" x14ac:dyDescent="0.35">
      <c r="A2139" s="4" t="s">
        <v>149</v>
      </c>
      <c r="B2139" s="4" t="s">
        <v>150</v>
      </c>
      <c r="C2139" s="4" t="s">
        <v>124</v>
      </c>
      <c r="D2139" s="4">
        <v>1997</v>
      </c>
      <c r="E2139" s="15">
        <v>116</v>
      </c>
      <c r="F2139" s="15">
        <v>400</v>
      </c>
      <c r="G2139" s="15">
        <v>0</v>
      </c>
      <c r="H2139" s="15">
        <v>565</v>
      </c>
      <c r="I2139" s="15">
        <v>61.65</v>
      </c>
      <c r="J2139" s="15">
        <v>586</v>
      </c>
      <c r="K2139" s="15">
        <v>603.97</v>
      </c>
      <c r="L2139" s="4" t="s">
        <v>170</v>
      </c>
      <c r="M2139" s="13">
        <f t="shared" si="33"/>
        <v>22.480620155038761</v>
      </c>
    </row>
    <row r="2140" spans="1:13" x14ac:dyDescent="0.35">
      <c r="A2140" s="4" t="s">
        <v>149</v>
      </c>
      <c r="B2140" s="4" t="s">
        <v>150</v>
      </c>
      <c r="C2140" s="4" t="s">
        <v>124</v>
      </c>
      <c r="D2140" s="4">
        <v>1998</v>
      </c>
      <c r="E2140" s="15">
        <v>82</v>
      </c>
      <c r="F2140" s="15">
        <v>555</v>
      </c>
      <c r="G2140" s="15">
        <v>1</v>
      </c>
      <c r="H2140" s="15">
        <v>613</v>
      </c>
      <c r="I2140" s="15">
        <v>65.3</v>
      </c>
      <c r="J2140" s="15">
        <v>636</v>
      </c>
      <c r="K2140" s="15">
        <v>639.75</v>
      </c>
      <c r="L2140" s="4" t="s">
        <v>170</v>
      </c>
      <c r="M2140" s="13">
        <f t="shared" si="33"/>
        <v>12.89308176100629</v>
      </c>
    </row>
    <row r="2141" spans="1:13" x14ac:dyDescent="0.35">
      <c r="A2141" s="4" t="s">
        <v>149</v>
      </c>
      <c r="B2141" s="4" t="s">
        <v>150</v>
      </c>
      <c r="C2141" s="4" t="s">
        <v>124</v>
      </c>
      <c r="D2141" s="4">
        <v>1999</v>
      </c>
      <c r="E2141" s="15">
        <v>160</v>
      </c>
      <c r="F2141" s="15">
        <v>622</v>
      </c>
      <c r="G2141" s="15">
        <v>0</v>
      </c>
      <c r="H2141" s="15">
        <v>674</v>
      </c>
      <c r="I2141" s="15">
        <v>70.069999999999993</v>
      </c>
      <c r="J2141" s="15">
        <v>703</v>
      </c>
      <c r="K2141" s="15">
        <v>686.49</v>
      </c>
      <c r="L2141" s="4" t="s">
        <v>170</v>
      </c>
      <c r="M2141" s="13">
        <f t="shared" si="33"/>
        <v>20.460358056265985</v>
      </c>
    </row>
    <row r="2142" spans="1:13" x14ac:dyDescent="0.35">
      <c r="A2142" s="4" t="s">
        <v>149</v>
      </c>
      <c r="B2142" s="4" t="s">
        <v>150</v>
      </c>
      <c r="C2142" s="4" t="s">
        <v>124</v>
      </c>
      <c r="D2142" s="4">
        <v>2000</v>
      </c>
      <c r="E2142" s="15">
        <v>135</v>
      </c>
      <c r="F2142" s="15">
        <v>534</v>
      </c>
      <c r="G2142" s="15">
        <v>0</v>
      </c>
      <c r="H2142" s="15">
        <v>722</v>
      </c>
      <c r="I2142" s="15">
        <v>73.209999999999994</v>
      </c>
      <c r="J2142" s="15">
        <v>749</v>
      </c>
      <c r="K2142" s="15">
        <v>717.25</v>
      </c>
      <c r="L2142" s="4" t="s">
        <v>170</v>
      </c>
      <c r="M2142" s="13">
        <f t="shared" si="33"/>
        <v>20.179372197309416</v>
      </c>
    </row>
    <row r="2143" spans="1:13" x14ac:dyDescent="0.35">
      <c r="A2143" s="4" t="s">
        <v>149</v>
      </c>
      <c r="B2143" s="4" t="s">
        <v>150</v>
      </c>
      <c r="C2143" s="4" t="s">
        <v>124</v>
      </c>
      <c r="D2143" s="4">
        <v>2001</v>
      </c>
      <c r="E2143" s="15">
        <v>138</v>
      </c>
      <c r="F2143" s="15">
        <v>679</v>
      </c>
      <c r="G2143" s="15">
        <v>0</v>
      </c>
      <c r="H2143" s="15">
        <v>654</v>
      </c>
      <c r="I2143" s="15">
        <v>64.599999999999994</v>
      </c>
      <c r="J2143" s="15">
        <v>817</v>
      </c>
      <c r="K2143" s="15">
        <v>638.62</v>
      </c>
      <c r="L2143" s="4" t="s">
        <v>170</v>
      </c>
      <c r="M2143" s="13">
        <f t="shared" si="33"/>
        <v>16.891064871481028</v>
      </c>
    </row>
    <row r="2144" spans="1:13" x14ac:dyDescent="0.35">
      <c r="A2144" s="4" t="s">
        <v>149</v>
      </c>
      <c r="B2144" s="4" t="s">
        <v>150</v>
      </c>
      <c r="C2144" s="4" t="s">
        <v>124</v>
      </c>
      <c r="D2144" s="4">
        <v>2002</v>
      </c>
      <c r="E2144" s="15">
        <v>115</v>
      </c>
      <c r="F2144" s="15">
        <v>789</v>
      </c>
      <c r="G2144" s="15">
        <v>3</v>
      </c>
      <c r="H2144" s="15">
        <v>739</v>
      </c>
      <c r="I2144" s="15">
        <v>71.13</v>
      </c>
      <c r="J2144" s="15">
        <v>900</v>
      </c>
      <c r="K2144" s="15">
        <v>703.61</v>
      </c>
      <c r="L2144" s="4" t="s">
        <v>170</v>
      </c>
      <c r="M2144" s="13">
        <f t="shared" si="33"/>
        <v>12.763596004439512</v>
      </c>
    </row>
    <row r="2145" spans="1:13" x14ac:dyDescent="0.35">
      <c r="A2145" s="4" t="s">
        <v>149</v>
      </c>
      <c r="B2145" s="4" t="s">
        <v>150</v>
      </c>
      <c r="C2145" s="4" t="s">
        <v>124</v>
      </c>
      <c r="D2145" s="4">
        <v>2003</v>
      </c>
      <c r="E2145" s="15">
        <v>155</v>
      </c>
      <c r="F2145" s="15">
        <v>886</v>
      </c>
      <c r="G2145" s="15">
        <v>33</v>
      </c>
      <c r="H2145" s="15">
        <v>775</v>
      </c>
      <c r="I2145" s="15">
        <v>72.61</v>
      </c>
      <c r="J2145" s="15">
        <v>908</v>
      </c>
      <c r="K2145" s="15">
        <v>717.94</v>
      </c>
      <c r="L2145" s="4" t="s">
        <v>170</v>
      </c>
      <c r="M2145" s="13">
        <f t="shared" si="33"/>
        <v>15.376984126984128</v>
      </c>
    </row>
    <row r="2146" spans="1:13" x14ac:dyDescent="0.35">
      <c r="A2146" s="4" t="s">
        <v>149</v>
      </c>
      <c r="B2146" s="4" t="s">
        <v>150</v>
      </c>
      <c r="C2146" s="4" t="s">
        <v>124</v>
      </c>
      <c r="D2146" s="4">
        <v>2004</v>
      </c>
      <c r="E2146" s="15">
        <v>135</v>
      </c>
      <c r="F2146" s="15">
        <v>816</v>
      </c>
      <c r="G2146" s="15">
        <v>78</v>
      </c>
      <c r="H2146" s="15">
        <v>774</v>
      </c>
      <c r="I2146" s="15">
        <v>70.540000000000006</v>
      </c>
      <c r="J2146" s="15">
        <v>922</v>
      </c>
      <c r="K2146" s="15">
        <v>699.73</v>
      </c>
      <c r="L2146" s="4" t="s">
        <v>170</v>
      </c>
      <c r="M2146" s="13">
        <f t="shared" si="33"/>
        <v>15.463917525773196</v>
      </c>
    </row>
    <row r="2147" spans="1:13" x14ac:dyDescent="0.35">
      <c r="A2147" s="4" t="s">
        <v>149</v>
      </c>
      <c r="B2147" s="4" t="s">
        <v>150</v>
      </c>
      <c r="C2147" s="4" t="s">
        <v>124</v>
      </c>
      <c r="D2147" s="4">
        <v>2005</v>
      </c>
      <c r="E2147" s="15">
        <v>186</v>
      </c>
      <c r="F2147" s="15">
        <v>852</v>
      </c>
      <c r="G2147" s="15">
        <v>7</v>
      </c>
      <c r="H2147" s="15">
        <v>784</v>
      </c>
      <c r="I2147" s="15">
        <v>69.599999999999994</v>
      </c>
      <c r="J2147" s="15">
        <v>909</v>
      </c>
      <c r="K2147" s="15">
        <v>688.14</v>
      </c>
      <c r="L2147" s="4" t="s">
        <v>170</v>
      </c>
      <c r="M2147" s="13">
        <f t="shared" si="33"/>
        <v>18.040737148399614</v>
      </c>
    </row>
    <row r="2148" spans="1:13" x14ac:dyDescent="0.35">
      <c r="A2148" s="4" t="s">
        <v>149</v>
      </c>
      <c r="B2148" s="4" t="s">
        <v>150</v>
      </c>
      <c r="C2148" s="4" t="s">
        <v>124</v>
      </c>
      <c r="D2148" s="4">
        <v>2006</v>
      </c>
      <c r="E2148" s="15">
        <v>127</v>
      </c>
      <c r="F2148" s="15">
        <v>703</v>
      </c>
      <c r="G2148" s="15">
        <v>100</v>
      </c>
      <c r="H2148" s="15">
        <v>778</v>
      </c>
      <c r="I2148" s="15">
        <v>67.13</v>
      </c>
      <c r="J2148" s="15">
        <v>877</v>
      </c>
      <c r="K2148" s="15">
        <v>663.7</v>
      </c>
      <c r="L2148" s="4" t="s">
        <v>170</v>
      </c>
      <c r="M2148" s="13">
        <f t="shared" si="33"/>
        <v>17.397260273972602</v>
      </c>
    </row>
    <row r="2149" spans="1:13" x14ac:dyDescent="0.35">
      <c r="A2149" s="4" t="s">
        <v>149</v>
      </c>
      <c r="B2149" s="4" t="s">
        <v>150</v>
      </c>
      <c r="C2149" s="4" t="s">
        <v>124</v>
      </c>
      <c r="D2149" s="4">
        <v>2007</v>
      </c>
      <c r="E2149" s="15">
        <v>129</v>
      </c>
      <c r="F2149" s="15">
        <v>1069</v>
      </c>
      <c r="G2149" s="15">
        <v>74</v>
      </c>
      <c r="H2149" s="15">
        <v>875</v>
      </c>
      <c r="I2149" s="15">
        <v>73.510000000000005</v>
      </c>
      <c r="J2149" s="15">
        <v>1012</v>
      </c>
      <c r="K2149" s="15">
        <v>726.76</v>
      </c>
      <c r="L2149" s="4" t="s">
        <v>170</v>
      </c>
      <c r="M2149" s="13">
        <f t="shared" si="33"/>
        <v>11.476868327402135</v>
      </c>
    </row>
    <row r="2150" spans="1:13" x14ac:dyDescent="0.35">
      <c r="A2150" s="4" t="s">
        <v>149</v>
      </c>
      <c r="B2150" s="4" t="s">
        <v>150</v>
      </c>
      <c r="C2150" s="4" t="s">
        <v>124</v>
      </c>
      <c r="D2150" s="4">
        <v>2008</v>
      </c>
      <c r="E2150" s="15">
        <v>272</v>
      </c>
      <c r="F2150" s="15">
        <v>1009</v>
      </c>
      <c r="G2150" s="15">
        <v>20</v>
      </c>
      <c r="H2150" s="15">
        <v>901</v>
      </c>
      <c r="I2150" s="15">
        <v>73.63</v>
      </c>
      <c r="J2150" s="15">
        <v>1048</v>
      </c>
      <c r="K2150" s="15">
        <v>727.71</v>
      </c>
      <c r="L2150" s="4" t="s">
        <v>170</v>
      </c>
      <c r="M2150" s="13">
        <f t="shared" si="33"/>
        <v>21.570182394924664</v>
      </c>
    </row>
    <row r="2151" spans="1:13" x14ac:dyDescent="0.35">
      <c r="A2151" s="4" t="s">
        <v>149</v>
      </c>
      <c r="B2151" s="4" t="s">
        <v>150</v>
      </c>
      <c r="C2151" s="4" t="s">
        <v>124</v>
      </c>
      <c r="D2151" s="4">
        <v>2009</v>
      </c>
      <c r="E2151" s="15">
        <v>335</v>
      </c>
      <c r="F2151" s="15">
        <v>768</v>
      </c>
      <c r="G2151" s="15">
        <v>94</v>
      </c>
      <c r="H2151" s="15">
        <v>869</v>
      </c>
      <c r="I2151" s="15">
        <v>69.02</v>
      </c>
      <c r="J2151" s="15">
        <v>987</v>
      </c>
      <c r="K2151" s="15">
        <v>682.4</v>
      </c>
      <c r="L2151" s="4" t="s">
        <v>170</v>
      </c>
      <c r="M2151" s="13">
        <f t="shared" si="33"/>
        <v>33.201189296332998</v>
      </c>
    </row>
    <row r="2152" spans="1:13" x14ac:dyDescent="0.35">
      <c r="A2152" s="4" t="s">
        <v>149</v>
      </c>
      <c r="B2152" s="4" t="s">
        <v>150</v>
      </c>
      <c r="C2152" s="4" t="s">
        <v>124</v>
      </c>
      <c r="D2152" s="4">
        <v>2010</v>
      </c>
      <c r="E2152" s="15">
        <v>404.68</v>
      </c>
      <c r="F2152" s="15">
        <v>708.19</v>
      </c>
      <c r="G2152" s="15">
        <v>54.27</v>
      </c>
      <c r="H2152" s="15">
        <v>834.15</v>
      </c>
      <c r="I2152" s="15">
        <v>66.028499999999994</v>
      </c>
      <c r="J2152" s="15">
        <v>945.37</v>
      </c>
      <c r="K2152" s="15">
        <v>629.92999999999995</v>
      </c>
      <c r="L2152" s="4" t="s">
        <v>169</v>
      </c>
      <c r="M2152" s="13">
        <f t="shared" si="33"/>
        <v>38.22784810126582</v>
      </c>
    </row>
    <row r="2153" spans="1:13" x14ac:dyDescent="0.35">
      <c r="A2153" s="4" t="s">
        <v>149</v>
      </c>
      <c r="B2153" s="4" t="s">
        <v>150</v>
      </c>
      <c r="C2153" s="4" t="s">
        <v>124</v>
      </c>
      <c r="D2153" s="4">
        <v>2011</v>
      </c>
      <c r="E2153" s="15">
        <v>272.02</v>
      </c>
      <c r="F2153" s="15">
        <v>808.69</v>
      </c>
      <c r="G2153" s="15">
        <v>109.88</v>
      </c>
      <c r="H2153" s="15">
        <v>952.74</v>
      </c>
      <c r="I2153" s="15">
        <v>73.505700000000004</v>
      </c>
      <c r="J2153" s="15">
        <v>1023.09</v>
      </c>
      <c r="K2153" s="15">
        <v>701.43</v>
      </c>
      <c r="L2153" s="4" t="s">
        <v>169</v>
      </c>
      <c r="M2153" s="13">
        <f t="shared" si="33"/>
        <v>28.019323671497581</v>
      </c>
    </row>
    <row r="2154" spans="1:13" x14ac:dyDescent="0.35">
      <c r="A2154" s="4" t="s">
        <v>149</v>
      </c>
      <c r="B2154" s="4" t="s">
        <v>150</v>
      </c>
      <c r="C2154" s="4" t="s">
        <v>124</v>
      </c>
      <c r="D2154" s="4">
        <v>2012</v>
      </c>
      <c r="E2154" s="15">
        <v>314.89999999999998</v>
      </c>
      <c r="F2154" s="15">
        <v>1041.18</v>
      </c>
      <c r="G2154" s="15">
        <v>96.48</v>
      </c>
      <c r="H2154" s="15">
        <v>988.92</v>
      </c>
      <c r="I2154" s="15">
        <v>74.302999999999997</v>
      </c>
      <c r="J2154" s="15">
        <v>1107.51</v>
      </c>
      <c r="K2154" s="15">
        <v>708.79</v>
      </c>
      <c r="L2154" s="4" t="s">
        <v>169</v>
      </c>
      <c r="M2154" s="13">
        <f t="shared" si="33"/>
        <v>25</v>
      </c>
    </row>
    <row r="2155" spans="1:13" x14ac:dyDescent="0.35">
      <c r="A2155" s="4" t="s">
        <v>149</v>
      </c>
      <c r="B2155" s="4" t="s">
        <v>150</v>
      </c>
      <c r="C2155" s="4" t="s">
        <v>124</v>
      </c>
      <c r="D2155" s="4">
        <v>2013</v>
      </c>
      <c r="E2155" s="15">
        <v>292.12</v>
      </c>
      <c r="F2155" s="15">
        <v>1124.93</v>
      </c>
      <c r="G2155" s="15">
        <v>88.44</v>
      </c>
      <c r="H2155" s="15">
        <v>1083.3900000000001</v>
      </c>
      <c r="I2155" s="15">
        <v>79.013099999999994</v>
      </c>
      <c r="J2155" s="15">
        <v>1180.54</v>
      </c>
      <c r="K2155" s="15">
        <v>754.15</v>
      </c>
      <c r="L2155" s="4" t="s">
        <v>169</v>
      </c>
      <c r="M2155" s="13">
        <f t="shared" si="33"/>
        <v>21.986888552697931</v>
      </c>
    </row>
    <row r="2156" spans="1:13" x14ac:dyDescent="0.35">
      <c r="A2156" s="4" t="s">
        <v>149</v>
      </c>
      <c r="B2156" s="4" t="s">
        <v>150</v>
      </c>
      <c r="C2156" s="4" t="s">
        <v>124</v>
      </c>
      <c r="D2156" s="4">
        <v>2014</v>
      </c>
      <c r="E2156" s="15">
        <v>374.53</v>
      </c>
      <c r="F2156" s="15">
        <v>1113.54</v>
      </c>
      <c r="G2156" s="15">
        <v>111.22</v>
      </c>
      <c r="H2156" s="15">
        <v>1131.6300000000001</v>
      </c>
      <c r="I2156" s="15">
        <v>79.9846</v>
      </c>
      <c r="J2156" s="15">
        <v>1236.82</v>
      </c>
      <c r="K2156" s="15">
        <v>762.85</v>
      </c>
      <c r="L2156" s="4" t="s">
        <v>169</v>
      </c>
      <c r="M2156" s="13">
        <f t="shared" si="33"/>
        <v>27.201946472019468</v>
      </c>
    </row>
    <row r="2157" spans="1:13" x14ac:dyDescent="0.35">
      <c r="A2157" s="4" t="s">
        <v>149</v>
      </c>
      <c r="B2157" s="4" t="s">
        <v>150</v>
      </c>
      <c r="C2157" s="4" t="s">
        <v>124</v>
      </c>
      <c r="D2157" s="4">
        <v>2015</v>
      </c>
      <c r="E2157" s="15">
        <v>607.02</v>
      </c>
      <c r="F2157" s="15">
        <v>1165.1300000000001</v>
      </c>
      <c r="G2157" s="15">
        <v>111.22</v>
      </c>
      <c r="H2157" s="15">
        <v>1171.1600000000001</v>
      </c>
      <c r="I2157" s="15">
        <v>80.232500000000002</v>
      </c>
      <c r="J2157" s="15">
        <v>1307.17</v>
      </c>
      <c r="K2157" s="15">
        <v>764.86</v>
      </c>
      <c r="L2157" s="4" t="s">
        <v>169</v>
      </c>
      <c r="M2157" s="13">
        <f t="shared" si="33"/>
        <v>36.546994755949981</v>
      </c>
    </row>
    <row r="2158" spans="1:13" x14ac:dyDescent="0.35">
      <c r="A2158" s="4" t="s">
        <v>149</v>
      </c>
      <c r="B2158" s="4" t="s">
        <v>150</v>
      </c>
      <c r="C2158" s="4" t="s">
        <v>124</v>
      </c>
      <c r="D2158" s="4">
        <v>2016</v>
      </c>
      <c r="E2158" s="15">
        <v>633.82000000000005</v>
      </c>
      <c r="F2158" s="15">
        <v>977.53</v>
      </c>
      <c r="G2158" s="15">
        <v>138.69</v>
      </c>
      <c r="H2158" s="15">
        <v>1233.47</v>
      </c>
      <c r="I2158" s="15">
        <v>82.054900000000004</v>
      </c>
      <c r="J2158" s="15">
        <v>1360.77</v>
      </c>
      <c r="K2158" s="15">
        <v>782.53</v>
      </c>
      <c r="L2158" s="4" t="s">
        <v>169</v>
      </c>
      <c r="M2158" s="13">
        <f t="shared" si="33"/>
        <v>43.039126478616936</v>
      </c>
    </row>
    <row r="2159" spans="1:13" x14ac:dyDescent="0.35">
      <c r="A2159" s="4" t="s">
        <v>149</v>
      </c>
      <c r="B2159" s="4" t="s">
        <v>150</v>
      </c>
      <c r="C2159" s="4" t="s">
        <v>124</v>
      </c>
      <c r="D2159" s="4">
        <v>2017</v>
      </c>
      <c r="E2159" s="15">
        <v>677.37</v>
      </c>
      <c r="F2159" s="15">
        <v>1181.8800000000001</v>
      </c>
      <c r="G2159" s="15">
        <v>84.42</v>
      </c>
      <c r="H2159" s="15">
        <v>1245.53</v>
      </c>
      <c r="I2159" s="15">
        <v>80.473699999999994</v>
      </c>
      <c r="J2159" s="15">
        <v>1396.95</v>
      </c>
      <c r="K2159" s="15">
        <v>767.56</v>
      </c>
      <c r="L2159" s="4" t="s">
        <v>169</v>
      </c>
      <c r="M2159" s="13">
        <f t="shared" si="33"/>
        <v>38.165345413363532</v>
      </c>
    </row>
    <row r="2160" spans="1:13" x14ac:dyDescent="0.35">
      <c r="A2160" s="4" t="s">
        <v>149</v>
      </c>
      <c r="B2160" s="4" t="s">
        <v>150</v>
      </c>
      <c r="C2160" s="4" t="s">
        <v>124</v>
      </c>
      <c r="D2160" s="4">
        <v>2018</v>
      </c>
      <c r="E2160" s="15">
        <v>808.69</v>
      </c>
      <c r="F2160" s="15">
        <v>1285.73</v>
      </c>
      <c r="G2160" s="15">
        <v>113.23</v>
      </c>
      <c r="H2160" s="15">
        <v>1270.99</v>
      </c>
      <c r="I2160" s="15">
        <v>79.857299999999995</v>
      </c>
      <c r="J2160" s="15">
        <v>1442.51</v>
      </c>
      <c r="K2160" s="15">
        <v>761.76</v>
      </c>
      <c r="L2160" s="4" t="s">
        <v>169</v>
      </c>
      <c r="M2160" s="13">
        <f t="shared" si="33"/>
        <v>40.818397024010821</v>
      </c>
    </row>
    <row r="2161" spans="1:13" x14ac:dyDescent="0.35">
      <c r="A2161" s="4" t="s">
        <v>149</v>
      </c>
      <c r="B2161" s="4" t="s">
        <v>150</v>
      </c>
      <c r="C2161" s="4" t="s">
        <v>124</v>
      </c>
      <c r="D2161" s="4">
        <v>2019</v>
      </c>
      <c r="E2161" s="15">
        <v>774.52</v>
      </c>
      <c r="F2161" s="15">
        <v>893.78</v>
      </c>
      <c r="G2161" s="15">
        <v>129.97999999999999</v>
      </c>
      <c r="H2161" s="15">
        <v>1238.83</v>
      </c>
      <c r="I2161" s="15">
        <v>75.763599999999997</v>
      </c>
      <c r="J2161" s="15">
        <v>1675.67</v>
      </c>
      <c r="K2161" s="15">
        <v>722.71</v>
      </c>
      <c r="L2161" s="4" t="s">
        <v>169</v>
      </c>
      <c r="M2161" s="13">
        <f t="shared" si="33"/>
        <v>50.348432055749129</v>
      </c>
    </row>
    <row r="2162" spans="1:13" x14ac:dyDescent="0.35">
      <c r="A2162" s="4" t="s">
        <v>149</v>
      </c>
      <c r="B2162" s="4" t="s">
        <v>150</v>
      </c>
      <c r="C2162" s="4" t="s">
        <v>124</v>
      </c>
      <c r="D2162" s="4">
        <v>2020</v>
      </c>
      <c r="E2162" s="15">
        <v>904.5</v>
      </c>
      <c r="F2162" s="15">
        <v>1127.6099999999999</v>
      </c>
      <c r="G2162" s="15">
        <v>60.3</v>
      </c>
      <c r="H2162" s="15">
        <v>1217.3900000000001</v>
      </c>
      <c r="I2162" s="15">
        <v>72.507400000000004</v>
      </c>
      <c r="J2162" s="15">
        <v>1835.8</v>
      </c>
      <c r="K2162" s="15">
        <v>691.63</v>
      </c>
      <c r="L2162" s="4" t="s">
        <v>169</v>
      </c>
      <c r="M2162" s="13">
        <f t="shared" si="33"/>
        <v>45.871559633027523</v>
      </c>
    </row>
    <row r="2163" spans="1:13" x14ac:dyDescent="0.35">
      <c r="A2163" s="4" t="s">
        <v>149</v>
      </c>
      <c r="B2163" s="4" t="s">
        <v>150</v>
      </c>
      <c r="C2163" s="4" t="s">
        <v>124</v>
      </c>
      <c r="D2163" s="4">
        <v>2021</v>
      </c>
      <c r="E2163" s="15">
        <v>925.94</v>
      </c>
      <c r="F2163" s="15">
        <v>1193.94</v>
      </c>
      <c r="G2163" s="15">
        <v>96.48</v>
      </c>
      <c r="H2163" s="15">
        <v>1380.87</v>
      </c>
      <c r="I2163" s="15">
        <v>80.205699999999993</v>
      </c>
      <c r="J2163" s="15">
        <v>2003.97</v>
      </c>
      <c r="K2163" s="15">
        <v>765.05</v>
      </c>
      <c r="L2163" s="4" t="s">
        <v>169</v>
      </c>
      <c r="M2163" s="13">
        <f t="shared" si="33"/>
        <v>45.76158940397351</v>
      </c>
    </row>
    <row r="2164" spans="1:13" x14ac:dyDescent="0.35">
      <c r="A2164" s="4" t="s">
        <v>149</v>
      </c>
      <c r="B2164" s="4" t="s">
        <v>150</v>
      </c>
      <c r="C2164" s="4" t="s">
        <v>124</v>
      </c>
      <c r="D2164" s="4">
        <v>2022</v>
      </c>
      <c r="E2164" s="15">
        <v>944.03</v>
      </c>
      <c r="F2164" s="15">
        <v>1488.07</v>
      </c>
      <c r="G2164" s="15">
        <v>91.79</v>
      </c>
      <c r="H2164" s="15">
        <v>1443.18</v>
      </c>
      <c r="I2164" s="15">
        <v>81.746700000000004</v>
      </c>
      <c r="J2164" s="15">
        <v>2177.5</v>
      </c>
      <c r="K2164" s="15">
        <v>779.78</v>
      </c>
      <c r="L2164" s="4" t="s">
        <v>169</v>
      </c>
      <c r="M2164" s="13">
        <f t="shared" si="33"/>
        <v>40.337818494131113</v>
      </c>
    </row>
    <row r="2165" spans="1:13" x14ac:dyDescent="0.35">
      <c r="A2165" s="4" t="s">
        <v>149</v>
      </c>
      <c r="B2165" s="4" t="s">
        <v>150</v>
      </c>
      <c r="C2165" s="4" t="s">
        <v>124</v>
      </c>
      <c r="D2165" s="4">
        <v>2023</v>
      </c>
      <c r="E2165" s="15">
        <v>1018.4</v>
      </c>
      <c r="F2165" s="15">
        <v>1566.46</v>
      </c>
      <c r="G2165" s="15">
        <v>80.400000000000006</v>
      </c>
      <c r="H2165" s="15">
        <v>1502.14</v>
      </c>
      <c r="I2165" s="15">
        <v>83.086699999999993</v>
      </c>
      <c r="J2165" s="15">
        <v>2289.39</v>
      </c>
      <c r="K2165" s="15">
        <v>792.82</v>
      </c>
      <c r="L2165" s="4" t="s">
        <v>169</v>
      </c>
      <c r="M2165" s="13">
        <f t="shared" si="33"/>
        <v>40.663456393793474</v>
      </c>
    </row>
    <row r="2166" spans="1:13" x14ac:dyDescent="0.35">
      <c r="A2166" s="4" t="s">
        <v>151</v>
      </c>
      <c r="B2166" s="4" t="s">
        <v>152</v>
      </c>
      <c r="C2166" s="4" t="s">
        <v>124</v>
      </c>
      <c r="D2166" s="4">
        <v>1961</v>
      </c>
      <c r="E2166" s="15">
        <v>176</v>
      </c>
      <c r="F2166" s="15">
        <v>4</v>
      </c>
      <c r="G2166" s="15"/>
      <c r="H2166" s="15">
        <v>143</v>
      </c>
      <c r="I2166" s="15">
        <v>65.25</v>
      </c>
      <c r="J2166" s="15">
        <v>180</v>
      </c>
      <c r="K2166" s="15">
        <v>634.12</v>
      </c>
      <c r="L2166" s="4" t="s">
        <v>170</v>
      </c>
      <c r="M2166" s="13">
        <f t="shared" si="33"/>
        <v>97.777777777777771</v>
      </c>
    </row>
    <row r="2167" spans="1:13" x14ac:dyDescent="0.35">
      <c r="A2167" s="4" t="s">
        <v>151</v>
      </c>
      <c r="B2167" s="4" t="s">
        <v>152</v>
      </c>
      <c r="C2167" s="4" t="s">
        <v>124</v>
      </c>
      <c r="D2167" s="4">
        <v>1962</v>
      </c>
      <c r="E2167" s="15">
        <v>210</v>
      </c>
      <c r="F2167" s="15">
        <v>16</v>
      </c>
      <c r="G2167" s="15"/>
      <c r="H2167" s="15">
        <v>150</v>
      </c>
      <c r="I2167" s="15">
        <v>67.59</v>
      </c>
      <c r="J2167" s="15">
        <v>192</v>
      </c>
      <c r="K2167" s="15">
        <v>656.86</v>
      </c>
      <c r="L2167" s="4" t="s">
        <v>170</v>
      </c>
      <c r="M2167" s="13">
        <f t="shared" si="33"/>
        <v>92.920353982300881</v>
      </c>
    </row>
    <row r="2168" spans="1:13" x14ac:dyDescent="0.35">
      <c r="A2168" s="4" t="s">
        <v>151</v>
      </c>
      <c r="B2168" s="4" t="s">
        <v>152</v>
      </c>
      <c r="C2168" s="4" t="s">
        <v>124</v>
      </c>
      <c r="D2168" s="4">
        <v>1963</v>
      </c>
      <c r="E2168" s="15">
        <v>221</v>
      </c>
      <c r="F2168" s="15">
        <v>22</v>
      </c>
      <c r="G2168" s="15"/>
      <c r="H2168" s="15">
        <v>181</v>
      </c>
      <c r="I2168" s="15">
        <v>80.260000000000005</v>
      </c>
      <c r="J2168" s="15">
        <v>224</v>
      </c>
      <c r="K2168" s="15">
        <v>779.96</v>
      </c>
      <c r="L2168" s="4" t="s">
        <v>170</v>
      </c>
      <c r="M2168" s="13">
        <f t="shared" si="33"/>
        <v>90.946502057613159</v>
      </c>
    </row>
    <row r="2169" spans="1:13" x14ac:dyDescent="0.35">
      <c r="A2169" s="4" t="s">
        <v>151</v>
      </c>
      <c r="B2169" s="4" t="s">
        <v>152</v>
      </c>
      <c r="C2169" s="4" t="s">
        <v>124</v>
      </c>
      <c r="D2169" s="4">
        <v>1964</v>
      </c>
      <c r="E2169" s="15">
        <v>249</v>
      </c>
      <c r="F2169" s="15">
        <v>1</v>
      </c>
      <c r="G2169" s="15"/>
      <c r="H2169" s="15">
        <v>180</v>
      </c>
      <c r="I2169" s="15">
        <v>78.95</v>
      </c>
      <c r="J2169" s="15">
        <v>229</v>
      </c>
      <c r="K2169" s="15">
        <v>767.27</v>
      </c>
      <c r="L2169" s="4" t="s">
        <v>170</v>
      </c>
      <c r="M2169" s="13">
        <f t="shared" si="33"/>
        <v>99.6</v>
      </c>
    </row>
    <row r="2170" spans="1:13" x14ac:dyDescent="0.35">
      <c r="A2170" s="4" t="s">
        <v>151</v>
      </c>
      <c r="B2170" s="4" t="s">
        <v>152</v>
      </c>
      <c r="C2170" s="4" t="s">
        <v>124</v>
      </c>
      <c r="D2170" s="4">
        <v>1965</v>
      </c>
      <c r="E2170" s="15">
        <v>266</v>
      </c>
      <c r="F2170" s="15">
        <v>22</v>
      </c>
      <c r="G2170" s="15"/>
      <c r="H2170" s="15">
        <v>218</v>
      </c>
      <c r="I2170" s="15">
        <v>93.76</v>
      </c>
      <c r="J2170" s="15">
        <v>270</v>
      </c>
      <c r="K2170" s="15">
        <v>911.18</v>
      </c>
      <c r="L2170" s="4" t="s">
        <v>170</v>
      </c>
      <c r="M2170" s="13">
        <f t="shared" si="33"/>
        <v>92.361111111111114</v>
      </c>
    </row>
    <row r="2171" spans="1:13" x14ac:dyDescent="0.35">
      <c r="A2171" s="4" t="s">
        <v>151</v>
      </c>
      <c r="B2171" s="4" t="s">
        <v>152</v>
      </c>
      <c r="C2171" s="4" t="s">
        <v>124</v>
      </c>
      <c r="D2171" s="4">
        <v>1966</v>
      </c>
      <c r="E2171" s="15">
        <v>289</v>
      </c>
      <c r="F2171" s="15">
        <v>42</v>
      </c>
      <c r="G2171" s="15"/>
      <c r="H2171" s="15">
        <v>245</v>
      </c>
      <c r="I2171" s="15">
        <v>103.81</v>
      </c>
      <c r="J2171" s="15">
        <v>302</v>
      </c>
      <c r="K2171" s="15">
        <v>1008.89</v>
      </c>
      <c r="L2171" s="4" t="s">
        <v>170</v>
      </c>
      <c r="M2171" s="13">
        <f t="shared" si="33"/>
        <v>87.311178247734134</v>
      </c>
    </row>
    <row r="2172" spans="1:13" x14ac:dyDescent="0.35">
      <c r="A2172" s="4" t="s">
        <v>151</v>
      </c>
      <c r="B2172" s="4" t="s">
        <v>152</v>
      </c>
      <c r="C2172" s="4" t="s">
        <v>124</v>
      </c>
      <c r="D2172" s="4">
        <v>1967</v>
      </c>
      <c r="E2172" s="15">
        <v>312</v>
      </c>
      <c r="F2172" s="15">
        <v>31</v>
      </c>
      <c r="G2172" s="15"/>
      <c r="H2172" s="15">
        <v>257</v>
      </c>
      <c r="I2172" s="15">
        <v>107.04</v>
      </c>
      <c r="J2172" s="15">
        <v>315</v>
      </c>
      <c r="K2172" s="15">
        <v>1040.24</v>
      </c>
      <c r="L2172" s="4" t="s">
        <v>170</v>
      </c>
      <c r="M2172" s="13">
        <f t="shared" si="33"/>
        <v>90.962099125364432</v>
      </c>
    </row>
    <row r="2173" spans="1:13" x14ac:dyDescent="0.35">
      <c r="A2173" s="4" t="s">
        <v>151</v>
      </c>
      <c r="B2173" s="4" t="s">
        <v>152</v>
      </c>
      <c r="C2173" s="4" t="s">
        <v>124</v>
      </c>
      <c r="D2173" s="4">
        <v>1968</v>
      </c>
      <c r="E2173" s="15">
        <v>284</v>
      </c>
      <c r="F2173" s="15">
        <v>21</v>
      </c>
      <c r="G2173" s="15"/>
      <c r="H2173" s="15">
        <v>266</v>
      </c>
      <c r="I2173" s="15">
        <v>109</v>
      </c>
      <c r="J2173" s="15">
        <v>323</v>
      </c>
      <c r="K2173" s="15">
        <v>1059.28</v>
      </c>
      <c r="L2173" s="4" t="s">
        <v>170</v>
      </c>
      <c r="M2173" s="13">
        <f t="shared" si="33"/>
        <v>93.114754098360649</v>
      </c>
    </row>
    <row r="2174" spans="1:13" x14ac:dyDescent="0.35">
      <c r="A2174" s="4" t="s">
        <v>151</v>
      </c>
      <c r="B2174" s="4" t="s">
        <v>152</v>
      </c>
      <c r="C2174" s="4" t="s">
        <v>124</v>
      </c>
      <c r="D2174" s="4">
        <v>1969</v>
      </c>
      <c r="E2174" s="15">
        <v>338</v>
      </c>
      <c r="F2174" s="15">
        <v>13</v>
      </c>
      <c r="G2174" s="15"/>
      <c r="H2174" s="15">
        <v>259</v>
      </c>
      <c r="I2174" s="15">
        <v>104.29</v>
      </c>
      <c r="J2174" s="15">
        <v>320</v>
      </c>
      <c r="K2174" s="15">
        <v>1013.51</v>
      </c>
      <c r="L2174" s="4" t="s">
        <v>170</v>
      </c>
      <c r="M2174" s="13">
        <f t="shared" si="33"/>
        <v>96.296296296296291</v>
      </c>
    </row>
    <row r="2175" spans="1:13" x14ac:dyDescent="0.35">
      <c r="A2175" s="4" t="s">
        <v>151</v>
      </c>
      <c r="B2175" s="4" t="s">
        <v>152</v>
      </c>
      <c r="C2175" s="4" t="s">
        <v>124</v>
      </c>
      <c r="D2175" s="4">
        <v>1970</v>
      </c>
      <c r="E2175" s="15">
        <v>300</v>
      </c>
      <c r="F2175" s="15">
        <v>51</v>
      </c>
      <c r="G2175" s="15"/>
      <c r="H2175" s="15">
        <v>264</v>
      </c>
      <c r="I2175" s="15">
        <v>104.21</v>
      </c>
      <c r="J2175" s="15">
        <v>328</v>
      </c>
      <c r="K2175" s="15">
        <v>1012.78</v>
      </c>
      <c r="L2175" s="4" t="s">
        <v>170</v>
      </c>
      <c r="M2175" s="13">
        <f t="shared" si="33"/>
        <v>85.470085470085465</v>
      </c>
    </row>
    <row r="2176" spans="1:13" x14ac:dyDescent="0.35">
      <c r="A2176" s="4" t="s">
        <v>151</v>
      </c>
      <c r="B2176" s="4" t="s">
        <v>152</v>
      </c>
      <c r="C2176" s="4" t="s">
        <v>124</v>
      </c>
      <c r="D2176" s="4">
        <v>1971</v>
      </c>
      <c r="E2176" s="15">
        <v>309</v>
      </c>
      <c r="F2176" s="15">
        <v>28</v>
      </c>
      <c r="G2176" s="15"/>
      <c r="H2176" s="15">
        <v>272</v>
      </c>
      <c r="I2176" s="15">
        <v>105.15</v>
      </c>
      <c r="J2176" s="15">
        <v>331</v>
      </c>
      <c r="K2176" s="15">
        <v>1021.89</v>
      </c>
      <c r="L2176" s="4" t="s">
        <v>170</v>
      </c>
      <c r="M2176" s="13">
        <f t="shared" si="33"/>
        <v>91.691394658753708</v>
      </c>
    </row>
    <row r="2177" spans="1:13" x14ac:dyDescent="0.35">
      <c r="A2177" s="4" t="s">
        <v>151</v>
      </c>
      <c r="B2177" s="4" t="s">
        <v>152</v>
      </c>
      <c r="C2177" s="4" t="s">
        <v>124</v>
      </c>
      <c r="D2177" s="4">
        <v>1972</v>
      </c>
      <c r="E2177" s="15">
        <v>319</v>
      </c>
      <c r="F2177" s="15">
        <v>5</v>
      </c>
      <c r="G2177" s="15"/>
      <c r="H2177" s="15">
        <v>279</v>
      </c>
      <c r="I2177" s="15">
        <v>105.93</v>
      </c>
      <c r="J2177" s="15">
        <v>341</v>
      </c>
      <c r="K2177" s="15">
        <v>1029.49</v>
      </c>
      <c r="L2177" s="4" t="s">
        <v>170</v>
      </c>
      <c r="M2177" s="13">
        <f t="shared" si="33"/>
        <v>98.456790123456798</v>
      </c>
    </row>
    <row r="2178" spans="1:13" x14ac:dyDescent="0.35">
      <c r="A2178" s="4" t="s">
        <v>151</v>
      </c>
      <c r="B2178" s="4" t="s">
        <v>152</v>
      </c>
      <c r="C2178" s="4" t="s">
        <v>124</v>
      </c>
      <c r="D2178" s="4">
        <v>1973</v>
      </c>
      <c r="E2178" s="15">
        <v>319</v>
      </c>
      <c r="F2178" s="15">
        <v>38</v>
      </c>
      <c r="G2178" s="15"/>
      <c r="H2178" s="15">
        <v>292</v>
      </c>
      <c r="I2178" s="15">
        <v>108.33</v>
      </c>
      <c r="J2178" s="15">
        <v>355</v>
      </c>
      <c r="K2178" s="15">
        <v>1052.8</v>
      </c>
      <c r="L2178" s="4" t="s">
        <v>170</v>
      </c>
      <c r="M2178" s="13">
        <f t="shared" ref="M2178:M2241" si="34">IF(N(E2178)+N(F2178)-N(G2178)&lt;=0,"",E2178/(E2178+F2178-N(G2178))*100)</f>
        <v>89.355742296918777</v>
      </c>
    </row>
    <row r="2179" spans="1:13" x14ac:dyDescent="0.35">
      <c r="A2179" s="4" t="s">
        <v>151</v>
      </c>
      <c r="B2179" s="4" t="s">
        <v>152</v>
      </c>
      <c r="C2179" s="4" t="s">
        <v>124</v>
      </c>
      <c r="D2179" s="4">
        <v>1974</v>
      </c>
      <c r="E2179" s="15">
        <v>346</v>
      </c>
      <c r="F2179" s="15">
        <v>43</v>
      </c>
      <c r="G2179" s="15"/>
      <c r="H2179" s="15">
        <v>297</v>
      </c>
      <c r="I2179" s="15">
        <v>107.7</v>
      </c>
      <c r="J2179" s="15">
        <v>363</v>
      </c>
      <c r="K2179" s="15">
        <v>1046.6500000000001</v>
      </c>
      <c r="L2179" s="4" t="s">
        <v>170</v>
      </c>
      <c r="M2179" s="13">
        <f t="shared" si="34"/>
        <v>88.946015424164528</v>
      </c>
    </row>
    <row r="2180" spans="1:13" x14ac:dyDescent="0.35">
      <c r="A2180" s="4" t="s">
        <v>151</v>
      </c>
      <c r="B2180" s="4" t="s">
        <v>152</v>
      </c>
      <c r="C2180" s="4" t="s">
        <v>124</v>
      </c>
      <c r="D2180" s="4">
        <v>1975</v>
      </c>
      <c r="E2180" s="15">
        <v>381</v>
      </c>
      <c r="F2180" s="15">
        <v>0</v>
      </c>
      <c r="G2180" s="15"/>
      <c r="H2180" s="15">
        <v>301</v>
      </c>
      <c r="I2180" s="15">
        <v>106.61</v>
      </c>
      <c r="J2180" s="15">
        <v>372</v>
      </c>
      <c r="K2180" s="15">
        <v>1036.0999999999999</v>
      </c>
      <c r="L2180" s="4" t="s">
        <v>170</v>
      </c>
      <c r="M2180" s="13">
        <f t="shared" si="34"/>
        <v>100</v>
      </c>
    </row>
    <row r="2181" spans="1:13" x14ac:dyDescent="0.35">
      <c r="A2181" s="4" t="s">
        <v>151</v>
      </c>
      <c r="B2181" s="4" t="s">
        <v>152</v>
      </c>
      <c r="C2181" s="4" t="s">
        <v>124</v>
      </c>
      <c r="D2181" s="4">
        <v>1976</v>
      </c>
      <c r="E2181" s="15">
        <v>387</v>
      </c>
      <c r="F2181" s="15">
        <v>1</v>
      </c>
      <c r="G2181" s="15"/>
      <c r="H2181" s="15">
        <v>304</v>
      </c>
      <c r="I2181" s="15">
        <v>105.26</v>
      </c>
      <c r="J2181" s="15">
        <v>376</v>
      </c>
      <c r="K2181" s="15">
        <v>1022.97</v>
      </c>
      <c r="L2181" s="4" t="s">
        <v>170</v>
      </c>
      <c r="M2181" s="13">
        <f t="shared" si="34"/>
        <v>99.742268041237111</v>
      </c>
    </row>
    <row r="2182" spans="1:13" x14ac:dyDescent="0.35">
      <c r="A2182" s="4" t="s">
        <v>151</v>
      </c>
      <c r="B2182" s="4" t="s">
        <v>152</v>
      </c>
      <c r="C2182" s="4" t="s">
        <v>124</v>
      </c>
      <c r="D2182" s="4">
        <v>1977</v>
      </c>
      <c r="E2182" s="15">
        <v>400</v>
      </c>
      <c r="F2182" s="15">
        <v>11</v>
      </c>
      <c r="G2182" s="15"/>
      <c r="H2182" s="15">
        <v>316</v>
      </c>
      <c r="I2182" s="15">
        <v>106.84</v>
      </c>
      <c r="J2182" s="15">
        <v>391</v>
      </c>
      <c r="K2182" s="15">
        <v>1038.3</v>
      </c>
      <c r="L2182" s="4" t="s">
        <v>170</v>
      </c>
      <c r="M2182" s="13">
        <f t="shared" si="34"/>
        <v>97.323600973236012</v>
      </c>
    </row>
    <row r="2183" spans="1:13" x14ac:dyDescent="0.35">
      <c r="A2183" s="4" t="s">
        <v>151</v>
      </c>
      <c r="B2183" s="4" t="s">
        <v>152</v>
      </c>
      <c r="C2183" s="4" t="s">
        <v>124</v>
      </c>
      <c r="D2183" s="4">
        <v>1978</v>
      </c>
      <c r="E2183" s="15">
        <v>414</v>
      </c>
      <c r="F2183" s="15">
        <v>19</v>
      </c>
      <c r="G2183" s="15"/>
      <c r="H2183" s="15">
        <v>324</v>
      </c>
      <c r="I2183" s="15">
        <v>106.8</v>
      </c>
      <c r="J2183" s="15">
        <v>399</v>
      </c>
      <c r="K2183" s="15">
        <v>1037.93</v>
      </c>
      <c r="L2183" s="4" t="s">
        <v>170</v>
      </c>
      <c r="M2183" s="13">
        <f t="shared" si="34"/>
        <v>95.612009237875284</v>
      </c>
    </row>
    <row r="2184" spans="1:13" x14ac:dyDescent="0.35">
      <c r="A2184" s="4" t="s">
        <v>151</v>
      </c>
      <c r="B2184" s="4" t="s">
        <v>152</v>
      </c>
      <c r="C2184" s="4" t="s">
        <v>124</v>
      </c>
      <c r="D2184" s="4">
        <v>1979</v>
      </c>
      <c r="E2184" s="15">
        <v>334</v>
      </c>
      <c r="F2184" s="15">
        <v>94</v>
      </c>
      <c r="G2184" s="15"/>
      <c r="H2184" s="15">
        <v>328</v>
      </c>
      <c r="I2184" s="15">
        <v>105.58</v>
      </c>
      <c r="J2184" s="15">
        <v>405</v>
      </c>
      <c r="K2184" s="15">
        <v>1026.0899999999999</v>
      </c>
      <c r="L2184" s="4" t="s">
        <v>170</v>
      </c>
      <c r="M2184" s="13">
        <f t="shared" si="34"/>
        <v>78.037383177570092</v>
      </c>
    </row>
    <row r="2185" spans="1:13" x14ac:dyDescent="0.35">
      <c r="A2185" s="4" t="s">
        <v>151</v>
      </c>
      <c r="B2185" s="4" t="s">
        <v>152</v>
      </c>
      <c r="C2185" s="4" t="s">
        <v>124</v>
      </c>
      <c r="D2185" s="4">
        <v>1980</v>
      </c>
      <c r="E2185" s="15">
        <v>342</v>
      </c>
      <c r="F2185" s="15">
        <v>64</v>
      </c>
      <c r="G2185" s="15"/>
      <c r="H2185" s="15">
        <v>329</v>
      </c>
      <c r="I2185" s="15">
        <v>103.61</v>
      </c>
      <c r="J2185" s="15">
        <v>397</v>
      </c>
      <c r="K2185" s="15">
        <v>1006.88</v>
      </c>
      <c r="L2185" s="4" t="s">
        <v>170</v>
      </c>
      <c r="M2185" s="13">
        <f t="shared" si="34"/>
        <v>84.236453201970434</v>
      </c>
    </row>
    <row r="2186" spans="1:13" x14ac:dyDescent="0.35">
      <c r="A2186" s="4" t="s">
        <v>151</v>
      </c>
      <c r="B2186" s="4" t="s">
        <v>152</v>
      </c>
      <c r="C2186" s="4" t="s">
        <v>124</v>
      </c>
      <c r="D2186" s="4">
        <v>1981</v>
      </c>
      <c r="E2186" s="15">
        <v>334</v>
      </c>
      <c r="F2186" s="15">
        <v>54</v>
      </c>
      <c r="G2186" s="15"/>
      <c r="H2186" s="15">
        <v>329</v>
      </c>
      <c r="I2186" s="15">
        <v>101.06</v>
      </c>
      <c r="J2186" s="15">
        <v>397</v>
      </c>
      <c r="K2186" s="15">
        <v>982.13</v>
      </c>
      <c r="L2186" s="4" t="s">
        <v>170</v>
      </c>
      <c r="M2186" s="13">
        <f t="shared" si="34"/>
        <v>86.082474226804123</v>
      </c>
    </row>
    <row r="2187" spans="1:13" x14ac:dyDescent="0.35">
      <c r="A2187" s="4" t="s">
        <v>151</v>
      </c>
      <c r="B2187" s="4" t="s">
        <v>152</v>
      </c>
      <c r="C2187" s="4" t="s">
        <v>124</v>
      </c>
      <c r="D2187" s="4">
        <v>1982</v>
      </c>
      <c r="E2187" s="15">
        <v>349</v>
      </c>
      <c r="F2187" s="15">
        <v>88</v>
      </c>
      <c r="G2187" s="15"/>
      <c r="H2187" s="15">
        <v>323</v>
      </c>
      <c r="I2187" s="15">
        <v>97</v>
      </c>
      <c r="J2187" s="15">
        <v>390</v>
      </c>
      <c r="K2187" s="15">
        <v>942.64</v>
      </c>
      <c r="L2187" s="4" t="s">
        <v>170</v>
      </c>
      <c r="M2187" s="13">
        <f t="shared" si="34"/>
        <v>79.862700228832949</v>
      </c>
    </row>
    <row r="2188" spans="1:13" x14ac:dyDescent="0.35">
      <c r="A2188" s="4" t="s">
        <v>151</v>
      </c>
      <c r="B2188" s="4" t="s">
        <v>152</v>
      </c>
      <c r="C2188" s="4" t="s">
        <v>124</v>
      </c>
      <c r="D2188" s="4">
        <v>1983</v>
      </c>
      <c r="E2188" s="15">
        <v>307</v>
      </c>
      <c r="F2188" s="15">
        <v>32</v>
      </c>
      <c r="G2188" s="15"/>
      <c r="H2188" s="15">
        <v>326</v>
      </c>
      <c r="I2188" s="15">
        <v>95.55</v>
      </c>
      <c r="J2188" s="15">
        <v>388</v>
      </c>
      <c r="K2188" s="15">
        <v>928.59</v>
      </c>
      <c r="L2188" s="4" t="s">
        <v>170</v>
      </c>
      <c r="M2188" s="13">
        <f t="shared" si="34"/>
        <v>90.560471976401175</v>
      </c>
    </row>
    <row r="2189" spans="1:13" x14ac:dyDescent="0.35">
      <c r="A2189" s="4" t="s">
        <v>151</v>
      </c>
      <c r="B2189" s="4" t="s">
        <v>152</v>
      </c>
      <c r="C2189" s="4" t="s">
        <v>124</v>
      </c>
      <c r="D2189" s="4">
        <v>1984</v>
      </c>
      <c r="E2189" s="15">
        <v>336</v>
      </c>
      <c r="F2189" s="15">
        <v>29</v>
      </c>
      <c r="G2189" s="15"/>
      <c r="H2189" s="15">
        <v>326</v>
      </c>
      <c r="I2189" s="15">
        <v>93.38</v>
      </c>
      <c r="J2189" s="15">
        <v>389</v>
      </c>
      <c r="K2189" s="15">
        <v>907.54</v>
      </c>
      <c r="L2189" s="4" t="s">
        <v>170</v>
      </c>
      <c r="M2189" s="13">
        <f t="shared" si="34"/>
        <v>92.054794520547944</v>
      </c>
    </row>
    <row r="2190" spans="1:13" x14ac:dyDescent="0.35">
      <c r="A2190" s="4" t="s">
        <v>151</v>
      </c>
      <c r="B2190" s="4" t="s">
        <v>152</v>
      </c>
      <c r="C2190" s="4" t="s">
        <v>124</v>
      </c>
      <c r="D2190" s="4">
        <v>1985</v>
      </c>
      <c r="E2190" s="15">
        <v>287</v>
      </c>
      <c r="F2190" s="15">
        <v>95</v>
      </c>
      <c r="G2190" s="15"/>
      <c r="H2190" s="15">
        <v>336</v>
      </c>
      <c r="I2190" s="15">
        <v>93.83</v>
      </c>
      <c r="J2190" s="15">
        <v>400</v>
      </c>
      <c r="K2190" s="15">
        <v>911.9</v>
      </c>
      <c r="L2190" s="4" t="s">
        <v>170</v>
      </c>
      <c r="M2190" s="13">
        <f t="shared" si="34"/>
        <v>75.130890052356023</v>
      </c>
    </row>
    <row r="2191" spans="1:13" x14ac:dyDescent="0.35">
      <c r="A2191" s="4" t="s">
        <v>151</v>
      </c>
      <c r="B2191" s="4" t="s">
        <v>152</v>
      </c>
      <c r="C2191" s="4" t="s">
        <v>124</v>
      </c>
      <c r="D2191" s="4">
        <v>1986</v>
      </c>
      <c r="E2191" s="15">
        <v>350</v>
      </c>
      <c r="F2191" s="15">
        <v>93</v>
      </c>
      <c r="G2191" s="15"/>
      <c r="H2191" s="15">
        <v>344</v>
      </c>
      <c r="I2191" s="15">
        <v>93.33</v>
      </c>
      <c r="J2191" s="15">
        <v>410</v>
      </c>
      <c r="K2191" s="15">
        <v>907.07</v>
      </c>
      <c r="L2191" s="4" t="s">
        <v>170</v>
      </c>
      <c r="M2191" s="13">
        <f t="shared" si="34"/>
        <v>79.006772009029348</v>
      </c>
    </row>
    <row r="2192" spans="1:13" x14ac:dyDescent="0.35">
      <c r="A2192" s="4" t="s">
        <v>151</v>
      </c>
      <c r="B2192" s="4" t="s">
        <v>152</v>
      </c>
      <c r="C2192" s="4" t="s">
        <v>124</v>
      </c>
      <c r="D2192" s="4">
        <v>1987</v>
      </c>
      <c r="E2192" s="15">
        <v>311</v>
      </c>
      <c r="F2192" s="15">
        <v>100</v>
      </c>
      <c r="G2192" s="15"/>
      <c r="H2192" s="15">
        <v>354</v>
      </c>
      <c r="I2192" s="15">
        <v>93.12</v>
      </c>
      <c r="J2192" s="15">
        <v>423</v>
      </c>
      <c r="K2192" s="15">
        <v>904.96</v>
      </c>
      <c r="L2192" s="4" t="s">
        <v>170</v>
      </c>
      <c r="M2192" s="13">
        <f t="shared" si="34"/>
        <v>75.669099756690997</v>
      </c>
    </row>
    <row r="2193" spans="1:13" x14ac:dyDescent="0.35">
      <c r="A2193" s="4" t="s">
        <v>151</v>
      </c>
      <c r="B2193" s="4" t="s">
        <v>152</v>
      </c>
      <c r="C2193" s="4" t="s">
        <v>124</v>
      </c>
      <c r="D2193" s="4">
        <v>1988</v>
      </c>
      <c r="E2193" s="15">
        <v>329</v>
      </c>
      <c r="F2193" s="15">
        <v>99</v>
      </c>
      <c r="G2193" s="15"/>
      <c r="H2193" s="15">
        <v>370</v>
      </c>
      <c r="I2193" s="15">
        <v>94.66</v>
      </c>
      <c r="J2193" s="15">
        <v>438</v>
      </c>
      <c r="K2193" s="15">
        <v>919.92</v>
      </c>
      <c r="L2193" s="4" t="s">
        <v>170</v>
      </c>
      <c r="M2193" s="13">
        <f t="shared" si="34"/>
        <v>76.869158878504678</v>
      </c>
    </row>
    <row r="2194" spans="1:13" x14ac:dyDescent="0.35">
      <c r="A2194" s="4" t="s">
        <v>151</v>
      </c>
      <c r="B2194" s="4" t="s">
        <v>152</v>
      </c>
      <c r="C2194" s="4" t="s">
        <v>124</v>
      </c>
      <c r="D2194" s="4">
        <v>1989</v>
      </c>
      <c r="E2194" s="15">
        <v>345</v>
      </c>
      <c r="F2194" s="15">
        <v>102</v>
      </c>
      <c r="G2194" s="15"/>
      <c r="H2194" s="15">
        <v>378</v>
      </c>
      <c r="I2194" s="15">
        <v>94.59</v>
      </c>
      <c r="J2194" s="15">
        <v>446</v>
      </c>
      <c r="K2194" s="15">
        <v>919.28</v>
      </c>
      <c r="L2194" s="4" t="s">
        <v>170</v>
      </c>
      <c r="M2194" s="13">
        <f t="shared" si="34"/>
        <v>77.181208053691279</v>
      </c>
    </row>
    <row r="2195" spans="1:13" x14ac:dyDescent="0.35">
      <c r="A2195" s="4" t="s">
        <v>151</v>
      </c>
      <c r="B2195" s="4" t="s">
        <v>152</v>
      </c>
      <c r="C2195" s="4" t="s">
        <v>124</v>
      </c>
      <c r="D2195" s="4">
        <v>1990</v>
      </c>
      <c r="E2195" s="15">
        <v>336</v>
      </c>
      <c r="F2195" s="15">
        <v>127</v>
      </c>
      <c r="G2195" s="15"/>
      <c r="H2195" s="15">
        <v>391</v>
      </c>
      <c r="I2195" s="15">
        <v>96.68</v>
      </c>
      <c r="J2195" s="15">
        <v>458</v>
      </c>
      <c r="K2195" s="15">
        <v>939.59</v>
      </c>
      <c r="L2195" s="4" t="s">
        <v>170</v>
      </c>
      <c r="M2195" s="13">
        <f t="shared" si="34"/>
        <v>72.570194384449252</v>
      </c>
    </row>
    <row r="2196" spans="1:13" x14ac:dyDescent="0.35">
      <c r="A2196" s="4" t="s">
        <v>151</v>
      </c>
      <c r="B2196" s="4" t="s">
        <v>152</v>
      </c>
      <c r="C2196" s="4" t="s">
        <v>124</v>
      </c>
      <c r="D2196" s="4">
        <v>1991</v>
      </c>
      <c r="E2196" s="15">
        <v>336</v>
      </c>
      <c r="F2196" s="15">
        <v>145</v>
      </c>
      <c r="G2196" s="15"/>
      <c r="H2196" s="15">
        <v>394</v>
      </c>
      <c r="I2196" s="15">
        <v>97.28</v>
      </c>
      <c r="J2196" s="15">
        <v>460</v>
      </c>
      <c r="K2196" s="15">
        <v>945.41</v>
      </c>
      <c r="L2196" s="4" t="s">
        <v>170</v>
      </c>
      <c r="M2196" s="13">
        <f t="shared" si="34"/>
        <v>69.854469854469855</v>
      </c>
    </row>
    <row r="2197" spans="1:13" x14ac:dyDescent="0.35">
      <c r="A2197" s="4" t="s">
        <v>151</v>
      </c>
      <c r="B2197" s="4" t="s">
        <v>152</v>
      </c>
      <c r="C2197" s="4" t="s">
        <v>124</v>
      </c>
      <c r="D2197" s="4">
        <v>1992</v>
      </c>
      <c r="E2197" s="15">
        <v>319</v>
      </c>
      <c r="F2197" s="15">
        <v>110</v>
      </c>
      <c r="G2197" s="15"/>
      <c r="H2197" s="15">
        <v>395</v>
      </c>
      <c r="I2197" s="15">
        <v>98.01</v>
      </c>
      <c r="J2197" s="15">
        <v>462</v>
      </c>
      <c r="K2197" s="15">
        <v>952.53</v>
      </c>
      <c r="L2197" s="4" t="s">
        <v>170</v>
      </c>
      <c r="M2197" s="13">
        <f t="shared" si="34"/>
        <v>74.358974358974365</v>
      </c>
    </row>
    <row r="2198" spans="1:13" x14ac:dyDescent="0.35">
      <c r="A2198" s="4" t="s">
        <v>151</v>
      </c>
      <c r="B2198" s="4" t="s">
        <v>152</v>
      </c>
      <c r="C2198" s="4" t="s">
        <v>124</v>
      </c>
      <c r="D2198" s="4">
        <v>1993</v>
      </c>
      <c r="E2198" s="15">
        <v>324</v>
      </c>
      <c r="F2198" s="15">
        <v>113</v>
      </c>
      <c r="G2198" s="15"/>
      <c r="H2198" s="15">
        <v>395</v>
      </c>
      <c r="I2198" s="15">
        <v>99.04</v>
      </c>
      <c r="J2198" s="15">
        <v>458</v>
      </c>
      <c r="K2198" s="15">
        <v>962.48</v>
      </c>
      <c r="L2198" s="4" t="s">
        <v>170</v>
      </c>
      <c r="M2198" s="13">
        <f t="shared" si="34"/>
        <v>74.141876430205954</v>
      </c>
    </row>
    <row r="2199" spans="1:13" x14ac:dyDescent="0.35">
      <c r="A2199" s="4" t="s">
        <v>151</v>
      </c>
      <c r="B2199" s="4" t="s">
        <v>152</v>
      </c>
      <c r="C2199" s="4" t="s">
        <v>124</v>
      </c>
      <c r="D2199" s="4">
        <v>1994</v>
      </c>
      <c r="E2199" s="15">
        <v>270</v>
      </c>
      <c r="F2199" s="15">
        <v>238</v>
      </c>
      <c r="G2199" s="15"/>
      <c r="H2199" s="15">
        <v>397</v>
      </c>
      <c r="I2199" s="15">
        <v>100.46</v>
      </c>
      <c r="J2199" s="15">
        <v>454</v>
      </c>
      <c r="K2199" s="15">
        <v>976.27</v>
      </c>
      <c r="L2199" s="4" t="s">
        <v>170</v>
      </c>
      <c r="M2199" s="13">
        <f t="shared" si="34"/>
        <v>53.149606299212607</v>
      </c>
    </row>
    <row r="2200" spans="1:13" x14ac:dyDescent="0.35">
      <c r="A2200" s="4" t="s">
        <v>151</v>
      </c>
      <c r="B2200" s="4" t="s">
        <v>152</v>
      </c>
      <c r="C2200" s="4" t="s">
        <v>124</v>
      </c>
      <c r="D2200" s="4">
        <v>1995</v>
      </c>
      <c r="E2200" s="15">
        <v>237</v>
      </c>
      <c r="F2200" s="15">
        <v>250</v>
      </c>
      <c r="G2200" s="15"/>
      <c r="H2200" s="15">
        <v>392</v>
      </c>
      <c r="I2200" s="15">
        <v>99.89</v>
      </c>
      <c r="J2200" s="15">
        <v>448</v>
      </c>
      <c r="K2200" s="15">
        <v>970.82</v>
      </c>
      <c r="L2200" s="4" t="s">
        <v>170</v>
      </c>
      <c r="M2200" s="13">
        <f t="shared" si="34"/>
        <v>48.6652977412731</v>
      </c>
    </row>
    <row r="2201" spans="1:13" x14ac:dyDescent="0.35">
      <c r="A2201" s="4" t="s">
        <v>151</v>
      </c>
      <c r="B2201" s="4" t="s">
        <v>152</v>
      </c>
      <c r="C2201" s="4" t="s">
        <v>124</v>
      </c>
      <c r="D2201" s="4">
        <v>1996</v>
      </c>
      <c r="E2201" s="15">
        <v>261</v>
      </c>
      <c r="F2201" s="15">
        <v>214</v>
      </c>
      <c r="G2201" s="15"/>
      <c r="H2201" s="15">
        <v>390</v>
      </c>
      <c r="I2201" s="15">
        <v>99.36</v>
      </c>
      <c r="J2201" s="15">
        <v>445</v>
      </c>
      <c r="K2201" s="15">
        <v>965.64</v>
      </c>
      <c r="L2201" s="4" t="s">
        <v>170</v>
      </c>
      <c r="M2201" s="13">
        <f t="shared" si="34"/>
        <v>54.94736842105263</v>
      </c>
    </row>
    <row r="2202" spans="1:13" x14ac:dyDescent="0.35">
      <c r="A2202" s="4" t="s">
        <v>151</v>
      </c>
      <c r="B2202" s="4" t="s">
        <v>152</v>
      </c>
      <c r="C2202" s="4" t="s">
        <v>124</v>
      </c>
      <c r="D2202" s="4">
        <v>1997</v>
      </c>
      <c r="E2202" s="15">
        <v>274</v>
      </c>
      <c r="F2202" s="15">
        <v>154</v>
      </c>
      <c r="G2202" s="15"/>
      <c r="H2202" s="15">
        <v>389</v>
      </c>
      <c r="I2202" s="15">
        <v>99.14</v>
      </c>
      <c r="J2202" s="15">
        <v>444</v>
      </c>
      <c r="K2202" s="15">
        <v>963.5</v>
      </c>
      <c r="L2202" s="4" t="s">
        <v>170</v>
      </c>
      <c r="M2202" s="13">
        <f t="shared" si="34"/>
        <v>64.018691588785046</v>
      </c>
    </row>
    <row r="2203" spans="1:13" x14ac:dyDescent="0.35">
      <c r="A2203" s="4" t="s">
        <v>151</v>
      </c>
      <c r="B2203" s="4" t="s">
        <v>152</v>
      </c>
      <c r="C2203" s="4" t="s">
        <v>124</v>
      </c>
      <c r="D2203" s="4">
        <v>1998</v>
      </c>
      <c r="E2203" s="15">
        <v>219</v>
      </c>
      <c r="F2203" s="15">
        <v>154</v>
      </c>
      <c r="G2203" s="15"/>
      <c r="H2203" s="15">
        <v>392</v>
      </c>
      <c r="I2203" s="15">
        <v>98.85</v>
      </c>
      <c r="J2203" s="15">
        <v>439</v>
      </c>
      <c r="K2203" s="15">
        <v>960.63</v>
      </c>
      <c r="L2203" s="4" t="s">
        <v>170</v>
      </c>
      <c r="M2203" s="13">
        <f t="shared" si="34"/>
        <v>58.713136729222512</v>
      </c>
    </row>
    <row r="2204" spans="1:13" x14ac:dyDescent="0.35">
      <c r="A2204" s="4" t="s">
        <v>151</v>
      </c>
      <c r="B2204" s="4" t="s">
        <v>152</v>
      </c>
      <c r="C2204" s="4" t="s">
        <v>124</v>
      </c>
      <c r="D2204" s="4">
        <v>1999</v>
      </c>
      <c r="E2204" s="15">
        <v>165</v>
      </c>
      <c r="F2204" s="15">
        <v>154</v>
      </c>
      <c r="G2204" s="15"/>
      <c r="H2204" s="15">
        <v>397</v>
      </c>
      <c r="I2204" s="15">
        <v>98.63</v>
      </c>
      <c r="J2204" s="15">
        <v>440</v>
      </c>
      <c r="K2204" s="15">
        <v>958.57</v>
      </c>
      <c r="L2204" s="4" t="s">
        <v>170</v>
      </c>
      <c r="M2204" s="13">
        <f t="shared" si="34"/>
        <v>51.724137931034484</v>
      </c>
    </row>
    <row r="2205" spans="1:13" x14ac:dyDescent="0.35">
      <c r="A2205" s="4" t="s">
        <v>151</v>
      </c>
      <c r="B2205" s="4" t="s">
        <v>152</v>
      </c>
      <c r="C2205" s="4" t="s">
        <v>124</v>
      </c>
      <c r="D2205" s="4">
        <v>2000</v>
      </c>
      <c r="E2205" s="15">
        <v>133</v>
      </c>
      <c r="F2205" s="15">
        <v>103</v>
      </c>
      <c r="G2205" s="15"/>
      <c r="H2205" s="15">
        <v>399</v>
      </c>
      <c r="I2205" s="15">
        <v>96.46</v>
      </c>
      <c r="J2205" s="15">
        <v>449</v>
      </c>
      <c r="K2205" s="15">
        <v>937.4</v>
      </c>
      <c r="L2205" s="4" t="s">
        <v>170</v>
      </c>
      <c r="M2205" s="13">
        <f t="shared" si="34"/>
        <v>56.355932203389834</v>
      </c>
    </row>
    <row r="2206" spans="1:13" x14ac:dyDescent="0.35">
      <c r="A2206" s="4" t="s">
        <v>151</v>
      </c>
      <c r="B2206" s="4" t="s">
        <v>152</v>
      </c>
      <c r="C2206" s="4" t="s">
        <v>124</v>
      </c>
      <c r="D2206" s="4">
        <v>2001</v>
      </c>
      <c r="E2206" s="15">
        <v>200</v>
      </c>
      <c r="F2206" s="15">
        <v>128</v>
      </c>
      <c r="G2206" s="15"/>
      <c r="H2206" s="15">
        <v>400</v>
      </c>
      <c r="I2206" s="15">
        <v>93.01</v>
      </c>
      <c r="J2206" s="15">
        <v>459</v>
      </c>
      <c r="K2206" s="15">
        <v>903.94</v>
      </c>
      <c r="L2206" s="4" t="s">
        <v>170</v>
      </c>
      <c r="M2206" s="13">
        <f t="shared" si="34"/>
        <v>60.975609756097562</v>
      </c>
    </row>
    <row r="2207" spans="1:13" x14ac:dyDescent="0.35">
      <c r="A2207" s="4" t="s">
        <v>151</v>
      </c>
      <c r="B2207" s="4" t="s">
        <v>152</v>
      </c>
      <c r="C2207" s="4" t="s">
        <v>124</v>
      </c>
      <c r="D2207" s="4">
        <v>2002</v>
      </c>
      <c r="E2207" s="15">
        <v>282</v>
      </c>
      <c r="F2207" s="15">
        <v>134</v>
      </c>
      <c r="G2207" s="15"/>
      <c r="H2207" s="15">
        <v>406</v>
      </c>
      <c r="I2207" s="15">
        <v>90.26</v>
      </c>
      <c r="J2207" s="15">
        <v>471</v>
      </c>
      <c r="K2207" s="15">
        <v>877.51</v>
      </c>
      <c r="L2207" s="4" t="s">
        <v>170</v>
      </c>
      <c r="M2207" s="13">
        <f t="shared" si="34"/>
        <v>67.788461538461547</v>
      </c>
    </row>
    <row r="2208" spans="1:13" x14ac:dyDescent="0.35">
      <c r="A2208" s="4" t="s">
        <v>151</v>
      </c>
      <c r="B2208" s="4" t="s">
        <v>152</v>
      </c>
      <c r="C2208" s="4" t="s">
        <v>124</v>
      </c>
      <c r="D2208" s="4">
        <v>2003</v>
      </c>
      <c r="E2208" s="15">
        <v>297</v>
      </c>
      <c r="F2208" s="15">
        <v>145</v>
      </c>
      <c r="G2208" s="15"/>
      <c r="H2208" s="15">
        <v>404</v>
      </c>
      <c r="I2208" s="15">
        <v>85.74</v>
      </c>
      <c r="J2208" s="15">
        <v>478</v>
      </c>
      <c r="K2208" s="15">
        <v>833.11</v>
      </c>
      <c r="L2208" s="4" t="s">
        <v>170</v>
      </c>
      <c r="M2208" s="13">
        <f t="shared" si="34"/>
        <v>67.194570135746616</v>
      </c>
    </row>
    <row r="2209" spans="1:13" x14ac:dyDescent="0.35">
      <c r="A2209" s="4" t="s">
        <v>151</v>
      </c>
      <c r="B2209" s="4" t="s">
        <v>152</v>
      </c>
      <c r="C2209" s="4" t="s">
        <v>124</v>
      </c>
      <c r="D2209" s="4">
        <v>2004</v>
      </c>
      <c r="E2209" s="15">
        <v>362</v>
      </c>
      <c r="F2209" s="15">
        <v>18</v>
      </c>
      <c r="G2209" s="15"/>
      <c r="H2209" s="15">
        <v>395</v>
      </c>
      <c r="I2209" s="15">
        <v>80.150000000000006</v>
      </c>
      <c r="J2209" s="15">
        <v>483</v>
      </c>
      <c r="K2209" s="15">
        <v>778.84</v>
      </c>
      <c r="L2209" s="4" t="s">
        <v>170</v>
      </c>
      <c r="M2209" s="13">
        <f t="shared" si="34"/>
        <v>95.263157894736835</v>
      </c>
    </row>
    <row r="2210" spans="1:13" x14ac:dyDescent="0.35">
      <c r="A2210" s="4" t="s">
        <v>151</v>
      </c>
      <c r="B2210" s="4" t="s">
        <v>152</v>
      </c>
      <c r="C2210" s="4" t="s">
        <v>124</v>
      </c>
      <c r="D2210" s="4">
        <v>2005</v>
      </c>
      <c r="E2210" s="15">
        <v>492</v>
      </c>
      <c r="F2210" s="15">
        <v>83</v>
      </c>
      <c r="G2210" s="15"/>
      <c r="H2210" s="15">
        <v>416</v>
      </c>
      <c r="I2210" s="15">
        <v>81.349999999999994</v>
      </c>
      <c r="J2210" s="15">
        <v>524</v>
      </c>
      <c r="K2210" s="15">
        <v>790.37</v>
      </c>
      <c r="L2210" s="4" t="s">
        <v>170</v>
      </c>
      <c r="M2210" s="13">
        <f t="shared" si="34"/>
        <v>85.565217391304344</v>
      </c>
    </row>
    <row r="2211" spans="1:13" x14ac:dyDescent="0.35">
      <c r="A2211" s="4" t="s">
        <v>151</v>
      </c>
      <c r="B2211" s="4" t="s">
        <v>152</v>
      </c>
      <c r="C2211" s="4" t="s">
        <v>124</v>
      </c>
      <c r="D2211" s="4">
        <v>2006</v>
      </c>
      <c r="E2211" s="15">
        <v>709</v>
      </c>
      <c r="F2211" s="15">
        <v>115</v>
      </c>
      <c r="G2211" s="15"/>
      <c r="H2211" s="15">
        <v>442</v>
      </c>
      <c r="I2211" s="15">
        <v>83.76</v>
      </c>
      <c r="J2211" s="15">
        <v>552</v>
      </c>
      <c r="K2211" s="15">
        <v>813.61</v>
      </c>
      <c r="L2211" s="4" t="s">
        <v>170</v>
      </c>
      <c r="M2211" s="13">
        <f t="shared" si="34"/>
        <v>86.043689320388353</v>
      </c>
    </row>
    <row r="2212" spans="1:13" x14ac:dyDescent="0.35">
      <c r="A2212" s="4" t="s">
        <v>151</v>
      </c>
      <c r="B2212" s="4" t="s">
        <v>152</v>
      </c>
      <c r="C2212" s="4" t="s">
        <v>124</v>
      </c>
      <c r="D2212" s="4">
        <v>2007</v>
      </c>
      <c r="E2212" s="15">
        <v>392</v>
      </c>
      <c r="F2212" s="15">
        <v>115</v>
      </c>
      <c r="G2212" s="15"/>
      <c r="H2212" s="15">
        <v>509</v>
      </c>
      <c r="I2212" s="15">
        <v>93.98</v>
      </c>
      <c r="J2212" s="15">
        <v>603</v>
      </c>
      <c r="K2212" s="15">
        <v>912.98</v>
      </c>
      <c r="L2212" s="4" t="s">
        <v>170</v>
      </c>
      <c r="M2212" s="13">
        <f t="shared" si="34"/>
        <v>77.317554240631154</v>
      </c>
    </row>
    <row r="2213" spans="1:13" x14ac:dyDescent="0.35">
      <c r="A2213" s="4" t="s">
        <v>151</v>
      </c>
      <c r="B2213" s="4" t="s">
        <v>152</v>
      </c>
      <c r="C2213" s="4" t="s">
        <v>124</v>
      </c>
      <c r="D2213" s="4">
        <v>2008</v>
      </c>
      <c r="E2213" s="15">
        <v>454</v>
      </c>
      <c r="F2213" s="15">
        <v>201</v>
      </c>
      <c r="G2213" s="15"/>
      <c r="H2213" s="15">
        <v>517</v>
      </c>
      <c r="I2213" s="15">
        <v>93.54</v>
      </c>
      <c r="J2213" s="15">
        <v>611</v>
      </c>
      <c r="K2213" s="15">
        <v>908.71</v>
      </c>
      <c r="L2213" s="4" t="s">
        <v>170</v>
      </c>
      <c r="M2213" s="13">
        <f t="shared" si="34"/>
        <v>69.312977099236633</v>
      </c>
    </row>
    <row r="2214" spans="1:13" x14ac:dyDescent="0.35">
      <c r="A2214" s="4" t="s">
        <v>151</v>
      </c>
      <c r="B2214" s="4" t="s">
        <v>152</v>
      </c>
      <c r="C2214" s="4" t="s">
        <v>124</v>
      </c>
      <c r="D2214" s="4">
        <v>2009</v>
      </c>
      <c r="E2214" s="15">
        <v>593</v>
      </c>
      <c r="F2214" s="15">
        <v>109</v>
      </c>
      <c r="G2214" s="15"/>
      <c r="H2214" s="15">
        <v>531</v>
      </c>
      <c r="I2214" s="15">
        <v>94.05</v>
      </c>
      <c r="J2214" s="15">
        <v>637</v>
      </c>
      <c r="K2214" s="15">
        <v>913.58</v>
      </c>
      <c r="L2214" s="4" t="s">
        <v>170</v>
      </c>
      <c r="M2214" s="13">
        <f t="shared" si="34"/>
        <v>84.472934472934469</v>
      </c>
    </row>
    <row r="2215" spans="1:13" x14ac:dyDescent="0.35">
      <c r="A2215" s="4" t="s">
        <v>151</v>
      </c>
      <c r="B2215" s="4" t="s">
        <v>152</v>
      </c>
      <c r="C2215" s="4" t="s">
        <v>124</v>
      </c>
      <c r="D2215" s="4">
        <v>2010</v>
      </c>
      <c r="E2215" s="15">
        <v>688.09</v>
      </c>
      <c r="F2215" s="15">
        <v>111.89</v>
      </c>
      <c r="G2215" s="15">
        <v>0</v>
      </c>
      <c r="H2215" s="15">
        <v>652.58000000000004</v>
      </c>
      <c r="I2215" s="15">
        <v>104.90860000000001</v>
      </c>
      <c r="J2215" s="15">
        <v>830.13</v>
      </c>
      <c r="K2215" s="15">
        <v>934.7</v>
      </c>
      <c r="L2215" s="4" t="s">
        <v>169</v>
      </c>
      <c r="M2215" s="13">
        <f t="shared" si="34"/>
        <v>86.01340033500837</v>
      </c>
    </row>
    <row r="2216" spans="1:13" x14ac:dyDescent="0.35">
      <c r="A2216" s="4" t="s">
        <v>151</v>
      </c>
      <c r="B2216" s="4" t="s">
        <v>152</v>
      </c>
      <c r="C2216" s="4" t="s">
        <v>124</v>
      </c>
      <c r="D2216" s="4">
        <v>2011</v>
      </c>
      <c r="E2216" s="15">
        <v>756.43</v>
      </c>
      <c r="F2216" s="15">
        <v>176.88</v>
      </c>
      <c r="G2216" s="15">
        <v>0</v>
      </c>
      <c r="H2216" s="15">
        <v>674.02</v>
      </c>
      <c r="I2216" s="15">
        <v>105.5518</v>
      </c>
      <c r="J2216" s="15">
        <v>876.36</v>
      </c>
      <c r="K2216" s="15">
        <v>938.51</v>
      </c>
      <c r="L2216" s="4" t="s">
        <v>169</v>
      </c>
      <c r="M2216" s="13">
        <f t="shared" si="34"/>
        <v>81.048097631012212</v>
      </c>
    </row>
    <row r="2217" spans="1:13" x14ac:dyDescent="0.35">
      <c r="A2217" s="4" t="s">
        <v>151</v>
      </c>
      <c r="B2217" s="4" t="s">
        <v>152</v>
      </c>
      <c r="C2217" s="4" t="s">
        <v>124</v>
      </c>
      <c r="D2217" s="4">
        <v>2012</v>
      </c>
      <c r="E2217" s="15">
        <v>764.47</v>
      </c>
      <c r="F2217" s="15">
        <v>249.91</v>
      </c>
      <c r="G2217" s="15">
        <v>0</v>
      </c>
      <c r="H2217" s="15">
        <v>702.16</v>
      </c>
      <c r="I2217" s="15">
        <v>107.1397</v>
      </c>
      <c r="J2217" s="15">
        <v>921.92</v>
      </c>
      <c r="K2217" s="15">
        <v>954.04</v>
      </c>
      <c r="L2217" s="4" t="s">
        <v>169</v>
      </c>
      <c r="M2217" s="13">
        <f t="shared" si="34"/>
        <v>75.363276089828275</v>
      </c>
    </row>
    <row r="2218" spans="1:13" x14ac:dyDescent="0.35">
      <c r="A2218" s="4" t="s">
        <v>151</v>
      </c>
      <c r="B2218" s="4" t="s">
        <v>152</v>
      </c>
      <c r="C2218" s="4" t="s">
        <v>124</v>
      </c>
      <c r="D2218" s="4">
        <v>2013</v>
      </c>
      <c r="E2218" s="15">
        <v>841.52</v>
      </c>
      <c r="F2218" s="15">
        <v>280.06</v>
      </c>
      <c r="G2218" s="15">
        <v>0</v>
      </c>
      <c r="H2218" s="15">
        <v>713.55</v>
      </c>
      <c r="I2218" s="15">
        <v>106.2285</v>
      </c>
      <c r="J2218" s="15">
        <v>962.12</v>
      </c>
      <c r="K2218" s="15">
        <v>945.85</v>
      </c>
      <c r="L2218" s="4" t="s">
        <v>169</v>
      </c>
      <c r="M2218" s="13">
        <f t="shared" si="34"/>
        <v>75.029868578255673</v>
      </c>
    </row>
    <row r="2219" spans="1:13" x14ac:dyDescent="0.35">
      <c r="A2219" s="4" t="s">
        <v>151</v>
      </c>
      <c r="B2219" s="4" t="s">
        <v>152</v>
      </c>
      <c r="C2219" s="4" t="s">
        <v>124</v>
      </c>
      <c r="D2219" s="4">
        <v>2014</v>
      </c>
      <c r="E2219" s="15">
        <v>806.68</v>
      </c>
      <c r="F2219" s="15">
        <v>335</v>
      </c>
      <c r="G2219" s="15">
        <v>0</v>
      </c>
      <c r="H2219" s="15">
        <v>716.23</v>
      </c>
      <c r="I2219" s="15">
        <v>104.1917</v>
      </c>
      <c r="J2219" s="15">
        <v>1045.8699999999999</v>
      </c>
      <c r="K2219" s="15">
        <v>929.38</v>
      </c>
      <c r="L2219" s="4" t="s">
        <v>169</v>
      </c>
      <c r="M2219" s="13">
        <f t="shared" si="34"/>
        <v>70.657276995305168</v>
      </c>
    </row>
    <row r="2220" spans="1:13" x14ac:dyDescent="0.35">
      <c r="A2220" s="4" t="s">
        <v>151</v>
      </c>
      <c r="B2220" s="4" t="s">
        <v>152</v>
      </c>
      <c r="C2220" s="4" t="s">
        <v>124</v>
      </c>
      <c r="D2220" s="4">
        <v>2015</v>
      </c>
      <c r="E2220" s="15">
        <v>584.24</v>
      </c>
      <c r="F2220" s="15">
        <v>382.57</v>
      </c>
      <c r="G2220" s="15">
        <v>0</v>
      </c>
      <c r="H2220" s="15">
        <v>758.44</v>
      </c>
      <c r="I2220" s="15">
        <v>107.7963</v>
      </c>
      <c r="J2220" s="15">
        <v>1065.3</v>
      </c>
      <c r="K2220" s="15">
        <v>960.06</v>
      </c>
      <c r="L2220" s="4" t="s">
        <v>169</v>
      </c>
      <c r="M2220" s="13">
        <f t="shared" si="34"/>
        <v>60.429660429660437</v>
      </c>
    </row>
    <row r="2221" spans="1:13" x14ac:dyDescent="0.35">
      <c r="A2221" s="4" t="s">
        <v>151</v>
      </c>
      <c r="B2221" s="4" t="s">
        <v>152</v>
      </c>
      <c r="C2221" s="4" t="s">
        <v>124</v>
      </c>
      <c r="D2221" s="4">
        <v>2016</v>
      </c>
      <c r="E2221" s="15">
        <v>586.25</v>
      </c>
      <c r="F2221" s="15">
        <v>235.84</v>
      </c>
      <c r="G2221" s="15">
        <v>0</v>
      </c>
      <c r="H2221" s="15">
        <v>783.9</v>
      </c>
      <c r="I2221" s="15">
        <v>108.76779999999999</v>
      </c>
      <c r="J2221" s="15">
        <v>1002.32</v>
      </c>
      <c r="K2221" s="15">
        <v>968.4</v>
      </c>
      <c r="L2221" s="4" t="s">
        <v>169</v>
      </c>
      <c r="M2221" s="13">
        <f t="shared" si="34"/>
        <v>71.312143439282806</v>
      </c>
    </row>
    <row r="2222" spans="1:13" x14ac:dyDescent="0.35">
      <c r="A2222" s="4" t="s">
        <v>151</v>
      </c>
      <c r="B2222" s="4" t="s">
        <v>152</v>
      </c>
      <c r="C2222" s="4" t="s">
        <v>124</v>
      </c>
      <c r="D2222" s="4">
        <v>2017</v>
      </c>
      <c r="E2222" s="15">
        <v>600.99</v>
      </c>
      <c r="F2222" s="15">
        <v>386.59</v>
      </c>
      <c r="G2222" s="15"/>
      <c r="H2222" s="15">
        <v>763.8</v>
      </c>
      <c r="I2222" s="15">
        <v>103.48820000000001</v>
      </c>
      <c r="J2222" s="15">
        <v>1040.51</v>
      </c>
      <c r="K2222" s="15">
        <v>921.06</v>
      </c>
      <c r="L2222" s="4" t="s">
        <v>169</v>
      </c>
      <c r="M2222" s="13">
        <f t="shared" si="34"/>
        <v>60.854816824966086</v>
      </c>
    </row>
    <row r="2223" spans="1:13" x14ac:dyDescent="0.35">
      <c r="A2223" s="4" t="s">
        <v>151</v>
      </c>
      <c r="B2223" s="4" t="s">
        <v>152</v>
      </c>
      <c r="C2223" s="4" t="s">
        <v>124</v>
      </c>
      <c r="D2223" s="4">
        <v>2018</v>
      </c>
      <c r="E2223" s="15">
        <v>616.4</v>
      </c>
      <c r="F2223" s="15">
        <v>344.38</v>
      </c>
      <c r="G2223" s="15">
        <v>0</v>
      </c>
      <c r="H2223" s="15">
        <v>800.65</v>
      </c>
      <c r="I2223" s="15">
        <v>106.02079999999999</v>
      </c>
      <c r="J2223" s="15">
        <v>1048.55</v>
      </c>
      <c r="K2223" s="15">
        <v>943.7</v>
      </c>
      <c r="L2223" s="4" t="s">
        <v>169</v>
      </c>
      <c r="M2223" s="13">
        <f t="shared" si="34"/>
        <v>64.156206415620645</v>
      </c>
    </row>
    <row r="2224" spans="1:13" x14ac:dyDescent="0.35">
      <c r="A2224" s="4" t="s">
        <v>151</v>
      </c>
      <c r="B2224" s="4" t="s">
        <v>152</v>
      </c>
      <c r="C2224" s="4" t="s">
        <v>124</v>
      </c>
      <c r="D2224" s="4">
        <v>2019</v>
      </c>
      <c r="E2224" s="15">
        <v>634.49</v>
      </c>
      <c r="F2224" s="15">
        <v>355.77</v>
      </c>
      <c r="G2224" s="15"/>
      <c r="H2224" s="15">
        <v>815.39</v>
      </c>
      <c r="I2224" s="15">
        <v>105.4513</v>
      </c>
      <c r="J2224" s="15">
        <v>1046.54</v>
      </c>
      <c r="K2224" s="15">
        <v>937.93</v>
      </c>
      <c r="L2224" s="4" t="s">
        <v>169</v>
      </c>
      <c r="M2224" s="13">
        <f t="shared" si="34"/>
        <v>64.073071718538571</v>
      </c>
    </row>
    <row r="2225" spans="1:13" x14ac:dyDescent="0.35">
      <c r="A2225" s="4" t="s">
        <v>151</v>
      </c>
      <c r="B2225" s="4" t="s">
        <v>152</v>
      </c>
      <c r="C2225" s="4" t="s">
        <v>124</v>
      </c>
      <c r="D2225" s="4">
        <v>2020</v>
      </c>
      <c r="E2225" s="15">
        <v>703.5</v>
      </c>
      <c r="F2225" s="15">
        <v>469</v>
      </c>
      <c r="G2225" s="15">
        <v>0</v>
      </c>
      <c r="H2225" s="15">
        <v>923.26</v>
      </c>
      <c r="I2225" s="15">
        <v>116.6939</v>
      </c>
      <c r="J2225" s="15">
        <v>1190.5899999999999</v>
      </c>
      <c r="K2225" s="15">
        <v>1037.8499999999999</v>
      </c>
      <c r="L2225" s="4" t="s">
        <v>169</v>
      </c>
      <c r="M2225" s="13">
        <f t="shared" si="34"/>
        <v>60</v>
      </c>
    </row>
    <row r="2226" spans="1:13" x14ac:dyDescent="0.35">
      <c r="A2226" s="4" t="s">
        <v>151</v>
      </c>
      <c r="B2226" s="4" t="s">
        <v>152</v>
      </c>
      <c r="C2226" s="4" t="s">
        <v>124</v>
      </c>
      <c r="D2226" s="4">
        <v>2021</v>
      </c>
      <c r="E2226" s="15">
        <v>1325.93</v>
      </c>
      <c r="F2226" s="15">
        <v>429.47</v>
      </c>
      <c r="G2226" s="15">
        <v>0</v>
      </c>
      <c r="H2226" s="15">
        <v>916.56</v>
      </c>
      <c r="I2226" s="15">
        <v>113.26349999999999</v>
      </c>
      <c r="J2226" s="15">
        <v>1243.52</v>
      </c>
      <c r="K2226" s="15">
        <v>1002.84</v>
      </c>
      <c r="L2226" s="4" t="s">
        <v>169</v>
      </c>
      <c r="M2226" s="13">
        <f t="shared" si="34"/>
        <v>75.534351145038173</v>
      </c>
    </row>
    <row r="2227" spans="1:13" x14ac:dyDescent="0.35">
      <c r="A2227" s="4" t="s">
        <v>151</v>
      </c>
      <c r="B2227" s="4" t="s">
        <v>152</v>
      </c>
      <c r="C2227" s="4" t="s">
        <v>124</v>
      </c>
      <c r="D2227" s="4">
        <v>2022</v>
      </c>
      <c r="E2227" s="15">
        <v>935.99</v>
      </c>
      <c r="F2227" s="15">
        <v>507.19</v>
      </c>
      <c r="G2227" s="15">
        <v>0</v>
      </c>
      <c r="H2227" s="15">
        <v>1072.67</v>
      </c>
      <c r="I2227" s="15">
        <v>129.63159999999999</v>
      </c>
      <c r="J2227" s="15">
        <v>1285.06</v>
      </c>
      <c r="K2227" s="15">
        <v>1148.45</v>
      </c>
      <c r="L2227" s="4" t="s">
        <v>169</v>
      </c>
      <c r="M2227" s="13">
        <f t="shared" si="34"/>
        <v>64.856081708449395</v>
      </c>
    </row>
    <row r="2228" spans="1:13" x14ac:dyDescent="0.35">
      <c r="A2228" s="4" t="s">
        <v>151</v>
      </c>
      <c r="B2228" s="4" t="s">
        <v>152</v>
      </c>
      <c r="C2228" s="4" t="s">
        <v>124</v>
      </c>
      <c r="D2228" s="4">
        <v>2023</v>
      </c>
      <c r="E2228" s="15">
        <v>943.36</v>
      </c>
      <c r="F2228" s="15">
        <v>425.45</v>
      </c>
      <c r="G2228" s="15">
        <v>0</v>
      </c>
      <c r="H2228" s="15">
        <v>1086.74</v>
      </c>
      <c r="I2228" s="15">
        <v>128.41220000000001</v>
      </c>
      <c r="J2228" s="15">
        <v>1301.1400000000001</v>
      </c>
      <c r="K2228" s="15">
        <v>1137.8699999999999</v>
      </c>
      <c r="L2228" s="4" t="s">
        <v>169</v>
      </c>
      <c r="M2228" s="13">
        <f t="shared" si="34"/>
        <v>68.918257464512976</v>
      </c>
    </row>
    <row r="2229" spans="1:13" x14ac:dyDescent="0.35">
      <c r="A2229" s="4" t="s">
        <v>153</v>
      </c>
      <c r="B2229" s="4" t="s">
        <v>154</v>
      </c>
      <c r="C2229" s="4" t="s">
        <v>124</v>
      </c>
      <c r="D2229" s="4">
        <v>1961</v>
      </c>
      <c r="E2229" s="15">
        <v>13</v>
      </c>
      <c r="F2229" s="15">
        <v>3</v>
      </c>
      <c r="G2229" s="15">
        <v>0</v>
      </c>
      <c r="H2229" s="15">
        <v>12</v>
      </c>
      <c r="I2229" s="15">
        <v>7.72</v>
      </c>
      <c r="J2229" s="15">
        <v>15</v>
      </c>
      <c r="K2229" s="15">
        <v>78.58</v>
      </c>
      <c r="L2229" s="4" t="s">
        <v>170</v>
      </c>
      <c r="M2229" s="13">
        <f t="shared" si="34"/>
        <v>81.25</v>
      </c>
    </row>
    <row r="2230" spans="1:13" x14ac:dyDescent="0.35">
      <c r="A2230" s="4" t="s">
        <v>153</v>
      </c>
      <c r="B2230" s="4" t="s">
        <v>154</v>
      </c>
      <c r="C2230" s="4" t="s">
        <v>124</v>
      </c>
      <c r="D2230" s="4">
        <v>1962</v>
      </c>
      <c r="E2230" s="15">
        <v>12</v>
      </c>
      <c r="F2230" s="15">
        <v>3</v>
      </c>
      <c r="G2230" s="15">
        <v>0</v>
      </c>
      <c r="H2230" s="15">
        <v>9</v>
      </c>
      <c r="I2230" s="15">
        <v>5.8</v>
      </c>
      <c r="J2230" s="15">
        <v>12</v>
      </c>
      <c r="K2230" s="15">
        <v>58.97</v>
      </c>
      <c r="L2230" s="4" t="s">
        <v>170</v>
      </c>
      <c r="M2230" s="13">
        <f t="shared" si="34"/>
        <v>80</v>
      </c>
    </row>
    <row r="2231" spans="1:13" x14ac:dyDescent="0.35">
      <c r="A2231" s="4" t="s">
        <v>153</v>
      </c>
      <c r="B2231" s="4" t="s">
        <v>154</v>
      </c>
      <c r="C2231" s="4" t="s">
        <v>124</v>
      </c>
      <c r="D2231" s="4">
        <v>1963</v>
      </c>
      <c r="E2231" s="15">
        <v>15</v>
      </c>
      <c r="F2231" s="15">
        <v>3</v>
      </c>
      <c r="G2231" s="15">
        <v>0</v>
      </c>
      <c r="H2231" s="15">
        <v>12</v>
      </c>
      <c r="I2231" s="15">
        <v>7.65</v>
      </c>
      <c r="J2231" s="15">
        <v>15</v>
      </c>
      <c r="K2231" s="15">
        <v>77.92</v>
      </c>
      <c r="L2231" s="4" t="s">
        <v>170</v>
      </c>
      <c r="M2231" s="13">
        <f t="shared" si="34"/>
        <v>83.333333333333343</v>
      </c>
    </row>
    <row r="2232" spans="1:13" x14ac:dyDescent="0.35">
      <c r="A2232" s="4" t="s">
        <v>153</v>
      </c>
      <c r="B2232" s="4" t="s">
        <v>154</v>
      </c>
      <c r="C2232" s="4" t="s">
        <v>124</v>
      </c>
      <c r="D2232" s="4">
        <v>1964</v>
      </c>
      <c r="E2232" s="15">
        <v>18</v>
      </c>
      <c r="F2232" s="15">
        <v>3</v>
      </c>
      <c r="G2232" s="15">
        <v>0</v>
      </c>
      <c r="H2232" s="15">
        <v>16</v>
      </c>
      <c r="I2232" s="15">
        <v>9.4</v>
      </c>
      <c r="J2232" s="15">
        <v>19</v>
      </c>
      <c r="K2232" s="15">
        <v>95.94</v>
      </c>
      <c r="L2232" s="4" t="s">
        <v>170</v>
      </c>
      <c r="M2232" s="13">
        <f t="shared" si="34"/>
        <v>85.714285714285708</v>
      </c>
    </row>
    <row r="2233" spans="1:13" x14ac:dyDescent="0.35">
      <c r="A2233" s="4" t="s">
        <v>153</v>
      </c>
      <c r="B2233" s="4" t="s">
        <v>154</v>
      </c>
      <c r="C2233" s="4" t="s">
        <v>124</v>
      </c>
      <c r="D2233" s="4">
        <v>1965</v>
      </c>
      <c r="E2233" s="15">
        <v>10</v>
      </c>
      <c r="F2233" s="15">
        <v>3</v>
      </c>
      <c r="G2233" s="15">
        <v>0</v>
      </c>
      <c r="H2233" s="15">
        <v>16</v>
      </c>
      <c r="I2233" s="15">
        <v>9.64</v>
      </c>
      <c r="J2233" s="15">
        <v>20</v>
      </c>
      <c r="K2233" s="15">
        <v>98.46</v>
      </c>
      <c r="L2233" s="4" t="s">
        <v>170</v>
      </c>
      <c r="M2233" s="13">
        <f t="shared" si="34"/>
        <v>76.923076923076934</v>
      </c>
    </row>
    <row r="2234" spans="1:13" x14ac:dyDescent="0.35">
      <c r="A2234" s="4" t="s">
        <v>153</v>
      </c>
      <c r="B2234" s="4" t="s">
        <v>154</v>
      </c>
      <c r="C2234" s="4" t="s">
        <v>124</v>
      </c>
      <c r="D2234" s="4">
        <v>1966</v>
      </c>
      <c r="E2234" s="15">
        <v>12</v>
      </c>
      <c r="F2234" s="15">
        <v>4</v>
      </c>
      <c r="G2234" s="15">
        <v>0</v>
      </c>
      <c r="H2234" s="15">
        <v>12</v>
      </c>
      <c r="I2234" s="15">
        <v>6.62</v>
      </c>
      <c r="J2234" s="15">
        <v>14</v>
      </c>
      <c r="K2234" s="15">
        <v>67.290000000000006</v>
      </c>
      <c r="L2234" s="4" t="s">
        <v>170</v>
      </c>
      <c r="M2234" s="13">
        <f t="shared" si="34"/>
        <v>75</v>
      </c>
    </row>
    <row r="2235" spans="1:13" x14ac:dyDescent="0.35">
      <c r="A2235" s="4" t="s">
        <v>153</v>
      </c>
      <c r="B2235" s="4" t="s">
        <v>154</v>
      </c>
      <c r="C2235" s="4" t="s">
        <v>124</v>
      </c>
      <c r="D2235" s="4">
        <v>1967</v>
      </c>
      <c r="E2235" s="15">
        <v>19</v>
      </c>
      <c r="F2235" s="15">
        <v>3</v>
      </c>
      <c r="G2235" s="15">
        <v>0</v>
      </c>
      <c r="H2235" s="15">
        <v>13</v>
      </c>
      <c r="I2235" s="15">
        <v>6.76</v>
      </c>
      <c r="J2235" s="15">
        <v>16</v>
      </c>
      <c r="K2235" s="15">
        <v>68.89</v>
      </c>
      <c r="L2235" s="4" t="s">
        <v>170</v>
      </c>
      <c r="M2235" s="13">
        <f t="shared" si="34"/>
        <v>86.36363636363636</v>
      </c>
    </row>
    <row r="2236" spans="1:13" x14ac:dyDescent="0.35">
      <c r="A2236" s="4" t="s">
        <v>153</v>
      </c>
      <c r="B2236" s="4" t="s">
        <v>154</v>
      </c>
      <c r="C2236" s="4" t="s">
        <v>124</v>
      </c>
      <c r="D2236" s="4">
        <v>1968</v>
      </c>
      <c r="E2236" s="15">
        <v>12</v>
      </c>
      <c r="F2236" s="15">
        <v>1</v>
      </c>
      <c r="G2236" s="15">
        <v>0</v>
      </c>
      <c r="H2236" s="15">
        <v>16</v>
      </c>
      <c r="I2236" s="15">
        <v>8.09</v>
      </c>
      <c r="J2236" s="15">
        <v>19</v>
      </c>
      <c r="K2236" s="15">
        <v>82.81</v>
      </c>
      <c r="L2236" s="4" t="s">
        <v>170</v>
      </c>
      <c r="M2236" s="13">
        <f t="shared" si="34"/>
        <v>92.307692307692307</v>
      </c>
    </row>
    <row r="2237" spans="1:13" x14ac:dyDescent="0.35">
      <c r="A2237" s="4" t="s">
        <v>153</v>
      </c>
      <c r="B2237" s="4" t="s">
        <v>154</v>
      </c>
      <c r="C2237" s="4" t="s">
        <v>124</v>
      </c>
      <c r="D2237" s="4">
        <v>1969</v>
      </c>
      <c r="E2237" s="15">
        <v>10</v>
      </c>
      <c r="F2237" s="15">
        <v>2</v>
      </c>
      <c r="G2237" s="15">
        <v>0</v>
      </c>
      <c r="H2237" s="15">
        <v>11</v>
      </c>
      <c r="I2237" s="15">
        <v>5.49</v>
      </c>
      <c r="J2237" s="15">
        <v>14</v>
      </c>
      <c r="K2237" s="15">
        <v>56.09</v>
      </c>
      <c r="L2237" s="4" t="s">
        <v>170</v>
      </c>
      <c r="M2237" s="13">
        <f t="shared" si="34"/>
        <v>83.333333333333343</v>
      </c>
    </row>
    <row r="2238" spans="1:13" x14ac:dyDescent="0.35">
      <c r="A2238" s="4" t="s">
        <v>153</v>
      </c>
      <c r="B2238" s="4" t="s">
        <v>154</v>
      </c>
      <c r="C2238" s="4" t="s">
        <v>124</v>
      </c>
      <c r="D2238" s="4">
        <v>1970</v>
      </c>
      <c r="E2238" s="15">
        <v>10</v>
      </c>
      <c r="F2238" s="15">
        <v>3</v>
      </c>
      <c r="G2238" s="15">
        <v>0</v>
      </c>
      <c r="H2238" s="15">
        <v>11</v>
      </c>
      <c r="I2238" s="15">
        <v>4.9800000000000004</v>
      </c>
      <c r="J2238" s="15">
        <v>13</v>
      </c>
      <c r="K2238" s="15">
        <v>50.63</v>
      </c>
      <c r="L2238" s="4" t="s">
        <v>170</v>
      </c>
      <c r="M2238" s="13">
        <f t="shared" si="34"/>
        <v>76.923076923076934</v>
      </c>
    </row>
    <row r="2239" spans="1:13" x14ac:dyDescent="0.35">
      <c r="A2239" s="4" t="s">
        <v>153</v>
      </c>
      <c r="B2239" s="4" t="s">
        <v>154</v>
      </c>
      <c r="C2239" s="4" t="s">
        <v>124</v>
      </c>
      <c r="D2239" s="4">
        <v>1971</v>
      </c>
      <c r="E2239" s="15">
        <v>16</v>
      </c>
      <c r="F2239" s="15">
        <v>1</v>
      </c>
      <c r="G2239" s="15">
        <v>0</v>
      </c>
      <c r="H2239" s="15">
        <v>9</v>
      </c>
      <c r="I2239" s="15">
        <v>4.28</v>
      </c>
      <c r="J2239" s="15">
        <v>12</v>
      </c>
      <c r="K2239" s="15">
        <v>43.83</v>
      </c>
      <c r="L2239" s="4" t="s">
        <v>170</v>
      </c>
      <c r="M2239" s="13">
        <f t="shared" si="34"/>
        <v>94.117647058823522</v>
      </c>
    </row>
    <row r="2240" spans="1:13" x14ac:dyDescent="0.35">
      <c r="A2240" s="4" t="s">
        <v>153</v>
      </c>
      <c r="B2240" s="4" t="s">
        <v>154</v>
      </c>
      <c r="C2240" s="4" t="s">
        <v>124</v>
      </c>
      <c r="D2240" s="4">
        <v>1972</v>
      </c>
      <c r="E2240" s="15">
        <v>9</v>
      </c>
      <c r="F2240" s="15">
        <v>5</v>
      </c>
      <c r="G2240" s="15">
        <v>0</v>
      </c>
      <c r="H2240" s="15">
        <v>18</v>
      </c>
      <c r="I2240" s="15">
        <v>7.83</v>
      </c>
      <c r="J2240" s="15">
        <v>20</v>
      </c>
      <c r="K2240" s="15">
        <v>79.7</v>
      </c>
      <c r="L2240" s="4" t="s">
        <v>170</v>
      </c>
      <c r="M2240" s="13">
        <f t="shared" si="34"/>
        <v>64.285714285714292</v>
      </c>
    </row>
    <row r="2241" spans="1:13" x14ac:dyDescent="0.35">
      <c r="A2241" s="4" t="s">
        <v>153</v>
      </c>
      <c r="B2241" s="4" t="s">
        <v>154</v>
      </c>
      <c r="C2241" s="4" t="s">
        <v>124</v>
      </c>
      <c r="D2241" s="4">
        <v>1973</v>
      </c>
      <c r="E2241" s="15">
        <v>8</v>
      </c>
      <c r="F2241" s="15">
        <v>4</v>
      </c>
      <c r="G2241" s="15">
        <v>0</v>
      </c>
      <c r="H2241" s="15">
        <v>9</v>
      </c>
      <c r="I2241" s="15">
        <v>4.0999999999999996</v>
      </c>
      <c r="J2241" s="15">
        <v>11</v>
      </c>
      <c r="K2241" s="15">
        <v>41.76</v>
      </c>
      <c r="L2241" s="4" t="s">
        <v>170</v>
      </c>
      <c r="M2241" s="13">
        <f t="shared" si="34"/>
        <v>66.666666666666657</v>
      </c>
    </row>
    <row r="2242" spans="1:13" x14ac:dyDescent="0.35">
      <c r="A2242" s="4" t="s">
        <v>153</v>
      </c>
      <c r="B2242" s="4" t="s">
        <v>154</v>
      </c>
      <c r="C2242" s="4" t="s">
        <v>124</v>
      </c>
      <c r="D2242" s="4">
        <v>1974</v>
      </c>
      <c r="E2242" s="15">
        <v>9</v>
      </c>
      <c r="F2242" s="15">
        <v>0</v>
      </c>
      <c r="G2242" s="15">
        <v>0</v>
      </c>
      <c r="H2242" s="15">
        <v>8</v>
      </c>
      <c r="I2242" s="15">
        <v>3.35</v>
      </c>
      <c r="J2242" s="15">
        <v>10</v>
      </c>
      <c r="K2242" s="15">
        <v>34.28</v>
      </c>
      <c r="L2242" s="4" t="s">
        <v>170</v>
      </c>
      <c r="M2242" s="13">
        <f t="shared" ref="M2242:M2281" si="35">IF(N(E2242)+N(F2242)-N(G2242)&lt;=0,"",E2242/(E2242+F2242-N(G2242))*100)</f>
        <v>100</v>
      </c>
    </row>
    <row r="2243" spans="1:13" x14ac:dyDescent="0.35">
      <c r="A2243" s="4" t="s">
        <v>153</v>
      </c>
      <c r="B2243" s="4" t="s">
        <v>154</v>
      </c>
      <c r="C2243" s="4" t="s">
        <v>124</v>
      </c>
      <c r="D2243" s="4">
        <v>1975</v>
      </c>
      <c r="E2243" s="15">
        <v>10</v>
      </c>
      <c r="F2243" s="15">
        <v>1</v>
      </c>
      <c r="G2243" s="15">
        <v>2</v>
      </c>
      <c r="H2243" s="15">
        <v>8</v>
      </c>
      <c r="I2243" s="15">
        <v>3.36</v>
      </c>
      <c r="J2243" s="15">
        <v>10</v>
      </c>
      <c r="K2243" s="15">
        <v>34.47</v>
      </c>
      <c r="L2243" s="4" t="s">
        <v>170</v>
      </c>
      <c r="M2243" s="13">
        <f t="shared" si="35"/>
        <v>111.11111111111111</v>
      </c>
    </row>
    <row r="2244" spans="1:13" x14ac:dyDescent="0.35">
      <c r="A2244" s="4" t="s">
        <v>153</v>
      </c>
      <c r="B2244" s="4" t="s">
        <v>154</v>
      </c>
      <c r="C2244" s="4" t="s">
        <v>124</v>
      </c>
      <c r="D2244" s="4">
        <v>1976</v>
      </c>
      <c r="E2244" s="15">
        <v>10</v>
      </c>
      <c r="F2244" s="15">
        <v>6</v>
      </c>
      <c r="G2244" s="15">
        <v>0</v>
      </c>
      <c r="H2244" s="15">
        <v>13</v>
      </c>
      <c r="I2244" s="15">
        <v>5.23</v>
      </c>
      <c r="J2244" s="15">
        <v>15</v>
      </c>
      <c r="K2244" s="15">
        <v>53.08</v>
      </c>
      <c r="L2244" s="4" t="s">
        <v>170</v>
      </c>
      <c r="M2244" s="13">
        <f t="shared" si="35"/>
        <v>62.5</v>
      </c>
    </row>
    <row r="2245" spans="1:13" x14ac:dyDescent="0.35">
      <c r="A2245" s="4" t="s">
        <v>153</v>
      </c>
      <c r="B2245" s="4" t="s">
        <v>154</v>
      </c>
      <c r="C2245" s="4" t="s">
        <v>124</v>
      </c>
      <c r="D2245" s="4">
        <v>1977</v>
      </c>
      <c r="E2245" s="15">
        <v>10</v>
      </c>
      <c r="F2245" s="15">
        <v>13</v>
      </c>
      <c r="G2245" s="15">
        <v>1</v>
      </c>
      <c r="H2245" s="15">
        <v>20</v>
      </c>
      <c r="I2245" s="15">
        <v>8.06</v>
      </c>
      <c r="J2245" s="15">
        <v>23</v>
      </c>
      <c r="K2245" s="15">
        <v>81.23</v>
      </c>
      <c r="L2245" s="4" t="s">
        <v>170</v>
      </c>
      <c r="M2245" s="13">
        <f t="shared" si="35"/>
        <v>45.454545454545453</v>
      </c>
    </row>
    <row r="2246" spans="1:13" x14ac:dyDescent="0.35">
      <c r="A2246" s="4" t="s">
        <v>153</v>
      </c>
      <c r="B2246" s="4" t="s">
        <v>154</v>
      </c>
      <c r="C2246" s="4" t="s">
        <v>124</v>
      </c>
      <c r="D2246" s="4">
        <v>1978</v>
      </c>
      <c r="E2246" s="15">
        <v>11</v>
      </c>
      <c r="F2246" s="15">
        <v>9</v>
      </c>
      <c r="G2246" s="15">
        <v>1</v>
      </c>
      <c r="H2246" s="15">
        <v>17</v>
      </c>
      <c r="I2246" s="15">
        <v>6.53</v>
      </c>
      <c r="J2246" s="15">
        <v>19</v>
      </c>
      <c r="K2246" s="15">
        <v>66.02</v>
      </c>
      <c r="L2246" s="4" t="s">
        <v>170</v>
      </c>
      <c r="M2246" s="13">
        <f t="shared" si="35"/>
        <v>57.894736842105267</v>
      </c>
    </row>
    <row r="2247" spans="1:13" x14ac:dyDescent="0.35">
      <c r="A2247" s="4" t="s">
        <v>153</v>
      </c>
      <c r="B2247" s="4" t="s">
        <v>154</v>
      </c>
      <c r="C2247" s="4" t="s">
        <v>124</v>
      </c>
      <c r="D2247" s="4">
        <v>1979</v>
      </c>
      <c r="E2247" s="15">
        <v>10</v>
      </c>
      <c r="F2247" s="15">
        <v>10</v>
      </c>
      <c r="G2247" s="15">
        <v>0</v>
      </c>
      <c r="H2247" s="15">
        <v>19</v>
      </c>
      <c r="I2247" s="15">
        <v>7.34</v>
      </c>
      <c r="J2247" s="15">
        <v>21</v>
      </c>
      <c r="K2247" s="15">
        <v>74.12</v>
      </c>
      <c r="L2247" s="4" t="s">
        <v>170</v>
      </c>
      <c r="M2247" s="13">
        <f t="shared" si="35"/>
        <v>50</v>
      </c>
    </row>
    <row r="2248" spans="1:13" x14ac:dyDescent="0.35">
      <c r="A2248" s="4" t="s">
        <v>153</v>
      </c>
      <c r="B2248" s="4" t="s">
        <v>154</v>
      </c>
      <c r="C2248" s="4" t="s">
        <v>124</v>
      </c>
      <c r="D2248" s="4">
        <v>1980</v>
      </c>
      <c r="E2248" s="15">
        <v>10</v>
      </c>
      <c r="F2248" s="15">
        <v>22</v>
      </c>
      <c r="G2248" s="15">
        <v>0</v>
      </c>
      <c r="H2248" s="15">
        <v>28</v>
      </c>
      <c r="I2248" s="15">
        <v>10.47</v>
      </c>
      <c r="J2248" s="15">
        <v>31</v>
      </c>
      <c r="K2248" s="15">
        <v>105.03</v>
      </c>
      <c r="L2248" s="4" t="s">
        <v>170</v>
      </c>
      <c r="M2248" s="13">
        <f t="shared" si="35"/>
        <v>31.25</v>
      </c>
    </row>
    <row r="2249" spans="1:13" x14ac:dyDescent="0.35">
      <c r="A2249" s="4" t="s">
        <v>153</v>
      </c>
      <c r="B2249" s="4" t="s">
        <v>154</v>
      </c>
      <c r="C2249" s="4" t="s">
        <v>124</v>
      </c>
      <c r="D2249" s="4">
        <v>1981</v>
      </c>
      <c r="E2249" s="15">
        <v>10</v>
      </c>
      <c r="F2249" s="15">
        <v>20</v>
      </c>
      <c r="G2249" s="15">
        <v>0</v>
      </c>
      <c r="H2249" s="15">
        <v>26</v>
      </c>
      <c r="I2249" s="15">
        <v>9.32</v>
      </c>
      <c r="J2249" s="15">
        <v>30</v>
      </c>
      <c r="K2249" s="15">
        <v>93.54</v>
      </c>
      <c r="L2249" s="4" t="s">
        <v>170</v>
      </c>
      <c r="M2249" s="13">
        <f t="shared" si="35"/>
        <v>33.333333333333329</v>
      </c>
    </row>
    <row r="2250" spans="1:13" x14ac:dyDescent="0.35">
      <c r="A2250" s="4" t="s">
        <v>153</v>
      </c>
      <c r="B2250" s="4" t="s">
        <v>154</v>
      </c>
      <c r="C2250" s="4" t="s">
        <v>124</v>
      </c>
      <c r="D2250" s="4">
        <v>1982</v>
      </c>
      <c r="E2250" s="15">
        <v>11</v>
      </c>
      <c r="F2250" s="15">
        <v>17</v>
      </c>
      <c r="G2250" s="15">
        <v>0</v>
      </c>
      <c r="H2250" s="15">
        <v>25</v>
      </c>
      <c r="I2250" s="15">
        <v>8.5399999999999991</v>
      </c>
      <c r="J2250" s="15">
        <v>27</v>
      </c>
      <c r="K2250" s="15">
        <v>85.75</v>
      </c>
      <c r="L2250" s="4" t="s">
        <v>170</v>
      </c>
      <c r="M2250" s="13">
        <f t="shared" si="35"/>
        <v>39.285714285714285</v>
      </c>
    </row>
    <row r="2251" spans="1:13" x14ac:dyDescent="0.35">
      <c r="A2251" s="4" t="s">
        <v>153</v>
      </c>
      <c r="B2251" s="4" t="s">
        <v>154</v>
      </c>
      <c r="C2251" s="4" t="s">
        <v>124</v>
      </c>
      <c r="D2251" s="4">
        <v>1983</v>
      </c>
      <c r="E2251" s="15">
        <v>7</v>
      </c>
      <c r="F2251" s="15">
        <v>25</v>
      </c>
      <c r="G2251" s="15">
        <v>0</v>
      </c>
      <c r="H2251" s="15">
        <v>31</v>
      </c>
      <c r="I2251" s="15">
        <v>10.23</v>
      </c>
      <c r="J2251" s="15">
        <v>35</v>
      </c>
      <c r="K2251" s="15">
        <v>102.54</v>
      </c>
      <c r="L2251" s="4" t="s">
        <v>170</v>
      </c>
      <c r="M2251" s="13">
        <f t="shared" si="35"/>
        <v>21.875</v>
      </c>
    </row>
    <row r="2252" spans="1:13" x14ac:dyDescent="0.35">
      <c r="A2252" s="4" t="s">
        <v>153</v>
      </c>
      <c r="B2252" s="4" t="s">
        <v>154</v>
      </c>
      <c r="C2252" s="4" t="s">
        <v>124</v>
      </c>
      <c r="D2252" s="4">
        <v>1984</v>
      </c>
      <c r="E2252" s="15">
        <v>12</v>
      </c>
      <c r="F2252" s="15">
        <v>20</v>
      </c>
      <c r="G2252" s="15">
        <v>0</v>
      </c>
      <c r="H2252" s="15">
        <v>25</v>
      </c>
      <c r="I2252" s="15">
        <v>7.93</v>
      </c>
      <c r="J2252" s="15">
        <v>28</v>
      </c>
      <c r="K2252" s="15">
        <v>79.37</v>
      </c>
      <c r="L2252" s="4" t="s">
        <v>170</v>
      </c>
      <c r="M2252" s="13">
        <f t="shared" si="35"/>
        <v>37.5</v>
      </c>
    </row>
    <row r="2253" spans="1:13" x14ac:dyDescent="0.35">
      <c r="A2253" s="4" t="s">
        <v>153</v>
      </c>
      <c r="B2253" s="4" t="s">
        <v>154</v>
      </c>
      <c r="C2253" s="4" t="s">
        <v>124</v>
      </c>
      <c r="D2253" s="4">
        <v>1985</v>
      </c>
      <c r="E2253" s="15">
        <v>10</v>
      </c>
      <c r="F2253" s="15">
        <v>18</v>
      </c>
      <c r="G2253" s="15">
        <v>1</v>
      </c>
      <c r="H2253" s="15">
        <v>26</v>
      </c>
      <c r="I2253" s="15">
        <v>8.0500000000000007</v>
      </c>
      <c r="J2253" s="15">
        <v>28</v>
      </c>
      <c r="K2253" s="15">
        <v>80.95</v>
      </c>
      <c r="L2253" s="4" t="s">
        <v>170</v>
      </c>
      <c r="M2253" s="13">
        <f t="shared" si="35"/>
        <v>37.037037037037038</v>
      </c>
    </row>
    <row r="2254" spans="1:13" x14ac:dyDescent="0.35">
      <c r="A2254" s="4" t="s">
        <v>153</v>
      </c>
      <c r="B2254" s="4" t="s">
        <v>154</v>
      </c>
      <c r="C2254" s="4" t="s">
        <v>124</v>
      </c>
      <c r="D2254" s="4">
        <v>1986</v>
      </c>
      <c r="E2254" s="15">
        <v>13</v>
      </c>
      <c r="F2254" s="15">
        <v>22</v>
      </c>
      <c r="G2254" s="15">
        <v>0</v>
      </c>
      <c r="H2254" s="15">
        <v>30</v>
      </c>
      <c r="I2254" s="15">
        <v>8.9600000000000009</v>
      </c>
      <c r="J2254" s="15">
        <v>32</v>
      </c>
      <c r="K2254" s="15">
        <v>89.88</v>
      </c>
      <c r="L2254" s="4" t="s">
        <v>170</v>
      </c>
      <c r="M2254" s="13">
        <f t="shared" si="35"/>
        <v>37.142857142857146</v>
      </c>
    </row>
    <row r="2255" spans="1:13" x14ac:dyDescent="0.35">
      <c r="A2255" s="4" t="s">
        <v>153</v>
      </c>
      <c r="B2255" s="4" t="s">
        <v>154</v>
      </c>
      <c r="C2255" s="4" t="s">
        <v>124</v>
      </c>
      <c r="D2255" s="4">
        <v>1987</v>
      </c>
      <c r="E2255" s="15">
        <v>15</v>
      </c>
      <c r="F2255" s="15">
        <v>23</v>
      </c>
      <c r="G2255" s="15">
        <v>0</v>
      </c>
      <c r="H2255" s="15">
        <v>34</v>
      </c>
      <c r="I2255" s="15">
        <v>9.7100000000000009</v>
      </c>
      <c r="J2255" s="15">
        <v>37</v>
      </c>
      <c r="K2255" s="15">
        <v>97.52</v>
      </c>
      <c r="L2255" s="4" t="s">
        <v>170</v>
      </c>
      <c r="M2255" s="13">
        <f t="shared" si="35"/>
        <v>39.473684210526315</v>
      </c>
    </row>
    <row r="2256" spans="1:13" x14ac:dyDescent="0.35">
      <c r="A2256" s="4" t="s">
        <v>153</v>
      </c>
      <c r="B2256" s="4" t="s">
        <v>154</v>
      </c>
      <c r="C2256" s="4" t="s">
        <v>124</v>
      </c>
      <c r="D2256" s="4">
        <v>1988</v>
      </c>
      <c r="E2256" s="15">
        <v>19</v>
      </c>
      <c r="F2256" s="15">
        <v>30</v>
      </c>
      <c r="G2256" s="15">
        <v>0</v>
      </c>
      <c r="H2256" s="15">
        <v>43</v>
      </c>
      <c r="I2256" s="15">
        <v>12.12</v>
      </c>
      <c r="J2256" s="15">
        <v>46</v>
      </c>
      <c r="K2256" s="15">
        <v>120.96</v>
      </c>
      <c r="L2256" s="4" t="s">
        <v>170</v>
      </c>
      <c r="M2256" s="13">
        <f t="shared" si="35"/>
        <v>38.775510204081634</v>
      </c>
    </row>
    <row r="2257" spans="1:13" x14ac:dyDescent="0.35">
      <c r="A2257" s="4" t="s">
        <v>153</v>
      </c>
      <c r="B2257" s="4" t="s">
        <v>154</v>
      </c>
      <c r="C2257" s="4" t="s">
        <v>124</v>
      </c>
      <c r="D2257" s="4">
        <v>1989</v>
      </c>
      <c r="E2257" s="15">
        <v>18</v>
      </c>
      <c r="F2257" s="15">
        <v>39</v>
      </c>
      <c r="G2257" s="15">
        <v>0</v>
      </c>
      <c r="H2257" s="15">
        <v>50</v>
      </c>
      <c r="I2257" s="15">
        <v>13.62</v>
      </c>
      <c r="J2257" s="15">
        <v>53</v>
      </c>
      <c r="K2257" s="15">
        <v>132.26</v>
      </c>
      <c r="L2257" s="4" t="s">
        <v>170</v>
      </c>
      <c r="M2257" s="13">
        <f t="shared" si="35"/>
        <v>31.578947368421051</v>
      </c>
    </row>
    <row r="2258" spans="1:13" x14ac:dyDescent="0.35">
      <c r="A2258" s="4" t="s">
        <v>153</v>
      </c>
      <c r="B2258" s="4" t="s">
        <v>154</v>
      </c>
      <c r="C2258" s="4" t="s">
        <v>124</v>
      </c>
      <c r="D2258" s="4">
        <v>1990</v>
      </c>
      <c r="E2258" s="15">
        <v>17</v>
      </c>
      <c r="F2258" s="15">
        <v>29</v>
      </c>
      <c r="G2258" s="15">
        <v>13</v>
      </c>
      <c r="H2258" s="15">
        <v>36</v>
      </c>
      <c r="I2258" s="15">
        <v>9.5399999999999991</v>
      </c>
      <c r="J2258" s="15">
        <v>39</v>
      </c>
      <c r="K2258" s="15">
        <v>90.48</v>
      </c>
      <c r="L2258" s="4" t="s">
        <v>170</v>
      </c>
      <c r="M2258" s="13">
        <f t="shared" si="35"/>
        <v>51.515151515151516</v>
      </c>
    </row>
    <row r="2259" spans="1:13" x14ac:dyDescent="0.35">
      <c r="A2259" s="4" t="s">
        <v>153</v>
      </c>
      <c r="B2259" s="4" t="s">
        <v>154</v>
      </c>
      <c r="C2259" s="4" t="s">
        <v>124</v>
      </c>
      <c r="D2259" s="4">
        <v>1991</v>
      </c>
      <c r="E2259" s="15">
        <v>27</v>
      </c>
      <c r="F2259" s="15">
        <v>27</v>
      </c>
      <c r="G2259" s="15">
        <v>0</v>
      </c>
      <c r="H2259" s="15">
        <v>42</v>
      </c>
      <c r="I2259" s="15">
        <v>10.78</v>
      </c>
      <c r="J2259" s="15">
        <v>45</v>
      </c>
      <c r="K2259" s="15">
        <v>104.76</v>
      </c>
      <c r="L2259" s="4" t="s">
        <v>170</v>
      </c>
      <c r="M2259" s="13">
        <f t="shared" si="35"/>
        <v>50</v>
      </c>
    </row>
    <row r="2260" spans="1:13" x14ac:dyDescent="0.35">
      <c r="A2260" s="4" t="s">
        <v>153</v>
      </c>
      <c r="B2260" s="4" t="s">
        <v>154</v>
      </c>
      <c r="C2260" s="4" t="s">
        <v>124</v>
      </c>
      <c r="D2260" s="4">
        <v>1992</v>
      </c>
      <c r="E2260" s="15">
        <v>17</v>
      </c>
      <c r="F2260" s="15">
        <v>25</v>
      </c>
      <c r="G2260" s="15">
        <v>0</v>
      </c>
      <c r="H2260" s="15">
        <v>48</v>
      </c>
      <c r="I2260" s="15">
        <v>12.11</v>
      </c>
      <c r="J2260" s="15">
        <v>53</v>
      </c>
      <c r="K2260" s="15">
        <v>119.29</v>
      </c>
      <c r="L2260" s="4" t="s">
        <v>170</v>
      </c>
      <c r="M2260" s="13">
        <f t="shared" si="35"/>
        <v>40.476190476190474</v>
      </c>
    </row>
    <row r="2261" spans="1:13" x14ac:dyDescent="0.35">
      <c r="A2261" s="4" t="s">
        <v>153</v>
      </c>
      <c r="B2261" s="4" t="s">
        <v>154</v>
      </c>
      <c r="C2261" s="4" t="s">
        <v>124</v>
      </c>
      <c r="D2261" s="4">
        <v>1993</v>
      </c>
      <c r="E2261" s="15">
        <v>23</v>
      </c>
      <c r="F2261" s="15">
        <v>32</v>
      </c>
      <c r="G2261" s="15">
        <v>0</v>
      </c>
      <c r="H2261" s="15">
        <v>49</v>
      </c>
      <c r="I2261" s="15">
        <v>12.04</v>
      </c>
      <c r="J2261" s="15">
        <v>54</v>
      </c>
      <c r="K2261" s="15">
        <v>116.95</v>
      </c>
      <c r="L2261" s="4" t="s">
        <v>170</v>
      </c>
      <c r="M2261" s="13">
        <f t="shared" si="35"/>
        <v>41.818181818181813</v>
      </c>
    </row>
    <row r="2262" spans="1:13" x14ac:dyDescent="0.35">
      <c r="A2262" s="4" t="s">
        <v>153</v>
      </c>
      <c r="B2262" s="4" t="s">
        <v>154</v>
      </c>
      <c r="C2262" s="4" t="s">
        <v>124</v>
      </c>
      <c r="D2262" s="4">
        <v>1994</v>
      </c>
      <c r="E2262" s="15">
        <v>33</v>
      </c>
      <c r="F2262" s="15">
        <v>20</v>
      </c>
      <c r="G2262" s="15">
        <v>0</v>
      </c>
      <c r="H2262" s="15">
        <v>38</v>
      </c>
      <c r="I2262" s="15">
        <v>9.1199999999999992</v>
      </c>
      <c r="J2262" s="15">
        <v>44</v>
      </c>
      <c r="K2262" s="15">
        <v>87.3</v>
      </c>
      <c r="L2262" s="4" t="s">
        <v>170</v>
      </c>
      <c r="M2262" s="13">
        <f t="shared" si="35"/>
        <v>62.264150943396224</v>
      </c>
    </row>
    <row r="2263" spans="1:13" x14ac:dyDescent="0.35">
      <c r="A2263" s="4" t="s">
        <v>153</v>
      </c>
      <c r="B2263" s="4" t="s">
        <v>154</v>
      </c>
      <c r="C2263" s="4" t="s">
        <v>124</v>
      </c>
      <c r="D2263" s="4">
        <v>1995</v>
      </c>
      <c r="E2263" s="15">
        <v>34</v>
      </c>
      <c r="F2263" s="15">
        <v>13</v>
      </c>
      <c r="G2263" s="15">
        <v>0</v>
      </c>
      <c r="H2263" s="15">
        <v>41</v>
      </c>
      <c r="I2263" s="15">
        <v>9.52</v>
      </c>
      <c r="J2263" s="15">
        <v>47</v>
      </c>
      <c r="K2263" s="15">
        <v>93.95</v>
      </c>
      <c r="L2263" s="4" t="s">
        <v>170</v>
      </c>
      <c r="M2263" s="13">
        <f t="shared" si="35"/>
        <v>72.340425531914903</v>
      </c>
    </row>
    <row r="2264" spans="1:13" x14ac:dyDescent="0.35">
      <c r="A2264" s="4" t="s">
        <v>153</v>
      </c>
      <c r="B2264" s="4" t="s">
        <v>154</v>
      </c>
      <c r="C2264" s="4" t="s">
        <v>124</v>
      </c>
      <c r="D2264" s="4">
        <v>1996</v>
      </c>
      <c r="E2264" s="15">
        <v>51</v>
      </c>
      <c r="F2264" s="15">
        <v>39</v>
      </c>
      <c r="G2264" s="15">
        <v>0</v>
      </c>
      <c r="H2264" s="15">
        <v>71</v>
      </c>
      <c r="I2264" s="15">
        <v>16.22</v>
      </c>
      <c r="J2264" s="15">
        <v>78</v>
      </c>
      <c r="K2264" s="15">
        <v>158.54</v>
      </c>
      <c r="L2264" s="4" t="s">
        <v>170</v>
      </c>
      <c r="M2264" s="13">
        <f t="shared" si="35"/>
        <v>56.666666666666664</v>
      </c>
    </row>
    <row r="2265" spans="1:13" x14ac:dyDescent="0.35">
      <c r="A2265" s="4" t="s">
        <v>153</v>
      </c>
      <c r="B2265" s="4" t="s">
        <v>154</v>
      </c>
      <c r="C2265" s="4" t="s">
        <v>124</v>
      </c>
      <c r="D2265" s="4">
        <v>1997</v>
      </c>
      <c r="E2265" s="15">
        <v>58</v>
      </c>
      <c r="F2265" s="15">
        <v>37</v>
      </c>
      <c r="G2265" s="15">
        <v>0</v>
      </c>
      <c r="H2265" s="15">
        <v>74</v>
      </c>
      <c r="I2265" s="15">
        <v>16.32</v>
      </c>
      <c r="J2265" s="15">
        <v>82</v>
      </c>
      <c r="K2265" s="15">
        <v>163.37</v>
      </c>
      <c r="L2265" s="4" t="s">
        <v>170</v>
      </c>
      <c r="M2265" s="13">
        <f t="shared" si="35"/>
        <v>61.05263157894737</v>
      </c>
    </row>
    <row r="2266" spans="1:13" x14ac:dyDescent="0.35">
      <c r="A2266" s="4" t="s">
        <v>153</v>
      </c>
      <c r="B2266" s="4" t="s">
        <v>154</v>
      </c>
      <c r="C2266" s="4" t="s">
        <v>124</v>
      </c>
      <c r="D2266" s="4">
        <v>1998</v>
      </c>
      <c r="E2266" s="15">
        <v>58</v>
      </c>
      <c r="F2266" s="15">
        <v>119</v>
      </c>
      <c r="G2266" s="15">
        <v>10</v>
      </c>
      <c r="H2266" s="15">
        <v>102</v>
      </c>
      <c r="I2266" s="15">
        <v>22.11</v>
      </c>
      <c r="J2266" s="15">
        <v>110</v>
      </c>
      <c r="K2266" s="15">
        <v>215.28</v>
      </c>
      <c r="L2266" s="4" t="s">
        <v>170</v>
      </c>
      <c r="M2266" s="13">
        <f t="shared" si="35"/>
        <v>34.730538922155688</v>
      </c>
    </row>
    <row r="2267" spans="1:13" x14ac:dyDescent="0.35">
      <c r="A2267" s="4" t="s">
        <v>153</v>
      </c>
      <c r="B2267" s="4" t="s">
        <v>154</v>
      </c>
      <c r="C2267" s="4" t="s">
        <v>124</v>
      </c>
      <c r="D2267" s="4">
        <v>1999</v>
      </c>
      <c r="E2267" s="15">
        <v>54</v>
      </c>
      <c r="F2267" s="15">
        <v>65</v>
      </c>
      <c r="G2267" s="15">
        <v>0</v>
      </c>
      <c r="H2267" s="15">
        <v>126</v>
      </c>
      <c r="I2267" s="15">
        <v>26.47</v>
      </c>
      <c r="J2267" s="15">
        <v>133</v>
      </c>
      <c r="K2267" s="15">
        <v>258.81</v>
      </c>
      <c r="L2267" s="4" t="s">
        <v>170</v>
      </c>
      <c r="M2267" s="13">
        <f t="shared" si="35"/>
        <v>45.378151260504204</v>
      </c>
    </row>
    <row r="2268" spans="1:13" x14ac:dyDescent="0.35">
      <c r="A2268" s="4" t="s">
        <v>153</v>
      </c>
      <c r="B2268" s="4" t="s">
        <v>154</v>
      </c>
      <c r="C2268" s="4" t="s">
        <v>124</v>
      </c>
      <c r="D2268" s="4">
        <v>2000</v>
      </c>
      <c r="E2268" s="15">
        <v>42</v>
      </c>
      <c r="F2268" s="15">
        <v>37</v>
      </c>
      <c r="G2268" s="15">
        <v>3</v>
      </c>
      <c r="H2268" s="15">
        <v>110</v>
      </c>
      <c r="I2268" s="15">
        <v>22.62</v>
      </c>
      <c r="J2268" s="15">
        <v>117</v>
      </c>
      <c r="K2268" s="15">
        <v>219.86</v>
      </c>
      <c r="L2268" s="4" t="s">
        <v>170</v>
      </c>
      <c r="M2268" s="13">
        <f t="shared" si="35"/>
        <v>55.26315789473685</v>
      </c>
    </row>
    <row r="2269" spans="1:13" x14ac:dyDescent="0.35">
      <c r="A2269" s="4" t="s">
        <v>153</v>
      </c>
      <c r="B2269" s="4" t="s">
        <v>154</v>
      </c>
      <c r="C2269" s="4" t="s">
        <v>124</v>
      </c>
      <c r="D2269" s="4">
        <v>2001</v>
      </c>
      <c r="E2269" s="15">
        <v>41</v>
      </c>
      <c r="F2269" s="15">
        <v>55</v>
      </c>
      <c r="G2269" s="15">
        <v>12</v>
      </c>
      <c r="H2269" s="15">
        <v>85</v>
      </c>
      <c r="I2269" s="15">
        <v>17.02</v>
      </c>
      <c r="J2269" s="15">
        <v>93</v>
      </c>
      <c r="K2269" s="15">
        <v>170.83</v>
      </c>
      <c r="L2269" s="4" t="s">
        <v>170</v>
      </c>
      <c r="M2269" s="13">
        <f t="shared" si="35"/>
        <v>48.80952380952381</v>
      </c>
    </row>
    <row r="2270" spans="1:13" x14ac:dyDescent="0.35">
      <c r="A2270" s="4" t="s">
        <v>153</v>
      </c>
      <c r="B2270" s="4" t="s">
        <v>154</v>
      </c>
      <c r="C2270" s="4" t="s">
        <v>124</v>
      </c>
      <c r="D2270" s="4">
        <v>2002</v>
      </c>
      <c r="E2270" s="15">
        <v>46</v>
      </c>
      <c r="F2270" s="15">
        <v>67</v>
      </c>
      <c r="G2270" s="15">
        <v>11</v>
      </c>
      <c r="H2270" s="15">
        <v>99</v>
      </c>
      <c r="I2270" s="15">
        <v>19.3</v>
      </c>
      <c r="J2270" s="15">
        <v>107</v>
      </c>
      <c r="K2270" s="15">
        <v>190.17</v>
      </c>
      <c r="L2270" s="4" t="s">
        <v>170</v>
      </c>
      <c r="M2270" s="13">
        <f t="shared" si="35"/>
        <v>45.098039215686278</v>
      </c>
    </row>
    <row r="2271" spans="1:13" x14ac:dyDescent="0.35">
      <c r="A2271" s="4" t="s">
        <v>153</v>
      </c>
      <c r="B2271" s="4" t="s">
        <v>154</v>
      </c>
      <c r="C2271" s="4" t="s">
        <v>124</v>
      </c>
      <c r="D2271" s="4">
        <v>2003</v>
      </c>
      <c r="E2271" s="15">
        <v>41</v>
      </c>
      <c r="F2271" s="15">
        <v>59</v>
      </c>
      <c r="G2271" s="15">
        <v>1</v>
      </c>
      <c r="H2271" s="15">
        <v>92</v>
      </c>
      <c r="I2271" s="15">
        <v>17.55</v>
      </c>
      <c r="J2271" s="15">
        <v>100</v>
      </c>
      <c r="K2271" s="15">
        <v>172.04</v>
      </c>
      <c r="L2271" s="4" t="s">
        <v>170</v>
      </c>
      <c r="M2271" s="13">
        <f t="shared" si="35"/>
        <v>41.414141414141412</v>
      </c>
    </row>
    <row r="2272" spans="1:13" x14ac:dyDescent="0.35">
      <c r="A2272" s="4" t="s">
        <v>153</v>
      </c>
      <c r="B2272" s="4" t="s">
        <v>154</v>
      </c>
      <c r="C2272" s="4" t="s">
        <v>124</v>
      </c>
      <c r="D2272" s="4">
        <v>2004</v>
      </c>
      <c r="E2272" s="15">
        <v>46</v>
      </c>
      <c r="F2272" s="15">
        <v>135</v>
      </c>
      <c r="G2272" s="15">
        <v>1</v>
      </c>
      <c r="H2272" s="15">
        <v>134</v>
      </c>
      <c r="I2272" s="15">
        <v>24.91</v>
      </c>
      <c r="J2272" s="15">
        <v>142</v>
      </c>
      <c r="K2272" s="15">
        <v>244.68</v>
      </c>
      <c r="L2272" s="4" t="s">
        <v>170</v>
      </c>
      <c r="M2272" s="13">
        <f t="shared" si="35"/>
        <v>25.555555555555554</v>
      </c>
    </row>
    <row r="2273" spans="1:13" x14ac:dyDescent="0.35">
      <c r="A2273" s="4" t="s">
        <v>153</v>
      </c>
      <c r="B2273" s="4" t="s">
        <v>154</v>
      </c>
      <c r="C2273" s="4" t="s">
        <v>124</v>
      </c>
      <c r="D2273" s="4">
        <v>2005</v>
      </c>
      <c r="E2273" s="15">
        <v>49</v>
      </c>
      <c r="F2273" s="15">
        <v>85</v>
      </c>
      <c r="G2273" s="15">
        <v>0</v>
      </c>
      <c r="H2273" s="15">
        <v>119</v>
      </c>
      <c r="I2273" s="15">
        <v>21.57</v>
      </c>
      <c r="J2273" s="15">
        <v>127</v>
      </c>
      <c r="K2273" s="15">
        <v>210.83</v>
      </c>
      <c r="L2273" s="4" t="s">
        <v>170</v>
      </c>
      <c r="M2273" s="13">
        <f t="shared" si="35"/>
        <v>36.567164179104481</v>
      </c>
    </row>
    <row r="2274" spans="1:13" x14ac:dyDescent="0.35">
      <c r="A2274" s="4" t="s">
        <v>153</v>
      </c>
      <c r="B2274" s="4" t="s">
        <v>154</v>
      </c>
      <c r="C2274" s="4" t="s">
        <v>124</v>
      </c>
      <c r="D2274" s="4">
        <v>2006</v>
      </c>
      <c r="E2274" s="15">
        <v>51</v>
      </c>
      <c r="F2274" s="15">
        <v>78</v>
      </c>
      <c r="G2274" s="15">
        <v>0</v>
      </c>
      <c r="H2274" s="15">
        <v>121</v>
      </c>
      <c r="I2274" s="15">
        <v>21.28</v>
      </c>
      <c r="J2274" s="15">
        <v>129</v>
      </c>
      <c r="K2274" s="15">
        <v>208.66</v>
      </c>
      <c r="L2274" s="4" t="s">
        <v>170</v>
      </c>
      <c r="M2274" s="13">
        <f t="shared" si="35"/>
        <v>39.534883720930232</v>
      </c>
    </row>
    <row r="2275" spans="1:13" x14ac:dyDescent="0.35">
      <c r="A2275" s="4" t="s">
        <v>153</v>
      </c>
      <c r="B2275" s="4" t="s">
        <v>154</v>
      </c>
      <c r="C2275" s="4" t="s">
        <v>124</v>
      </c>
      <c r="D2275" s="4">
        <v>2007</v>
      </c>
      <c r="E2275" s="15">
        <v>50</v>
      </c>
      <c r="F2275" s="15">
        <v>82</v>
      </c>
      <c r="G2275" s="15">
        <v>2</v>
      </c>
      <c r="H2275" s="15">
        <v>135</v>
      </c>
      <c r="I2275" s="15">
        <v>23.2</v>
      </c>
      <c r="J2275" s="15">
        <v>144</v>
      </c>
      <c r="K2275" s="15">
        <v>226.87</v>
      </c>
      <c r="L2275" s="4" t="s">
        <v>170</v>
      </c>
      <c r="M2275" s="13">
        <f t="shared" si="35"/>
        <v>38.461538461538467</v>
      </c>
    </row>
    <row r="2276" spans="1:13" x14ac:dyDescent="0.35">
      <c r="A2276" s="4" t="s">
        <v>153</v>
      </c>
      <c r="B2276" s="4" t="s">
        <v>154</v>
      </c>
      <c r="C2276" s="4" t="s">
        <v>124</v>
      </c>
      <c r="D2276" s="4">
        <v>2008</v>
      </c>
      <c r="E2276" s="15">
        <v>57</v>
      </c>
      <c r="F2276" s="15">
        <v>75</v>
      </c>
      <c r="G2276" s="15">
        <v>2</v>
      </c>
      <c r="H2276" s="15">
        <v>138</v>
      </c>
      <c r="I2276" s="15">
        <v>22.98</v>
      </c>
      <c r="J2276" s="15">
        <v>147</v>
      </c>
      <c r="K2276" s="15">
        <v>224.85</v>
      </c>
      <c r="L2276" s="4" t="s">
        <v>170</v>
      </c>
      <c r="M2276" s="13">
        <f t="shared" si="35"/>
        <v>43.846153846153847</v>
      </c>
    </row>
    <row r="2277" spans="1:13" x14ac:dyDescent="0.35">
      <c r="A2277" s="4" t="s">
        <v>153</v>
      </c>
      <c r="B2277" s="4" t="s">
        <v>154</v>
      </c>
      <c r="C2277" s="4" t="s">
        <v>124</v>
      </c>
      <c r="D2277" s="4">
        <v>2009</v>
      </c>
      <c r="E2277" s="15">
        <v>81</v>
      </c>
      <c r="F2277" s="15">
        <v>86</v>
      </c>
      <c r="G2277" s="15">
        <v>0</v>
      </c>
      <c r="H2277" s="15">
        <v>135</v>
      </c>
      <c r="I2277" s="15">
        <v>21.91</v>
      </c>
      <c r="J2277" s="15">
        <v>146</v>
      </c>
      <c r="K2277" s="15">
        <v>217.59</v>
      </c>
      <c r="L2277" s="4" t="s">
        <v>170</v>
      </c>
      <c r="M2277" s="13">
        <f t="shared" si="35"/>
        <v>48.50299401197605</v>
      </c>
    </row>
    <row r="2278" spans="1:13" x14ac:dyDescent="0.35">
      <c r="A2278" s="4" t="s">
        <v>153</v>
      </c>
      <c r="B2278" s="4" t="s">
        <v>154</v>
      </c>
      <c r="C2278" s="4" t="s">
        <v>124</v>
      </c>
      <c r="D2278" s="4">
        <v>2010</v>
      </c>
      <c r="E2278" s="15">
        <v>73</v>
      </c>
      <c r="F2278" s="15">
        <v>74</v>
      </c>
      <c r="G2278" s="15">
        <v>0</v>
      </c>
      <c r="H2278" s="15">
        <v>142</v>
      </c>
      <c r="I2278" s="15">
        <v>22.55</v>
      </c>
      <c r="J2278" s="15">
        <v>152</v>
      </c>
      <c r="K2278" s="15">
        <v>224.11</v>
      </c>
      <c r="L2278" s="4" t="s">
        <v>170</v>
      </c>
      <c r="M2278" s="13">
        <f t="shared" si="35"/>
        <v>49.65986394557823</v>
      </c>
    </row>
    <row r="2279" spans="1:13" x14ac:dyDescent="0.35">
      <c r="A2279" s="4" t="s">
        <v>153</v>
      </c>
      <c r="B2279" s="4" t="s">
        <v>154</v>
      </c>
      <c r="C2279" s="4" t="s">
        <v>124</v>
      </c>
      <c r="D2279" s="4">
        <v>2011</v>
      </c>
      <c r="E2279" s="15">
        <v>75</v>
      </c>
      <c r="F2279" s="15">
        <v>106</v>
      </c>
      <c r="G2279" s="15">
        <v>1</v>
      </c>
      <c r="H2279" s="15">
        <v>151</v>
      </c>
      <c r="I2279" s="15">
        <v>23.34</v>
      </c>
      <c r="J2279" s="15">
        <v>164</v>
      </c>
      <c r="K2279" s="15">
        <v>232.67</v>
      </c>
      <c r="L2279" s="4" t="s">
        <v>170</v>
      </c>
      <c r="M2279" s="13">
        <f t="shared" si="35"/>
        <v>41.666666666666671</v>
      </c>
    </row>
    <row r="2280" spans="1:13" x14ac:dyDescent="0.35">
      <c r="A2280" s="4" t="s">
        <v>153</v>
      </c>
      <c r="B2280" s="4" t="s">
        <v>154</v>
      </c>
      <c r="C2280" s="4" t="s">
        <v>124</v>
      </c>
      <c r="D2280" s="4">
        <v>2012</v>
      </c>
      <c r="E2280" s="15">
        <v>107</v>
      </c>
      <c r="F2280" s="15">
        <v>115</v>
      </c>
      <c r="G2280" s="15">
        <v>7</v>
      </c>
      <c r="H2280" s="15">
        <v>156</v>
      </c>
      <c r="I2280" s="15">
        <v>23.46</v>
      </c>
      <c r="J2280" s="15">
        <v>172</v>
      </c>
      <c r="K2280" s="15">
        <v>233.01</v>
      </c>
      <c r="L2280" s="4" t="s">
        <v>170</v>
      </c>
      <c r="M2280" s="13">
        <f t="shared" si="35"/>
        <v>49.767441860465119</v>
      </c>
    </row>
    <row r="2281" spans="1:13" x14ac:dyDescent="0.35">
      <c r="A2281" s="4" t="s">
        <v>153</v>
      </c>
      <c r="B2281" s="4" t="s">
        <v>154</v>
      </c>
      <c r="C2281" s="4" t="s">
        <v>124</v>
      </c>
      <c r="D2281" s="4">
        <v>2013</v>
      </c>
      <c r="E2281" s="15">
        <v>64</v>
      </c>
      <c r="F2281" s="15">
        <v>151</v>
      </c>
      <c r="G2281" s="15">
        <v>6</v>
      </c>
      <c r="H2281" s="15">
        <v>177</v>
      </c>
      <c r="I2281" s="15">
        <v>25.99</v>
      </c>
      <c r="J2281" s="15">
        <v>188</v>
      </c>
      <c r="K2281" s="15">
        <v>256.3</v>
      </c>
      <c r="L2281" s="4" t="s">
        <v>170</v>
      </c>
      <c r="M2281" s="13">
        <f t="shared" si="35"/>
        <v>30.62200956937799</v>
      </c>
    </row>
  </sheetData>
  <autoFilter ref="A1:M1" xr:uid="{86F88402-5577-4403-8DBA-C20466A6F87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0495-C01B-44B0-A26D-D2484F8350FA}">
  <dimension ref="A1:O385"/>
  <sheetViews>
    <sheetView workbookViewId="0">
      <pane xSplit="2" ySplit="1" topLeftCell="C2" activePane="bottomRight" state="frozenSplit"/>
      <selection pane="bottomLeft" activeCell="A2" sqref="A2"/>
      <selection pane="topRight" activeCell="C1" sqref="C1"/>
      <selection pane="bottomRight"/>
    </sheetView>
  </sheetViews>
  <sheetFormatPr defaultRowHeight="14.5" x14ac:dyDescent="0.35"/>
  <cols>
    <col min="1" max="1" width="26.36328125" bestFit="1" customWidth="1"/>
    <col min="2" max="2" width="5.1796875" bestFit="1" customWidth="1"/>
    <col min="3" max="3" width="12" bestFit="1" customWidth="1"/>
    <col min="4" max="4" width="10.6328125" bestFit="1" customWidth="1"/>
    <col min="5" max="5" width="12" bestFit="1" customWidth="1"/>
    <col min="6" max="6" width="11" bestFit="1" customWidth="1"/>
    <col min="7" max="7" width="13.453125" bestFit="1" customWidth="1"/>
    <col min="8" max="8" width="9.36328125" bestFit="1" customWidth="1"/>
    <col min="9" max="11" width="12" bestFit="1" customWidth="1"/>
    <col min="12" max="15" width="11.90625" bestFit="1" customWidth="1"/>
  </cols>
  <sheetData>
    <row r="1" spans="1:15" ht="42" customHeight="1" x14ac:dyDescent="0.35">
      <c r="A1" s="3" t="s">
        <v>20</v>
      </c>
      <c r="B1" s="3" t="s">
        <v>21</v>
      </c>
      <c r="C1" s="16" t="s">
        <v>22</v>
      </c>
      <c r="D1" s="16" t="s">
        <v>23</v>
      </c>
      <c r="E1" s="16" t="s">
        <v>156</v>
      </c>
      <c r="F1" s="16" t="s">
        <v>157</v>
      </c>
      <c r="G1" s="16" t="s">
        <v>171</v>
      </c>
      <c r="H1" s="16" t="s">
        <v>172</v>
      </c>
      <c r="I1" s="16" t="s">
        <v>30</v>
      </c>
      <c r="J1" s="16" t="s">
        <v>173</v>
      </c>
      <c r="K1" s="16" t="s">
        <v>32</v>
      </c>
      <c r="L1" s="16" t="s">
        <v>33</v>
      </c>
      <c r="M1" s="16" t="s">
        <v>34</v>
      </c>
      <c r="N1" s="16" t="s">
        <v>35</v>
      </c>
      <c r="O1" s="16" t="s">
        <v>36</v>
      </c>
    </row>
    <row r="2" spans="1:15" x14ac:dyDescent="0.35">
      <c r="A2" s="4" t="s">
        <v>42</v>
      </c>
      <c r="B2" s="4">
        <v>1961</v>
      </c>
      <c r="C2" s="12">
        <f>SUMIFS(FAOSTAT!$E$2:$E$3310,FAOSTAT!$D$2:$D$3310,$B2,FAOSTAT!$C$2:$C$3310,$A2)</f>
        <v>1684134</v>
      </c>
      <c r="D2" s="12">
        <f>SUMIFS(FAOSTAT!$F$2:$F$3310,FAOSTAT!$D$2:$D$3310,$B2,FAOSTAT!$C$2:$C$3310,$A2)</f>
        <v>977927</v>
      </c>
      <c r="E2" s="12">
        <f>SUMIFS(FAOSTAT!$G$2:$G$3310,FAOSTAT!$D$2:$D$3310,$B2,FAOSTAT!$C$2:$C$3310,$A2)</f>
        <v>127440.2</v>
      </c>
      <c r="F2" s="12">
        <f>SUMIFS(FAOSTAT!$H$2:$H$3310,FAOSTAT!$D$2:$D$3310,$B2,FAOSTAT!$C$2:$C$3310,$A2)</f>
        <v>37160</v>
      </c>
      <c r="G2" s="12">
        <f>SUMIFS(FAOSTAT!$I$2:$I$3310,FAOSTAT!$D$2:$D$3310,$B2,FAOSTAT!$C$2:$C$3310,$A2)</f>
        <v>59312243</v>
      </c>
      <c r="H2" s="12">
        <f>COUNTIFS(FAOSTAT!$D$2:$D$3310,$B2,FAOSTAT!$C$2:$C$3310,$A2,FAOSTAT!$E$2:$E$3310,"&gt;0")</f>
        <v>9</v>
      </c>
      <c r="I2" s="12">
        <f>IFERROR(C2*MillingRate,"")</f>
        <v>1128369.78</v>
      </c>
      <c r="J2" s="12">
        <f t="shared" ref="J2:J65" si="0">IFERROR(C2*1000/D2,"")</f>
        <v>1722.1469496189388</v>
      </c>
      <c r="K2" s="12">
        <f t="shared" ref="K2:K65" si="1">IFERROR(I2+E2-F2,"")</f>
        <v>1218649.98</v>
      </c>
      <c r="L2" s="13">
        <f t="shared" ref="L2:L65" si="2">IFERROR(I2*1000/G2,"")</f>
        <v>19.024230461154538</v>
      </c>
      <c r="M2" s="13">
        <f t="shared" ref="M2:M65" si="3">IFERROR(K2*1000/G2,"")</f>
        <v>20.546347909992207</v>
      </c>
      <c r="N2" s="13">
        <f t="shared" ref="N2:N65" si="4">IF(N(K2)&lt;=0,"",I2/K2*100)</f>
        <v>92.591785871116173</v>
      </c>
      <c r="O2" s="13">
        <f t="shared" ref="O2:O65" si="5">IF(N(K2)&lt;=0,"",E2/K2*100)</f>
        <v>10.457490016944817</v>
      </c>
    </row>
    <row r="3" spans="1:15" x14ac:dyDescent="0.35">
      <c r="A3" s="4" t="s">
        <v>42</v>
      </c>
      <c r="B3" s="4">
        <v>1962</v>
      </c>
      <c r="C3" s="12">
        <f>SUMIFS(FAOSTAT!$E$2:$E$3310,FAOSTAT!$D$2:$D$3310,$B3,FAOSTAT!$C$2:$C$3310,$A3)</f>
        <v>1777551</v>
      </c>
      <c r="D3" s="12">
        <f>SUMIFS(FAOSTAT!$F$2:$F$3310,FAOSTAT!$D$2:$D$3310,$B3,FAOSTAT!$C$2:$C$3310,$A3)</f>
        <v>1025097</v>
      </c>
      <c r="E3" s="12">
        <f>SUMIFS(FAOSTAT!$G$2:$G$3310,FAOSTAT!$D$2:$D$3310,$B3,FAOSTAT!$C$2:$C$3310,$A3)</f>
        <v>132772.20000000001</v>
      </c>
      <c r="F3" s="12">
        <f>SUMIFS(FAOSTAT!$H$2:$H$3310,FAOSTAT!$D$2:$D$3310,$B3,FAOSTAT!$C$2:$C$3310,$A3)</f>
        <v>61039</v>
      </c>
      <c r="G3" s="12">
        <f>SUMIFS(FAOSTAT!$I$2:$I$3310,FAOSTAT!$D$2:$D$3310,$B3,FAOSTAT!$C$2:$C$3310,$A3)</f>
        <v>61009399</v>
      </c>
      <c r="H3" s="12">
        <f>COUNTIFS(FAOSTAT!$D$2:$D$3310,$B3,FAOSTAT!$C$2:$C$3310,$A3,FAOSTAT!$E$2:$E$3310,"&gt;0")</f>
        <v>9</v>
      </c>
      <c r="I3" s="12">
        <f>IFERROR(C3*MillingRate,"")</f>
        <v>1190959.1700000002</v>
      </c>
      <c r="J3" s="12">
        <f t="shared" si="0"/>
        <v>1734.0319989230288</v>
      </c>
      <c r="K3" s="12">
        <f t="shared" si="1"/>
        <v>1262692.3700000001</v>
      </c>
      <c r="L3" s="13">
        <f t="shared" si="2"/>
        <v>19.520912998995453</v>
      </c>
      <c r="M3" s="13">
        <f t="shared" si="3"/>
        <v>20.696685931949599</v>
      </c>
      <c r="N3" s="13">
        <f t="shared" si="4"/>
        <v>94.319027998878298</v>
      </c>
      <c r="O3" s="13">
        <f t="shared" si="5"/>
        <v>10.515007705320972</v>
      </c>
    </row>
    <row r="4" spans="1:15" x14ac:dyDescent="0.35">
      <c r="A4" s="4" t="s">
        <v>42</v>
      </c>
      <c r="B4" s="4">
        <v>1963</v>
      </c>
      <c r="C4" s="12">
        <f>SUMIFS(FAOSTAT!$E$2:$E$3310,FAOSTAT!$D$2:$D$3310,$B4,FAOSTAT!$C$2:$C$3310,$A4)</f>
        <v>1876473</v>
      </c>
      <c r="D4" s="12">
        <f>SUMIFS(FAOSTAT!$F$2:$F$3310,FAOSTAT!$D$2:$D$3310,$B4,FAOSTAT!$C$2:$C$3310,$A4)</f>
        <v>1053213</v>
      </c>
      <c r="E4" s="12">
        <f>SUMIFS(FAOSTAT!$G$2:$G$3310,FAOSTAT!$D$2:$D$3310,$B4,FAOSTAT!$C$2:$C$3310,$A4)</f>
        <v>141084.59999999998</v>
      </c>
      <c r="F4" s="12">
        <f>SUMIFS(FAOSTAT!$H$2:$H$3310,FAOSTAT!$D$2:$D$3310,$B4,FAOSTAT!$C$2:$C$3310,$A4)</f>
        <v>42285</v>
      </c>
      <c r="G4" s="12">
        <f>SUMIFS(FAOSTAT!$I$2:$I$3310,FAOSTAT!$D$2:$D$3310,$B4,FAOSTAT!$C$2:$C$3310,$A4)</f>
        <v>62755367</v>
      </c>
      <c r="H4" s="12">
        <f>COUNTIFS(FAOSTAT!$D$2:$D$3310,$B4,FAOSTAT!$C$2:$C$3310,$A4,FAOSTAT!$E$2:$E$3310,"&gt;0")</f>
        <v>9</v>
      </c>
      <c r="I4" s="12">
        <f>IFERROR(C4*MillingRate,"")</f>
        <v>1257236.9100000001</v>
      </c>
      <c r="J4" s="12">
        <f t="shared" si="0"/>
        <v>1781.6652472007088</v>
      </c>
      <c r="K4" s="12">
        <f t="shared" si="1"/>
        <v>1356036.5100000002</v>
      </c>
      <c r="L4" s="13">
        <f t="shared" si="2"/>
        <v>20.033934468106931</v>
      </c>
      <c r="M4" s="13">
        <f t="shared" si="3"/>
        <v>21.60829543073185</v>
      </c>
      <c r="N4" s="13">
        <f t="shared" si="4"/>
        <v>92.714089976825178</v>
      </c>
      <c r="O4" s="13">
        <f t="shared" si="5"/>
        <v>10.404188896064454</v>
      </c>
    </row>
    <row r="5" spans="1:15" x14ac:dyDescent="0.35">
      <c r="A5" s="4" t="s">
        <v>42</v>
      </c>
      <c r="B5" s="4">
        <v>1964</v>
      </c>
      <c r="C5" s="12">
        <f>SUMIFS(FAOSTAT!$E$2:$E$3310,FAOSTAT!$D$2:$D$3310,$B5,FAOSTAT!$C$2:$C$3310,$A5)</f>
        <v>1937103</v>
      </c>
      <c r="D5" s="12">
        <f>SUMIFS(FAOSTAT!$F$2:$F$3310,FAOSTAT!$D$2:$D$3310,$B5,FAOSTAT!$C$2:$C$3310,$A5)</f>
        <v>1054357</v>
      </c>
      <c r="E5" s="12">
        <f>SUMIFS(FAOSTAT!$G$2:$G$3310,FAOSTAT!$D$2:$D$3310,$B5,FAOSTAT!$C$2:$C$3310,$A5)</f>
        <v>151764.20000000001</v>
      </c>
      <c r="F5" s="12">
        <f>SUMIFS(FAOSTAT!$H$2:$H$3310,FAOSTAT!$D$2:$D$3310,$B5,FAOSTAT!$C$2:$C$3310,$A5)</f>
        <v>37651</v>
      </c>
      <c r="G5" s="12">
        <f>SUMIFS(FAOSTAT!$I$2:$I$3310,FAOSTAT!$D$2:$D$3310,$B5,FAOSTAT!$C$2:$C$3310,$A5)</f>
        <v>64595942</v>
      </c>
      <c r="H5" s="12">
        <f>COUNTIFS(FAOSTAT!$D$2:$D$3310,$B5,FAOSTAT!$C$2:$C$3310,$A5,FAOSTAT!$E$2:$E$3310,"&gt;0")</f>
        <v>10</v>
      </c>
      <c r="I5" s="12">
        <f>IFERROR(C5*MillingRate,"")</f>
        <v>1297859.01</v>
      </c>
      <c r="J5" s="12">
        <f t="shared" si="0"/>
        <v>1837.2363440466559</v>
      </c>
      <c r="K5" s="12">
        <f t="shared" si="1"/>
        <v>1411972.21</v>
      </c>
      <c r="L5" s="13">
        <f t="shared" si="2"/>
        <v>20.091958872586765</v>
      </c>
      <c r="M5" s="13">
        <f t="shared" si="3"/>
        <v>21.858528048093177</v>
      </c>
      <c r="N5" s="13">
        <f t="shared" si="4"/>
        <v>91.918169550943219</v>
      </c>
      <c r="O5" s="13">
        <f t="shared" si="5"/>
        <v>10.748384346742917</v>
      </c>
    </row>
    <row r="6" spans="1:15" x14ac:dyDescent="0.35">
      <c r="A6" s="4" t="s">
        <v>42</v>
      </c>
      <c r="B6" s="4">
        <v>1965</v>
      </c>
      <c r="C6" s="12">
        <f>SUMIFS(FAOSTAT!$E$2:$E$3310,FAOSTAT!$D$2:$D$3310,$B6,FAOSTAT!$C$2:$C$3310,$A6)</f>
        <v>1796378</v>
      </c>
      <c r="D6" s="12">
        <f>SUMIFS(FAOSTAT!$F$2:$F$3310,FAOSTAT!$D$2:$D$3310,$B6,FAOSTAT!$C$2:$C$3310,$A6)</f>
        <v>993422</v>
      </c>
      <c r="E6" s="12">
        <f>SUMIFS(FAOSTAT!$G$2:$G$3310,FAOSTAT!$D$2:$D$3310,$B6,FAOSTAT!$C$2:$C$3310,$A6)</f>
        <v>232705.2</v>
      </c>
      <c r="F6" s="12">
        <f>SUMIFS(FAOSTAT!$H$2:$H$3310,FAOSTAT!$D$2:$D$3310,$B6,FAOSTAT!$C$2:$C$3310,$A6)</f>
        <v>16092</v>
      </c>
      <c r="G6" s="12">
        <f>SUMIFS(FAOSTAT!$I$2:$I$3310,FAOSTAT!$D$2:$D$3310,$B6,FAOSTAT!$C$2:$C$3310,$A6)</f>
        <v>66516402</v>
      </c>
      <c r="H6" s="12">
        <f>COUNTIFS(FAOSTAT!$D$2:$D$3310,$B6,FAOSTAT!$C$2:$C$3310,$A6,FAOSTAT!$E$2:$E$3310,"&gt;0")</f>
        <v>10</v>
      </c>
      <c r="I6" s="12">
        <f>IFERROR(C6*MillingRate,"")</f>
        <v>1203573.26</v>
      </c>
      <c r="J6" s="12">
        <f t="shared" si="0"/>
        <v>1808.2728186007557</v>
      </c>
      <c r="K6" s="12">
        <f t="shared" si="1"/>
        <v>1420186.46</v>
      </c>
      <c r="L6" s="13">
        <f t="shared" si="2"/>
        <v>18.094383096668398</v>
      </c>
      <c r="M6" s="13">
        <f t="shared" si="3"/>
        <v>21.350921235938166</v>
      </c>
      <c r="N6" s="13">
        <f t="shared" si="4"/>
        <v>84.747552092561136</v>
      </c>
      <c r="O6" s="13">
        <f t="shared" si="5"/>
        <v>16.385538558084832</v>
      </c>
    </row>
    <row r="7" spans="1:15" x14ac:dyDescent="0.35">
      <c r="A7" s="4" t="s">
        <v>42</v>
      </c>
      <c r="B7" s="4">
        <v>1966</v>
      </c>
      <c r="C7" s="12">
        <f>SUMIFS(FAOSTAT!$E$2:$E$3310,FAOSTAT!$D$2:$D$3310,$B7,FAOSTAT!$C$2:$C$3310,$A7)</f>
        <v>1866257</v>
      </c>
      <c r="D7" s="12">
        <f>SUMIFS(FAOSTAT!$F$2:$F$3310,FAOSTAT!$D$2:$D$3310,$B7,FAOSTAT!$C$2:$C$3310,$A7)</f>
        <v>1202052</v>
      </c>
      <c r="E7" s="12">
        <f>SUMIFS(FAOSTAT!$G$2:$G$3310,FAOSTAT!$D$2:$D$3310,$B7,FAOSTAT!$C$2:$C$3310,$A7)</f>
        <v>156584.20000000001</v>
      </c>
      <c r="F7" s="12">
        <f>SUMIFS(FAOSTAT!$H$2:$H$3310,FAOSTAT!$D$2:$D$3310,$B7,FAOSTAT!$C$2:$C$3310,$A7)</f>
        <v>29471</v>
      </c>
      <c r="G7" s="12">
        <f>SUMIFS(FAOSTAT!$I$2:$I$3310,FAOSTAT!$D$2:$D$3310,$B7,FAOSTAT!$C$2:$C$3310,$A7)</f>
        <v>68503013</v>
      </c>
      <c r="H7" s="12">
        <f>COUNTIFS(FAOSTAT!$D$2:$D$3310,$B7,FAOSTAT!$C$2:$C$3310,$A7,FAOSTAT!$E$2:$E$3310,"&gt;0")</f>
        <v>10</v>
      </c>
      <c r="I7" s="12">
        <f>IFERROR(C7*MillingRate,"")</f>
        <v>1250392.1900000002</v>
      </c>
      <c r="J7" s="12">
        <f t="shared" si="0"/>
        <v>1552.5592902802873</v>
      </c>
      <c r="K7" s="12">
        <f t="shared" si="1"/>
        <v>1377505.3900000001</v>
      </c>
      <c r="L7" s="13">
        <f t="shared" si="2"/>
        <v>18.253097714110769</v>
      </c>
      <c r="M7" s="13">
        <f t="shared" si="3"/>
        <v>20.108683248720755</v>
      </c>
      <c r="N7" s="13">
        <f t="shared" si="4"/>
        <v>90.772217595460731</v>
      </c>
      <c r="O7" s="13">
        <f t="shared" si="5"/>
        <v>11.367229568517333</v>
      </c>
    </row>
    <row r="8" spans="1:15" x14ac:dyDescent="0.35">
      <c r="A8" s="4" t="s">
        <v>42</v>
      </c>
      <c r="B8" s="4">
        <v>1967</v>
      </c>
      <c r="C8" s="12">
        <f>SUMIFS(FAOSTAT!$E$2:$E$3310,FAOSTAT!$D$2:$D$3310,$B8,FAOSTAT!$C$2:$C$3310,$A8)</f>
        <v>1953461</v>
      </c>
      <c r="D8" s="12">
        <f>SUMIFS(FAOSTAT!$F$2:$F$3310,FAOSTAT!$D$2:$D$3310,$B8,FAOSTAT!$C$2:$C$3310,$A8)</f>
        <v>1205214</v>
      </c>
      <c r="E8" s="12">
        <f>SUMIFS(FAOSTAT!$G$2:$G$3310,FAOSTAT!$D$2:$D$3310,$B8,FAOSTAT!$C$2:$C$3310,$A8)</f>
        <v>139223.20000000001</v>
      </c>
      <c r="F8" s="12">
        <f>SUMIFS(FAOSTAT!$H$2:$H$3310,FAOSTAT!$D$2:$D$3310,$B8,FAOSTAT!$C$2:$C$3310,$A8)</f>
        <v>49990</v>
      </c>
      <c r="G8" s="12">
        <f>SUMIFS(FAOSTAT!$I$2:$I$3310,FAOSTAT!$D$2:$D$3310,$B8,FAOSTAT!$C$2:$C$3310,$A8)</f>
        <v>70574335</v>
      </c>
      <c r="H8" s="12">
        <f>COUNTIFS(FAOSTAT!$D$2:$D$3310,$B8,FAOSTAT!$C$2:$C$3310,$A8,FAOSTAT!$E$2:$E$3310,"&gt;0")</f>
        <v>11</v>
      </c>
      <c r="I8" s="12">
        <f>IFERROR(C8*MillingRate,"")</f>
        <v>1308818.8700000001</v>
      </c>
      <c r="J8" s="12">
        <f t="shared" si="0"/>
        <v>1620.8416098717737</v>
      </c>
      <c r="K8" s="12">
        <f t="shared" si="1"/>
        <v>1398052.07</v>
      </c>
      <c r="L8" s="13">
        <f t="shared" si="2"/>
        <v>18.545252604930674</v>
      </c>
      <c r="M8" s="13">
        <f t="shared" si="3"/>
        <v>19.809638588872286</v>
      </c>
      <c r="N8" s="13">
        <f t="shared" si="4"/>
        <v>93.617319274810711</v>
      </c>
      <c r="O8" s="13">
        <f t="shared" si="5"/>
        <v>9.9583701485453258</v>
      </c>
    </row>
    <row r="9" spans="1:15" x14ac:dyDescent="0.35">
      <c r="A9" s="4" t="s">
        <v>42</v>
      </c>
      <c r="B9" s="4">
        <v>1968</v>
      </c>
      <c r="C9" s="12">
        <f>SUMIFS(FAOSTAT!$E$2:$E$3310,FAOSTAT!$D$2:$D$3310,$B9,FAOSTAT!$C$2:$C$3310,$A9)</f>
        <v>2029712</v>
      </c>
      <c r="D9" s="12">
        <f>SUMIFS(FAOSTAT!$F$2:$F$3310,FAOSTAT!$D$2:$D$3310,$B9,FAOSTAT!$C$2:$C$3310,$A9)</f>
        <v>1244861</v>
      </c>
      <c r="E9" s="12">
        <f>SUMIFS(FAOSTAT!$G$2:$G$3310,FAOSTAT!$D$2:$D$3310,$B9,FAOSTAT!$C$2:$C$3310,$A9)</f>
        <v>124501.2</v>
      </c>
      <c r="F9" s="12">
        <f>SUMIFS(FAOSTAT!$H$2:$H$3310,FAOSTAT!$D$2:$D$3310,$B9,FAOSTAT!$C$2:$C$3310,$A9)</f>
        <v>77307</v>
      </c>
      <c r="G9" s="12">
        <f>SUMIFS(FAOSTAT!$I$2:$I$3310,FAOSTAT!$D$2:$D$3310,$B9,FAOSTAT!$C$2:$C$3310,$A9)</f>
        <v>72736750</v>
      </c>
      <c r="H9" s="12">
        <f>COUNTIFS(FAOSTAT!$D$2:$D$3310,$B9,FAOSTAT!$C$2:$C$3310,$A9,FAOSTAT!$E$2:$E$3310,"&gt;0")</f>
        <v>12</v>
      </c>
      <c r="I9" s="12">
        <f>IFERROR(C9*MillingRate,"")</f>
        <v>1359907.04</v>
      </c>
      <c r="J9" s="12">
        <f t="shared" si="0"/>
        <v>1630.4727997744326</v>
      </c>
      <c r="K9" s="12">
        <f t="shared" si="1"/>
        <v>1407101.24</v>
      </c>
      <c r="L9" s="13">
        <f t="shared" si="2"/>
        <v>18.696285440303562</v>
      </c>
      <c r="M9" s="13">
        <f t="shared" si="3"/>
        <v>19.345121138901586</v>
      </c>
      <c r="N9" s="13">
        <f t="shared" si="4"/>
        <v>96.645998265199466</v>
      </c>
      <c r="O9" s="13">
        <f t="shared" si="5"/>
        <v>8.8480627022970992</v>
      </c>
    </row>
    <row r="10" spans="1:15" x14ac:dyDescent="0.35">
      <c r="A10" s="4" t="s">
        <v>42</v>
      </c>
      <c r="B10" s="4">
        <v>1969</v>
      </c>
      <c r="C10" s="12">
        <f>SUMIFS(FAOSTAT!$E$2:$E$3310,FAOSTAT!$D$2:$D$3310,$B10,FAOSTAT!$C$2:$C$3310,$A10)</f>
        <v>2122987</v>
      </c>
      <c r="D10" s="12">
        <f>SUMIFS(FAOSTAT!$F$2:$F$3310,FAOSTAT!$D$2:$D$3310,$B10,FAOSTAT!$C$2:$C$3310,$A10)</f>
        <v>1226155</v>
      </c>
      <c r="E10" s="12">
        <f>SUMIFS(FAOSTAT!$G$2:$G$3310,FAOSTAT!$D$2:$D$3310,$B10,FAOSTAT!$C$2:$C$3310,$A10)</f>
        <v>168306.2</v>
      </c>
      <c r="F10" s="12">
        <f>SUMIFS(FAOSTAT!$H$2:$H$3310,FAOSTAT!$D$2:$D$3310,$B10,FAOSTAT!$C$2:$C$3310,$A10)</f>
        <v>56819</v>
      </c>
      <c r="G10" s="12">
        <f>SUMIFS(FAOSTAT!$I$2:$I$3310,FAOSTAT!$D$2:$D$3310,$B10,FAOSTAT!$C$2:$C$3310,$A10)</f>
        <v>74976238</v>
      </c>
      <c r="H10" s="12">
        <f>COUNTIFS(FAOSTAT!$D$2:$D$3310,$B10,FAOSTAT!$C$2:$C$3310,$A10,FAOSTAT!$E$2:$E$3310,"&gt;0")</f>
        <v>12</v>
      </c>
      <c r="I10" s="12">
        <f>IFERROR(C10*MillingRate,"")</f>
        <v>1422401.29</v>
      </c>
      <c r="J10" s="12">
        <f t="shared" si="0"/>
        <v>1731.4181322915945</v>
      </c>
      <c r="K10" s="12">
        <f t="shared" si="1"/>
        <v>1533888.49</v>
      </c>
      <c r="L10" s="13">
        <f t="shared" si="2"/>
        <v>18.971361166453832</v>
      </c>
      <c r="M10" s="13">
        <f t="shared" si="3"/>
        <v>20.458328277286999</v>
      </c>
      <c r="N10" s="13">
        <f t="shared" si="4"/>
        <v>92.731727193545865</v>
      </c>
      <c r="O10" s="13">
        <f t="shared" si="5"/>
        <v>10.972518608572388</v>
      </c>
    </row>
    <row r="11" spans="1:15" x14ac:dyDescent="0.35">
      <c r="A11" s="4" t="s">
        <v>42</v>
      </c>
      <c r="B11" s="4">
        <v>1970</v>
      </c>
      <c r="C11" s="12">
        <f>SUMIFS(FAOSTAT!$E$2:$E$3310,FAOSTAT!$D$2:$D$3310,$B11,FAOSTAT!$C$2:$C$3310,$A11)</f>
        <v>2261862</v>
      </c>
      <c r="D11" s="12">
        <f>SUMIFS(FAOSTAT!$F$2:$F$3310,FAOSTAT!$D$2:$D$3310,$B11,FAOSTAT!$C$2:$C$3310,$A11)</f>
        <v>1283610</v>
      </c>
      <c r="E11" s="12">
        <f>SUMIFS(FAOSTAT!$G$2:$G$3310,FAOSTAT!$D$2:$D$3310,$B11,FAOSTAT!$C$2:$C$3310,$A11)</f>
        <v>147053.20000000001</v>
      </c>
      <c r="F11" s="12">
        <f>SUMIFS(FAOSTAT!$H$2:$H$3310,FAOSTAT!$D$2:$D$3310,$B11,FAOSTAT!$C$2:$C$3310,$A11)</f>
        <v>73158</v>
      </c>
      <c r="G11" s="12">
        <f>SUMIFS(FAOSTAT!$I$2:$I$3310,FAOSTAT!$D$2:$D$3310,$B11,FAOSTAT!$C$2:$C$3310,$A11)</f>
        <v>77267105</v>
      </c>
      <c r="H11" s="12">
        <f>COUNTIFS(FAOSTAT!$D$2:$D$3310,$B11,FAOSTAT!$C$2:$C$3310,$A11,FAOSTAT!$E$2:$E$3310,"&gt;0")</f>
        <v>13</v>
      </c>
      <c r="I11" s="12">
        <f>IFERROR(C11*MillingRate,"")</f>
        <v>1515447.54</v>
      </c>
      <c r="J11" s="12">
        <f t="shared" si="0"/>
        <v>1762.1099866781967</v>
      </c>
      <c r="K11" s="12">
        <f t="shared" si="1"/>
        <v>1589342.74</v>
      </c>
      <c r="L11" s="13">
        <f t="shared" si="2"/>
        <v>19.613101073218676</v>
      </c>
      <c r="M11" s="13">
        <f t="shared" si="3"/>
        <v>20.569461480406183</v>
      </c>
      <c r="N11" s="13">
        <f t="shared" si="4"/>
        <v>95.350581209437564</v>
      </c>
      <c r="O11" s="13">
        <f t="shared" si="5"/>
        <v>9.2524536274661582</v>
      </c>
    </row>
    <row r="12" spans="1:15" x14ac:dyDescent="0.35">
      <c r="A12" s="4" t="s">
        <v>42</v>
      </c>
      <c r="B12" s="4">
        <v>1971</v>
      </c>
      <c r="C12" s="12">
        <f>SUMIFS(FAOSTAT!$E$2:$E$3310,FAOSTAT!$D$2:$D$3310,$B12,FAOSTAT!$C$2:$C$3310,$A12)</f>
        <v>2277251</v>
      </c>
      <c r="D12" s="12">
        <f>SUMIFS(FAOSTAT!$F$2:$F$3310,FAOSTAT!$D$2:$D$3310,$B12,FAOSTAT!$C$2:$C$3310,$A12)</f>
        <v>1307411</v>
      </c>
      <c r="E12" s="12">
        <f>SUMIFS(FAOSTAT!$G$2:$G$3310,FAOSTAT!$D$2:$D$3310,$B12,FAOSTAT!$C$2:$C$3310,$A12)</f>
        <v>219125.2</v>
      </c>
      <c r="F12" s="12">
        <f>SUMIFS(FAOSTAT!$H$2:$H$3310,FAOSTAT!$D$2:$D$3310,$B12,FAOSTAT!$C$2:$C$3310,$A12)</f>
        <v>47520</v>
      </c>
      <c r="G12" s="12">
        <f>SUMIFS(FAOSTAT!$I$2:$I$3310,FAOSTAT!$D$2:$D$3310,$B12,FAOSTAT!$C$2:$C$3310,$A12)</f>
        <v>79608660</v>
      </c>
      <c r="H12" s="12">
        <f>COUNTIFS(FAOSTAT!$D$2:$D$3310,$B12,FAOSTAT!$C$2:$C$3310,$A12,FAOSTAT!$E$2:$E$3310,"&gt;0")</f>
        <v>13</v>
      </c>
      <c r="I12" s="12">
        <f>IFERROR(C12*MillingRate,"")</f>
        <v>1525758.1700000002</v>
      </c>
      <c r="J12" s="12">
        <f t="shared" si="0"/>
        <v>1741.8019276264313</v>
      </c>
      <c r="K12" s="12">
        <f t="shared" si="1"/>
        <v>1697363.37</v>
      </c>
      <c r="L12" s="13">
        <f t="shared" si="2"/>
        <v>19.165731090059804</v>
      </c>
      <c r="M12" s="13">
        <f t="shared" si="3"/>
        <v>21.32134079382821</v>
      </c>
      <c r="N12" s="13">
        <f t="shared" si="4"/>
        <v>89.889896115762184</v>
      </c>
      <c r="O12" s="13">
        <f t="shared" si="5"/>
        <v>12.909740122411147</v>
      </c>
    </row>
    <row r="13" spans="1:15" x14ac:dyDescent="0.35">
      <c r="A13" s="4" t="s">
        <v>42</v>
      </c>
      <c r="B13" s="4">
        <v>1972</v>
      </c>
      <c r="C13" s="12">
        <f>SUMIFS(FAOSTAT!$E$2:$E$3310,FAOSTAT!$D$2:$D$3310,$B13,FAOSTAT!$C$2:$C$3310,$A13)</f>
        <v>2324545</v>
      </c>
      <c r="D13" s="12">
        <f>SUMIFS(FAOSTAT!$F$2:$F$3310,FAOSTAT!$D$2:$D$3310,$B13,FAOSTAT!$C$2:$C$3310,$A13)</f>
        <v>1331426</v>
      </c>
      <c r="E13" s="12">
        <f>SUMIFS(FAOSTAT!$G$2:$G$3310,FAOSTAT!$D$2:$D$3310,$B13,FAOSTAT!$C$2:$C$3310,$A13)</f>
        <v>199821.2</v>
      </c>
      <c r="F13" s="12">
        <f>SUMIFS(FAOSTAT!$H$2:$H$3310,FAOSTAT!$D$2:$D$3310,$B13,FAOSTAT!$C$2:$C$3310,$A13)</f>
        <v>41679</v>
      </c>
      <c r="G13" s="12">
        <f>SUMIFS(FAOSTAT!$I$2:$I$3310,FAOSTAT!$D$2:$D$3310,$B13,FAOSTAT!$C$2:$C$3310,$A13)</f>
        <v>81924482</v>
      </c>
      <c r="H13" s="12">
        <f>COUNTIFS(FAOSTAT!$D$2:$D$3310,$B13,FAOSTAT!$C$2:$C$3310,$A13,FAOSTAT!$E$2:$E$3310,"&gt;0")</f>
        <v>13</v>
      </c>
      <c r="I13" s="12">
        <f>IFERROR(C13*MillingRate,"")</f>
        <v>1557445.1500000001</v>
      </c>
      <c r="J13" s="12">
        <f t="shared" si="0"/>
        <v>1745.9062689176867</v>
      </c>
      <c r="K13" s="12">
        <f t="shared" si="1"/>
        <v>1715587.35</v>
      </c>
      <c r="L13" s="13">
        <f t="shared" si="2"/>
        <v>19.010741502155611</v>
      </c>
      <c r="M13" s="13">
        <f t="shared" si="3"/>
        <v>20.941082666839442</v>
      </c>
      <c r="N13" s="13">
        <f t="shared" si="4"/>
        <v>90.78203741709801</v>
      </c>
      <c r="O13" s="13">
        <f t="shared" si="5"/>
        <v>11.647392946794577</v>
      </c>
    </row>
    <row r="14" spans="1:15" x14ac:dyDescent="0.35">
      <c r="A14" s="4" t="s">
        <v>42</v>
      </c>
      <c r="B14" s="4">
        <v>1973</v>
      </c>
      <c r="C14" s="12">
        <f>SUMIFS(FAOSTAT!$E$2:$E$3310,FAOSTAT!$D$2:$D$3310,$B14,FAOSTAT!$C$2:$C$3310,$A14)</f>
        <v>2467225</v>
      </c>
      <c r="D14" s="12">
        <f>SUMIFS(FAOSTAT!$F$2:$F$3310,FAOSTAT!$D$2:$D$3310,$B14,FAOSTAT!$C$2:$C$3310,$A14)</f>
        <v>1331667</v>
      </c>
      <c r="E14" s="12">
        <f>SUMIFS(FAOSTAT!$G$2:$G$3310,FAOSTAT!$D$2:$D$3310,$B14,FAOSTAT!$C$2:$C$3310,$A14)</f>
        <v>198688.2</v>
      </c>
      <c r="F14" s="12">
        <f>SUMIFS(FAOSTAT!$H$2:$H$3310,FAOSTAT!$D$2:$D$3310,$B14,FAOSTAT!$C$2:$C$3310,$A14)</f>
        <v>33652</v>
      </c>
      <c r="G14" s="12">
        <f>SUMIFS(FAOSTAT!$I$2:$I$3310,FAOSTAT!$D$2:$D$3310,$B14,FAOSTAT!$C$2:$C$3310,$A14)</f>
        <v>84326299</v>
      </c>
      <c r="H14" s="12">
        <f>COUNTIFS(FAOSTAT!$D$2:$D$3310,$B14,FAOSTAT!$C$2:$C$3310,$A14,FAOSTAT!$E$2:$E$3310,"&gt;0")</f>
        <v>13</v>
      </c>
      <c r="I14" s="12">
        <f>IFERROR(C14*MillingRate,"")</f>
        <v>1653040.75</v>
      </c>
      <c r="J14" s="12">
        <f t="shared" si="0"/>
        <v>1852.7342045721641</v>
      </c>
      <c r="K14" s="12">
        <f t="shared" si="1"/>
        <v>1818076.95</v>
      </c>
      <c r="L14" s="13">
        <f t="shared" si="2"/>
        <v>19.602908814959378</v>
      </c>
      <c r="M14" s="13">
        <f t="shared" si="3"/>
        <v>21.560023048088475</v>
      </c>
      <c r="N14" s="13">
        <f t="shared" si="4"/>
        <v>90.922485431653485</v>
      </c>
      <c r="O14" s="13">
        <f t="shared" si="5"/>
        <v>10.928481327481766</v>
      </c>
    </row>
    <row r="15" spans="1:15" x14ac:dyDescent="0.35">
      <c r="A15" s="4" t="s">
        <v>42</v>
      </c>
      <c r="B15" s="4">
        <v>1974</v>
      </c>
      <c r="C15" s="12">
        <f>SUMIFS(FAOSTAT!$E$2:$E$3310,FAOSTAT!$D$2:$D$3310,$B15,FAOSTAT!$C$2:$C$3310,$A15)</f>
        <v>2488799</v>
      </c>
      <c r="D15" s="12">
        <f>SUMIFS(FAOSTAT!$F$2:$F$3310,FAOSTAT!$D$2:$D$3310,$B15,FAOSTAT!$C$2:$C$3310,$A15)</f>
        <v>1383729</v>
      </c>
      <c r="E15" s="12">
        <f>SUMIFS(FAOSTAT!$G$2:$G$3310,FAOSTAT!$D$2:$D$3310,$B15,FAOSTAT!$C$2:$C$3310,$A15)</f>
        <v>316223.2</v>
      </c>
      <c r="F15" s="12">
        <f>SUMIFS(FAOSTAT!$H$2:$H$3310,FAOSTAT!$D$2:$D$3310,$B15,FAOSTAT!$C$2:$C$3310,$A15)</f>
        <v>17776</v>
      </c>
      <c r="G15" s="12">
        <f>SUMIFS(FAOSTAT!$I$2:$I$3310,FAOSTAT!$D$2:$D$3310,$B15,FAOSTAT!$C$2:$C$3310,$A15)</f>
        <v>86934161</v>
      </c>
      <c r="H15" s="12">
        <f>COUNTIFS(FAOSTAT!$D$2:$D$3310,$B15,FAOSTAT!$C$2:$C$3310,$A15,FAOSTAT!$E$2:$E$3310,"&gt;0")</f>
        <v>13</v>
      </c>
      <c r="I15" s="12">
        <f>IFERROR(C15*MillingRate,"")</f>
        <v>1667495.33</v>
      </c>
      <c r="J15" s="12">
        <f t="shared" si="0"/>
        <v>1798.6173593239716</v>
      </c>
      <c r="K15" s="12">
        <f t="shared" si="1"/>
        <v>1965942.53</v>
      </c>
      <c r="L15" s="13">
        <f t="shared" si="2"/>
        <v>19.181128693471834</v>
      </c>
      <c r="M15" s="13">
        <f t="shared" si="3"/>
        <v>22.61415429085466</v>
      </c>
      <c r="N15" s="13">
        <f t="shared" si="4"/>
        <v>84.819128970163746</v>
      </c>
      <c r="O15" s="13">
        <f t="shared" si="5"/>
        <v>16.085068366672957</v>
      </c>
    </row>
    <row r="16" spans="1:15" x14ac:dyDescent="0.35">
      <c r="A16" s="4" t="s">
        <v>42</v>
      </c>
      <c r="B16" s="4">
        <v>1975</v>
      </c>
      <c r="C16" s="12">
        <f>SUMIFS(FAOSTAT!$E$2:$E$3310,FAOSTAT!$D$2:$D$3310,$B16,FAOSTAT!$C$2:$C$3310,$A16)</f>
        <v>2490491</v>
      </c>
      <c r="D16" s="12">
        <f>SUMIFS(FAOSTAT!$F$2:$F$3310,FAOSTAT!$D$2:$D$3310,$B16,FAOSTAT!$C$2:$C$3310,$A16)</f>
        <v>1439295</v>
      </c>
      <c r="E16" s="12">
        <f>SUMIFS(FAOSTAT!$G$2:$G$3310,FAOSTAT!$D$2:$D$3310,$B16,FAOSTAT!$C$2:$C$3310,$A16)</f>
        <v>263707.2</v>
      </c>
      <c r="F16" s="12">
        <f>SUMIFS(FAOSTAT!$H$2:$H$3310,FAOSTAT!$D$2:$D$3310,$B16,FAOSTAT!$C$2:$C$3310,$A16)</f>
        <v>9863</v>
      </c>
      <c r="G16" s="12">
        <f>SUMIFS(FAOSTAT!$I$2:$I$3310,FAOSTAT!$D$2:$D$3310,$B16,FAOSTAT!$C$2:$C$3310,$A16)</f>
        <v>89651553</v>
      </c>
      <c r="H16" s="12">
        <f>COUNTIFS(FAOSTAT!$D$2:$D$3310,$B16,FAOSTAT!$C$2:$C$3310,$A16,FAOSTAT!$E$2:$E$3310,"&gt;0")</f>
        <v>13</v>
      </c>
      <c r="I16" s="12">
        <f>IFERROR(C16*MillingRate,"")</f>
        <v>1668628.9700000002</v>
      </c>
      <c r="J16" s="12">
        <f t="shared" si="0"/>
        <v>1730.3547917556859</v>
      </c>
      <c r="K16" s="12">
        <f t="shared" si="1"/>
        <v>1922473.1700000002</v>
      </c>
      <c r="L16" s="13">
        <f t="shared" si="2"/>
        <v>18.612382208259127</v>
      </c>
      <c r="M16" s="13">
        <f t="shared" si="3"/>
        <v>21.443835668970511</v>
      </c>
      <c r="N16" s="13">
        <f t="shared" si="4"/>
        <v>86.795956169312888</v>
      </c>
      <c r="O16" s="13">
        <f t="shared" si="5"/>
        <v>13.717080899495727</v>
      </c>
    </row>
    <row r="17" spans="1:15" x14ac:dyDescent="0.35">
      <c r="A17" s="4" t="s">
        <v>42</v>
      </c>
      <c r="B17" s="4">
        <v>1976</v>
      </c>
      <c r="C17" s="12">
        <f>SUMIFS(FAOSTAT!$E$2:$E$3310,FAOSTAT!$D$2:$D$3310,$B17,FAOSTAT!$C$2:$C$3310,$A17)</f>
        <v>2621028</v>
      </c>
      <c r="D17" s="12">
        <f>SUMIFS(FAOSTAT!$F$2:$F$3310,FAOSTAT!$D$2:$D$3310,$B17,FAOSTAT!$C$2:$C$3310,$A17)</f>
        <v>1501117</v>
      </c>
      <c r="E17" s="12">
        <f>SUMIFS(FAOSTAT!$G$2:$G$3310,FAOSTAT!$D$2:$D$3310,$B17,FAOSTAT!$C$2:$C$3310,$A17)</f>
        <v>276277.2</v>
      </c>
      <c r="F17" s="12">
        <f>SUMIFS(FAOSTAT!$H$2:$H$3310,FAOSTAT!$D$2:$D$3310,$B17,FAOSTAT!$C$2:$C$3310,$A17)</f>
        <v>9318</v>
      </c>
      <c r="G17" s="12">
        <f>SUMIFS(FAOSTAT!$I$2:$I$3310,FAOSTAT!$D$2:$D$3310,$B17,FAOSTAT!$C$2:$C$3310,$A17)</f>
        <v>92454695</v>
      </c>
      <c r="H17" s="12">
        <f>COUNTIFS(FAOSTAT!$D$2:$D$3310,$B17,FAOSTAT!$C$2:$C$3310,$A17,FAOSTAT!$E$2:$E$3310,"&gt;0")</f>
        <v>13</v>
      </c>
      <c r="I17" s="12">
        <f>IFERROR(C17*MillingRate,"")</f>
        <v>1756088.76</v>
      </c>
      <c r="J17" s="12">
        <f t="shared" si="0"/>
        <v>1746.0517734460404</v>
      </c>
      <c r="K17" s="12">
        <f t="shared" si="1"/>
        <v>2023047.96</v>
      </c>
      <c r="L17" s="13">
        <f t="shared" si="2"/>
        <v>18.994046327230866</v>
      </c>
      <c r="M17" s="13">
        <f t="shared" si="3"/>
        <v>21.88150596354247</v>
      </c>
      <c r="N17" s="13">
        <f t="shared" si="4"/>
        <v>86.804109181870317</v>
      </c>
      <c r="O17" s="13">
        <f t="shared" si="5"/>
        <v>13.65648296345876</v>
      </c>
    </row>
    <row r="18" spans="1:15" x14ac:dyDescent="0.35">
      <c r="A18" s="4" t="s">
        <v>42</v>
      </c>
      <c r="B18" s="4">
        <v>1977</v>
      </c>
      <c r="C18" s="12">
        <f>SUMIFS(FAOSTAT!$E$2:$E$3310,FAOSTAT!$D$2:$D$3310,$B18,FAOSTAT!$C$2:$C$3310,$A18)</f>
        <v>2630796</v>
      </c>
      <c r="D18" s="12">
        <f>SUMIFS(FAOSTAT!$F$2:$F$3310,FAOSTAT!$D$2:$D$3310,$B18,FAOSTAT!$C$2:$C$3310,$A18)</f>
        <v>1592304</v>
      </c>
      <c r="E18" s="12">
        <f>SUMIFS(FAOSTAT!$G$2:$G$3310,FAOSTAT!$D$2:$D$3310,$B18,FAOSTAT!$C$2:$C$3310,$A18)</f>
        <v>376010.2</v>
      </c>
      <c r="F18" s="12">
        <f>SUMIFS(FAOSTAT!$H$2:$H$3310,FAOSTAT!$D$2:$D$3310,$B18,FAOSTAT!$C$2:$C$3310,$A18)</f>
        <v>14882</v>
      </c>
      <c r="G18" s="12">
        <f>SUMIFS(FAOSTAT!$I$2:$I$3310,FAOSTAT!$D$2:$D$3310,$B18,FAOSTAT!$C$2:$C$3310,$A18)</f>
        <v>95378481</v>
      </c>
      <c r="H18" s="12">
        <f>COUNTIFS(FAOSTAT!$D$2:$D$3310,$B18,FAOSTAT!$C$2:$C$3310,$A18,FAOSTAT!$E$2:$E$3310,"&gt;0")</f>
        <v>13</v>
      </c>
      <c r="I18" s="12">
        <f>IFERROR(C18*MillingRate,"")</f>
        <v>1762633.32</v>
      </c>
      <c r="J18" s="12">
        <f t="shared" si="0"/>
        <v>1652.1945558134628</v>
      </c>
      <c r="K18" s="12">
        <f t="shared" si="1"/>
        <v>2123761.52</v>
      </c>
      <c r="L18" s="13">
        <f t="shared" si="2"/>
        <v>18.480408804162021</v>
      </c>
      <c r="M18" s="13">
        <f t="shared" si="3"/>
        <v>22.266673758413074</v>
      </c>
      <c r="N18" s="13">
        <f t="shared" si="4"/>
        <v>82.995821489410929</v>
      </c>
      <c r="O18" s="13">
        <f t="shared" si="5"/>
        <v>17.704916322243186</v>
      </c>
    </row>
    <row r="19" spans="1:15" x14ac:dyDescent="0.35">
      <c r="A19" s="4" t="s">
        <v>42</v>
      </c>
      <c r="B19" s="4">
        <v>1978</v>
      </c>
      <c r="C19" s="12">
        <f>SUMIFS(FAOSTAT!$E$2:$E$3310,FAOSTAT!$D$2:$D$3310,$B19,FAOSTAT!$C$2:$C$3310,$A19)</f>
        <v>2558669</v>
      </c>
      <c r="D19" s="12">
        <f>SUMIFS(FAOSTAT!$F$2:$F$3310,FAOSTAT!$D$2:$D$3310,$B19,FAOSTAT!$C$2:$C$3310,$A19)</f>
        <v>1585124</v>
      </c>
      <c r="E19" s="12">
        <f>SUMIFS(FAOSTAT!$G$2:$G$3310,FAOSTAT!$D$2:$D$3310,$B19,FAOSTAT!$C$2:$C$3310,$A19)</f>
        <v>396535.65</v>
      </c>
      <c r="F19" s="12">
        <f>SUMIFS(FAOSTAT!$H$2:$H$3310,FAOSTAT!$D$2:$D$3310,$B19,FAOSTAT!$C$2:$C$3310,$A19)</f>
        <v>10829.3</v>
      </c>
      <c r="G19" s="12">
        <f>SUMIFS(FAOSTAT!$I$2:$I$3310,FAOSTAT!$D$2:$D$3310,$B19,FAOSTAT!$C$2:$C$3310,$A19)</f>
        <v>98591466</v>
      </c>
      <c r="H19" s="12">
        <f>COUNTIFS(FAOSTAT!$D$2:$D$3310,$B19,FAOSTAT!$C$2:$C$3310,$A19,FAOSTAT!$E$2:$E$3310,"&gt;0")</f>
        <v>13</v>
      </c>
      <c r="I19" s="12">
        <f>IFERROR(C19*MillingRate,"")</f>
        <v>1714308.2300000002</v>
      </c>
      <c r="J19" s="12">
        <f t="shared" si="0"/>
        <v>1614.1759256689068</v>
      </c>
      <c r="K19" s="12">
        <f t="shared" si="1"/>
        <v>2100014.5800000005</v>
      </c>
      <c r="L19" s="13">
        <f t="shared" si="2"/>
        <v>17.387998166088739</v>
      </c>
      <c r="M19" s="13">
        <f t="shared" si="3"/>
        <v>21.300165878454433</v>
      </c>
      <c r="N19" s="13">
        <f t="shared" si="4"/>
        <v>81.63315847073784</v>
      </c>
      <c r="O19" s="13">
        <f t="shared" si="5"/>
        <v>18.882518901368766</v>
      </c>
    </row>
    <row r="20" spans="1:15" x14ac:dyDescent="0.35">
      <c r="A20" s="4" t="s">
        <v>42</v>
      </c>
      <c r="B20" s="4">
        <v>1979</v>
      </c>
      <c r="C20" s="12">
        <f>SUMIFS(FAOSTAT!$E$2:$E$3310,FAOSTAT!$D$2:$D$3310,$B20,FAOSTAT!$C$2:$C$3310,$A20)</f>
        <v>2513535</v>
      </c>
      <c r="D20" s="12">
        <f>SUMIFS(FAOSTAT!$F$2:$F$3310,FAOSTAT!$D$2:$D$3310,$B20,FAOSTAT!$C$2:$C$3310,$A20)</f>
        <v>1603486</v>
      </c>
      <c r="E20" s="12">
        <f>SUMIFS(FAOSTAT!$G$2:$G$3310,FAOSTAT!$D$2:$D$3310,$B20,FAOSTAT!$C$2:$C$3310,$A20)</f>
        <v>439305.85000000003</v>
      </c>
      <c r="F20" s="12">
        <f>SUMIFS(FAOSTAT!$H$2:$H$3310,FAOSTAT!$D$2:$D$3310,$B20,FAOSTAT!$C$2:$C$3310,$A20)</f>
        <v>8176</v>
      </c>
      <c r="G20" s="12">
        <f>SUMIFS(FAOSTAT!$I$2:$I$3310,FAOSTAT!$D$2:$D$3310,$B20,FAOSTAT!$C$2:$C$3310,$A20)</f>
        <v>102154139</v>
      </c>
      <c r="H20" s="12">
        <f>COUNTIFS(FAOSTAT!$D$2:$D$3310,$B20,FAOSTAT!$C$2:$C$3310,$A20,FAOSTAT!$E$2:$E$3310,"&gt;0")</f>
        <v>13</v>
      </c>
      <c r="I20" s="12">
        <f>IFERROR(C20*MillingRate,"")</f>
        <v>1684068.4500000002</v>
      </c>
      <c r="J20" s="12">
        <f t="shared" si="0"/>
        <v>1567.5440883175781</v>
      </c>
      <c r="K20" s="12">
        <f t="shared" si="1"/>
        <v>2115198.3000000003</v>
      </c>
      <c r="L20" s="13">
        <f t="shared" si="2"/>
        <v>16.485562567366948</v>
      </c>
      <c r="M20" s="13">
        <f t="shared" si="3"/>
        <v>20.705948096728612</v>
      </c>
      <c r="N20" s="13">
        <f t="shared" si="4"/>
        <v>79.617520967183069</v>
      </c>
      <c r="O20" s="13">
        <f t="shared" si="5"/>
        <v>20.769014895671955</v>
      </c>
    </row>
    <row r="21" spans="1:15" x14ac:dyDescent="0.35">
      <c r="A21" s="4" t="s">
        <v>42</v>
      </c>
      <c r="B21" s="4">
        <v>1980</v>
      </c>
      <c r="C21" s="12">
        <f>SUMIFS(FAOSTAT!$E$2:$E$3310,FAOSTAT!$D$2:$D$3310,$B21,FAOSTAT!$C$2:$C$3310,$A21)</f>
        <v>2614577</v>
      </c>
      <c r="D21" s="12">
        <f>SUMIFS(FAOSTAT!$F$2:$F$3310,FAOSTAT!$D$2:$D$3310,$B21,FAOSTAT!$C$2:$C$3310,$A21)</f>
        <v>1625978</v>
      </c>
      <c r="E21" s="12">
        <f>SUMIFS(FAOSTAT!$G$2:$G$3310,FAOSTAT!$D$2:$D$3310,$B21,FAOSTAT!$C$2:$C$3310,$A21)</f>
        <v>489153.1</v>
      </c>
      <c r="F21" s="12">
        <f>SUMIFS(FAOSTAT!$H$2:$H$3310,FAOSTAT!$D$2:$D$3310,$B21,FAOSTAT!$C$2:$C$3310,$A21)</f>
        <v>12293.25</v>
      </c>
      <c r="G21" s="12">
        <f>SUMIFS(FAOSTAT!$I$2:$I$3310,FAOSTAT!$D$2:$D$3310,$B21,FAOSTAT!$C$2:$C$3310,$A21)</f>
        <v>105846152</v>
      </c>
      <c r="H21" s="12">
        <f>COUNTIFS(FAOSTAT!$D$2:$D$3310,$B21,FAOSTAT!$C$2:$C$3310,$A21,FAOSTAT!$E$2:$E$3310,"&gt;0")</f>
        <v>13</v>
      </c>
      <c r="I21" s="12">
        <f>IFERROR(C21*MillingRate,"")</f>
        <v>1751766.59</v>
      </c>
      <c r="J21" s="12">
        <f t="shared" si="0"/>
        <v>1608.0026913033264</v>
      </c>
      <c r="K21" s="12">
        <f t="shared" si="1"/>
        <v>2228626.44</v>
      </c>
      <c r="L21" s="13">
        <f t="shared" si="2"/>
        <v>16.550120688374196</v>
      </c>
      <c r="M21" s="13">
        <f t="shared" si="3"/>
        <v>21.055337373058212</v>
      </c>
      <c r="N21" s="13">
        <f t="shared" si="4"/>
        <v>78.602970805641164</v>
      </c>
      <c r="O21" s="13">
        <f t="shared" si="5"/>
        <v>21.948635770470354</v>
      </c>
    </row>
    <row r="22" spans="1:15" x14ac:dyDescent="0.35">
      <c r="A22" s="4" t="s">
        <v>42</v>
      </c>
      <c r="B22" s="4">
        <v>1981</v>
      </c>
      <c r="C22" s="12">
        <f>SUMIFS(FAOSTAT!$E$2:$E$3310,FAOSTAT!$D$2:$D$3310,$B22,FAOSTAT!$C$2:$C$3310,$A22)</f>
        <v>2429118</v>
      </c>
      <c r="D22" s="12">
        <f>SUMIFS(FAOSTAT!$F$2:$F$3310,FAOSTAT!$D$2:$D$3310,$B22,FAOSTAT!$C$2:$C$3310,$A22)</f>
        <v>1634998</v>
      </c>
      <c r="E22" s="12">
        <f>SUMIFS(FAOSTAT!$G$2:$G$3310,FAOSTAT!$D$2:$D$3310,$B22,FAOSTAT!$C$2:$C$3310,$A22)</f>
        <v>541767.19999999995</v>
      </c>
      <c r="F22" s="12">
        <f>SUMIFS(FAOSTAT!$H$2:$H$3310,FAOSTAT!$D$2:$D$3310,$B22,FAOSTAT!$C$2:$C$3310,$A22)</f>
        <v>10307.199999999999</v>
      </c>
      <c r="G22" s="12">
        <f>SUMIFS(FAOSTAT!$I$2:$I$3310,FAOSTAT!$D$2:$D$3310,$B22,FAOSTAT!$C$2:$C$3310,$A22)</f>
        <v>109151846</v>
      </c>
      <c r="H22" s="12">
        <f>COUNTIFS(FAOSTAT!$D$2:$D$3310,$B22,FAOSTAT!$C$2:$C$3310,$A22,FAOSTAT!$E$2:$E$3310,"&gt;0")</f>
        <v>13</v>
      </c>
      <c r="I22" s="12">
        <f>IFERROR(C22*MillingRate,"")</f>
        <v>1627509.06</v>
      </c>
      <c r="J22" s="12">
        <f t="shared" si="0"/>
        <v>1485.7008999399388</v>
      </c>
      <c r="K22" s="12">
        <f t="shared" si="1"/>
        <v>2158969.0599999996</v>
      </c>
      <c r="L22" s="13">
        <f t="shared" si="2"/>
        <v>14.910504216300657</v>
      </c>
      <c r="M22" s="13">
        <f t="shared" si="3"/>
        <v>19.779501118102935</v>
      </c>
      <c r="N22" s="13">
        <f t="shared" si="4"/>
        <v>75.383621291914224</v>
      </c>
      <c r="O22" s="13">
        <f t="shared" si="5"/>
        <v>25.093791756330219</v>
      </c>
    </row>
    <row r="23" spans="1:15" x14ac:dyDescent="0.35">
      <c r="A23" s="4" t="s">
        <v>42</v>
      </c>
      <c r="B23" s="4">
        <v>1982</v>
      </c>
      <c r="C23" s="12">
        <f>SUMIFS(FAOSTAT!$E$2:$E$3310,FAOSTAT!$D$2:$D$3310,$B23,FAOSTAT!$C$2:$C$3310,$A23)</f>
        <v>2519077</v>
      </c>
      <c r="D23" s="12">
        <f>SUMIFS(FAOSTAT!$F$2:$F$3310,FAOSTAT!$D$2:$D$3310,$B23,FAOSTAT!$C$2:$C$3310,$A23)</f>
        <v>1660453</v>
      </c>
      <c r="E23" s="12">
        <f>SUMIFS(FAOSTAT!$G$2:$G$3310,FAOSTAT!$D$2:$D$3310,$B23,FAOSTAT!$C$2:$C$3310,$A23)</f>
        <v>849048.14999999991</v>
      </c>
      <c r="F23" s="12">
        <f>SUMIFS(FAOSTAT!$H$2:$H$3310,FAOSTAT!$D$2:$D$3310,$B23,FAOSTAT!$C$2:$C$3310,$A23)</f>
        <v>3416.65</v>
      </c>
      <c r="G23" s="12">
        <f>SUMIFS(FAOSTAT!$I$2:$I$3310,FAOSTAT!$D$2:$D$3310,$B23,FAOSTAT!$C$2:$C$3310,$A23)</f>
        <v>112346127</v>
      </c>
      <c r="H23" s="12">
        <f>COUNTIFS(FAOSTAT!$D$2:$D$3310,$B23,FAOSTAT!$C$2:$C$3310,$A23,FAOSTAT!$E$2:$E$3310,"&gt;0")</f>
        <v>13</v>
      </c>
      <c r="I23" s="12">
        <f>IFERROR(C23*MillingRate,"")</f>
        <v>1687781.59</v>
      </c>
      <c r="J23" s="12">
        <f t="shared" si="0"/>
        <v>1517.1022606481483</v>
      </c>
      <c r="K23" s="12">
        <f t="shared" si="1"/>
        <v>2533413.0900000003</v>
      </c>
      <c r="L23" s="13">
        <f t="shared" si="2"/>
        <v>15.023050950390127</v>
      </c>
      <c r="M23" s="13">
        <f t="shared" si="3"/>
        <v>22.550070551163731</v>
      </c>
      <c r="N23" s="13">
        <f t="shared" si="4"/>
        <v>66.620860082474735</v>
      </c>
      <c r="O23" s="13">
        <f t="shared" si="5"/>
        <v>33.514003434789224</v>
      </c>
    </row>
    <row r="24" spans="1:15" x14ac:dyDescent="0.35">
      <c r="A24" s="4" t="s">
        <v>42</v>
      </c>
      <c r="B24" s="4">
        <v>1983</v>
      </c>
      <c r="C24" s="12">
        <f>SUMIFS(FAOSTAT!$E$2:$E$3310,FAOSTAT!$D$2:$D$3310,$B24,FAOSTAT!$C$2:$C$3310,$A24)</f>
        <v>2713684</v>
      </c>
      <c r="D24" s="12">
        <f>SUMIFS(FAOSTAT!$F$2:$F$3310,FAOSTAT!$D$2:$D$3310,$B24,FAOSTAT!$C$2:$C$3310,$A24)</f>
        <v>1588137</v>
      </c>
      <c r="E24" s="12">
        <f>SUMIFS(FAOSTAT!$G$2:$G$3310,FAOSTAT!$D$2:$D$3310,$B24,FAOSTAT!$C$2:$C$3310,$A24)</f>
        <v>627982.35000000009</v>
      </c>
      <c r="F24" s="12">
        <f>SUMIFS(FAOSTAT!$H$2:$H$3310,FAOSTAT!$D$2:$D$3310,$B24,FAOSTAT!$C$2:$C$3310,$A24)</f>
        <v>513.9</v>
      </c>
      <c r="G24" s="12">
        <f>SUMIFS(FAOSTAT!$I$2:$I$3310,FAOSTAT!$D$2:$D$3310,$B24,FAOSTAT!$C$2:$C$3310,$A24)</f>
        <v>115890159</v>
      </c>
      <c r="H24" s="12">
        <f>COUNTIFS(FAOSTAT!$D$2:$D$3310,$B24,FAOSTAT!$C$2:$C$3310,$A24,FAOSTAT!$E$2:$E$3310,"&gt;0")</f>
        <v>13</v>
      </c>
      <c r="I24" s="12">
        <f>IFERROR(C24*MillingRate,"")</f>
        <v>1818168.28</v>
      </c>
      <c r="J24" s="12">
        <f t="shared" si="0"/>
        <v>1708.7216027332654</v>
      </c>
      <c r="K24" s="12">
        <f t="shared" si="1"/>
        <v>2445636.73</v>
      </c>
      <c r="L24" s="13">
        <f t="shared" si="2"/>
        <v>15.688720213076936</v>
      </c>
      <c r="M24" s="13">
        <f t="shared" si="3"/>
        <v>21.103057853255685</v>
      </c>
      <c r="N24" s="13">
        <f t="shared" si="4"/>
        <v>74.343350248914518</v>
      </c>
      <c r="O24" s="13">
        <f t="shared" si="5"/>
        <v>25.677662683778884</v>
      </c>
    </row>
    <row r="25" spans="1:15" x14ac:dyDescent="0.35">
      <c r="A25" s="4" t="s">
        <v>42</v>
      </c>
      <c r="B25" s="4">
        <v>1984</v>
      </c>
      <c r="C25" s="12">
        <f>SUMIFS(FAOSTAT!$E$2:$E$3310,FAOSTAT!$D$2:$D$3310,$B25,FAOSTAT!$C$2:$C$3310,$A25)</f>
        <v>2729417</v>
      </c>
      <c r="D25" s="12">
        <f>SUMIFS(FAOSTAT!$F$2:$F$3310,FAOSTAT!$D$2:$D$3310,$B25,FAOSTAT!$C$2:$C$3310,$A25)</f>
        <v>1624960</v>
      </c>
      <c r="E25" s="12">
        <f>SUMIFS(FAOSTAT!$G$2:$G$3310,FAOSTAT!$D$2:$D$3310,$B25,FAOSTAT!$C$2:$C$3310,$A25)</f>
        <v>551233.94999999995</v>
      </c>
      <c r="F25" s="12">
        <f>SUMIFS(FAOSTAT!$H$2:$H$3310,FAOSTAT!$D$2:$D$3310,$B25,FAOSTAT!$C$2:$C$3310,$A25)</f>
        <v>3313.55</v>
      </c>
      <c r="G25" s="12">
        <f>SUMIFS(FAOSTAT!$I$2:$I$3310,FAOSTAT!$D$2:$D$3310,$B25,FAOSTAT!$C$2:$C$3310,$A25)</f>
        <v>119551116</v>
      </c>
      <c r="H25" s="12">
        <f>COUNTIFS(FAOSTAT!$D$2:$D$3310,$B25,FAOSTAT!$C$2:$C$3310,$A25,FAOSTAT!$E$2:$E$3310,"&gt;0")</f>
        <v>13</v>
      </c>
      <c r="I25" s="12">
        <f>IFERROR(C25*MillingRate,"")</f>
        <v>1828709.3900000001</v>
      </c>
      <c r="J25" s="12">
        <f t="shared" si="0"/>
        <v>1679.6825768018905</v>
      </c>
      <c r="K25" s="12">
        <f t="shared" si="1"/>
        <v>2376629.79</v>
      </c>
      <c r="L25" s="13">
        <f t="shared" si="2"/>
        <v>15.296464401051683</v>
      </c>
      <c r="M25" s="13">
        <f t="shared" si="3"/>
        <v>19.879611914287775</v>
      </c>
      <c r="N25" s="13">
        <f t="shared" si="4"/>
        <v>76.945488005517262</v>
      </c>
      <c r="O25" s="13">
        <f t="shared" si="5"/>
        <v>23.193934213876869</v>
      </c>
    </row>
    <row r="26" spans="1:15" x14ac:dyDescent="0.35">
      <c r="A26" s="4" t="s">
        <v>42</v>
      </c>
      <c r="B26" s="4">
        <v>1985</v>
      </c>
      <c r="C26" s="12">
        <f>SUMIFS(FAOSTAT!$E$2:$E$3310,FAOSTAT!$D$2:$D$3310,$B26,FAOSTAT!$C$2:$C$3310,$A26)</f>
        <v>2842457</v>
      </c>
      <c r="D26" s="12">
        <f>SUMIFS(FAOSTAT!$F$2:$F$3310,FAOSTAT!$D$2:$D$3310,$B26,FAOSTAT!$C$2:$C$3310,$A26)</f>
        <v>1602626</v>
      </c>
      <c r="E26" s="12">
        <f>SUMIFS(FAOSTAT!$G$2:$G$3310,FAOSTAT!$D$2:$D$3310,$B26,FAOSTAT!$C$2:$C$3310,$A26)</f>
        <v>542646.5</v>
      </c>
      <c r="F26" s="12">
        <f>SUMIFS(FAOSTAT!$H$2:$H$3310,FAOSTAT!$D$2:$D$3310,$B26,FAOSTAT!$C$2:$C$3310,$A26)</f>
        <v>976.3</v>
      </c>
      <c r="G26" s="12">
        <f>SUMIFS(FAOSTAT!$I$2:$I$3310,FAOSTAT!$D$2:$D$3310,$B26,FAOSTAT!$C$2:$C$3310,$A26)</f>
        <v>123328402</v>
      </c>
      <c r="H26" s="12">
        <f>COUNTIFS(FAOSTAT!$D$2:$D$3310,$B26,FAOSTAT!$C$2:$C$3310,$A26,FAOSTAT!$E$2:$E$3310,"&gt;0")</f>
        <v>13</v>
      </c>
      <c r="I26" s="12">
        <f>IFERROR(C26*MillingRate,"")</f>
        <v>1904446.1900000002</v>
      </c>
      <c r="J26" s="12">
        <f t="shared" si="0"/>
        <v>1773.6246635209961</v>
      </c>
      <c r="K26" s="12">
        <f t="shared" si="1"/>
        <v>2446116.3900000006</v>
      </c>
      <c r="L26" s="13">
        <f t="shared" si="2"/>
        <v>15.442073027103685</v>
      </c>
      <c r="M26" s="13">
        <f t="shared" si="3"/>
        <v>19.834169180267175</v>
      </c>
      <c r="N26" s="13">
        <f t="shared" si="4"/>
        <v>77.855910609388445</v>
      </c>
      <c r="O26" s="13">
        <f t="shared" si="5"/>
        <v>22.184001636978522</v>
      </c>
    </row>
    <row r="27" spans="1:15" x14ac:dyDescent="0.35">
      <c r="A27" s="4" t="s">
        <v>42</v>
      </c>
      <c r="B27" s="4">
        <v>1986</v>
      </c>
      <c r="C27" s="12">
        <f>SUMIFS(FAOSTAT!$E$2:$E$3310,FAOSTAT!$D$2:$D$3310,$B27,FAOSTAT!$C$2:$C$3310,$A27)</f>
        <v>3041054</v>
      </c>
      <c r="D27" s="12">
        <f>SUMIFS(FAOSTAT!$F$2:$F$3310,FAOSTAT!$D$2:$D$3310,$B27,FAOSTAT!$C$2:$C$3310,$A27)</f>
        <v>1654685</v>
      </c>
      <c r="E27" s="12">
        <f>SUMIFS(FAOSTAT!$G$2:$G$3310,FAOSTAT!$D$2:$D$3310,$B27,FAOSTAT!$C$2:$C$3310,$A27)</f>
        <v>676746.5</v>
      </c>
      <c r="F27" s="12">
        <f>SUMIFS(FAOSTAT!$H$2:$H$3310,FAOSTAT!$D$2:$D$3310,$B27,FAOSTAT!$C$2:$C$3310,$A27)</f>
        <v>1335.55</v>
      </c>
      <c r="G27" s="12">
        <f>SUMIFS(FAOSTAT!$I$2:$I$3310,FAOSTAT!$D$2:$D$3310,$B27,FAOSTAT!$C$2:$C$3310,$A27)</f>
        <v>127192681</v>
      </c>
      <c r="H27" s="12">
        <f>COUNTIFS(FAOSTAT!$D$2:$D$3310,$B27,FAOSTAT!$C$2:$C$3310,$A27,FAOSTAT!$E$2:$E$3310,"&gt;0")</f>
        <v>14</v>
      </c>
      <c r="I27" s="12">
        <f>IFERROR(C27*MillingRate,"")</f>
        <v>2037506.1800000002</v>
      </c>
      <c r="J27" s="12">
        <f t="shared" si="0"/>
        <v>1837.8446652988332</v>
      </c>
      <c r="K27" s="12">
        <f t="shared" si="1"/>
        <v>2712917.1300000004</v>
      </c>
      <c r="L27" s="13">
        <f t="shared" si="2"/>
        <v>16.01905207108576</v>
      </c>
      <c r="M27" s="13">
        <f t="shared" si="3"/>
        <v>21.329192125449424</v>
      </c>
      <c r="N27" s="13">
        <f t="shared" si="4"/>
        <v>75.103885683378763</v>
      </c>
      <c r="O27" s="13">
        <f t="shared" si="5"/>
        <v>24.945343612467806</v>
      </c>
    </row>
    <row r="28" spans="1:15" x14ac:dyDescent="0.35">
      <c r="A28" s="4" t="s">
        <v>42</v>
      </c>
      <c r="B28" s="4">
        <v>1987</v>
      </c>
      <c r="C28" s="12">
        <f>SUMIFS(FAOSTAT!$E$2:$E$3310,FAOSTAT!$D$2:$D$3310,$B28,FAOSTAT!$C$2:$C$3310,$A28)</f>
        <v>3074115</v>
      </c>
      <c r="D28" s="12">
        <f>SUMIFS(FAOSTAT!$F$2:$F$3310,FAOSTAT!$D$2:$D$3310,$B28,FAOSTAT!$C$2:$C$3310,$A28)</f>
        <v>1644016</v>
      </c>
      <c r="E28" s="12">
        <f>SUMIFS(FAOSTAT!$G$2:$G$3310,FAOSTAT!$D$2:$D$3310,$B28,FAOSTAT!$C$2:$C$3310,$A28)</f>
        <v>568257.05000000005</v>
      </c>
      <c r="F28" s="12">
        <f>SUMIFS(FAOSTAT!$H$2:$H$3310,FAOSTAT!$D$2:$D$3310,$B28,FAOSTAT!$C$2:$C$3310,$A28)</f>
        <v>1581.6499999999999</v>
      </c>
      <c r="G28" s="12">
        <f>SUMIFS(FAOSTAT!$I$2:$I$3310,FAOSTAT!$D$2:$D$3310,$B28,FAOSTAT!$C$2:$C$3310,$A28)</f>
        <v>131073582</v>
      </c>
      <c r="H28" s="12">
        <f>COUNTIFS(FAOSTAT!$D$2:$D$3310,$B28,FAOSTAT!$C$2:$C$3310,$A28,FAOSTAT!$E$2:$E$3310,"&gt;0")</f>
        <v>14</v>
      </c>
      <c r="I28" s="12">
        <f>IFERROR(C28*MillingRate,"")</f>
        <v>2059657.05</v>
      </c>
      <c r="J28" s="12">
        <f t="shared" si="0"/>
        <v>1869.8814366770152</v>
      </c>
      <c r="K28" s="12">
        <f t="shared" si="1"/>
        <v>2626332.4500000002</v>
      </c>
      <c r="L28" s="13">
        <f t="shared" si="2"/>
        <v>15.713746573279732</v>
      </c>
      <c r="M28" s="13">
        <f t="shared" si="3"/>
        <v>20.037084589631494</v>
      </c>
      <c r="N28" s="13">
        <f t="shared" si="4"/>
        <v>78.423318038049601</v>
      </c>
      <c r="O28" s="13">
        <f t="shared" si="5"/>
        <v>21.636904726208595</v>
      </c>
    </row>
    <row r="29" spans="1:15" x14ac:dyDescent="0.35">
      <c r="A29" s="4" t="s">
        <v>42</v>
      </c>
      <c r="B29" s="4">
        <v>1988</v>
      </c>
      <c r="C29" s="12">
        <f>SUMIFS(FAOSTAT!$E$2:$E$3310,FAOSTAT!$D$2:$D$3310,$B29,FAOSTAT!$C$2:$C$3310,$A29)</f>
        <v>3039914</v>
      </c>
      <c r="D29" s="12">
        <f>SUMIFS(FAOSTAT!$F$2:$F$3310,FAOSTAT!$D$2:$D$3310,$B29,FAOSTAT!$C$2:$C$3310,$A29)</f>
        <v>1656570</v>
      </c>
      <c r="E29" s="12">
        <f>SUMIFS(FAOSTAT!$G$2:$G$3310,FAOSTAT!$D$2:$D$3310,$B29,FAOSTAT!$C$2:$C$3310,$A29)</f>
        <v>348599.7</v>
      </c>
      <c r="F29" s="12">
        <f>SUMIFS(FAOSTAT!$H$2:$H$3310,FAOSTAT!$D$2:$D$3310,$B29,FAOSTAT!$C$2:$C$3310,$A29)</f>
        <v>5203.6499999999996</v>
      </c>
      <c r="G29" s="12">
        <f>SUMIFS(FAOSTAT!$I$2:$I$3310,FAOSTAT!$D$2:$D$3310,$B29,FAOSTAT!$C$2:$C$3310,$A29)</f>
        <v>134736235</v>
      </c>
      <c r="H29" s="12">
        <f>COUNTIFS(FAOSTAT!$D$2:$D$3310,$B29,FAOSTAT!$C$2:$C$3310,$A29,FAOSTAT!$E$2:$E$3310,"&gt;0")</f>
        <v>14</v>
      </c>
      <c r="I29" s="12">
        <f>IFERROR(C29*MillingRate,"")</f>
        <v>2036742.3800000001</v>
      </c>
      <c r="J29" s="12">
        <f t="shared" si="0"/>
        <v>1835.0652251338608</v>
      </c>
      <c r="K29" s="12">
        <f t="shared" si="1"/>
        <v>2380138.4300000002</v>
      </c>
      <c r="L29" s="13">
        <f t="shared" si="2"/>
        <v>15.116515464455425</v>
      </c>
      <c r="M29" s="13">
        <f t="shared" si="3"/>
        <v>17.665169506925885</v>
      </c>
      <c r="N29" s="13">
        <f t="shared" si="4"/>
        <v>85.572433700841515</v>
      </c>
      <c r="O29" s="13">
        <f t="shared" si="5"/>
        <v>14.646194339209085</v>
      </c>
    </row>
    <row r="30" spans="1:15" x14ac:dyDescent="0.35">
      <c r="A30" s="4" t="s">
        <v>42</v>
      </c>
      <c r="B30" s="4">
        <v>1989</v>
      </c>
      <c r="C30" s="12">
        <f>SUMIFS(FAOSTAT!$E$2:$E$3310,FAOSTAT!$D$2:$D$3310,$B30,FAOSTAT!$C$2:$C$3310,$A30)</f>
        <v>3436005</v>
      </c>
      <c r="D30" s="12">
        <f>SUMIFS(FAOSTAT!$F$2:$F$3310,FAOSTAT!$D$2:$D$3310,$B30,FAOSTAT!$C$2:$C$3310,$A30)</f>
        <v>1760750</v>
      </c>
      <c r="E30" s="12">
        <f>SUMIFS(FAOSTAT!$G$2:$G$3310,FAOSTAT!$D$2:$D$3310,$B30,FAOSTAT!$C$2:$C$3310,$A30)</f>
        <v>461054.69999999995</v>
      </c>
      <c r="F30" s="12">
        <f>SUMIFS(FAOSTAT!$H$2:$H$3310,FAOSTAT!$D$2:$D$3310,$B30,FAOSTAT!$C$2:$C$3310,$A30)</f>
        <v>6099.5</v>
      </c>
      <c r="G30" s="12">
        <f>SUMIFS(FAOSTAT!$I$2:$I$3310,FAOSTAT!$D$2:$D$3310,$B30,FAOSTAT!$C$2:$C$3310,$A30)</f>
        <v>138328237</v>
      </c>
      <c r="H30" s="12">
        <f>COUNTIFS(FAOSTAT!$D$2:$D$3310,$B30,FAOSTAT!$C$2:$C$3310,$A30,FAOSTAT!$E$2:$E$3310,"&gt;0")</f>
        <v>14</v>
      </c>
      <c r="I30" s="12">
        <f>IFERROR(C30*MillingRate,"")</f>
        <v>2302123.35</v>
      </c>
      <c r="J30" s="12">
        <f t="shared" si="0"/>
        <v>1951.4439869373846</v>
      </c>
      <c r="K30" s="12">
        <f t="shared" si="1"/>
        <v>2757078.55</v>
      </c>
      <c r="L30" s="13">
        <f t="shared" si="2"/>
        <v>16.642468666755292</v>
      </c>
      <c r="M30" s="13">
        <f t="shared" si="3"/>
        <v>19.931422606072829</v>
      </c>
      <c r="N30" s="13">
        <f t="shared" si="4"/>
        <v>83.498649322123967</v>
      </c>
      <c r="O30" s="13">
        <f t="shared" si="5"/>
        <v>16.722581226421713</v>
      </c>
    </row>
    <row r="31" spans="1:15" x14ac:dyDescent="0.35">
      <c r="A31" s="4" t="s">
        <v>42</v>
      </c>
      <c r="B31" s="4">
        <v>1990</v>
      </c>
      <c r="C31" s="12">
        <f>SUMIFS(FAOSTAT!$E$2:$E$3310,FAOSTAT!$D$2:$D$3310,$B31,FAOSTAT!$C$2:$C$3310,$A31)</f>
        <v>3483893</v>
      </c>
      <c r="D31" s="12">
        <f>SUMIFS(FAOSTAT!$F$2:$F$3310,FAOSTAT!$D$2:$D$3310,$B31,FAOSTAT!$C$2:$C$3310,$A31)</f>
        <v>1787779</v>
      </c>
      <c r="E31" s="12">
        <f>SUMIFS(FAOSTAT!$G$2:$G$3310,FAOSTAT!$D$2:$D$3310,$B31,FAOSTAT!$C$2:$C$3310,$A31)</f>
        <v>424484.85</v>
      </c>
      <c r="F31" s="12">
        <f>SUMIFS(FAOSTAT!$H$2:$H$3310,FAOSTAT!$D$2:$D$3310,$B31,FAOSTAT!$C$2:$C$3310,$A31)</f>
        <v>7649.85</v>
      </c>
      <c r="G31" s="12">
        <f>SUMIFS(FAOSTAT!$I$2:$I$3310,FAOSTAT!$D$2:$D$3310,$B31,FAOSTAT!$C$2:$C$3310,$A31)</f>
        <v>142077116</v>
      </c>
      <c r="H31" s="12">
        <f>COUNTIFS(FAOSTAT!$D$2:$D$3310,$B31,FAOSTAT!$C$2:$C$3310,$A31,FAOSTAT!$E$2:$E$3310,"&gt;0")</f>
        <v>14</v>
      </c>
      <c r="I31" s="12">
        <f>IFERROR(C31*MillingRate,"")</f>
        <v>2334208.31</v>
      </c>
      <c r="J31" s="12">
        <f t="shared" si="0"/>
        <v>1948.726884027612</v>
      </c>
      <c r="K31" s="12">
        <f t="shared" si="1"/>
        <v>2751043.31</v>
      </c>
      <c r="L31" s="13">
        <f t="shared" si="2"/>
        <v>16.429164496835647</v>
      </c>
      <c r="M31" s="13">
        <f t="shared" si="3"/>
        <v>19.3630289483072</v>
      </c>
      <c r="N31" s="13">
        <f t="shared" si="4"/>
        <v>84.848112042263708</v>
      </c>
      <c r="O31" s="13">
        <f t="shared" si="5"/>
        <v>15.429958825330162</v>
      </c>
    </row>
    <row r="32" spans="1:15" x14ac:dyDescent="0.35">
      <c r="A32" s="4" t="s">
        <v>42</v>
      </c>
      <c r="B32" s="4">
        <v>1991</v>
      </c>
      <c r="C32" s="12">
        <f>SUMIFS(FAOSTAT!$E$2:$E$3310,FAOSTAT!$D$2:$D$3310,$B32,FAOSTAT!$C$2:$C$3310,$A32)</f>
        <v>3281082</v>
      </c>
      <c r="D32" s="12">
        <f>SUMIFS(FAOSTAT!$F$2:$F$3310,FAOSTAT!$D$2:$D$3310,$B32,FAOSTAT!$C$2:$C$3310,$A32)</f>
        <v>1748540</v>
      </c>
      <c r="E32" s="12">
        <f>SUMIFS(FAOSTAT!$G$2:$G$3310,FAOSTAT!$D$2:$D$3310,$B32,FAOSTAT!$C$2:$C$3310,$A32)</f>
        <v>449110.75</v>
      </c>
      <c r="F32" s="12">
        <f>SUMIFS(FAOSTAT!$H$2:$H$3310,FAOSTAT!$D$2:$D$3310,$B32,FAOSTAT!$C$2:$C$3310,$A32)</f>
        <v>4126.05</v>
      </c>
      <c r="G32" s="12">
        <f>SUMIFS(FAOSTAT!$I$2:$I$3310,FAOSTAT!$D$2:$D$3310,$B32,FAOSTAT!$C$2:$C$3310,$A32)</f>
        <v>145560590</v>
      </c>
      <c r="H32" s="12">
        <f>COUNTIFS(FAOSTAT!$D$2:$D$3310,$B32,FAOSTAT!$C$2:$C$3310,$A32,FAOSTAT!$E$2:$E$3310,"&gt;0")</f>
        <v>14</v>
      </c>
      <c r="I32" s="12">
        <f>IFERROR(C32*MillingRate,"")</f>
        <v>2198324.94</v>
      </c>
      <c r="J32" s="12">
        <f t="shared" si="0"/>
        <v>1876.4695117069098</v>
      </c>
      <c r="K32" s="12">
        <f t="shared" si="1"/>
        <v>2643309.64</v>
      </c>
      <c r="L32" s="13">
        <f t="shared" si="2"/>
        <v>15.102473409870075</v>
      </c>
      <c r="M32" s="13">
        <f t="shared" si="3"/>
        <v>18.159514467480516</v>
      </c>
      <c r="N32" s="13">
        <f t="shared" si="4"/>
        <v>83.165623381148791</v>
      </c>
      <c r="O32" s="13">
        <f t="shared" si="5"/>
        <v>16.990470703992138</v>
      </c>
    </row>
    <row r="33" spans="1:15" x14ac:dyDescent="0.35">
      <c r="A33" s="4" t="s">
        <v>42</v>
      </c>
      <c r="B33" s="4">
        <v>1992</v>
      </c>
      <c r="C33" s="12">
        <f>SUMIFS(FAOSTAT!$E$2:$E$3310,FAOSTAT!$D$2:$D$3310,$B33,FAOSTAT!$C$2:$C$3310,$A33)</f>
        <v>3092536.2</v>
      </c>
      <c r="D33" s="12">
        <f>SUMIFS(FAOSTAT!$F$2:$F$3310,FAOSTAT!$D$2:$D$3310,$B33,FAOSTAT!$C$2:$C$3310,$A33)</f>
        <v>1715198</v>
      </c>
      <c r="E33" s="12">
        <f>SUMIFS(FAOSTAT!$G$2:$G$3310,FAOSTAT!$D$2:$D$3310,$B33,FAOSTAT!$C$2:$C$3310,$A33)</f>
        <v>527577.1</v>
      </c>
      <c r="F33" s="12">
        <f>SUMIFS(FAOSTAT!$H$2:$H$3310,FAOSTAT!$D$2:$D$3310,$B33,FAOSTAT!$C$2:$C$3310,$A33)</f>
        <v>183665.09999999998</v>
      </c>
      <c r="G33" s="12">
        <f>SUMIFS(FAOSTAT!$I$2:$I$3310,FAOSTAT!$D$2:$D$3310,$B33,FAOSTAT!$C$2:$C$3310,$A33)</f>
        <v>149051335</v>
      </c>
      <c r="H33" s="12">
        <f>COUNTIFS(FAOSTAT!$D$2:$D$3310,$B33,FAOSTAT!$C$2:$C$3310,$A33,FAOSTAT!$E$2:$E$3310,"&gt;0")</f>
        <v>14</v>
      </c>
      <c r="I33" s="12">
        <f>IFERROR(C33*MillingRate,"")</f>
        <v>2071999.2540000002</v>
      </c>
      <c r="J33" s="12">
        <f t="shared" si="0"/>
        <v>1803.0199428870603</v>
      </c>
      <c r="K33" s="12">
        <f t="shared" si="1"/>
        <v>2415911.2540000002</v>
      </c>
      <c r="L33" s="13">
        <f t="shared" si="2"/>
        <v>13.901245862708981</v>
      </c>
      <c r="M33" s="13">
        <f t="shared" si="3"/>
        <v>16.208585142830152</v>
      </c>
      <c r="N33" s="13">
        <f t="shared" si="4"/>
        <v>85.764708888598946</v>
      </c>
      <c r="O33" s="13">
        <f t="shared" si="5"/>
        <v>21.837602648958889</v>
      </c>
    </row>
    <row r="34" spans="1:15" x14ac:dyDescent="0.35">
      <c r="A34" s="4" t="s">
        <v>42</v>
      </c>
      <c r="B34" s="4">
        <v>1993</v>
      </c>
      <c r="C34" s="12">
        <f>SUMIFS(FAOSTAT!$E$2:$E$3310,FAOSTAT!$D$2:$D$3310,$B34,FAOSTAT!$C$2:$C$3310,$A34)</f>
        <v>3517331.58</v>
      </c>
      <c r="D34" s="12">
        <f>SUMIFS(FAOSTAT!$F$2:$F$3310,FAOSTAT!$D$2:$D$3310,$B34,FAOSTAT!$C$2:$C$3310,$A34)</f>
        <v>1827719</v>
      </c>
      <c r="E34" s="12">
        <f>SUMIFS(FAOSTAT!$G$2:$G$3310,FAOSTAT!$D$2:$D$3310,$B34,FAOSTAT!$C$2:$C$3310,$A34)</f>
        <v>518491.4</v>
      </c>
      <c r="F34" s="12">
        <f>SUMIFS(FAOSTAT!$H$2:$H$3310,FAOSTAT!$D$2:$D$3310,$B34,FAOSTAT!$C$2:$C$3310,$A34)</f>
        <v>45705.450000000004</v>
      </c>
      <c r="G34" s="12">
        <f>SUMIFS(FAOSTAT!$I$2:$I$3310,FAOSTAT!$D$2:$D$3310,$B34,FAOSTAT!$C$2:$C$3310,$A34)</f>
        <v>208550912</v>
      </c>
      <c r="H34" s="12">
        <f>COUNTIFS(FAOSTAT!$D$2:$D$3310,$B34,FAOSTAT!$C$2:$C$3310,$A34,FAOSTAT!$E$2:$E$3310,"&gt;0")</f>
        <v>13</v>
      </c>
      <c r="I34" s="12">
        <f>IFERROR(C34*MillingRate,"")</f>
        <v>2356612.1586000002</v>
      </c>
      <c r="J34" s="12">
        <f t="shared" si="0"/>
        <v>1924.4378266024482</v>
      </c>
      <c r="K34" s="12">
        <f t="shared" si="1"/>
        <v>2829398.1085999999</v>
      </c>
      <c r="L34" s="13">
        <f t="shared" si="2"/>
        <v>11.299936960237318</v>
      </c>
      <c r="M34" s="13">
        <f t="shared" si="3"/>
        <v>13.5669419110476</v>
      </c>
      <c r="N34" s="13">
        <f t="shared" si="4"/>
        <v>83.290228810044113</v>
      </c>
      <c r="O34" s="13">
        <f t="shared" si="5"/>
        <v>18.325148321264418</v>
      </c>
    </row>
    <row r="35" spans="1:15" x14ac:dyDescent="0.35">
      <c r="A35" s="4" t="s">
        <v>42</v>
      </c>
      <c r="B35" s="4">
        <v>1994</v>
      </c>
      <c r="C35" s="12">
        <f>SUMIFS(FAOSTAT!$E$2:$E$3310,FAOSTAT!$D$2:$D$3310,$B35,FAOSTAT!$C$2:$C$3310,$A35)</f>
        <v>3290262.02</v>
      </c>
      <c r="D35" s="12">
        <f>SUMIFS(FAOSTAT!$F$2:$F$3310,FAOSTAT!$D$2:$D$3310,$B35,FAOSTAT!$C$2:$C$3310,$A35)</f>
        <v>1732723</v>
      </c>
      <c r="E35" s="12">
        <f>SUMIFS(FAOSTAT!$G$2:$G$3310,FAOSTAT!$D$2:$D$3310,$B35,FAOSTAT!$C$2:$C$3310,$A35)</f>
        <v>579014.87</v>
      </c>
      <c r="F35" s="12">
        <f>SUMIFS(FAOSTAT!$H$2:$H$3310,FAOSTAT!$D$2:$D$3310,$B35,FAOSTAT!$C$2:$C$3310,$A35)</f>
        <v>40978.549999999996</v>
      </c>
      <c r="G35" s="12">
        <f>SUMIFS(FAOSTAT!$I$2:$I$3310,FAOSTAT!$D$2:$D$3310,$B35,FAOSTAT!$C$2:$C$3310,$A35)</f>
        <v>213760753</v>
      </c>
      <c r="H35" s="12">
        <f>COUNTIFS(FAOSTAT!$D$2:$D$3310,$B35,FAOSTAT!$C$2:$C$3310,$A35,FAOSTAT!$E$2:$E$3310,"&gt;0")</f>
        <v>13</v>
      </c>
      <c r="I35" s="12">
        <f>IFERROR(C35*MillingRate,"")</f>
        <v>2204475.5534000001</v>
      </c>
      <c r="J35" s="12">
        <f t="shared" si="0"/>
        <v>1898.8967192101679</v>
      </c>
      <c r="K35" s="12">
        <f t="shared" si="1"/>
        <v>2742511.8734000004</v>
      </c>
      <c r="L35" s="13">
        <f t="shared" si="2"/>
        <v>10.312817121298222</v>
      </c>
      <c r="M35" s="13">
        <f t="shared" si="3"/>
        <v>12.829819482344361</v>
      </c>
      <c r="N35" s="13">
        <f t="shared" si="4"/>
        <v>80.381622948710316</v>
      </c>
      <c r="O35" s="13">
        <f t="shared" si="5"/>
        <v>21.112574775553199</v>
      </c>
    </row>
    <row r="36" spans="1:15" x14ac:dyDescent="0.35">
      <c r="A36" s="4" t="s">
        <v>42</v>
      </c>
      <c r="B36" s="4">
        <v>1995</v>
      </c>
      <c r="C36" s="12">
        <f>SUMIFS(FAOSTAT!$E$2:$E$3310,FAOSTAT!$D$2:$D$3310,$B36,FAOSTAT!$C$2:$C$3310,$A36)</f>
        <v>3403677.96</v>
      </c>
      <c r="D36" s="12">
        <f>SUMIFS(FAOSTAT!$F$2:$F$3310,FAOSTAT!$D$2:$D$3310,$B36,FAOSTAT!$C$2:$C$3310,$A36)</f>
        <v>1799046</v>
      </c>
      <c r="E36" s="12">
        <f>SUMIFS(FAOSTAT!$G$2:$G$3310,FAOSTAT!$D$2:$D$3310,$B36,FAOSTAT!$C$2:$C$3310,$A36)</f>
        <v>485254.9599999999</v>
      </c>
      <c r="F36" s="12">
        <f>SUMIFS(FAOSTAT!$H$2:$H$3310,FAOSTAT!$D$2:$D$3310,$B36,FAOSTAT!$C$2:$C$3310,$A36)</f>
        <v>6511.8</v>
      </c>
      <c r="G36" s="12">
        <f>SUMIFS(FAOSTAT!$I$2:$I$3310,FAOSTAT!$D$2:$D$3310,$B36,FAOSTAT!$C$2:$C$3310,$A36)</f>
        <v>219233305</v>
      </c>
      <c r="H36" s="12">
        <f>COUNTIFS(FAOSTAT!$D$2:$D$3310,$B36,FAOSTAT!$C$2:$C$3310,$A36,FAOSTAT!$E$2:$E$3310,"&gt;0")</f>
        <v>13</v>
      </c>
      <c r="I36" s="12">
        <f>IFERROR(C36*MillingRate,"")</f>
        <v>2280464.2332000001</v>
      </c>
      <c r="J36" s="12">
        <f t="shared" si="0"/>
        <v>1891.9349255105205</v>
      </c>
      <c r="K36" s="12">
        <f t="shared" si="1"/>
        <v>2759207.3932000003</v>
      </c>
      <c r="L36" s="13">
        <f t="shared" si="2"/>
        <v>10.401997238512644</v>
      </c>
      <c r="M36" s="13">
        <f t="shared" si="3"/>
        <v>12.585712710028252</v>
      </c>
      <c r="N36" s="13">
        <f t="shared" si="4"/>
        <v>82.649250607987966</v>
      </c>
      <c r="O36" s="13">
        <f t="shared" si="5"/>
        <v>17.586751948979952</v>
      </c>
    </row>
    <row r="37" spans="1:15" x14ac:dyDescent="0.35">
      <c r="A37" s="4" t="s">
        <v>42</v>
      </c>
      <c r="B37" s="4">
        <v>1996</v>
      </c>
      <c r="C37" s="12">
        <f>SUMIFS(FAOSTAT!$E$2:$E$3310,FAOSTAT!$D$2:$D$3310,$B37,FAOSTAT!$C$2:$C$3310,$A37)</f>
        <v>3717422.67</v>
      </c>
      <c r="D37" s="12">
        <f>SUMIFS(FAOSTAT!$F$2:$F$3310,FAOSTAT!$D$2:$D$3310,$B37,FAOSTAT!$C$2:$C$3310,$A37)</f>
        <v>1941514</v>
      </c>
      <c r="E37" s="12">
        <f>SUMIFS(FAOSTAT!$G$2:$G$3310,FAOSTAT!$D$2:$D$3310,$B37,FAOSTAT!$C$2:$C$3310,$A37)</f>
        <v>454094.62</v>
      </c>
      <c r="F37" s="12">
        <f>SUMIFS(FAOSTAT!$H$2:$H$3310,FAOSTAT!$D$2:$D$3310,$B37,FAOSTAT!$C$2:$C$3310,$A37)</f>
        <v>4892.8500000000004</v>
      </c>
      <c r="G37" s="12">
        <f>SUMIFS(FAOSTAT!$I$2:$I$3310,FAOSTAT!$D$2:$D$3310,$B37,FAOSTAT!$C$2:$C$3310,$A37)</f>
        <v>226089370</v>
      </c>
      <c r="H37" s="12">
        <f>COUNTIFS(FAOSTAT!$D$2:$D$3310,$B37,FAOSTAT!$C$2:$C$3310,$A37,FAOSTAT!$E$2:$E$3310,"&gt;0")</f>
        <v>13</v>
      </c>
      <c r="I37" s="12">
        <f>IFERROR(C37*MillingRate,"")</f>
        <v>2490673.1889</v>
      </c>
      <c r="J37" s="12">
        <f t="shared" si="0"/>
        <v>1914.7029946732293</v>
      </c>
      <c r="K37" s="12">
        <f t="shared" si="1"/>
        <v>2939874.9589</v>
      </c>
      <c r="L37" s="13">
        <f t="shared" si="2"/>
        <v>11.016321505517929</v>
      </c>
      <c r="M37" s="13">
        <f t="shared" si="3"/>
        <v>13.003154278770383</v>
      </c>
      <c r="N37" s="13">
        <f t="shared" si="4"/>
        <v>84.720378373913022</v>
      </c>
      <c r="O37" s="13">
        <f t="shared" si="5"/>
        <v>15.446052173930097</v>
      </c>
    </row>
    <row r="38" spans="1:15" x14ac:dyDescent="0.35">
      <c r="A38" s="4" t="s">
        <v>42</v>
      </c>
      <c r="B38" s="4">
        <v>1997</v>
      </c>
      <c r="C38" s="12">
        <f>SUMIFS(FAOSTAT!$E$2:$E$3310,FAOSTAT!$D$2:$D$3310,$B38,FAOSTAT!$C$2:$C$3310,$A38)</f>
        <v>3566624.7399999998</v>
      </c>
      <c r="D38" s="12">
        <f>SUMIFS(FAOSTAT!$F$2:$F$3310,FAOSTAT!$D$2:$D$3310,$B38,FAOSTAT!$C$2:$C$3310,$A38)</f>
        <v>1932798</v>
      </c>
      <c r="E38" s="12">
        <f>SUMIFS(FAOSTAT!$G$2:$G$3310,FAOSTAT!$D$2:$D$3310,$B38,FAOSTAT!$C$2:$C$3310,$A38)</f>
        <v>549765.5</v>
      </c>
      <c r="F38" s="12">
        <f>SUMIFS(FAOSTAT!$H$2:$H$3310,FAOSTAT!$D$2:$D$3310,$B38,FAOSTAT!$C$2:$C$3310,$A38)</f>
        <v>11482.51</v>
      </c>
      <c r="G38" s="12">
        <f>SUMIFS(FAOSTAT!$I$2:$I$3310,FAOSTAT!$D$2:$D$3310,$B38,FAOSTAT!$C$2:$C$3310,$A38)</f>
        <v>233028357</v>
      </c>
      <c r="H38" s="12">
        <f>COUNTIFS(FAOSTAT!$D$2:$D$3310,$B38,FAOSTAT!$C$2:$C$3310,$A38,FAOSTAT!$E$2:$E$3310,"&gt;0")</f>
        <v>13</v>
      </c>
      <c r="I38" s="12">
        <f>IFERROR(C38*MillingRate,"")</f>
        <v>2389638.5757999998</v>
      </c>
      <c r="J38" s="12">
        <f t="shared" si="0"/>
        <v>1845.3168618758916</v>
      </c>
      <c r="K38" s="12">
        <f t="shared" si="1"/>
        <v>2927921.5658</v>
      </c>
      <c r="L38" s="13">
        <f t="shared" si="2"/>
        <v>10.254711514787875</v>
      </c>
      <c r="M38" s="13">
        <f t="shared" si="3"/>
        <v>12.564657810293879</v>
      </c>
      <c r="N38" s="13">
        <f t="shared" si="4"/>
        <v>81.615525624474017</v>
      </c>
      <c r="O38" s="13">
        <f t="shared" si="5"/>
        <v>18.776647107682575</v>
      </c>
    </row>
    <row r="39" spans="1:15" x14ac:dyDescent="0.35">
      <c r="A39" s="4" t="s">
        <v>42</v>
      </c>
      <c r="B39" s="4">
        <v>1998</v>
      </c>
      <c r="C39" s="12">
        <f>SUMIFS(FAOSTAT!$E$2:$E$3310,FAOSTAT!$D$2:$D$3310,$B39,FAOSTAT!$C$2:$C$3310,$A39)</f>
        <v>3746624.25</v>
      </c>
      <c r="D39" s="12">
        <f>SUMIFS(FAOSTAT!$F$2:$F$3310,FAOSTAT!$D$2:$D$3310,$B39,FAOSTAT!$C$2:$C$3310,$A39)</f>
        <v>2184512</v>
      </c>
      <c r="E39" s="12">
        <f>SUMIFS(FAOSTAT!$G$2:$G$3310,FAOSTAT!$D$2:$D$3310,$B39,FAOSTAT!$C$2:$C$3310,$A39)</f>
        <v>752180.21</v>
      </c>
      <c r="F39" s="12">
        <f>SUMIFS(FAOSTAT!$H$2:$H$3310,FAOSTAT!$D$2:$D$3310,$B39,FAOSTAT!$C$2:$C$3310,$A39)</f>
        <v>19920.850000000002</v>
      </c>
      <c r="G39" s="12">
        <f>SUMIFS(FAOSTAT!$I$2:$I$3310,FAOSTAT!$D$2:$D$3310,$B39,FAOSTAT!$C$2:$C$3310,$A39)</f>
        <v>239727720</v>
      </c>
      <c r="H39" s="12">
        <f>COUNTIFS(FAOSTAT!$D$2:$D$3310,$B39,FAOSTAT!$C$2:$C$3310,$A39,FAOSTAT!$E$2:$E$3310,"&gt;0")</f>
        <v>13</v>
      </c>
      <c r="I39" s="12">
        <f>IFERROR(C39*MillingRate,"")</f>
        <v>2510238.2475000001</v>
      </c>
      <c r="J39" s="12">
        <f t="shared" si="0"/>
        <v>1715.0852226950458</v>
      </c>
      <c r="K39" s="12">
        <f t="shared" si="1"/>
        <v>3242497.6074999999</v>
      </c>
      <c r="L39" s="13">
        <f t="shared" si="2"/>
        <v>10.471205614019105</v>
      </c>
      <c r="M39" s="13">
        <f t="shared" si="3"/>
        <v>13.525751663178543</v>
      </c>
      <c r="N39" s="13">
        <f t="shared" si="4"/>
        <v>77.416811093206022</v>
      </c>
      <c r="O39" s="13">
        <f t="shared" si="5"/>
        <v>23.197556360880061</v>
      </c>
    </row>
    <row r="40" spans="1:15" x14ac:dyDescent="0.35">
      <c r="A40" s="4" t="s">
        <v>42</v>
      </c>
      <c r="B40" s="4">
        <v>1999</v>
      </c>
      <c r="C40" s="12">
        <f>SUMIFS(FAOSTAT!$E$2:$E$3310,FAOSTAT!$D$2:$D$3310,$B40,FAOSTAT!$C$2:$C$3310,$A40)</f>
        <v>3811189.8200000003</v>
      </c>
      <c r="D40" s="12">
        <f>SUMIFS(FAOSTAT!$F$2:$F$3310,FAOSTAT!$D$2:$D$3310,$B40,FAOSTAT!$C$2:$C$3310,$A40)</f>
        <v>1943162</v>
      </c>
      <c r="E40" s="12">
        <f>SUMIFS(FAOSTAT!$G$2:$G$3310,FAOSTAT!$D$2:$D$3310,$B40,FAOSTAT!$C$2:$C$3310,$A40)</f>
        <v>581794.12</v>
      </c>
      <c r="F40" s="12">
        <f>SUMIFS(FAOSTAT!$H$2:$H$3310,FAOSTAT!$D$2:$D$3310,$B40,FAOSTAT!$C$2:$C$3310,$A40)</f>
        <v>22919.45</v>
      </c>
      <c r="G40" s="12">
        <f>SUMIFS(FAOSTAT!$I$2:$I$3310,FAOSTAT!$D$2:$D$3310,$B40,FAOSTAT!$C$2:$C$3310,$A40)</f>
        <v>246453895</v>
      </c>
      <c r="H40" s="12">
        <f>COUNTIFS(FAOSTAT!$D$2:$D$3310,$B40,FAOSTAT!$C$2:$C$3310,$A40,FAOSTAT!$E$2:$E$3310,"&gt;0")</f>
        <v>13</v>
      </c>
      <c r="I40" s="12">
        <f>IFERROR(C40*MillingRate,"")</f>
        <v>2553497.1794000003</v>
      </c>
      <c r="J40" s="12">
        <f t="shared" si="0"/>
        <v>1961.3340627286868</v>
      </c>
      <c r="K40" s="12">
        <f t="shared" si="1"/>
        <v>3112371.8494000002</v>
      </c>
      <c r="L40" s="13">
        <f t="shared" si="2"/>
        <v>10.360952824056605</v>
      </c>
      <c r="M40" s="13">
        <f t="shared" si="3"/>
        <v>12.6286170052212</v>
      </c>
      <c r="N40" s="13">
        <f t="shared" si="4"/>
        <v>82.043447986212215</v>
      </c>
      <c r="O40" s="13">
        <f t="shared" si="5"/>
        <v>18.692950204910691</v>
      </c>
    </row>
    <row r="41" spans="1:15" x14ac:dyDescent="0.35">
      <c r="A41" s="4" t="s">
        <v>42</v>
      </c>
      <c r="B41" s="4">
        <v>2000</v>
      </c>
      <c r="C41" s="12">
        <f>SUMIFS(FAOSTAT!$E$2:$E$3310,FAOSTAT!$D$2:$D$3310,$B41,FAOSTAT!$C$2:$C$3310,$A41)</f>
        <v>3756722.47</v>
      </c>
      <c r="D41" s="12">
        <f>SUMIFS(FAOSTAT!$F$2:$F$3310,FAOSTAT!$D$2:$D$3310,$B41,FAOSTAT!$C$2:$C$3310,$A41)</f>
        <v>1977028</v>
      </c>
      <c r="E41" s="12">
        <f>SUMIFS(FAOSTAT!$G$2:$G$3310,FAOSTAT!$D$2:$D$3310,$B41,FAOSTAT!$C$2:$C$3310,$A41)</f>
        <v>858802.55</v>
      </c>
      <c r="F41" s="12">
        <f>SUMIFS(FAOSTAT!$H$2:$H$3310,FAOSTAT!$D$2:$D$3310,$B41,FAOSTAT!$C$2:$C$3310,$A41)</f>
        <v>8014.3600000000006</v>
      </c>
      <c r="G41" s="12">
        <f>SUMIFS(FAOSTAT!$I$2:$I$3310,FAOSTAT!$D$2:$D$3310,$B41,FAOSTAT!$C$2:$C$3310,$A41)</f>
        <v>253302646</v>
      </c>
      <c r="H41" s="12">
        <f>COUNTIFS(FAOSTAT!$D$2:$D$3310,$B41,FAOSTAT!$C$2:$C$3310,$A41,FAOSTAT!$E$2:$E$3310,"&gt;0")</f>
        <v>13</v>
      </c>
      <c r="I41" s="12">
        <f>IFERROR(C41*MillingRate,"")</f>
        <v>2517004.0549000003</v>
      </c>
      <c r="J41" s="12">
        <f t="shared" si="0"/>
        <v>1900.1867803592058</v>
      </c>
      <c r="K41" s="12">
        <f t="shared" si="1"/>
        <v>3367792.2449000007</v>
      </c>
      <c r="L41" s="13">
        <f t="shared" si="2"/>
        <v>9.9367460018558216</v>
      </c>
      <c r="M41" s="13">
        <f t="shared" si="3"/>
        <v>13.295527299387155</v>
      </c>
      <c r="N41" s="13">
        <f t="shared" si="4"/>
        <v>74.737509676008457</v>
      </c>
      <c r="O41" s="13">
        <f t="shared" si="5"/>
        <v>25.500461060224939</v>
      </c>
    </row>
    <row r="42" spans="1:15" x14ac:dyDescent="0.35">
      <c r="A42" s="4" t="s">
        <v>42</v>
      </c>
      <c r="B42" s="4">
        <v>2001</v>
      </c>
      <c r="C42" s="12">
        <f>SUMIFS(FAOSTAT!$E$2:$E$3310,FAOSTAT!$D$2:$D$3310,$B42,FAOSTAT!$C$2:$C$3310,$A42)</f>
        <v>4043104.1599999997</v>
      </c>
      <c r="D42" s="12">
        <f>SUMIFS(FAOSTAT!$F$2:$F$3310,FAOSTAT!$D$2:$D$3310,$B42,FAOSTAT!$C$2:$C$3310,$A42)</f>
        <v>1969964</v>
      </c>
      <c r="E42" s="12">
        <f>SUMIFS(FAOSTAT!$G$2:$G$3310,FAOSTAT!$D$2:$D$3310,$B42,FAOSTAT!$C$2:$C$3310,$A42)</f>
        <v>854173.42</v>
      </c>
      <c r="F42" s="12">
        <f>SUMIFS(FAOSTAT!$H$2:$H$3310,FAOSTAT!$D$2:$D$3310,$B42,FAOSTAT!$C$2:$C$3310,$A42)</f>
        <v>13421.92</v>
      </c>
      <c r="G42" s="12">
        <f>SUMIFS(FAOSTAT!$I$2:$I$3310,FAOSTAT!$D$2:$D$3310,$B42,FAOSTAT!$C$2:$C$3310,$A42)</f>
        <v>260344926</v>
      </c>
      <c r="H42" s="12">
        <f>COUNTIFS(FAOSTAT!$D$2:$D$3310,$B42,FAOSTAT!$C$2:$C$3310,$A42,FAOSTAT!$E$2:$E$3310,"&gt;0")</f>
        <v>13</v>
      </c>
      <c r="I42" s="12">
        <f>IFERROR(C42*MillingRate,"")</f>
        <v>2708879.7872000001</v>
      </c>
      <c r="J42" s="12">
        <f t="shared" si="0"/>
        <v>2052.3746423792513</v>
      </c>
      <c r="K42" s="12">
        <f t="shared" si="1"/>
        <v>3549631.2872000001</v>
      </c>
      <c r="L42" s="13">
        <f t="shared" si="2"/>
        <v>10.404964785831856</v>
      </c>
      <c r="M42" s="13">
        <f t="shared" si="3"/>
        <v>13.634340187601737</v>
      </c>
      <c r="N42" s="13">
        <f t="shared" si="4"/>
        <v>76.314399103034816</v>
      </c>
      <c r="O42" s="13">
        <f t="shared" si="5"/>
        <v>24.063722423231855</v>
      </c>
    </row>
    <row r="43" spans="1:15" x14ac:dyDescent="0.35">
      <c r="A43" s="4" t="s">
        <v>42</v>
      </c>
      <c r="B43" s="4">
        <v>2002</v>
      </c>
      <c r="C43" s="12">
        <f>SUMIFS(FAOSTAT!$E$2:$E$3310,FAOSTAT!$D$2:$D$3310,$B43,FAOSTAT!$C$2:$C$3310,$A43)</f>
        <v>4110530.07</v>
      </c>
      <c r="D43" s="12">
        <f>SUMIFS(FAOSTAT!$F$2:$F$3310,FAOSTAT!$D$2:$D$3310,$B43,FAOSTAT!$C$2:$C$3310,$A43)</f>
        <v>2306064</v>
      </c>
      <c r="E43" s="12">
        <f>SUMIFS(FAOSTAT!$G$2:$G$3310,FAOSTAT!$D$2:$D$3310,$B43,FAOSTAT!$C$2:$C$3310,$A43)</f>
        <v>824692.0199999999</v>
      </c>
      <c r="F43" s="12">
        <f>SUMIFS(FAOSTAT!$H$2:$H$3310,FAOSTAT!$D$2:$D$3310,$B43,FAOSTAT!$C$2:$C$3310,$A43)</f>
        <v>19537.769999999997</v>
      </c>
      <c r="G43" s="12">
        <f>SUMIFS(FAOSTAT!$I$2:$I$3310,FAOSTAT!$D$2:$D$3310,$B43,FAOSTAT!$C$2:$C$3310,$A43)</f>
        <v>267666887</v>
      </c>
      <c r="H43" s="12">
        <f>COUNTIFS(FAOSTAT!$D$2:$D$3310,$B43,FAOSTAT!$C$2:$C$3310,$A43,FAOSTAT!$E$2:$E$3310,"&gt;0")</f>
        <v>13</v>
      </c>
      <c r="I43" s="12">
        <f>IFERROR(C43*MillingRate,"")</f>
        <v>2754055.1469000001</v>
      </c>
      <c r="J43" s="12">
        <f t="shared" si="0"/>
        <v>1782.4874201236391</v>
      </c>
      <c r="K43" s="12">
        <f t="shared" si="1"/>
        <v>3559209.3969000001</v>
      </c>
      <c r="L43" s="13">
        <f t="shared" si="2"/>
        <v>10.289114121538688</v>
      </c>
      <c r="M43" s="13">
        <f t="shared" si="3"/>
        <v>13.297159901964266</v>
      </c>
      <c r="N43" s="13">
        <f t="shared" si="4"/>
        <v>77.378283764330547</v>
      </c>
      <c r="O43" s="13">
        <f t="shared" si="5"/>
        <v>23.170651907086167</v>
      </c>
    </row>
    <row r="44" spans="1:15" x14ac:dyDescent="0.35">
      <c r="A44" s="4" t="s">
        <v>42</v>
      </c>
      <c r="B44" s="4">
        <v>2003</v>
      </c>
      <c r="C44" s="12">
        <f>SUMIFS(FAOSTAT!$E$2:$E$3310,FAOSTAT!$D$2:$D$3310,$B44,FAOSTAT!$C$2:$C$3310,$A44)</f>
        <v>4467228.22</v>
      </c>
      <c r="D44" s="12">
        <f>SUMIFS(FAOSTAT!$F$2:$F$3310,FAOSTAT!$D$2:$D$3310,$B44,FAOSTAT!$C$2:$C$3310,$A44)</f>
        <v>2357948</v>
      </c>
      <c r="E44" s="12">
        <f>SUMIFS(FAOSTAT!$G$2:$G$3310,FAOSTAT!$D$2:$D$3310,$B44,FAOSTAT!$C$2:$C$3310,$A44)</f>
        <v>1142581.8</v>
      </c>
      <c r="F44" s="12">
        <f>SUMIFS(FAOSTAT!$H$2:$H$3310,FAOSTAT!$D$2:$D$3310,$B44,FAOSTAT!$C$2:$C$3310,$A44)</f>
        <v>17591.18</v>
      </c>
      <c r="G44" s="12">
        <f>SUMIFS(FAOSTAT!$I$2:$I$3310,FAOSTAT!$D$2:$D$3310,$B44,FAOSTAT!$C$2:$C$3310,$A44)</f>
        <v>275324486</v>
      </c>
      <c r="H44" s="12">
        <f>COUNTIFS(FAOSTAT!$D$2:$D$3310,$B44,FAOSTAT!$C$2:$C$3310,$A44,FAOSTAT!$E$2:$E$3310,"&gt;0")</f>
        <v>13</v>
      </c>
      <c r="I44" s="12">
        <f>IFERROR(C44*MillingRate,"")</f>
        <v>2993042.9073999999</v>
      </c>
      <c r="J44" s="12">
        <f t="shared" si="0"/>
        <v>1894.5406005560767</v>
      </c>
      <c r="K44" s="12">
        <f t="shared" si="1"/>
        <v>4118033.5273999996</v>
      </c>
      <c r="L44" s="13">
        <f t="shared" si="2"/>
        <v>10.870965205034469</v>
      </c>
      <c r="M44" s="13">
        <f t="shared" si="3"/>
        <v>14.957018851567017</v>
      </c>
      <c r="N44" s="13">
        <f t="shared" si="4"/>
        <v>72.681363264415083</v>
      </c>
      <c r="O44" s="13">
        <f t="shared" si="5"/>
        <v>27.745811013864941</v>
      </c>
    </row>
    <row r="45" spans="1:15" x14ac:dyDescent="0.35">
      <c r="A45" s="4" t="s">
        <v>42</v>
      </c>
      <c r="B45" s="4">
        <v>2004</v>
      </c>
      <c r="C45" s="12">
        <f>SUMIFS(FAOSTAT!$E$2:$E$3310,FAOSTAT!$D$2:$D$3310,$B45,FAOSTAT!$C$2:$C$3310,$A45)</f>
        <v>4630395.6399999997</v>
      </c>
      <c r="D45" s="12">
        <f>SUMIFS(FAOSTAT!$F$2:$F$3310,FAOSTAT!$D$2:$D$3310,$B45,FAOSTAT!$C$2:$C$3310,$A45)</f>
        <v>2371765</v>
      </c>
      <c r="E45" s="12">
        <f>SUMIFS(FAOSTAT!$G$2:$G$3310,FAOSTAT!$D$2:$D$3310,$B45,FAOSTAT!$C$2:$C$3310,$A45)</f>
        <v>1340704.8599999999</v>
      </c>
      <c r="F45" s="12">
        <f>SUMIFS(FAOSTAT!$H$2:$H$3310,FAOSTAT!$D$2:$D$3310,$B45,FAOSTAT!$C$2:$C$3310,$A45)</f>
        <v>17042.199999999997</v>
      </c>
      <c r="G45" s="12">
        <f>SUMIFS(FAOSTAT!$I$2:$I$3310,FAOSTAT!$D$2:$D$3310,$B45,FAOSTAT!$C$2:$C$3310,$A45)</f>
        <v>283255162</v>
      </c>
      <c r="H45" s="12">
        <f>COUNTIFS(FAOSTAT!$D$2:$D$3310,$B45,FAOSTAT!$C$2:$C$3310,$A45,FAOSTAT!$E$2:$E$3310,"&gt;0")</f>
        <v>13</v>
      </c>
      <c r="I45" s="12">
        <f>IFERROR(C45*MillingRate,"")</f>
        <v>3102365.0787999998</v>
      </c>
      <c r="J45" s="12">
        <f t="shared" si="0"/>
        <v>1952.2995069073031</v>
      </c>
      <c r="K45" s="12">
        <f t="shared" si="1"/>
        <v>4426027.7387999995</v>
      </c>
      <c r="L45" s="13">
        <f t="shared" si="2"/>
        <v>10.952545601975649</v>
      </c>
      <c r="M45" s="13">
        <f t="shared" si="3"/>
        <v>15.625585452878699</v>
      </c>
      <c r="N45" s="13">
        <f t="shared" si="4"/>
        <v>70.093665514195905</v>
      </c>
      <c r="O45" s="13">
        <f t="shared" si="5"/>
        <v>30.29137951953949</v>
      </c>
    </row>
    <row r="46" spans="1:15" x14ac:dyDescent="0.35">
      <c r="A46" s="4" t="s">
        <v>42</v>
      </c>
      <c r="B46" s="4">
        <v>2005</v>
      </c>
      <c r="C46" s="12">
        <f>SUMIFS(FAOSTAT!$E$2:$E$3310,FAOSTAT!$D$2:$D$3310,$B46,FAOSTAT!$C$2:$C$3310,$A46)</f>
        <v>5084741.41</v>
      </c>
      <c r="D46" s="12">
        <f>SUMIFS(FAOSTAT!$F$2:$F$3310,FAOSTAT!$D$2:$D$3310,$B46,FAOSTAT!$C$2:$C$3310,$A46)</f>
        <v>2486780</v>
      </c>
      <c r="E46" s="12">
        <f>SUMIFS(FAOSTAT!$G$2:$G$3310,FAOSTAT!$D$2:$D$3310,$B46,FAOSTAT!$C$2:$C$3310,$A46)</f>
        <v>1607950.0699999996</v>
      </c>
      <c r="F46" s="12">
        <f>SUMIFS(FAOSTAT!$H$2:$H$3310,FAOSTAT!$D$2:$D$3310,$B46,FAOSTAT!$C$2:$C$3310,$A46)</f>
        <v>25829.57</v>
      </c>
      <c r="G46" s="12">
        <f>SUMIFS(FAOSTAT!$I$2:$I$3310,FAOSTAT!$D$2:$D$3310,$B46,FAOSTAT!$C$2:$C$3310,$A46)</f>
        <v>291341695</v>
      </c>
      <c r="H46" s="12">
        <f>COUNTIFS(FAOSTAT!$D$2:$D$3310,$B46,FAOSTAT!$C$2:$C$3310,$A46,FAOSTAT!$E$2:$E$3310,"&gt;0")</f>
        <v>13</v>
      </c>
      <c r="I46" s="12">
        <f>IFERROR(C46*MillingRate,"")</f>
        <v>3406776.7447000002</v>
      </c>
      <c r="J46" s="12">
        <f t="shared" si="0"/>
        <v>2044.7089851132789</v>
      </c>
      <c r="K46" s="12">
        <f t="shared" si="1"/>
        <v>4988897.2446999997</v>
      </c>
      <c r="L46" s="13">
        <f t="shared" si="2"/>
        <v>11.69340606980405</v>
      </c>
      <c r="M46" s="13">
        <f t="shared" si="3"/>
        <v>17.123869773257137</v>
      </c>
      <c r="N46" s="13">
        <f t="shared" si="4"/>
        <v>68.287170041820772</v>
      </c>
      <c r="O46" s="13">
        <f t="shared" si="5"/>
        <v>32.230571028662098</v>
      </c>
    </row>
    <row r="47" spans="1:15" x14ac:dyDescent="0.35">
      <c r="A47" s="4" t="s">
        <v>42</v>
      </c>
      <c r="B47" s="4">
        <v>2006</v>
      </c>
      <c r="C47" s="12">
        <f>SUMIFS(FAOSTAT!$E$2:$E$3310,FAOSTAT!$D$2:$D$3310,$B47,FAOSTAT!$C$2:$C$3310,$A47)</f>
        <v>5328507.45</v>
      </c>
      <c r="D47" s="12">
        <f>SUMIFS(FAOSTAT!$F$2:$F$3310,FAOSTAT!$D$2:$D$3310,$B47,FAOSTAT!$C$2:$C$3310,$A47)</f>
        <v>2494661</v>
      </c>
      <c r="E47" s="12">
        <f>SUMIFS(FAOSTAT!$G$2:$G$3310,FAOSTAT!$D$2:$D$3310,$B47,FAOSTAT!$C$2:$C$3310,$A47)</f>
        <v>1646644.0200000003</v>
      </c>
      <c r="F47" s="12">
        <f>SUMIFS(FAOSTAT!$H$2:$H$3310,FAOSTAT!$D$2:$D$3310,$B47,FAOSTAT!$C$2:$C$3310,$A47)</f>
        <v>33540.379999999997</v>
      </c>
      <c r="G47" s="12">
        <f>SUMIFS(FAOSTAT!$I$2:$I$3310,FAOSTAT!$D$2:$D$3310,$B47,FAOSTAT!$C$2:$C$3310,$A47)</f>
        <v>299644245</v>
      </c>
      <c r="H47" s="12">
        <f>COUNTIFS(FAOSTAT!$D$2:$D$3310,$B47,FAOSTAT!$C$2:$C$3310,$A47,FAOSTAT!$E$2:$E$3310,"&gt;0")</f>
        <v>13</v>
      </c>
      <c r="I47" s="12">
        <f>IFERROR(C47*MillingRate,"")</f>
        <v>3570099.9915000005</v>
      </c>
      <c r="J47" s="12">
        <f t="shared" si="0"/>
        <v>2135.9645458841901</v>
      </c>
      <c r="K47" s="12">
        <f t="shared" si="1"/>
        <v>5183203.6315000011</v>
      </c>
      <c r="L47" s="13">
        <f t="shared" si="2"/>
        <v>11.914462069845527</v>
      </c>
      <c r="M47" s="13">
        <f t="shared" si="3"/>
        <v>17.297858103365211</v>
      </c>
      <c r="N47" s="13">
        <f t="shared" si="4"/>
        <v>68.878250698146431</v>
      </c>
      <c r="O47" s="13">
        <f t="shared" si="5"/>
        <v>31.768846780257931</v>
      </c>
    </row>
    <row r="48" spans="1:15" x14ac:dyDescent="0.35">
      <c r="A48" s="4" t="s">
        <v>42</v>
      </c>
      <c r="B48" s="4">
        <v>2007</v>
      </c>
      <c r="C48" s="12">
        <f>SUMIFS(FAOSTAT!$E$2:$E$3310,FAOSTAT!$D$2:$D$3310,$B48,FAOSTAT!$C$2:$C$3310,$A48)</f>
        <v>5674034.79</v>
      </c>
      <c r="D48" s="12">
        <f>SUMIFS(FAOSTAT!$F$2:$F$3310,FAOSTAT!$D$2:$D$3310,$B48,FAOSTAT!$C$2:$C$3310,$A48)</f>
        <v>2464196</v>
      </c>
      <c r="E48" s="12">
        <f>SUMIFS(FAOSTAT!$G$2:$G$3310,FAOSTAT!$D$2:$D$3310,$B48,FAOSTAT!$C$2:$C$3310,$A48)</f>
        <v>1638954.4999999998</v>
      </c>
      <c r="F48" s="12">
        <f>SUMIFS(FAOSTAT!$H$2:$H$3310,FAOSTAT!$D$2:$D$3310,$B48,FAOSTAT!$C$2:$C$3310,$A48)</f>
        <v>57917.340000000004</v>
      </c>
      <c r="G48" s="12">
        <f>SUMIFS(FAOSTAT!$I$2:$I$3310,FAOSTAT!$D$2:$D$3310,$B48,FAOSTAT!$C$2:$C$3310,$A48)</f>
        <v>307410264</v>
      </c>
      <c r="H48" s="12">
        <f>COUNTIFS(FAOSTAT!$D$2:$D$3310,$B48,FAOSTAT!$C$2:$C$3310,$A48,FAOSTAT!$E$2:$E$3310,"&gt;0")</f>
        <v>13</v>
      </c>
      <c r="I48" s="12">
        <f>IFERROR(C48*MillingRate,"")</f>
        <v>3801603.3093000003</v>
      </c>
      <c r="J48" s="12">
        <f t="shared" si="0"/>
        <v>2302.5906989541418</v>
      </c>
      <c r="K48" s="12">
        <f t="shared" si="1"/>
        <v>5382640.4693</v>
      </c>
      <c r="L48" s="13">
        <f t="shared" si="2"/>
        <v>12.366546451097028</v>
      </c>
      <c r="M48" s="13">
        <f t="shared" si="3"/>
        <v>17.509631588943954</v>
      </c>
      <c r="N48" s="13">
        <f t="shared" si="4"/>
        <v>70.627108219144901</v>
      </c>
      <c r="O48" s="13">
        <f t="shared" si="5"/>
        <v>30.448894169094338</v>
      </c>
    </row>
    <row r="49" spans="1:15" x14ac:dyDescent="0.35">
      <c r="A49" s="4" t="s">
        <v>42</v>
      </c>
      <c r="B49" s="4">
        <v>2008</v>
      </c>
      <c r="C49" s="12">
        <f>SUMIFS(FAOSTAT!$E$2:$E$3310,FAOSTAT!$D$2:$D$3310,$B49,FAOSTAT!$C$2:$C$3310,$A49)</f>
        <v>6058050.6200000001</v>
      </c>
      <c r="D49" s="12">
        <f>SUMIFS(FAOSTAT!$F$2:$F$3310,FAOSTAT!$D$2:$D$3310,$B49,FAOSTAT!$C$2:$C$3310,$A49)</f>
        <v>2788273</v>
      </c>
      <c r="E49" s="12">
        <f>SUMIFS(FAOSTAT!$G$2:$G$3310,FAOSTAT!$D$2:$D$3310,$B49,FAOSTAT!$C$2:$C$3310,$A49)</f>
        <v>1318752.55</v>
      </c>
      <c r="F49" s="12">
        <f>SUMIFS(FAOSTAT!$H$2:$H$3310,FAOSTAT!$D$2:$D$3310,$B49,FAOSTAT!$C$2:$C$3310,$A49)</f>
        <v>34401.86</v>
      </c>
      <c r="G49" s="12">
        <f>SUMIFS(FAOSTAT!$I$2:$I$3310,FAOSTAT!$D$2:$D$3310,$B49,FAOSTAT!$C$2:$C$3310,$A49)</f>
        <v>316238606</v>
      </c>
      <c r="H49" s="12">
        <f>COUNTIFS(FAOSTAT!$D$2:$D$3310,$B49,FAOSTAT!$C$2:$C$3310,$A49,FAOSTAT!$E$2:$E$3310,"&gt;0")</f>
        <v>13</v>
      </c>
      <c r="I49" s="12">
        <f>IFERROR(C49*MillingRate,"")</f>
        <v>4058893.9154000003</v>
      </c>
      <c r="J49" s="12">
        <f t="shared" si="0"/>
        <v>2172.6891950680583</v>
      </c>
      <c r="K49" s="12">
        <f t="shared" si="1"/>
        <v>5343244.6053999998</v>
      </c>
      <c r="L49" s="13">
        <f t="shared" si="2"/>
        <v>12.834909585327479</v>
      </c>
      <c r="M49" s="13">
        <f t="shared" si="3"/>
        <v>16.896243861510065</v>
      </c>
      <c r="N49" s="13">
        <f t="shared" si="4"/>
        <v>75.96309387180203</v>
      </c>
      <c r="O49" s="13">
        <f t="shared" si="5"/>
        <v>24.680744517427481</v>
      </c>
    </row>
    <row r="50" spans="1:15" x14ac:dyDescent="0.35">
      <c r="A50" s="4" t="s">
        <v>42</v>
      </c>
      <c r="B50" s="4">
        <v>2009</v>
      </c>
      <c r="C50" s="12">
        <f>SUMIFS(FAOSTAT!$E$2:$E$3310,FAOSTAT!$D$2:$D$3310,$B50,FAOSTAT!$C$2:$C$3310,$A50)</f>
        <v>6752266.4199999999</v>
      </c>
      <c r="D50" s="12">
        <f>SUMIFS(FAOSTAT!$F$2:$F$3310,FAOSTAT!$D$2:$D$3310,$B50,FAOSTAT!$C$2:$C$3310,$A50)</f>
        <v>2712101</v>
      </c>
      <c r="E50" s="12">
        <f>SUMIFS(FAOSTAT!$G$2:$G$3310,FAOSTAT!$D$2:$D$3310,$B50,FAOSTAT!$C$2:$C$3310,$A50)</f>
        <v>1595013.4099999997</v>
      </c>
      <c r="F50" s="12">
        <f>SUMIFS(FAOSTAT!$H$2:$H$3310,FAOSTAT!$D$2:$D$3310,$B50,FAOSTAT!$C$2:$C$3310,$A50)</f>
        <v>57796.49</v>
      </c>
      <c r="G50" s="12">
        <f>SUMIFS(FAOSTAT!$I$2:$I$3310,FAOSTAT!$D$2:$D$3310,$B50,FAOSTAT!$C$2:$C$3310,$A50)</f>
        <v>325252890</v>
      </c>
      <c r="H50" s="12">
        <f>COUNTIFS(FAOSTAT!$D$2:$D$3310,$B50,FAOSTAT!$C$2:$C$3310,$A50,FAOSTAT!$E$2:$E$3310,"&gt;0")</f>
        <v>13</v>
      </c>
      <c r="I50" s="12">
        <f>IFERROR(C50*MillingRate,"")</f>
        <v>4524018.5014000004</v>
      </c>
      <c r="J50" s="12">
        <f t="shared" si="0"/>
        <v>2489.681033265354</v>
      </c>
      <c r="K50" s="12">
        <f t="shared" si="1"/>
        <v>6061235.4213999994</v>
      </c>
      <c r="L50" s="13">
        <f t="shared" si="2"/>
        <v>13.909233831557962</v>
      </c>
      <c r="M50" s="13">
        <f t="shared" si="3"/>
        <v>18.635454465600596</v>
      </c>
      <c r="N50" s="13">
        <f t="shared" si="4"/>
        <v>74.638554467416824</v>
      </c>
      <c r="O50" s="13">
        <f t="shared" si="5"/>
        <v>26.314988597350837</v>
      </c>
    </row>
    <row r="51" spans="1:15" x14ac:dyDescent="0.35">
      <c r="A51" s="4" t="s">
        <v>42</v>
      </c>
      <c r="B51" s="4">
        <v>2010</v>
      </c>
      <c r="C51" s="12">
        <f>SUMIFS(FAOSTAT!$E$2:$E$3310,FAOSTAT!$D$2:$D$3310,$B51,FAOSTAT!$C$2:$C$3310,$A51)</f>
        <v>8250271.3899999997</v>
      </c>
      <c r="D51" s="12">
        <f>SUMIFS(FAOSTAT!$F$2:$F$3310,FAOSTAT!$D$2:$D$3310,$B51,FAOSTAT!$C$2:$C$3310,$A51)</f>
        <v>2968347</v>
      </c>
      <c r="E51" s="12">
        <f>SUMIFS(FAOSTAT!$G$2:$G$3310,FAOSTAT!$D$2:$D$3310,$B51,FAOSTAT!$C$2:$C$3310,$A51)</f>
        <v>1506147.52</v>
      </c>
      <c r="F51" s="12">
        <f>SUMIFS(FAOSTAT!$H$2:$H$3310,FAOSTAT!$D$2:$D$3310,$B51,FAOSTAT!$C$2:$C$3310,$A51)</f>
        <v>101831.09</v>
      </c>
      <c r="G51" s="12">
        <f>SUMIFS(FAOSTAT!$I$2:$I$3310,FAOSTAT!$D$2:$D$3310,$B51,FAOSTAT!$C$2:$C$3310,$A51)</f>
        <v>334481257</v>
      </c>
      <c r="H51" s="12">
        <f>COUNTIFS(FAOSTAT!$D$2:$D$3310,$B51,FAOSTAT!$C$2:$C$3310,$A51,FAOSTAT!$E$2:$E$3310,"&gt;0")</f>
        <v>13</v>
      </c>
      <c r="I51" s="12">
        <f>IFERROR(C51*MillingRate,"")</f>
        <v>5527681.8312999997</v>
      </c>
      <c r="J51" s="12">
        <f t="shared" si="0"/>
        <v>2779.4160824189357</v>
      </c>
      <c r="K51" s="12">
        <f t="shared" si="1"/>
        <v>6931998.2612999994</v>
      </c>
      <c r="L51" s="13">
        <f t="shared" si="2"/>
        <v>16.526133275384097</v>
      </c>
      <c r="M51" s="13">
        <f t="shared" si="3"/>
        <v>20.724623925041037</v>
      </c>
      <c r="N51" s="13">
        <f t="shared" si="4"/>
        <v>79.741535166850426</v>
      </c>
      <c r="O51" s="13">
        <f t="shared" si="5"/>
        <v>21.727465345866129</v>
      </c>
    </row>
    <row r="52" spans="1:15" x14ac:dyDescent="0.35">
      <c r="A52" s="4" t="s">
        <v>42</v>
      </c>
      <c r="B52" s="4">
        <v>2011</v>
      </c>
      <c r="C52" s="12">
        <f>SUMIFS(FAOSTAT!$E$2:$E$3310,FAOSTAT!$D$2:$D$3310,$B52,FAOSTAT!$C$2:$C$3310,$A52)</f>
        <v>7466473.6200000001</v>
      </c>
      <c r="D52" s="12">
        <f>SUMIFS(FAOSTAT!$F$2:$F$3310,FAOSTAT!$D$2:$D$3310,$B52,FAOSTAT!$C$2:$C$3310,$A52)</f>
        <v>2832262</v>
      </c>
      <c r="E52" s="12">
        <f>SUMIFS(FAOSTAT!$G$2:$G$3310,FAOSTAT!$D$2:$D$3310,$B52,FAOSTAT!$C$2:$C$3310,$A52)</f>
        <v>2088049.04</v>
      </c>
      <c r="F52" s="12">
        <f>SUMIFS(FAOSTAT!$H$2:$H$3310,FAOSTAT!$D$2:$D$3310,$B52,FAOSTAT!$C$2:$C$3310,$A52)</f>
        <v>84397.930000000008</v>
      </c>
      <c r="G52" s="12">
        <f>SUMIFS(FAOSTAT!$I$2:$I$3310,FAOSTAT!$D$2:$D$3310,$B52,FAOSTAT!$C$2:$C$3310,$A52)</f>
        <v>343700853</v>
      </c>
      <c r="H52" s="12">
        <f>COUNTIFS(FAOSTAT!$D$2:$D$3310,$B52,FAOSTAT!$C$2:$C$3310,$A52,FAOSTAT!$E$2:$E$3310,"&gt;0")</f>
        <v>14</v>
      </c>
      <c r="I52" s="12">
        <f>IFERROR(C52*MillingRate,"")</f>
        <v>5002537.3254000004</v>
      </c>
      <c r="J52" s="12">
        <f t="shared" si="0"/>
        <v>2636.2227858863339</v>
      </c>
      <c r="K52" s="12">
        <f t="shared" si="1"/>
        <v>7006188.4354000008</v>
      </c>
      <c r="L52" s="13">
        <f t="shared" si="2"/>
        <v>14.554916817154366</v>
      </c>
      <c r="M52" s="13">
        <f t="shared" si="3"/>
        <v>20.384553527424618</v>
      </c>
      <c r="N52" s="13">
        <f t="shared" si="4"/>
        <v>71.401695394371629</v>
      </c>
      <c r="O52" s="13">
        <f t="shared" si="5"/>
        <v>29.802924361122869</v>
      </c>
    </row>
    <row r="53" spans="1:15" x14ac:dyDescent="0.35">
      <c r="A53" s="4" t="s">
        <v>42</v>
      </c>
      <c r="B53" s="4">
        <v>2012</v>
      </c>
      <c r="C53" s="12">
        <f>SUMIFS(FAOSTAT!$E$2:$E$3310,FAOSTAT!$D$2:$D$3310,$B53,FAOSTAT!$C$2:$C$3310,$A53)</f>
        <v>7281693</v>
      </c>
      <c r="D53" s="12">
        <f>SUMIFS(FAOSTAT!$F$2:$F$3310,FAOSTAT!$D$2:$D$3310,$B53,FAOSTAT!$C$2:$C$3310,$A53)</f>
        <v>2708942</v>
      </c>
      <c r="E53" s="12">
        <f>SUMIFS(FAOSTAT!$G$2:$G$3310,FAOSTAT!$D$2:$D$3310,$B53,FAOSTAT!$C$2:$C$3310,$A53)</f>
        <v>2205551.65</v>
      </c>
      <c r="F53" s="12">
        <f>SUMIFS(FAOSTAT!$H$2:$H$3310,FAOSTAT!$D$2:$D$3310,$B53,FAOSTAT!$C$2:$C$3310,$A53)</f>
        <v>111459.4</v>
      </c>
      <c r="G53" s="12">
        <f>SUMIFS(FAOSTAT!$I$2:$I$3310,FAOSTAT!$D$2:$D$3310,$B53,FAOSTAT!$C$2:$C$3310,$A53)</f>
        <v>363832552</v>
      </c>
      <c r="H53" s="12">
        <f>COUNTIFS(FAOSTAT!$D$2:$D$3310,$B53,FAOSTAT!$C$2:$C$3310,$A53,FAOSTAT!$E$2:$E$3310,"&gt;0")</f>
        <v>14</v>
      </c>
      <c r="I53" s="12">
        <f>IFERROR(C53*MillingRate,"")</f>
        <v>4878734.3100000005</v>
      </c>
      <c r="J53" s="12">
        <f t="shared" si="0"/>
        <v>2688.0210059868391</v>
      </c>
      <c r="K53" s="12">
        <f t="shared" si="1"/>
        <v>6972826.5600000005</v>
      </c>
      <c r="L53" s="13">
        <f t="shared" si="2"/>
        <v>13.409284801982206</v>
      </c>
      <c r="M53" s="13">
        <f t="shared" si="3"/>
        <v>19.164933213562488</v>
      </c>
      <c r="N53" s="13">
        <f t="shared" si="4"/>
        <v>69.967813884646517</v>
      </c>
      <c r="O53" s="13">
        <f t="shared" si="5"/>
        <v>31.630668438711311</v>
      </c>
    </row>
    <row r="54" spans="1:15" x14ac:dyDescent="0.35">
      <c r="A54" s="4" t="s">
        <v>42</v>
      </c>
      <c r="B54" s="4">
        <v>2013</v>
      </c>
      <c r="C54" s="12">
        <f>SUMIFS(FAOSTAT!$E$2:$E$3310,FAOSTAT!$D$2:$D$3310,$B54,FAOSTAT!$C$2:$C$3310,$A54)</f>
        <v>6776077.4800000004</v>
      </c>
      <c r="D54" s="12">
        <f>SUMIFS(FAOSTAT!$F$2:$F$3310,FAOSTAT!$D$2:$D$3310,$B54,FAOSTAT!$C$2:$C$3310,$A54)</f>
        <v>2609272</v>
      </c>
      <c r="E54" s="12">
        <f>SUMIFS(FAOSTAT!$G$2:$G$3310,FAOSTAT!$D$2:$D$3310,$B54,FAOSTAT!$C$2:$C$3310,$A54)</f>
        <v>2532065.85</v>
      </c>
      <c r="F54" s="12">
        <f>SUMIFS(FAOSTAT!$H$2:$H$3310,FAOSTAT!$D$2:$D$3310,$B54,FAOSTAT!$C$2:$C$3310,$A54)</f>
        <v>144373</v>
      </c>
      <c r="G54" s="12">
        <f>SUMIFS(FAOSTAT!$I$2:$I$3310,FAOSTAT!$D$2:$D$3310,$B54,FAOSTAT!$C$2:$C$3310,$A54)</f>
        <v>374039237</v>
      </c>
      <c r="H54" s="12">
        <f>COUNTIFS(FAOSTAT!$D$2:$D$3310,$B54,FAOSTAT!$C$2:$C$3310,$A54,FAOSTAT!$E$2:$E$3310,"&gt;0")</f>
        <v>14</v>
      </c>
      <c r="I54" s="12">
        <f>IFERROR(C54*MillingRate,"")</f>
        <v>4539971.9116000002</v>
      </c>
      <c r="J54" s="12">
        <f t="shared" si="0"/>
        <v>2596.9226205623636</v>
      </c>
      <c r="K54" s="12">
        <f t="shared" si="1"/>
        <v>6927664.7616000008</v>
      </c>
      <c r="L54" s="13">
        <f t="shared" si="2"/>
        <v>12.137688944114707</v>
      </c>
      <c r="M54" s="13">
        <f t="shared" si="3"/>
        <v>18.521224717395089</v>
      </c>
      <c r="N54" s="13">
        <f t="shared" si="4"/>
        <v>65.533943512466635</v>
      </c>
      <c r="O54" s="13">
        <f t="shared" si="5"/>
        <v>36.55006321950254</v>
      </c>
    </row>
    <row r="55" spans="1:15" x14ac:dyDescent="0.35">
      <c r="A55" s="4" t="s">
        <v>42</v>
      </c>
      <c r="B55" s="4">
        <v>2014</v>
      </c>
      <c r="C55" s="12">
        <f>SUMIFS(FAOSTAT!$E$2:$E$3310,FAOSTAT!$D$2:$D$3310,$B55,FAOSTAT!$C$2:$C$3310,$A55)</f>
        <v>7664779.4900000002</v>
      </c>
      <c r="D55" s="12">
        <f>SUMIFS(FAOSTAT!$F$2:$F$3310,FAOSTAT!$D$2:$D$3310,$B55,FAOSTAT!$C$2:$C$3310,$A55)</f>
        <v>2879772</v>
      </c>
      <c r="E55" s="12">
        <f>SUMIFS(FAOSTAT!$G$2:$G$3310,FAOSTAT!$D$2:$D$3310,$B55,FAOSTAT!$C$2:$C$3310,$A55)</f>
        <v>2526144.0499999998</v>
      </c>
      <c r="F55" s="12">
        <f>SUMIFS(FAOSTAT!$H$2:$H$3310,FAOSTAT!$D$2:$D$3310,$B55,FAOSTAT!$C$2:$C$3310,$A55)</f>
        <v>131534.07</v>
      </c>
      <c r="G55" s="12">
        <f>SUMIFS(FAOSTAT!$I$2:$I$3310,FAOSTAT!$D$2:$D$3310,$B55,FAOSTAT!$C$2:$C$3310,$A55)</f>
        <v>384136294</v>
      </c>
      <c r="H55" s="12">
        <f>COUNTIFS(FAOSTAT!$D$2:$D$3310,$B55,FAOSTAT!$C$2:$C$3310,$A55,FAOSTAT!$E$2:$E$3310,"&gt;0")</f>
        <v>14</v>
      </c>
      <c r="I55" s="12">
        <f>IFERROR(C55*MillingRate,"")</f>
        <v>5135402.2583000008</v>
      </c>
      <c r="J55" s="12">
        <f t="shared" si="0"/>
        <v>2661.5924767655215</v>
      </c>
      <c r="K55" s="12">
        <f t="shared" si="1"/>
        <v>7530012.2383000003</v>
      </c>
      <c r="L55" s="13">
        <f t="shared" si="2"/>
        <v>13.368698398230501</v>
      </c>
      <c r="M55" s="13">
        <f t="shared" si="3"/>
        <v>19.602449328310541</v>
      </c>
      <c r="N55" s="13">
        <f t="shared" si="4"/>
        <v>68.199122335814238</v>
      </c>
      <c r="O55" s="13">
        <f t="shared" si="5"/>
        <v>33.547675223570558</v>
      </c>
    </row>
    <row r="56" spans="1:15" x14ac:dyDescent="0.35">
      <c r="A56" s="4" t="s">
        <v>42</v>
      </c>
      <c r="B56" s="4">
        <v>2015</v>
      </c>
      <c r="C56" s="12">
        <f>SUMIFS(FAOSTAT!$E$2:$E$3310,FAOSTAT!$D$2:$D$3310,$B56,FAOSTAT!$C$2:$C$3310,$A56)</f>
        <v>7621392</v>
      </c>
      <c r="D56" s="12">
        <f>SUMIFS(FAOSTAT!$F$2:$F$3310,FAOSTAT!$D$2:$D$3310,$B56,FAOSTAT!$C$2:$C$3310,$A56)</f>
        <v>2866704</v>
      </c>
      <c r="E56" s="12">
        <f>SUMIFS(FAOSTAT!$G$2:$G$3310,FAOSTAT!$D$2:$D$3310,$B56,FAOSTAT!$C$2:$C$3310,$A56)</f>
        <v>3035347.08</v>
      </c>
      <c r="F56" s="12">
        <f>SUMIFS(FAOSTAT!$H$2:$H$3310,FAOSTAT!$D$2:$D$3310,$B56,FAOSTAT!$C$2:$C$3310,$A56)</f>
        <v>92356.9</v>
      </c>
      <c r="G56" s="12">
        <f>SUMIFS(FAOSTAT!$I$2:$I$3310,FAOSTAT!$D$2:$D$3310,$B56,FAOSTAT!$C$2:$C$3310,$A56)</f>
        <v>394220204</v>
      </c>
      <c r="H56" s="12">
        <f>COUNTIFS(FAOSTAT!$D$2:$D$3310,$B56,FAOSTAT!$C$2:$C$3310,$A56,FAOSTAT!$E$2:$E$3310,"&gt;0")</f>
        <v>15</v>
      </c>
      <c r="I56" s="12">
        <f>IFERROR(C56*MillingRate,"")</f>
        <v>5106332.6400000006</v>
      </c>
      <c r="J56" s="12">
        <f t="shared" si="0"/>
        <v>2658.590492774978</v>
      </c>
      <c r="K56" s="12">
        <f t="shared" si="1"/>
        <v>8049322.8200000003</v>
      </c>
      <c r="L56" s="13">
        <f t="shared" si="2"/>
        <v>12.952995783037037</v>
      </c>
      <c r="M56" s="13">
        <f t="shared" si="3"/>
        <v>20.418341673832629</v>
      </c>
      <c r="N56" s="13">
        <f t="shared" si="4"/>
        <v>63.438040120746464</v>
      </c>
      <c r="O56" s="13">
        <f t="shared" si="5"/>
        <v>37.709347082690364</v>
      </c>
    </row>
    <row r="57" spans="1:15" x14ac:dyDescent="0.35">
      <c r="A57" s="4" t="s">
        <v>42</v>
      </c>
      <c r="B57" s="4">
        <v>2016</v>
      </c>
      <c r="C57" s="12">
        <f>SUMIFS(FAOSTAT!$E$2:$E$3310,FAOSTAT!$D$2:$D$3310,$B57,FAOSTAT!$C$2:$C$3310,$A57)</f>
        <v>8244839.4100000001</v>
      </c>
      <c r="D57" s="12">
        <f>SUMIFS(FAOSTAT!$F$2:$F$3310,FAOSTAT!$D$2:$D$3310,$B57,FAOSTAT!$C$2:$C$3310,$A57)</f>
        <v>3211947</v>
      </c>
      <c r="E57" s="12">
        <f>SUMIFS(FAOSTAT!$G$2:$G$3310,FAOSTAT!$D$2:$D$3310,$B57,FAOSTAT!$C$2:$C$3310,$A57)</f>
        <v>3008458.73</v>
      </c>
      <c r="F57" s="12">
        <f>SUMIFS(FAOSTAT!$H$2:$H$3310,FAOSTAT!$D$2:$D$3310,$B57,FAOSTAT!$C$2:$C$3310,$A57)</f>
        <v>103030.78</v>
      </c>
      <c r="G57" s="12">
        <f>SUMIFS(FAOSTAT!$I$2:$I$3310,FAOSTAT!$D$2:$D$3310,$B57,FAOSTAT!$C$2:$C$3310,$A57)</f>
        <v>404633719</v>
      </c>
      <c r="H57" s="12">
        <f>COUNTIFS(FAOSTAT!$D$2:$D$3310,$B57,FAOSTAT!$C$2:$C$3310,$A57,FAOSTAT!$E$2:$E$3310,"&gt;0")</f>
        <v>15</v>
      </c>
      <c r="I57" s="12">
        <f>IFERROR(C57*MillingRate,"")</f>
        <v>5524042.4047000008</v>
      </c>
      <c r="J57" s="12">
        <f t="shared" si="0"/>
        <v>2566.9288472070057</v>
      </c>
      <c r="K57" s="12">
        <f t="shared" si="1"/>
        <v>8429470.354700001</v>
      </c>
      <c r="L57" s="13">
        <f t="shared" si="2"/>
        <v>13.651957672613046</v>
      </c>
      <c r="M57" s="13">
        <f t="shared" si="3"/>
        <v>20.832347772529559</v>
      </c>
      <c r="N57" s="13">
        <f t="shared" si="4"/>
        <v>65.532496969041148</v>
      </c>
      <c r="O57" s="13">
        <f t="shared" si="5"/>
        <v>35.689771757991657</v>
      </c>
    </row>
    <row r="58" spans="1:15" x14ac:dyDescent="0.35">
      <c r="A58" s="4" t="s">
        <v>42</v>
      </c>
      <c r="B58" s="4">
        <v>2017</v>
      </c>
      <c r="C58" s="12">
        <f>SUMIFS(FAOSTAT!$E$2:$E$3310,FAOSTAT!$D$2:$D$3310,$B58,FAOSTAT!$C$2:$C$3310,$A58)</f>
        <v>7022296.6900000013</v>
      </c>
      <c r="D58" s="12">
        <f>SUMIFS(FAOSTAT!$F$2:$F$3310,FAOSTAT!$D$2:$D$3310,$B58,FAOSTAT!$C$2:$C$3310,$A58)</f>
        <v>3067555</v>
      </c>
      <c r="E58" s="12">
        <f>SUMIFS(FAOSTAT!$G$2:$G$3310,FAOSTAT!$D$2:$D$3310,$B58,FAOSTAT!$C$2:$C$3310,$A58)</f>
        <v>3717673.61</v>
      </c>
      <c r="F58" s="12">
        <f>SUMIFS(FAOSTAT!$H$2:$H$3310,FAOSTAT!$D$2:$D$3310,$B58,FAOSTAT!$C$2:$C$3310,$A58)</f>
        <v>121642.48999999999</v>
      </c>
      <c r="G58" s="12">
        <f>SUMIFS(FAOSTAT!$I$2:$I$3310,FAOSTAT!$D$2:$D$3310,$B58,FAOSTAT!$C$2:$C$3310,$A58)</f>
        <v>415192354</v>
      </c>
      <c r="H58" s="12">
        <f>COUNTIFS(FAOSTAT!$D$2:$D$3310,$B58,FAOSTAT!$C$2:$C$3310,$A58,FAOSTAT!$E$2:$E$3310,"&gt;0")</f>
        <v>15</v>
      </c>
      <c r="I58" s="12">
        <f>IFERROR(C58*MillingRate,"")</f>
        <v>4704938.782300001</v>
      </c>
      <c r="J58" s="12">
        <f t="shared" si="0"/>
        <v>2289.2162292118646</v>
      </c>
      <c r="K58" s="12">
        <f t="shared" si="1"/>
        <v>8300969.9023000002</v>
      </c>
      <c r="L58" s="13">
        <f t="shared" si="2"/>
        <v>11.331949485514855</v>
      </c>
      <c r="M58" s="13">
        <f t="shared" si="3"/>
        <v>19.993070253649229</v>
      </c>
      <c r="N58" s="13">
        <f t="shared" si="4"/>
        <v>56.679386116029342</v>
      </c>
      <c r="O58" s="13">
        <f t="shared" si="5"/>
        <v>44.78601481219588</v>
      </c>
    </row>
    <row r="59" spans="1:15" x14ac:dyDescent="0.35">
      <c r="A59" s="4" t="s">
        <v>42</v>
      </c>
      <c r="B59" s="4">
        <v>2018</v>
      </c>
      <c r="C59" s="12">
        <f>SUMIFS(FAOSTAT!$E$2:$E$3310,FAOSTAT!$D$2:$D$3310,$B59,FAOSTAT!$C$2:$C$3310,$A59)</f>
        <v>8486544.2599999998</v>
      </c>
      <c r="D59" s="12">
        <f>SUMIFS(FAOSTAT!$F$2:$F$3310,FAOSTAT!$D$2:$D$3310,$B59,FAOSTAT!$C$2:$C$3310,$A59)</f>
        <v>3329802</v>
      </c>
      <c r="E59" s="12">
        <f>SUMIFS(FAOSTAT!$G$2:$G$3310,FAOSTAT!$D$2:$D$3310,$B59,FAOSTAT!$C$2:$C$3310,$A59)</f>
        <v>3949649.2499999995</v>
      </c>
      <c r="F59" s="12">
        <f>SUMIFS(FAOSTAT!$H$2:$H$3310,FAOSTAT!$D$2:$D$3310,$B59,FAOSTAT!$C$2:$C$3310,$A59)</f>
        <v>205095.1</v>
      </c>
      <c r="G59" s="12">
        <f>SUMIFS(FAOSTAT!$I$2:$I$3310,FAOSTAT!$D$2:$D$3310,$B59,FAOSTAT!$C$2:$C$3310,$A59)</f>
        <v>426286918</v>
      </c>
      <c r="H59" s="12">
        <f>COUNTIFS(FAOSTAT!$D$2:$D$3310,$B59,FAOSTAT!$C$2:$C$3310,$A59,FAOSTAT!$E$2:$E$3310,"&gt;0")</f>
        <v>15</v>
      </c>
      <c r="I59" s="12">
        <f>IFERROR(C59*MillingRate,"")</f>
        <v>5685984.6541999998</v>
      </c>
      <c r="J59" s="12">
        <f t="shared" si="0"/>
        <v>2548.6633319338507</v>
      </c>
      <c r="K59" s="12">
        <f t="shared" si="1"/>
        <v>9430538.8041999992</v>
      </c>
      <c r="L59" s="13">
        <f t="shared" si="2"/>
        <v>13.338398187016379</v>
      </c>
      <c r="M59" s="13">
        <f t="shared" si="3"/>
        <v>22.122515155860352</v>
      </c>
      <c r="N59" s="13">
        <f t="shared" si="4"/>
        <v>60.293316980655241</v>
      </c>
      <c r="O59" s="13">
        <f t="shared" si="5"/>
        <v>41.881480284466647</v>
      </c>
    </row>
    <row r="60" spans="1:15" x14ac:dyDescent="0.35">
      <c r="A60" s="4" t="s">
        <v>42</v>
      </c>
      <c r="B60" s="4">
        <v>2019</v>
      </c>
      <c r="C60" s="12">
        <f>SUMIFS(FAOSTAT!$E$2:$E$3310,FAOSTAT!$D$2:$D$3310,$B60,FAOSTAT!$C$2:$C$3310,$A60)</f>
        <v>8636883.5</v>
      </c>
      <c r="D60" s="12">
        <f>SUMIFS(FAOSTAT!$F$2:$F$3310,FAOSTAT!$D$2:$D$3310,$B60,FAOSTAT!$C$2:$C$3310,$A60)</f>
        <v>3594699</v>
      </c>
      <c r="E60" s="12">
        <f>SUMIFS(FAOSTAT!$G$2:$G$3310,FAOSTAT!$D$2:$D$3310,$B60,FAOSTAT!$C$2:$C$3310,$A60)</f>
        <v>3833595.5</v>
      </c>
      <c r="F60" s="12">
        <f>SUMIFS(FAOSTAT!$H$2:$H$3310,FAOSTAT!$D$2:$D$3310,$B60,FAOSTAT!$C$2:$C$3310,$A60)</f>
        <v>231349.21</v>
      </c>
      <c r="G60" s="12">
        <f>SUMIFS(FAOSTAT!$I$2:$I$3310,FAOSTAT!$D$2:$D$3310,$B60,FAOSTAT!$C$2:$C$3310,$A60)</f>
        <v>438034826</v>
      </c>
      <c r="H60" s="12">
        <f>COUNTIFS(FAOSTAT!$D$2:$D$3310,$B60,FAOSTAT!$C$2:$C$3310,$A60,FAOSTAT!$E$2:$E$3310,"&gt;0")</f>
        <v>15</v>
      </c>
      <c r="I60" s="12">
        <f>IFERROR(C60*MillingRate,"")</f>
        <v>5786711.9450000003</v>
      </c>
      <c r="J60" s="12">
        <f t="shared" si="0"/>
        <v>2402.6722404295883</v>
      </c>
      <c r="K60" s="12">
        <f t="shared" si="1"/>
        <v>9388958.2349999994</v>
      </c>
      <c r="L60" s="13">
        <f t="shared" si="2"/>
        <v>13.210620712153148</v>
      </c>
      <c r="M60" s="13">
        <f t="shared" si="3"/>
        <v>21.434273436057797</v>
      </c>
      <c r="N60" s="13">
        <f t="shared" si="4"/>
        <v>61.633163128028343</v>
      </c>
      <c r="O60" s="13">
        <f t="shared" si="5"/>
        <v>40.830893098546198</v>
      </c>
    </row>
    <row r="61" spans="1:15" x14ac:dyDescent="0.35">
      <c r="A61" s="4" t="s">
        <v>42</v>
      </c>
      <c r="B61" s="4">
        <v>2020</v>
      </c>
      <c r="C61" s="12">
        <f>SUMIFS(FAOSTAT!$E$2:$E$3310,FAOSTAT!$D$2:$D$3310,$B61,FAOSTAT!$C$2:$C$3310,$A61)</f>
        <v>10129957.34</v>
      </c>
      <c r="D61" s="12">
        <f>SUMIFS(FAOSTAT!$F$2:$F$3310,FAOSTAT!$D$2:$D$3310,$B61,FAOSTAT!$C$2:$C$3310,$A61)</f>
        <v>3914160</v>
      </c>
      <c r="E61" s="12">
        <f>SUMIFS(FAOSTAT!$G$2:$G$3310,FAOSTAT!$D$2:$D$3310,$B61,FAOSTAT!$C$2:$C$3310,$A61)</f>
        <v>5222006.419999999</v>
      </c>
      <c r="F61" s="12">
        <f>SUMIFS(FAOSTAT!$H$2:$H$3310,FAOSTAT!$D$2:$D$3310,$B61,FAOSTAT!$C$2:$C$3310,$A61)</f>
        <v>444625.46</v>
      </c>
      <c r="G61" s="12">
        <f>SUMIFS(FAOSTAT!$I$2:$I$3310,FAOSTAT!$D$2:$D$3310,$B61,FAOSTAT!$C$2:$C$3310,$A61)</f>
        <v>450057037</v>
      </c>
      <c r="H61" s="12">
        <f>COUNTIFS(FAOSTAT!$D$2:$D$3310,$B61,FAOSTAT!$C$2:$C$3310,$A61,FAOSTAT!$E$2:$E$3310,"&gt;0")</f>
        <v>14</v>
      </c>
      <c r="I61" s="12">
        <f>IFERROR(C61*MillingRate,"")</f>
        <v>6787071.4177999999</v>
      </c>
      <c r="J61" s="12">
        <f t="shared" si="0"/>
        <v>2588.0284250005111</v>
      </c>
      <c r="K61" s="12">
        <f t="shared" si="1"/>
        <v>11564452.377799999</v>
      </c>
      <c r="L61" s="13">
        <f t="shared" si="2"/>
        <v>15.080469495691943</v>
      </c>
      <c r="M61" s="13">
        <f t="shared" si="3"/>
        <v>25.695526182384743</v>
      </c>
      <c r="N61" s="13">
        <f t="shared" si="4"/>
        <v>58.689086141501846</v>
      </c>
      <c r="O61" s="13">
        <f t="shared" si="5"/>
        <v>45.155674038007703</v>
      </c>
    </row>
    <row r="62" spans="1:15" x14ac:dyDescent="0.35">
      <c r="A62" s="4" t="s">
        <v>42</v>
      </c>
      <c r="B62" s="4">
        <v>2021</v>
      </c>
      <c r="C62" s="12">
        <f>SUMIFS(FAOSTAT!$E$2:$E$3310,FAOSTAT!$D$2:$D$3310,$B62,FAOSTAT!$C$2:$C$3310,$A62)</f>
        <v>10119636.58</v>
      </c>
      <c r="D62" s="12">
        <f>SUMIFS(FAOSTAT!$F$2:$F$3310,FAOSTAT!$D$2:$D$3310,$B62,FAOSTAT!$C$2:$C$3310,$A62)</f>
        <v>3784498</v>
      </c>
      <c r="E62" s="12">
        <f>SUMIFS(FAOSTAT!$G$2:$G$3310,FAOSTAT!$D$2:$D$3310,$B62,FAOSTAT!$C$2:$C$3310,$A62)</f>
        <v>6327397.9000000013</v>
      </c>
      <c r="F62" s="12">
        <f>SUMIFS(FAOSTAT!$H$2:$H$3310,FAOSTAT!$D$2:$D$3310,$B62,FAOSTAT!$C$2:$C$3310,$A62)</f>
        <v>1270299.3199999998</v>
      </c>
      <c r="G62" s="12">
        <f>SUMIFS(FAOSTAT!$I$2:$I$3310,FAOSTAT!$D$2:$D$3310,$B62,FAOSTAT!$C$2:$C$3310,$A62)</f>
        <v>462096221</v>
      </c>
      <c r="H62" s="12">
        <f>COUNTIFS(FAOSTAT!$D$2:$D$3310,$B62,FAOSTAT!$C$2:$C$3310,$A62,FAOSTAT!$E$2:$E$3310,"&gt;0")</f>
        <v>14</v>
      </c>
      <c r="I62" s="12">
        <f>IFERROR(C62*MillingRate,"")</f>
        <v>6780156.5086000003</v>
      </c>
      <c r="J62" s="12">
        <f t="shared" si="0"/>
        <v>2673.9706507970145</v>
      </c>
      <c r="K62" s="12">
        <f t="shared" si="1"/>
        <v>11837255.088600002</v>
      </c>
      <c r="L62" s="13">
        <f t="shared" si="2"/>
        <v>14.672607566292996</v>
      </c>
      <c r="M62" s="13">
        <f t="shared" si="3"/>
        <v>25.616429112931442</v>
      </c>
      <c r="N62" s="13">
        <f t="shared" si="4"/>
        <v>57.278114375770308</v>
      </c>
      <c r="O62" s="13">
        <f t="shared" si="5"/>
        <v>53.453252909060566</v>
      </c>
    </row>
    <row r="63" spans="1:15" x14ac:dyDescent="0.35">
      <c r="A63" s="4" t="s">
        <v>42</v>
      </c>
      <c r="B63" s="4">
        <v>2022</v>
      </c>
      <c r="C63" s="12">
        <f>SUMIFS(FAOSTAT!$E$2:$E$3310,FAOSTAT!$D$2:$D$3310,$B63,FAOSTAT!$C$2:$C$3310,$A63)</f>
        <v>10572726.02</v>
      </c>
      <c r="D63" s="12">
        <f>SUMIFS(FAOSTAT!$F$2:$F$3310,FAOSTAT!$D$2:$D$3310,$B63,FAOSTAT!$C$2:$C$3310,$A63)</f>
        <v>3887737</v>
      </c>
      <c r="E63" s="12">
        <f>SUMIFS(FAOSTAT!$G$2:$G$3310,FAOSTAT!$D$2:$D$3310,$B63,FAOSTAT!$C$2:$C$3310,$A63)</f>
        <v>5756240.3300000001</v>
      </c>
      <c r="F63" s="12">
        <f>SUMIFS(FAOSTAT!$H$2:$H$3310,FAOSTAT!$D$2:$D$3310,$B63,FAOSTAT!$C$2:$C$3310,$A63)</f>
        <v>967508.06</v>
      </c>
      <c r="G63" s="12">
        <f>SUMIFS(FAOSTAT!$I$2:$I$3310,FAOSTAT!$D$2:$D$3310,$B63,FAOSTAT!$C$2:$C$3310,$A63)</f>
        <v>474123100</v>
      </c>
      <c r="H63" s="12">
        <f>COUNTIFS(FAOSTAT!$D$2:$D$3310,$B63,FAOSTAT!$C$2:$C$3310,$A63,FAOSTAT!$E$2:$E$3310,"&gt;0")</f>
        <v>14</v>
      </c>
      <c r="I63" s="12">
        <f>IFERROR(C63*MillingRate,"")</f>
        <v>7083726.4334000004</v>
      </c>
      <c r="J63" s="12">
        <f t="shared" si="0"/>
        <v>2719.5064943950683</v>
      </c>
      <c r="K63" s="12">
        <f t="shared" si="1"/>
        <v>11872458.703399999</v>
      </c>
      <c r="L63" s="13">
        <f t="shared" si="2"/>
        <v>14.940690367965621</v>
      </c>
      <c r="M63" s="13">
        <f t="shared" si="3"/>
        <v>25.040877998561974</v>
      </c>
      <c r="N63" s="13">
        <f t="shared" si="4"/>
        <v>59.665201710673323</v>
      </c>
      <c r="O63" s="13">
        <f t="shared" si="5"/>
        <v>48.483978540616398</v>
      </c>
    </row>
    <row r="64" spans="1:15" x14ac:dyDescent="0.35">
      <c r="A64" s="4" t="s">
        <v>42</v>
      </c>
      <c r="B64" s="4">
        <v>2023</v>
      </c>
      <c r="C64" s="12">
        <f>SUMIFS(FAOSTAT!$E$2:$E$3310,FAOSTAT!$D$2:$D$3310,$B64,FAOSTAT!$C$2:$C$3310,$A64)</f>
        <v>10221867.189999999</v>
      </c>
      <c r="D64" s="12">
        <f>SUMIFS(FAOSTAT!$F$2:$F$3310,FAOSTAT!$D$2:$D$3310,$B64,FAOSTAT!$C$2:$C$3310,$A64)</f>
        <v>4242087</v>
      </c>
      <c r="E64" s="12">
        <f>SUMIFS(FAOSTAT!$G$2:$G$3310,FAOSTAT!$D$2:$D$3310,$B64,FAOSTAT!$C$2:$C$3310,$A64)</f>
        <v>4461816.54</v>
      </c>
      <c r="F64" s="12">
        <f>SUMIFS(FAOSTAT!$H$2:$H$3310,FAOSTAT!$D$2:$D$3310,$B64,FAOSTAT!$C$2:$C$3310,$A64)</f>
        <v>770582.03999999992</v>
      </c>
      <c r="G64" s="12">
        <f>SUMIFS(FAOSTAT!$I$2:$I$3310,FAOSTAT!$D$2:$D$3310,$B64,FAOSTAT!$C$2:$C$3310,$A64)</f>
        <v>486666432</v>
      </c>
      <c r="H64" s="12">
        <f>COUNTIFS(FAOSTAT!$D$2:$D$3310,$B64,FAOSTAT!$C$2:$C$3310,$A64,FAOSTAT!$E$2:$E$3310,"&gt;0")</f>
        <v>14</v>
      </c>
      <c r="I64" s="12">
        <f>IFERROR(C64*MillingRate,"")</f>
        <v>6848651.0173000004</v>
      </c>
      <c r="J64" s="12">
        <f t="shared" si="0"/>
        <v>2409.6316718634012</v>
      </c>
      <c r="K64" s="12">
        <f t="shared" si="1"/>
        <v>10539885.517300002</v>
      </c>
      <c r="L64" s="13">
        <f t="shared" si="2"/>
        <v>14.072577369174294</v>
      </c>
      <c r="M64" s="13">
        <f t="shared" si="3"/>
        <v>21.657309451127304</v>
      </c>
      <c r="N64" s="13">
        <f t="shared" si="4"/>
        <v>64.97841941507555</v>
      </c>
      <c r="O64" s="13">
        <f t="shared" si="5"/>
        <v>42.33268504365104</v>
      </c>
    </row>
    <row r="65" spans="1:15" x14ac:dyDescent="0.35">
      <c r="A65" s="4" t="s">
        <v>42</v>
      </c>
      <c r="B65" s="4">
        <v>2024</v>
      </c>
      <c r="C65" s="12">
        <f>SUMIFS(FAOSTAT!$E$2:$E$3310,FAOSTAT!$D$2:$D$3310,$B65,FAOSTAT!$C$2:$C$3310,$A65)</f>
        <v>10525899.809999999</v>
      </c>
      <c r="D65" s="12">
        <f>SUMIFS(FAOSTAT!$F$2:$F$3310,FAOSTAT!$D$2:$D$3310,$B65,FAOSTAT!$C$2:$C$3310,$A65)</f>
        <v>4263171</v>
      </c>
      <c r="E65" s="12">
        <f>SUMIFS(FAOSTAT!$G$2:$G$3310,FAOSTAT!$D$2:$D$3310,$B65,FAOSTAT!$C$2:$C$3310,$A65)</f>
        <v>3781443.05</v>
      </c>
      <c r="F65" s="12">
        <f>SUMIFS(FAOSTAT!$H$2:$H$3310,FAOSTAT!$D$2:$D$3310,$B65,FAOSTAT!$C$2:$C$3310,$A65)</f>
        <v>402141.65</v>
      </c>
      <c r="G65" s="12">
        <f>SUMIFS(FAOSTAT!$I$2:$I$3310,FAOSTAT!$D$2:$D$3310,$B65,FAOSTAT!$C$2:$C$3310,$A65)</f>
        <v>499498749</v>
      </c>
      <c r="H65" s="12">
        <f>COUNTIFS(FAOSTAT!$D$2:$D$3310,$B65,FAOSTAT!$C$2:$C$3310,$A65,FAOSTAT!$E$2:$E$3310,"&gt;0")</f>
        <v>14</v>
      </c>
      <c r="I65" s="12">
        <f>IFERROR(C65*MillingRate,"")</f>
        <v>7052352.8726999993</v>
      </c>
      <c r="J65" s="12">
        <f t="shared" si="0"/>
        <v>2469.030637053967</v>
      </c>
      <c r="K65" s="12">
        <f t="shared" si="1"/>
        <v>10431654.272699999</v>
      </c>
      <c r="L65" s="13">
        <f t="shared" si="2"/>
        <v>14.118859930718262</v>
      </c>
      <c r="M65" s="13">
        <f t="shared" si="3"/>
        <v>20.88424504282392</v>
      </c>
      <c r="N65" s="13">
        <f t="shared" si="4"/>
        <v>67.605316360572374</v>
      </c>
      <c r="O65" s="13">
        <f t="shared" si="5"/>
        <v>36.249696847183358</v>
      </c>
    </row>
    <row r="66" spans="1:15" x14ac:dyDescent="0.35">
      <c r="A66" s="4" t="s">
        <v>81</v>
      </c>
      <c r="B66" s="4">
        <v>1961</v>
      </c>
      <c r="C66" s="12">
        <f>SUMIFS(FAOSTAT!$E$2:$E$3310,FAOSTAT!$D$2:$D$3310,$B66,FAOSTAT!$C$2:$C$3310,$A66)</f>
        <v>133668</v>
      </c>
      <c r="D66" s="12">
        <f>SUMIFS(FAOSTAT!$F$2:$F$3310,FAOSTAT!$D$2:$D$3310,$B66,FAOSTAT!$C$2:$C$3310,$A66)</f>
        <v>151302</v>
      </c>
      <c r="E66" s="12">
        <f>SUMIFS(FAOSTAT!$G$2:$G$3310,FAOSTAT!$D$2:$D$3310,$B66,FAOSTAT!$C$2:$C$3310,$A66)</f>
        <v>28677</v>
      </c>
      <c r="F66" s="12">
        <f>SUMIFS(FAOSTAT!$H$2:$H$3310,FAOSTAT!$D$2:$D$3310,$B66,FAOSTAT!$C$2:$C$3310,$A66)</f>
        <v>3368</v>
      </c>
      <c r="G66" s="12">
        <f>SUMIFS(FAOSTAT!$I$2:$I$3310,FAOSTAT!$D$2:$D$3310,$B66,FAOSTAT!$C$2:$C$3310,$A66)</f>
        <v>32996015</v>
      </c>
      <c r="H66" s="12">
        <f>COUNTIFS(FAOSTAT!$D$2:$D$3310,$B66,FAOSTAT!$C$2:$C$3310,$A66,FAOSTAT!$E$2:$E$3310,"&gt;0")</f>
        <v>7</v>
      </c>
      <c r="I66" s="12">
        <f>IFERROR(C66*MillingRate,"")</f>
        <v>89557.560000000012</v>
      </c>
      <c r="J66" s="12">
        <f t="shared" ref="J66:J129" si="6">IFERROR(C66*1000/D66,"")</f>
        <v>883.45163976682397</v>
      </c>
      <c r="K66" s="12">
        <f t="shared" ref="K66:K129" si="7">IFERROR(I66+E66-F66,"")</f>
        <v>114866.56000000001</v>
      </c>
      <c r="L66" s="13">
        <f t="shared" ref="L66:L129" si="8">IFERROR(I66*1000/G66,"")</f>
        <v>2.714193213938108</v>
      </c>
      <c r="M66" s="13">
        <f t="shared" ref="M66:M129" si="9">IFERROR(K66*1000/G66,"")</f>
        <v>3.4812252328046287</v>
      </c>
      <c r="N66" s="13">
        <f t="shared" ref="N66:N129" si="10">IF(N(K66)&lt;=0,"",I66/K66*100)</f>
        <v>77.966607513970999</v>
      </c>
      <c r="O66" s="13">
        <f t="shared" ref="O66:O129" si="11">IF(N(K66)&lt;=0,"",E66/K66*100)</f>
        <v>24.965490391633558</v>
      </c>
    </row>
    <row r="67" spans="1:15" x14ac:dyDescent="0.35">
      <c r="A67" s="4" t="s">
        <v>81</v>
      </c>
      <c r="B67" s="4">
        <v>1962</v>
      </c>
      <c r="C67" s="12">
        <f>SUMIFS(FAOSTAT!$E$2:$E$3310,FAOSTAT!$D$2:$D$3310,$B67,FAOSTAT!$C$2:$C$3310,$A67)</f>
        <v>137051</v>
      </c>
      <c r="D67" s="12">
        <f>SUMIFS(FAOSTAT!$F$2:$F$3310,FAOSTAT!$D$2:$D$3310,$B67,FAOSTAT!$C$2:$C$3310,$A67)</f>
        <v>154618</v>
      </c>
      <c r="E67" s="12">
        <f>SUMIFS(FAOSTAT!$G$2:$G$3310,FAOSTAT!$D$2:$D$3310,$B67,FAOSTAT!$C$2:$C$3310,$A67)</f>
        <v>48227</v>
      </c>
      <c r="F67" s="12">
        <f>SUMIFS(FAOSTAT!$H$2:$H$3310,FAOSTAT!$D$2:$D$3310,$B67,FAOSTAT!$C$2:$C$3310,$A67)</f>
        <v>2556</v>
      </c>
      <c r="G67" s="12">
        <f>SUMIFS(FAOSTAT!$I$2:$I$3310,FAOSTAT!$D$2:$D$3310,$B67,FAOSTAT!$C$2:$C$3310,$A67)</f>
        <v>33699880</v>
      </c>
      <c r="H67" s="12">
        <f>COUNTIFS(FAOSTAT!$D$2:$D$3310,$B67,FAOSTAT!$C$2:$C$3310,$A67,FAOSTAT!$E$2:$E$3310,"&gt;0")</f>
        <v>7</v>
      </c>
      <c r="I67" s="12">
        <f>IFERROR(C67*MillingRate,"")</f>
        <v>91824.17</v>
      </c>
      <c r="J67" s="12">
        <f t="shared" si="6"/>
        <v>886.38450891875459</v>
      </c>
      <c r="K67" s="12">
        <f t="shared" si="7"/>
        <v>137495.16999999998</v>
      </c>
      <c r="L67" s="13">
        <f t="shared" si="8"/>
        <v>2.7247625214095716</v>
      </c>
      <c r="M67" s="13">
        <f t="shared" si="9"/>
        <v>4.0799898990738237</v>
      </c>
      <c r="N67" s="13">
        <f t="shared" si="10"/>
        <v>66.783560469796882</v>
      </c>
      <c r="O67" s="13">
        <f t="shared" si="11"/>
        <v>35.075413921812675</v>
      </c>
    </row>
    <row r="68" spans="1:15" x14ac:dyDescent="0.35">
      <c r="A68" s="4" t="s">
        <v>81</v>
      </c>
      <c r="B68" s="4">
        <v>1963</v>
      </c>
      <c r="C68" s="12">
        <f>SUMIFS(FAOSTAT!$E$2:$E$3310,FAOSTAT!$D$2:$D$3310,$B68,FAOSTAT!$C$2:$C$3310,$A68)</f>
        <v>138423</v>
      </c>
      <c r="D68" s="12">
        <f>SUMIFS(FAOSTAT!$F$2:$F$3310,FAOSTAT!$D$2:$D$3310,$B68,FAOSTAT!$C$2:$C$3310,$A68)</f>
        <v>145035</v>
      </c>
      <c r="E68" s="12">
        <f>SUMIFS(FAOSTAT!$G$2:$G$3310,FAOSTAT!$D$2:$D$3310,$B68,FAOSTAT!$C$2:$C$3310,$A68)</f>
        <v>50767</v>
      </c>
      <c r="F68" s="12">
        <f>SUMIFS(FAOSTAT!$H$2:$H$3310,FAOSTAT!$D$2:$D$3310,$B68,FAOSTAT!$C$2:$C$3310,$A68)</f>
        <v>1403</v>
      </c>
      <c r="G68" s="12">
        <f>SUMIFS(FAOSTAT!$I$2:$I$3310,FAOSTAT!$D$2:$D$3310,$B68,FAOSTAT!$C$2:$C$3310,$A68)</f>
        <v>34447302</v>
      </c>
      <c r="H68" s="12">
        <f>COUNTIFS(FAOSTAT!$D$2:$D$3310,$B68,FAOSTAT!$C$2:$C$3310,$A68,FAOSTAT!$E$2:$E$3310,"&gt;0")</f>
        <v>7</v>
      </c>
      <c r="I68" s="12">
        <f>IFERROR(C68*MillingRate,"")</f>
        <v>92743.41</v>
      </c>
      <c r="J68" s="12">
        <f t="shared" si="6"/>
        <v>954.41100424035574</v>
      </c>
      <c r="K68" s="12">
        <f t="shared" si="7"/>
        <v>142107.41</v>
      </c>
      <c r="L68" s="13">
        <f t="shared" si="8"/>
        <v>2.6923272539602667</v>
      </c>
      <c r="M68" s="13">
        <f t="shared" si="9"/>
        <v>4.1253567550805572</v>
      </c>
      <c r="N68" s="13">
        <f t="shared" si="10"/>
        <v>65.262895157965374</v>
      </c>
      <c r="O68" s="13">
        <f t="shared" si="11"/>
        <v>35.724386223068869</v>
      </c>
    </row>
    <row r="69" spans="1:15" x14ac:dyDescent="0.35">
      <c r="A69" s="4" t="s">
        <v>81</v>
      </c>
      <c r="B69" s="4">
        <v>1964</v>
      </c>
      <c r="C69" s="12">
        <f>SUMIFS(FAOSTAT!$E$2:$E$3310,FAOSTAT!$D$2:$D$3310,$B69,FAOSTAT!$C$2:$C$3310,$A69)</f>
        <v>144096</v>
      </c>
      <c r="D69" s="12">
        <f>SUMIFS(FAOSTAT!$F$2:$F$3310,FAOSTAT!$D$2:$D$3310,$B69,FAOSTAT!$C$2:$C$3310,$A69)</f>
        <v>139246</v>
      </c>
      <c r="E69" s="12">
        <f>SUMIFS(FAOSTAT!$G$2:$G$3310,FAOSTAT!$D$2:$D$3310,$B69,FAOSTAT!$C$2:$C$3310,$A69)</f>
        <v>25255</v>
      </c>
      <c r="F69" s="12">
        <f>SUMIFS(FAOSTAT!$H$2:$H$3310,FAOSTAT!$D$2:$D$3310,$B69,FAOSTAT!$C$2:$C$3310,$A69)</f>
        <v>2112</v>
      </c>
      <c r="G69" s="12">
        <f>SUMIFS(FAOSTAT!$I$2:$I$3310,FAOSTAT!$D$2:$D$3310,$B69,FAOSTAT!$C$2:$C$3310,$A69)</f>
        <v>35221113</v>
      </c>
      <c r="H69" s="12">
        <f>COUNTIFS(FAOSTAT!$D$2:$D$3310,$B69,FAOSTAT!$C$2:$C$3310,$A69,FAOSTAT!$E$2:$E$3310,"&gt;0")</f>
        <v>7</v>
      </c>
      <c r="I69" s="12">
        <f>IFERROR(C69*MillingRate,"")</f>
        <v>96544.320000000007</v>
      </c>
      <c r="J69" s="12">
        <f t="shared" si="6"/>
        <v>1034.8304439624837</v>
      </c>
      <c r="K69" s="12">
        <f t="shared" si="7"/>
        <v>119687.32</v>
      </c>
      <c r="L69" s="13">
        <f t="shared" si="8"/>
        <v>2.7410922533879041</v>
      </c>
      <c r="M69" s="13">
        <f t="shared" si="9"/>
        <v>3.3981697284807555</v>
      </c>
      <c r="N69" s="13">
        <f t="shared" si="10"/>
        <v>80.663782930388948</v>
      </c>
      <c r="O69" s="13">
        <f t="shared" si="11"/>
        <v>21.100815023680035</v>
      </c>
    </row>
    <row r="70" spans="1:15" x14ac:dyDescent="0.35">
      <c r="A70" s="4" t="s">
        <v>81</v>
      </c>
      <c r="B70" s="4">
        <v>1965</v>
      </c>
      <c r="C70" s="12">
        <f>SUMIFS(FAOSTAT!$E$2:$E$3310,FAOSTAT!$D$2:$D$3310,$B70,FAOSTAT!$C$2:$C$3310,$A70)</f>
        <v>131647</v>
      </c>
      <c r="D70" s="12">
        <f>SUMIFS(FAOSTAT!$F$2:$F$3310,FAOSTAT!$D$2:$D$3310,$B70,FAOSTAT!$C$2:$C$3310,$A70)</f>
        <v>175574</v>
      </c>
      <c r="E70" s="12">
        <f>SUMIFS(FAOSTAT!$G$2:$G$3310,FAOSTAT!$D$2:$D$3310,$B70,FAOSTAT!$C$2:$C$3310,$A70)</f>
        <v>39381</v>
      </c>
      <c r="F70" s="12">
        <f>SUMIFS(FAOSTAT!$H$2:$H$3310,FAOSTAT!$D$2:$D$3310,$B70,FAOSTAT!$C$2:$C$3310,$A70)</f>
        <v>1865</v>
      </c>
      <c r="G70" s="12">
        <f>SUMIFS(FAOSTAT!$I$2:$I$3310,FAOSTAT!$D$2:$D$3310,$B70,FAOSTAT!$C$2:$C$3310,$A70)</f>
        <v>36030649</v>
      </c>
      <c r="H70" s="12">
        <f>COUNTIFS(FAOSTAT!$D$2:$D$3310,$B70,FAOSTAT!$C$2:$C$3310,$A70,FAOSTAT!$E$2:$E$3310,"&gt;0")</f>
        <v>7</v>
      </c>
      <c r="I70" s="12">
        <f>IFERROR(C70*MillingRate,"")</f>
        <v>88203.49</v>
      </c>
      <c r="J70" s="12">
        <f t="shared" si="6"/>
        <v>749.80919726155355</v>
      </c>
      <c r="K70" s="12">
        <f t="shared" si="7"/>
        <v>125719.49</v>
      </c>
      <c r="L70" s="13">
        <f t="shared" si="8"/>
        <v>2.4480128015457061</v>
      </c>
      <c r="M70" s="13">
        <f t="shared" si="9"/>
        <v>3.4892374544793796</v>
      </c>
      <c r="N70" s="13">
        <f t="shared" si="10"/>
        <v>70.158962623854109</v>
      </c>
      <c r="O70" s="13">
        <f t="shared" si="11"/>
        <v>31.324498691491669</v>
      </c>
    </row>
    <row r="71" spans="1:15" x14ac:dyDescent="0.35">
      <c r="A71" s="4" t="s">
        <v>81</v>
      </c>
      <c r="B71" s="4">
        <v>1966</v>
      </c>
      <c r="C71" s="12">
        <f>SUMIFS(FAOSTAT!$E$2:$E$3310,FAOSTAT!$D$2:$D$3310,$B71,FAOSTAT!$C$2:$C$3310,$A71)</f>
        <v>186462</v>
      </c>
      <c r="D71" s="12">
        <f>SUMIFS(FAOSTAT!$F$2:$F$3310,FAOSTAT!$D$2:$D$3310,$B71,FAOSTAT!$C$2:$C$3310,$A71)</f>
        <v>187936</v>
      </c>
      <c r="E71" s="12">
        <f>SUMIFS(FAOSTAT!$G$2:$G$3310,FAOSTAT!$D$2:$D$3310,$B71,FAOSTAT!$C$2:$C$3310,$A71)</f>
        <v>44465.9</v>
      </c>
      <c r="F71" s="12">
        <f>SUMIFS(FAOSTAT!$H$2:$H$3310,FAOSTAT!$D$2:$D$3310,$B71,FAOSTAT!$C$2:$C$3310,$A71)</f>
        <v>3720</v>
      </c>
      <c r="G71" s="12">
        <f>SUMIFS(FAOSTAT!$I$2:$I$3310,FAOSTAT!$D$2:$D$3310,$B71,FAOSTAT!$C$2:$C$3310,$A71)</f>
        <v>36884027</v>
      </c>
      <c r="H71" s="12">
        <f>COUNTIFS(FAOSTAT!$D$2:$D$3310,$B71,FAOSTAT!$C$2:$C$3310,$A71,FAOSTAT!$E$2:$E$3310,"&gt;0")</f>
        <v>7</v>
      </c>
      <c r="I71" s="12">
        <f>IFERROR(C71*MillingRate,"")</f>
        <v>124929.54000000001</v>
      </c>
      <c r="J71" s="12">
        <f t="shared" si="6"/>
        <v>992.15690447812017</v>
      </c>
      <c r="K71" s="12">
        <f t="shared" si="7"/>
        <v>165675.44</v>
      </c>
      <c r="L71" s="13">
        <f t="shared" si="8"/>
        <v>3.3870905690422584</v>
      </c>
      <c r="M71" s="13">
        <f t="shared" si="9"/>
        <v>4.4917936970385579</v>
      </c>
      <c r="N71" s="13">
        <f t="shared" si="10"/>
        <v>75.40619176867736</v>
      </c>
      <c r="O71" s="13">
        <f t="shared" si="11"/>
        <v>26.839162159460688</v>
      </c>
    </row>
    <row r="72" spans="1:15" x14ac:dyDescent="0.35">
      <c r="A72" s="4" t="s">
        <v>81</v>
      </c>
      <c r="B72" s="4">
        <v>1967</v>
      </c>
      <c r="C72" s="12">
        <f>SUMIFS(FAOSTAT!$E$2:$E$3310,FAOSTAT!$D$2:$D$3310,$B72,FAOSTAT!$C$2:$C$3310,$A72)</f>
        <v>203081</v>
      </c>
      <c r="D72" s="12">
        <f>SUMIFS(FAOSTAT!$F$2:$F$3310,FAOSTAT!$D$2:$D$3310,$B72,FAOSTAT!$C$2:$C$3310,$A72)</f>
        <v>197737</v>
      </c>
      <c r="E72" s="12">
        <f>SUMIFS(FAOSTAT!$G$2:$G$3310,FAOSTAT!$D$2:$D$3310,$B72,FAOSTAT!$C$2:$C$3310,$A72)</f>
        <v>44145</v>
      </c>
      <c r="F72" s="12">
        <f>SUMIFS(FAOSTAT!$H$2:$H$3310,FAOSTAT!$D$2:$D$3310,$B72,FAOSTAT!$C$2:$C$3310,$A72)</f>
        <v>3014</v>
      </c>
      <c r="G72" s="12">
        <f>SUMIFS(FAOSTAT!$I$2:$I$3310,FAOSTAT!$D$2:$D$3310,$B72,FAOSTAT!$C$2:$C$3310,$A72)</f>
        <v>37778063</v>
      </c>
      <c r="H72" s="12">
        <f>COUNTIFS(FAOSTAT!$D$2:$D$3310,$B72,FAOSTAT!$C$2:$C$3310,$A72,FAOSTAT!$E$2:$E$3310,"&gt;0")</f>
        <v>7</v>
      </c>
      <c r="I72" s="12">
        <f>IFERROR(C72*MillingRate,"")</f>
        <v>136064.27000000002</v>
      </c>
      <c r="J72" s="12">
        <f t="shared" si="6"/>
        <v>1027.0257968918311</v>
      </c>
      <c r="K72" s="12">
        <f t="shared" si="7"/>
        <v>177195.27000000002</v>
      </c>
      <c r="L72" s="13">
        <f t="shared" si="8"/>
        <v>3.6016740720666389</v>
      </c>
      <c r="M72" s="13">
        <f t="shared" si="9"/>
        <v>4.6904276166832597</v>
      </c>
      <c r="N72" s="13">
        <f t="shared" si="10"/>
        <v>76.787755113327805</v>
      </c>
      <c r="O72" s="13">
        <f t="shared" si="11"/>
        <v>24.913193224627271</v>
      </c>
    </row>
    <row r="73" spans="1:15" x14ac:dyDescent="0.35">
      <c r="A73" s="4" t="s">
        <v>81</v>
      </c>
      <c r="B73" s="4">
        <v>1968</v>
      </c>
      <c r="C73" s="12">
        <f>SUMIFS(FAOSTAT!$E$2:$E$3310,FAOSTAT!$D$2:$D$3310,$B73,FAOSTAT!$C$2:$C$3310,$A73)</f>
        <v>271091</v>
      </c>
      <c r="D73" s="12">
        <f>SUMIFS(FAOSTAT!$F$2:$F$3310,FAOSTAT!$D$2:$D$3310,$B73,FAOSTAT!$C$2:$C$3310,$A73)</f>
        <v>313040</v>
      </c>
      <c r="E73" s="12">
        <f>SUMIFS(FAOSTAT!$G$2:$G$3310,FAOSTAT!$D$2:$D$3310,$B73,FAOSTAT!$C$2:$C$3310,$A73)</f>
        <v>34420</v>
      </c>
      <c r="F73" s="12">
        <f>SUMIFS(FAOSTAT!$H$2:$H$3310,FAOSTAT!$D$2:$D$3310,$B73,FAOSTAT!$C$2:$C$3310,$A73)</f>
        <v>1937</v>
      </c>
      <c r="G73" s="12">
        <f>SUMIFS(FAOSTAT!$I$2:$I$3310,FAOSTAT!$D$2:$D$3310,$B73,FAOSTAT!$C$2:$C$3310,$A73)</f>
        <v>38706472</v>
      </c>
      <c r="H73" s="12">
        <f>COUNTIFS(FAOSTAT!$D$2:$D$3310,$B73,FAOSTAT!$C$2:$C$3310,$A73,FAOSTAT!$E$2:$E$3310,"&gt;0")</f>
        <v>7</v>
      </c>
      <c r="I73" s="12">
        <f>IFERROR(C73*MillingRate,"")</f>
        <v>181630.97</v>
      </c>
      <c r="J73" s="12">
        <f t="shared" si="6"/>
        <v>865.99476105290057</v>
      </c>
      <c r="K73" s="12">
        <f t="shared" si="7"/>
        <v>214113.97</v>
      </c>
      <c r="L73" s="13">
        <f t="shared" si="8"/>
        <v>4.6925219637687468</v>
      </c>
      <c r="M73" s="13">
        <f t="shared" si="9"/>
        <v>5.5317356229211487</v>
      </c>
      <c r="N73" s="13">
        <f t="shared" si="10"/>
        <v>84.829107600965969</v>
      </c>
      <c r="O73" s="13">
        <f t="shared" si="11"/>
        <v>16.075550791945055</v>
      </c>
    </row>
    <row r="74" spans="1:15" x14ac:dyDescent="0.35">
      <c r="A74" s="4" t="s">
        <v>81</v>
      </c>
      <c r="B74" s="4">
        <v>1969</v>
      </c>
      <c r="C74" s="12">
        <f>SUMIFS(FAOSTAT!$E$2:$E$3310,FAOSTAT!$D$2:$D$3310,$B74,FAOSTAT!$C$2:$C$3310,$A74)</f>
        <v>253302</v>
      </c>
      <c r="D74" s="12">
        <f>SUMIFS(FAOSTAT!$F$2:$F$3310,FAOSTAT!$D$2:$D$3310,$B74,FAOSTAT!$C$2:$C$3310,$A74)</f>
        <v>297315</v>
      </c>
      <c r="E74" s="12">
        <f>SUMIFS(FAOSTAT!$G$2:$G$3310,FAOSTAT!$D$2:$D$3310,$B74,FAOSTAT!$C$2:$C$3310,$A74)</f>
        <v>37689</v>
      </c>
      <c r="F74" s="12">
        <f>SUMIFS(FAOSTAT!$H$2:$H$3310,FAOSTAT!$D$2:$D$3310,$B74,FAOSTAT!$C$2:$C$3310,$A74)</f>
        <v>1444</v>
      </c>
      <c r="G74" s="12">
        <f>SUMIFS(FAOSTAT!$I$2:$I$3310,FAOSTAT!$D$2:$D$3310,$B74,FAOSTAT!$C$2:$C$3310,$A74)</f>
        <v>39658278</v>
      </c>
      <c r="H74" s="12">
        <f>COUNTIFS(FAOSTAT!$D$2:$D$3310,$B74,FAOSTAT!$C$2:$C$3310,$A74,FAOSTAT!$E$2:$E$3310,"&gt;0")</f>
        <v>7</v>
      </c>
      <c r="I74" s="12">
        <f>IFERROR(C74*MillingRate,"")</f>
        <v>169712.34</v>
      </c>
      <c r="J74" s="12">
        <f t="shared" si="6"/>
        <v>851.96508753342414</v>
      </c>
      <c r="K74" s="12">
        <f t="shared" si="7"/>
        <v>205957.34</v>
      </c>
      <c r="L74" s="13">
        <f t="shared" si="8"/>
        <v>4.2793673492328637</v>
      </c>
      <c r="M74" s="13">
        <f t="shared" si="9"/>
        <v>5.1933001226124844</v>
      </c>
      <c r="N74" s="13">
        <f t="shared" si="10"/>
        <v>82.401695419061056</v>
      </c>
      <c r="O74" s="13">
        <f t="shared" si="11"/>
        <v>18.299420647013601</v>
      </c>
    </row>
    <row r="75" spans="1:15" x14ac:dyDescent="0.35">
      <c r="A75" s="4" t="s">
        <v>81</v>
      </c>
      <c r="B75" s="4">
        <v>1970</v>
      </c>
      <c r="C75" s="12">
        <f>SUMIFS(FAOSTAT!$E$2:$E$3310,FAOSTAT!$D$2:$D$3310,$B75,FAOSTAT!$C$2:$C$3310,$A75)</f>
        <v>274526</v>
      </c>
      <c r="D75" s="12">
        <f>SUMIFS(FAOSTAT!$F$2:$F$3310,FAOSTAT!$D$2:$D$3310,$B75,FAOSTAT!$C$2:$C$3310,$A75)</f>
        <v>342038</v>
      </c>
      <c r="E75" s="12">
        <f>SUMIFS(FAOSTAT!$G$2:$G$3310,FAOSTAT!$D$2:$D$3310,$B75,FAOSTAT!$C$2:$C$3310,$A75)</f>
        <v>44316.4</v>
      </c>
      <c r="F75" s="12">
        <f>SUMIFS(FAOSTAT!$H$2:$H$3310,FAOSTAT!$D$2:$D$3310,$B75,FAOSTAT!$C$2:$C$3310,$A75)</f>
        <v>1206</v>
      </c>
      <c r="G75" s="12">
        <f>SUMIFS(FAOSTAT!$I$2:$I$3310,FAOSTAT!$D$2:$D$3310,$B75,FAOSTAT!$C$2:$C$3310,$A75)</f>
        <v>40657263</v>
      </c>
      <c r="H75" s="12">
        <f>COUNTIFS(FAOSTAT!$D$2:$D$3310,$B75,FAOSTAT!$C$2:$C$3310,$A75,FAOSTAT!$E$2:$E$3310,"&gt;0")</f>
        <v>7</v>
      </c>
      <c r="I75" s="12">
        <f>IFERROR(C75*MillingRate,"")</f>
        <v>183932.42</v>
      </c>
      <c r="J75" s="12">
        <f t="shared" si="6"/>
        <v>802.61842251445751</v>
      </c>
      <c r="K75" s="12">
        <f t="shared" si="7"/>
        <v>227042.82</v>
      </c>
      <c r="L75" s="13">
        <f t="shared" si="8"/>
        <v>4.5239744741302435</v>
      </c>
      <c r="M75" s="13">
        <f t="shared" si="9"/>
        <v>5.5843114673016725</v>
      </c>
      <c r="N75" s="13">
        <f t="shared" si="10"/>
        <v>81.012216109718878</v>
      </c>
      <c r="O75" s="13">
        <f t="shared" si="11"/>
        <v>19.518961225023542</v>
      </c>
    </row>
    <row r="76" spans="1:15" x14ac:dyDescent="0.35">
      <c r="A76" s="4" t="s">
        <v>81</v>
      </c>
      <c r="B76" s="4">
        <v>1971</v>
      </c>
      <c r="C76" s="12">
        <f>SUMIFS(FAOSTAT!$E$2:$E$3310,FAOSTAT!$D$2:$D$3310,$B76,FAOSTAT!$C$2:$C$3310,$A76)</f>
        <v>289431</v>
      </c>
      <c r="D76" s="12">
        <f>SUMIFS(FAOSTAT!$F$2:$F$3310,FAOSTAT!$D$2:$D$3310,$B76,FAOSTAT!$C$2:$C$3310,$A76)</f>
        <v>358784</v>
      </c>
      <c r="E76" s="12">
        <f>SUMIFS(FAOSTAT!$G$2:$G$3310,FAOSTAT!$D$2:$D$3310,$B76,FAOSTAT!$C$2:$C$3310,$A76)</f>
        <v>79104.55</v>
      </c>
      <c r="F76" s="12">
        <f>SUMIFS(FAOSTAT!$H$2:$H$3310,FAOSTAT!$D$2:$D$3310,$B76,FAOSTAT!$C$2:$C$3310,$A76)</f>
        <v>3219</v>
      </c>
      <c r="G76" s="12">
        <f>SUMIFS(FAOSTAT!$I$2:$I$3310,FAOSTAT!$D$2:$D$3310,$B76,FAOSTAT!$C$2:$C$3310,$A76)</f>
        <v>41704502</v>
      </c>
      <c r="H76" s="12">
        <f>COUNTIFS(FAOSTAT!$D$2:$D$3310,$B76,FAOSTAT!$C$2:$C$3310,$A76,FAOSTAT!$E$2:$E$3310,"&gt;0")</f>
        <v>7</v>
      </c>
      <c r="I76" s="12">
        <f>IFERROR(C76*MillingRate,"")</f>
        <v>193918.77000000002</v>
      </c>
      <c r="J76" s="12">
        <f t="shared" si="6"/>
        <v>806.69985283624692</v>
      </c>
      <c r="K76" s="12">
        <f t="shared" si="7"/>
        <v>269804.32</v>
      </c>
      <c r="L76" s="13">
        <f t="shared" si="8"/>
        <v>4.6498282127910322</v>
      </c>
      <c r="M76" s="13">
        <f t="shared" si="9"/>
        <v>6.4694291278193417</v>
      </c>
      <c r="N76" s="13">
        <f t="shared" si="10"/>
        <v>71.873856578723434</v>
      </c>
      <c r="O76" s="13">
        <f t="shared" si="11"/>
        <v>29.319230322183131</v>
      </c>
    </row>
    <row r="77" spans="1:15" x14ac:dyDescent="0.35">
      <c r="A77" s="4" t="s">
        <v>81</v>
      </c>
      <c r="B77" s="4">
        <v>1972</v>
      </c>
      <c r="C77" s="12">
        <f>SUMIFS(FAOSTAT!$E$2:$E$3310,FAOSTAT!$D$2:$D$3310,$B77,FAOSTAT!$C$2:$C$3310,$A77)</f>
        <v>279393</v>
      </c>
      <c r="D77" s="12">
        <f>SUMIFS(FAOSTAT!$F$2:$F$3310,FAOSTAT!$D$2:$D$3310,$B77,FAOSTAT!$C$2:$C$3310,$A77)</f>
        <v>361245</v>
      </c>
      <c r="E77" s="12">
        <f>SUMIFS(FAOSTAT!$G$2:$G$3310,FAOSTAT!$D$2:$D$3310,$B77,FAOSTAT!$C$2:$C$3310,$A77)</f>
        <v>73994</v>
      </c>
      <c r="F77" s="12">
        <f>SUMIFS(FAOSTAT!$H$2:$H$3310,FAOSTAT!$D$2:$D$3310,$B77,FAOSTAT!$C$2:$C$3310,$A77)</f>
        <v>5722.35</v>
      </c>
      <c r="G77" s="12">
        <f>SUMIFS(FAOSTAT!$I$2:$I$3310,FAOSTAT!$D$2:$D$3310,$B77,FAOSTAT!$C$2:$C$3310,$A77)</f>
        <v>42807252</v>
      </c>
      <c r="H77" s="12">
        <f>COUNTIFS(FAOSTAT!$D$2:$D$3310,$B77,FAOSTAT!$C$2:$C$3310,$A77,FAOSTAT!$E$2:$E$3310,"&gt;0")</f>
        <v>7</v>
      </c>
      <c r="I77" s="12">
        <f>IFERROR(C77*MillingRate,"")</f>
        <v>187193.31</v>
      </c>
      <c r="J77" s="12">
        <f t="shared" si="6"/>
        <v>773.41693310634059</v>
      </c>
      <c r="K77" s="12">
        <f t="shared" si="7"/>
        <v>255464.95999999999</v>
      </c>
      <c r="L77" s="13">
        <f t="shared" si="8"/>
        <v>4.3729345205340442</v>
      </c>
      <c r="M77" s="13">
        <f t="shared" si="9"/>
        <v>5.967796297692737</v>
      </c>
      <c r="N77" s="13">
        <f t="shared" si="10"/>
        <v>73.275532581846065</v>
      </c>
      <c r="O77" s="13">
        <f t="shared" si="11"/>
        <v>28.964441933641311</v>
      </c>
    </row>
    <row r="78" spans="1:15" x14ac:dyDescent="0.35">
      <c r="A78" s="4" t="s">
        <v>81</v>
      </c>
      <c r="B78" s="4">
        <v>1973</v>
      </c>
      <c r="C78" s="12">
        <f>SUMIFS(FAOSTAT!$E$2:$E$3310,FAOSTAT!$D$2:$D$3310,$B78,FAOSTAT!$C$2:$C$3310,$A78)</f>
        <v>294197</v>
      </c>
      <c r="D78" s="12">
        <f>SUMIFS(FAOSTAT!$F$2:$F$3310,FAOSTAT!$D$2:$D$3310,$B78,FAOSTAT!$C$2:$C$3310,$A78)</f>
        <v>367087</v>
      </c>
      <c r="E78" s="12">
        <f>SUMIFS(FAOSTAT!$G$2:$G$3310,FAOSTAT!$D$2:$D$3310,$B78,FAOSTAT!$C$2:$C$3310,$A78)</f>
        <v>67948.75</v>
      </c>
      <c r="F78" s="12">
        <f>SUMIFS(FAOSTAT!$H$2:$H$3310,FAOSTAT!$D$2:$D$3310,$B78,FAOSTAT!$C$2:$C$3310,$A78)</f>
        <v>4752</v>
      </c>
      <c r="G78" s="12">
        <f>SUMIFS(FAOSTAT!$I$2:$I$3310,FAOSTAT!$D$2:$D$3310,$B78,FAOSTAT!$C$2:$C$3310,$A78)</f>
        <v>43977524</v>
      </c>
      <c r="H78" s="12">
        <f>COUNTIFS(FAOSTAT!$D$2:$D$3310,$B78,FAOSTAT!$C$2:$C$3310,$A78,FAOSTAT!$E$2:$E$3310,"&gt;0")</f>
        <v>7</v>
      </c>
      <c r="I78" s="12">
        <f>IFERROR(C78*MillingRate,"")</f>
        <v>197111.99000000002</v>
      </c>
      <c r="J78" s="12">
        <f t="shared" si="6"/>
        <v>801.43671663665566</v>
      </c>
      <c r="K78" s="12">
        <f t="shared" si="7"/>
        <v>260308.74</v>
      </c>
      <c r="L78" s="13">
        <f t="shared" si="8"/>
        <v>4.4821074965475551</v>
      </c>
      <c r="M78" s="13">
        <f t="shared" si="9"/>
        <v>5.9191313271752177</v>
      </c>
      <c r="N78" s="13">
        <f t="shared" si="10"/>
        <v>75.722386424674042</v>
      </c>
      <c r="O78" s="13">
        <f t="shared" si="11"/>
        <v>26.103138142806888</v>
      </c>
    </row>
    <row r="79" spans="1:15" x14ac:dyDescent="0.35">
      <c r="A79" s="4" t="s">
        <v>81</v>
      </c>
      <c r="B79" s="4">
        <v>1974</v>
      </c>
      <c r="C79" s="12">
        <f>SUMIFS(FAOSTAT!$E$2:$E$3310,FAOSTAT!$D$2:$D$3310,$B79,FAOSTAT!$C$2:$C$3310,$A79)</f>
        <v>298504</v>
      </c>
      <c r="D79" s="12">
        <f>SUMIFS(FAOSTAT!$F$2:$F$3310,FAOSTAT!$D$2:$D$3310,$B79,FAOSTAT!$C$2:$C$3310,$A79)</f>
        <v>361653</v>
      </c>
      <c r="E79" s="12">
        <f>SUMIFS(FAOSTAT!$G$2:$G$3310,FAOSTAT!$D$2:$D$3310,$B79,FAOSTAT!$C$2:$C$3310,$A79)</f>
        <v>43071</v>
      </c>
      <c r="F79" s="12">
        <f>SUMIFS(FAOSTAT!$H$2:$H$3310,FAOSTAT!$D$2:$D$3310,$B79,FAOSTAT!$C$2:$C$3310,$A79)</f>
        <v>4276</v>
      </c>
      <c r="G79" s="12">
        <f>SUMIFS(FAOSTAT!$I$2:$I$3310,FAOSTAT!$D$2:$D$3310,$B79,FAOSTAT!$C$2:$C$3310,$A79)</f>
        <v>45183139</v>
      </c>
      <c r="H79" s="12">
        <f>COUNTIFS(FAOSTAT!$D$2:$D$3310,$B79,FAOSTAT!$C$2:$C$3310,$A79,FAOSTAT!$E$2:$E$3310,"&gt;0")</f>
        <v>7</v>
      </c>
      <c r="I79" s="12">
        <f>IFERROR(C79*MillingRate,"")</f>
        <v>199997.68000000002</v>
      </c>
      <c r="J79" s="12">
        <f t="shared" si="6"/>
        <v>825.38787179976384</v>
      </c>
      <c r="K79" s="12">
        <f t="shared" si="7"/>
        <v>238792.68000000002</v>
      </c>
      <c r="L79" s="13">
        <f t="shared" si="8"/>
        <v>4.4263786099500528</v>
      </c>
      <c r="M79" s="13">
        <f t="shared" si="9"/>
        <v>5.2849953607694236</v>
      </c>
      <c r="N79" s="13">
        <f t="shared" si="10"/>
        <v>83.753689602210585</v>
      </c>
      <c r="O79" s="13">
        <f t="shared" si="11"/>
        <v>18.036985053310676</v>
      </c>
    </row>
    <row r="80" spans="1:15" x14ac:dyDescent="0.35">
      <c r="A80" s="4" t="s">
        <v>81</v>
      </c>
      <c r="B80" s="4">
        <v>1975</v>
      </c>
      <c r="C80" s="12">
        <f>SUMIFS(FAOSTAT!$E$2:$E$3310,FAOSTAT!$D$2:$D$3310,$B80,FAOSTAT!$C$2:$C$3310,$A80)</f>
        <v>312478</v>
      </c>
      <c r="D80" s="12">
        <f>SUMIFS(FAOSTAT!$F$2:$F$3310,FAOSTAT!$D$2:$D$3310,$B80,FAOSTAT!$C$2:$C$3310,$A80)</f>
        <v>364173</v>
      </c>
      <c r="E80" s="12">
        <f>SUMIFS(FAOSTAT!$G$2:$G$3310,FAOSTAT!$D$2:$D$3310,$B80,FAOSTAT!$C$2:$C$3310,$A80)</f>
        <v>33099.35</v>
      </c>
      <c r="F80" s="12">
        <f>SUMIFS(FAOSTAT!$H$2:$H$3310,FAOSTAT!$D$2:$D$3310,$B80,FAOSTAT!$C$2:$C$3310,$A80)</f>
        <v>3019</v>
      </c>
      <c r="G80" s="12">
        <f>SUMIFS(FAOSTAT!$I$2:$I$3310,FAOSTAT!$D$2:$D$3310,$B80,FAOSTAT!$C$2:$C$3310,$A80)</f>
        <v>46406155</v>
      </c>
      <c r="H80" s="12">
        <f>COUNTIFS(FAOSTAT!$D$2:$D$3310,$B80,FAOSTAT!$C$2:$C$3310,$A80,FAOSTAT!$E$2:$E$3310,"&gt;0")</f>
        <v>7</v>
      </c>
      <c r="I80" s="12">
        <f>IFERROR(C80*MillingRate,"")</f>
        <v>209360.26</v>
      </c>
      <c r="J80" s="12">
        <f t="shared" si="6"/>
        <v>858.04823531673128</v>
      </c>
      <c r="K80" s="12">
        <f t="shared" si="7"/>
        <v>239440.61000000002</v>
      </c>
      <c r="L80" s="13">
        <f t="shared" si="8"/>
        <v>4.5114761177692912</v>
      </c>
      <c r="M80" s="13">
        <f t="shared" si="9"/>
        <v>5.1596735389949897</v>
      </c>
      <c r="N80" s="13">
        <f t="shared" si="10"/>
        <v>87.437239656213706</v>
      </c>
      <c r="O80" s="13">
        <f t="shared" si="11"/>
        <v>13.823615801847481</v>
      </c>
    </row>
    <row r="81" spans="1:15" x14ac:dyDescent="0.35">
      <c r="A81" s="4" t="s">
        <v>81</v>
      </c>
      <c r="B81" s="4">
        <v>1976</v>
      </c>
      <c r="C81" s="12">
        <f>SUMIFS(FAOSTAT!$E$2:$E$3310,FAOSTAT!$D$2:$D$3310,$B81,FAOSTAT!$C$2:$C$3310,$A81)</f>
        <v>347040</v>
      </c>
      <c r="D81" s="12">
        <f>SUMIFS(FAOSTAT!$F$2:$F$3310,FAOSTAT!$D$2:$D$3310,$B81,FAOSTAT!$C$2:$C$3310,$A81)</f>
        <v>382896</v>
      </c>
      <c r="E81" s="12">
        <f>SUMIFS(FAOSTAT!$G$2:$G$3310,FAOSTAT!$D$2:$D$3310,$B81,FAOSTAT!$C$2:$C$3310,$A81)</f>
        <v>92907.55</v>
      </c>
      <c r="F81" s="12">
        <f>SUMIFS(FAOSTAT!$H$2:$H$3310,FAOSTAT!$D$2:$D$3310,$B81,FAOSTAT!$C$2:$C$3310,$A81)</f>
        <v>2917.2</v>
      </c>
      <c r="G81" s="12">
        <f>SUMIFS(FAOSTAT!$I$2:$I$3310,FAOSTAT!$D$2:$D$3310,$B81,FAOSTAT!$C$2:$C$3310,$A81)</f>
        <v>47611326</v>
      </c>
      <c r="H81" s="12">
        <f>COUNTIFS(FAOSTAT!$D$2:$D$3310,$B81,FAOSTAT!$C$2:$C$3310,$A81,FAOSTAT!$E$2:$E$3310,"&gt;0")</f>
        <v>7</v>
      </c>
      <c r="I81" s="12">
        <f>IFERROR(C81*MillingRate,"")</f>
        <v>232516.80000000002</v>
      </c>
      <c r="J81" s="12">
        <f t="shared" si="6"/>
        <v>906.35577284693488</v>
      </c>
      <c r="K81" s="12">
        <f t="shared" si="7"/>
        <v>322507.15000000002</v>
      </c>
      <c r="L81" s="13">
        <f t="shared" si="8"/>
        <v>4.8836447025230934</v>
      </c>
      <c r="M81" s="13">
        <f t="shared" si="9"/>
        <v>6.7737485404208231</v>
      </c>
      <c r="N81" s="13">
        <f t="shared" si="10"/>
        <v>72.096634136638528</v>
      </c>
      <c r="O81" s="13">
        <f t="shared" si="11"/>
        <v>28.80790394879617</v>
      </c>
    </row>
    <row r="82" spans="1:15" x14ac:dyDescent="0.35">
      <c r="A82" s="4" t="s">
        <v>81</v>
      </c>
      <c r="B82" s="4">
        <v>1977</v>
      </c>
      <c r="C82" s="12">
        <f>SUMIFS(FAOSTAT!$E$2:$E$3310,FAOSTAT!$D$2:$D$3310,$B82,FAOSTAT!$C$2:$C$3310,$A82)</f>
        <v>318875</v>
      </c>
      <c r="D82" s="12">
        <f>SUMIFS(FAOSTAT!$F$2:$F$3310,FAOSTAT!$D$2:$D$3310,$B82,FAOSTAT!$C$2:$C$3310,$A82)</f>
        <v>360355</v>
      </c>
      <c r="E82" s="12">
        <f>SUMIFS(FAOSTAT!$G$2:$G$3310,FAOSTAT!$D$2:$D$3310,$B82,FAOSTAT!$C$2:$C$3310,$A82)</f>
        <v>113663</v>
      </c>
      <c r="F82" s="12">
        <f>SUMIFS(FAOSTAT!$H$2:$H$3310,FAOSTAT!$D$2:$D$3310,$B82,FAOSTAT!$C$2:$C$3310,$A82)</f>
        <v>1093.3</v>
      </c>
      <c r="G82" s="12">
        <f>SUMIFS(FAOSTAT!$I$2:$I$3310,FAOSTAT!$D$2:$D$3310,$B82,FAOSTAT!$C$2:$C$3310,$A82)</f>
        <v>48817621</v>
      </c>
      <c r="H82" s="12">
        <f>COUNTIFS(FAOSTAT!$D$2:$D$3310,$B82,FAOSTAT!$C$2:$C$3310,$A82,FAOSTAT!$E$2:$E$3310,"&gt;0")</f>
        <v>7</v>
      </c>
      <c r="I82" s="12">
        <f>IFERROR(C82*MillingRate,"")</f>
        <v>213646.25</v>
      </c>
      <c r="J82" s="12">
        <f t="shared" si="6"/>
        <v>884.89128775790539</v>
      </c>
      <c r="K82" s="12">
        <f t="shared" si="7"/>
        <v>326215.95</v>
      </c>
      <c r="L82" s="13">
        <f t="shared" si="8"/>
        <v>4.3764166631552976</v>
      </c>
      <c r="M82" s="13">
        <f t="shared" si="9"/>
        <v>6.6823401738482913</v>
      </c>
      <c r="N82" s="13">
        <f t="shared" si="10"/>
        <v>65.49227589883327</v>
      </c>
      <c r="O82" s="13">
        <f t="shared" si="11"/>
        <v>34.842870190743284</v>
      </c>
    </row>
    <row r="83" spans="1:15" x14ac:dyDescent="0.35">
      <c r="A83" s="4" t="s">
        <v>81</v>
      </c>
      <c r="B83" s="4">
        <v>1978</v>
      </c>
      <c r="C83" s="12">
        <f>SUMIFS(FAOSTAT!$E$2:$E$3310,FAOSTAT!$D$2:$D$3310,$B83,FAOSTAT!$C$2:$C$3310,$A83)</f>
        <v>342131</v>
      </c>
      <c r="D83" s="12">
        <f>SUMIFS(FAOSTAT!$F$2:$F$3310,FAOSTAT!$D$2:$D$3310,$B83,FAOSTAT!$C$2:$C$3310,$A83)</f>
        <v>392267</v>
      </c>
      <c r="E83" s="12">
        <f>SUMIFS(FAOSTAT!$G$2:$G$3310,FAOSTAT!$D$2:$D$3310,$B83,FAOSTAT!$C$2:$C$3310,$A83)</f>
        <v>106630.45</v>
      </c>
      <c r="F83" s="12">
        <f>SUMIFS(FAOSTAT!$H$2:$H$3310,FAOSTAT!$D$2:$D$3310,$B83,FAOSTAT!$C$2:$C$3310,$A83)</f>
        <v>4</v>
      </c>
      <c r="G83" s="12">
        <f>SUMIFS(FAOSTAT!$I$2:$I$3310,FAOSTAT!$D$2:$D$3310,$B83,FAOSTAT!$C$2:$C$3310,$A83)</f>
        <v>50220330</v>
      </c>
      <c r="H83" s="12">
        <f>COUNTIFS(FAOSTAT!$D$2:$D$3310,$B83,FAOSTAT!$C$2:$C$3310,$A83,FAOSTAT!$E$2:$E$3310,"&gt;0")</f>
        <v>7</v>
      </c>
      <c r="I83" s="12">
        <f>IFERROR(C83*MillingRate,"")</f>
        <v>229227.77000000002</v>
      </c>
      <c r="J83" s="12">
        <f t="shared" si="6"/>
        <v>872.18909569247478</v>
      </c>
      <c r="K83" s="12">
        <f t="shared" si="7"/>
        <v>335854.22000000003</v>
      </c>
      <c r="L83" s="13">
        <f t="shared" si="8"/>
        <v>4.5644417310678769</v>
      </c>
      <c r="M83" s="13">
        <f t="shared" si="9"/>
        <v>6.6876147568126303</v>
      </c>
      <c r="N83" s="13">
        <f t="shared" si="10"/>
        <v>68.252163096238604</v>
      </c>
      <c r="O83" s="13">
        <f t="shared" si="11"/>
        <v>31.749027896686837</v>
      </c>
    </row>
    <row r="84" spans="1:15" x14ac:dyDescent="0.35">
      <c r="A84" s="4" t="s">
        <v>81</v>
      </c>
      <c r="B84" s="4">
        <v>1979</v>
      </c>
      <c r="C84" s="12">
        <f>SUMIFS(FAOSTAT!$E$2:$E$3310,FAOSTAT!$D$2:$D$3310,$B84,FAOSTAT!$C$2:$C$3310,$A84)</f>
        <v>331492</v>
      </c>
      <c r="D84" s="12">
        <f>SUMIFS(FAOSTAT!$F$2:$F$3310,FAOSTAT!$D$2:$D$3310,$B84,FAOSTAT!$C$2:$C$3310,$A84)</f>
        <v>388037</v>
      </c>
      <c r="E84" s="12">
        <f>SUMIFS(FAOSTAT!$G$2:$G$3310,FAOSTAT!$D$2:$D$3310,$B84,FAOSTAT!$C$2:$C$3310,$A84)</f>
        <v>153747</v>
      </c>
      <c r="F84" s="12">
        <f>SUMIFS(FAOSTAT!$H$2:$H$3310,FAOSTAT!$D$2:$D$3310,$B84,FAOSTAT!$C$2:$C$3310,$A84)</f>
        <v>689.95</v>
      </c>
      <c r="G84" s="12">
        <f>SUMIFS(FAOSTAT!$I$2:$I$3310,FAOSTAT!$D$2:$D$3310,$B84,FAOSTAT!$C$2:$C$3310,$A84)</f>
        <v>51796805</v>
      </c>
      <c r="H84" s="12">
        <f>COUNTIFS(FAOSTAT!$D$2:$D$3310,$B84,FAOSTAT!$C$2:$C$3310,$A84,FAOSTAT!$E$2:$E$3310,"&gt;0")</f>
        <v>7</v>
      </c>
      <c r="I84" s="12">
        <f>IFERROR(C84*MillingRate,"")</f>
        <v>222099.64</v>
      </c>
      <c r="J84" s="12">
        <f t="shared" si="6"/>
        <v>854.27935995794212</v>
      </c>
      <c r="K84" s="12">
        <f t="shared" si="7"/>
        <v>375156.69</v>
      </c>
      <c r="L84" s="13">
        <f t="shared" si="8"/>
        <v>4.2879023136658718</v>
      </c>
      <c r="M84" s="13">
        <f t="shared" si="9"/>
        <v>7.2428538787286207</v>
      </c>
      <c r="N84" s="13">
        <f t="shared" si="10"/>
        <v>59.201833772443194</v>
      </c>
      <c r="O84" s="13">
        <f t="shared" si="11"/>
        <v>40.98207604934354</v>
      </c>
    </row>
    <row r="85" spans="1:15" x14ac:dyDescent="0.35">
      <c r="A85" s="4" t="s">
        <v>81</v>
      </c>
      <c r="B85" s="4">
        <v>1980</v>
      </c>
      <c r="C85" s="12">
        <f>SUMIFS(FAOSTAT!$E$2:$E$3310,FAOSTAT!$D$2:$D$3310,$B85,FAOSTAT!$C$2:$C$3310,$A85)</f>
        <v>354257</v>
      </c>
      <c r="D85" s="12">
        <f>SUMIFS(FAOSTAT!$F$2:$F$3310,FAOSTAT!$D$2:$D$3310,$B85,FAOSTAT!$C$2:$C$3310,$A85)</f>
        <v>381261</v>
      </c>
      <c r="E85" s="12">
        <f>SUMIFS(FAOSTAT!$G$2:$G$3310,FAOSTAT!$D$2:$D$3310,$B85,FAOSTAT!$C$2:$C$3310,$A85)</f>
        <v>116994</v>
      </c>
      <c r="F85" s="12">
        <f>SUMIFS(FAOSTAT!$H$2:$H$3310,FAOSTAT!$D$2:$D$3310,$B85,FAOSTAT!$C$2:$C$3310,$A85)</f>
        <v>4025.2</v>
      </c>
      <c r="G85" s="12">
        <f>SUMIFS(FAOSTAT!$I$2:$I$3310,FAOSTAT!$D$2:$D$3310,$B85,FAOSTAT!$C$2:$C$3310,$A85)</f>
        <v>53287739</v>
      </c>
      <c r="H85" s="12">
        <f>COUNTIFS(FAOSTAT!$D$2:$D$3310,$B85,FAOSTAT!$C$2:$C$3310,$A85,FAOSTAT!$E$2:$E$3310,"&gt;0")</f>
        <v>7</v>
      </c>
      <c r="I85" s="12">
        <f>IFERROR(C85*MillingRate,"")</f>
        <v>237352.19</v>
      </c>
      <c r="J85" s="12">
        <f t="shared" si="6"/>
        <v>929.17187963101389</v>
      </c>
      <c r="K85" s="12">
        <f t="shared" si="7"/>
        <v>350320.99</v>
      </c>
      <c r="L85" s="13">
        <f t="shared" si="8"/>
        <v>4.454161397239992</v>
      </c>
      <c r="M85" s="13">
        <f t="shared" si="9"/>
        <v>6.5741387526312574</v>
      </c>
      <c r="N85" s="13">
        <f t="shared" si="10"/>
        <v>67.752774391280411</v>
      </c>
      <c r="O85" s="13">
        <f t="shared" si="11"/>
        <v>33.396228984166783</v>
      </c>
    </row>
    <row r="86" spans="1:15" x14ac:dyDescent="0.35">
      <c r="A86" s="4" t="s">
        <v>81</v>
      </c>
      <c r="B86" s="4">
        <v>1981</v>
      </c>
      <c r="C86" s="12">
        <f>SUMIFS(FAOSTAT!$E$2:$E$3310,FAOSTAT!$D$2:$D$3310,$B86,FAOSTAT!$C$2:$C$3310,$A86)</f>
        <v>368615</v>
      </c>
      <c r="D86" s="12">
        <f>SUMIFS(FAOSTAT!$F$2:$F$3310,FAOSTAT!$D$2:$D$3310,$B86,FAOSTAT!$C$2:$C$3310,$A86)</f>
        <v>389584</v>
      </c>
      <c r="E86" s="12">
        <f>SUMIFS(FAOSTAT!$G$2:$G$3310,FAOSTAT!$D$2:$D$3310,$B86,FAOSTAT!$C$2:$C$3310,$A86)</f>
        <v>106606</v>
      </c>
      <c r="F86" s="12">
        <f>SUMIFS(FAOSTAT!$H$2:$H$3310,FAOSTAT!$D$2:$D$3310,$B86,FAOSTAT!$C$2:$C$3310,$A86)</f>
        <v>6459</v>
      </c>
      <c r="G86" s="12">
        <f>SUMIFS(FAOSTAT!$I$2:$I$3310,FAOSTAT!$D$2:$D$3310,$B86,FAOSTAT!$C$2:$C$3310,$A86)</f>
        <v>54793871</v>
      </c>
      <c r="H86" s="12">
        <f>COUNTIFS(FAOSTAT!$D$2:$D$3310,$B86,FAOSTAT!$C$2:$C$3310,$A86,FAOSTAT!$E$2:$E$3310,"&gt;0")</f>
        <v>7</v>
      </c>
      <c r="I86" s="12">
        <f>IFERROR(C86*MillingRate,"")</f>
        <v>246972.05000000002</v>
      </c>
      <c r="J86" s="12">
        <f t="shared" si="6"/>
        <v>946.17592098238117</v>
      </c>
      <c r="K86" s="12">
        <f t="shared" si="7"/>
        <v>347119.05000000005</v>
      </c>
      <c r="L86" s="13">
        <f t="shared" si="8"/>
        <v>4.5072933430821127</v>
      </c>
      <c r="M86" s="13">
        <f t="shared" si="9"/>
        <v>6.3349977591471873</v>
      </c>
      <c r="N86" s="13">
        <f t="shared" si="10"/>
        <v>71.149091356409272</v>
      </c>
      <c r="O86" s="13">
        <f t="shared" si="11"/>
        <v>30.711653537885631</v>
      </c>
    </row>
    <row r="87" spans="1:15" x14ac:dyDescent="0.35">
      <c r="A87" s="4" t="s">
        <v>81</v>
      </c>
      <c r="B87" s="4">
        <v>1982</v>
      </c>
      <c r="C87" s="12">
        <f>SUMIFS(FAOSTAT!$E$2:$E$3310,FAOSTAT!$D$2:$D$3310,$B87,FAOSTAT!$C$2:$C$3310,$A87)</f>
        <v>379521</v>
      </c>
      <c r="D87" s="12">
        <f>SUMIFS(FAOSTAT!$F$2:$F$3310,FAOSTAT!$D$2:$D$3310,$B87,FAOSTAT!$C$2:$C$3310,$A87)</f>
        <v>405684</v>
      </c>
      <c r="E87" s="12">
        <f>SUMIFS(FAOSTAT!$G$2:$G$3310,FAOSTAT!$D$2:$D$3310,$B87,FAOSTAT!$C$2:$C$3310,$A87)</f>
        <v>110760</v>
      </c>
      <c r="F87" s="12">
        <f>SUMIFS(FAOSTAT!$H$2:$H$3310,FAOSTAT!$D$2:$D$3310,$B87,FAOSTAT!$C$2:$C$3310,$A87)</f>
        <v>9108.5</v>
      </c>
      <c r="G87" s="12">
        <f>SUMIFS(FAOSTAT!$I$2:$I$3310,FAOSTAT!$D$2:$D$3310,$B87,FAOSTAT!$C$2:$C$3310,$A87)</f>
        <v>56488814</v>
      </c>
      <c r="H87" s="12">
        <f>COUNTIFS(FAOSTAT!$D$2:$D$3310,$B87,FAOSTAT!$C$2:$C$3310,$A87,FAOSTAT!$E$2:$E$3310,"&gt;0")</f>
        <v>7</v>
      </c>
      <c r="I87" s="12">
        <f>IFERROR(C87*MillingRate,"")</f>
        <v>254279.07</v>
      </c>
      <c r="J87" s="12">
        <f t="shared" si="6"/>
        <v>935.50891827136388</v>
      </c>
      <c r="K87" s="12">
        <f t="shared" si="7"/>
        <v>355930.57</v>
      </c>
      <c r="L87" s="13">
        <f t="shared" si="8"/>
        <v>4.5014057119344013</v>
      </c>
      <c r="M87" s="13">
        <f t="shared" si="9"/>
        <v>6.3009035735818424</v>
      </c>
      <c r="N87" s="13">
        <f t="shared" si="10"/>
        <v>71.440637987346804</v>
      </c>
      <c r="O87" s="13">
        <f t="shared" si="11"/>
        <v>31.118428518236012</v>
      </c>
    </row>
    <row r="88" spans="1:15" x14ac:dyDescent="0.35">
      <c r="A88" s="4" t="s">
        <v>81</v>
      </c>
      <c r="B88" s="4">
        <v>1983</v>
      </c>
      <c r="C88" s="12">
        <f>SUMIFS(FAOSTAT!$E$2:$E$3310,FAOSTAT!$D$2:$D$3310,$B88,FAOSTAT!$C$2:$C$3310,$A88)</f>
        <v>400739</v>
      </c>
      <c r="D88" s="12">
        <f>SUMIFS(FAOSTAT!$F$2:$F$3310,FAOSTAT!$D$2:$D$3310,$B88,FAOSTAT!$C$2:$C$3310,$A88)</f>
        <v>394121</v>
      </c>
      <c r="E88" s="12">
        <f>SUMIFS(FAOSTAT!$G$2:$G$3310,FAOSTAT!$D$2:$D$3310,$B88,FAOSTAT!$C$2:$C$3310,$A88)</f>
        <v>160322.35</v>
      </c>
      <c r="F88" s="12">
        <f>SUMIFS(FAOSTAT!$H$2:$H$3310,FAOSTAT!$D$2:$D$3310,$B88,FAOSTAT!$C$2:$C$3310,$A88)</f>
        <v>0</v>
      </c>
      <c r="G88" s="12">
        <f>SUMIFS(FAOSTAT!$I$2:$I$3310,FAOSTAT!$D$2:$D$3310,$B88,FAOSTAT!$C$2:$C$3310,$A88)</f>
        <v>58274999</v>
      </c>
      <c r="H88" s="12">
        <f>COUNTIFS(FAOSTAT!$D$2:$D$3310,$B88,FAOSTAT!$C$2:$C$3310,$A88,FAOSTAT!$E$2:$E$3310,"&gt;0")</f>
        <v>7</v>
      </c>
      <c r="I88" s="12">
        <f>IFERROR(C88*MillingRate,"")</f>
        <v>268495.13</v>
      </c>
      <c r="J88" s="12">
        <f t="shared" si="6"/>
        <v>1016.7917974429173</v>
      </c>
      <c r="K88" s="12">
        <f t="shared" si="7"/>
        <v>428817.48</v>
      </c>
      <c r="L88" s="13">
        <f t="shared" si="8"/>
        <v>4.6073811172437775</v>
      </c>
      <c r="M88" s="13">
        <f t="shared" si="9"/>
        <v>7.3585154415875662</v>
      </c>
      <c r="N88" s="13">
        <f t="shared" si="10"/>
        <v>62.612916339138046</v>
      </c>
      <c r="O88" s="13">
        <f t="shared" si="11"/>
        <v>37.387083660861961</v>
      </c>
    </row>
    <row r="89" spans="1:15" x14ac:dyDescent="0.35">
      <c r="A89" s="4" t="s">
        <v>81</v>
      </c>
      <c r="B89" s="4">
        <v>1984</v>
      </c>
      <c r="C89" s="12">
        <f>SUMIFS(FAOSTAT!$E$2:$E$3310,FAOSTAT!$D$2:$D$3310,$B89,FAOSTAT!$C$2:$C$3310,$A89)</f>
        <v>386326</v>
      </c>
      <c r="D89" s="12">
        <f>SUMIFS(FAOSTAT!$F$2:$F$3310,FAOSTAT!$D$2:$D$3310,$B89,FAOSTAT!$C$2:$C$3310,$A89)</f>
        <v>397983</v>
      </c>
      <c r="E89" s="12">
        <f>SUMIFS(FAOSTAT!$G$2:$G$3310,FAOSTAT!$D$2:$D$3310,$B89,FAOSTAT!$C$2:$C$3310,$A89)</f>
        <v>161579</v>
      </c>
      <c r="F89" s="12">
        <f>SUMIFS(FAOSTAT!$H$2:$H$3310,FAOSTAT!$D$2:$D$3310,$B89,FAOSTAT!$C$2:$C$3310,$A89)</f>
        <v>14785.1</v>
      </c>
      <c r="G89" s="12">
        <f>SUMIFS(FAOSTAT!$I$2:$I$3310,FAOSTAT!$D$2:$D$3310,$B89,FAOSTAT!$C$2:$C$3310,$A89)</f>
        <v>60064153</v>
      </c>
      <c r="H89" s="12">
        <f>COUNTIFS(FAOSTAT!$D$2:$D$3310,$B89,FAOSTAT!$C$2:$C$3310,$A89,FAOSTAT!$E$2:$E$3310,"&gt;0")</f>
        <v>7</v>
      </c>
      <c r="I89" s="12">
        <f>IFERROR(C89*MillingRate,"")</f>
        <v>258838.42</v>
      </c>
      <c r="J89" s="12">
        <f t="shared" si="6"/>
        <v>970.7098041876161</v>
      </c>
      <c r="K89" s="12">
        <f t="shared" si="7"/>
        <v>405632.32000000007</v>
      </c>
      <c r="L89" s="13">
        <f t="shared" si="8"/>
        <v>4.309366020694573</v>
      </c>
      <c r="M89" s="13">
        <f t="shared" si="9"/>
        <v>6.7533179066056261</v>
      </c>
      <c r="N89" s="13">
        <f t="shared" si="10"/>
        <v>63.811093751109368</v>
      </c>
      <c r="O89" s="13">
        <f t="shared" si="11"/>
        <v>39.833857420434342</v>
      </c>
    </row>
    <row r="90" spans="1:15" x14ac:dyDescent="0.35">
      <c r="A90" s="4" t="s">
        <v>81</v>
      </c>
      <c r="B90" s="4">
        <v>1985</v>
      </c>
      <c r="C90" s="12">
        <f>SUMIFS(FAOSTAT!$E$2:$E$3310,FAOSTAT!$D$2:$D$3310,$B90,FAOSTAT!$C$2:$C$3310,$A90)</f>
        <v>446373</v>
      </c>
      <c r="D90" s="12">
        <f>SUMIFS(FAOSTAT!$F$2:$F$3310,FAOSTAT!$D$2:$D$3310,$B90,FAOSTAT!$C$2:$C$3310,$A90)</f>
        <v>441248</v>
      </c>
      <c r="E90" s="12">
        <f>SUMIFS(FAOSTAT!$G$2:$G$3310,FAOSTAT!$D$2:$D$3310,$B90,FAOSTAT!$C$2:$C$3310,$A90)</f>
        <v>218927.5</v>
      </c>
      <c r="F90" s="12">
        <f>SUMIFS(FAOSTAT!$H$2:$H$3310,FAOSTAT!$D$2:$D$3310,$B90,FAOSTAT!$C$2:$C$3310,$A90)</f>
        <v>9778.0499999999993</v>
      </c>
      <c r="G90" s="12">
        <f>SUMIFS(FAOSTAT!$I$2:$I$3310,FAOSTAT!$D$2:$D$3310,$B90,FAOSTAT!$C$2:$C$3310,$A90)</f>
        <v>61913109</v>
      </c>
      <c r="H90" s="12">
        <f>COUNTIFS(FAOSTAT!$D$2:$D$3310,$B90,FAOSTAT!$C$2:$C$3310,$A90,FAOSTAT!$E$2:$E$3310,"&gt;0")</f>
        <v>7</v>
      </c>
      <c r="I90" s="12">
        <f>IFERROR(C90*MillingRate,"")</f>
        <v>299069.91000000003</v>
      </c>
      <c r="J90" s="12">
        <f t="shared" si="6"/>
        <v>1011.6147835230981</v>
      </c>
      <c r="K90" s="12">
        <f t="shared" si="7"/>
        <v>508219.36000000004</v>
      </c>
      <c r="L90" s="13">
        <f t="shared" si="8"/>
        <v>4.8304779848803916</v>
      </c>
      <c r="M90" s="13">
        <f t="shared" si="9"/>
        <v>8.208590526442471</v>
      </c>
      <c r="N90" s="13">
        <f t="shared" si="10"/>
        <v>58.846618908811344</v>
      </c>
      <c r="O90" s="13">
        <f t="shared" si="11"/>
        <v>43.077363286593403</v>
      </c>
    </row>
    <row r="91" spans="1:15" x14ac:dyDescent="0.35">
      <c r="A91" s="4" t="s">
        <v>81</v>
      </c>
      <c r="B91" s="4">
        <v>1986</v>
      </c>
      <c r="C91" s="12">
        <f>SUMIFS(FAOSTAT!$E$2:$E$3310,FAOSTAT!$D$2:$D$3310,$B91,FAOSTAT!$C$2:$C$3310,$A91)</f>
        <v>435816</v>
      </c>
      <c r="D91" s="12">
        <f>SUMIFS(FAOSTAT!$F$2:$F$3310,FAOSTAT!$D$2:$D$3310,$B91,FAOSTAT!$C$2:$C$3310,$A91)</f>
        <v>446755</v>
      </c>
      <c r="E91" s="12">
        <f>SUMIFS(FAOSTAT!$G$2:$G$3310,FAOSTAT!$D$2:$D$3310,$B91,FAOSTAT!$C$2:$C$3310,$A91)</f>
        <v>240217</v>
      </c>
      <c r="F91" s="12">
        <f>SUMIFS(FAOSTAT!$H$2:$H$3310,FAOSTAT!$D$2:$D$3310,$B91,FAOSTAT!$C$2:$C$3310,$A91)</f>
        <v>563.20000000000005</v>
      </c>
      <c r="G91" s="12">
        <f>SUMIFS(FAOSTAT!$I$2:$I$3310,FAOSTAT!$D$2:$D$3310,$B91,FAOSTAT!$C$2:$C$3310,$A91)</f>
        <v>63867500</v>
      </c>
      <c r="H91" s="12">
        <f>COUNTIFS(FAOSTAT!$D$2:$D$3310,$B91,FAOSTAT!$C$2:$C$3310,$A91,FAOSTAT!$E$2:$E$3310,"&gt;0")</f>
        <v>7</v>
      </c>
      <c r="I91" s="12">
        <f>IFERROR(C91*MillingRate,"")</f>
        <v>291996.72000000003</v>
      </c>
      <c r="J91" s="12">
        <f t="shared" si="6"/>
        <v>975.51454376559855</v>
      </c>
      <c r="K91" s="12">
        <f t="shared" si="7"/>
        <v>531650.52</v>
      </c>
      <c r="L91" s="13">
        <f t="shared" si="8"/>
        <v>4.5719140407875694</v>
      </c>
      <c r="M91" s="13">
        <f t="shared" si="9"/>
        <v>8.3242732219047237</v>
      </c>
      <c r="N91" s="13">
        <f t="shared" si="10"/>
        <v>54.922681162805972</v>
      </c>
      <c r="O91" s="13">
        <f t="shared" si="11"/>
        <v>45.183253088890048</v>
      </c>
    </row>
    <row r="92" spans="1:15" x14ac:dyDescent="0.35">
      <c r="A92" s="4" t="s">
        <v>81</v>
      </c>
      <c r="B92" s="4">
        <v>1987</v>
      </c>
      <c r="C92" s="12">
        <f>SUMIFS(FAOSTAT!$E$2:$E$3310,FAOSTAT!$D$2:$D$3310,$B92,FAOSTAT!$C$2:$C$3310,$A92)</f>
        <v>429274</v>
      </c>
      <c r="D92" s="12">
        <f>SUMIFS(FAOSTAT!$F$2:$F$3310,FAOSTAT!$D$2:$D$3310,$B92,FAOSTAT!$C$2:$C$3310,$A92)</f>
        <v>461162</v>
      </c>
      <c r="E92" s="12">
        <f>SUMIFS(FAOSTAT!$G$2:$G$3310,FAOSTAT!$D$2:$D$3310,$B92,FAOSTAT!$C$2:$C$3310,$A92)</f>
        <v>293911</v>
      </c>
      <c r="F92" s="12">
        <f>SUMIFS(FAOSTAT!$H$2:$H$3310,FAOSTAT!$D$2:$D$3310,$B92,FAOSTAT!$C$2:$C$3310,$A92)</f>
        <v>2590.6999999999998</v>
      </c>
      <c r="G92" s="12">
        <f>SUMIFS(FAOSTAT!$I$2:$I$3310,FAOSTAT!$D$2:$D$3310,$B92,FAOSTAT!$C$2:$C$3310,$A92)</f>
        <v>65900368</v>
      </c>
      <c r="H92" s="12">
        <f>COUNTIFS(FAOSTAT!$D$2:$D$3310,$B92,FAOSTAT!$C$2:$C$3310,$A92,FAOSTAT!$E$2:$E$3310,"&gt;0")</f>
        <v>7</v>
      </c>
      <c r="I92" s="12">
        <f>IFERROR(C92*MillingRate,"")</f>
        <v>287613.58</v>
      </c>
      <c r="J92" s="12">
        <f t="shared" si="6"/>
        <v>930.85293237517396</v>
      </c>
      <c r="K92" s="12">
        <f t="shared" si="7"/>
        <v>578933.88000000012</v>
      </c>
      <c r="L92" s="13">
        <f t="shared" si="8"/>
        <v>4.3643698620924241</v>
      </c>
      <c r="M92" s="13">
        <f t="shared" si="9"/>
        <v>8.7849870580388885</v>
      </c>
      <c r="N92" s="13">
        <f t="shared" si="10"/>
        <v>49.679866723294886</v>
      </c>
      <c r="O92" s="13">
        <f t="shared" si="11"/>
        <v>50.767628247978848</v>
      </c>
    </row>
    <row r="93" spans="1:15" x14ac:dyDescent="0.35">
      <c r="A93" s="4" t="s">
        <v>81</v>
      </c>
      <c r="B93" s="4">
        <v>1988</v>
      </c>
      <c r="C93" s="12">
        <f>SUMIFS(FAOSTAT!$E$2:$E$3310,FAOSTAT!$D$2:$D$3310,$B93,FAOSTAT!$C$2:$C$3310,$A93)</f>
        <v>495835</v>
      </c>
      <c r="D93" s="12">
        <f>SUMIFS(FAOSTAT!$F$2:$F$3310,FAOSTAT!$D$2:$D$3310,$B93,FAOSTAT!$C$2:$C$3310,$A93)</f>
        <v>492911</v>
      </c>
      <c r="E93" s="12">
        <f>SUMIFS(FAOSTAT!$G$2:$G$3310,FAOSTAT!$D$2:$D$3310,$B93,FAOSTAT!$C$2:$C$3310,$A93)</f>
        <v>259725.75</v>
      </c>
      <c r="F93" s="12">
        <f>SUMIFS(FAOSTAT!$H$2:$H$3310,FAOSTAT!$D$2:$D$3310,$B93,FAOSTAT!$C$2:$C$3310,$A93)</f>
        <v>1672.15</v>
      </c>
      <c r="G93" s="12">
        <f>SUMIFS(FAOSTAT!$I$2:$I$3310,FAOSTAT!$D$2:$D$3310,$B93,FAOSTAT!$C$2:$C$3310,$A93)</f>
        <v>68003841</v>
      </c>
      <c r="H93" s="12">
        <f>COUNTIFS(FAOSTAT!$D$2:$D$3310,$B93,FAOSTAT!$C$2:$C$3310,$A93,FAOSTAT!$E$2:$E$3310,"&gt;0")</f>
        <v>7</v>
      </c>
      <c r="I93" s="12">
        <f>IFERROR(C93*MillingRate,"")</f>
        <v>332209.45</v>
      </c>
      <c r="J93" s="12">
        <f t="shared" si="6"/>
        <v>1005.9321053902225</v>
      </c>
      <c r="K93" s="12">
        <f t="shared" si="7"/>
        <v>590263.04999999993</v>
      </c>
      <c r="L93" s="13">
        <f t="shared" si="8"/>
        <v>4.8851571486969387</v>
      </c>
      <c r="M93" s="13">
        <f t="shared" si="9"/>
        <v>8.6798486867822646</v>
      </c>
      <c r="N93" s="13">
        <f t="shared" si="10"/>
        <v>56.281593435333633</v>
      </c>
      <c r="O93" s="13">
        <f t="shared" si="11"/>
        <v>44.001695515245288</v>
      </c>
    </row>
    <row r="94" spans="1:15" x14ac:dyDescent="0.35">
      <c r="A94" s="4" t="s">
        <v>81</v>
      </c>
      <c r="B94" s="4">
        <v>1989</v>
      </c>
      <c r="C94" s="12">
        <f>SUMIFS(FAOSTAT!$E$2:$E$3310,FAOSTAT!$D$2:$D$3310,$B94,FAOSTAT!$C$2:$C$3310,$A94)</f>
        <v>557228</v>
      </c>
      <c r="D94" s="12">
        <f>SUMIFS(FAOSTAT!$F$2:$F$3310,FAOSTAT!$D$2:$D$3310,$B94,FAOSTAT!$C$2:$C$3310,$A94)</f>
        <v>523792</v>
      </c>
      <c r="E94" s="12">
        <f>SUMIFS(FAOSTAT!$G$2:$G$3310,FAOSTAT!$D$2:$D$3310,$B94,FAOSTAT!$C$2:$C$3310,$A94)</f>
        <v>228506.3</v>
      </c>
      <c r="F94" s="12">
        <f>SUMIFS(FAOSTAT!$H$2:$H$3310,FAOSTAT!$D$2:$D$3310,$B94,FAOSTAT!$C$2:$C$3310,$A94)</f>
        <v>1108.2</v>
      </c>
      <c r="G94" s="12">
        <f>SUMIFS(FAOSTAT!$I$2:$I$3310,FAOSTAT!$D$2:$D$3310,$B94,FAOSTAT!$C$2:$C$3310,$A94)</f>
        <v>70179212</v>
      </c>
      <c r="H94" s="12">
        <f>COUNTIFS(FAOSTAT!$D$2:$D$3310,$B94,FAOSTAT!$C$2:$C$3310,$A94,FAOSTAT!$E$2:$E$3310,"&gt;0")</f>
        <v>7</v>
      </c>
      <c r="I94" s="12">
        <f>IFERROR(C94*MillingRate,"")</f>
        <v>373342.76</v>
      </c>
      <c r="J94" s="12">
        <f t="shared" si="6"/>
        <v>1063.8344991905183</v>
      </c>
      <c r="K94" s="12">
        <f t="shared" si="7"/>
        <v>600740.8600000001</v>
      </c>
      <c r="L94" s="13">
        <f t="shared" si="8"/>
        <v>5.3198482764383277</v>
      </c>
      <c r="M94" s="13">
        <f t="shared" si="9"/>
        <v>8.5600969700258265</v>
      </c>
      <c r="N94" s="13">
        <f t="shared" si="10"/>
        <v>62.147056219881556</v>
      </c>
      <c r="O94" s="13">
        <f t="shared" si="11"/>
        <v>38.037415999970428</v>
      </c>
    </row>
    <row r="95" spans="1:15" x14ac:dyDescent="0.35">
      <c r="A95" s="4" t="s">
        <v>81</v>
      </c>
      <c r="B95" s="4">
        <v>1990</v>
      </c>
      <c r="C95" s="12">
        <f>SUMIFS(FAOSTAT!$E$2:$E$3310,FAOSTAT!$D$2:$D$3310,$B95,FAOSTAT!$C$2:$C$3310,$A95)</f>
        <v>526534</v>
      </c>
      <c r="D95" s="12">
        <f>SUMIFS(FAOSTAT!$F$2:$F$3310,FAOSTAT!$D$2:$D$3310,$B95,FAOSTAT!$C$2:$C$3310,$A95)</f>
        <v>544946</v>
      </c>
      <c r="E95" s="12">
        <f>SUMIFS(FAOSTAT!$G$2:$G$3310,FAOSTAT!$D$2:$D$3310,$B95,FAOSTAT!$C$2:$C$3310,$A95)</f>
        <v>320390</v>
      </c>
      <c r="F95" s="12">
        <f>SUMIFS(FAOSTAT!$H$2:$H$3310,FAOSTAT!$D$2:$D$3310,$B95,FAOSTAT!$C$2:$C$3310,$A95)</f>
        <v>311.25</v>
      </c>
      <c r="G95" s="12">
        <f>SUMIFS(FAOSTAT!$I$2:$I$3310,FAOSTAT!$D$2:$D$3310,$B95,FAOSTAT!$C$2:$C$3310,$A95)</f>
        <v>72458535</v>
      </c>
      <c r="H95" s="12">
        <f>COUNTIFS(FAOSTAT!$D$2:$D$3310,$B95,FAOSTAT!$C$2:$C$3310,$A95,FAOSTAT!$E$2:$E$3310,"&gt;0")</f>
        <v>7</v>
      </c>
      <c r="I95" s="12">
        <f>IFERROR(C95*MillingRate,"")</f>
        <v>352777.78</v>
      </c>
      <c r="J95" s="12">
        <f t="shared" si="6"/>
        <v>966.21316607517076</v>
      </c>
      <c r="K95" s="12">
        <f t="shared" si="7"/>
        <v>672856.53</v>
      </c>
      <c r="L95" s="13">
        <f t="shared" si="8"/>
        <v>4.8686849658221769</v>
      </c>
      <c r="M95" s="13">
        <f t="shared" si="9"/>
        <v>9.2860907276140754</v>
      </c>
      <c r="N95" s="13">
        <f t="shared" si="10"/>
        <v>52.429866438243536</v>
      </c>
      <c r="O95" s="13">
        <f t="shared" si="11"/>
        <v>47.616391565672991</v>
      </c>
    </row>
    <row r="96" spans="1:15" x14ac:dyDescent="0.35">
      <c r="A96" s="4" t="s">
        <v>81</v>
      </c>
      <c r="B96" s="4">
        <v>1991</v>
      </c>
      <c r="C96" s="12">
        <f>SUMIFS(FAOSTAT!$E$2:$E$3310,FAOSTAT!$D$2:$D$3310,$B96,FAOSTAT!$C$2:$C$3310,$A96)</f>
        <v>562127</v>
      </c>
      <c r="D96" s="12">
        <f>SUMIFS(FAOSTAT!$F$2:$F$3310,FAOSTAT!$D$2:$D$3310,$B96,FAOSTAT!$C$2:$C$3310,$A96)</f>
        <v>560497</v>
      </c>
      <c r="E96" s="12">
        <f>SUMIFS(FAOSTAT!$G$2:$G$3310,FAOSTAT!$D$2:$D$3310,$B96,FAOSTAT!$C$2:$C$3310,$A96)</f>
        <v>276854.59999999998</v>
      </c>
      <c r="F96" s="12">
        <f>SUMIFS(FAOSTAT!$H$2:$H$3310,FAOSTAT!$D$2:$D$3310,$B96,FAOSTAT!$C$2:$C$3310,$A96)</f>
        <v>516.79999999999995</v>
      </c>
      <c r="G96" s="12">
        <f>SUMIFS(FAOSTAT!$I$2:$I$3310,FAOSTAT!$D$2:$D$3310,$B96,FAOSTAT!$C$2:$C$3310,$A96)</f>
        <v>74863354</v>
      </c>
      <c r="H96" s="12">
        <f>COUNTIFS(FAOSTAT!$D$2:$D$3310,$B96,FAOSTAT!$C$2:$C$3310,$A96,FAOSTAT!$E$2:$E$3310,"&gt;0")</f>
        <v>7</v>
      </c>
      <c r="I96" s="12">
        <f>IFERROR(C96*MillingRate,"")</f>
        <v>376625.09</v>
      </c>
      <c r="J96" s="12">
        <f t="shared" si="6"/>
        <v>1002.9081333173951</v>
      </c>
      <c r="K96" s="12">
        <f t="shared" si="7"/>
        <v>652962.8899999999</v>
      </c>
      <c r="L96" s="13">
        <f t="shared" si="8"/>
        <v>5.0308337774981338</v>
      </c>
      <c r="M96" s="13">
        <f t="shared" si="9"/>
        <v>8.7220630002764761</v>
      </c>
      <c r="N96" s="13">
        <f t="shared" si="10"/>
        <v>57.679401964175959</v>
      </c>
      <c r="O96" s="13">
        <f t="shared" si="11"/>
        <v>42.399744953346435</v>
      </c>
    </row>
    <row r="97" spans="1:15" x14ac:dyDescent="0.35">
      <c r="A97" s="4" t="s">
        <v>81</v>
      </c>
      <c r="B97" s="4">
        <v>1992</v>
      </c>
      <c r="C97" s="12">
        <f>SUMIFS(FAOSTAT!$E$2:$E$3310,FAOSTAT!$D$2:$D$3310,$B97,FAOSTAT!$C$2:$C$3310,$A97)</f>
        <v>578233.93999999994</v>
      </c>
      <c r="D97" s="12">
        <f>SUMIFS(FAOSTAT!$F$2:$F$3310,FAOSTAT!$D$2:$D$3310,$B97,FAOSTAT!$C$2:$C$3310,$A97)</f>
        <v>636784</v>
      </c>
      <c r="E97" s="12">
        <f>SUMIFS(FAOSTAT!$G$2:$G$3310,FAOSTAT!$D$2:$D$3310,$B97,FAOSTAT!$C$2:$C$3310,$A97)</f>
        <v>350969</v>
      </c>
      <c r="F97" s="12">
        <f>SUMIFS(FAOSTAT!$H$2:$H$3310,FAOSTAT!$D$2:$D$3310,$B97,FAOSTAT!$C$2:$C$3310,$A97)</f>
        <v>0</v>
      </c>
      <c r="G97" s="12">
        <f>SUMIFS(FAOSTAT!$I$2:$I$3310,FAOSTAT!$D$2:$D$3310,$B97,FAOSTAT!$C$2:$C$3310,$A97)</f>
        <v>77389187</v>
      </c>
      <c r="H97" s="12">
        <f>COUNTIFS(FAOSTAT!$D$2:$D$3310,$B97,FAOSTAT!$C$2:$C$3310,$A97,FAOSTAT!$E$2:$E$3310,"&gt;0")</f>
        <v>7</v>
      </c>
      <c r="I97" s="12">
        <f>IFERROR(C97*MillingRate,"")</f>
        <v>387416.73979999998</v>
      </c>
      <c r="J97" s="12">
        <f t="shared" si="6"/>
        <v>908.05350008794187</v>
      </c>
      <c r="K97" s="12">
        <f t="shared" si="7"/>
        <v>738385.73979999998</v>
      </c>
      <c r="L97" s="13">
        <f t="shared" si="8"/>
        <v>5.006083599250112</v>
      </c>
      <c r="M97" s="13">
        <f t="shared" si="9"/>
        <v>9.5412003720881575</v>
      </c>
      <c r="N97" s="13">
        <f t="shared" si="10"/>
        <v>52.468069048155797</v>
      </c>
      <c r="O97" s="13">
        <f t="shared" si="11"/>
        <v>47.531930951844203</v>
      </c>
    </row>
    <row r="98" spans="1:15" x14ac:dyDescent="0.35">
      <c r="A98" s="4" t="s">
        <v>81</v>
      </c>
      <c r="B98" s="4">
        <v>1993</v>
      </c>
      <c r="C98" s="12">
        <f>SUMIFS(FAOSTAT!$E$2:$E$3310,FAOSTAT!$D$2:$D$3310,$B98,FAOSTAT!$C$2:$C$3310,$A98)</f>
        <v>495653</v>
      </c>
      <c r="D98" s="12">
        <f>SUMIFS(FAOSTAT!$F$2:$F$3310,FAOSTAT!$D$2:$D$3310,$B98,FAOSTAT!$C$2:$C$3310,$A98)</f>
        <v>658961</v>
      </c>
      <c r="E98" s="12">
        <f>SUMIFS(FAOSTAT!$G$2:$G$3310,FAOSTAT!$D$2:$D$3310,$B98,FAOSTAT!$C$2:$C$3310,$A98)</f>
        <v>334414.8</v>
      </c>
      <c r="F98" s="12">
        <f>SUMIFS(FAOSTAT!$H$2:$H$3310,FAOSTAT!$D$2:$D$3310,$B98,FAOSTAT!$C$2:$C$3310,$A98)</f>
        <v>300.25</v>
      </c>
      <c r="G98" s="12">
        <f>SUMIFS(FAOSTAT!$I$2:$I$3310,FAOSTAT!$D$2:$D$3310,$B98,FAOSTAT!$C$2:$C$3310,$A98)</f>
        <v>79945606</v>
      </c>
      <c r="H98" s="12">
        <f>COUNTIFS(FAOSTAT!$D$2:$D$3310,$B98,FAOSTAT!$C$2:$C$3310,$A98,FAOSTAT!$E$2:$E$3310,"&gt;0")</f>
        <v>7</v>
      </c>
      <c r="I98" s="12">
        <f>IFERROR(C98*MillingRate,"")</f>
        <v>332087.51</v>
      </c>
      <c r="J98" s="12">
        <f t="shared" si="6"/>
        <v>752.17349736934352</v>
      </c>
      <c r="K98" s="12">
        <f t="shared" si="7"/>
        <v>666202.06000000006</v>
      </c>
      <c r="L98" s="13">
        <f t="shared" si="8"/>
        <v>4.1539182278510713</v>
      </c>
      <c r="M98" s="13">
        <f t="shared" si="9"/>
        <v>8.3331916953634693</v>
      </c>
      <c r="N98" s="13">
        <f t="shared" si="10"/>
        <v>49.847865976277525</v>
      </c>
      <c r="O98" s="13">
        <f t="shared" si="11"/>
        <v>50.197202932695816</v>
      </c>
    </row>
    <row r="99" spans="1:15" x14ac:dyDescent="0.35">
      <c r="A99" s="4" t="s">
        <v>81</v>
      </c>
      <c r="B99" s="4">
        <v>1994</v>
      </c>
      <c r="C99" s="12">
        <f>SUMIFS(FAOSTAT!$E$2:$E$3310,FAOSTAT!$D$2:$D$3310,$B99,FAOSTAT!$C$2:$C$3310,$A99)</f>
        <v>584346</v>
      </c>
      <c r="D99" s="12">
        <f>SUMIFS(FAOSTAT!$F$2:$F$3310,FAOSTAT!$D$2:$D$3310,$B99,FAOSTAT!$C$2:$C$3310,$A99)</f>
        <v>683279</v>
      </c>
      <c r="E99" s="12">
        <f>SUMIFS(FAOSTAT!$G$2:$G$3310,FAOSTAT!$D$2:$D$3310,$B99,FAOSTAT!$C$2:$C$3310,$A99)</f>
        <v>341848.8</v>
      </c>
      <c r="F99" s="12">
        <f>SUMIFS(FAOSTAT!$H$2:$H$3310,FAOSTAT!$D$2:$D$3310,$B99,FAOSTAT!$C$2:$C$3310,$A99)</f>
        <v>288</v>
      </c>
      <c r="G99" s="12">
        <f>SUMIFS(FAOSTAT!$I$2:$I$3310,FAOSTAT!$D$2:$D$3310,$B99,FAOSTAT!$C$2:$C$3310,$A99)</f>
        <v>83073681</v>
      </c>
      <c r="H99" s="12">
        <f>COUNTIFS(FAOSTAT!$D$2:$D$3310,$B99,FAOSTAT!$C$2:$C$3310,$A99,FAOSTAT!$E$2:$E$3310,"&gt;0")</f>
        <v>7</v>
      </c>
      <c r="I99" s="12">
        <f>IFERROR(C99*MillingRate,"")</f>
        <v>391511.82</v>
      </c>
      <c r="J99" s="12">
        <f t="shared" si="6"/>
        <v>855.20848730899093</v>
      </c>
      <c r="K99" s="12">
        <f t="shared" si="7"/>
        <v>733072.62</v>
      </c>
      <c r="L99" s="13">
        <f t="shared" si="8"/>
        <v>4.7128261958200692</v>
      </c>
      <c r="M99" s="13">
        <f t="shared" si="9"/>
        <v>8.824366648686242</v>
      </c>
      <c r="N99" s="13">
        <f t="shared" si="10"/>
        <v>53.406962600785725</v>
      </c>
      <c r="O99" s="13">
        <f t="shared" si="11"/>
        <v>46.632324093621172</v>
      </c>
    </row>
    <row r="100" spans="1:15" x14ac:dyDescent="0.35">
      <c r="A100" s="4" t="s">
        <v>81</v>
      </c>
      <c r="B100" s="4">
        <v>1995</v>
      </c>
      <c r="C100" s="12">
        <f>SUMIFS(FAOSTAT!$E$2:$E$3310,FAOSTAT!$D$2:$D$3310,$B100,FAOSTAT!$C$2:$C$3310,$A100)</f>
        <v>511026.62</v>
      </c>
      <c r="D100" s="12">
        <f>SUMIFS(FAOSTAT!$F$2:$F$3310,FAOSTAT!$D$2:$D$3310,$B100,FAOSTAT!$C$2:$C$3310,$A100)</f>
        <v>599506</v>
      </c>
      <c r="E100" s="12">
        <f>SUMIFS(FAOSTAT!$G$2:$G$3310,FAOSTAT!$D$2:$D$3310,$B100,FAOSTAT!$C$2:$C$3310,$A100)</f>
        <v>341461.2</v>
      </c>
      <c r="F100" s="12">
        <f>SUMIFS(FAOSTAT!$H$2:$H$3310,FAOSTAT!$D$2:$D$3310,$B100,FAOSTAT!$C$2:$C$3310,$A100)</f>
        <v>133</v>
      </c>
      <c r="G100" s="12">
        <f>SUMIFS(FAOSTAT!$I$2:$I$3310,FAOSTAT!$D$2:$D$3310,$B100,FAOSTAT!$C$2:$C$3310,$A100)</f>
        <v>86207947</v>
      </c>
      <c r="H100" s="12">
        <f>COUNTIFS(FAOSTAT!$D$2:$D$3310,$B100,FAOSTAT!$C$2:$C$3310,$A100,FAOSTAT!$E$2:$E$3310,"&gt;0")</f>
        <v>7</v>
      </c>
      <c r="I100" s="12">
        <f>IFERROR(C100*MillingRate,"")</f>
        <v>342387.83540000004</v>
      </c>
      <c r="J100" s="12">
        <f t="shared" si="6"/>
        <v>852.4128532491751</v>
      </c>
      <c r="K100" s="12">
        <f t="shared" si="7"/>
        <v>683716.03540000005</v>
      </c>
      <c r="L100" s="13">
        <f t="shared" si="8"/>
        <v>3.9716504952843854</v>
      </c>
      <c r="M100" s="13">
        <f t="shared" si="9"/>
        <v>7.9310093697046291</v>
      </c>
      <c r="N100" s="13">
        <f t="shared" si="10"/>
        <v>50.077490898643326</v>
      </c>
      <c r="O100" s="13">
        <f t="shared" si="11"/>
        <v>49.941961621571764</v>
      </c>
    </row>
    <row r="101" spans="1:15" x14ac:dyDescent="0.35">
      <c r="A101" s="4" t="s">
        <v>81</v>
      </c>
      <c r="B101" s="4">
        <v>1996</v>
      </c>
      <c r="C101" s="12">
        <f>SUMIFS(FAOSTAT!$E$2:$E$3310,FAOSTAT!$D$2:$D$3310,$B101,FAOSTAT!$C$2:$C$3310,$A101)</f>
        <v>512780.16</v>
      </c>
      <c r="D101" s="12">
        <f>SUMIFS(FAOSTAT!$F$2:$F$3310,FAOSTAT!$D$2:$D$3310,$B101,FAOSTAT!$C$2:$C$3310,$A101)</f>
        <v>556088</v>
      </c>
      <c r="E101" s="12">
        <f>SUMIFS(FAOSTAT!$G$2:$G$3310,FAOSTAT!$D$2:$D$3310,$B101,FAOSTAT!$C$2:$C$3310,$A101)</f>
        <v>203865.55</v>
      </c>
      <c r="F101" s="12">
        <f>SUMIFS(FAOSTAT!$H$2:$H$3310,FAOSTAT!$D$2:$D$3310,$B101,FAOSTAT!$C$2:$C$3310,$A101)</f>
        <v>5648</v>
      </c>
      <c r="G101" s="12">
        <f>SUMIFS(FAOSTAT!$I$2:$I$3310,FAOSTAT!$D$2:$D$3310,$B101,FAOSTAT!$C$2:$C$3310,$A101)</f>
        <v>88437181</v>
      </c>
      <c r="H101" s="12">
        <f>COUNTIFS(FAOSTAT!$D$2:$D$3310,$B101,FAOSTAT!$C$2:$C$3310,$A101,FAOSTAT!$E$2:$E$3310,"&gt;0")</f>
        <v>7</v>
      </c>
      <c r="I101" s="12">
        <f>IFERROR(C101*MillingRate,"")</f>
        <v>343562.7072</v>
      </c>
      <c r="J101" s="12">
        <f t="shared" si="6"/>
        <v>922.12052768626552</v>
      </c>
      <c r="K101" s="12">
        <f t="shared" si="7"/>
        <v>541780.25719999999</v>
      </c>
      <c r="L101" s="13">
        <f t="shared" si="8"/>
        <v>3.8848220094215802</v>
      </c>
      <c r="M101" s="13">
        <f t="shared" si="9"/>
        <v>6.1261592813547514</v>
      </c>
      <c r="N101" s="13">
        <f t="shared" si="10"/>
        <v>63.413663128956109</v>
      </c>
      <c r="O101" s="13">
        <f t="shared" si="11"/>
        <v>37.628825947554297</v>
      </c>
    </row>
    <row r="102" spans="1:15" x14ac:dyDescent="0.35">
      <c r="A102" s="4" t="s">
        <v>81</v>
      </c>
      <c r="B102" s="4">
        <v>1997</v>
      </c>
      <c r="C102" s="12">
        <f>SUMIFS(FAOSTAT!$E$2:$E$3310,FAOSTAT!$D$2:$D$3310,$B102,FAOSTAT!$C$2:$C$3310,$A102)</f>
        <v>502263.67</v>
      </c>
      <c r="D102" s="12">
        <f>SUMIFS(FAOSTAT!$F$2:$F$3310,FAOSTAT!$D$2:$D$3310,$B102,FAOSTAT!$C$2:$C$3310,$A102)</f>
        <v>544478</v>
      </c>
      <c r="E102" s="12">
        <f>SUMIFS(FAOSTAT!$G$2:$G$3310,FAOSTAT!$D$2:$D$3310,$B102,FAOSTAT!$C$2:$C$3310,$A102)</f>
        <v>370148.10000000003</v>
      </c>
      <c r="F102" s="12">
        <f>SUMIFS(FAOSTAT!$H$2:$H$3310,FAOSTAT!$D$2:$D$3310,$B102,FAOSTAT!$C$2:$C$3310,$A102)</f>
        <v>455</v>
      </c>
      <c r="G102" s="12">
        <f>SUMIFS(FAOSTAT!$I$2:$I$3310,FAOSTAT!$D$2:$D$3310,$B102,FAOSTAT!$C$2:$C$3310,$A102)</f>
        <v>90492711</v>
      </c>
      <c r="H102" s="12">
        <f>COUNTIFS(FAOSTAT!$D$2:$D$3310,$B102,FAOSTAT!$C$2:$C$3310,$A102,FAOSTAT!$E$2:$E$3310,"&gt;0")</f>
        <v>7</v>
      </c>
      <c r="I102" s="12">
        <f>IFERROR(C102*MillingRate,"")</f>
        <v>336516.65889999998</v>
      </c>
      <c r="J102" s="12">
        <f t="shared" si="6"/>
        <v>922.46825399740669</v>
      </c>
      <c r="K102" s="12">
        <f t="shared" si="7"/>
        <v>706209.75890000002</v>
      </c>
      <c r="L102" s="13">
        <f t="shared" si="8"/>
        <v>3.7187156311407223</v>
      </c>
      <c r="M102" s="13">
        <f t="shared" si="9"/>
        <v>7.8040512997781661</v>
      </c>
      <c r="N102" s="13">
        <f t="shared" si="10"/>
        <v>47.651091571456334</v>
      </c>
      <c r="O102" s="13">
        <f t="shared" si="11"/>
        <v>52.413336878344296</v>
      </c>
    </row>
    <row r="103" spans="1:15" x14ac:dyDescent="0.35">
      <c r="A103" s="4" t="s">
        <v>81</v>
      </c>
      <c r="B103" s="4">
        <v>1998</v>
      </c>
      <c r="C103" s="12">
        <f>SUMIFS(FAOSTAT!$E$2:$E$3310,FAOSTAT!$D$2:$D$3310,$B103,FAOSTAT!$C$2:$C$3310,$A103)</f>
        <v>546494.84</v>
      </c>
      <c r="D103" s="12">
        <f>SUMIFS(FAOSTAT!$F$2:$F$3310,FAOSTAT!$D$2:$D$3310,$B103,FAOSTAT!$C$2:$C$3310,$A103)</f>
        <v>591527</v>
      </c>
      <c r="E103" s="12">
        <f>SUMIFS(FAOSTAT!$G$2:$G$3310,FAOSTAT!$D$2:$D$3310,$B103,FAOSTAT!$C$2:$C$3310,$A103)</f>
        <v>323308</v>
      </c>
      <c r="F103" s="12">
        <f>SUMIFS(FAOSTAT!$H$2:$H$3310,FAOSTAT!$D$2:$D$3310,$B103,FAOSTAT!$C$2:$C$3310,$A103)</f>
        <v>421</v>
      </c>
      <c r="G103" s="12">
        <f>SUMIFS(FAOSTAT!$I$2:$I$3310,FAOSTAT!$D$2:$D$3310,$B103,FAOSTAT!$C$2:$C$3310,$A103)</f>
        <v>93115519</v>
      </c>
      <c r="H103" s="12">
        <f>COUNTIFS(FAOSTAT!$D$2:$D$3310,$B103,FAOSTAT!$C$2:$C$3310,$A103,FAOSTAT!$E$2:$E$3310,"&gt;0")</f>
        <v>7</v>
      </c>
      <c r="I103" s="12">
        <f>IFERROR(C103*MillingRate,"")</f>
        <v>366151.5428</v>
      </c>
      <c r="J103" s="12">
        <f t="shared" si="6"/>
        <v>923.8713363887025</v>
      </c>
      <c r="K103" s="12">
        <f t="shared" si="7"/>
        <v>689038.54279999994</v>
      </c>
      <c r="L103" s="13">
        <f t="shared" si="8"/>
        <v>3.932228985374608</v>
      </c>
      <c r="M103" s="13">
        <f t="shared" si="9"/>
        <v>7.3998249722476439</v>
      </c>
      <c r="N103" s="13">
        <f t="shared" si="10"/>
        <v>53.139486408422734</v>
      </c>
      <c r="O103" s="13">
        <f t="shared" si="11"/>
        <v>46.921613221547062</v>
      </c>
    </row>
    <row r="104" spans="1:15" x14ac:dyDescent="0.35">
      <c r="A104" s="4" t="s">
        <v>81</v>
      </c>
      <c r="B104" s="4">
        <v>1999</v>
      </c>
      <c r="C104" s="12">
        <f>SUMIFS(FAOSTAT!$E$2:$E$3310,FAOSTAT!$D$2:$D$3310,$B104,FAOSTAT!$C$2:$C$3310,$A104)</f>
        <v>606387.82999999996</v>
      </c>
      <c r="D104" s="12">
        <f>SUMIFS(FAOSTAT!$F$2:$F$3310,FAOSTAT!$D$2:$D$3310,$B104,FAOSTAT!$C$2:$C$3310,$A104)</f>
        <v>596298</v>
      </c>
      <c r="E104" s="12">
        <f>SUMIFS(FAOSTAT!$G$2:$G$3310,FAOSTAT!$D$2:$D$3310,$B104,FAOSTAT!$C$2:$C$3310,$A104)</f>
        <v>362428.5</v>
      </c>
      <c r="F104" s="12">
        <f>SUMIFS(FAOSTAT!$H$2:$H$3310,FAOSTAT!$D$2:$D$3310,$B104,FAOSTAT!$C$2:$C$3310,$A104)</f>
        <v>173.4</v>
      </c>
      <c r="G104" s="12">
        <f>SUMIFS(FAOSTAT!$I$2:$I$3310,FAOSTAT!$D$2:$D$3310,$B104,FAOSTAT!$C$2:$C$3310,$A104)</f>
        <v>96143047</v>
      </c>
      <c r="H104" s="12">
        <f>COUNTIFS(FAOSTAT!$D$2:$D$3310,$B104,FAOSTAT!$C$2:$C$3310,$A104,FAOSTAT!$E$2:$E$3310,"&gt;0")</f>
        <v>7</v>
      </c>
      <c r="I104" s="12">
        <f>IFERROR(C104*MillingRate,"")</f>
        <v>406279.84610000002</v>
      </c>
      <c r="J104" s="12">
        <f t="shared" si="6"/>
        <v>1016.9207845741558</v>
      </c>
      <c r="K104" s="12">
        <f t="shared" si="7"/>
        <v>768534.94609999994</v>
      </c>
      <c r="L104" s="13">
        <f t="shared" si="8"/>
        <v>4.2257850024245647</v>
      </c>
      <c r="M104" s="13">
        <f t="shared" si="9"/>
        <v>7.9936612171236874</v>
      </c>
      <c r="N104" s="13">
        <f t="shared" si="10"/>
        <v>52.86419936552057</v>
      </c>
      <c r="O104" s="13">
        <f t="shared" si="11"/>
        <v>47.158363043759586</v>
      </c>
    </row>
    <row r="105" spans="1:15" x14ac:dyDescent="0.35">
      <c r="A105" s="4" t="s">
        <v>81</v>
      </c>
      <c r="B105" s="4">
        <v>2000</v>
      </c>
      <c r="C105" s="12">
        <f>SUMIFS(FAOSTAT!$E$2:$E$3310,FAOSTAT!$D$2:$D$3310,$B105,FAOSTAT!$C$2:$C$3310,$A105)</f>
        <v>522872</v>
      </c>
      <c r="D105" s="12">
        <f>SUMIFS(FAOSTAT!$F$2:$F$3310,FAOSTAT!$D$2:$D$3310,$B105,FAOSTAT!$C$2:$C$3310,$A105)</f>
        <v>579491</v>
      </c>
      <c r="E105" s="12">
        <f>SUMIFS(FAOSTAT!$G$2:$G$3310,FAOSTAT!$D$2:$D$3310,$B105,FAOSTAT!$C$2:$C$3310,$A105)</f>
        <v>385639.15</v>
      </c>
      <c r="F105" s="12">
        <f>SUMIFS(FAOSTAT!$H$2:$H$3310,FAOSTAT!$D$2:$D$3310,$B105,FAOSTAT!$C$2:$C$3310,$A105)</f>
        <v>477.65</v>
      </c>
      <c r="G105" s="12">
        <f>SUMIFS(FAOSTAT!$I$2:$I$3310,FAOSTAT!$D$2:$D$3310,$B105,FAOSTAT!$C$2:$C$3310,$A105)</f>
        <v>99234665</v>
      </c>
      <c r="H105" s="12">
        <f>COUNTIFS(FAOSTAT!$D$2:$D$3310,$B105,FAOSTAT!$C$2:$C$3310,$A105,FAOSTAT!$E$2:$E$3310,"&gt;0")</f>
        <v>7</v>
      </c>
      <c r="I105" s="12">
        <f>IFERROR(C105*MillingRate,"")</f>
        <v>350324.24000000005</v>
      </c>
      <c r="J105" s="12">
        <f t="shared" si="6"/>
        <v>902.29529017706921</v>
      </c>
      <c r="K105" s="12">
        <f t="shared" si="7"/>
        <v>735485.74000000011</v>
      </c>
      <c r="L105" s="13">
        <f t="shared" si="8"/>
        <v>3.5302607208882102</v>
      </c>
      <c r="M105" s="13">
        <f t="shared" si="9"/>
        <v>7.4115808220847033</v>
      </c>
      <c r="N105" s="13">
        <f t="shared" si="10"/>
        <v>47.631683518432325</v>
      </c>
      <c r="O105" s="13">
        <f t="shared" si="11"/>
        <v>52.433259956882374</v>
      </c>
    </row>
    <row r="106" spans="1:15" x14ac:dyDescent="0.35">
      <c r="A106" s="4" t="s">
        <v>81</v>
      </c>
      <c r="B106" s="4">
        <v>2001</v>
      </c>
      <c r="C106" s="12">
        <f>SUMIFS(FAOSTAT!$E$2:$E$3310,FAOSTAT!$D$2:$D$3310,$B106,FAOSTAT!$C$2:$C$3310,$A106)</f>
        <v>533207.46</v>
      </c>
      <c r="D106" s="12">
        <f>SUMIFS(FAOSTAT!$F$2:$F$3310,FAOSTAT!$D$2:$D$3310,$B106,FAOSTAT!$C$2:$C$3310,$A106)</f>
        <v>562794</v>
      </c>
      <c r="E106" s="12">
        <f>SUMIFS(FAOSTAT!$G$2:$G$3310,FAOSTAT!$D$2:$D$3310,$B106,FAOSTAT!$C$2:$C$3310,$A106)</f>
        <v>558313.9</v>
      </c>
      <c r="F106" s="12">
        <f>SUMIFS(FAOSTAT!$H$2:$H$3310,FAOSTAT!$D$2:$D$3310,$B106,FAOSTAT!$C$2:$C$3310,$A106)</f>
        <v>727.2</v>
      </c>
      <c r="G106" s="12">
        <f>SUMIFS(FAOSTAT!$I$2:$I$3310,FAOSTAT!$D$2:$D$3310,$B106,FAOSTAT!$C$2:$C$3310,$A106)</f>
        <v>102391292</v>
      </c>
      <c r="H106" s="12">
        <f>COUNTIFS(FAOSTAT!$D$2:$D$3310,$B106,FAOSTAT!$C$2:$C$3310,$A106,FAOSTAT!$E$2:$E$3310,"&gt;0")</f>
        <v>7</v>
      </c>
      <c r="I106" s="12">
        <f>IFERROR(C106*MillingRate,"")</f>
        <v>357248.99819999997</v>
      </c>
      <c r="J106" s="12">
        <f t="shared" si="6"/>
        <v>947.42918367999653</v>
      </c>
      <c r="K106" s="12">
        <f t="shared" si="7"/>
        <v>914835.69819999998</v>
      </c>
      <c r="L106" s="13">
        <f t="shared" si="8"/>
        <v>3.4890564541367444</v>
      </c>
      <c r="M106" s="13">
        <f t="shared" si="9"/>
        <v>8.9347021639301119</v>
      </c>
      <c r="N106" s="13">
        <f t="shared" si="10"/>
        <v>39.050618477493948</v>
      </c>
      <c r="O106" s="13">
        <f t="shared" si="11"/>
        <v>61.02887120589191</v>
      </c>
    </row>
    <row r="107" spans="1:15" x14ac:dyDescent="0.35">
      <c r="A107" s="4" t="s">
        <v>81</v>
      </c>
      <c r="B107" s="4">
        <v>2002</v>
      </c>
      <c r="C107" s="12">
        <f>SUMIFS(FAOSTAT!$E$2:$E$3310,FAOSTAT!$D$2:$D$3310,$B107,FAOSTAT!$C$2:$C$3310,$A107)</f>
        <v>528597.04</v>
      </c>
      <c r="D107" s="12">
        <f>SUMIFS(FAOSTAT!$F$2:$F$3310,FAOSTAT!$D$2:$D$3310,$B107,FAOSTAT!$C$2:$C$3310,$A107)</f>
        <v>584856</v>
      </c>
      <c r="E107" s="12">
        <f>SUMIFS(FAOSTAT!$G$2:$G$3310,FAOSTAT!$D$2:$D$3310,$B107,FAOSTAT!$C$2:$C$3310,$A107)</f>
        <v>677053.99</v>
      </c>
      <c r="F107" s="12">
        <f>SUMIFS(FAOSTAT!$H$2:$H$3310,FAOSTAT!$D$2:$D$3310,$B107,FAOSTAT!$C$2:$C$3310,$A107)</f>
        <v>1096.25</v>
      </c>
      <c r="G107" s="12">
        <f>SUMIFS(FAOSTAT!$I$2:$I$3310,FAOSTAT!$D$2:$D$3310,$B107,FAOSTAT!$C$2:$C$3310,$A107)</f>
        <v>105569805</v>
      </c>
      <c r="H107" s="12">
        <f>COUNTIFS(FAOSTAT!$D$2:$D$3310,$B107,FAOSTAT!$C$2:$C$3310,$A107,FAOSTAT!$E$2:$E$3310,"&gt;0")</f>
        <v>7</v>
      </c>
      <c r="I107" s="12">
        <f>IFERROR(C107*MillingRate,"")</f>
        <v>354160.01680000004</v>
      </c>
      <c r="J107" s="12">
        <f t="shared" si="6"/>
        <v>903.80715936914396</v>
      </c>
      <c r="K107" s="12">
        <f t="shared" si="7"/>
        <v>1030117.7568000001</v>
      </c>
      <c r="L107" s="13">
        <f t="shared" si="8"/>
        <v>3.3547472859308587</v>
      </c>
      <c r="M107" s="13">
        <f t="shared" si="9"/>
        <v>9.7576930903680275</v>
      </c>
      <c r="N107" s="13">
        <f t="shared" si="10"/>
        <v>34.380537027162525</v>
      </c>
      <c r="O107" s="13">
        <f t="shared" si="11"/>
        <v>65.725882845008726</v>
      </c>
    </row>
    <row r="108" spans="1:15" x14ac:dyDescent="0.35">
      <c r="A108" s="4" t="s">
        <v>81</v>
      </c>
      <c r="B108" s="4">
        <v>2003</v>
      </c>
      <c r="C108" s="12">
        <f>SUMIFS(FAOSTAT!$E$2:$E$3310,FAOSTAT!$D$2:$D$3310,$B108,FAOSTAT!$C$2:$C$3310,$A108)</f>
        <v>530785.30000000005</v>
      </c>
      <c r="D108" s="12">
        <f>SUMIFS(FAOSTAT!$F$2:$F$3310,FAOSTAT!$D$2:$D$3310,$B108,FAOSTAT!$C$2:$C$3310,$A108)</f>
        <v>587490</v>
      </c>
      <c r="E108" s="12">
        <f>SUMIFS(FAOSTAT!$G$2:$G$3310,FAOSTAT!$D$2:$D$3310,$B108,FAOSTAT!$C$2:$C$3310,$A108)</f>
        <v>500792.85</v>
      </c>
      <c r="F108" s="12">
        <f>SUMIFS(FAOSTAT!$H$2:$H$3310,FAOSTAT!$D$2:$D$3310,$B108,FAOSTAT!$C$2:$C$3310,$A108)</f>
        <v>1864</v>
      </c>
      <c r="G108" s="12">
        <f>SUMIFS(FAOSTAT!$I$2:$I$3310,FAOSTAT!$D$2:$D$3310,$B108,FAOSTAT!$C$2:$C$3310,$A108)</f>
        <v>108868617</v>
      </c>
      <c r="H108" s="12">
        <f>COUNTIFS(FAOSTAT!$D$2:$D$3310,$B108,FAOSTAT!$C$2:$C$3310,$A108,FAOSTAT!$E$2:$E$3310,"&gt;0")</f>
        <v>7</v>
      </c>
      <c r="I108" s="12">
        <f>IFERROR(C108*MillingRate,"")</f>
        <v>355626.15100000007</v>
      </c>
      <c r="J108" s="12">
        <f t="shared" si="6"/>
        <v>903.47971880372438</v>
      </c>
      <c r="K108" s="12">
        <f t="shared" si="7"/>
        <v>854555.00100000005</v>
      </c>
      <c r="L108" s="13">
        <f t="shared" si="8"/>
        <v>3.266562585248971</v>
      </c>
      <c r="M108" s="13">
        <f t="shared" si="9"/>
        <v>7.849415419688853</v>
      </c>
      <c r="N108" s="13">
        <f t="shared" si="10"/>
        <v>41.615361279712417</v>
      </c>
      <c r="O108" s="13">
        <f t="shared" si="11"/>
        <v>58.602763943101657</v>
      </c>
    </row>
    <row r="109" spans="1:15" x14ac:dyDescent="0.35">
      <c r="A109" s="4" t="s">
        <v>81</v>
      </c>
      <c r="B109" s="4">
        <v>2004</v>
      </c>
      <c r="C109" s="12">
        <f>SUMIFS(FAOSTAT!$E$2:$E$3310,FAOSTAT!$D$2:$D$3310,$B109,FAOSTAT!$C$2:$C$3310,$A109)</f>
        <v>503419.77</v>
      </c>
      <c r="D109" s="12">
        <f>SUMIFS(FAOSTAT!$F$2:$F$3310,FAOSTAT!$D$2:$D$3310,$B109,FAOSTAT!$C$2:$C$3310,$A109)</f>
        <v>580986</v>
      </c>
      <c r="E109" s="12">
        <f>SUMIFS(FAOSTAT!$G$2:$G$3310,FAOSTAT!$D$2:$D$3310,$B109,FAOSTAT!$C$2:$C$3310,$A109)</f>
        <v>854564.59999999986</v>
      </c>
      <c r="F109" s="12">
        <f>SUMIFS(FAOSTAT!$H$2:$H$3310,FAOSTAT!$D$2:$D$3310,$B109,FAOSTAT!$C$2:$C$3310,$A109)</f>
        <v>785.8900000000001</v>
      </c>
      <c r="G109" s="12">
        <f>SUMIFS(FAOSTAT!$I$2:$I$3310,FAOSTAT!$D$2:$D$3310,$B109,FAOSTAT!$C$2:$C$3310,$A109)</f>
        <v>112366298</v>
      </c>
      <c r="H109" s="12">
        <f>COUNTIFS(FAOSTAT!$D$2:$D$3310,$B109,FAOSTAT!$C$2:$C$3310,$A109,FAOSTAT!$E$2:$E$3310,"&gt;0")</f>
        <v>7</v>
      </c>
      <c r="I109" s="12">
        <f>IFERROR(C109*MillingRate,"")</f>
        <v>337291.24590000004</v>
      </c>
      <c r="J109" s="12">
        <f t="shared" si="6"/>
        <v>866.49208414660598</v>
      </c>
      <c r="K109" s="12">
        <f t="shared" si="7"/>
        <v>1191069.9558999999</v>
      </c>
      <c r="L109" s="13">
        <f t="shared" si="8"/>
        <v>3.0017118291108962</v>
      </c>
      <c r="M109" s="13">
        <f t="shared" si="9"/>
        <v>10.599886061032285</v>
      </c>
      <c r="N109" s="13">
        <f t="shared" si="10"/>
        <v>28.318340516375041</v>
      </c>
      <c r="O109" s="13">
        <f t="shared" si="11"/>
        <v>71.747641334322054</v>
      </c>
    </row>
    <row r="110" spans="1:15" x14ac:dyDescent="0.35">
      <c r="A110" s="4" t="s">
        <v>81</v>
      </c>
      <c r="B110" s="4">
        <v>2005</v>
      </c>
      <c r="C110" s="12">
        <f>SUMIFS(FAOSTAT!$E$2:$E$3310,FAOSTAT!$D$2:$D$3310,$B110,FAOSTAT!$C$2:$C$3310,$A110)</f>
        <v>576605.4</v>
      </c>
      <c r="D110" s="12">
        <f>SUMIFS(FAOSTAT!$F$2:$F$3310,FAOSTAT!$D$2:$D$3310,$B110,FAOSTAT!$C$2:$C$3310,$A110)</f>
        <v>610467</v>
      </c>
      <c r="E110" s="12">
        <f>SUMIFS(FAOSTAT!$G$2:$G$3310,FAOSTAT!$D$2:$D$3310,$B110,FAOSTAT!$C$2:$C$3310,$A110)</f>
        <v>980119.82</v>
      </c>
      <c r="F110" s="12">
        <f>SUMIFS(FAOSTAT!$H$2:$H$3310,FAOSTAT!$D$2:$D$3310,$B110,FAOSTAT!$C$2:$C$3310,$A110)</f>
        <v>4580</v>
      </c>
      <c r="G110" s="12">
        <f>SUMIFS(FAOSTAT!$I$2:$I$3310,FAOSTAT!$D$2:$D$3310,$B110,FAOSTAT!$C$2:$C$3310,$A110)</f>
        <v>116027275</v>
      </c>
      <c r="H110" s="12">
        <f>COUNTIFS(FAOSTAT!$D$2:$D$3310,$B110,FAOSTAT!$C$2:$C$3310,$A110,FAOSTAT!$E$2:$E$3310,"&gt;0")</f>
        <v>7</v>
      </c>
      <c r="I110" s="12">
        <f>IFERROR(C110*MillingRate,"")</f>
        <v>386325.61800000002</v>
      </c>
      <c r="J110" s="12">
        <f t="shared" si="6"/>
        <v>944.53164544520837</v>
      </c>
      <c r="K110" s="12">
        <f t="shared" si="7"/>
        <v>1361865.4380000001</v>
      </c>
      <c r="L110" s="13">
        <f t="shared" si="8"/>
        <v>3.3296103696307613</v>
      </c>
      <c r="M110" s="13">
        <f t="shared" si="9"/>
        <v>11.737459472352514</v>
      </c>
      <c r="N110" s="13">
        <f t="shared" si="10"/>
        <v>28.367385442085062</v>
      </c>
      <c r="O110" s="13">
        <f t="shared" si="11"/>
        <v>71.968917974699337</v>
      </c>
    </row>
    <row r="111" spans="1:15" x14ac:dyDescent="0.35">
      <c r="A111" s="4" t="s">
        <v>81</v>
      </c>
      <c r="B111" s="4">
        <v>2006</v>
      </c>
      <c r="C111" s="12">
        <f>SUMIFS(FAOSTAT!$E$2:$E$3310,FAOSTAT!$D$2:$D$3310,$B111,FAOSTAT!$C$2:$C$3310,$A111)</f>
        <v>538836.89</v>
      </c>
      <c r="D111" s="12">
        <f>SUMIFS(FAOSTAT!$F$2:$F$3310,FAOSTAT!$D$2:$D$3310,$B111,FAOSTAT!$C$2:$C$3310,$A111)</f>
        <v>612910</v>
      </c>
      <c r="E111" s="12">
        <f>SUMIFS(FAOSTAT!$G$2:$G$3310,FAOSTAT!$D$2:$D$3310,$B111,FAOSTAT!$C$2:$C$3310,$A111)</f>
        <v>1138652.1900000002</v>
      </c>
      <c r="F111" s="12">
        <f>SUMIFS(FAOSTAT!$H$2:$H$3310,FAOSTAT!$D$2:$D$3310,$B111,FAOSTAT!$C$2:$C$3310,$A111)</f>
        <v>39.950000000000003</v>
      </c>
      <c r="G111" s="12">
        <f>SUMIFS(FAOSTAT!$I$2:$I$3310,FAOSTAT!$D$2:$D$3310,$B111,FAOSTAT!$C$2:$C$3310,$A111)</f>
        <v>119767324</v>
      </c>
      <c r="H111" s="12">
        <f>COUNTIFS(FAOSTAT!$D$2:$D$3310,$B111,FAOSTAT!$C$2:$C$3310,$A111,FAOSTAT!$E$2:$E$3310,"&gt;0")</f>
        <v>7</v>
      </c>
      <c r="I111" s="12">
        <f>IFERROR(C111*MillingRate,"")</f>
        <v>361020.71630000003</v>
      </c>
      <c r="J111" s="12">
        <f t="shared" si="6"/>
        <v>879.14520892137512</v>
      </c>
      <c r="K111" s="12">
        <f t="shared" si="7"/>
        <v>1499632.9563000002</v>
      </c>
      <c r="L111" s="13">
        <f t="shared" si="8"/>
        <v>3.0143506946853051</v>
      </c>
      <c r="M111" s="13">
        <f t="shared" si="9"/>
        <v>12.521219529794289</v>
      </c>
      <c r="N111" s="13">
        <f t="shared" si="10"/>
        <v>24.073938544984749</v>
      </c>
      <c r="O111" s="13">
        <f t="shared" si="11"/>
        <v>75.928725440214578</v>
      </c>
    </row>
    <row r="112" spans="1:15" x14ac:dyDescent="0.35">
      <c r="A112" s="4" t="s">
        <v>81</v>
      </c>
      <c r="B112" s="4">
        <v>2007</v>
      </c>
      <c r="C112" s="12">
        <f>SUMIFS(FAOSTAT!$E$2:$E$3310,FAOSTAT!$D$2:$D$3310,$B112,FAOSTAT!$C$2:$C$3310,$A112)</f>
        <v>535255</v>
      </c>
      <c r="D112" s="12">
        <f>SUMIFS(FAOSTAT!$F$2:$F$3310,FAOSTAT!$D$2:$D$3310,$B112,FAOSTAT!$C$2:$C$3310,$A112)</f>
        <v>608674</v>
      </c>
      <c r="E112" s="12">
        <f>SUMIFS(FAOSTAT!$G$2:$G$3310,FAOSTAT!$D$2:$D$3310,$B112,FAOSTAT!$C$2:$C$3310,$A112)</f>
        <v>1011203.2100000001</v>
      </c>
      <c r="F112" s="12">
        <f>SUMIFS(FAOSTAT!$H$2:$H$3310,FAOSTAT!$D$2:$D$3310,$B112,FAOSTAT!$C$2:$C$3310,$A112)</f>
        <v>48.1</v>
      </c>
      <c r="G112" s="12">
        <f>SUMIFS(FAOSTAT!$I$2:$I$3310,FAOSTAT!$D$2:$D$3310,$B112,FAOSTAT!$C$2:$C$3310,$A112)</f>
        <v>123593051</v>
      </c>
      <c r="H112" s="12">
        <f>COUNTIFS(FAOSTAT!$D$2:$D$3310,$B112,FAOSTAT!$C$2:$C$3310,$A112,FAOSTAT!$E$2:$E$3310,"&gt;0")</f>
        <v>7</v>
      </c>
      <c r="I112" s="12">
        <f>IFERROR(C112*MillingRate,"")</f>
        <v>358620.85000000003</v>
      </c>
      <c r="J112" s="12">
        <f t="shared" si="6"/>
        <v>879.37878075948697</v>
      </c>
      <c r="K112" s="12">
        <f t="shared" si="7"/>
        <v>1369775.96</v>
      </c>
      <c r="L112" s="13">
        <f t="shared" si="8"/>
        <v>2.9016263220170853</v>
      </c>
      <c r="M112" s="13">
        <f t="shared" si="9"/>
        <v>11.082952875724381</v>
      </c>
      <c r="N112" s="13">
        <f t="shared" si="10"/>
        <v>26.180985830704756</v>
      </c>
      <c r="O112" s="13">
        <f t="shared" si="11"/>
        <v>73.822525692449744</v>
      </c>
    </row>
    <row r="113" spans="1:15" x14ac:dyDescent="0.35">
      <c r="A113" s="4" t="s">
        <v>81</v>
      </c>
      <c r="B113" s="4">
        <v>2008</v>
      </c>
      <c r="C113" s="12">
        <f>SUMIFS(FAOSTAT!$E$2:$E$3310,FAOSTAT!$D$2:$D$3310,$B113,FAOSTAT!$C$2:$C$3310,$A113)</f>
        <v>611498.79</v>
      </c>
      <c r="D113" s="12">
        <f>SUMIFS(FAOSTAT!$F$2:$F$3310,FAOSTAT!$D$2:$D$3310,$B113,FAOSTAT!$C$2:$C$3310,$A113)</f>
        <v>646595</v>
      </c>
      <c r="E113" s="12">
        <f>SUMIFS(FAOSTAT!$G$2:$G$3310,FAOSTAT!$D$2:$D$3310,$B113,FAOSTAT!$C$2:$C$3310,$A113)</f>
        <v>1077064.7</v>
      </c>
      <c r="F113" s="12">
        <f>SUMIFS(FAOSTAT!$H$2:$H$3310,FAOSTAT!$D$2:$D$3310,$B113,FAOSTAT!$C$2:$C$3310,$A113)</f>
        <v>2250.4800000000005</v>
      </c>
      <c r="G113" s="12">
        <f>SUMIFS(FAOSTAT!$I$2:$I$3310,FAOSTAT!$D$2:$D$3310,$B113,FAOSTAT!$C$2:$C$3310,$A113)</f>
        <v>127557670</v>
      </c>
      <c r="H113" s="12">
        <f>COUNTIFS(FAOSTAT!$D$2:$D$3310,$B113,FAOSTAT!$C$2:$C$3310,$A113,FAOSTAT!$E$2:$E$3310,"&gt;0")</f>
        <v>7</v>
      </c>
      <c r="I113" s="12">
        <f>IFERROR(C113*MillingRate,"")</f>
        <v>409704.18930000003</v>
      </c>
      <c r="J113" s="12">
        <f t="shared" si="6"/>
        <v>945.72149490794084</v>
      </c>
      <c r="K113" s="12">
        <f t="shared" si="7"/>
        <v>1484518.4092999999</v>
      </c>
      <c r="L113" s="13">
        <f t="shared" si="8"/>
        <v>3.2119133980732011</v>
      </c>
      <c r="M113" s="13">
        <f t="shared" si="9"/>
        <v>11.638017606467725</v>
      </c>
      <c r="N113" s="13">
        <f t="shared" si="10"/>
        <v>27.59845797353158</v>
      </c>
      <c r="O113" s="13">
        <f t="shared" si="11"/>
        <v>72.553138664536462</v>
      </c>
    </row>
    <row r="114" spans="1:15" x14ac:dyDescent="0.35">
      <c r="A114" s="4" t="s">
        <v>81</v>
      </c>
      <c r="B114" s="4">
        <v>2009</v>
      </c>
      <c r="C114" s="12">
        <f>SUMIFS(FAOSTAT!$E$2:$E$3310,FAOSTAT!$D$2:$D$3310,$B114,FAOSTAT!$C$2:$C$3310,$A114)</f>
        <v>638495.29</v>
      </c>
      <c r="D114" s="12">
        <f>SUMIFS(FAOSTAT!$F$2:$F$3310,FAOSTAT!$D$2:$D$3310,$B114,FAOSTAT!$C$2:$C$3310,$A114)</f>
        <v>646044</v>
      </c>
      <c r="E114" s="12">
        <f>SUMIFS(FAOSTAT!$G$2:$G$3310,FAOSTAT!$D$2:$D$3310,$B114,FAOSTAT!$C$2:$C$3310,$A114)</f>
        <v>947860.73</v>
      </c>
      <c r="F114" s="12">
        <f>SUMIFS(FAOSTAT!$H$2:$H$3310,FAOSTAT!$D$2:$D$3310,$B114,FAOSTAT!$C$2:$C$3310,$A114)</f>
        <v>0</v>
      </c>
      <c r="G114" s="12">
        <f>SUMIFS(FAOSTAT!$I$2:$I$3310,FAOSTAT!$D$2:$D$3310,$B114,FAOSTAT!$C$2:$C$3310,$A114)</f>
        <v>131619893</v>
      </c>
      <c r="H114" s="12">
        <f>COUNTIFS(FAOSTAT!$D$2:$D$3310,$B114,FAOSTAT!$C$2:$C$3310,$A114,FAOSTAT!$E$2:$E$3310,"&gt;0")</f>
        <v>7</v>
      </c>
      <c r="I114" s="12">
        <f>IFERROR(C114*MillingRate,"")</f>
        <v>427791.84430000006</v>
      </c>
      <c r="J114" s="12">
        <f t="shared" si="6"/>
        <v>988.31548625171035</v>
      </c>
      <c r="K114" s="12">
        <f t="shared" si="7"/>
        <v>1375652.5743</v>
      </c>
      <c r="L114" s="13">
        <f t="shared" si="8"/>
        <v>3.2502065952902734</v>
      </c>
      <c r="M114" s="13">
        <f t="shared" si="9"/>
        <v>10.451707131383248</v>
      </c>
      <c r="N114" s="13">
        <f t="shared" si="10"/>
        <v>31.097375332407729</v>
      </c>
      <c r="O114" s="13">
        <f t="shared" si="11"/>
        <v>68.902624667592278</v>
      </c>
    </row>
    <row r="115" spans="1:15" x14ac:dyDescent="0.35">
      <c r="A115" s="4" t="s">
        <v>81</v>
      </c>
      <c r="B115" s="4">
        <v>2010</v>
      </c>
      <c r="C115" s="12">
        <f>SUMIFS(FAOSTAT!$E$2:$E$3310,FAOSTAT!$D$2:$D$3310,$B115,FAOSTAT!$C$2:$C$3310,$A115)</f>
        <v>1128783.0799999998</v>
      </c>
      <c r="D115" s="12">
        <f>SUMIFS(FAOSTAT!$F$2:$F$3310,FAOSTAT!$D$2:$D$3310,$B115,FAOSTAT!$C$2:$C$3310,$A115)</f>
        <v>1312957</v>
      </c>
      <c r="E115" s="12">
        <f>SUMIFS(FAOSTAT!$G$2:$G$3310,FAOSTAT!$D$2:$D$3310,$B115,FAOSTAT!$C$2:$C$3310,$A115)</f>
        <v>755798.88</v>
      </c>
      <c r="F115" s="12">
        <f>SUMIFS(FAOSTAT!$H$2:$H$3310,FAOSTAT!$D$2:$D$3310,$B115,FAOSTAT!$C$2:$C$3310,$A115)</f>
        <v>1786.28</v>
      </c>
      <c r="G115" s="12">
        <f>SUMIFS(FAOSTAT!$I$2:$I$3310,FAOSTAT!$D$2:$D$3310,$B115,FAOSTAT!$C$2:$C$3310,$A115)</f>
        <v>135884555</v>
      </c>
      <c r="H115" s="12">
        <f>COUNTIFS(FAOSTAT!$D$2:$D$3310,$B115,FAOSTAT!$C$2:$C$3310,$A115,FAOSTAT!$E$2:$E$3310,"&gt;0")</f>
        <v>7</v>
      </c>
      <c r="I115" s="12">
        <f>IFERROR(C115*MillingRate,"")</f>
        <v>756284.66359999997</v>
      </c>
      <c r="J115" s="12">
        <f t="shared" si="6"/>
        <v>859.72585545451966</v>
      </c>
      <c r="K115" s="12">
        <f t="shared" si="7"/>
        <v>1510297.2635999999</v>
      </c>
      <c r="L115" s="13">
        <f t="shared" si="8"/>
        <v>5.565641095855228</v>
      </c>
      <c r="M115" s="13">
        <f t="shared" si="9"/>
        <v>11.114561648305063</v>
      </c>
      <c r="N115" s="13">
        <f t="shared" si="10"/>
        <v>50.075219086161361</v>
      </c>
      <c r="O115" s="13">
        <f t="shared" si="11"/>
        <v>50.043054318886206</v>
      </c>
    </row>
    <row r="116" spans="1:15" x14ac:dyDescent="0.35">
      <c r="A116" s="4" t="s">
        <v>81</v>
      </c>
      <c r="B116" s="4">
        <v>2011</v>
      </c>
      <c r="C116" s="12">
        <f>SUMIFS(FAOSTAT!$E$2:$E$3310,FAOSTAT!$D$2:$D$3310,$B116,FAOSTAT!$C$2:$C$3310,$A116)</f>
        <v>1096269.31</v>
      </c>
      <c r="D116" s="12">
        <f>SUMIFS(FAOSTAT!$F$2:$F$3310,FAOSTAT!$D$2:$D$3310,$B116,FAOSTAT!$C$2:$C$3310,$A116)</f>
        <v>1225987</v>
      </c>
      <c r="E116" s="12">
        <f>SUMIFS(FAOSTAT!$G$2:$G$3310,FAOSTAT!$D$2:$D$3310,$B116,FAOSTAT!$C$2:$C$3310,$A116)</f>
        <v>1021142.2699999999</v>
      </c>
      <c r="F116" s="12">
        <f>SUMIFS(FAOSTAT!$H$2:$H$3310,FAOSTAT!$D$2:$D$3310,$B116,FAOSTAT!$C$2:$C$3310,$A116)</f>
        <v>1497.87</v>
      </c>
      <c r="G116" s="12">
        <f>SUMIFS(FAOSTAT!$I$2:$I$3310,FAOSTAT!$D$2:$D$3310,$B116,FAOSTAT!$C$2:$C$3310,$A116)</f>
        <v>140439178</v>
      </c>
      <c r="H116" s="12">
        <f>COUNTIFS(FAOSTAT!$D$2:$D$3310,$B116,FAOSTAT!$C$2:$C$3310,$A116,FAOSTAT!$E$2:$E$3310,"&gt;0")</f>
        <v>7</v>
      </c>
      <c r="I116" s="12">
        <f>IFERROR(C116*MillingRate,"")</f>
        <v>734500.43770000013</v>
      </c>
      <c r="J116" s="12">
        <f t="shared" si="6"/>
        <v>894.19325816668527</v>
      </c>
      <c r="K116" s="12">
        <f t="shared" si="7"/>
        <v>1754144.8377</v>
      </c>
      <c r="L116" s="13">
        <f t="shared" si="8"/>
        <v>5.2300251835709277</v>
      </c>
      <c r="M116" s="13">
        <f t="shared" si="9"/>
        <v>12.490423702850212</v>
      </c>
      <c r="N116" s="13">
        <f t="shared" si="10"/>
        <v>41.872279980201782</v>
      </c>
      <c r="O116" s="13">
        <f t="shared" si="11"/>
        <v>58.213110346059068</v>
      </c>
    </row>
    <row r="117" spans="1:15" x14ac:dyDescent="0.35">
      <c r="A117" s="4" t="s">
        <v>81</v>
      </c>
      <c r="B117" s="4">
        <v>2012</v>
      </c>
      <c r="C117" s="12">
        <f>SUMIFS(FAOSTAT!$E$2:$E$3310,FAOSTAT!$D$2:$D$3310,$B117,FAOSTAT!$C$2:$C$3310,$A117)</f>
        <v>1054556.81</v>
      </c>
      <c r="D117" s="12">
        <f>SUMIFS(FAOSTAT!$F$2:$F$3310,FAOSTAT!$D$2:$D$3310,$B117,FAOSTAT!$C$2:$C$3310,$A117)</f>
        <v>1166246</v>
      </c>
      <c r="E117" s="12">
        <f>SUMIFS(FAOSTAT!$G$2:$G$3310,FAOSTAT!$D$2:$D$3310,$B117,FAOSTAT!$C$2:$C$3310,$A117)</f>
        <v>1141318.43</v>
      </c>
      <c r="F117" s="12">
        <f>SUMIFS(FAOSTAT!$H$2:$H$3310,FAOSTAT!$D$2:$D$3310,$B117,FAOSTAT!$C$2:$C$3310,$A117)</f>
        <v>835.34</v>
      </c>
      <c r="G117" s="12">
        <f>SUMIFS(FAOSTAT!$I$2:$I$3310,FAOSTAT!$D$2:$D$3310,$B117,FAOSTAT!$C$2:$C$3310,$A117)</f>
        <v>145133648</v>
      </c>
      <c r="H117" s="12">
        <f>COUNTIFS(FAOSTAT!$D$2:$D$3310,$B117,FAOSTAT!$C$2:$C$3310,$A117,FAOSTAT!$E$2:$E$3310,"&gt;0")</f>
        <v>7</v>
      </c>
      <c r="I117" s="12">
        <f>IFERROR(C117*MillingRate,"")</f>
        <v>706553.06270000013</v>
      </c>
      <c r="J117" s="12">
        <f t="shared" si="6"/>
        <v>904.23187732262318</v>
      </c>
      <c r="K117" s="12">
        <f t="shared" si="7"/>
        <v>1847036.1527</v>
      </c>
      <c r="L117" s="13">
        <f t="shared" si="8"/>
        <v>4.8682925871194263</v>
      </c>
      <c r="M117" s="13">
        <f t="shared" si="9"/>
        <v>12.726450262588315</v>
      </c>
      <c r="N117" s="13">
        <f t="shared" si="10"/>
        <v>38.253342343470642</v>
      </c>
      <c r="O117" s="13">
        <f t="shared" si="11"/>
        <v>61.791883625646371</v>
      </c>
    </row>
    <row r="118" spans="1:15" x14ac:dyDescent="0.35">
      <c r="A118" s="4" t="s">
        <v>81</v>
      </c>
      <c r="B118" s="4">
        <v>2013</v>
      </c>
      <c r="C118" s="12">
        <f>SUMIFS(FAOSTAT!$E$2:$E$3310,FAOSTAT!$D$2:$D$3310,$B118,FAOSTAT!$C$2:$C$3310,$A118)</f>
        <v>1434389.45</v>
      </c>
      <c r="D118" s="12">
        <f>SUMIFS(FAOSTAT!$F$2:$F$3310,FAOSTAT!$D$2:$D$3310,$B118,FAOSTAT!$C$2:$C$3310,$A118)</f>
        <v>1492928</v>
      </c>
      <c r="E118" s="12">
        <f>SUMIFS(FAOSTAT!$G$2:$G$3310,FAOSTAT!$D$2:$D$3310,$B118,FAOSTAT!$C$2:$C$3310,$A118)</f>
        <v>1428063.79</v>
      </c>
      <c r="F118" s="12">
        <f>SUMIFS(FAOSTAT!$H$2:$H$3310,FAOSTAT!$D$2:$D$3310,$B118,FAOSTAT!$C$2:$C$3310,$A118)</f>
        <v>1275.98</v>
      </c>
      <c r="G118" s="12">
        <f>SUMIFS(FAOSTAT!$I$2:$I$3310,FAOSTAT!$D$2:$D$3310,$B118,FAOSTAT!$C$2:$C$3310,$A118)</f>
        <v>150000413</v>
      </c>
      <c r="H118" s="12">
        <f>COUNTIFS(FAOSTAT!$D$2:$D$3310,$B118,FAOSTAT!$C$2:$C$3310,$A118,FAOSTAT!$E$2:$E$3310,"&gt;0")</f>
        <v>7</v>
      </c>
      <c r="I118" s="12">
        <f>IFERROR(C118*MillingRate,"")</f>
        <v>961040.93150000006</v>
      </c>
      <c r="J118" s="12">
        <f t="shared" si="6"/>
        <v>960.78943525742704</v>
      </c>
      <c r="K118" s="12">
        <f t="shared" si="7"/>
        <v>2387828.7415</v>
      </c>
      <c r="L118" s="13">
        <f t="shared" si="8"/>
        <v>6.4069219029416944</v>
      </c>
      <c r="M118" s="13">
        <f t="shared" si="9"/>
        <v>15.918814446864223</v>
      </c>
      <c r="N118" s="13">
        <f t="shared" si="10"/>
        <v>40.247481521488339</v>
      </c>
      <c r="O118" s="13">
        <f t="shared" si="11"/>
        <v>59.805955309127853</v>
      </c>
    </row>
    <row r="119" spans="1:15" x14ac:dyDescent="0.35">
      <c r="A119" s="4" t="s">
        <v>81</v>
      </c>
      <c r="B119" s="4">
        <v>2014</v>
      </c>
      <c r="C119" s="12">
        <f>SUMIFS(FAOSTAT!$E$2:$E$3310,FAOSTAT!$D$2:$D$3310,$B119,FAOSTAT!$C$2:$C$3310,$A119)</f>
        <v>1535308.23</v>
      </c>
      <c r="D119" s="12">
        <f>SUMIFS(FAOSTAT!$F$2:$F$3310,FAOSTAT!$D$2:$D$3310,$B119,FAOSTAT!$C$2:$C$3310,$A119)</f>
        <v>1706641</v>
      </c>
      <c r="E119" s="12">
        <f>SUMIFS(FAOSTAT!$G$2:$G$3310,FAOSTAT!$D$2:$D$3310,$B119,FAOSTAT!$C$2:$C$3310,$A119)</f>
        <v>1336183.53</v>
      </c>
      <c r="F119" s="12">
        <f>SUMIFS(FAOSTAT!$H$2:$H$3310,FAOSTAT!$D$2:$D$3310,$B119,FAOSTAT!$C$2:$C$3310,$A119)</f>
        <v>8675.7799999999988</v>
      </c>
      <c r="G119" s="12">
        <f>SUMIFS(FAOSTAT!$I$2:$I$3310,FAOSTAT!$D$2:$D$3310,$B119,FAOSTAT!$C$2:$C$3310,$A119)</f>
        <v>154986638</v>
      </c>
      <c r="H119" s="12">
        <f>COUNTIFS(FAOSTAT!$D$2:$D$3310,$B119,FAOSTAT!$C$2:$C$3310,$A119,FAOSTAT!$E$2:$E$3310,"&gt;0")</f>
        <v>7</v>
      </c>
      <c r="I119" s="12">
        <f>IFERROR(C119*MillingRate,"")</f>
        <v>1028656.5141</v>
      </c>
      <c r="J119" s="12">
        <f t="shared" si="6"/>
        <v>899.60819527949934</v>
      </c>
      <c r="K119" s="12">
        <f t="shared" si="7"/>
        <v>2356164.2641000003</v>
      </c>
      <c r="L119" s="13">
        <f t="shared" si="8"/>
        <v>6.6370657972463407</v>
      </c>
      <c r="M119" s="13">
        <f t="shared" si="9"/>
        <v>15.202370310787698</v>
      </c>
      <c r="N119" s="13">
        <f t="shared" si="10"/>
        <v>43.658098451506852</v>
      </c>
      <c r="O119" s="13">
        <f t="shared" si="11"/>
        <v>56.71011781134839</v>
      </c>
    </row>
    <row r="120" spans="1:15" x14ac:dyDescent="0.35">
      <c r="A120" s="4" t="s">
        <v>81</v>
      </c>
      <c r="B120" s="4">
        <v>2015</v>
      </c>
      <c r="C120" s="12">
        <f>SUMIFS(FAOSTAT!$E$2:$E$3310,FAOSTAT!$D$2:$D$3310,$B120,FAOSTAT!$C$2:$C$3310,$A120)</f>
        <v>1601981.9500000002</v>
      </c>
      <c r="D120" s="12">
        <f>SUMIFS(FAOSTAT!$F$2:$F$3310,FAOSTAT!$D$2:$D$3310,$B120,FAOSTAT!$C$2:$C$3310,$A120)</f>
        <v>1785523</v>
      </c>
      <c r="E120" s="12">
        <f>SUMIFS(FAOSTAT!$G$2:$G$3310,FAOSTAT!$D$2:$D$3310,$B120,FAOSTAT!$C$2:$C$3310,$A120)</f>
        <v>1336674.0200000003</v>
      </c>
      <c r="F120" s="12">
        <f>SUMIFS(FAOSTAT!$H$2:$H$3310,FAOSTAT!$D$2:$D$3310,$B120,FAOSTAT!$C$2:$C$3310,$A120)</f>
        <v>9938.8599999999988</v>
      </c>
      <c r="G120" s="12">
        <f>SUMIFS(FAOSTAT!$I$2:$I$3310,FAOSTAT!$D$2:$D$3310,$B120,FAOSTAT!$C$2:$C$3310,$A120)</f>
        <v>160026468</v>
      </c>
      <c r="H120" s="12">
        <f>COUNTIFS(FAOSTAT!$D$2:$D$3310,$B120,FAOSTAT!$C$2:$C$3310,$A120,FAOSTAT!$E$2:$E$3310,"&gt;0")</f>
        <v>7</v>
      </c>
      <c r="I120" s="12">
        <f>IFERROR(C120*MillingRate,"")</f>
        <v>1073327.9065000003</v>
      </c>
      <c r="J120" s="12">
        <f t="shared" si="6"/>
        <v>897.20600070679586</v>
      </c>
      <c r="K120" s="12">
        <f t="shared" si="7"/>
        <v>2400063.0665000007</v>
      </c>
      <c r="L120" s="13">
        <f t="shared" si="8"/>
        <v>6.7071898787393112</v>
      </c>
      <c r="M120" s="13">
        <f t="shared" si="9"/>
        <v>14.997913135844506</v>
      </c>
      <c r="N120" s="13">
        <f t="shared" si="10"/>
        <v>44.720820943477484</v>
      </c>
      <c r="O120" s="13">
        <f t="shared" si="11"/>
        <v>55.693287341372447</v>
      </c>
    </row>
    <row r="121" spans="1:15" x14ac:dyDescent="0.35">
      <c r="A121" s="4" t="s">
        <v>81</v>
      </c>
      <c r="B121" s="4">
        <v>2016</v>
      </c>
      <c r="C121" s="12">
        <f>SUMIFS(FAOSTAT!$E$2:$E$3310,FAOSTAT!$D$2:$D$3310,$B121,FAOSTAT!$C$2:$C$3310,$A121)</f>
        <v>1704640.32</v>
      </c>
      <c r="D121" s="12">
        <f>SUMIFS(FAOSTAT!$F$2:$F$3310,FAOSTAT!$D$2:$D$3310,$B121,FAOSTAT!$C$2:$C$3310,$A121)</f>
        <v>1729141</v>
      </c>
      <c r="E121" s="12">
        <f>SUMIFS(FAOSTAT!$G$2:$G$3310,FAOSTAT!$D$2:$D$3310,$B121,FAOSTAT!$C$2:$C$3310,$A121)</f>
        <v>1432454.04</v>
      </c>
      <c r="F121" s="12">
        <f>SUMIFS(FAOSTAT!$H$2:$H$3310,FAOSTAT!$D$2:$D$3310,$B121,FAOSTAT!$C$2:$C$3310,$A121)</f>
        <v>18896.079999999998</v>
      </c>
      <c r="G121" s="12">
        <f>SUMIFS(FAOSTAT!$I$2:$I$3310,FAOSTAT!$D$2:$D$3310,$B121,FAOSTAT!$C$2:$C$3310,$A121)</f>
        <v>165456681</v>
      </c>
      <c r="H121" s="12">
        <f>COUNTIFS(FAOSTAT!$D$2:$D$3310,$B121,FAOSTAT!$C$2:$C$3310,$A121,FAOSTAT!$E$2:$E$3310,"&gt;0")</f>
        <v>7</v>
      </c>
      <c r="I121" s="12">
        <f>IFERROR(C121*MillingRate,"")</f>
        <v>1142109.0144000002</v>
      </c>
      <c r="J121" s="12">
        <f t="shared" si="6"/>
        <v>985.83072172830327</v>
      </c>
      <c r="K121" s="12">
        <f t="shared" si="7"/>
        <v>2555666.9744000002</v>
      </c>
      <c r="L121" s="13">
        <f t="shared" si="8"/>
        <v>6.9027675854322279</v>
      </c>
      <c r="M121" s="13">
        <f t="shared" si="9"/>
        <v>15.446139490734739</v>
      </c>
      <c r="N121" s="13">
        <f t="shared" si="10"/>
        <v>44.689273909333814</v>
      </c>
      <c r="O121" s="13">
        <f t="shared" si="11"/>
        <v>56.050105680780284</v>
      </c>
    </row>
    <row r="122" spans="1:15" x14ac:dyDescent="0.35">
      <c r="A122" s="4" t="s">
        <v>81</v>
      </c>
      <c r="B122" s="4">
        <v>2017</v>
      </c>
      <c r="C122" s="12">
        <f>SUMIFS(FAOSTAT!$E$2:$E$3310,FAOSTAT!$D$2:$D$3310,$B122,FAOSTAT!$C$2:$C$3310,$A122)</f>
        <v>1787588.31</v>
      </c>
      <c r="D122" s="12">
        <f>SUMIFS(FAOSTAT!$F$2:$F$3310,FAOSTAT!$D$2:$D$3310,$B122,FAOSTAT!$C$2:$C$3310,$A122)</f>
        <v>1790192</v>
      </c>
      <c r="E122" s="12">
        <f>SUMIFS(FAOSTAT!$G$2:$G$3310,FAOSTAT!$D$2:$D$3310,$B122,FAOSTAT!$C$2:$C$3310,$A122)</f>
        <v>1480054.1699999997</v>
      </c>
      <c r="F122" s="12">
        <f>SUMIFS(FAOSTAT!$H$2:$H$3310,FAOSTAT!$D$2:$D$3310,$B122,FAOSTAT!$C$2:$C$3310,$A122)</f>
        <v>17608.089999999997</v>
      </c>
      <c r="G122" s="12">
        <f>SUMIFS(FAOSTAT!$I$2:$I$3310,FAOSTAT!$D$2:$D$3310,$B122,FAOSTAT!$C$2:$C$3310,$A122)</f>
        <v>171140385</v>
      </c>
      <c r="H122" s="12">
        <f>COUNTIFS(FAOSTAT!$D$2:$D$3310,$B122,FAOSTAT!$C$2:$C$3310,$A122,FAOSTAT!$E$2:$E$3310,"&gt;0")</f>
        <v>7</v>
      </c>
      <c r="I122" s="12">
        <f>IFERROR(C122*MillingRate,"")</f>
        <v>1197684.1677000001</v>
      </c>
      <c r="J122" s="12">
        <f t="shared" si="6"/>
        <v>998.54558058576959</v>
      </c>
      <c r="K122" s="12">
        <f t="shared" si="7"/>
        <v>2660130.2477000002</v>
      </c>
      <c r="L122" s="13">
        <f t="shared" si="8"/>
        <v>6.9982556583590716</v>
      </c>
      <c r="M122" s="13">
        <f t="shared" si="9"/>
        <v>15.543556523493857</v>
      </c>
      <c r="N122" s="13">
        <f t="shared" si="10"/>
        <v>45.023516000223708</v>
      </c>
      <c r="O122" s="13">
        <f t="shared" si="11"/>
        <v>55.638409859054192</v>
      </c>
    </row>
    <row r="123" spans="1:15" x14ac:dyDescent="0.35">
      <c r="A123" s="4" t="s">
        <v>81</v>
      </c>
      <c r="B123" s="4">
        <v>2018</v>
      </c>
      <c r="C123" s="12">
        <f>SUMIFS(FAOSTAT!$E$2:$E$3310,FAOSTAT!$D$2:$D$3310,$B123,FAOSTAT!$C$2:$C$3310,$A123)</f>
        <v>1898472.3900000001</v>
      </c>
      <c r="D123" s="12">
        <f>SUMIFS(FAOSTAT!$F$2:$F$3310,FAOSTAT!$D$2:$D$3310,$B123,FAOSTAT!$C$2:$C$3310,$A123)</f>
        <v>1757962</v>
      </c>
      <c r="E123" s="12">
        <f>SUMIFS(FAOSTAT!$G$2:$G$3310,FAOSTAT!$D$2:$D$3310,$B123,FAOSTAT!$C$2:$C$3310,$A123)</f>
        <v>1399521.66</v>
      </c>
      <c r="F123" s="12">
        <f>SUMIFS(FAOSTAT!$H$2:$H$3310,FAOSTAT!$D$2:$D$3310,$B123,FAOSTAT!$C$2:$C$3310,$A123)</f>
        <v>25905.37</v>
      </c>
      <c r="G123" s="12">
        <f>SUMIFS(FAOSTAT!$I$2:$I$3310,FAOSTAT!$D$2:$D$3310,$B123,FAOSTAT!$C$2:$C$3310,$A123)</f>
        <v>176708415</v>
      </c>
      <c r="H123" s="12">
        <f>COUNTIFS(FAOSTAT!$D$2:$D$3310,$B123,FAOSTAT!$C$2:$C$3310,$A123,FAOSTAT!$E$2:$E$3310,"&gt;0")</f>
        <v>7</v>
      </c>
      <c r="I123" s="12">
        <f>IFERROR(C123*MillingRate,"")</f>
        <v>1271976.5013000001</v>
      </c>
      <c r="J123" s="12">
        <f t="shared" si="6"/>
        <v>1079.9280018566956</v>
      </c>
      <c r="K123" s="12">
        <f t="shared" si="7"/>
        <v>2645592.7912999997</v>
      </c>
      <c r="L123" s="13">
        <f t="shared" si="8"/>
        <v>7.1981659803807316</v>
      </c>
      <c r="M123" s="13">
        <f t="shared" si="9"/>
        <v>14.971515597035941</v>
      </c>
      <c r="N123" s="13">
        <f t="shared" si="10"/>
        <v>48.079073449356216</v>
      </c>
      <c r="O123" s="13">
        <f t="shared" si="11"/>
        <v>52.900116170648417</v>
      </c>
    </row>
    <row r="124" spans="1:15" x14ac:dyDescent="0.35">
      <c r="A124" s="4" t="s">
        <v>81</v>
      </c>
      <c r="B124" s="4">
        <v>2019</v>
      </c>
      <c r="C124" s="12">
        <f>SUMIFS(FAOSTAT!$E$2:$E$3310,FAOSTAT!$D$2:$D$3310,$B124,FAOSTAT!$C$2:$C$3310,$A124)</f>
        <v>1987762.2100000002</v>
      </c>
      <c r="D124" s="12">
        <f>SUMIFS(FAOSTAT!$F$2:$F$3310,FAOSTAT!$D$2:$D$3310,$B124,FAOSTAT!$C$2:$C$3310,$A124)</f>
        <v>1767476</v>
      </c>
      <c r="E124" s="12">
        <f>SUMIFS(FAOSTAT!$G$2:$G$3310,FAOSTAT!$D$2:$D$3310,$B124,FAOSTAT!$C$2:$C$3310,$A124)</f>
        <v>1735598.57</v>
      </c>
      <c r="F124" s="12">
        <f>SUMIFS(FAOSTAT!$H$2:$H$3310,FAOSTAT!$D$2:$D$3310,$B124,FAOSTAT!$C$2:$C$3310,$A124)</f>
        <v>25400.53</v>
      </c>
      <c r="G124" s="12">
        <f>SUMIFS(FAOSTAT!$I$2:$I$3310,FAOSTAT!$D$2:$D$3310,$B124,FAOSTAT!$C$2:$C$3310,$A124)</f>
        <v>182227031</v>
      </c>
      <c r="H124" s="12">
        <f>COUNTIFS(FAOSTAT!$D$2:$D$3310,$B124,FAOSTAT!$C$2:$C$3310,$A124,FAOSTAT!$E$2:$E$3310,"&gt;0")</f>
        <v>7</v>
      </c>
      <c r="I124" s="12">
        <f>IFERROR(C124*MillingRate,"")</f>
        <v>1331800.6807000001</v>
      </c>
      <c r="J124" s="12">
        <f t="shared" si="6"/>
        <v>1124.6332114269162</v>
      </c>
      <c r="K124" s="12">
        <f t="shared" si="7"/>
        <v>3041998.7207000004</v>
      </c>
      <c r="L124" s="13">
        <f t="shared" si="8"/>
        <v>7.3084694043003973</v>
      </c>
      <c r="M124" s="13">
        <f t="shared" si="9"/>
        <v>16.693454884308576</v>
      </c>
      <c r="N124" s="13">
        <f t="shared" si="10"/>
        <v>43.780448414966358</v>
      </c>
      <c r="O124" s="13">
        <f t="shared" si="11"/>
        <v>57.054546347758425</v>
      </c>
    </row>
    <row r="125" spans="1:15" x14ac:dyDescent="0.35">
      <c r="A125" s="4" t="s">
        <v>81</v>
      </c>
      <c r="B125" s="4">
        <v>2020</v>
      </c>
      <c r="C125" s="12">
        <f>SUMIFS(FAOSTAT!$E$2:$E$3310,FAOSTAT!$D$2:$D$3310,$B125,FAOSTAT!$C$2:$C$3310,$A125)</f>
        <v>2107024.1999999997</v>
      </c>
      <c r="D125" s="12">
        <f>SUMIFS(FAOSTAT!$F$2:$F$3310,FAOSTAT!$D$2:$D$3310,$B125,FAOSTAT!$C$2:$C$3310,$A125)</f>
        <v>1710764</v>
      </c>
      <c r="E125" s="12">
        <f>SUMIFS(FAOSTAT!$G$2:$G$3310,FAOSTAT!$D$2:$D$3310,$B125,FAOSTAT!$C$2:$C$3310,$A125)</f>
        <v>1626630.2100000002</v>
      </c>
      <c r="F125" s="12">
        <f>SUMIFS(FAOSTAT!$H$2:$H$3310,FAOSTAT!$D$2:$D$3310,$B125,FAOSTAT!$C$2:$C$3310,$A125)</f>
        <v>14488.490000000002</v>
      </c>
      <c r="G125" s="12">
        <f>SUMIFS(FAOSTAT!$I$2:$I$3310,FAOSTAT!$D$2:$D$3310,$B125,FAOSTAT!$C$2:$C$3310,$A125)</f>
        <v>187912228</v>
      </c>
      <c r="H125" s="12">
        <f>COUNTIFS(FAOSTAT!$D$2:$D$3310,$B125,FAOSTAT!$C$2:$C$3310,$A125,FAOSTAT!$E$2:$E$3310,"&gt;0")</f>
        <v>7</v>
      </c>
      <c r="I125" s="12">
        <f>IFERROR(C125*MillingRate,"")</f>
        <v>1411706.2139999999</v>
      </c>
      <c r="J125" s="12">
        <f t="shared" si="6"/>
        <v>1231.6276236815831</v>
      </c>
      <c r="K125" s="12">
        <f t="shared" si="7"/>
        <v>3023847.9339999999</v>
      </c>
      <c r="L125" s="13">
        <f t="shared" si="8"/>
        <v>7.5125830236018487</v>
      </c>
      <c r="M125" s="13">
        <f t="shared" si="9"/>
        <v>16.091810342432851</v>
      </c>
      <c r="N125" s="13">
        <f t="shared" si="10"/>
        <v>46.685754204993032</v>
      </c>
      <c r="O125" s="13">
        <f t="shared" si="11"/>
        <v>53.793386622066834</v>
      </c>
    </row>
    <row r="126" spans="1:15" x14ac:dyDescent="0.35">
      <c r="A126" s="4" t="s">
        <v>81</v>
      </c>
      <c r="B126" s="4">
        <v>2021</v>
      </c>
      <c r="C126" s="12">
        <f>SUMIFS(FAOSTAT!$E$2:$E$3310,FAOSTAT!$D$2:$D$3310,$B126,FAOSTAT!$C$2:$C$3310,$A126)</f>
        <v>2202104.1100000003</v>
      </c>
      <c r="D126" s="12">
        <f>SUMIFS(FAOSTAT!$F$2:$F$3310,FAOSTAT!$D$2:$D$3310,$B126,FAOSTAT!$C$2:$C$3310,$A126)</f>
        <v>1724534</v>
      </c>
      <c r="E126" s="12">
        <f>SUMIFS(FAOSTAT!$G$2:$G$3310,FAOSTAT!$D$2:$D$3310,$B126,FAOSTAT!$C$2:$C$3310,$A126)</f>
        <v>1703098.51</v>
      </c>
      <c r="F126" s="12">
        <f>SUMIFS(FAOSTAT!$H$2:$H$3310,FAOSTAT!$D$2:$D$3310,$B126,FAOSTAT!$C$2:$C$3310,$A126)</f>
        <v>58299.520000000004</v>
      </c>
      <c r="G126" s="12">
        <f>SUMIFS(FAOSTAT!$I$2:$I$3310,FAOSTAT!$D$2:$D$3310,$B126,FAOSTAT!$C$2:$C$3310,$A126)</f>
        <v>193787144</v>
      </c>
      <c r="H126" s="12">
        <f>COUNTIFS(FAOSTAT!$D$2:$D$3310,$B126,FAOSTAT!$C$2:$C$3310,$A126,FAOSTAT!$E$2:$E$3310,"&gt;0")</f>
        <v>7</v>
      </c>
      <c r="I126" s="12">
        <f>IFERROR(C126*MillingRate,"")</f>
        <v>1475409.7537000002</v>
      </c>
      <c r="J126" s="12">
        <f t="shared" si="6"/>
        <v>1276.9270481185065</v>
      </c>
      <c r="K126" s="12">
        <f t="shared" si="7"/>
        <v>3120208.7437</v>
      </c>
      <c r="L126" s="13">
        <f t="shared" si="8"/>
        <v>7.6135584809485621</v>
      </c>
      <c r="M126" s="13">
        <f t="shared" si="9"/>
        <v>16.101216413509864</v>
      </c>
      <c r="N126" s="13">
        <f t="shared" si="10"/>
        <v>47.285610511764439</v>
      </c>
      <c r="O126" s="13">
        <f t="shared" si="11"/>
        <v>54.582838838546266</v>
      </c>
    </row>
    <row r="127" spans="1:15" x14ac:dyDescent="0.35">
      <c r="A127" s="4" t="s">
        <v>81</v>
      </c>
      <c r="B127" s="4">
        <v>2022</v>
      </c>
      <c r="C127" s="12">
        <f>SUMIFS(FAOSTAT!$E$2:$E$3310,FAOSTAT!$D$2:$D$3310,$B127,FAOSTAT!$C$2:$C$3310,$A127)</f>
        <v>2332481.84</v>
      </c>
      <c r="D127" s="12">
        <f>SUMIFS(FAOSTAT!$F$2:$F$3310,FAOSTAT!$D$2:$D$3310,$B127,FAOSTAT!$C$2:$C$3310,$A127)</f>
        <v>2080048</v>
      </c>
      <c r="E127" s="12">
        <f>SUMIFS(FAOSTAT!$G$2:$G$3310,FAOSTAT!$D$2:$D$3310,$B127,FAOSTAT!$C$2:$C$3310,$A127)</f>
        <v>1850755.39</v>
      </c>
      <c r="F127" s="12">
        <f>SUMIFS(FAOSTAT!$H$2:$H$3310,FAOSTAT!$D$2:$D$3310,$B127,FAOSTAT!$C$2:$C$3310,$A127)</f>
        <v>37620.39</v>
      </c>
      <c r="G127" s="12">
        <f>SUMIFS(FAOSTAT!$I$2:$I$3310,FAOSTAT!$D$2:$D$3310,$B127,FAOSTAT!$C$2:$C$3310,$A127)</f>
        <v>199713824</v>
      </c>
      <c r="H127" s="12">
        <f>COUNTIFS(FAOSTAT!$D$2:$D$3310,$B127,FAOSTAT!$C$2:$C$3310,$A127,FAOSTAT!$E$2:$E$3310,"&gt;0")</f>
        <v>7</v>
      </c>
      <c r="I127" s="12">
        <f>IFERROR(C127*MillingRate,"")</f>
        <v>1562762.8328</v>
      </c>
      <c r="J127" s="12">
        <f t="shared" si="6"/>
        <v>1121.3596224702508</v>
      </c>
      <c r="K127" s="12">
        <f t="shared" si="7"/>
        <v>3375897.8327999995</v>
      </c>
      <c r="L127" s="13">
        <f t="shared" si="8"/>
        <v>7.8250108154756477</v>
      </c>
      <c r="M127" s="13">
        <f t="shared" si="9"/>
        <v>16.903676296338904</v>
      </c>
      <c r="N127" s="13">
        <f t="shared" si="10"/>
        <v>46.291769188519268</v>
      </c>
      <c r="O127" s="13">
        <f t="shared" si="11"/>
        <v>54.822612580812823</v>
      </c>
    </row>
    <row r="128" spans="1:15" x14ac:dyDescent="0.35">
      <c r="A128" s="4" t="s">
        <v>81</v>
      </c>
      <c r="B128" s="4">
        <v>2023</v>
      </c>
      <c r="C128" s="12">
        <f>SUMIFS(FAOSTAT!$E$2:$E$3310,FAOSTAT!$D$2:$D$3310,$B128,FAOSTAT!$C$2:$C$3310,$A128)</f>
        <v>2473013.21</v>
      </c>
      <c r="D128" s="12">
        <f>SUMIFS(FAOSTAT!$F$2:$F$3310,FAOSTAT!$D$2:$D$3310,$B128,FAOSTAT!$C$2:$C$3310,$A128)</f>
        <v>2145862</v>
      </c>
      <c r="E128" s="12">
        <f>SUMIFS(FAOSTAT!$G$2:$G$3310,FAOSTAT!$D$2:$D$3310,$B128,FAOSTAT!$C$2:$C$3310,$A128)</f>
        <v>1437273.8399999999</v>
      </c>
      <c r="F128" s="12">
        <f>SUMIFS(FAOSTAT!$H$2:$H$3310,FAOSTAT!$D$2:$D$3310,$B128,FAOSTAT!$C$2:$C$3310,$A128)</f>
        <v>20241.400000000001</v>
      </c>
      <c r="G128" s="12">
        <f>SUMIFS(FAOSTAT!$I$2:$I$3310,FAOSTAT!$D$2:$D$3310,$B128,FAOSTAT!$C$2:$C$3310,$A128)</f>
        <v>206129903</v>
      </c>
      <c r="H128" s="12">
        <f>COUNTIFS(FAOSTAT!$D$2:$D$3310,$B128,FAOSTAT!$C$2:$C$3310,$A128,FAOSTAT!$E$2:$E$3310,"&gt;0")</f>
        <v>7</v>
      </c>
      <c r="I128" s="12">
        <f>IFERROR(C128*MillingRate,"")</f>
        <v>1656918.8507000001</v>
      </c>
      <c r="J128" s="12">
        <f t="shared" si="6"/>
        <v>1152.4567796065171</v>
      </c>
      <c r="K128" s="12">
        <f t="shared" si="7"/>
        <v>3073951.2907000002</v>
      </c>
      <c r="L128" s="13">
        <f t="shared" si="8"/>
        <v>8.0382265095229783</v>
      </c>
      <c r="M128" s="13">
        <f t="shared" si="9"/>
        <v>14.912689745456293</v>
      </c>
      <c r="N128" s="13">
        <f t="shared" si="10"/>
        <v>53.901922769982683</v>
      </c>
      <c r="O128" s="13">
        <f t="shared" si="11"/>
        <v>46.756558711530651</v>
      </c>
    </row>
    <row r="129" spans="1:15" x14ac:dyDescent="0.35">
      <c r="A129" s="4" t="s">
        <v>81</v>
      </c>
      <c r="B129" s="4">
        <v>2024</v>
      </c>
      <c r="C129" s="12">
        <f>SUMIFS(FAOSTAT!$E$2:$E$3310,FAOSTAT!$D$2:$D$3310,$B129,FAOSTAT!$C$2:$C$3310,$A129)</f>
        <v>2737330.9299999997</v>
      </c>
      <c r="D129" s="12">
        <f>SUMIFS(FAOSTAT!$F$2:$F$3310,FAOSTAT!$D$2:$D$3310,$B129,FAOSTAT!$C$2:$C$3310,$A129)</f>
        <v>2320341</v>
      </c>
      <c r="E129" s="12">
        <f>SUMIFS(FAOSTAT!$G$2:$G$3310,FAOSTAT!$D$2:$D$3310,$B129,FAOSTAT!$C$2:$C$3310,$A129)</f>
        <v>1781595.2600000002</v>
      </c>
      <c r="F129" s="12">
        <f>SUMIFS(FAOSTAT!$H$2:$H$3310,FAOSTAT!$D$2:$D$3310,$B129,FAOSTAT!$C$2:$C$3310,$A129)</f>
        <v>3882.24</v>
      </c>
      <c r="G129" s="12">
        <f>SUMIFS(FAOSTAT!$I$2:$I$3310,FAOSTAT!$D$2:$D$3310,$B129,FAOSTAT!$C$2:$C$3310,$A129)</f>
        <v>212915636</v>
      </c>
      <c r="H129" s="12">
        <f>COUNTIFS(FAOSTAT!$D$2:$D$3310,$B129,FAOSTAT!$C$2:$C$3310,$A129,FAOSTAT!$E$2:$E$3310,"&gt;0")</f>
        <v>7</v>
      </c>
      <c r="I129" s="12">
        <f>IFERROR(C129*MillingRate,"")</f>
        <v>1834011.7230999998</v>
      </c>
      <c r="J129" s="12">
        <f t="shared" si="6"/>
        <v>1179.7106244297711</v>
      </c>
      <c r="K129" s="12">
        <f t="shared" si="7"/>
        <v>3611724.7430999996</v>
      </c>
      <c r="L129" s="13">
        <f t="shared" si="8"/>
        <v>8.613795386544556</v>
      </c>
      <c r="M129" s="13">
        <f t="shared" si="9"/>
        <v>16.963172883648618</v>
      </c>
      <c r="N129" s="13">
        <f t="shared" si="10"/>
        <v>50.779388063937539</v>
      </c>
      <c r="O129" s="13">
        <f t="shared" si="11"/>
        <v>49.328101855038639</v>
      </c>
    </row>
    <row r="130" spans="1:15" x14ac:dyDescent="0.35">
      <c r="A130" s="4" t="s">
        <v>100</v>
      </c>
      <c r="B130" s="4">
        <v>1961</v>
      </c>
      <c r="C130" s="12">
        <f>SUMIFS(FAOSTAT!$E$2:$E$3310,FAOSTAT!$D$2:$D$3310,$B130,FAOSTAT!$C$2:$C$3310,$A130)</f>
        <v>1166512</v>
      </c>
      <c r="D130" s="12">
        <f>SUMIFS(FAOSTAT!$F$2:$F$3310,FAOSTAT!$D$2:$D$3310,$B130,FAOSTAT!$C$2:$C$3310,$A130)</f>
        <v>233090</v>
      </c>
      <c r="E130" s="12">
        <f>SUMIFS(FAOSTAT!$G$2:$G$3310,FAOSTAT!$D$2:$D$3310,$B130,FAOSTAT!$C$2:$C$3310,$A130)</f>
        <v>16881.849999999999</v>
      </c>
      <c r="F130" s="12">
        <f>SUMIFS(FAOSTAT!$H$2:$H$3310,FAOSTAT!$D$2:$D$3310,$B130,FAOSTAT!$C$2:$C$3310,$A130)</f>
        <v>256508.85</v>
      </c>
      <c r="G130" s="12">
        <f>SUMIFS(FAOSTAT!$I$2:$I$3310,FAOSTAT!$D$2:$D$3310,$B130,FAOSTAT!$C$2:$C$3310,$A130)</f>
        <v>57032843</v>
      </c>
      <c r="H130" s="12">
        <f>COUNTIFS(FAOSTAT!$D$2:$D$3310,$B130,FAOSTAT!$C$2:$C$3310,$A130,FAOSTAT!$E$2:$E$3310,"&gt;0")</f>
        <v>3</v>
      </c>
      <c r="I130" s="12">
        <f>IFERROR(C130*MillingRate,"")</f>
        <v>781563.04</v>
      </c>
      <c r="J130" s="12">
        <f t="shared" ref="J130:J193" si="12">IFERROR(C130*1000/D130,"")</f>
        <v>5004.5561800163023</v>
      </c>
      <c r="K130" s="12">
        <f t="shared" ref="K130:K193" si="13">IFERROR(I130+E130-F130,"")</f>
        <v>541936.04</v>
      </c>
      <c r="L130" s="13">
        <f t="shared" ref="L130:L193" si="14">IFERROR(I130*1000/G130,"")</f>
        <v>13.703736284021472</v>
      </c>
      <c r="M130" s="13">
        <f t="shared" ref="M130:M193" si="15">IFERROR(K130*1000/G130,"")</f>
        <v>9.502174738159205</v>
      </c>
      <c r="N130" s="13">
        <f t="shared" ref="N130:N193" si="16">IF(N(K130)&lt;=0,"",I130/K130*100)</f>
        <v>144.21684152986023</v>
      </c>
      <c r="O130" s="13">
        <f t="shared" ref="O130:O193" si="17">IF(N(K130)&lt;=0,"",E130/K130*100)</f>
        <v>3.1151000771234916</v>
      </c>
    </row>
    <row r="131" spans="1:15" x14ac:dyDescent="0.35">
      <c r="A131" s="4" t="s">
        <v>100</v>
      </c>
      <c r="B131" s="4">
        <v>1962</v>
      </c>
      <c r="C131" s="12">
        <f>SUMIFS(FAOSTAT!$E$2:$E$3310,FAOSTAT!$D$2:$D$3310,$B131,FAOSTAT!$C$2:$C$3310,$A131)</f>
        <v>2063000</v>
      </c>
      <c r="D131" s="12">
        <f>SUMIFS(FAOSTAT!$F$2:$F$3310,FAOSTAT!$D$2:$D$3310,$B131,FAOSTAT!$C$2:$C$3310,$A131)</f>
        <v>356000</v>
      </c>
      <c r="E131" s="12">
        <f>SUMIFS(FAOSTAT!$G$2:$G$3310,FAOSTAT!$D$2:$D$3310,$B131,FAOSTAT!$C$2:$C$3310,$A131)</f>
        <v>11701.15</v>
      </c>
      <c r="F131" s="12">
        <f>SUMIFS(FAOSTAT!$H$2:$H$3310,FAOSTAT!$D$2:$D$3310,$B131,FAOSTAT!$C$2:$C$3310,$A131)</f>
        <v>146967.65</v>
      </c>
      <c r="G131" s="12">
        <f>SUMIFS(FAOSTAT!$I$2:$I$3310,FAOSTAT!$D$2:$D$3310,$B131,FAOSTAT!$C$2:$C$3310,$A131)</f>
        <v>58381972</v>
      </c>
      <c r="H131" s="12">
        <f>COUNTIFS(FAOSTAT!$D$2:$D$3310,$B131,FAOSTAT!$C$2:$C$3310,$A131,FAOSTAT!$E$2:$E$3310,"&gt;0")</f>
        <v>3</v>
      </c>
      <c r="I131" s="12">
        <f>IFERROR(C131*MillingRate,"")</f>
        <v>1382210</v>
      </c>
      <c r="J131" s="12">
        <f t="shared" si="12"/>
        <v>5794.9438202247193</v>
      </c>
      <c r="K131" s="12">
        <f t="shared" si="13"/>
        <v>1246943.5</v>
      </c>
      <c r="L131" s="13">
        <f t="shared" si="14"/>
        <v>23.675287981022635</v>
      </c>
      <c r="M131" s="13">
        <f t="shared" si="15"/>
        <v>21.358365558463834</v>
      </c>
      <c r="N131" s="13">
        <f t="shared" si="16"/>
        <v>110.84784515096314</v>
      </c>
      <c r="O131" s="13">
        <f t="shared" si="17"/>
        <v>0.93838654277439182</v>
      </c>
    </row>
    <row r="132" spans="1:15" x14ac:dyDescent="0.35">
      <c r="A132" s="4" t="s">
        <v>100</v>
      </c>
      <c r="B132" s="4">
        <v>1963</v>
      </c>
      <c r="C132" s="12">
        <f>SUMIFS(FAOSTAT!$E$2:$E$3310,FAOSTAT!$D$2:$D$3310,$B132,FAOSTAT!$C$2:$C$3310,$A132)</f>
        <v>2245659</v>
      </c>
      <c r="D132" s="12">
        <f>SUMIFS(FAOSTAT!$F$2:$F$3310,FAOSTAT!$D$2:$D$3310,$B132,FAOSTAT!$C$2:$C$3310,$A132)</f>
        <v>408512</v>
      </c>
      <c r="E132" s="12">
        <f>SUMIFS(FAOSTAT!$G$2:$G$3310,FAOSTAT!$D$2:$D$3310,$B132,FAOSTAT!$C$2:$C$3310,$A132)</f>
        <v>11355.8</v>
      </c>
      <c r="F132" s="12">
        <f>SUMIFS(FAOSTAT!$H$2:$H$3310,FAOSTAT!$D$2:$D$3310,$B132,FAOSTAT!$C$2:$C$3310,$A132)</f>
        <v>381147</v>
      </c>
      <c r="G132" s="12">
        <f>SUMIFS(FAOSTAT!$I$2:$I$3310,FAOSTAT!$D$2:$D$3310,$B132,FAOSTAT!$C$2:$C$3310,$A132)</f>
        <v>59769077</v>
      </c>
      <c r="H132" s="12">
        <f>COUNTIFS(FAOSTAT!$D$2:$D$3310,$B132,FAOSTAT!$C$2:$C$3310,$A132,FAOSTAT!$E$2:$E$3310,"&gt;0")</f>
        <v>3</v>
      </c>
      <c r="I132" s="12">
        <f>IFERROR(C132*MillingRate,"")</f>
        <v>1504591.53</v>
      </c>
      <c r="J132" s="12">
        <f t="shared" si="12"/>
        <v>5497.167769857434</v>
      </c>
      <c r="K132" s="12">
        <f t="shared" si="13"/>
        <v>1134800.33</v>
      </c>
      <c r="L132" s="13">
        <f t="shared" si="14"/>
        <v>25.173410825802112</v>
      </c>
      <c r="M132" s="13">
        <f t="shared" si="15"/>
        <v>18.986412154231527</v>
      </c>
      <c r="N132" s="13">
        <f t="shared" si="16"/>
        <v>132.5864550991098</v>
      </c>
      <c r="O132" s="13">
        <f t="shared" si="17"/>
        <v>1.0006870547878672</v>
      </c>
    </row>
    <row r="133" spans="1:15" x14ac:dyDescent="0.35">
      <c r="A133" s="4" t="s">
        <v>100</v>
      </c>
      <c r="B133" s="4">
        <v>1964</v>
      </c>
      <c r="C133" s="12">
        <f>SUMIFS(FAOSTAT!$E$2:$E$3310,FAOSTAT!$D$2:$D$3310,$B133,FAOSTAT!$C$2:$C$3310,$A133)</f>
        <v>2066014</v>
      </c>
      <c r="D133" s="12">
        <f>SUMIFS(FAOSTAT!$F$2:$F$3310,FAOSTAT!$D$2:$D$3310,$B133,FAOSTAT!$C$2:$C$3310,$A133)</f>
        <v>410310</v>
      </c>
      <c r="E133" s="12">
        <f>SUMIFS(FAOSTAT!$G$2:$G$3310,FAOSTAT!$D$2:$D$3310,$B133,FAOSTAT!$C$2:$C$3310,$A133)</f>
        <v>12074</v>
      </c>
      <c r="F133" s="12">
        <f>SUMIFS(FAOSTAT!$H$2:$H$3310,FAOSTAT!$D$2:$D$3310,$B133,FAOSTAT!$C$2:$C$3310,$A133)</f>
        <v>531961</v>
      </c>
      <c r="G133" s="12">
        <f>SUMIFS(FAOSTAT!$I$2:$I$3310,FAOSTAT!$D$2:$D$3310,$B133,FAOSTAT!$C$2:$C$3310,$A133)</f>
        <v>61181181</v>
      </c>
      <c r="H133" s="12">
        <f>COUNTIFS(FAOSTAT!$D$2:$D$3310,$B133,FAOSTAT!$C$2:$C$3310,$A133,FAOSTAT!$E$2:$E$3310,"&gt;0")</f>
        <v>3</v>
      </c>
      <c r="I133" s="12">
        <f>IFERROR(C133*MillingRate,"")</f>
        <v>1384229.3800000001</v>
      </c>
      <c r="J133" s="12">
        <f t="shared" si="12"/>
        <v>5035.2513952864911</v>
      </c>
      <c r="K133" s="12">
        <f t="shared" si="13"/>
        <v>864342.38000000012</v>
      </c>
      <c r="L133" s="13">
        <f t="shared" si="14"/>
        <v>22.625084337616826</v>
      </c>
      <c r="M133" s="13">
        <f t="shared" si="15"/>
        <v>14.127585735881759</v>
      </c>
      <c r="N133" s="13">
        <f t="shared" si="16"/>
        <v>160.14827133664323</v>
      </c>
      <c r="O133" s="13">
        <f t="shared" si="17"/>
        <v>1.3969001496837397</v>
      </c>
    </row>
    <row r="134" spans="1:15" x14ac:dyDescent="0.35">
      <c r="A134" s="4" t="s">
        <v>100</v>
      </c>
      <c r="B134" s="4">
        <v>1965</v>
      </c>
      <c r="C134" s="12">
        <f>SUMIFS(FAOSTAT!$E$2:$E$3310,FAOSTAT!$D$2:$D$3310,$B134,FAOSTAT!$C$2:$C$3310,$A134)</f>
        <v>1815530</v>
      </c>
      <c r="D134" s="12">
        <f>SUMIFS(FAOSTAT!$F$2:$F$3310,FAOSTAT!$D$2:$D$3310,$B134,FAOSTAT!$C$2:$C$3310,$A134)</f>
        <v>362900</v>
      </c>
      <c r="E134" s="12">
        <f>SUMIFS(FAOSTAT!$G$2:$G$3310,FAOSTAT!$D$2:$D$3310,$B134,FAOSTAT!$C$2:$C$3310,$A134)</f>
        <v>13740</v>
      </c>
      <c r="F134" s="12">
        <f>SUMIFS(FAOSTAT!$H$2:$H$3310,FAOSTAT!$D$2:$D$3310,$B134,FAOSTAT!$C$2:$C$3310,$A134)</f>
        <v>334331</v>
      </c>
      <c r="G134" s="12">
        <f>SUMIFS(FAOSTAT!$I$2:$I$3310,FAOSTAT!$D$2:$D$3310,$B134,FAOSTAT!$C$2:$C$3310,$A134)</f>
        <v>62599721</v>
      </c>
      <c r="H134" s="12">
        <f>COUNTIFS(FAOSTAT!$D$2:$D$3310,$B134,FAOSTAT!$C$2:$C$3310,$A134,FAOSTAT!$E$2:$E$3310,"&gt;0")</f>
        <v>3</v>
      </c>
      <c r="I134" s="12">
        <f>IFERROR(C134*MillingRate,"")</f>
        <v>1216405.1000000001</v>
      </c>
      <c r="J134" s="12">
        <f t="shared" si="12"/>
        <v>5002.8382474510881</v>
      </c>
      <c r="K134" s="12">
        <f t="shared" si="13"/>
        <v>895814.10000000009</v>
      </c>
      <c r="L134" s="13">
        <f t="shared" si="14"/>
        <v>19.431477977353925</v>
      </c>
      <c r="M134" s="13">
        <f t="shared" si="15"/>
        <v>14.310193171627716</v>
      </c>
      <c r="N134" s="13">
        <f t="shared" si="16"/>
        <v>135.78767067854815</v>
      </c>
      <c r="O134" s="13">
        <f t="shared" si="17"/>
        <v>1.5338003721977582</v>
      </c>
    </row>
    <row r="135" spans="1:15" x14ac:dyDescent="0.35">
      <c r="A135" s="4" t="s">
        <v>100</v>
      </c>
      <c r="B135" s="4">
        <v>1966</v>
      </c>
      <c r="C135" s="12">
        <f>SUMIFS(FAOSTAT!$E$2:$E$3310,FAOSTAT!$D$2:$D$3310,$B135,FAOSTAT!$C$2:$C$3310,$A135)</f>
        <v>1708350</v>
      </c>
      <c r="D135" s="12">
        <f>SUMIFS(FAOSTAT!$F$2:$F$3310,FAOSTAT!$D$2:$D$3310,$B135,FAOSTAT!$C$2:$C$3310,$A135)</f>
        <v>362420</v>
      </c>
      <c r="E135" s="12">
        <f>SUMIFS(FAOSTAT!$G$2:$G$3310,FAOSTAT!$D$2:$D$3310,$B135,FAOSTAT!$C$2:$C$3310,$A135)</f>
        <v>19039.599999999999</v>
      </c>
      <c r="F135" s="12">
        <f>SUMIFS(FAOSTAT!$H$2:$H$3310,FAOSTAT!$D$2:$D$3310,$B135,FAOSTAT!$C$2:$C$3310,$A135)</f>
        <v>347595.8</v>
      </c>
      <c r="G135" s="12">
        <f>SUMIFS(FAOSTAT!$I$2:$I$3310,FAOSTAT!$D$2:$D$3310,$B135,FAOSTAT!$C$2:$C$3310,$A135)</f>
        <v>64095025</v>
      </c>
      <c r="H135" s="12">
        <f>COUNTIFS(FAOSTAT!$D$2:$D$3310,$B135,FAOSTAT!$C$2:$C$3310,$A135,FAOSTAT!$E$2:$E$3310,"&gt;0")</f>
        <v>3</v>
      </c>
      <c r="I135" s="12">
        <f>IFERROR(C135*MillingRate,"")</f>
        <v>1144594.5</v>
      </c>
      <c r="J135" s="12">
        <f t="shared" si="12"/>
        <v>4713.729926604492</v>
      </c>
      <c r="K135" s="12">
        <f t="shared" si="13"/>
        <v>816038.3</v>
      </c>
      <c r="L135" s="13">
        <f t="shared" si="14"/>
        <v>17.857774452853398</v>
      </c>
      <c r="M135" s="13">
        <f t="shared" si="15"/>
        <v>12.731694854631852</v>
      </c>
      <c r="N135" s="13">
        <f t="shared" si="16"/>
        <v>140.26235043134616</v>
      </c>
      <c r="O135" s="13">
        <f t="shared" si="17"/>
        <v>2.3331748031924482</v>
      </c>
    </row>
    <row r="136" spans="1:15" x14ac:dyDescent="0.35">
      <c r="A136" s="4" t="s">
        <v>100</v>
      </c>
      <c r="B136" s="4">
        <v>1967</v>
      </c>
      <c r="C136" s="12">
        <f>SUMIFS(FAOSTAT!$E$2:$E$3310,FAOSTAT!$D$2:$D$3310,$B136,FAOSTAT!$C$2:$C$3310,$A136)</f>
        <v>2310058</v>
      </c>
      <c r="D136" s="12">
        <f>SUMIFS(FAOSTAT!$F$2:$F$3310,FAOSTAT!$D$2:$D$3310,$B136,FAOSTAT!$C$2:$C$3310,$A136)</f>
        <v>459110</v>
      </c>
      <c r="E136" s="12">
        <f>SUMIFS(FAOSTAT!$G$2:$G$3310,FAOSTAT!$D$2:$D$3310,$B136,FAOSTAT!$C$2:$C$3310,$A136)</f>
        <v>21257</v>
      </c>
      <c r="F136" s="12">
        <f>SUMIFS(FAOSTAT!$H$2:$H$3310,FAOSTAT!$D$2:$D$3310,$B136,FAOSTAT!$C$2:$C$3310,$A136)</f>
        <v>438862</v>
      </c>
      <c r="G136" s="12">
        <f>SUMIFS(FAOSTAT!$I$2:$I$3310,FAOSTAT!$D$2:$D$3310,$B136,FAOSTAT!$C$2:$C$3310,$A136)</f>
        <v>65699822</v>
      </c>
      <c r="H136" s="12">
        <f>COUNTIFS(FAOSTAT!$D$2:$D$3310,$B136,FAOSTAT!$C$2:$C$3310,$A136,FAOSTAT!$E$2:$E$3310,"&gt;0")</f>
        <v>3</v>
      </c>
      <c r="I136" s="12">
        <f>IFERROR(C136*MillingRate,"")</f>
        <v>1547738.86</v>
      </c>
      <c r="J136" s="12">
        <f t="shared" si="12"/>
        <v>5031.6002700877789</v>
      </c>
      <c r="K136" s="12">
        <f t="shared" si="13"/>
        <v>1130133.8600000001</v>
      </c>
      <c r="L136" s="13">
        <f t="shared" si="14"/>
        <v>23.557732926582357</v>
      </c>
      <c r="M136" s="13">
        <f t="shared" si="15"/>
        <v>17.20147521860866</v>
      </c>
      <c r="N136" s="13">
        <f t="shared" si="16"/>
        <v>136.95181737143952</v>
      </c>
      <c r="O136" s="13">
        <f t="shared" si="17"/>
        <v>1.8809276274582196</v>
      </c>
    </row>
    <row r="137" spans="1:15" x14ac:dyDescent="0.35">
      <c r="A137" s="4" t="s">
        <v>100</v>
      </c>
      <c r="B137" s="4">
        <v>1968</v>
      </c>
      <c r="C137" s="12">
        <f>SUMIFS(FAOSTAT!$E$2:$E$3310,FAOSTAT!$D$2:$D$3310,$B137,FAOSTAT!$C$2:$C$3310,$A137)</f>
        <v>2638110</v>
      </c>
      <c r="D137" s="12">
        <f>SUMIFS(FAOSTAT!$F$2:$F$3310,FAOSTAT!$D$2:$D$3310,$B137,FAOSTAT!$C$2:$C$3310,$A137)</f>
        <v>516750</v>
      </c>
      <c r="E137" s="12">
        <f>SUMIFS(FAOSTAT!$G$2:$G$3310,FAOSTAT!$D$2:$D$3310,$B137,FAOSTAT!$C$2:$C$3310,$A137)</f>
        <v>18245</v>
      </c>
      <c r="F137" s="12">
        <f>SUMIFS(FAOSTAT!$H$2:$H$3310,FAOSTAT!$D$2:$D$3310,$B137,FAOSTAT!$C$2:$C$3310,$A137)</f>
        <v>576683.75</v>
      </c>
      <c r="G137" s="12">
        <f>SUMIFS(FAOSTAT!$I$2:$I$3310,FAOSTAT!$D$2:$D$3310,$B137,FAOSTAT!$C$2:$C$3310,$A137)</f>
        <v>67351512</v>
      </c>
      <c r="H137" s="12">
        <f>COUNTIFS(FAOSTAT!$D$2:$D$3310,$B137,FAOSTAT!$C$2:$C$3310,$A137,FAOSTAT!$E$2:$E$3310,"&gt;0")</f>
        <v>3</v>
      </c>
      <c r="I137" s="12">
        <f>IFERROR(C137*MillingRate,"")</f>
        <v>1767533.7000000002</v>
      </c>
      <c r="J137" s="12">
        <f t="shared" si="12"/>
        <v>5105.1959361393319</v>
      </c>
      <c r="K137" s="12">
        <f t="shared" si="13"/>
        <v>1209094.9500000002</v>
      </c>
      <c r="L137" s="13">
        <f t="shared" si="14"/>
        <v>26.243415292592097</v>
      </c>
      <c r="M137" s="13">
        <f t="shared" si="15"/>
        <v>17.952009006122985</v>
      </c>
      <c r="N137" s="13">
        <f t="shared" si="16"/>
        <v>146.18650917365918</v>
      </c>
      <c r="O137" s="13">
        <f t="shared" si="17"/>
        <v>1.5089799192362847</v>
      </c>
    </row>
    <row r="138" spans="1:15" x14ac:dyDescent="0.35">
      <c r="A138" s="4" t="s">
        <v>100</v>
      </c>
      <c r="B138" s="4">
        <v>1969</v>
      </c>
      <c r="C138" s="12">
        <f>SUMIFS(FAOSTAT!$E$2:$E$3310,FAOSTAT!$D$2:$D$3310,$B138,FAOSTAT!$C$2:$C$3310,$A138)</f>
        <v>2618711</v>
      </c>
      <c r="D138" s="12">
        <f>SUMIFS(FAOSTAT!$F$2:$F$3310,FAOSTAT!$D$2:$D$3310,$B138,FAOSTAT!$C$2:$C$3310,$A138)</f>
        <v>512770</v>
      </c>
      <c r="E138" s="12">
        <f>SUMIFS(FAOSTAT!$G$2:$G$3310,FAOSTAT!$D$2:$D$3310,$B138,FAOSTAT!$C$2:$C$3310,$A138)</f>
        <v>26764</v>
      </c>
      <c r="F138" s="12">
        <f>SUMIFS(FAOSTAT!$H$2:$H$3310,FAOSTAT!$D$2:$D$3310,$B138,FAOSTAT!$C$2:$C$3310,$A138)</f>
        <v>786014.7</v>
      </c>
      <c r="G138" s="12">
        <f>SUMIFS(FAOSTAT!$I$2:$I$3310,FAOSTAT!$D$2:$D$3310,$B138,FAOSTAT!$C$2:$C$3310,$A138)</f>
        <v>69040820</v>
      </c>
      <c r="H138" s="12">
        <f>COUNTIFS(FAOSTAT!$D$2:$D$3310,$B138,FAOSTAT!$C$2:$C$3310,$A138,FAOSTAT!$E$2:$E$3310,"&gt;0")</f>
        <v>3</v>
      </c>
      <c r="I138" s="12">
        <f>IFERROR(C138*MillingRate,"")</f>
        <v>1754536.37</v>
      </c>
      <c r="J138" s="12">
        <f t="shared" si="12"/>
        <v>5106.9894884646137</v>
      </c>
      <c r="K138" s="12">
        <f t="shared" si="13"/>
        <v>995285.67000000016</v>
      </c>
      <c r="L138" s="13">
        <f t="shared" si="14"/>
        <v>25.413029132620384</v>
      </c>
      <c r="M138" s="13">
        <f t="shared" si="15"/>
        <v>14.415901636162491</v>
      </c>
      <c r="N138" s="13">
        <f t="shared" si="16"/>
        <v>176.28470125567063</v>
      </c>
      <c r="O138" s="13">
        <f t="shared" si="17"/>
        <v>2.6890771973035634</v>
      </c>
    </row>
    <row r="139" spans="1:15" x14ac:dyDescent="0.35">
      <c r="A139" s="4" t="s">
        <v>100</v>
      </c>
      <c r="B139" s="4">
        <v>1970</v>
      </c>
      <c r="C139" s="12">
        <f>SUMIFS(FAOSTAT!$E$2:$E$3310,FAOSTAT!$D$2:$D$3310,$B139,FAOSTAT!$C$2:$C$3310,$A139)</f>
        <v>2646166</v>
      </c>
      <c r="D139" s="12">
        <f>SUMIFS(FAOSTAT!$F$2:$F$3310,FAOSTAT!$D$2:$D$3310,$B139,FAOSTAT!$C$2:$C$3310,$A139)</f>
        <v>489370</v>
      </c>
      <c r="E139" s="12">
        <f>SUMIFS(FAOSTAT!$G$2:$G$3310,FAOSTAT!$D$2:$D$3310,$B139,FAOSTAT!$C$2:$C$3310,$A139)</f>
        <v>25049</v>
      </c>
      <c r="F139" s="12">
        <f>SUMIFS(FAOSTAT!$H$2:$H$3310,FAOSTAT!$D$2:$D$3310,$B139,FAOSTAT!$C$2:$C$3310,$A139)</f>
        <v>662668.1</v>
      </c>
      <c r="G139" s="12">
        <f>SUMIFS(FAOSTAT!$I$2:$I$3310,FAOSTAT!$D$2:$D$3310,$B139,FAOSTAT!$C$2:$C$3310,$A139)</f>
        <v>70751143</v>
      </c>
      <c r="H139" s="12">
        <f>COUNTIFS(FAOSTAT!$D$2:$D$3310,$B139,FAOSTAT!$C$2:$C$3310,$A139,FAOSTAT!$E$2:$E$3310,"&gt;0")</f>
        <v>3</v>
      </c>
      <c r="I139" s="12">
        <f>IFERROR(C139*MillingRate,"")</f>
        <v>1772931.2200000002</v>
      </c>
      <c r="J139" s="12">
        <f t="shared" si="12"/>
        <v>5407.2910068046676</v>
      </c>
      <c r="K139" s="12">
        <f t="shared" si="13"/>
        <v>1135312.1200000001</v>
      </c>
      <c r="L139" s="13">
        <f t="shared" si="14"/>
        <v>25.058693680750856</v>
      </c>
      <c r="M139" s="13">
        <f t="shared" si="15"/>
        <v>16.046555177207527</v>
      </c>
      <c r="N139" s="13">
        <f t="shared" si="16"/>
        <v>156.16244984683155</v>
      </c>
      <c r="O139" s="13">
        <f t="shared" si="17"/>
        <v>2.2063536148984295</v>
      </c>
    </row>
    <row r="140" spans="1:15" x14ac:dyDescent="0.35">
      <c r="A140" s="4" t="s">
        <v>100</v>
      </c>
      <c r="B140" s="4">
        <v>1971</v>
      </c>
      <c r="C140" s="12">
        <f>SUMIFS(FAOSTAT!$E$2:$E$3310,FAOSTAT!$D$2:$D$3310,$B140,FAOSTAT!$C$2:$C$3310,$A140)</f>
        <v>2537958</v>
      </c>
      <c r="D140" s="12">
        <f>SUMIFS(FAOSTAT!$F$2:$F$3310,FAOSTAT!$D$2:$D$3310,$B140,FAOSTAT!$C$2:$C$3310,$A140)</f>
        <v>479301</v>
      </c>
      <c r="E140" s="12">
        <f>SUMIFS(FAOSTAT!$G$2:$G$3310,FAOSTAT!$D$2:$D$3310,$B140,FAOSTAT!$C$2:$C$3310,$A140)</f>
        <v>31841</v>
      </c>
      <c r="F140" s="12">
        <f>SUMIFS(FAOSTAT!$H$2:$H$3310,FAOSTAT!$D$2:$D$3310,$B140,FAOSTAT!$C$2:$C$3310,$A140)</f>
        <v>515991.3</v>
      </c>
      <c r="G140" s="12">
        <f>SUMIFS(FAOSTAT!$I$2:$I$3310,FAOSTAT!$D$2:$D$3310,$B140,FAOSTAT!$C$2:$C$3310,$A140)</f>
        <v>72474721</v>
      </c>
      <c r="H140" s="12">
        <f>COUNTIFS(FAOSTAT!$D$2:$D$3310,$B140,FAOSTAT!$C$2:$C$3310,$A140,FAOSTAT!$E$2:$E$3310,"&gt;0")</f>
        <v>3</v>
      </c>
      <c r="I140" s="12">
        <f>IFERROR(C140*MillingRate,"")</f>
        <v>1700431.86</v>
      </c>
      <c r="J140" s="12">
        <f t="shared" si="12"/>
        <v>5295.1235236312878</v>
      </c>
      <c r="K140" s="12">
        <f t="shared" si="13"/>
        <v>1216281.56</v>
      </c>
      <c r="L140" s="13">
        <f t="shared" si="14"/>
        <v>23.462413328917815</v>
      </c>
      <c r="M140" s="13">
        <f t="shared" si="15"/>
        <v>16.782148909548752</v>
      </c>
      <c r="N140" s="13">
        <f t="shared" si="16"/>
        <v>139.8057749062643</v>
      </c>
      <c r="O140" s="13">
        <f t="shared" si="17"/>
        <v>2.6178971257280264</v>
      </c>
    </row>
    <row r="141" spans="1:15" x14ac:dyDescent="0.35">
      <c r="A141" s="4" t="s">
        <v>100</v>
      </c>
      <c r="B141" s="4">
        <v>1972</v>
      </c>
      <c r="C141" s="12">
        <f>SUMIFS(FAOSTAT!$E$2:$E$3310,FAOSTAT!$D$2:$D$3310,$B141,FAOSTAT!$C$2:$C$3310,$A141)</f>
        <v>2523118</v>
      </c>
      <c r="D141" s="12">
        <f>SUMIFS(FAOSTAT!$F$2:$F$3310,FAOSTAT!$D$2:$D$3310,$B141,FAOSTAT!$C$2:$C$3310,$A141)</f>
        <v>485582</v>
      </c>
      <c r="E141" s="12">
        <f>SUMIFS(FAOSTAT!$G$2:$G$3310,FAOSTAT!$D$2:$D$3310,$B141,FAOSTAT!$C$2:$C$3310,$A141)</f>
        <v>30080</v>
      </c>
      <c r="F141" s="12">
        <f>SUMIFS(FAOSTAT!$H$2:$H$3310,FAOSTAT!$D$2:$D$3310,$B141,FAOSTAT!$C$2:$C$3310,$A141)</f>
        <v>456561.6</v>
      </c>
      <c r="G141" s="12">
        <f>SUMIFS(FAOSTAT!$I$2:$I$3310,FAOSTAT!$D$2:$D$3310,$B141,FAOSTAT!$C$2:$C$3310,$A141)</f>
        <v>74232740</v>
      </c>
      <c r="H141" s="12">
        <f>COUNTIFS(FAOSTAT!$D$2:$D$3310,$B141,FAOSTAT!$C$2:$C$3310,$A141,FAOSTAT!$E$2:$E$3310,"&gt;0")</f>
        <v>3</v>
      </c>
      <c r="I141" s="12">
        <f>IFERROR(C141*MillingRate,"")</f>
        <v>1690489.06</v>
      </c>
      <c r="J141" s="12">
        <f t="shared" si="12"/>
        <v>5196.069870794222</v>
      </c>
      <c r="K141" s="12">
        <f t="shared" si="13"/>
        <v>1264007.46</v>
      </c>
      <c r="L141" s="13">
        <f t="shared" si="14"/>
        <v>22.772823150539775</v>
      </c>
      <c r="M141" s="13">
        <f t="shared" si="15"/>
        <v>17.027627701739153</v>
      </c>
      <c r="N141" s="13">
        <f t="shared" si="16"/>
        <v>133.74043377876902</v>
      </c>
      <c r="O141" s="13">
        <f t="shared" si="17"/>
        <v>2.3797327905010941</v>
      </c>
    </row>
    <row r="142" spans="1:15" x14ac:dyDescent="0.35">
      <c r="A142" s="4" t="s">
        <v>100</v>
      </c>
      <c r="B142" s="4">
        <v>1973</v>
      </c>
      <c r="C142" s="12">
        <f>SUMIFS(FAOSTAT!$E$2:$E$3310,FAOSTAT!$D$2:$D$3310,$B142,FAOSTAT!$C$2:$C$3310,$A142)</f>
        <v>2287887</v>
      </c>
      <c r="D142" s="12">
        <f>SUMIFS(FAOSTAT!$F$2:$F$3310,FAOSTAT!$D$2:$D$3310,$B142,FAOSTAT!$C$2:$C$3310,$A142)</f>
        <v>422740</v>
      </c>
      <c r="E142" s="12">
        <f>SUMIFS(FAOSTAT!$G$2:$G$3310,FAOSTAT!$D$2:$D$3310,$B142,FAOSTAT!$C$2:$C$3310,$A142)</f>
        <v>64467</v>
      </c>
      <c r="F142" s="12">
        <f>SUMIFS(FAOSTAT!$H$2:$H$3310,FAOSTAT!$D$2:$D$3310,$B142,FAOSTAT!$C$2:$C$3310,$A142)</f>
        <v>297804</v>
      </c>
      <c r="G142" s="12">
        <f>SUMIFS(FAOSTAT!$I$2:$I$3310,FAOSTAT!$D$2:$D$3310,$B142,FAOSTAT!$C$2:$C$3310,$A142)</f>
        <v>76050894</v>
      </c>
      <c r="H142" s="12">
        <f>COUNTIFS(FAOSTAT!$D$2:$D$3310,$B142,FAOSTAT!$C$2:$C$3310,$A142,FAOSTAT!$E$2:$E$3310,"&gt;0")</f>
        <v>3</v>
      </c>
      <c r="I142" s="12">
        <f>IFERROR(C142*MillingRate,"")</f>
        <v>1532884.29</v>
      </c>
      <c r="J142" s="12">
        <f t="shared" si="12"/>
        <v>5412.0428632256235</v>
      </c>
      <c r="K142" s="12">
        <f t="shared" si="13"/>
        <v>1299547.29</v>
      </c>
      <c r="L142" s="13">
        <f t="shared" si="14"/>
        <v>20.156032485298596</v>
      </c>
      <c r="M142" s="13">
        <f t="shared" si="15"/>
        <v>17.087863424721871</v>
      </c>
      <c r="N142" s="13">
        <f t="shared" si="16"/>
        <v>117.95525270958012</v>
      </c>
      <c r="O142" s="13">
        <f t="shared" si="17"/>
        <v>4.9607275161183244</v>
      </c>
    </row>
    <row r="143" spans="1:15" x14ac:dyDescent="0.35">
      <c r="A143" s="4" t="s">
        <v>100</v>
      </c>
      <c r="B143" s="4">
        <v>1974</v>
      </c>
      <c r="C143" s="12">
        <f>SUMIFS(FAOSTAT!$E$2:$E$3310,FAOSTAT!$D$2:$D$3310,$B143,FAOSTAT!$C$2:$C$3310,$A143)</f>
        <v>2256458</v>
      </c>
      <c r="D143" s="12">
        <f>SUMIFS(FAOSTAT!$F$2:$F$3310,FAOSTAT!$D$2:$D$3310,$B143,FAOSTAT!$C$2:$C$3310,$A143)</f>
        <v>447164</v>
      </c>
      <c r="E143" s="12">
        <f>SUMIFS(FAOSTAT!$G$2:$G$3310,FAOSTAT!$D$2:$D$3310,$B143,FAOSTAT!$C$2:$C$3310,$A143)</f>
        <v>40344.699999999997</v>
      </c>
      <c r="F143" s="12">
        <f>SUMIFS(FAOSTAT!$H$2:$H$3310,FAOSTAT!$D$2:$D$3310,$B143,FAOSTAT!$C$2:$C$3310,$A143)</f>
        <v>137223</v>
      </c>
      <c r="G143" s="12">
        <f>SUMIFS(FAOSTAT!$I$2:$I$3310,FAOSTAT!$D$2:$D$3310,$B143,FAOSTAT!$C$2:$C$3310,$A143)</f>
        <v>77953896</v>
      </c>
      <c r="H143" s="12">
        <f>COUNTIFS(FAOSTAT!$D$2:$D$3310,$B143,FAOSTAT!$C$2:$C$3310,$A143,FAOSTAT!$E$2:$E$3310,"&gt;0")</f>
        <v>3</v>
      </c>
      <c r="I143" s="12">
        <f>IFERROR(C143*MillingRate,"")</f>
        <v>1511826.86</v>
      </c>
      <c r="J143" s="12">
        <f t="shared" si="12"/>
        <v>5046.1530892468982</v>
      </c>
      <c r="K143" s="12">
        <f t="shared" si="13"/>
        <v>1414948.56</v>
      </c>
      <c r="L143" s="13">
        <f t="shared" si="14"/>
        <v>19.393858903472893</v>
      </c>
      <c r="M143" s="13">
        <f t="shared" si="15"/>
        <v>18.151094847138879</v>
      </c>
      <c r="N143" s="13">
        <f t="shared" si="16"/>
        <v>106.84677187133926</v>
      </c>
      <c r="O143" s="13">
        <f t="shared" si="17"/>
        <v>2.8513192027277654</v>
      </c>
    </row>
    <row r="144" spans="1:15" x14ac:dyDescent="0.35">
      <c r="A144" s="4" t="s">
        <v>100</v>
      </c>
      <c r="B144" s="4">
        <v>1975</v>
      </c>
      <c r="C144" s="12">
        <f>SUMIFS(FAOSTAT!$E$2:$E$3310,FAOSTAT!$D$2:$D$3310,$B144,FAOSTAT!$C$2:$C$3310,$A144)</f>
        <v>2454246</v>
      </c>
      <c r="D144" s="12">
        <f>SUMIFS(FAOSTAT!$F$2:$F$3310,FAOSTAT!$D$2:$D$3310,$B144,FAOSTAT!$C$2:$C$3310,$A144)</f>
        <v>448993</v>
      </c>
      <c r="E144" s="12">
        <f>SUMIFS(FAOSTAT!$G$2:$G$3310,FAOSTAT!$D$2:$D$3310,$B144,FAOSTAT!$C$2:$C$3310,$A144)</f>
        <v>54116</v>
      </c>
      <c r="F144" s="12">
        <f>SUMIFS(FAOSTAT!$H$2:$H$3310,FAOSTAT!$D$2:$D$3310,$B144,FAOSTAT!$C$2:$C$3310,$A144)</f>
        <v>104310</v>
      </c>
      <c r="G144" s="12">
        <f>SUMIFS(FAOSTAT!$I$2:$I$3310,FAOSTAT!$D$2:$D$3310,$B144,FAOSTAT!$C$2:$C$3310,$A144)</f>
        <v>80115527</v>
      </c>
      <c r="H144" s="12">
        <f>COUNTIFS(FAOSTAT!$D$2:$D$3310,$B144,FAOSTAT!$C$2:$C$3310,$A144,FAOSTAT!$E$2:$E$3310,"&gt;0")</f>
        <v>3</v>
      </c>
      <c r="I144" s="12">
        <f>IFERROR(C144*MillingRate,"")</f>
        <v>1644344.82</v>
      </c>
      <c r="J144" s="12">
        <f t="shared" si="12"/>
        <v>5466.1119438387677</v>
      </c>
      <c r="K144" s="12">
        <f t="shared" si="13"/>
        <v>1594150.82</v>
      </c>
      <c r="L144" s="13">
        <f t="shared" si="14"/>
        <v>20.52467082941363</v>
      </c>
      <c r="M144" s="13">
        <f t="shared" si="15"/>
        <v>19.898150579475061</v>
      </c>
      <c r="N144" s="13">
        <f t="shared" si="16"/>
        <v>103.14863558518259</v>
      </c>
      <c r="O144" s="13">
        <f t="shared" si="17"/>
        <v>3.3946599858098745</v>
      </c>
    </row>
    <row r="145" spans="1:15" x14ac:dyDescent="0.35">
      <c r="A145" s="4" t="s">
        <v>100</v>
      </c>
      <c r="B145" s="4">
        <v>1976</v>
      </c>
      <c r="C145" s="12">
        <f>SUMIFS(FAOSTAT!$E$2:$E$3310,FAOSTAT!$D$2:$D$3310,$B145,FAOSTAT!$C$2:$C$3310,$A145)</f>
        <v>2319271</v>
      </c>
      <c r="D145" s="12">
        <f>SUMIFS(FAOSTAT!$F$2:$F$3310,FAOSTAT!$D$2:$D$3310,$B145,FAOSTAT!$C$2:$C$3310,$A145)</f>
        <v>458830</v>
      </c>
      <c r="E145" s="12">
        <f>SUMIFS(FAOSTAT!$G$2:$G$3310,FAOSTAT!$D$2:$D$3310,$B145,FAOSTAT!$C$2:$C$3310,$A145)</f>
        <v>37612</v>
      </c>
      <c r="F145" s="12">
        <f>SUMIFS(FAOSTAT!$H$2:$H$3310,FAOSTAT!$D$2:$D$3310,$B145,FAOSTAT!$C$2:$C$3310,$A145)</f>
        <v>212950</v>
      </c>
      <c r="G145" s="12">
        <f>SUMIFS(FAOSTAT!$I$2:$I$3310,FAOSTAT!$D$2:$D$3310,$B145,FAOSTAT!$C$2:$C$3310,$A145)</f>
        <v>82497140</v>
      </c>
      <c r="H145" s="12">
        <f>COUNTIFS(FAOSTAT!$D$2:$D$3310,$B145,FAOSTAT!$C$2:$C$3310,$A145,FAOSTAT!$E$2:$E$3310,"&gt;0")</f>
        <v>3</v>
      </c>
      <c r="I145" s="12">
        <f>IFERROR(C145*MillingRate,"")</f>
        <v>1553911.57</v>
      </c>
      <c r="J145" s="12">
        <f t="shared" si="12"/>
        <v>5054.7501253187456</v>
      </c>
      <c r="K145" s="12">
        <f t="shared" si="13"/>
        <v>1378573.57</v>
      </c>
      <c r="L145" s="13">
        <f t="shared" si="14"/>
        <v>18.835944736993305</v>
      </c>
      <c r="M145" s="13">
        <f t="shared" si="15"/>
        <v>16.710561966148159</v>
      </c>
      <c r="N145" s="13">
        <f t="shared" si="16"/>
        <v>112.71879889587612</v>
      </c>
      <c r="O145" s="13">
        <f t="shared" si="17"/>
        <v>2.7283273681215285</v>
      </c>
    </row>
    <row r="146" spans="1:15" x14ac:dyDescent="0.35">
      <c r="A146" s="4" t="s">
        <v>100</v>
      </c>
      <c r="B146" s="4">
        <v>1977</v>
      </c>
      <c r="C146" s="12">
        <f>SUMIFS(FAOSTAT!$E$2:$E$3310,FAOSTAT!$D$2:$D$3310,$B146,FAOSTAT!$C$2:$C$3310,$A146)</f>
        <v>2297528</v>
      </c>
      <c r="D146" s="12">
        <f>SUMIFS(FAOSTAT!$F$2:$F$3310,FAOSTAT!$D$2:$D$3310,$B146,FAOSTAT!$C$2:$C$3310,$A146)</f>
        <v>443422</v>
      </c>
      <c r="E146" s="12">
        <f>SUMIFS(FAOSTAT!$G$2:$G$3310,FAOSTAT!$D$2:$D$3310,$B146,FAOSTAT!$C$2:$C$3310,$A146)</f>
        <v>72473</v>
      </c>
      <c r="F146" s="12">
        <f>SUMIFS(FAOSTAT!$H$2:$H$3310,FAOSTAT!$D$2:$D$3310,$B146,FAOSTAT!$C$2:$C$3310,$A146)</f>
        <v>222997</v>
      </c>
      <c r="G146" s="12">
        <f>SUMIFS(FAOSTAT!$I$2:$I$3310,FAOSTAT!$D$2:$D$3310,$B146,FAOSTAT!$C$2:$C$3310,$A146)</f>
        <v>84817084</v>
      </c>
      <c r="H146" s="12">
        <f>COUNTIFS(FAOSTAT!$D$2:$D$3310,$B146,FAOSTAT!$C$2:$C$3310,$A146,FAOSTAT!$E$2:$E$3310,"&gt;0")</f>
        <v>3</v>
      </c>
      <c r="I146" s="12">
        <f>IFERROR(C146*MillingRate,"")</f>
        <v>1539343.76</v>
      </c>
      <c r="J146" s="12">
        <f t="shared" si="12"/>
        <v>5181.3577134197221</v>
      </c>
      <c r="K146" s="12">
        <f t="shared" si="13"/>
        <v>1388819.76</v>
      </c>
      <c r="L146" s="13">
        <f t="shared" si="14"/>
        <v>18.148982344170189</v>
      </c>
      <c r="M146" s="13">
        <f t="shared" si="15"/>
        <v>16.37429270735127</v>
      </c>
      <c r="N146" s="13">
        <f t="shared" si="16"/>
        <v>110.83826745091818</v>
      </c>
      <c r="O146" s="13">
        <f t="shared" si="17"/>
        <v>5.218315730185175</v>
      </c>
    </row>
    <row r="147" spans="1:15" x14ac:dyDescent="0.35">
      <c r="A147" s="4" t="s">
        <v>100</v>
      </c>
      <c r="B147" s="4">
        <v>1978</v>
      </c>
      <c r="C147" s="12">
        <f>SUMIFS(FAOSTAT!$E$2:$E$3310,FAOSTAT!$D$2:$D$3310,$B147,FAOSTAT!$C$2:$C$3310,$A147)</f>
        <v>2373291</v>
      </c>
      <c r="D147" s="12">
        <f>SUMIFS(FAOSTAT!$F$2:$F$3310,FAOSTAT!$D$2:$D$3310,$B147,FAOSTAT!$C$2:$C$3310,$A147)</f>
        <v>444228</v>
      </c>
      <c r="E147" s="12">
        <f>SUMIFS(FAOSTAT!$G$2:$G$3310,FAOSTAT!$D$2:$D$3310,$B147,FAOSTAT!$C$2:$C$3310,$A147)</f>
        <v>51334</v>
      </c>
      <c r="F147" s="12">
        <f>SUMIFS(FAOSTAT!$H$2:$H$3310,FAOSTAT!$D$2:$D$3310,$B147,FAOSTAT!$C$2:$C$3310,$A147)</f>
        <v>145142</v>
      </c>
      <c r="G147" s="12">
        <f>SUMIFS(FAOSTAT!$I$2:$I$3310,FAOSTAT!$D$2:$D$3310,$B147,FAOSTAT!$C$2:$C$3310,$A147)</f>
        <v>87107706</v>
      </c>
      <c r="H147" s="12">
        <f>COUNTIFS(FAOSTAT!$D$2:$D$3310,$B147,FAOSTAT!$C$2:$C$3310,$A147,FAOSTAT!$E$2:$E$3310,"&gt;0")</f>
        <v>3</v>
      </c>
      <c r="I147" s="12">
        <f>IFERROR(C147*MillingRate,"")</f>
        <v>1590104.9700000002</v>
      </c>
      <c r="J147" s="12">
        <f t="shared" si="12"/>
        <v>5342.5065506901865</v>
      </c>
      <c r="K147" s="12">
        <f t="shared" si="13"/>
        <v>1496296.9700000002</v>
      </c>
      <c r="L147" s="13">
        <f t="shared" si="14"/>
        <v>18.25446958734053</v>
      </c>
      <c r="M147" s="13">
        <f t="shared" si="15"/>
        <v>17.177549940300349</v>
      </c>
      <c r="N147" s="13">
        <f t="shared" si="16"/>
        <v>106.26934371189698</v>
      </c>
      <c r="O147" s="13">
        <f t="shared" si="17"/>
        <v>3.4307360790819481</v>
      </c>
    </row>
    <row r="148" spans="1:15" x14ac:dyDescent="0.35">
      <c r="A148" s="4" t="s">
        <v>100</v>
      </c>
      <c r="B148" s="4">
        <v>1979</v>
      </c>
      <c r="C148" s="12">
        <f>SUMIFS(FAOSTAT!$E$2:$E$3310,FAOSTAT!$D$2:$D$3310,$B148,FAOSTAT!$C$2:$C$3310,$A148)</f>
        <v>2531000</v>
      </c>
      <c r="D148" s="12">
        <f>SUMIFS(FAOSTAT!$F$2:$F$3310,FAOSTAT!$D$2:$D$3310,$B148,FAOSTAT!$C$2:$C$3310,$A148)</f>
        <v>445191</v>
      </c>
      <c r="E148" s="12">
        <f>SUMIFS(FAOSTAT!$G$2:$G$3310,FAOSTAT!$D$2:$D$3310,$B148,FAOSTAT!$C$2:$C$3310,$A148)</f>
        <v>66804</v>
      </c>
      <c r="F148" s="12">
        <f>SUMIFS(FAOSTAT!$H$2:$H$3310,FAOSTAT!$D$2:$D$3310,$B148,FAOSTAT!$C$2:$C$3310,$A148)</f>
        <v>94878</v>
      </c>
      <c r="G148" s="12">
        <f>SUMIFS(FAOSTAT!$I$2:$I$3310,FAOSTAT!$D$2:$D$3310,$B148,FAOSTAT!$C$2:$C$3310,$A148)</f>
        <v>89501137</v>
      </c>
      <c r="H148" s="12">
        <f>COUNTIFS(FAOSTAT!$D$2:$D$3310,$B148,FAOSTAT!$C$2:$C$3310,$A148,FAOSTAT!$E$2:$E$3310,"&gt;0")</f>
        <v>3</v>
      </c>
      <c r="I148" s="12">
        <f>IFERROR(C148*MillingRate,"")</f>
        <v>1695770</v>
      </c>
      <c r="J148" s="12">
        <f t="shared" si="12"/>
        <v>5685.2002848215707</v>
      </c>
      <c r="K148" s="12">
        <f t="shared" si="13"/>
        <v>1667696</v>
      </c>
      <c r="L148" s="13">
        <f t="shared" si="14"/>
        <v>18.946910138136012</v>
      </c>
      <c r="M148" s="13">
        <f t="shared" si="15"/>
        <v>18.633238145343338</v>
      </c>
      <c r="N148" s="13">
        <f t="shared" si="16"/>
        <v>101.68340033195497</v>
      </c>
      <c r="O148" s="13">
        <f t="shared" si="17"/>
        <v>4.0057660388943788</v>
      </c>
    </row>
    <row r="149" spans="1:15" x14ac:dyDescent="0.35">
      <c r="A149" s="4" t="s">
        <v>100</v>
      </c>
      <c r="B149" s="4">
        <v>1980</v>
      </c>
      <c r="C149" s="12">
        <f>SUMIFS(FAOSTAT!$E$2:$E$3310,FAOSTAT!$D$2:$D$3310,$B149,FAOSTAT!$C$2:$C$3310,$A149)</f>
        <v>2412040</v>
      </c>
      <c r="D149" s="12">
        <f>SUMIFS(FAOSTAT!$F$2:$F$3310,FAOSTAT!$D$2:$D$3310,$B149,FAOSTAT!$C$2:$C$3310,$A149)</f>
        <v>414694</v>
      </c>
      <c r="E149" s="12">
        <f>SUMIFS(FAOSTAT!$G$2:$G$3310,FAOSTAT!$D$2:$D$3310,$B149,FAOSTAT!$C$2:$C$3310,$A149)</f>
        <v>78644</v>
      </c>
      <c r="F149" s="12">
        <f>SUMIFS(FAOSTAT!$H$2:$H$3310,FAOSTAT!$D$2:$D$3310,$B149,FAOSTAT!$C$2:$C$3310,$A149)</f>
        <v>98072</v>
      </c>
      <c r="G149" s="12">
        <f>SUMIFS(FAOSTAT!$I$2:$I$3310,FAOSTAT!$D$2:$D$3310,$B149,FAOSTAT!$C$2:$C$3310,$A149)</f>
        <v>92048103</v>
      </c>
      <c r="H149" s="12">
        <f>COUNTIFS(FAOSTAT!$D$2:$D$3310,$B149,FAOSTAT!$C$2:$C$3310,$A149,FAOSTAT!$E$2:$E$3310,"&gt;0")</f>
        <v>3</v>
      </c>
      <c r="I149" s="12">
        <f>IFERROR(C149*MillingRate,"")</f>
        <v>1616066.8</v>
      </c>
      <c r="J149" s="12">
        <f t="shared" si="12"/>
        <v>5816.4333219192949</v>
      </c>
      <c r="K149" s="12">
        <f t="shared" si="13"/>
        <v>1596638.8</v>
      </c>
      <c r="L149" s="13">
        <f t="shared" si="14"/>
        <v>17.556763771655348</v>
      </c>
      <c r="M149" s="13">
        <f t="shared" si="15"/>
        <v>17.345700215027787</v>
      </c>
      <c r="N149" s="13">
        <f t="shared" si="16"/>
        <v>101.21680620563649</v>
      </c>
      <c r="O149" s="13">
        <f t="shared" si="17"/>
        <v>4.9255974488406515</v>
      </c>
    </row>
    <row r="150" spans="1:15" x14ac:dyDescent="0.35">
      <c r="A150" s="4" t="s">
        <v>100</v>
      </c>
      <c r="B150" s="4">
        <v>1981</v>
      </c>
      <c r="C150" s="12">
        <f>SUMIFS(FAOSTAT!$E$2:$E$3310,FAOSTAT!$D$2:$D$3310,$B150,FAOSTAT!$C$2:$C$3310,$A150)</f>
        <v>2256902</v>
      </c>
      <c r="D150" s="12">
        <f>SUMIFS(FAOSTAT!$F$2:$F$3310,FAOSTAT!$D$2:$D$3310,$B150,FAOSTAT!$C$2:$C$3310,$A150)</f>
        <v>407305</v>
      </c>
      <c r="E150" s="12">
        <f>SUMIFS(FAOSTAT!$G$2:$G$3310,FAOSTAT!$D$2:$D$3310,$B150,FAOSTAT!$C$2:$C$3310,$A150)</f>
        <v>73922.599999999991</v>
      </c>
      <c r="F150" s="12">
        <f>SUMIFS(FAOSTAT!$H$2:$H$3310,FAOSTAT!$D$2:$D$3310,$B150,FAOSTAT!$C$2:$C$3310,$A150)</f>
        <v>93018</v>
      </c>
      <c r="G150" s="12">
        <f>SUMIFS(FAOSTAT!$I$2:$I$3310,FAOSTAT!$D$2:$D$3310,$B150,FAOSTAT!$C$2:$C$3310,$A150)</f>
        <v>94733100</v>
      </c>
      <c r="H150" s="12">
        <f>COUNTIFS(FAOSTAT!$D$2:$D$3310,$B150,FAOSTAT!$C$2:$C$3310,$A150,FAOSTAT!$E$2:$E$3310,"&gt;0")</f>
        <v>3</v>
      </c>
      <c r="I150" s="12">
        <f>IFERROR(C150*MillingRate,"")</f>
        <v>1512124.34</v>
      </c>
      <c r="J150" s="12">
        <f t="shared" si="12"/>
        <v>5541.0613667890157</v>
      </c>
      <c r="K150" s="12">
        <f t="shared" si="13"/>
        <v>1493028.9400000002</v>
      </c>
      <c r="L150" s="13">
        <f t="shared" si="14"/>
        <v>15.961942974525272</v>
      </c>
      <c r="M150" s="13">
        <f t="shared" si="15"/>
        <v>15.760372456934274</v>
      </c>
      <c r="N150" s="13">
        <f t="shared" si="16"/>
        <v>101.27897052015615</v>
      </c>
      <c r="O150" s="13">
        <f t="shared" si="17"/>
        <v>4.951183330712932</v>
      </c>
    </row>
    <row r="151" spans="1:15" x14ac:dyDescent="0.35">
      <c r="A151" s="4" t="s">
        <v>100</v>
      </c>
      <c r="B151" s="4">
        <v>1982</v>
      </c>
      <c r="C151" s="12">
        <f>SUMIFS(FAOSTAT!$E$2:$E$3310,FAOSTAT!$D$2:$D$3310,$B151,FAOSTAT!$C$2:$C$3310,$A151)</f>
        <v>2445353</v>
      </c>
      <c r="D151" s="12">
        <f>SUMIFS(FAOSTAT!$F$2:$F$3310,FAOSTAT!$D$2:$D$3310,$B151,FAOSTAT!$C$2:$C$3310,$A151)</f>
        <v>432178</v>
      </c>
      <c r="E151" s="12">
        <f>SUMIFS(FAOSTAT!$G$2:$G$3310,FAOSTAT!$D$2:$D$3310,$B151,FAOSTAT!$C$2:$C$3310,$A151)</f>
        <v>85394.55</v>
      </c>
      <c r="F151" s="12">
        <f>SUMIFS(FAOSTAT!$H$2:$H$3310,FAOSTAT!$D$2:$D$3310,$B151,FAOSTAT!$C$2:$C$3310,$A151)</f>
        <v>22914</v>
      </c>
      <c r="G151" s="12">
        <f>SUMIFS(FAOSTAT!$I$2:$I$3310,FAOSTAT!$D$2:$D$3310,$B151,FAOSTAT!$C$2:$C$3310,$A151)</f>
        <v>97433684</v>
      </c>
      <c r="H151" s="12">
        <f>COUNTIFS(FAOSTAT!$D$2:$D$3310,$B151,FAOSTAT!$C$2:$C$3310,$A151,FAOSTAT!$E$2:$E$3310,"&gt;0")</f>
        <v>3</v>
      </c>
      <c r="I151" s="12">
        <f>IFERROR(C151*MillingRate,"")</f>
        <v>1638386.51</v>
      </c>
      <c r="J151" s="12">
        <f t="shared" si="12"/>
        <v>5658.2079606088237</v>
      </c>
      <c r="K151" s="12">
        <f t="shared" si="13"/>
        <v>1700867.06</v>
      </c>
      <c r="L151" s="13">
        <f t="shared" si="14"/>
        <v>16.815401437556236</v>
      </c>
      <c r="M151" s="13">
        <f t="shared" si="15"/>
        <v>17.45666375501105</v>
      </c>
      <c r="N151" s="13">
        <f t="shared" si="16"/>
        <v>96.326547120031819</v>
      </c>
      <c r="O151" s="13">
        <f t="shared" si="17"/>
        <v>5.0206481157910137</v>
      </c>
    </row>
    <row r="152" spans="1:15" x14ac:dyDescent="0.35">
      <c r="A152" s="4" t="s">
        <v>100</v>
      </c>
      <c r="B152" s="4">
        <v>1983</v>
      </c>
      <c r="C152" s="12">
        <f>SUMIFS(FAOSTAT!$E$2:$E$3310,FAOSTAT!$D$2:$D$3310,$B152,FAOSTAT!$C$2:$C$3310,$A152)</f>
        <v>2447180</v>
      </c>
      <c r="D152" s="12">
        <f>SUMIFS(FAOSTAT!$F$2:$F$3310,FAOSTAT!$D$2:$D$3310,$B152,FAOSTAT!$C$2:$C$3310,$A152)</f>
        <v>425150</v>
      </c>
      <c r="E152" s="12">
        <f>SUMIFS(FAOSTAT!$G$2:$G$3310,FAOSTAT!$D$2:$D$3310,$B152,FAOSTAT!$C$2:$C$3310,$A152)</f>
        <v>86173.7</v>
      </c>
      <c r="F152" s="12">
        <f>SUMIFS(FAOSTAT!$H$2:$H$3310,FAOSTAT!$D$2:$D$3310,$B152,FAOSTAT!$C$2:$C$3310,$A152)</f>
        <v>19005</v>
      </c>
      <c r="G152" s="12">
        <f>SUMIFS(FAOSTAT!$I$2:$I$3310,FAOSTAT!$D$2:$D$3310,$B152,FAOSTAT!$C$2:$C$3310,$A152)</f>
        <v>100177975</v>
      </c>
      <c r="H152" s="12">
        <f>COUNTIFS(FAOSTAT!$D$2:$D$3310,$B152,FAOSTAT!$C$2:$C$3310,$A152,FAOSTAT!$E$2:$E$3310,"&gt;0")</f>
        <v>3</v>
      </c>
      <c r="I152" s="12">
        <f>IFERROR(C152*MillingRate,"")</f>
        <v>1639610.6</v>
      </c>
      <c r="J152" s="12">
        <f t="shared" si="12"/>
        <v>5756.0390450429259</v>
      </c>
      <c r="K152" s="12">
        <f t="shared" si="13"/>
        <v>1706779.3</v>
      </c>
      <c r="L152" s="13">
        <f t="shared" si="14"/>
        <v>16.366976872910438</v>
      </c>
      <c r="M152" s="13">
        <f t="shared" si="15"/>
        <v>17.037470561767694</v>
      </c>
      <c r="N152" s="13">
        <f t="shared" si="16"/>
        <v>96.064593705817742</v>
      </c>
      <c r="O152" s="13">
        <f t="shared" si="17"/>
        <v>5.0489070262335618</v>
      </c>
    </row>
    <row r="153" spans="1:15" x14ac:dyDescent="0.35">
      <c r="A153" s="4" t="s">
        <v>100</v>
      </c>
      <c r="B153" s="4">
        <v>1984</v>
      </c>
      <c r="C153" s="12">
        <f>SUMIFS(FAOSTAT!$E$2:$E$3310,FAOSTAT!$D$2:$D$3310,$B153,FAOSTAT!$C$2:$C$3310,$A153)</f>
        <v>2242176</v>
      </c>
      <c r="D153" s="12">
        <f>SUMIFS(FAOSTAT!$F$2:$F$3310,FAOSTAT!$D$2:$D$3310,$B153,FAOSTAT!$C$2:$C$3310,$A153)</f>
        <v>415961</v>
      </c>
      <c r="E153" s="12">
        <f>SUMIFS(FAOSTAT!$G$2:$G$3310,FAOSTAT!$D$2:$D$3310,$B153,FAOSTAT!$C$2:$C$3310,$A153)</f>
        <v>77712.7</v>
      </c>
      <c r="F153" s="12">
        <f>SUMIFS(FAOSTAT!$H$2:$H$3310,FAOSTAT!$D$2:$D$3310,$B153,FAOSTAT!$C$2:$C$3310,$A153)</f>
        <v>65890.5</v>
      </c>
      <c r="G153" s="12">
        <f>SUMIFS(FAOSTAT!$I$2:$I$3310,FAOSTAT!$D$2:$D$3310,$B153,FAOSTAT!$C$2:$C$3310,$A153)</f>
        <v>103106758</v>
      </c>
      <c r="H153" s="12">
        <f>COUNTIFS(FAOSTAT!$D$2:$D$3310,$B153,FAOSTAT!$C$2:$C$3310,$A153,FAOSTAT!$E$2:$E$3310,"&gt;0")</f>
        <v>3</v>
      </c>
      <c r="I153" s="12">
        <f>IFERROR(C153*MillingRate,"")</f>
        <v>1502257.9200000002</v>
      </c>
      <c r="J153" s="12">
        <f t="shared" si="12"/>
        <v>5390.3514992992132</v>
      </c>
      <c r="K153" s="12">
        <f t="shared" si="13"/>
        <v>1514080.12</v>
      </c>
      <c r="L153" s="13">
        <f t="shared" si="14"/>
        <v>14.569926832536042</v>
      </c>
      <c r="M153" s="13">
        <f t="shared" si="15"/>
        <v>14.684586630102364</v>
      </c>
      <c r="N153" s="13">
        <f t="shared" si="16"/>
        <v>99.219182667823418</v>
      </c>
      <c r="O153" s="13">
        <f t="shared" si="17"/>
        <v>5.1326676160307807</v>
      </c>
    </row>
    <row r="154" spans="1:15" x14ac:dyDescent="0.35">
      <c r="A154" s="4" t="s">
        <v>100</v>
      </c>
      <c r="B154" s="4">
        <v>1985</v>
      </c>
      <c r="C154" s="12">
        <f>SUMIFS(FAOSTAT!$E$2:$E$3310,FAOSTAT!$D$2:$D$3310,$B154,FAOSTAT!$C$2:$C$3310,$A154)</f>
        <v>2314230</v>
      </c>
      <c r="D154" s="12">
        <f>SUMIFS(FAOSTAT!$F$2:$F$3310,FAOSTAT!$D$2:$D$3310,$B154,FAOSTAT!$C$2:$C$3310,$A154)</f>
        <v>389650</v>
      </c>
      <c r="E154" s="12">
        <f>SUMIFS(FAOSTAT!$G$2:$G$3310,FAOSTAT!$D$2:$D$3310,$B154,FAOSTAT!$C$2:$C$3310,$A154)</f>
        <v>92388.15</v>
      </c>
      <c r="F154" s="12">
        <f>SUMIFS(FAOSTAT!$H$2:$H$3310,FAOSTAT!$D$2:$D$3310,$B154,FAOSTAT!$C$2:$C$3310,$A154)</f>
        <v>14768.8</v>
      </c>
      <c r="G154" s="12">
        <f>SUMIFS(FAOSTAT!$I$2:$I$3310,FAOSTAT!$D$2:$D$3310,$B154,FAOSTAT!$C$2:$C$3310,$A154)</f>
        <v>106166114</v>
      </c>
      <c r="H154" s="12">
        <f>COUNTIFS(FAOSTAT!$D$2:$D$3310,$B154,FAOSTAT!$C$2:$C$3310,$A154,FAOSTAT!$E$2:$E$3310,"&gt;0")</f>
        <v>3</v>
      </c>
      <c r="I154" s="12">
        <f>IFERROR(C154*MillingRate,"")</f>
        <v>1550534.1</v>
      </c>
      <c r="J154" s="12">
        <f t="shared" si="12"/>
        <v>5939.2531759271142</v>
      </c>
      <c r="K154" s="12">
        <f t="shared" si="13"/>
        <v>1628153.45</v>
      </c>
      <c r="L154" s="13">
        <f t="shared" si="14"/>
        <v>14.604792824949776</v>
      </c>
      <c r="M154" s="13">
        <f t="shared" si="15"/>
        <v>15.335905108102573</v>
      </c>
      <c r="N154" s="13">
        <f t="shared" si="16"/>
        <v>95.232676010974288</v>
      </c>
      <c r="O154" s="13">
        <f t="shared" si="17"/>
        <v>5.6744129369378538</v>
      </c>
    </row>
    <row r="155" spans="1:15" x14ac:dyDescent="0.35">
      <c r="A155" s="4" t="s">
        <v>100</v>
      </c>
      <c r="B155" s="4">
        <v>1986</v>
      </c>
      <c r="C155" s="12">
        <f>SUMIFS(FAOSTAT!$E$2:$E$3310,FAOSTAT!$D$2:$D$3310,$B155,FAOSTAT!$C$2:$C$3310,$A155)</f>
        <v>2466720</v>
      </c>
      <c r="D155" s="12">
        <f>SUMIFS(FAOSTAT!$F$2:$F$3310,FAOSTAT!$D$2:$D$3310,$B155,FAOSTAT!$C$2:$C$3310,$A155)</f>
        <v>428360</v>
      </c>
      <c r="E155" s="12">
        <f>SUMIFS(FAOSTAT!$G$2:$G$3310,FAOSTAT!$D$2:$D$3310,$B155,FAOSTAT!$C$2:$C$3310,$A155)</f>
        <v>148978.4</v>
      </c>
      <c r="F155" s="12">
        <f>SUMIFS(FAOSTAT!$H$2:$H$3310,FAOSTAT!$D$2:$D$3310,$B155,FAOSTAT!$C$2:$C$3310,$A155)</f>
        <v>36043.199999999997</v>
      </c>
      <c r="G155" s="12">
        <f>SUMIFS(FAOSTAT!$I$2:$I$3310,FAOSTAT!$D$2:$D$3310,$B155,FAOSTAT!$C$2:$C$3310,$A155)</f>
        <v>109170301</v>
      </c>
      <c r="H155" s="12">
        <f>COUNTIFS(FAOSTAT!$D$2:$D$3310,$B155,FAOSTAT!$C$2:$C$3310,$A155,FAOSTAT!$E$2:$E$3310,"&gt;0")</f>
        <v>3</v>
      </c>
      <c r="I155" s="12">
        <f>IFERROR(C155*MillingRate,"")</f>
        <v>1652702.4000000001</v>
      </c>
      <c r="J155" s="12">
        <f t="shared" si="12"/>
        <v>5758.5208702960126</v>
      </c>
      <c r="K155" s="12">
        <f t="shared" si="13"/>
        <v>1765637.6</v>
      </c>
      <c r="L155" s="13">
        <f t="shared" si="14"/>
        <v>15.13875463254425</v>
      </c>
      <c r="M155" s="13">
        <f t="shared" si="15"/>
        <v>16.173241108861649</v>
      </c>
      <c r="N155" s="13">
        <f t="shared" si="16"/>
        <v>93.603715734191439</v>
      </c>
      <c r="O155" s="13">
        <f t="shared" si="17"/>
        <v>8.4376544767737158</v>
      </c>
    </row>
    <row r="156" spans="1:15" x14ac:dyDescent="0.35">
      <c r="A156" s="4" t="s">
        <v>100</v>
      </c>
      <c r="B156" s="4">
        <v>1987</v>
      </c>
      <c r="C156" s="12">
        <f>SUMIFS(FAOSTAT!$E$2:$E$3310,FAOSTAT!$D$2:$D$3310,$B156,FAOSTAT!$C$2:$C$3310,$A156)</f>
        <v>2456250</v>
      </c>
      <c r="D156" s="12">
        <f>SUMIFS(FAOSTAT!$F$2:$F$3310,FAOSTAT!$D$2:$D$3310,$B156,FAOSTAT!$C$2:$C$3310,$A156)</f>
        <v>422320</v>
      </c>
      <c r="E156" s="12">
        <f>SUMIFS(FAOSTAT!$G$2:$G$3310,FAOSTAT!$D$2:$D$3310,$B156,FAOSTAT!$C$2:$C$3310,$A156)</f>
        <v>127999.2</v>
      </c>
      <c r="F156" s="12">
        <f>SUMIFS(FAOSTAT!$H$2:$H$3310,FAOSTAT!$D$2:$D$3310,$B156,FAOSTAT!$C$2:$C$3310,$A156)</f>
        <v>99966.6</v>
      </c>
      <c r="G156" s="12">
        <f>SUMIFS(FAOSTAT!$I$2:$I$3310,FAOSTAT!$D$2:$D$3310,$B156,FAOSTAT!$C$2:$C$3310,$A156)</f>
        <v>112092177</v>
      </c>
      <c r="H156" s="12">
        <f>COUNTIFS(FAOSTAT!$D$2:$D$3310,$B156,FAOSTAT!$C$2:$C$3310,$A156,FAOSTAT!$E$2:$E$3310,"&gt;0")</f>
        <v>3</v>
      </c>
      <c r="I156" s="12">
        <f>IFERROR(C156*MillingRate,"")</f>
        <v>1645687.5</v>
      </c>
      <c r="J156" s="12">
        <f t="shared" si="12"/>
        <v>5816.0873271452929</v>
      </c>
      <c r="K156" s="12">
        <f t="shared" si="13"/>
        <v>1673720.0999999999</v>
      </c>
      <c r="L156" s="13">
        <f t="shared" si="14"/>
        <v>14.681555341725588</v>
      </c>
      <c r="M156" s="13">
        <f t="shared" si="15"/>
        <v>14.931640590761296</v>
      </c>
      <c r="N156" s="13">
        <f t="shared" si="16"/>
        <v>98.325132141270217</v>
      </c>
      <c r="O156" s="13">
        <f t="shared" si="17"/>
        <v>7.6475869531590153</v>
      </c>
    </row>
    <row r="157" spans="1:15" x14ac:dyDescent="0.35">
      <c r="A157" s="4" t="s">
        <v>100</v>
      </c>
      <c r="B157" s="4">
        <v>1988</v>
      </c>
      <c r="C157" s="12">
        <f>SUMIFS(FAOSTAT!$E$2:$E$3310,FAOSTAT!$D$2:$D$3310,$B157,FAOSTAT!$C$2:$C$3310,$A157)</f>
        <v>2166860</v>
      </c>
      <c r="D157" s="12">
        <f>SUMIFS(FAOSTAT!$F$2:$F$3310,FAOSTAT!$D$2:$D$3310,$B157,FAOSTAT!$C$2:$C$3310,$A157)</f>
        <v>359630</v>
      </c>
      <c r="E157" s="12">
        <f>SUMIFS(FAOSTAT!$G$2:$G$3310,FAOSTAT!$D$2:$D$3310,$B157,FAOSTAT!$C$2:$C$3310,$A157)</f>
        <v>105692.4</v>
      </c>
      <c r="F157" s="12">
        <f>SUMIFS(FAOSTAT!$H$2:$H$3310,FAOSTAT!$D$2:$D$3310,$B157,FAOSTAT!$C$2:$C$3310,$A157)</f>
        <v>71352.800000000003</v>
      </c>
      <c r="G157" s="12">
        <f>SUMIFS(FAOSTAT!$I$2:$I$3310,FAOSTAT!$D$2:$D$3310,$B157,FAOSTAT!$C$2:$C$3310,$A157)</f>
        <v>115009936</v>
      </c>
      <c r="H157" s="12">
        <f>COUNTIFS(FAOSTAT!$D$2:$D$3310,$B157,FAOSTAT!$C$2:$C$3310,$A157,FAOSTAT!$E$2:$E$3310,"&gt;0")</f>
        <v>3</v>
      </c>
      <c r="I157" s="12">
        <f>IFERROR(C157*MillingRate,"")</f>
        <v>1451796.2000000002</v>
      </c>
      <c r="J157" s="12">
        <f t="shared" si="12"/>
        <v>6025.2481717320579</v>
      </c>
      <c r="K157" s="12">
        <f t="shared" si="13"/>
        <v>1486135.8</v>
      </c>
      <c r="L157" s="13">
        <f t="shared" si="14"/>
        <v>12.623224136043344</v>
      </c>
      <c r="M157" s="13">
        <f t="shared" si="15"/>
        <v>12.921803556172748</v>
      </c>
      <c r="N157" s="13">
        <f t="shared" si="16"/>
        <v>97.689336331175127</v>
      </c>
      <c r="O157" s="13">
        <f t="shared" si="17"/>
        <v>7.1118938121267234</v>
      </c>
    </row>
    <row r="158" spans="1:15" x14ac:dyDescent="0.35">
      <c r="A158" s="4" t="s">
        <v>100</v>
      </c>
      <c r="B158" s="4">
        <v>1989</v>
      </c>
      <c r="C158" s="12">
        <f>SUMIFS(FAOSTAT!$E$2:$E$3310,FAOSTAT!$D$2:$D$3310,$B158,FAOSTAT!$C$2:$C$3310,$A158)</f>
        <v>2684890</v>
      </c>
      <c r="D158" s="12">
        <f>SUMIFS(FAOSTAT!$F$2:$F$3310,FAOSTAT!$D$2:$D$3310,$B158,FAOSTAT!$C$2:$C$3310,$A158)</f>
        <v>414496</v>
      </c>
      <c r="E158" s="12">
        <f>SUMIFS(FAOSTAT!$G$2:$G$3310,FAOSTAT!$D$2:$D$3310,$B158,FAOSTAT!$C$2:$C$3310,$A158)</f>
        <v>322009.15000000002</v>
      </c>
      <c r="F158" s="12">
        <f>SUMIFS(FAOSTAT!$H$2:$H$3310,FAOSTAT!$D$2:$D$3310,$B158,FAOSTAT!$C$2:$C$3310,$A158)</f>
        <v>32804.6</v>
      </c>
      <c r="G158" s="12">
        <f>SUMIFS(FAOSTAT!$I$2:$I$3310,FAOSTAT!$D$2:$D$3310,$B158,FAOSTAT!$C$2:$C$3310,$A158)</f>
        <v>117899121</v>
      </c>
      <c r="H158" s="12">
        <f>COUNTIFS(FAOSTAT!$D$2:$D$3310,$B158,FAOSTAT!$C$2:$C$3310,$A158,FAOSTAT!$E$2:$E$3310,"&gt;0")</f>
        <v>3</v>
      </c>
      <c r="I158" s="12">
        <f>IFERROR(C158*MillingRate,"")</f>
        <v>1798876.3</v>
      </c>
      <c r="J158" s="12">
        <f t="shared" si="12"/>
        <v>6477.4810854628267</v>
      </c>
      <c r="K158" s="12">
        <f t="shared" si="13"/>
        <v>2088080.85</v>
      </c>
      <c r="L158" s="13">
        <f t="shared" si="14"/>
        <v>15.257758367850766</v>
      </c>
      <c r="M158" s="13">
        <f t="shared" si="15"/>
        <v>17.710741456672945</v>
      </c>
      <c r="N158" s="13">
        <f t="shared" si="16"/>
        <v>86.149743674915641</v>
      </c>
      <c r="O158" s="13">
        <f t="shared" si="17"/>
        <v>15.421297024969125</v>
      </c>
    </row>
    <row r="159" spans="1:15" x14ac:dyDescent="0.35">
      <c r="A159" s="4" t="s">
        <v>100</v>
      </c>
      <c r="B159" s="4">
        <v>1990</v>
      </c>
      <c r="C159" s="12">
        <f>SUMIFS(FAOSTAT!$E$2:$E$3310,FAOSTAT!$D$2:$D$3310,$B159,FAOSTAT!$C$2:$C$3310,$A159)</f>
        <v>3172301</v>
      </c>
      <c r="D159" s="12">
        <f>SUMIFS(FAOSTAT!$F$2:$F$3310,FAOSTAT!$D$2:$D$3310,$B159,FAOSTAT!$C$2:$C$3310,$A159)</f>
        <v>437258</v>
      </c>
      <c r="E159" s="12">
        <f>SUMIFS(FAOSTAT!$G$2:$G$3310,FAOSTAT!$D$2:$D$3310,$B159,FAOSTAT!$C$2:$C$3310,$A159)</f>
        <v>142795.20000000001</v>
      </c>
      <c r="F159" s="12">
        <f>SUMIFS(FAOSTAT!$H$2:$H$3310,FAOSTAT!$D$2:$D$3310,$B159,FAOSTAT!$C$2:$C$3310,$A159)</f>
        <v>75360.899999999994</v>
      </c>
      <c r="G159" s="12">
        <f>SUMIFS(FAOSTAT!$I$2:$I$3310,FAOSTAT!$D$2:$D$3310,$B159,FAOSTAT!$C$2:$C$3310,$A159)</f>
        <v>120917727</v>
      </c>
      <c r="H159" s="12">
        <f>COUNTIFS(FAOSTAT!$D$2:$D$3310,$B159,FAOSTAT!$C$2:$C$3310,$A159,FAOSTAT!$E$2:$E$3310,"&gt;0")</f>
        <v>3</v>
      </c>
      <c r="I159" s="12">
        <f>IFERROR(C159*MillingRate,"")</f>
        <v>2125441.67</v>
      </c>
      <c r="J159" s="12">
        <f t="shared" si="12"/>
        <v>7254.986758389784</v>
      </c>
      <c r="K159" s="12">
        <f t="shared" si="13"/>
        <v>2192875.9700000002</v>
      </c>
      <c r="L159" s="13">
        <f t="shared" si="14"/>
        <v>17.577585377535257</v>
      </c>
      <c r="M159" s="13">
        <f t="shared" si="15"/>
        <v>18.135272837207733</v>
      </c>
      <c r="N159" s="13">
        <f t="shared" si="16"/>
        <v>96.924846597685132</v>
      </c>
      <c r="O159" s="13">
        <f t="shared" si="17"/>
        <v>6.5117773167991801</v>
      </c>
    </row>
    <row r="160" spans="1:15" x14ac:dyDescent="0.35">
      <c r="A160" s="4" t="s">
        <v>100</v>
      </c>
      <c r="B160" s="4">
        <v>1991</v>
      </c>
      <c r="C160" s="12">
        <f>SUMIFS(FAOSTAT!$E$2:$E$3310,FAOSTAT!$D$2:$D$3310,$B160,FAOSTAT!$C$2:$C$3310,$A160)</f>
        <v>3473892</v>
      </c>
      <c r="D160" s="12">
        <f>SUMIFS(FAOSTAT!$F$2:$F$3310,FAOSTAT!$D$2:$D$3310,$B160,FAOSTAT!$C$2:$C$3310,$A160)</f>
        <v>469418</v>
      </c>
      <c r="E160" s="12">
        <f>SUMIFS(FAOSTAT!$G$2:$G$3310,FAOSTAT!$D$2:$D$3310,$B160,FAOSTAT!$C$2:$C$3310,$A160)</f>
        <v>218874.5</v>
      </c>
      <c r="F160" s="12">
        <f>SUMIFS(FAOSTAT!$H$2:$H$3310,FAOSTAT!$D$2:$D$3310,$B160,FAOSTAT!$C$2:$C$3310,$A160)</f>
        <v>151029</v>
      </c>
      <c r="G160" s="12">
        <f>SUMIFS(FAOSTAT!$I$2:$I$3310,FAOSTAT!$D$2:$D$3310,$B160,FAOSTAT!$C$2:$C$3310,$A160)</f>
        <v>123862167</v>
      </c>
      <c r="H160" s="12">
        <f>COUNTIFS(FAOSTAT!$D$2:$D$3310,$B160,FAOSTAT!$C$2:$C$3310,$A160,FAOSTAT!$E$2:$E$3310,"&gt;0")</f>
        <v>3</v>
      </c>
      <c r="I160" s="12">
        <f>IFERROR(C160*MillingRate,"")</f>
        <v>2327507.64</v>
      </c>
      <c r="J160" s="12">
        <f t="shared" si="12"/>
        <v>7400.4235031464495</v>
      </c>
      <c r="K160" s="12">
        <f t="shared" si="13"/>
        <v>2395353.14</v>
      </c>
      <c r="L160" s="13">
        <f t="shared" si="14"/>
        <v>18.79111028309395</v>
      </c>
      <c r="M160" s="13">
        <f t="shared" si="15"/>
        <v>19.33886026715486</v>
      </c>
      <c r="N160" s="13">
        <f t="shared" si="16"/>
        <v>97.167620136377892</v>
      </c>
      <c r="O160" s="13">
        <f t="shared" si="17"/>
        <v>9.137462712491736</v>
      </c>
    </row>
    <row r="161" spans="1:15" x14ac:dyDescent="0.35">
      <c r="A161" s="4" t="s">
        <v>100</v>
      </c>
      <c r="B161" s="4">
        <v>1992</v>
      </c>
      <c r="C161" s="12">
        <f>SUMIFS(FAOSTAT!$E$2:$E$3310,FAOSTAT!$D$2:$D$3310,$B161,FAOSTAT!$C$2:$C$3310,$A161)</f>
        <v>3933216.14</v>
      </c>
      <c r="D161" s="12">
        <f>SUMIFS(FAOSTAT!$F$2:$F$3310,FAOSTAT!$D$2:$D$3310,$B161,FAOSTAT!$C$2:$C$3310,$A161)</f>
        <v>518770</v>
      </c>
      <c r="E161" s="12">
        <f>SUMIFS(FAOSTAT!$G$2:$G$3310,FAOSTAT!$D$2:$D$3310,$B161,FAOSTAT!$C$2:$C$3310,$A161)</f>
        <v>257631</v>
      </c>
      <c r="F161" s="12">
        <f>SUMIFS(FAOSTAT!$H$2:$H$3310,FAOSTAT!$D$2:$D$3310,$B161,FAOSTAT!$C$2:$C$3310,$A161)</f>
        <v>187477.3</v>
      </c>
      <c r="G161" s="12">
        <f>SUMIFS(FAOSTAT!$I$2:$I$3310,FAOSTAT!$D$2:$D$3310,$B161,FAOSTAT!$C$2:$C$3310,$A161)</f>
        <v>126644560</v>
      </c>
      <c r="H161" s="12">
        <f>COUNTIFS(FAOSTAT!$D$2:$D$3310,$B161,FAOSTAT!$C$2:$C$3310,$A161,FAOSTAT!$E$2:$E$3310,"&gt;0")</f>
        <v>3</v>
      </c>
      <c r="I161" s="12">
        <f>IFERROR(C161*MillingRate,"")</f>
        <v>2635254.8138000001</v>
      </c>
      <c r="J161" s="12">
        <f t="shared" si="12"/>
        <v>7581.8110916205642</v>
      </c>
      <c r="K161" s="12">
        <f t="shared" si="13"/>
        <v>2705408.5138000003</v>
      </c>
      <c r="L161" s="13">
        <f t="shared" si="14"/>
        <v>20.808274858391076</v>
      </c>
      <c r="M161" s="13">
        <f t="shared" si="15"/>
        <v>21.362216535791195</v>
      </c>
      <c r="N161" s="13">
        <f t="shared" si="16"/>
        <v>97.406909173156151</v>
      </c>
      <c r="O161" s="13">
        <f t="shared" si="17"/>
        <v>9.5228132345208394</v>
      </c>
    </row>
    <row r="162" spans="1:15" x14ac:dyDescent="0.35">
      <c r="A162" s="4" t="s">
        <v>100</v>
      </c>
      <c r="B162" s="4">
        <v>1993</v>
      </c>
      <c r="C162" s="12">
        <f>SUMIFS(FAOSTAT!$E$2:$E$3310,FAOSTAT!$D$2:$D$3310,$B162,FAOSTAT!$C$2:$C$3310,$A162)</f>
        <v>4215551.67</v>
      </c>
      <c r="D162" s="12">
        <f>SUMIFS(FAOSTAT!$F$2:$F$3310,FAOSTAT!$D$2:$D$3310,$B162,FAOSTAT!$C$2:$C$3310,$A162)</f>
        <v>550329</v>
      </c>
      <c r="E162" s="12">
        <f>SUMIFS(FAOSTAT!$G$2:$G$3310,FAOSTAT!$D$2:$D$3310,$B162,FAOSTAT!$C$2:$C$3310,$A162)</f>
        <v>250124.05</v>
      </c>
      <c r="F162" s="12">
        <f>SUMIFS(FAOSTAT!$H$2:$H$3310,FAOSTAT!$D$2:$D$3310,$B162,FAOSTAT!$C$2:$C$3310,$A162)</f>
        <v>144127.5</v>
      </c>
      <c r="G162" s="12">
        <f>SUMIFS(FAOSTAT!$I$2:$I$3310,FAOSTAT!$D$2:$D$3310,$B162,FAOSTAT!$C$2:$C$3310,$A162)</f>
        <v>129398269</v>
      </c>
      <c r="H162" s="12">
        <f>COUNTIFS(FAOSTAT!$D$2:$D$3310,$B162,FAOSTAT!$C$2:$C$3310,$A162,FAOSTAT!$E$2:$E$3310,"&gt;0")</f>
        <v>3</v>
      </c>
      <c r="I162" s="12">
        <f>IFERROR(C162*MillingRate,"")</f>
        <v>2824419.6189000001</v>
      </c>
      <c r="J162" s="12">
        <f t="shared" si="12"/>
        <v>7660.0572930010958</v>
      </c>
      <c r="K162" s="12">
        <f t="shared" si="13"/>
        <v>2930416.1688999999</v>
      </c>
      <c r="L162" s="13">
        <f t="shared" si="14"/>
        <v>21.827336955334388</v>
      </c>
      <c r="M162" s="13">
        <f t="shared" si="15"/>
        <v>22.646486630358247</v>
      </c>
      <c r="N162" s="13">
        <f t="shared" si="16"/>
        <v>96.382884072067213</v>
      </c>
      <c r="O162" s="13">
        <f t="shared" si="17"/>
        <v>8.5354446462083864</v>
      </c>
    </row>
    <row r="163" spans="1:15" x14ac:dyDescent="0.35">
      <c r="A163" s="4" t="s">
        <v>100</v>
      </c>
      <c r="B163" s="4">
        <v>1994</v>
      </c>
      <c r="C163" s="12">
        <f>SUMIFS(FAOSTAT!$E$2:$E$3310,FAOSTAT!$D$2:$D$3310,$B163,FAOSTAT!$C$2:$C$3310,$A163)</f>
        <v>4653800.63</v>
      </c>
      <c r="D163" s="12">
        <f>SUMIFS(FAOSTAT!$F$2:$F$3310,FAOSTAT!$D$2:$D$3310,$B163,FAOSTAT!$C$2:$C$3310,$A163)</f>
        <v>590458</v>
      </c>
      <c r="E163" s="12">
        <f>SUMIFS(FAOSTAT!$G$2:$G$3310,FAOSTAT!$D$2:$D$3310,$B163,FAOSTAT!$C$2:$C$3310,$A163)</f>
        <v>192204.85</v>
      </c>
      <c r="F163" s="12">
        <f>SUMIFS(FAOSTAT!$H$2:$H$3310,FAOSTAT!$D$2:$D$3310,$B163,FAOSTAT!$C$2:$C$3310,$A163)</f>
        <v>245888.45</v>
      </c>
      <c r="G163" s="12">
        <f>SUMIFS(FAOSTAT!$I$2:$I$3310,FAOSTAT!$D$2:$D$3310,$B163,FAOSTAT!$C$2:$C$3310,$A163)</f>
        <v>132014174</v>
      </c>
      <c r="H163" s="12">
        <f>COUNTIFS(FAOSTAT!$D$2:$D$3310,$B163,FAOSTAT!$C$2:$C$3310,$A163,FAOSTAT!$E$2:$E$3310,"&gt;0")</f>
        <v>3</v>
      </c>
      <c r="I163" s="12">
        <f>IFERROR(C163*MillingRate,"")</f>
        <v>3118046.4221000001</v>
      </c>
      <c r="J163" s="12">
        <f t="shared" si="12"/>
        <v>7881.6793573802033</v>
      </c>
      <c r="K163" s="12">
        <f t="shared" si="13"/>
        <v>3064362.8221</v>
      </c>
      <c r="L163" s="13">
        <f t="shared" si="14"/>
        <v>23.619027621231034</v>
      </c>
      <c r="M163" s="13">
        <f t="shared" si="15"/>
        <v>23.212377347450584</v>
      </c>
      <c r="N163" s="13">
        <f t="shared" si="16"/>
        <v>101.75186827136909</v>
      </c>
      <c r="O163" s="13">
        <f t="shared" si="17"/>
        <v>6.2722615159611719</v>
      </c>
    </row>
    <row r="164" spans="1:15" x14ac:dyDescent="0.35">
      <c r="A164" s="4" t="s">
        <v>100</v>
      </c>
      <c r="B164" s="4">
        <v>1995</v>
      </c>
      <c r="C164" s="12">
        <f>SUMIFS(FAOSTAT!$E$2:$E$3310,FAOSTAT!$D$2:$D$3310,$B164,FAOSTAT!$C$2:$C$3310,$A164)</f>
        <v>4792725.4800000004</v>
      </c>
      <c r="D164" s="12">
        <f>SUMIFS(FAOSTAT!$F$2:$F$3310,FAOSTAT!$D$2:$D$3310,$B164,FAOSTAT!$C$2:$C$3310,$A164)</f>
        <v>589829</v>
      </c>
      <c r="E164" s="12">
        <f>SUMIFS(FAOSTAT!$G$2:$G$3310,FAOSTAT!$D$2:$D$3310,$B164,FAOSTAT!$C$2:$C$3310,$A164)</f>
        <v>130617.8</v>
      </c>
      <c r="F164" s="12">
        <f>SUMIFS(FAOSTAT!$H$2:$H$3310,FAOSTAT!$D$2:$D$3310,$B164,FAOSTAT!$C$2:$C$3310,$A164)</f>
        <v>156788.9</v>
      </c>
      <c r="G164" s="12">
        <f>SUMIFS(FAOSTAT!$I$2:$I$3310,FAOSTAT!$D$2:$D$3310,$B164,FAOSTAT!$C$2:$C$3310,$A164)</f>
        <v>134590343</v>
      </c>
      <c r="H164" s="12">
        <f>COUNTIFS(FAOSTAT!$D$2:$D$3310,$B164,FAOSTAT!$C$2:$C$3310,$A164,FAOSTAT!$E$2:$E$3310,"&gt;0")</f>
        <v>3</v>
      </c>
      <c r="I164" s="12">
        <f>IFERROR(C164*MillingRate,"")</f>
        <v>3211126.0716000004</v>
      </c>
      <c r="J164" s="12">
        <f t="shared" si="12"/>
        <v>8125.6185775877411</v>
      </c>
      <c r="K164" s="12">
        <f t="shared" si="13"/>
        <v>3184954.9716000003</v>
      </c>
      <c r="L164" s="13">
        <f t="shared" si="14"/>
        <v>23.858517632279163</v>
      </c>
      <c r="M164" s="13">
        <f t="shared" si="15"/>
        <v>23.664067574298407</v>
      </c>
      <c r="N164" s="13">
        <f t="shared" si="16"/>
        <v>100.82171020417449</v>
      </c>
      <c r="O164" s="13">
        <f t="shared" si="17"/>
        <v>4.1010878070399404</v>
      </c>
    </row>
    <row r="165" spans="1:15" x14ac:dyDescent="0.35">
      <c r="A165" s="4" t="s">
        <v>100</v>
      </c>
      <c r="B165" s="4">
        <v>1996</v>
      </c>
      <c r="C165" s="12">
        <f>SUMIFS(FAOSTAT!$E$2:$E$3310,FAOSTAT!$D$2:$D$3310,$B165,FAOSTAT!$C$2:$C$3310,$A165)</f>
        <v>4949820.8899999997</v>
      </c>
      <c r="D165" s="12">
        <f>SUMIFS(FAOSTAT!$F$2:$F$3310,FAOSTAT!$D$2:$D$3310,$B165,FAOSTAT!$C$2:$C$3310,$A165)</f>
        <v>600249</v>
      </c>
      <c r="E165" s="12">
        <f>SUMIFS(FAOSTAT!$G$2:$G$3310,FAOSTAT!$D$2:$D$3310,$B165,FAOSTAT!$C$2:$C$3310,$A165)</f>
        <v>180265.9</v>
      </c>
      <c r="F165" s="12">
        <f>SUMIFS(FAOSTAT!$H$2:$H$3310,FAOSTAT!$D$2:$D$3310,$B165,FAOSTAT!$C$2:$C$3310,$A165)</f>
        <v>327841.25</v>
      </c>
      <c r="G165" s="12">
        <f>SUMIFS(FAOSTAT!$I$2:$I$3310,FAOSTAT!$D$2:$D$3310,$B165,FAOSTAT!$C$2:$C$3310,$A165)</f>
        <v>137151024</v>
      </c>
      <c r="H165" s="12">
        <f>COUNTIFS(FAOSTAT!$D$2:$D$3310,$B165,FAOSTAT!$C$2:$C$3310,$A165,FAOSTAT!$E$2:$E$3310,"&gt;0")</f>
        <v>3</v>
      </c>
      <c r="I165" s="12">
        <f>IFERROR(C165*MillingRate,"")</f>
        <v>3316379.9962999998</v>
      </c>
      <c r="J165" s="12">
        <f t="shared" si="12"/>
        <v>8246.2792774331992</v>
      </c>
      <c r="K165" s="12">
        <f t="shared" si="13"/>
        <v>3168804.6462999997</v>
      </c>
      <c r="L165" s="13">
        <f t="shared" si="14"/>
        <v>24.180497524393253</v>
      </c>
      <c r="M165" s="13">
        <f t="shared" si="15"/>
        <v>23.104491340144858</v>
      </c>
      <c r="N165" s="13">
        <f t="shared" si="16"/>
        <v>104.65712994243157</v>
      </c>
      <c r="O165" s="13">
        <f t="shared" si="17"/>
        <v>5.6887665893346995</v>
      </c>
    </row>
    <row r="166" spans="1:15" x14ac:dyDescent="0.35">
      <c r="A166" s="4" t="s">
        <v>100</v>
      </c>
      <c r="B166" s="4">
        <v>1997</v>
      </c>
      <c r="C166" s="12">
        <f>SUMIFS(FAOSTAT!$E$2:$E$3310,FAOSTAT!$D$2:$D$3310,$B166,FAOSTAT!$C$2:$C$3310,$A166)</f>
        <v>5512350</v>
      </c>
      <c r="D166" s="12">
        <f>SUMIFS(FAOSTAT!$F$2:$F$3310,FAOSTAT!$D$2:$D$3310,$B166,FAOSTAT!$C$2:$C$3310,$A166)</f>
        <v>660007</v>
      </c>
      <c r="E166" s="12">
        <f>SUMIFS(FAOSTAT!$G$2:$G$3310,FAOSTAT!$D$2:$D$3310,$B166,FAOSTAT!$C$2:$C$3310,$A166)</f>
        <v>179800.99999999997</v>
      </c>
      <c r="F166" s="12">
        <f>SUMIFS(FAOSTAT!$H$2:$H$3310,FAOSTAT!$D$2:$D$3310,$B166,FAOSTAT!$C$2:$C$3310,$A166)</f>
        <v>202617</v>
      </c>
      <c r="G166" s="12">
        <f>SUMIFS(FAOSTAT!$I$2:$I$3310,FAOSTAT!$D$2:$D$3310,$B166,FAOSTAT!$C$2:$C$3310,$A166)</f>
        <v>139710287</v>
      </c>
      <c r="H166" s="12">
        <f>COUNTIFS(FAOSTAT!$D$2:$D$3310,$B166,FAOSTAT!$C$2:$C$3310,$A166,FAOSTAT!$E$2:$E$3310,"&gt;0")</f>
        <v>3</v>
      </c>
      <c r="I166" s="12">
        <f>IFERROR(C166*MillingRate,"")</f>
        <v>3693274.5</v>
      </c>
      <c r="J166" s="12">
        <f t="shared" si="12"/>
        <v>8351.9568731846775</v>
      </c>
      <c r="K166" s="12">
        <f t="shared" si="13"/>
        <v>3670458.5</v>
      </c>
      <c r="L166" s="13">
        <f t="shared" si="14"/>
        <v>26.435236655121894</v>
      </c>
      <c r="M166" s="13">
        <f t="shared" si="15"/>
        <v>26.271927277624158</v>
      </c>
      <c r="N166" s="13">
        <f t="shared" si="16"/>
        <v>100.62161171417685</v>
      </c>
      <c r="O166" s="13">
        <f t="shared" si="17"/>
        <v>4.8985978182289749</v>
      </c>
    </row>
    <row r="167" spans="1:15" x14ac:dyDescent="0.35">
      <c r="A167" s="4" t="s">
        <v>100</v>
      </c>
      <c r="B167" s="4">
        <v>1998</v>
      </c>
      <c r="C167" s="12">
        <f>SUMIFS(FAOSTAT!$E$2:$E$3310,FAOSTAT!$D$2:$D$3310,$B167,FAOSTAT!$C$2:$C$3310,$A167)</f>
        <v>4494622.49</v>
      </c>
      <c r="D167" s="12">
        <f>SUMIFS(FAOSTAT!$F$2:$F$3310,FAOSTAT!$D$2:$D$3310,$B167,FAOSTAT!$C$2:$C$3310,$A167)</f>
        <v>521860</v>
      </c>
      <c r="E167" s="12">
        <f>SUMIFS(FAOSTAT!$G$2:$G$3310,FAOSTAT!$D$2:$D$3310,$B167,FAOSTAT!$C$2:$C$3310,$A167)</f>
        <v>158127.5</v>
      </c>
      <c r="F167" s="12">
        <f>SUMIFS(FAOSTAT!$H$2:$H$3310,FAOSTAT!$D$2:$D$3310,$B167,FAOSTAT!$C$2:$C$3310,$A167)</f>
        <v>428933.9</v>
      </c>
      <c r="G167" s="12">
        <f>SUMIFS(FAOSTAT!$I$2:$I$3310,FAOSTAT!$D$2:$D$3310,$B167,FAOSTAT!$C$2:$C$3310,$A167)</f>
        <v>142301446</v>
      </c>
      <c r="H167" s="12">
        <f>COUNTIFS(FAOSTAT!$D$2:$D$3310,$B167,FAOSTAT!$C$2:$C$3310,$A167,FAOSTAT!$E$2:$E$3310,"&gt;0")</f>
        <v>3</v>
      </c>
      <c r="I167" s="12">
        <f>IFERROR(C167*MillingRate,"")</f>
        <v>3011397.0683000004</v>
      </c>
      <c r="J167" s="12">
        <f t="shared" si="12"/>
        <v>8612.6978308358557</v>
      </c>
      <c r="K167" s="12">
        <f t="shared" si="13"/>
        <v>2740590.6683000005</v>
      </c>
      <c r="L167" s="13">
        <f t="shared" si="14"/>
        <v>21.16209745542572</v>
      </c>
      <c r="M167" s="13">
        <f t="shared" si="15"/>
        <v>19.259050033124755</v>
      </c>
      <c r="N167" s="13">
        <f t="shared" si="16"/>
        <v>109.88131511693362</v>
      </c>
      <c r="O167" s="13">
        <f t="shared" si="17"/>
        <v>5.7698328257859508</v>
      </c>
    </row>
    <row r="168" spans="1:15" x14ac:dyDescent="0.35">
      <c r="A168" s="4" t="s">
        <v>100</v>
      </c>
      <c r="B168" s="4">
        <v>1999</v>
      </c>
      <c r="C168" s="12">
        <f>SUMIFS(FAOSTAT!$E$2:$E$3310,FAOSTAT!$D$2:$D$3310,$B168,FAOSTAT!$C$2:$C$3310,$A168)</f>
        <v>5852066.3600000003</v>
      </c>
      <c r="D168" s="12">
        <f>SUMIFS(FAOSTAT!$F$2:$F$3310,FAOSTAT!$D$2:$D$3310,$B168,FAOSTAT!$C$2:$C$3310,$A168)</f>
        <v>663236</v>
      </c>
      <c r="E168" s="12">
        <f>SUMIFS(FAOSTAT!$G$2:$G$3310,FAOSTAT!$D$2:$D$3310,$B168,FAOSTAT!$C$2:$C$3310,$A168)</f>
        <v>191046.9</v>
      </c>
      <c r="F168" s="12">
        <f>SUMIFS(FAOSTAT!$H$2:$H$3310,FAOSTAT!$D$2:$D$3310,$B168,FAOSTAT!$C$2:$C$3310,$A168)</f>
        <v>306979</v>
      </c>
      <c r="G168" s="12">
        <f>SUMIFS(FAOSTAT!$I$2:$I$3310,FAOSTAT!$D$2:$D$3310,$B168,FAOSTAT!$C$2:$C$3310,$A168)</f>
        <v>144896488</v>
      </c>
      <c r="H168" s="12">
        <f>COUNTIFS(FAOSTAT!$D$2:$D$3310,$B168,FAOSTAT!$C$2:$C$3310,$A168,FAOSTAT!$E$2:$E$3310,"&gt;0")</f>
        <v>3</v>
      </c>
      <c r="I168" s="12">
        <f>IFERROR(C168*MillingRate,"")</f>
        <v>3920884.4612000003</v>
      </c>
      <c r="J168" s="12">
        <f t="shared" si="12"/>
        <v>8823.5052982648704</v>
      </c>
      <c r="K168" s="12">
        <f t="shared" si="13"/>
        <v>3804952.3612000002</v>
      </c>
      <c r="L168" s="13">
        <f t="shared" si="14"/>
        <v>27.059899900403384</v>
      </c>
      <c r="M168" s="13">
        <f t="shared" si="15"/>
        <v>26.259797002119196</v>
      </c>
      <c r="N168" s="13">
        <f t="shared" si="16"/>
        <v>103.0468738894654</v>
      </c>
      <c r="O168" s="13">
        <f t="shared" si="17"/>
        <v>5.021006358664315</v>
      </c>
    </row>
    <row r="169" spans="1:15" x14ac:dyDescent="0.35">
      <c r="A169" s="4" t="s">
        <v>100</v>
      </c>
      <c r="B169" s="4">
        <v>2000</v>
      </c>
      <c r="C169" s="12">
        <f>SUMIFS(FAOSTAT!$E$2:$E$3310,FAOSTAT!$D$2:$D$3310,$B169,FAOSTAT!$C$2:$C$3310,$A169)</f>
        <v>6026127.3899999997</v>
      </c>
      <c r="D169" s="12">
        <f>SUMIFS(FAOSTAT!$F$2:$F$3310,FAOSTAT!$D$2:$D$3310,$B169,FAOSTAT!$C$2:$C$3310,$A169)</f>
        <v>665151</v>
      </c>
      <c r="E169" s="12">
        <f>SUMIFS(FAOSTAT!$G$2:$G$3310,FAOSTAT!$D$2:$D$3310,$B169,FAOSTAT!$C$2:$C$3310,$A169)</f>
        <v>249207.71000000002</v>
      </c>
      <c r="F169" s="12">
        <f>SUMIFS(FAOSTAT!$H$2:$H$3310,FAOSTAT!$D$2:$D$3310,$B169,FAOSTAT!$C$2:$C$3310,$A169)</f>
        <v>393121.97</v>
      </c>
      <c r="G169" s="12">
        <f>SUMIFS(FAOSTAT!$I$2:$I$3310,FAOSTAT!$D$2:$D$3310,$B169,FAOSTAT!$C$2:$C$3310,$A169)</f>
        <v>147480569</v>
      </c>
      <c r="H169" s="12">
        <f>COUNTIFS(FAOSTAT!$D$2:$D$3310,$B169,FAOSTAT!$C$2:$C$3310,$A169,FAOSTAT!$E$2:$E$3310,"&gt;0")</f>
        <v>3</v>
      </c>
      <c r="I169" s="12">
        <f>IFERROR(C169*MillingRate,"")</f>
        <v>4037505.3513000002</v>
      </c>
      <c r="J169" s="12">
        <f t="shared" si="12"/>
        <v>9059.7885141870047</v>
      </c>
      <c r="K169" s="12">
        <f t="shared" si="13"/>
        <v>3893591.0913000004</v>
      </c>
      <c r="L169" s="13">
        <f t="shared" si="14"/>
        <v>27.376524098574642</v>
      </c>
      <c r="M169" s="13">
        <f t="shared" si="15"/>
        <v>26.400705650247396</v>
      </c>
      <c r="N169" s="13">
        <f t="shared" si="16"/>
        <v>103.69618320530802</v>
      </c>
      <c r="O169" s="13">
        <f t="shared" si="17"/>
        <v>6.4004592202000863</v>
      </c>
    </row>
    <row r="170" spans="1:15" x14ac:dyDescent="0.35">
      <c r="A170" s="4" t="s">
        <v>100</v>
      </c>
      <c r="B170" s="4">
        <v>2001</v>
      </c>
      <c r="C170" s="12">
        <f>SUMIFS(FAOSTAT!$E$2:$E$3310,FAOSTAT!$D$2:$D$3310,$B170,FAOSTAT!$C$2:$C$3310,$A170)</f>
        <v>5266701.68</v>
      </c>
      <c r="D170" s="12">
        <f>SUMIFS(FAOSTAT!$F$2:$F$3310,FAOSTAT!$D$2:$D$3310,$B170,FAOSTAT!$C$2:$C$3310,$A170)</f>
        <v>570859</v>
      </c>
      <c r="E170" s="12">
        <f>SUMIFS(FAOSTAT!$G$2:$G$3310,FAOSTAT!$D$2:$D$3310,$B170,FAOSTAT!$C$2:$C$3310,$A170)</f>
        <v>273885.75</v>
      </c>
      <c r="F170" s="12">
        <f>SUMIFS(FAOSTAT!$H$2:$H$3310,FAOSTAT!$D$2:$D$3310,$B170,FAOSTAT!$C$2:$C$3310,$A170)</f>
        <v>656205.79</v>
      </c>
      <c r="G170" s="12">
        <f>SUMIFS(FAOSTAT!$I$2:$I$3310,FAOSTAT!$D$2:$D$3310,$B170,FAOSTAT!$C$2:$C$3310,$A170)</f>
        <v>150071210</v>
      </c>
      <c r="H170" s="12">
        <f>COUNTIFS(FAOSTAT!$D$2:$D$3310,$B170,FAOSTAT!$C$2:$C$3310,$A170,FAOSTAT!$E$2:$E$3310,"&gt;0")</f>
        <v>3</v>
      </c>
      <c r="I170" s="12">
        <f>IFERROR(C170*MillingRate,"")</f>
        <v>3528690.1255999999</v>
      </c>
      <c r="J170" s="12">
        <f t="shared" si="12"/>
        <v>9225.9238796270183</v>
      </c>
      <c r="K170" s="12">
        <f t="shared" si="13"/>
        <v>3146370.0855999999</v>
      </c>
      <c r="L170" s="13">
        <f t="shared" si="14"/>
        <v>23.513438224426924</v>
      </c>
      <c r="M170" s="13">
        <f t="shared" si="15"/>
        <v>20.965847384051877</v>
      </c>
      <c r="N170" s="13">
        <f t="shared" si="16"/>
        <v>112.15114654661144</v>
      </c>
      <c r="O170" s="13">
        <f t="shared" si="17"/>
        <v>8.7048167427440788</v>
      </c>
    </row>
    <row r="171" spans="1:15" x14ac:dyDescent="0.35">
      <c r="A171" s="4" t="s">
        <v>100</v>
      </c>
      <c r="B171" s="4">
        <v>2002</v>
      </c>
      <c r="C171" s="12">
        <f>SUMIFS(FAOSTAT!$E$2:$E$3310,FAOSTAT!$D$2:$D$3310,$B171,FAOSTAT!$C$2:$C$3310,$A171)</f>
        <v>6132386.2400000002</v>
      </c>
      <c r="D171" s="12">
        <f>SUMIFS(FAOSTAT!$F$2:$F$3310,FAOSTAT!$D$2:$D$3310,$B171,FAOSTAT!$C$2:$C$3310,$A171)</f>
        <v>656993</v>
      </c>
      <c r="E171" s="12">
        <f>SUMIFS(FAOSTAT!$G$2:$G$3310,FAOSTAT!$D$2:$D$3310,$B171,FAOSTAT!$C$2:$C$3310,$A171)</f>
        <v>204410.3</v>
      </c>
      <c r="F171" s="12">
        <f>SUMIFS(FAOSTAT!$H$2:$H$3310,FAOSTAT!$D$2:$D$3310,$B171,FAOSTAT!$C$2:$C$3310,$A171)</f>
        <v>464389.6</v>
      </c>
      <c r="G171" s="12">
        <f>SUMIFS(FAOSTAT!$I$2:$I$3310,FAOSTAT!$D$2:$D$3310,$B171,FAOSTAT!$C$2:$C$3310,$A171)</f>
        <v>152668039</v>
      </c>
      <c r="H171" s="12">
        <f>COUNTIFS(FAOSTAT!$D$2:$D$3310,$B171,FAOSTAT!$C$2:$C$3310,$A171,FAOSTAT!$E$2:$E$3310,"&gt;0")</f>
        <v>3</v>
      </c>
      <c r="I171" s="12">
        <f>IFERROR(C171*MillingRate,"")</f>
        <v>4108698.7808000003</v>
      </c>
      <c r="J171" s="12">
        <f t="shared" si="12"/>
        <v>9334.0206668868614</v>
      </c>
      <c r="K171" s="12">
        <f t="shared" si="13"/>
        <v>3848719.4808000005</v>
      </c>
      <c r="L171" s="13">
        <f t="shared" si="14"/>
        <v>26.912632190159986</v>
      </c>
      <c r="M171" s="13">
        <f t="shared" si="15"/>
        <v>25.209726318682854</v>
      </c>
      <c r="N171" s="13">
        <f t="shared" si="16"/>
        <v>106.75495580535166</v>
      </c>
      <c r="O171" s="13">
        <f t="shared" si="17"/>
        <v>5.3111249344031419</v>
      </c>
    </row>
    <row r="172" spans="1:15" x14ac:dyDescent="0.35">
      <c r="A172" s="4" t="s">
        <v>100</v>
      </c>
      <c r="B172" s="4">
        <v>2003</v>
      </c>
      <c r="C172" s="12">
        <f>SUMIFS(FAOSTAT!$E$2:$E$3310,FAOSTAT!$D$2:$D$3310,$B172,FAOSTAT!$C$2:$C$3310,$A172)</f>
        <v>6193591.0599999996</v>
      </c>
      <c r="D172" s="12">
        <f>SUMIFS(FAOSTAT!$F$2:$F$3310,FAOSTAT!$D$2:$D$3310,$B172,FAOSTAT!$C$2:$C$3310,$A172)</f>
        <v>637300</v>
      </c>
      <c r="E172" s="12">
        <f>SUMIFS(FAOSTAT!$G$2:$G$3310,FAOSTAT!$D$2:$D$3310,$B172,FAOSTAT!$C$2:$C$3310,$A172)</f>
        <v>192447.63999999998</v>
      </c>
      <c r="F172" s="12">
        <f>SUMIFS(FAOSTAT!$H$2:$H$3310,FAOSTAT!$D$2:$D$3310,$B172,FAOSTAT!$C$2:$C$3310,$A172)</f>
        <v>585912.30000000005</v>
      </c>
      <c r="G172" s="12">
        <f>SUMIFS(FAOSTAT!$I$2:$I$3310,FAOSTAT!$D$2:$D$3310,$B172,FAOSTAT!$C$2:$C$3310,$A172)</f>
        <v>155291811</v>
      </c>
      <c r="H172" s="12">
        <f>COUNTIFS(FAOSTAT!$D$2:$D$3310,$B172,FAOSTAT!$C$2:$C$3310,$A172,FAOSTAT!$E$2:$E$3310,"&gt;0")</f>
        <v>3</v>
      </c>
      <c r="I172" s="12">
        <f>IFERROR(C172*MillingRate,"")</f>
        <v>4149706.0101999999</v>
      </c>
      <c r="J172" s="12">
        <f t="shared" si="12"/>
        <v>9718.4858936136825</v>
      </c>
      <c r="K172" s="12">
        <f t="shared" si="13"/>
        <v>3756241.3502000002</v>
      </c>
      <c r="L172" s="13">
        <f t="shared" si="14"/>
        <v>26.72198864497755</v>
      </c>
      <c r="M172" s="13">
        <f t="shared" si="15"/>
        <v>24.188277063753223</v>
      </c>
      <c r="N172" s="13">
        <f t="shared" si="16"/>
        <v>110.47495683361905</v>
      </c>
      <c r="O172" s="13">
        <f t="shared" si="17"/>
        <v>5.123409867945603</v>
      </c>
    </row>
    <row r="173" spans="1:15" x14ac:dyDescent="0.35">
      <c r="A173" s="4" t="s">
        <v>100</v>
      </c>
      <c r="B173" s="4">
        <v>2004</v>
      </c>
      <c r="C173" s="12">
        <f>SUMIFS(FAOSTAT!$E$2:$E$3310,FAOSTAT!$D$2:$D$3310,$B173,FAOSTAT!$C$2:$C$3310,$A173)</f>
        <v>6382283.9199999999</v>
      </c>
      <c r="D173" s="12">
        <f>SUMIFS(FAOSTAT!$F$2:$F$3310,FAOSTAT!$D$2:$D$3310,$B173,FAOSTAT!$C$2:$C$3310,$A173)</f>
        <v>650391</v>
      </c>
      <c r="E173" s="12">
        <f>SUMIFS(FAOSTAT!$G$2:$G$3310,FAOSTAT!$D$2:$D$3310,$B173,FAOSTAT!$C$2:$C$3310,$A173)</f>
        <v>215740.36</v>
      </c>
      <c r="F173" s="12">
        <f>SUMIFS(FAOSTAT!$H$2:$H$3310,FAOSTAT!$D$2:$D$3310,$B173,FAOSTAT!$C$2:$C$3310,$A173)</f>
        <v>836501</v>
      </c>
      <c r="G173" s="12">
        <f>SUMIFS(FAOSTAT!$I$2:$I$3310,FAOSTAT!$D$2:$D$3310,$B173,FAOSTAT!$C$2:$C$3310,$A173)</f>
        <v>157961604</v>
      </c>
      <c r="H173" s="12">
        <f>COUNTIFS(FAOSTAT!$D$2:$D$3310,$B173,FAOSTAT!$C$2:$C$3310,$A173,FAOSTAT!$E$2:$E$3310,"&gt;0")</f>
        <v>3</v>
      </c>
      <c r="I173" s="12">
        <f>IFERROR(C173*MillingRate,"")</f>
        <v>4276130.2264</v>
      </c>
      <c r="J173" s="12">
        <f t="shared" si="12"/>
        <v>9812.9954442789021</v>
      </c>
      <c r="K173" s="12">
        <f t="shared" si="13"/>
        <v>3655369.5864000004</v>
      </c>
      <c r="L173" s="13">
        <f t="shared" si="14"/>
        <v>27.07069387824145</v>
      </c>
      <c r="M173" s="13">
        <f t="shared" si="15"/>
        <v>23.140874072157438</v>
      </c>
      <c r="N173" s="13">
        <f t="shared" si="16"/>
        <v>116.9821580370306</v>
      </c>
      <c r="O173" s="13">
        <f t="shared" si="17"/>
        <v>5.9020122288775836</v>
      </c>
    </row>
    <row r="174" spans="1:15" x14ac:dyDescent="0.35">
      <c r="A174" s="4" t="s">
        <v>100</v>
      </c>
      <c r="B174" s="4">
        <v>2005</v>
      </c>
      <c r="C174" s="12">
        <f>SUMIFS(FAOSTAT!$E$2:$E$3310,FAOSTAT!$D$2:$D$3310,$B174,FAOSTAT!$C$2:$C$3310,$A174)</f>
        <v>6168530.1900000004</v>
      </c>
      <c r="D174" s="12">
        <f>SUMIFS(FAOSTAT!$F$2:$F$3310,FAOSTAT!$D$2:$D$3310,$B174,FAOSTAT!$C$2:$C$3310,$A174)</f>
        <v>619899</v>
      </c>
      <c r="E174" s="12">
        <f>SUMIFS(FAOSTAT!$G$2:$G$3310,FAOSTAT!$D$2:$D$3310,$B174,FAOSTAT!$C$2:$C$3310,$A174)</f>
        <v>254898.59999999998</v>
      </c>
      <c r="F174" s="12">
        <f>SUMIFS(FAOSTAT!$H$2:$H$3310,FAOSTAT!$D$2:$D$3310,$B174,FAOSTAT!$C$2:$C$3310,$A174)</f>
        <v>1111557.95</v>
      </c>
      <c r="G174" s="12">
        <f>SUMIFS(FAOSTAT!$I$2:$I$3310,FAOSTAT!$D$2:$D$3310,$B174,FAOSTAT!$C$2:$C$3310,$A174)</f>
        <v>160682667</v>
      </c>
      <c r="H174" s="12">
        <f>COUNTIFS(FAOSTAT!$D$2:$D$3310,$B174,FAOSTAT!$C$2:$C$3310,$A174,FAOSTAT!$E$2:$E$3310,"&gt;0")</f>
        <v>3</v>
      </c>
      <c r="I174" s="12">
        <f>IFERROR(C174*MillingRate,"")</f>
        <v>4132915.2273000004</v>
      </c>
      <c r="J174" s="12">
        <f t="shared" si="12"/>
        <v>9950.8632696616714</v>
      </c>
      <c r="K174" s="12">
        <f t="shared" si="13"/>
        <v>3276255.8772999998</v>
      </c>
      <c r="L174" s="13">
        <f t="shared" si="14"/>
        <v>25.720977280642224</v>
      </c>
      <c r="M174" s="13">
        <f t="shared" si="15"/>
        <v>20.389603548838281</v>
      </c>
      <c r="N174" s="13">
        <f t="shared" si="16"/>
        <v>126.14751051453233</v>
      </c>
      <c r="O174" s="13">
        <f t="shared" si="17"/>
        <v>7.7801798622049283</v>
      </c>
    </row>
    <row r="175" spans="1:15" x14ac:dyDescent="0.35">
      <c r="A175" s="4" t="s">
        <v>100</v>
      </c>
      <c r="B175" s="4">
        <v>2006</v>
      </c>
      <c r="C175" s="12">
        <f>SUMIFS(FAOSTAT!$E$2:$E$3310,FAOSTAT!$D$2:$D$3310,$B175,FAOSTAT!$C$2:$C$3310,$A175)</f>
        <v>6789359.9800000004</v>
      </c>
      <c r="D175" s="12">
        <f>SUMIFS(FAOSTAT!$F$2:$F$3310,FAOSTAT!$D$2:$D$3310,$B175,FAOSTAT!$C$2:$C$3310,$A175)</f>
        <v>675751</v>
      </c>
      <c r="E175" s="12">
        <f>SUMIFS(FAOSTAT!$G$2:$G$3310,FAOSTAT!$D$2:$D$3310,$B175,FAOSTAT!$C$2:$C$3310,$A175)</f>
        <v>323391.92</v>
      </c>
      <c r="F175" s="12">
        <f>SUMIFS(FAOSTAT!$H$2:$H$3310,FAOSTAT!$D$2:$D$3310,$B175,FAOSTAT!$C$2:$C$3310,$A175)</f>
        <v>982761.87</v>
      </c>
      <c r="G175" s="12">
        <f>SUMIFS(FAOSTAT!$I$2:$I$3310,FAOSTAT!$D$2:$D$3310,$B175,FAOSTAT!$C$2:$C$3310,$A175)</f>
        <v>163421708</v>
      </c>
      <c r="H175" s="12">
        <f>COUNTIFS(FAOSTAT!$D$2:$D$3310,$B175,FAOSTAT!$C$2:$C$3310,$A175,FAOSTAT!$E$2:$E$3310,"&gt;0")</f>
        <v>3</v>
      </c>
      <c r="I175" s="12">
        <f>IFERROR(C175*MillingRate,"")</f>
        <v>4548871.1866000006</v>
      </c>
      <c r="J175" s="12">
        <f t="shared" si="12"/>
        <v>10047.132716044815</v>
      </c>
      <c r="K175" s="12">
        <f t="shared" si="13"/>
        <v>3889501.2366000004</v>
      </c>
      <c r="L175" s="13">
        <f t="shared" si="14"/>
        <v>27.835170995765143</v>
      </c>
      <c r="M175" s="13">
        <f t="shared" si="15"/>
        <v>23.800395211877241</v>
      </c>
      <c r="N175" s="13">
        <f t="shared" si="16"/>
        <v>116.95255792170379</v>
      </c>
      <c r="O175" s="13">
        <f t="shared" si="17"/>
        <v>8.3144830230904443</v>
      </c>
    </row>
    <row r="176" spans="1:15" x14ac:dyDescent="0.35">
      <c r="A176" s="4" t="s">
        <v>100</v>
      </c>
      <c r="B176" s="4">
        <v>2007</v>
      </c>
      <c r="C176" s="12">
        <f>SUMIFS(FAOSTAT!$E$2:$E$3310,FAOSTAT!$D$2:$D$3310,$B176,FAOSTAT!$C$2:$C$3310,$A176)</f>
        <v>6910328.3300000001</v>
      </c>
      <c r="D176" s="12">
        <f>SUMIFS(FAOSTAT!$F$2:$F$3310,FAOSTAT!$D$2:$D$3310,$B176,FAOSTAT!$C$2:$C$3310,$A176)</f>
        <v>708814</v>
      </c>
      <c r="E176" s="12">
        <f>SUMIFS(FAOSTAT!$G$2:$G$3310,FAOSTAT!$D$2:$D$3310,$B176,FAOSTAT!$C$2:$C$3310,$A176)</f>
        <v>538917.69999999995</v>
      </c>
      <c r="F176" s="12">
        <f>SUMIFS(FAOSTAT!$H$2:$H$3310,FAOSTAT!$D$2:$D$3310,$B176,FAOSTAT!$C$2:$C$3310,$A176)</f>
        <v>1223342.8999999999</v>
      </c>
      <c r="G176" s="12">
        <f>SUMIFS(FAOSTAT!$I$2:$I$3310,FAOSTAT!$D$2:$D$3310,$B176,FAOSTAT!$C$2:$C$3310,$A176)</f>
        <v>166198191</v>
      </c>
      <c r="H176" s="12">
        <f>COUNTIFS(FAOSTAT!$D$2:$D$3310,$B176,FAOSTAT!$C$2:$C$3310,$A176,FAOSTAT!$E$2:$E$3310,"&gt;0")</f>
        <v>3</v>
      </c>
      <c r="I176" s="12">
        <f>IFERROR(C176*MillingRate,"")</f>
        <v>4629919.9811000004</v>
      </c>
      <c r="J176" s="12">
        <f t="shared" si="12"/>
        <v>9749.1419892947943</v>
      </c>
      <c r="K176" s="12">
        <f t="shared" si="13"/>
        <v>3945494.7811000007</v>
      </c>
      <c r="L176" s="13">
        <f t="shared" si="14"/>
        <v>27.857824163080092</v>
      </c>
      <c r="M176" s="13">
        <f t="shared" si="15"/>
        <v>23.739697510305639</v>
      </c>
      <c r="N176" s="13">
        <f t="shared" si="16"/>
        <v>117.34700558415598</v>
      </c>
      <c r="O176" s="13">
        <f t="shared" si="17"/>
        <v>13.659065083080661</v>
      </c>
    </row>
    <row r="177" spans="1:15" x14ac:dyDescent="0.35">
      <c r="A177" s="4" t="s">
        <v>100</v>
      </c>
      <c r="B177" s="4">
        <v>2008</v>
      </c>
      <c r="C177" s="12">
        <f>SUMIFS(FAOSTAT!$E$2:$E$3310,FAOSTAT!$D$2:$D$3310,$B177,FAOSTAT!$C$2:$C$3310,$A177)</f>
        <v>7298227.3200000003</v>
      </c>
      <c r="D177" s="12">
        <f>SUMIFS(FAOSTAT!$F$2:$F$3310,FAOSTAT!$D$2:$D$3310,$B177,FAOSTAT!$C$2:$C$3310,$A177)</f>
        <v>751731</v>
      </c>
      <c r="E177" s="12">
        <f>SUMIFS(FAOSTAT!$G$2:$G$3310,FAOSTAT!$D$2:$D$3310,$B177,FAOSTAT!$C$2:$C$3310,$A177)</f>
        <v>427713.57999999996</v>
      </c>
      <c r="F177" s="12">
        <f>SUMIFS(FAOSTAT!$H$2:$H$3310,FAOSTAT!$D$2:$D$3310,$B177,FAOSTAT!$C$2:$C$3310,$A177)</f>
        <v>309096.90000000002</v>
      </c>
      <c r="G177" s="12">
        <f>SUMIFS(FAOSTAT!$I$2:$I$3310,FAOSTAT!$D$2:$D$3310,$B177,FAOSTAT!$C$2:$C$3310,$A177)</f>
        <v>169066582</v>
      </c>
      <c r="H177" s="12">
        <f>COUNTIFS(FAOSTAT!$D$2:$D$3310,$B177,FAOSTAT!$C$2:$C$3310,$A177,FAOSTAT!$E$2:$E$3310,"&gt;0")</f>
        <v>3</v>
      </c>
      <c r="I177" s="12">
        <f>IFERROR(C177*MillingRate,"")</f>
        <v>4889812.3044000007</v>
      </c>
      <c r="J177" s="12">
        <f t="shared" si="12"/>
        <v>9708.5623979854499</v>
      </c>
      <c r="K177" s="12">
        <f t="shared" si="13"/>
        <v>5008428.9844000004</v>
      </c>
      <c r="L177" s="13">
        <f t="shared" si="14"/>
        <v>28.922405874390957</v>
      </c>
      <c r="M177" s="13">
        <f t="shared" si="15"/>
        <v>29.624003307761914</v>
      </c>
      <c r="N177" s="13">
        <f t="shared" si="16"/>
        <v>97.631658941966421</v>
      </c>
      <c r="O177" s="13">
        <f t="shared" si="17"/>
        <v>8.5398751051920758</v>
      </c>
    </row>
    <row r="178" spans="1:15" x14ac:dyDescent="0.35">
      <c r="A178" s="4" t="s">
        <v>100</v>
      </c>
      <c r="B178" s="4">
        <v>2009</v>
      </c>
      <c r="C178" s="12">
        <f>SUMIFS(FAOSTAT!$E$2:$E$3310,FAOSTAT!$D$2:$D$3310,$B178,FAOSTAT!$C$2:$C$3310,$A178)</f>
        <v>5570842.2300000004</v>
      </c>
      <c r="D178" s="12">
        <f>SUMIFS(FAOSTAT!$F$2:$F$3310,FAOSTAT!$D$2:$D$3310,$B178,FAOSTAT!$C$2:$C$3310,$A178)</f>
        <v>583486</v>
      </c>
      <c r="E178" s="12">
        <f>SUMIFS(FAOSTAT!$G$2:$G$3310,FAOSTAT!$D$2:$D$3310,$B178,FAOSTAT!$C$2:$C$3310,$A178)</f>
        <v>150460.06</v>
      </c>
      <c r="F178" s="12">
        <f>SUMIFS(FAOSTAT!$H$2:$H$3310,FAOSTAT!$D$2:$D$3310,$B178,FAOSTAT!$C$2:$C$3310,$A178)</f>
        <v>652597.30000000005</v>
      </c>
      <c r="G178" s="12">
        <f>SUMIFS(FAOSTAT!$I$2:$I$3310,FAOSTAT!$D$2:$D$3310,$B178,FAOSTAT!$C$2:$C$3310,$A178)</f>
        <v>172040226</v>
      </c>
      <c r="H178" s="12">
        <f>COUNTIFS(FAOSTAT!$D$2:$D$3310,$B178,FAOSTAT!$C$2:$C$3310,$A178,FAOSTAT!$E$2:$E$3310,"&gt;0")</f>
        <v>3</v>
      </c>
      <c r="I178" s="12">
        <f>IFERROR(C178*MillingRate,"")</f>
        <v>3732464.2941000005</v>
      </c>
      <c r="J178" s="12">
        <f t="shared" si="12"/>
        <v>9547.5165299595883</v>
      </c>
      <c r="K178" s="12">
        <f t="shared" si="13"/>
        <v>3230327.0541000003</v>
      </c>
      <c r="L178" s="13">
        <f t="shared" si="14"/>
        <v>21.695299877715811</v>
      </c>
      <c r="M178" s="13">
        <f t="shared" si="15"/>
        <v>18.776579926720164</v>
      </c>
      <c r="N178" s="13">
        <f t="shared" si="16"/>
        <v>115.54447062450464</v>
      </c>
      <c r="O178" s="13">
        <f t="shared" si="17"/>
        <v>4.6577345723874268</v>
      </c>
    </row>
    <row r="179" spans="1:15" x14ac:dyDescent="0.35">
      <c r="A179" s="4" t="s">
        <v>100</v>
      </c>
      <c r="B179" s="4">
        <v>2010</v>
      </c>
      <c r="C179" s="12">
        <f>SUMIFS(FAOSTAT!$E$2:$E$3310,FAOSTAT!$D$2:$D$3310,$B179,FAOSTAT!$C$2:$C$3310,$A179)</f>
        <v>4380334.54</v>
      </c>
      <c r="D179" s="12">
        <f>SUMIFS(FAOSTAT!$F$2:$F$3310,FAOSTAT!$D$2:$D$3310,$B179,FAOSTAT!$C$2:$C$3310,$A179)</f>
        <v>467128</v>
      </c>
      <c r="E179" s="12">
        <f>SUMIFS(FAOSTAT!$G$2:$G$3310,FAOSTAT!$D$2:$D$3310,$B179,FAOSTAT!$C$2:$C$3310,$A179)</f>
        <v>210412.25</v>
      </c>
      <c r="F179" s="12">
        <f>SUMIFS(FAOSTAT!$H$2:$H$3310,FAOSTAT!$D$2:$D$3310,$B179,FAOSTAT!$C$2:$C$3310,$A179)</f>
        <v>600541.75</v>
      </c>
      <c r="G179" s="12">
        <f>SUMIFS(FAOSTAT!$I$2:$I$3310,FAOSTAT!$D$2:$D$3310,$B179,FAOSTAT!$C$2:$C$3310,$A179)</f>
        <v>175115143</v>
      </c>
      <c r="H179" s="12">
        <f>COUNTIFS(FAOSTAT!$D$2:$D$3310,$B179,FAOSTAT!$C$2:$C$3310,$A179,FAOSTAT!$E$2:$E$3310,"&gt;0")</f>
        <v>3</v>
      </c>
      <c r="I179" s="12">
        <f>IFERROR(C179*MillingRate,"")</f>
        <v>2934824.1418000003</v>
      </c>
      <c r="J179" s="12">
        <f t="shared" si="12"/>
        <v>9377.1611635354766</v>
      </c>
      <c r="K179" s="12">
        <f t="shared" si="13"/>
        <v>2544694.6418000003</v>
      </c>
      <c r="L179" s="13">
        <f t="shared" si="14"/>
        <v>16.759396654805577</v>
      </c>
      <c r="M179" s="13">
        <f t="shared" si="15"/>
        <v>14.531551059522021</v>
      </c>
      <c r="N179" s="13">
        <f t="shared" si="16"/>
        <v>115.33109291746062</v>
      </c>
      <c r="O179" s="13">
        <f t="shared" si="17"/>
        <v>8.2686640095710668</v>
      </c>
    </row>
    <row r="180" spans="1:15" x14ac:dyDescent="0.35">
      <c r="A180" s="4" t="s">
        <v>100</v>
      </c>
      <c r="B180" s="4">
        <v>2011</v>
      </c>
      <c r="C180" s="12">
        <f>SUMIFS(FAOSTAT!$E$2:$E$3310,FAOSTAT!$D$2:$D$3310,$B180,FAOSTAT!$C$2:$C$3310,$A180)</f>
        <v>5693187.0099999998</v>
      </c>
      <c r="D180" s="12">
        <f>SUMIFS(FAOSTAT!$F$2:$F$3310,FAOSTAT!$D$2:$D$3310,$B180,FAOSTAT!$C$2:$C$3310,$A180)</f>
        <v>595924</v>
      </c>
      <c r="E180" s="12">
        <f>SUMIFS(FAOSTAT!$G$2:$G$3310,FAOSTAT!$D$2:$D$3310,$B180,FAOSTAT!$C$2:$C$3310,$A180)</f>
        <v>402358.89</v>
      </c>
      <c r="F180" s="12">
        <f>SUMIFS(FAOSTAT!$H$2:$H$3310,FAOSTAT!$D$2:$D$3310,$B180,FAOSTAT!$C$2:$C$3310,$A180)</f>
        <v>44691.68</v>
      </c>
      <c r="G180" s="12">
        <f>SUMIFS(FAOSTAT!$I$2:$I$3310,FAOSTAT!$D$2:$D$3310,$B180,FAOSTAT!$C$2:$C$3310,$A180)</f>
        <v>178138261</v>
      </c>
      <c r="H180" s="12">
        <f>COUNTIFS(FAOSTAT!$D$2:$D$3310,$B180,FAOSTAT!$C$2:$C$3310,$A180,FAOSTAT!$E$2:$E$3310,"&gt;0")</f>
        <v>3</v>
      </c>
      <c r="I180" s="12">
        <f>IFERROR(C180*MillingRate,"")</f>
        <v>3814435.2967000003</v>
      </c>
      <c r="J180" s="12">
        <f t="shared" si="12"/>
        <v>9553.5454353239675</v>
      </c>
      <c r="K180" s="12">
        <f t="shared" si="13"/>
        <v>4172102.5067000003</v>
      </c>
      <c r="L180" s="13">
        <f t="shared" si="14"/>
        <v>21.412779462913925</v>
      </c>
      <c r="M180" s="13">
        <f t="shared" si="15"/>
        <v>23.420586252944279</v>
      </c>
      <c r="N180" s="13">
        <f t="shared" si="16"/>
        <v>91.427171086385812</v>
      </c>
      <c r="O180" s="13">
        <f t="shared" si="17"/>
        <v>9.6440317406835003</v>
      </c>
    </row>
    <row r="181" spans="1:15" x14ac:dyDescent="0.35">
      <c r="A181" s="4" t="s">
        <v>100</v>
      </c>
      <c r="B181" s="4">
        <v>2012</v>
      </c>
      <c r="C181" s="12">
        <f>SUMIFS(FAOSTAT!$E$2:$E$3310,FAOSTAT!$D$2:$D$3310,$B181,FAOSTAT!$C$2:$C$3310,$A181)</f>
        <v>6016940</v>
      </c>
      <c r="D181" s="12">
        <f>SUMIFS(FAOSTAT!$F$2:$F$3310,FAOSTAT!$D$2:$D$3310,$B181,FAOSTAT!$C$2:$C$3310,$A181)</f>
        <v>637175</v>
      </c>
      <c r="E181" s="12">
        <f>SUMIFS(FAOSTAT!$G$2:$G$3310,FAOSTAT!$D$2:$D$3310,$B181,FAOSTAT!$C$2:$C$3310,$A181)</f>
        <v>617273.34</v>
      </c>
      <c r="F181" s="12">
        <f>SUMIFS(FAOSTAT!$H$2:$H$3310,FAOSTAT!$D$2:$D$3310,$B181,FAOSTAT!$C$2:$C$3310,$A181)</f>
        <v>147458.26</v>
      </c>
      <c r="G181" s="12">
        <f>SUMIFS(FAOSTAT!$I$2:$I$3310,FAOSTAT!$D$2:$D$3310,$B181,FAOSTAT!$C$2:$C$3310,$A181)</f>
        <v>218274561</v>
      </c>
      <c r="H181" s="12">
        <f>COUNTIFS(FAOSTAT!$D$2:$D$3310,$B181,FAOSTAT!$C$2:$C$3310,$A181,FAOSTAT!$E$2:$E$3310,"&gt;0")</f>
        <v>4</v>
      </c>
      <c r="I181" s="12">
        <f>IFERROR(C181*MillingRate,"")</f>
        <v>4031349.8000000003</v>
      </c>
      <c r="J181" s="12">
        <f t="shared" si="12"/>
        <v>9443.1514105230126</v>
      </c>
      <c r="K181" s="12">
        <f t="shared" si="13"/>
        <v>4501164.8800000008</v>
      </c>
      <c r="L181" s="13">
        <f t="shared" si="14"/>
        <v>18.469169203826738</v>
      </c>
      <c r="M181" s="13">
        <f t="shared" si="15"/>
        <v>20.621573395353209</v>
      </c>
      <c r="N181" s="13">
        <f t="shared" si="16"/>
        <v>89.562366797814335</v>
      </c>
      <c r="O181" s="13">
        <f t="shared" si="17"/>
        <v>13.713635391201217</v>
      </c>
    </row>
    <row r="182" spans="1:15" x14ac:dyDescent="0.35">
      <c r="A182" s="4" t="s">
        <v>100</v>
      </c>
      <c r="B182" s="4">
        <v>2013</v>
      </c>
      <c r="C182" s="12">
        <f>SUMIFS(FAOSTAT!$E$2:$E$3310,FAOSTAT!$D$2:$D$3310,$B182,FAOSTAT!$C$2:$C$3310,$A182)</f>
        <v>5799642.2999999998</v>
      </c>
      <c r="D182" s="12">
        <f>SUMIFS(FAOSTAT!$F$2:$F$3310,FAOSTAT!$D$2:$D$3310,$B182,FAOSTAT!$C$2:$C$3310,$A182)</f>
        <v>609841</v>
      </c>
      <c r="E182" s="12">
        <f>SUMIFS(FAOSTAT!$G$2:$G$3310,FAOSTAT!$D$2:$D$3310,$B182,FAOSTAT!$C$2:$C$3310,$A182)</f>
        <v>384270.67</v>
      </c>
      <c r="F182" s="12">
        <f>SUMIFS(FAOSTAT!$H$2:$H$3310,FAOSTAT!$D$2:$D$3310,$B182,FAOSTAT!$C$2:$C$3310,$A182)</f>
        <v>336414.75</v>
      </c>
      <c r="G182" s="12">
        <f>SUMIFS(FAOSTAT!$I$2:$I$3310,FAOSTAT!$D$2:$D$3310,$B182,FAOSTAT!$C$2:$C$3310,$A182)</f>
        <v>222767133</v>
      </c>
      <c r="H182" s="12">
        <f>COUNTIFS(FAOSTAT!$D$2:$D$3310,$B182,FAOSTAT!$C$2:$C$3310,$A182,FAOSTAT!$E$2:$E$3310,"&gt;0")</f>
        <v>4</v>
      </c>
      <c r="I182" s="12">
        <f>IFERROR(C182*MillingRate,"")</f>
        <v>3885760.341</v>
      </c>
      <c r="J182" s="12">
        <f t="shared" si="12"/>
        <v>9510.0891871815766</v>
      </c>
      <c r="K182" s="12">
        <f t="shared" si="13"/>
        <v>3933616.2609999999</v>
      </c>
      <c r="L182" s="13">
        <f t="shared" si="14"/>
        <v>17.443149214475909</v>
      </c>
      <c r="M182" s="13">
        <f t="shared" si="15"/>
        <v>17.657974082738679</v>
      </c>
      <c r="N182" s="13">
        <f t="shared" si="16"/>
        <v>98.783411577929712</v>
      </c>
      <c r="O182" s="13">
        <f t="shared" si="17"/>
        <v>9.7688906213315043</v>
      </c>
    </row>
    <row r="183" spans="1:15" x14ac:dyDescent="0.35">
      <c r="A183" s="4" t="s">
        <v>100</v>
      </c>
      <c r="B183" s="4">
        <v>2014</v>
      </c>
      <c r="C183" s="12">
        <f>SUMIFS(FAOSTAT!$E$2:$E$3310,FAOSTAT!$D$2:$D$3310,$B183,FAOSTAT!$C$2:$C$3310,$A183)</f>
        <v>5526063.2999999998</v>
      </c>
      <c r="D183" s="12">
        <f>SUMIFS(FAOSTAT!$F$2:$F$3310,FAOSTAT!$D$2:$D$3310,$B183,FAOSTAT!$C$2:$C$3310,$A183)</f>
        <v>593909</v>
      </c>
      <c r="E183" s="12">
        <f>SUMIFS(FAOSTAT!$G$2:$G$3310,FAOSTAT!$D$2:$D$3310,$B183,FAOSTAT!$C$2:$C$3310,$A183)</f>
        <v>233978.84000000003</v>
      </c>
      <c r="F183" s="12">
        <f>SUMIFS(FAOSTAT!$H$2:$H$3310,FAOSTAT!$D$2:$D$3310,$B183,FAOSTAT!$C$2:$C$3310,$A183)</f>
        <v>83453.2</v>
      </c>
      <c r="G183" s="12">
        <f>SUMIFS(FAOSTAT!$I$2:$I$3310,FAOSTAT!$D$2:$D$3310,$B183,FAOSTAT!$C$2:$C$3310,$A183)</f>
        <v>227463323</v>
      </c>
      <c r="H183" s="12">
        <f>COUNTIFS(FAOSTAT!$D$2:$D$3310,$B183,FAOSTAT!$C$2:$C$3310,$A183,FAOSTAT!$E$2:$E$3310,"&gt;0")</f>
        <v>4</v>
      </c>
      <c r="I183" s="12">
        <f>IFERROR(C183*MillingRate,"")</f>
        <v>3702462.4110000003</v>
      </c>
      <c r="J183" s="12">
        <f t="shared" si="12"/>
        <v>9304.5623151021446</v>
      </c>
      <c r="K183" s="12">
        <f t="shared" si="13"/>
        <v>3852988.051</v>
      </c>
      <c r="L183" s="13">
        <f t="shared" si="14"/>
        <v>16.277184216639622</v>
      </c>
      <c r="M183" s="13">
        <f t="shared" si="15"/>
        <v>16.938942068475804</v>
      </c>
      <c r="N183" s="13">
        <f t="shared" si="16"/>
        <v>96.093275192978282</v>
      </c>
      <c r="O183" s="13">
        <f t="shared" si="17"/>
        <v>6.0726593724907465</v>
      </c>
    </row>
    <row r="184" spans="1:15" x14ac:dyDescent="0.35">
      <c r="A184" s="4" t="s">
        <v>100</v>
      </c>
      <c r="B184" s="4">
        <v>2015</v>
      </c>
      <c r="C184" s="12">
        <f>SUMIFS(FAOSTAT!$E$2:$E$3310,FAOSTAT!$D$2:$D$3310,$B184,FAOSTAT!$C$2:$C$3310,$A184)</f>
        <v>4929542.0999999996</v>
      </c>
      <c r="D184" s="12">
        <f>SUMIFS(FAOSTAT!$F$2:$F$3310,FAOSTAT!$D$2:$D$3310,$B184,FAOSTAT!$C$2:$C$3310,$A184)</f>
        <v>526879</v>
      </c>
      <c r="E184" s="12">
        <f>SUMIFS(FAOSTAT!$G$2:$G$3310,FAOSTAT!$D$2:$D$3310,$B184,FAOSTAT!$C$2:$C$3310,$A184)</f>
        <v>319270.05000000005</v>
      </c>
      <c r="F184" s="12">
        <f>SUMIFS(FAOSTAT!$H$2:$H$3310,FAOSTAT!$D$2:$D$3310,$B184,FAOSTAT!$C$2:$C$3310,$A184)</f>
        <v>143766.70000000001</v>
      </c>
      <c r="G184" s="12">
        <f>SUMIFS(FAOSTAT!$I$2:$I$3310,FAOSTAT!$D$2:$D$3310,$B184,FAOSTAT!$C$2:$C$3310,$A184)</f>
        <v>232182973</v>
      </c>
      <c r="H184" s="12">
        <f>COUNTIFS(FAOSTAT!$D$2:$D$3310,$B184,FAOSTAT!$C$2:$C$3310,$A184,FAOSTAT!$E$2:$E$3310,"&gt;0")</f>
        <v>4</v>
      </c>
      <c r="I184" s="12">
        <f>IFERROR(C184*MillingRate,"")</f>
        <v>3302793.2069999999</v>
      </c>
      <c r="J184" s="12">
        <f t="shared" si="12"/>
        <v>9356.1180081195107</v>
      </c>
      <c r="K184" s="12">
        <f t="shared" si="13"/>
        <v>3478296.557</v>
      </c>
      <c r="L184" s="13">
        <f t="shared" si="14"/>
        <v>14.224958722533026</v>
      </c>
      <c r="M184" s="13">
        <f t="shared" si="15"/>
        <v>14.980842531463322</v>
      </c>
      <c r="N184" s="13">
        <f t="shared" si="16"/>
        <v>94.954330456763287</v>
      </c>
      <c r="O184" s="13">
        <f t="shared" si="17"/>
        <v>9.1789197605211559</v>
      </c>
    </row>
    <row r="185" spans="1:15" x14ac:dyDescent="0.35">
      <c r="A185" s="4" t="s">
        <v>100</v>
      </c>
      <c r="B185" s="4">
        <v>2016</v>
      </c>
      <c r="C185" s="12">
        <f>SUMIFS(FAOSTAT!$E$2:$E$3310,FAOSTAT!$D$2:$D$3310,$B185,FAOSTAT!$C$2:$C$3310,$A185)</f>
        <v>5404533.6699999999</v>
      </c>
      <c r="D185" s="12">
        <f>SUMIFS(FAOSTAT!$F$2:$F$3310,FAOSTAT!$D$2:$D$3310,$B185,FAOSTAT!$C$2:$C$3310,$A185)</f>
        <v>583527</v>
      </c>
      <c r="E185" s="12">
        <f>SUMIFS(FAOSTAT!$G$2:$G$3310,FAOSTAT!$D$2:$D$3310,$B185,FAOSTAT!$C$2:$C$3310,$A185)</f>
        <v>312294.36000000004</v>
      </c>
      <c r="F185" s="12">
        <f>SUMIFS(FAOSTAT!$H$2:$H$3310,FAOSTAT!$D$2:$D$3310,$B185,FAOSTAT!$C$2:$C$3310,$A185)</f>
        <v>54915.85</v>
      </c>
      <c r="G185" s="12">
        <f>SUMIFS(FAOSTAT!$I$2:$I$3310,FAOSTAT!$D$2:$D$3310,$B185,FAOSTAT!$C$2:$C$3310,$A185)</f>
        <v>236939459</v>
      </c>
      <c r="H185" s="12">
        <f>COUNTIFS(FAOSTAT!$D$2:$D$3310,$B185,FAOSTAT!$C$2:$C$3310,$A185,FAOSTAT!$E$2:$E$3310,"&gt;0")</f>
        <v>4</v>
      </c>
      <c r="I185" s="12">
        <f>IFERROR(C185*MillingRate,"")</f>
        <v>3621037.5589000001</v>
      </c>
      <c r="J185" s="12">
        <f t="shared" si="12"/>
        <v>9261.8399319997188</v>
      </c>
      <c r="K185" s="12">
        <f t="shared" si="13"/>
        <v>3878416.0688999998</v>
      </c>
      <c r="L185" s="13">
        <f t="shared" si="14"/>
        <v>15.282543372819974</v>
      </c>
      <c r="M185" s="13">
        <f t="shared" si="15"/>
        <v>16.368806129923676</v>
      </c>
      <c r="N185" s="13">
        <f t="shared" si="16"/>
        <v>93.363824163584454</v>
      </c>
      <c r="O185" s="13">
        <f t="shared" si="17"/>
        <v>8.0521108218431365</v>
      </c>
    </row>
    <row r="186" spans="1:15" x14ac:dyDescent="0.35">
      <c r="A186" s="4" t="s">
        <v>100</v>
      </c>
      <c r="B186" s="4">
        <v>2017</v>
      </c>
      <c r="C186" s="12">
        <f>SUMIFS(FAOSTAT!$E$2:$E$3310,FAOSTAT!$D$2:$D$3310,$B186,FAOSTAT!$C$2:$C$3310,$A186)</f>
        <v>5066675.6399999997</v>
      </c>
      <c r="D186" s="12">
        <f>SUMIFS(FAOSTAT!$F$2:$F$3310,FAOSTAT!$D$2:$D$3310,$B186,FAOSTAT!$C$2:$C$3310,$A186)</f>
        <v>569637</v>
      </c>
      <c r="E186" s="12">
        <f>SUMIFS(FAOSTAT!$G$2:$G$3310,FAOSTAT!$D$2:$D$3310,$B186,FAOSTAT!$C$2:$C$3310,$A186)</f>
        <v>422932.33</v>
      </c>
      <c r="F186" s="12">
        <f>SUMIFS(FAOSTAT!$H$2:$H$3310,FAOSTAT!$D$2:$D$3310,$B186,FAOSTAT!$C$2:$C$3310,$A186)</f>
        <v>30678.420000000002</v>
      </c>
      <c r="G186" s="12">
        <f>SUMIFS(FAOSTAT!$I$2:$I$3310,FAOSTAT!$D$2:$D$3310,$B186,FAOSTAT!$C$2:$C$3310,$A186)</f>
        <v>241935322</v>
      </c>
      <c r="H186" s="12">
        <f>COUNTIFS(FAOSTAT!$D$2:$D$3310,$B186,FAOSTAT!$C$2:$C$3310,$A186,FAOSTAT!$E$2:$E$3310,"&gt;0")</f>
        <v>4</v>
      </c>
      <c r="I186" s="12">
        <f>IFERROR(C186*MillingRate,"")</f>
        <v>3394672.6787999999</v>
      </c>
      <c r="J186" s="12">
        <f t="shared" si="12"/>
        <v>8894.5690676694103</v>
      </c>
      <c r="K186" s="12">
        <f t="shared" si="13"/>
        <v>3786926.5888</v>
      </c>
      <c r="L186" s="13">
        <f t="shared" si="14"/>
        <v>14.031323126930593</v>
      </c>
      <c r="M186" s="13">
        <f t="shared" si="15"/>
        <v>15.652640373033252</v>
      </c>
      <c r="N186" s="13">
        <f t="shared" si="16"/>
        <v>89.641892949282195</v>
      </c>
      <c r="O186" s="13">
        <f t="shared" si="17"/>
        <v>11.168220985609828</v>
      </c>
    </row>
    <row r="187" spans="1:15" x14ac:dyDescent="0.35">
      <c r="A187" s="4" t="s">
        <v>100</v>
      </c>
      <c r="B187" s="4">
        <v>2018</v>
      </c>
      <c r="C187" s="12">
        <f>SUMIFS(FAOSTAT!$E$2:$E$3310,FAOSTAT!$D$2:$D$3310,$B187,FAOSTAT!$C$2:$C$3310,$A187)</f>
        <v>3232046.3000000003</v>
      </c>
      <c r="D187" s="12">
        <f>SUMIFS(FAOSTAT!$F$2:$F$3310,FAOSTAT!$D$2:$D$3310,$B187,FAOSTAT!$C$2:$C$3310,$A187)</f>
        <v>380704</v>
      </c>
      <c r="E187" s="12">
        <f>SUMIFS(FAOSTAT!$G$2:$G$3310,FAOSTAT!$D$2:$D$3310,$B187,FAOSTAT!$C$2:$C$3310,$A187)</f>
        <v>555828.8899999999</v>
      </c>
      <c r="F187" s="12">
        <f>SUMIFS(FAOSTAT!$H$2:$H$3310,FAOSTAT!$D$2:$D$3310,$B187,FAOSTAT!$C$2:$C$3310,$A187)</f>
        <v>36043.5</v>
      </c>
      <c r="G187" s="12">
        <f>SUMIFS(FAOSTAT!$I$2:$I$3310,FAOSTAT!$D$2:$D$3310,$B187,FAOSTAT!$C$2:$C$3310,$A187)</f>
        <v>246872053</v>
      </c>
      <c r="H187" s="12">
        <f>COUNTIFS(FAOSTAT!$D$2:$D$3310,$B187,FAOSTAT!$C$2:$C$3310,$A187,FAOSTAT!$E$2:$E$3310,"&gt;0")</f>
        <v>4</v>
      </c>
      <c r="I187" s="12">
        <f>IFERROR(C187*MillingRate,"")</f>
        <v>2165471.0210000002</v>
      </c>
      <c r="J187" s="12">
        <f t="shared" si="12"/>
        <v>8489.6567937295131</v>
      </c>
      <c r="K187" s="12">
        <f t="shared" si="13"/>
        <v>2685256.4110000003</v>
      </c>
      <c r="L187" s="13">
        <f t="shared" si="14"/>
        <v>8.7716328951985503</v>
      </c>
      <c r="M187" s="13">
        <f t="shared" si="15"/>
        <v>10.877117836420311</v>
      </c>
      <c r="N187" s="13">
        <f t="shared" si="16"/>
        <v>80.642988584973523</v>
      </c>
      <c r="O187" s="13">
        <f t="shared" si="17"/>
        <v>20.699285465740942</v>
      </c>
    </row>
    <row r="188" spans="1:15" x14ac:dyDescent="0.35">
      <c r="A188" s="4" t="s">
        <v>100</v>
      </c>
      <c r="B188" s="4">
        <v>2019</v>
      </c>
      <c r="C188" s="12">
        <f>SUMIFS(FAOSTAT!$E$2:$E$3310,FAOSTAT!$D$2:$D$3310,$B188,FAOSTAT!$C$2:$C$3310,$A188)</f>
        <v>4917202.17</v>
      </c>
      <c r="D188" s="12">
        <f>SUMIFS(FAOSTAT!$F$2:$F$3310,FAOSTAT!$D$2:$D$3310,$B188,FAOSTAT!$C$2:$C$3310,$A188)</f>
        <v>568231</v>
      </c>
      <c r="E188" s="12">
        <f>SUMIFS(FAOSTAT!$G$2:$G$3310,FAOSTAT!$D$2:$D$3310,$B188,FAOSTAT!$C$2:$C$3310,$A188)</f>
        <v>955247.77000000014</v>
      </c>
      <c r="F188" s="12">
        <f>SUMIFS(FAOSTAT!$H$2:$H$3310,FAOSTAT!$D$2:$D$3310,$B188,FAOSTAT!$C$2:$C$3310,$A188)</f>
        <v>53096.69</v>
      </c>
      <c r="G188" s="12">
        <f>SUMIFS(FAOSTAT!$I$2:$I$3310,FAOSTAT!$D$2:$D$3310,$B188,FAOSTAT!$C$2:$C$3310,$A188)</f>
        <v>251432892</v>
      </c>
      <c r="H188" s="12">
        <f>COUNTIFS(FAOSTAT!$D$2:$D$3310,$B188,FAOSTAT!$C$2:$C$3310,$A188,FAOSTAT!$E$2:$E$3310,"&gt;0")</f>
        <v>4</v>
      </c>
      <c r="I188" s="12">
        <f>IFERROR(C188*MillingRate,"")</f>
        <v>3294525.4539000001</v>
      </c>
      <c r="J188" s="12">
        <f t="shared" si="12"/>
        <v>8653.5267699227952</v>
      </c>
      <c r="K188" s="12">
        <f t="shared" si="13"/>
        <v>4196676.5339000002</v>
      </c>
      <c r="L188" s="13">
        <f t="shared" si="14"/>
        <v>13.103001073940636</v>
      </c>
      <c r="M188" s="13">
        <f t="shared" si="15"/>
        <v>16.691040303111972</v>
      </c>
      <c r="N188" s="13">
        <f t="shared" si="16"/>
        <v>78.503201933420755</v>
      </c>
      <c r="O188" s="13">
        <f t="shared" si="17"/>
        <v>22.762006132321137</v>
      </c>
    </row>
    <row r="189" spans="1:15" x14ac:dyDescent="0.35">
      <c r="A189" s="4" t="s">
        <v>100</v>
      </c>
      <c r="B189" s="4">
        <v>2020</v>
      </c>
      <c r="C189" s="12">
        <f>SUMIFS(FAOSTAT!$E$2:$E$3310,FAOSTAT!$D$2:$D$3310,$B189,FAOSTAT!$C$2:$C$3310,$A189)</f>
        <v>4921210.93</v>
      </c>
      <c r="D189" s="12">
        <f>SUMIFS(FAOSTAT!$F$2:$F$3310,FAOSTAT!$D$2:$D$3310,$B189,FAOSTAT!$C$2:$C$3310,$A189)</f>
        <v>517035</v>
      </c>
      <c r="E189" s="12">
        <f>SUMIFS(FAOSTAT!$G$2:$G$3310,FAOSTAT!$D$2:$D$3310,$B189,FAOSTAT!$C$2:$C$3310,$A189)</f>
        <v>690194.12000000011</v>
      </c>
      <c r="F189" s="12">
        <f>SUMIFS(FAOSTAT!$H$2:$H$3310,FAOSTAT!$D$2:$D$3310,$B189,FAOSTAT!$C$2:$C$3310,$A189)</f>
        <v>31123.62</v>
      </c>
      <c r="G189" s="12">
        <f>SUMIFS(FAOSTAT!$I$2:$I$3310,FAOSTAT!$D$2:$D$3310,$B189,FAOSTAT!$C$2:$C$3310,$A189)</f>
        <v>255750110</v>
      </c>
      <c r="H189" s="12">
        <f>COUNTIFS(FAOSTAT!$D$2:$D$3310,$B189,FAOSTAT!$C$2:$C$3310,$A189,FAOSTAT!$E$2:$E$3310,"&gt;0")</f>
        <v>4</v>
      </c>
      <c r="I189" s="12">
        <f>IFERROR(C189*MillingRate,"")</f>
        <v>3297211.3231000002</v>
      </c>
      <c r="J189" s="12">
        <f t="shared" si="12"/>
        <v>9518.1388687419621</v>
      </c>
      <c r="K189" s="12">
        <f t="shared" si="13"/>
        <v>3956281.8231000002</v>
      </c>
      <c r="L189" s="13">
        <f t="shared" si="14"/>
        <v>12.892316343871761</v>
      </c>
      <c r="M189" s="13">
        <f t="shared" si="15"/>
        <v>15.469325988168688</v>
      </c>
      <c r="N189" s="13">
        <f t="shared" si="16"/>
        <v>83.341164015368946</v>
      </c>
      <c r="O189" s="13">
        <f t="shared" si="17"/>
        <v>17.445524633004755</v>
      </c>
    </row>
    <row r="190" spans="1:15" x14ac:dyDescent="0.35">
      <c r="A190" s="4" t="s">
        <v>100</v>
      </c>
      <c r="B190" s="4">
        <v>2021</v>
      </c>
      <c r="C190" s="12">
        <f>SUMIFS(FAOSTAT!$E$2:$E$3310,FAOSTAT!$D$2:$D$3310,$B190,FAOSTAT!$C$2:$C$3310,$A190)</f>
        <v>4328110.05</v>
      </c>
      <c r="D190" s="12">
        <f>SUMIFS(FAOSTAT!$F$2:$F$3310,FAOSTAT!$D$2:$D$3310,$B190,FAOSTAT!$C$2:$C$3310,$A190)</f>
        <v>479869</v>
      </c>
      <c r="E190" s="12">
        <f>SUMIFS(FAOSTAT!$G$2:$G$3310,FAOSTAT!$D$2:$D$3310,$B190,FAOSTAT!$C$2:$C$3310,$A190)</f>
        <v>717604.91</v>
      </c>
      <c r="F190" s="12">
        <f>SUMIFS(FAOSTAT!$H$2:$H$3310,FAOSTAT!$D$2:$D$3310,$B190,FAOSTAT!$C$2:$C$3310,$A190)</f>
        <v>35674</v>
      </c>
      <c r="G190" s="12">
        <f>SUMIFS(FAOSTAT!$I$2:$I$3310,FAOSTAT!$D$2:$D$3310,$B190,FAOSTAT!$C$2:$C$3310,$A190)</f>
        <v>259923270</v>
      </c>
      <c r="H190" s="12">
        <f>COUNTIFS(FAOSTAT!$D$2:$D$3310,$B190,FAOSTAT!$C$2:$C$3310,$A190,FAOSTAT!$E$2:$E$3310,"&gt;0")</f>
        <v>4</v>
      </c>
      <c r="I190" s="12">
        <f>IFERROR(C190*MillingRate,"")</f>
        <v>2899833.7335000001</v>
      </c>
      <c r="J190" s="12">
        <f t="shared" si="12"/>
        <v>9019.3574704763178</v>
      </c>
      <c r="K190" s="12">
        <f t="shared" si="13"/>
        <v>3581764.6435000002</v>
      </c>
      <c r="L190" s="13">
        <f t="shared" si="14"/>
        <v>11.156499121836994</v>
      </c>
      <c r="M190" s="13">
        <f t="shared" si="15"/>
        <v>13.780084574574643</v>
      </c>
      <c r="N190" s="13">
        <f t="shared" si="16"/>
        <v>80.96103519147934</v>
      </c>
      <c r="O190" s="13">
        <f t="shared" si="17"/>
        <v>20.034954315110348</v>
      </c>
    </row>
    <row r="191" spans="1:15" x14ac:dyDescent="0.35">
      <c r="A191" s="4" t="s">
        <v>100</v>
      </c>
      <c r="B191" s="4">
        <v>2022</v>
      </c>
      <c r="C191" s="12">
        <f>SUMIFS(FAOSTAT!$E$2:$E$3310,FAOSTAT!$D$2:$D$3310,$B191,FAOSTAT!$C$2:$C$3310,$A191)</f>
        <v>4377999.45</v>
      </c>
      <c r="D191" s="12">
        <f>SUMIFS(FAOSTAT!$F$2:$F$3310,FAOSTAT!$D$2:$D$3310,$B191,FAOSTAT!$C$2:$C$3310,$A191)</f>
        <v>495771</v>
      </c>
      <c r="E191" s="12">
        <f>SUMIFS(FAOSTAT!$G$2:$G$3310,FAOSTAT!$D$2:$D$3310,$B191,FAOSTAT!$C$2:$C$3310,$A191)</f>
        <v>617869.67000000004</v>
      </c>
      <c r="F191" s="12">
        <f>SUMIFS(FAOSTAT!$H$2:$H$3310,FAOSTAT!$D$2:$D$3310,$B191,FAOSTAT!$C$2:$C$3310,$A191)</f>
        <v>46240.29</v>
      </c>
      <c r="G191" s="12">
        <f>SUMIFS(FAOSTAT!$I$2:$I$3310,FAOSTAT!$D$2:$D$3310,$B191,FAOSTAT!$C$2:$C$3310,$A191)</f>
        <v>264151188</v>
      </c>
      <c r="H191" s="12">
        <f>COUNTIFS(FAOSTAT!$D$2:$D$3310,$B191,FAOSTAT!$C$2:$C$3310,$A191,FAOSTAT!$E$2:$E$3310,"&gt;0")</f>
        <v>4</v>
      </c>
      <c r="I191" s="12">
        <f>IFERROR(C191*MillingRate,"")</f>
        <v>2933259.6315000001</v>
      </c>
      <c r="J191" s="12">
        <f t="shared" si="12"/>
        <v>8830.6888664322851</v>
      </c>
      <c r="K191" s="12">
        <f t="shared" si="13"/>
        <v>3504889.0115</v>
      </c>
      <c r="L191" s="13">
        <f t="shared" si="14"/>
        <v>11.104472607936936</v>
      </c>
      <c r="M191" s="13">
        <f t="shared" si="15"/>
        <v>13.268496114051169</v>
      </c>
      <c r="N191" s="13">
        <f t="shared" si="16"/>
        <v>83.690514075498285</v>
      </c>
      <c r="O191" s="13">
        <f t="shared" si="17"/>
        <v>17.628794177866652</v>
      </c>
    </row>
    <row r="192" spans="1:15" x14ac:dyDescent="0.35">
      <c r="A192" s="4" t="s">
        <v>100</v>
      </c>
      <c r="B192" s="4">
        <v>2023</v>
      </c>
      <c r="C192" s="12">
        <f>SUMIFS(FAOSTAT!$E$2:$E$3310,FAOSTAT!$D$2:$D$3310,$B192,FAOSTAT!$C$2:$C$3310,$A192)</f>
        <v>6307241.5800000001</v>
      </c>
      <c r="D192" s="12">
        <f>SUMIFS(FAOSTAT!$F$2:$F$3310,FAOSTAT!$D$2:$D$3310,$B192,FAOSTAT!$C$2:$C$3310,$A192)</f>
        <v>692656</v>
      </c>
      <c r="E192" s="12">
        <f>SUMIFS(FAOSTAT!$G$2:$G$3310,FAOSTAT!$D$2:$D$3310,$B192,FAOSTAT!$C$2:$C$3310,$A192)</f>
        <v>763145.11</v>
      </c>
      <c r="F192" s="12">
        <f>SUMIFS(FAOSTAT!$H$2:$H$3310,FAOSTAT!$D$2:$D$3310,$B192,FAOSTAT!$C$2:$C$3310,$A192)</f>
        <v>3112.82</v>
      </c>
      <c r="G192" s="12">
        <f>SUMIFS(FAOSTAT!$I$2:$I$3310,FAOSTAT!$D$2:$D$3310,$B192,FAOSTAT!$C$2:$C$3310,$A192)</f>
        <v>267961377</v>
      </c>
      <c r="H192" s="12">
        <f>COUNTIFS(FAOSTAT!$D$2:$D$3310,$B192,FAOSTAT!$C$2:$C$3310,$A192,FAOSTAT!$E$2:$E$3310,"&gt;0")</f>
        <v>4</v>
      </c>
      <c r="I192" s="12">
        <f>IFERROR(C192*MillingRate,"")</f>
        <v>4225851.8585999999</v>
      </c>
      <c r="J192" s="12">
        <f t="shared" si="12"/>
        <v>9105.8787912037151</v>
      </c>
      <c r="K192" s="12">
        <f t="shared" si="13"/>
        <v>4985884.1486</v>
      </c>
      <c r="L192" s="13">
        <f t="shared" si="14"/>
        <v>15.77037670843138</v>
      </c>
      <c r="M192" s="13">
        <f t="shared" si="15"/>
        <v>18.60672685153428</v>
      </c>
      <c r="N192" s="13">
        <f t="shared" si="16"/>
        <v>84.756318691973391</v>
      </c>
      <c r="O192" s="13">
        <f t="shared" si="17"/>
        <v>15.30611396605125</v>
      </c>
    </row>
    <row r="193" spans="1:15" x14ac:dyDescent="0.35">
      <c r="A193" s="4" t="s">
        <v>100</v>
      </c>
      <c r="B193" s="4">
        <v>2024</v>
      </c>
      <c r="C193" s="12">
        <f>SUMIFS(FAOSTAT!$E$2:$E$3310,FAOSTAT!$D$2:$D$3310,$B193,FAOSTAT!$C$2:$C$3310,$A193)</f>
        <v>6464136.96</v>
      </c>
      <c r="D193" s="12">
        <f>SUMIFS(FAOSTAT!$F$2:$F$3310,FAOSTAT!$D$2:$D$3310,$B193,FAOSTAT!$C$2:$C$3310,$A193)</f>
        <v>711511</v>
      </c>
      <c r="E193" s="12">
        <f>SUMIFS(FAOSTAT!$G$2:$G$3310,FAOSTAT!$D$2:$D$3310,$B193,FAOSTAT!$C$2:$C$3310,$A193)</f>
        <v>737153.91</v>
      </c>
      <c r="F193" s="12">
        <f>SUMIFS(FAOSTAT!$H$2:$H$3310,FAOSTAT!$D$2:$D$3310,$B193,FAOSTAT!$C$2:$C$3310,$A193)</f>
        <v>109360.21</v>
      </c>
      <c r="G193" s="12">
        <f>SUMIFS(FAOSTAT!$I$2:$I$3310,FAOSTAT!$D$2:$D$3310,$B193,FAOSTAT!$C$2:$C$3310,$A193)</f>
        <v>271540834</v>
      </c>
      <c r="H193" s="12">
        <f>COUNTIFS(FAOSTAT!$D$2:$D$3310,$B193,FAOSTAT!$C$2:$C$3310,$A193,FAOSTAT!$E$2:$E$3310,"&gt;0")</f>
        <v>4</v>
      </c>
      <c r="I193" s="12">
        <f>IFERROR(C193*MillingRate,"")</f>
        <v>4330971.7631999999</v>
      </c>
      <c r="J193" s="12">
        <f t="shared" si="12"/>
        <v>9085.0836599855793</v>
      </c>
      <c r="K193" s="12">
        <f t="shared" si="13"/>
        <v>4958765.4632000001</v>
      </c>
      <c r="L193" s="13">
        <f t="shared" si="14"/>
        <v>15.949615015176686</v>
      </c>
      <c r="M193" s="13">
        <f t="shared" si="15"/>
        <v>18.261582945569064</v>
      </c>
      <c r="N193" s="13">
        <f t="shared" si="16"/>
        <v>87.33971782575756</v>
      </c>
      <c r="O193" s="13">
        <f t="shared" si="17"/>
        <v>14.865674036623997</v>
      </c>
    </row>
    <row r="194" spans="1:15" x14ac:dyDescent="0.35">
      <c r="A194" s="4" t="s">
        <v>113</v>
      </c>
      <c r="B194" s="4">
        <v>1961</v>
      </c>
      <c r="C194" s="12">
        <f>SUMIFS(FAOSTAT!$E$2:$E$3310,FAOSTAT!$D$2:$D$3310,$B194,FAOSTAT!$C$2:$C$3310,$A194)</f>
        <v>6713</v>
      </c>
      <c r="D194" s="12">
        <f>SUMIFS(FAOSTAT!$F$2:$F$3310,FAOSTAT!$D$2:$D$3310,$B194,FAOSTAT!$C$2:$C$3310,$A194)</f>
        <v>3538</v>
      </c>
      <c r="E194" s="12">
        <f>SUMIFS(FAOSTAT!$G$2:$G$3310,FAOSTAT!$D$2:$D$3310,$B194,FAOSTAT!$C$2:$C$3310,$A194)</f>
        <v>51600</v>
      </c>
      <c r="F194" s="12">
        <f>SUMIFS(FAOSTAT!$H$2:$H$3310,FAOSTAT!$D$2:$D$3310,$B194,FAOSTAT!$C$2:$C$3310,$A194)</f>
        <v>2675</v>
      </c>
      <c r="G194" s="12">
        <f>SUMIFS(FAOSTAT!$I$2:$I$3310,FAOSTAT!$D$2:$D$3310,$B194,FAOSTAT!$C$2:$C$3310,$A194)</f>
        <v>18548065</v>
      </c>
      <c r="H194" s="12">
        <f>COUNTIFS(FAOSTAT!$D$2:$D$3310,$B194,FAOSTAT!$C$2:$C$3310,$A194,FAOSTAT!$E$2:$E$3310,"&gt;0")</f>
        <v>2</v>
      </c>
      <c r="I194" s="12">
        <f>IFERROR(C194*MillingRate,"")</f>
        <v>4497.71</v>
      </c>
      <c r="J194" s="12">
        <f t="shared" ref="J194:J257" si="18">IFERROR(C194*1000/D194,"")</f>
        <v>1897.3996608253251</v>
      </c>
      <c r="K194" s="12">
        <f t="shared" ref="K194:K257" si="19">IFERROR(I194+E194-F194,"")</f>
        <v>53422.71</v>
      </c>
      <c r="L194" s="13">
        <f t="shared" ref="L194:L257" si="20">IFERROR(I194*1000/G194,"")</f>
        <v>0.24248944566454775</v>
      </c>
      <c r="M194" s="13">
        <f t="shared" ref="M194:M257" si="21">IFERROR(K194*1000/G194,"")</f>
        <v>2.8802309027922859</v>
      </c>
      <c r="N194" s="13">
        <f t="shared" ref="N194:N257" si="22">IF(N(K194)&lt;=0,"",I194/K194*100)</f>
        <v>8.4190974213026646</v>
      </c>
      <c r="O194" s="13">
        <f t="shared" ref="O194:O257" si="23">IF(N(K194)&lt;=0,"",E194/K194*100)</f>
        <v>96.588136393679775</v>
      </c>
    </row>
    <row r="195" spans="1:15" x14ac:dyDescent="0.35">
      <c r="A195" s="4" t="s">
        <v>113</v>
      </c>
      <c r="B195" s="4">
        <v>1962</v>
      </c>
      <c r="C195" s="12">
        <f>SUMIFS(FAOSTAT!$E$2:$E$3310,FAOSTAT!$D$2:$D$3310,$B195,FAOSTAT!$C$2:$C$3310,$A195)</f>
        <v>7944</v>
      </c>
      <c r="D195" s="12">
        <f>SUMIFS(FAOSTAT!$F$2:$F$3310,FAOSTAT!$D$2:$D$3310,$B195,FAOSTAT!$C$2:$C$3310,$A195)</f>
        <v>3904</v>
      </c>
      <c r="E195" s="12">
        <f>SUMIFS(FAOSTAT!$G$2:$G$3310,FAOSTAT!$D$2:$D$3310,$B195,FAOSTAT!$C$2:$C$3310,$A195)</f>
        <v>43700</v>
      </c>
      <c r="F195" s="12">
        <f>SUMIFS(FAOSTAT!$H$2:$H$3310,FAOSTAT!$D$2:$D$3310,$B195,FAOSTAT!$C$2:$C$3310,$A195)</f>
        <v>2600</v>
      </c>
      <c r="G195" s="12">
        <f>SUMIFS(FAOSTAT!$I$2:$I$3310,FAOSTAT!$D$2:$D$3310,$B195,FAOSTAT!$C$2:$C$3310,$A195)</f>
        <v>19101887</v>
      </c>
      <c r="H195" s="12">
        <f>COUNTIFS(FAOSTAT!$D$2:$D$3310,$B195,FAOSTAT!$C$2:$C$3310,$A195,FAOSTAT!$E$2:$E$3310,"&gt;0")</f>
        <v>2</v>
      </c>
      <c r="I195" s="12">
        <f>IFERROR(C195*MillingRate,"")</f>
        <v>5322.4800000000005</v>
      </c>
      <c r="J195" s="12">
        <f t="shared" si="18"/>
        <v>2034.8360655737704</v>
      </c>
      <c r="K195" s="12">
        <f t="shared" si="19"/>
        <v>46422.48</v>
      </c>
      <c r="L195" s="13">
        <f t="shared" si="20"/>
        <v>0.27863634624160433</v>
      </c>
      <c r="M195" s="13">
        <f t="shared" si="21"/>
        <v>2.4302562359415067</v>
      </c>
      <c r="N195" s="13">
        <f t="shared" si="22"/>
        <v>11.465307325244149</v>
      </c>
      <c r="O195" s="13">
        <f t="shared" si="23"/>
        <v>94.135427491163753</v>
      </c>
    </row>
    <row r="196" spans="1:15" x14ac:dyDescent="0.35">
      <c r="A196" s="4" t="s">
        <v>113</v>
      </c>
      <c r="B196" s="4">
        <v>1963</v>
      </c>
      <c r="C196" s="12">
        <f>SUMIFS(FAOSTAT!$E$2:$E$3310,FAOSTAT!$D$2:$D$3310,$B196,FAOSTAT!$C$2:$C$3310,$A196)</f>
        <v>8523</v>
      </c>
      <c r="D196" s="12">
        <f>SUMIFS(FAOSTAT!$F$2:$F$3310,FAOSTAT!$D$2:$D$3310,$B196,FAOSTAT!$C$2:$C$3310,$A196)</f>
        <v>3712</v>
      </c>
      <c r="E196" s="12">
        <f>SUMIFS(FAOSTAT!$G$2:$G$3310,FAOSTAT!$D$2:$D$3310,$B196,FAOSTAT!$C$2:$C$3310,$A196)</f>
        <v>59500</v>
      </c>
      <c r="F196" s="12">
        <f>SUMIFS(FAOSTAT!$H$2:$H$3310,FAOSTAT!$D$2:$D$3310,$B196,FAOSTAT!$C$2:$C$3310,$A196)</f>
        <v>3905</v>
      </c>
      <c r="G196" s="12">
        <f>SUMIFS(FAOSTAT!$I$2:$I$3310,FAOSTAT!$D$2:$D$3310,$B196,FAOSTAT!$C$2:$C$3310,$A196)</f>
        <v>19682662</v>
      </c>
      <c r="H196" s="12">
        <f>COUNTIFS(FAOSTAT!$D$2:$D$3310,$B196,FAOSTAT!$C$2:$C$3310,$A196,FAOSTAT!$E$2:$E$3310,"&gt;0")</f>
        <v>2</v>
      </c>
      <c r="I196" s="12">
        <f>IFERROR(C196*MillingRate,"")</f>
        <v>5710.4100000000008</v>
      </c>
      <c r="J196" s="12">
        <f t="shared" si="18"/>
        <v>2296.0668103448274</v>
      </c>
      <c r="K196" s="12">
        <f t="shared" si="19"/>
        <v>61305.41</v>
      </c>
      <c r="L196" s="13">
        <f t="shared" si="20"/>
        <v>0.29012386637539173</v>
      </c>
      <c r="M196" s="13">
        <f t="shared" si="21"/>
        <v>3.1146909904767961</v>
      </c>
      <c r="N196" s="13">
        <f t="shared" si="22"/>
        <v>9.3146918028930887</v>
      </c>
      <c r="O196" s="13">
        <f t="shared" si="23"/>
        <v>97.055055989349057</v>
      </c>
    </row>
    <row r="197" spans="1:15" x14ac:dyDescent="0.35">
      <c r="A197" s="4" t="s">
        <v>113</v>
      </c>
      <c r="B197" s="4">
        <v>1964</v>
      </c>
      <c r="C197" s="12">
        <f>SUMIFS(FAOSTAT!$E$2:$E$3310,FAOSTAT!$D$2:$D$3310,$B197,FAOSTAT!$C$2:$C$3310,$A197)</f>
        <v>8214</v>
      </c>
      <c r="D197" s="12">
        <f>SUMIFS(FAOSTAT!$F$2:$F$3310,FAOSTAT!$D$2:$D$3310,$B197,FAOSTAT!$C$2:$C$3310,$A197)</f>
        <v>3667</v>
      </c>
      <c r="E197" s="12">
        <f>SUMIFS(FAOSTAT!$G$2:$G$3310,FAOSTAT!$D$2:$D$3310,$B197,FAOSTAT!$C$2:$C$3310,$A197)</f>
        <v>59100</v>
      </c>
      <c r="F197" s="12">
        <f>SUMIFS(FAOSTAT!$H$2:$H$3310,FAOSTAT!$D$2:$D$3310,$B197,FAOSTAT!$C$2:$C$3310,$A197)</f>
        <v>3745</v>
      </c>
      <c r="G197" s="12">
        <f>SUMIFS(FAOSTAT!$I$2:$I$3310,FAOSTAT!$D$2:$D$3310,$B197,FAOSTAT!$C$2:$C$3310,$A197)</f>
        <v>20285720</v>
      </c>
      <c r="H197" s="12">
        <f>COUNTIFS(FAOSTAT!$D$2:$D$3310,$B197,FAOSTAT!$C$2:$C$3310,$A197,FAOSTAT!$E$2:$E$3310,"&gt;0")</f>
        <v>2</v>
      </c>
      <c r="I197" s="12">
        <f>IFERROR(C197*MillingRate,"")</f>
        <v>5503.38</v>
      </c>
      <c r="J197" s="12">
        <f t="shared" si="18"/>
        <v>2239.9781838014724</v>
      </c>
      <c r="K197" s="12">
        <f t="shared" si="19"/>
        <v>60858.38</v>
      </c>
      <c r="L197" s="13">
        <f t="shared" si="20"/>
        <v>0.27129330386104117</v>
      </c>
      <c r="M197" s="13">
        <f t="shared" si="21"/>
        <v>3.0000601408281296</v>
      </c>
      <c r="N197" s="13">
        <f t="shared" si="22"/>
        <v>9.0429288456248749</v>
      </c>
      <c r="O197" s="13">
        <f t="shared" si="23"/>
        <v>97.110701927984294</v>
      </c>
    </row>
    <row r="198" spans="1:15" x14ac:dyDescent="0.35">
      <c r="A198" s="4" t="s">
        <v>113</v>
      </c>
      <c r="B198" s="4">
        <v>1965</v>
      </c>
      <c r="C198" s="12">
        <f>SUMIFS(FAOSTAT!$E$2:$E$3310,FAOSTAT!$D$2:$D$3310,$B198,FAOSTAT!$C$2:$C$3310,$A198)</f>
        <v>7942</v>
      </c>
      <c r="D198" s="12">
        <f>SUMIFS(FAOSTAT!$F$2:$F$3310,FAOSTAT!$D$2:$D$3310,$B198,FAOSTAT!$C$2:$C$3310,$A198)</f>
        <v>3500</v>
      </c>
      <c r="E198" s="12">
        <f>SUMIFS(FAOSTAT!$G$2:$G$3310,FAOSTAT!$D$2:$D$3310,$B198,FAOSTAT!$C$2:$C$3310,$A198)</f>
        <v>66533</v>
      </c>
      <c r="F198" s="12">
        <f>SUMIFS(FAOSTAT!$H$2:$H$3310,FAOSTAT!$D$2:$D$3310,$B198,FAOSTAT!$C$2:$C$3310,$A198)</f>
        <v>3650</v>
      </c>
      <c r="G198" s="12">
        <f>SUMIFS(FAOSTAT!$I$2:$I$3310,FAOSTAT!$D$2:$D$3310,$B198,FAOSTAT!$C$2:$C$3310,$A198)</f>
        <v>20906470</v>
      </c>
      <c r="H198" s="12">
        <f>COUNTIFS(FAOSTAT!$D$2:$D$3310,$B198,FAOSTAT!$C$2:$C$3310,$A198,FAOSTAT!$E$2:$E$3310,"&gt;0")</f>
        <v>2</v>
      </c>
      <c r="I198" s="12">
        <f>IFERROR(C198*MillingRate,"")</f>
        <v>5321.14</v>
      </c>
      <c r="J198" s="12">
        <f t="shared" si="18"/>
        <v>2269.1428571428573</v>
      </c>
      <c r="K198" s="12">
        <f t="shared" si="19"/>
        <v>68204.14</v>
      </c>
      <c r="L198" s="13">
        <f t="shared" si="20"/>
        <v>0.25452120802794542</v>
      </c>
      <c r="M198" s="13">
        <f t="shared" si="21"/>
        <v>3.2623460584211492</v>
      </c>
      <c r="N198" s="13">
        <f t="shared" si="22"/>
        <v>7.8017844664561427</v>
      </c>
      <c r="O198" s="13">
        <f t="shared" si="23"/>
        <v>97.549796830514978</v>
      </c>
    </row>
    <row r="199" spans="1:15" x14ac:dyDescent="0.35">
      <c r="A199" s="4" t="s">
        <v>113</v>
      </c>
      <c r="B199" s="4">
        <v>1966</v>
      </c>
      <c r="C199" s="12">
        <f>SUMIFS(FAOSTAT!$E$2:$E$3310,FAOSTAT!$D$2:$D$3310,$B199,FAOSTAT!$C$2:$C$3310,$A199)</f>
        <v>8568</v>
      </c>
      <c r="D199" s="12">
        <f>SUMIFS(FAOSTAT!$F$2:$F$3310,FAOSTAT!$D$2:$D$3310,$B199,FAOSTAT!$C$2:$C$3310,$A199)</f>
        <v>3518</v>
      </c>
      <c r="E199" s="12">
        <f>SUMIFS(FAOSTAT!$G$2:$G$3310,FAOSTAT!$D$2:$D$3310,$B199,FAOSTAT!$C$2:$C$3310,$A199)</f>
        <v>74481</v>
      </c>
      <c r="F199" s="12">
        <f>SUMIFS(FAOSTAT!$H$2:$H$3310,FAOSTAT!$D$2:$D$3310,$B199,FAOSTAT!$C$2:$C$3310,$A199)</f>
        <v>4397.25</v>
      </c>
      <c r="G199" s="12">
        <f>SUMIFS(FAOSTAT!$I$2:$I$3310,FAOSTAT!$D$2:$D$3310,$B199,FAOSTAT!$C$2:$C$3310,$A199)</f>
        <v>21548589</v>
      </c>
      <c r="H199" s="12">
        <f>COUNTIFS(FAOSTAT!$D$2:$D$3310,$B199,FAOSTAT!$C$2:$C$3310,$A199,FAOSTAT!$E$2:$E$3310,"&gt;0")</f>
        <v>2</v>
      </c>
      <c r="I199" s="12">
        <f>IFERROR(C199*MillingRate,"")</f>
        <v>5740.56</v>
      </c>
      <c r="J199" s="12">
        <f t="shared" si="18"/>
        <v>2435.4747015349631</v>
      </c>
      <c r="K199" s="12">
        <f t="shared" si="19"/>
        <v>75824.31</v>
      </c>
      <c r="L199" s="13">
        <f t="shared" si="20"/>
        <v>0.26640073742183307</v>
      </c>
      <c r="M199" s="13">
        <f t="shared" si="21"/>
        <v>3.5187598594042515</v>
      </c>
      <c r="N199" s="13">
        <f t="shared" si="22"/>
        <v>7.5708700811125089</v>
      </c>
      <c r="O199" s="13">
        <f t="shared" si="23"/>
        <v>98.228391395846543</v>
      </c>
    </row>
    <row r="200" spans="1:15" x14ac:dyDescent="0.35">
      <c r="A200" s="4" t="s">
        <v>113</v>
      </c>
      <c r="B200" s="4">
        <v>1967</v>
      </c>
      <c r="C200" s="12">
        <f>SUMIFS(FAOSTAT!$E$2:$E$3310,FAOSTAT!$D$2:$D$3310,$B200,FAOSTAT!$C$2:$C$3310,$A200)</f>
        <v>8359</v>
      </c>
      <c r="D200" s="12">
        <f>SUMIFS(FAOSTAT!$F$2:$F$3310,FAOSTAT!$D$2:$D$3310,$B200,FAOSTAT!$C$2:$C$3310,$A200)</f>
        <v>3599</v>
      </c>
      <c r="E200" s="12">
        <f>SUMIFS(FAOSTAT!$G$2:$G$3310,FAOSTAT!$D$2:$D$3310,$B200,FAOSTAT!$C$2:$C$3310,$A200)</f>
        <v>72331</v>
      </c>
      <c r="F200" s="12">
        <f>SUMIFS(FAOSTAT!$H$2:$H$3310,FAOSTAT!$D$2:$D$3310,$B200,FAOSTAT!$C$2:$C$3310,$A200)</f>
        <v>4518</v>
      </c>
      <c r="G200" s="12">
        <f>SUMIFS(FAOSTAT!$I$2:$I$3310,FAOSTAT!$D$2:$D$3310,$B200,FAOSTAT!$C$2:$C$3310,$A200)</f>
        <v>22218012</v>
      </c>
      <c r="H200" s="12">
        <f>COUNTIFS(FAOSTAT!$D$2:$D$3310,$B200,FAOSTAT!$C$2:$C$3310,$A200,FAOSTAT!$E$2:$E$3310,"&gt;0")</f>
        <v>2</v>
      </c>
      <c r="I200" s="12">
        <f>IFERROR(C200*MillingRate,"")</f>
        <v>5600.5300000000007</v>
      </c>
      <c r="J200" s="12">
        <f t="shared" si="18"/>
        <v>2322.5896082245067</v>
      </c>
      <c r="K200" s="12">
        <f t="shared" si="19"/>
        <v>73413.53</v>
      </c>
      <c r="L200" s="13">
        <f t="shared" si="20"/>
        <v>0.2520716074867545</v>
      </c>
      <c r="M200" s="13">
        <f t="shared" si="21"/>
        <v>3.3042348703385342</v>
      </c>
      <c r="N200" s="13">
        <f t="shared" si="22"/>
        <v>7.6287436389450294</v>
      </c>
      <c r="O200" s="13">
        <f t="shared" si="23"/>
        <v>98.525435297825894</v>
      </c>
    </row>
    <row r="201" spans="1:15" x14ac:dyDescent="0.35">
      <c r="A201" s="4" t="s">
        <v>113</v>
      </c>
      <c r="B201" s="4">
        <v>1968</v>
      </c>
      <c r="C201" s="12">
        <f>SUMIFS(FAOSTAT!$E$2:$E$3310,FAOSTAT!$D$2:$D$3310,$B201,FAOSTAT!$C$2:$C$3310,$A201)</f>
        <v>7625</v>
      </c>
      <c r="D201" s="12">
        <f>SUMIFS(FAOSTAT!$F$2:$F$3310,FAOSTAT!$D$2:$D$3310,$B201,FAOSTAT!$C$2:$C$3310,$A201)</f>
        <v>3647</v>
      </c>
      <c r="E201" s="12">
        <f>SUMIFS(FAOSTAT!$G$2:$G$3310,FAOSTAT!$D$2:$D$3310,$B201,FAOSTAT!$C$2:$C$3310,$A201)</f>
        <v>79021</v>
      </c>
      <c r="F201" s="12">
        <f>SUMIFS(FAOSTAT!$H$2:$H$3310,FAOSTAT!$D$2:$D$3310,$B201,FAOSTAT!$C$2:$C$3310,$A201)</f>
        <v>5355</v>
      </c>
      <c r="G201" s="12">
        <f>SUMIFS(FAOSTAT!$I$2:$I$3310,FAOSTAT!$D$2:$D$3310,$B201,FAOSTAT!$C$2:$C$3310,$A201)</f>
        <v>22908505</v>
      </c>
      <c r="H201" s="12">
        <f>COUNTIFS(FAOSTAT!$D$2:$D$3310,$B201,FAOSTAT!$C$2:$C$3310,$A201,FAOSTAT!$E$2:$E$3310,"&gt;0")</f>
        <v>2</v>
      </c>
      <c r="I201" s="12">
        <f>IFERROR(C201*MillingRate,"")</f>
        <v>5108.75</v>
      </c>
      <c r="J201" s="12">
        <f t="shared" si="18"/>
        <v>2090.7595283794899</v>
      </c>
      <c r="K201" s="12">
        <f t="shared" si="19"/>
        <v>78774.75</v>
      </c>
      <c r="L201" s="13">
        <f t="shared" si="20"/>
        <v>0.22300669554822544</v>
      </c>
      <c r="M201" s="13">
        <f t="shared" si="21"/>
        <v>3.4386683024492433</v>
      </c>
      <c r="N201" s="13">
        <f t="shared" si="22"/>
        <v>6.4852633616736322</v>
      </c>
      <c r="O201" s="13">
        <f t="shared" si="23"/>
        <v>100.31260016693166</v>
      </c>
    </row>
    <row r="202" spans="1:15" x14ac:dyDescent="0.35">
      <c r="A202" s="4" t="s">
        <v>113</v>
      </c>
      <c r="B202" s="4">
        <v>1969</v>
      </c>
      <c r="C202" s="12">
        <f>SUMIFS(FAOSTAT!$E$2:$E$3310,FAOSTAT!$D$2:$D$3310,$B202,FAOSTAT!$C$2:$C$3310,$A202)</f>
        <v>9983</v>
      </c>
      <c r="D202" s="12">
        <f>SUMIFS(FAOSTAT!$F$2:$F$3310,FAOSTAT!$D$2:$D$3310,$B202,FAOSTAT!$C$2:$C$3310,$A202)</f>
        <v>4129</v>
      </c>
      <c r="E202" s="12">
        <f>SUMIFS(FAOSTAT!$G$2:$G$3310,FAOSTAT!$D$2:$D$3310,$B202,FAOSTAT!$C$2:$C$3310,$A202)</f>
        <v>81017</v>
      </c>
      <c r="F202" s="12">
        <f>SUMIFS(FAOSTAT!$H$2:$H$3310,FAOSTAT!$D$2:$D$3310,$B202,FAOSTAT!$C$2:$C$3310,$A202)</f>
        <v>6915</v>
      </c>
      <c r="G202" s="12">
        <f>SUMIFS(FAOSTAT!$I$2:$I$3310,FAOSTAT!$D$2:$D$3310,$B202,FAOSTAT!$C$2:$C$3310,$A202)</f>
        <v>23614819</v>
      </c>
      <c r="H202" s="12">
        <f>COUNTIFS(FAOSTAT!$D$2:$D$3310,$B202,FAOSTAT!$C$2:$C$3310,$A202,FAOSTAT!$E$2:$E$3310,"&gt;0")</f>
        <v>2</v>
      </c>
      <c r="I202" s="12">
        <f>IFERROR(C202*MillingRate,"")</f>
        <v>6688.6100000000006</v>
      </c>
      <c r="J202" s="12">
        <f t="shared" si="18"/>
        <v>2417.7767013804796</v>
      </c>
      <c r="K202" s="12">
        <f t="shared" si="19"/>
        <v>80790.61</v>
      </c>
      <c r="L202" s="13">
        <f t="shared" si="20"/>
        <v>0.2832378262141243</v>
      </c>
      <c r="M202" s="13">
        <f t="shared" si="21"/>
        <v>3.4211826904114742</v>
      </c>
      <c r="N202" s="13">
        <f t="shared" si="22"/>
        <v>8.2789447932129736</v>
      </c>
      <c r="O202" s="13">
        <f t="shared" si="23"/>
        <v>100.28021820852695</v>
      </c>
    </row>
    <row r="203" spans="1:15" x14ac:dyDescent="0.35">
      <c r="A203" s="4" t="s">
        <v>113</v>
      </c>
      <c r="B203" s="4">
        <v>1970</v>
      </c>
      <c r="C203" s="12">
        <f>SUMIFS(FAOSTAT!$E$2:$E$3310,FAOSTAT!$D$2:$D$3310,$B203,FAOSTAT!$C$2:$C$3310,$A203)</f>
        <v>9348</v>
      </c>
      <c r="D203" s="12">
        <f>SUMIFS(FAOSTAT!$F$2:$F$3310,FAOSTAT!$D$2:$D$3310,$B203,FAOSTAT!$C$2:$C$3310,$A203)</f>
        <v>3706</v>
      </c>
      <c r="E203" s="12">
        <f>SUMIFS(FAOSTAT!$G$2:$G$3310,FAOSTAT!$D$2:$D$3310,$B203,FAOSTAT!$C$2:$C$3310,$A203)</f>
        <v>75255</v>
      </c>
      <c r="F203" s="12">
        <f>SUMIFS(FAOSTAT!$H$2:$H$3310,FAOSTAT!$D$2:$D$3310,$B203,FAOSTAT!$C$2:$C$3310,$A203)</f>
        <v>6855.95</v>
      </c>
      <c r="G203" s="12">
        <f>SUMIFS(FAOSTAT!$I$2:$I$3310,FAOSTAT!$D$2:$D$3310,$B203,FAOSTAT!$C$2:$C$3310,$A203)</f>
        <v>24330807</v>
      </c>
      <c r="H203" s="12">
        <f>COUNTIFS(FAOSTAT!$D$2:$D$3310,$B203,FAOSTAT!$C$2:$C$3310,$A203,FAOSTAT!$E$2:$E$3310,"&gt;0")</f>
        <v>2</v>
      </c>
      <c r="I203" s="12">
        <f>IFERROR(C203*MillingRate,"")</f>
        <v>6263.1600000000008</v>
      </c>
      <c r="J203" s="12">
        <f t="shared" si="18"/>
        <v>2522.3961144090663</v>
      </c>
      <c r="K203" s="12">
        <f t="shared" si="19"/>
        <v>74662.210000000006</v>
      </c>
      <c r="L203" s="13">
        <f t="shared" si="20"/>
        <v>0.25741686249864221</v>
      </c>
      <c r="M203" s="13">
        <f t="shared" si="21"/>
        <v>3.068628590905349</v>
      </c>
      <c r="N203" s="13">
        <f t="shared" si="22"/>
        <v>8.3886614125137751</v>
      </c>
      <c r="O203" s="13">
        <f t="shared" si="23"/>
        <v>100.79396256821221</v>
      </c>
    </row>
    <row r="204" spans="1:15" x14ac:dyDescent="0.35">
      <c r="A204" s="4" t="s">
        <v>113</v>
      </c>
      <c r="B204" s="4">
        <v>1971</v>
      </c>
      <c r="C204" s="12">
        <f>SUMIFS(FAOSTAT!$E$2:$E$3310,FAOSTAT!$D$2:$D$3310,$B204,FAOSTAT!$C$2:$C$3310,$A204)</f>
        <v>9111</v>
      </c>
      <c r="D204" s="12">
        <f>SUMIFS(FAOSTAT!$F$2:$F$3310,FAOSTAT!$D$2:$D$3310,$B204,FAOSTAT!$C$2:$C$3310,$A204)</f>
        <v>3671</v>
      </c>
      <c r="E204" s="12">
        <f>SUMIFS(FAOSTAT!$G$2:$G$3310,FAOSTAT!$D$2:$D$3310,$B204,FAOSTAT!$C$2:$C$3310,$A204)</f>
        <v>90375</v>
      </c>
      <c r="F204" s="12">
        <f>SUMIFS(FAOSTAT!$H$2:$H$3310,FAOSTAT!$D$2:$D$3310,$B204,FAOSTAT!$C$2:$C$3310,$A204)</f>
        <v>6207.2</v>
      </c>
      <c r="G204" s="12">
        <f>SUMIFS(FAOSTAT!$I$2:$I$3310,FAOSTAT!$D$2:$D$3310,$B204,FAOSTAT!$C$2:$C$3310,$A204)</f>
        <v>25052053</v>
      </c>
      <c r="H204" s="12">
        <f>COUNTIFS(FAOSTAT!$D$2:$D$3310,$B204,FAOSTAT!$C$2:$C$3310,$A204,FAOSTAT!$E$2:$E$3310,"&gt;0")</f>
        <v>2</v>
      </c>
      <c r="I204" s="12">
        <f>IFERROR(C204*MillingRate,"")</f>
        <v>6104.3700000000008</v>
      </c>
      <c r="J204" s="12">
        <f t="shared" si="18"/>
        <v>2481.885044946881</v>
      </c>
      <c r="K204" s="12">
        <f t="shared" si="19"/>
        <v>90272.17</v>
      </c>
      <c r="L204" s="13">
        <f t="shared" si="20"/>
        <v>0.24366745511834903</v>
      </c>
      <c r="M204" s="13">
        <f t="shared" si="21"/>
        <v>3.6033841218522089</v>
      </c>
      <c r="N204" s="13">
        <f t="shared" si="22"/>
        <v>6.7621837383548007</v>
      </c>
      <c r="O204" s="13">
        <f t="shared" si="23"/>
        <v>100.11391107580553</v>
      </c>
    </row>
    <row r="205" spans="1:15" x14ac:dyDescent="0.35">
      <c r="A205" s="4" t="s">
        <v>113</v>
      </c>
      <c r="B205" s="4">
        <v>1972</v>
      </c>
      <c r="C205" s="12">
        <f>SUMIFS(FAOSTAT!$E$2:$E$3310,FAOSTAT!$D$2:$D$3310,$B205,FAOSTAT!$C$2:$C$3310,$A205)</f>
        <v>8639</v>
      </c>
      <c r="D205" s="12">
        <f>SUMIFS(FAOSTAT!$F$2:$F$3310,FAOSTAT!$D$2:$D$3310,$B205,FAOSTAT!$C$2:$C$3310,$A205)</f>
        <v>2999</v>
      </c>
      <c r="E205" s="12">
        <f>SUMIFS(FAOSTAT!$G$2:$G$3310,FAOSTAT!$D$2:$D$3310,$B205,FAOSTAT!$C$2:$C$3310,$A205)</f>
        <v>83161</v>
      </c>
      <c r="F205" s="12">
        <f>SUMIFS(FAOSTAT!$H$2:$H$3310,FAOSTAT!$D$2:$D$3310,$B205,FAOSTAT!$C$2:$C$3310,$A205)</f>
        <v>4595.8</v>
      </c>
      <c r="G205" s="12">
        <f>SUMIFS(FAOSTAT!$I$2:$I$3310,FAOSTAT!$D$2:$D$3310,$B205,FAOSTAT!$C$2:$C$3310,$A205)</f>
        <v>25791714</v>
      </c>
      <c r="H205" s="12">
        <f>COUNTIFS(FAOSTAT!$D$2:$D$3310,$B205,FAOSTAT!$C$2:$C$3310,$A205,FAOSTAT!$E$2:$E$3310,"&gt;0")</f>
        <v>2</v>
      </c>
      <c r="I205" s="12">
        <f>IFERROR(C205*MillingRate,"")</f>
        <v>5788.13</v>
      </c>
      <c r="J205" s="12">
        <f t="shared" si="18"/>
        <v>2880.6268756252084</v>
      </c>
      <c r="K205" s="12">
        <f t="shared" si="19"/>
        <v>84353.33</v>
      </c>
      <c r="L205" s="13">
        <f t="shared" si="20"/>
        <v>0.22441819880601963</v>
      </c>
      <c r="M205" s="13">
        <f t="shared" si="21"/>
        <v>3.2705592966795458</v>
      </c>
      <c r="N205" s="13">
        <f t="shared" si="22"/>
        <v>6.8617682313193802</v>
      </c>
      <c r="O205" s="13">
        <f t="shared" si="23"/>
        <v>98.586505120781837</v>
      </c>
    </row>
    <row r="206" spans="1:15" x14ac:dyDescent="0.35">
      <c r="A206" s="4" t="s">
        <v>113</v>
      </c>
      <c r="B206" s="4">
        <v>1973</v>
      </c>
      <c r="C206" s="12">
        <f>SUMIFS(FAOSTAT!$E$2:$E$3310,FAOSTAT!$D$2:$D$3310,$B206,FAOSTAT!$C$2:$C$3310,$A206)</f>
        <v>7537</v>
      </c>
      <c r="D206" s="12">
        <f>SUMIFS(FAOSTAT!$F$2:$F$3310,FAOSTAT!$D$2:$D$3310,$B206,FAOSTAT!$C$2:$C$3310,$A206)</f>
        <v>2628</v>
      </c>
      <c r="E206" s="12">
        <f>SUMIFS(FAOSTAT!$G$2:$G$3310,FAOSTAT!$D$2:$D$3310,$B206,FAOSTAT!$C$2:$C$3310,$A206)</f>
        <v>100401</v>
      </c>
      <c r="F206" s="12">
        <f>SUMIFS(FAOSTAT!$H$2:$H$3310,FAOSTAT!$D$2:$D$3310,$B206,FAOSTAT!$C$2:$C$3310,$A206)</f>
        <v>8545.7000000000007</v>
      </c>
      <c r="G206" s="12">
        <f>SUMIFS(FAOSTAT!$I$2:$I$3310,FAOSTAT!$D$2:$D$3310,$B206,FAOSTAT!$C$2:$C$3310,$A206)</f>
        <v>26558406</v>
      </c>
      <c r="H206" s="12">
        <f>COUNTIFS(FAOSTAT!$D$2:$D$3310,$B206,FAOSTAT!$C$2:$C$3310,$A206,FAOSTAT!$E$2:$E$3310,"&gt;0")</f>
        <v>2</v>
      </c>
      <c r="I206" s="12">
        <f>IFERROR(C206*MillingRate,"")</f>
        <v>5049.79</v>
      </c>
      <c r="J206" s="12">
        <f t="shared" si="18"/>
        <v>2867.9604261796044</v>
      </c>
      <c r="K206" s="12">
        <f t="shared" si="19"/>
        <v>96905.09</v>
      </c>
      <c r="L206" s="13">
        <f t="shared" si="20"/>
        <v>0.19013904674851345</v>
      </c>
      <c r="M206" s="13">
        <f t="shared" si="21"/>
        <v>3.6487539952510706</v>
      </c>
      <c r="N206" s="13">
        <f t="shared" si="22"/>
        <v>5.2110678603156968</v>
      </c>
      <c r="O206" s="13">
        <f t="shared" si="23"/>
        <v>103.60756075867637</v>
      </c>
    </row>
    <row r="207" spans="1:15" x14ac:dyDescent="0.35">
      <c r="A207" s="4" t="s">
        <v>113</v>
      </c>
      <c r="B207" s="4">
        <v>1974</v>
      </c>
      <c r="C207" s="12">
        <f>SUMIFS(FAOSTAT!$E$2:$E$3310,FAOSTAT!$D$2:$D$3310,$B207,FAOSTAT!$C$2:$C$3310,$A207)</f>
        <v>6614</v>
      </c>
      <c r="D207" s="12">
        <f>SUMIFS(FAOSTAT!$F$2:$F$3310,FAOSTAT!$D$2:$D$3310,$B207,FAOSTAT!$C$2:$C$3310,$A207)</f>
        <v>2406</v>
      </c>
      <c r="E207" s="12">
        <f>SUMIFS(FAOSTAT!$G$2:$G$3310,FAOSTAT!$D$2:$D$3310,$B207,FAOSTAT!$C$2:$C$3310,$A207)</f>
        <v>71249</v>
      </c>
      <c r="F207" s="12">
        <f>SUMIFS(FAOSTAT!$H$2:$H$3310,FAOSTAT!$D$2:$D$3310,$B207,FAOSTAT!$C$2:$C$3310,$A207)</f>
        <v>5541.65</v>
      </c>
      <c r="G207" s="12">
        <f>SUMIFS(FAOSTAT!$I$2:$I$3310,FAOSTAT!$D$2:$D$3310,$B207,FAOSTAT!$C$2:$C$3310,$A207)</f>
        <v>27339964</v>
      </c>
      <c r="H207" s="12">
        <f>COUNTIFS(FAOSTAT!$D$2:$D$3310,$B207,FAOSTAT!$C$2:$C$3310,$A207,FAOSTAT!$E$2:$E$3310,"&gt;0")</f>
        <v>2</v>
      </c>
      <c r="I207" s="12">
        <f>IFERROR(C207*MillingRate,"")</f>
        <v>4431.38</v>
      </c>
      <c r="J207" s="12">
        <f t="shared" si="18"/>
        <v>2748.9609310058186</v>
      </c>
      <c r="K207" s="12">
        <f t="shared" si="19"/>
        <v>70138.73000000001</v>
      </c>
      <c r="L207" s="13">
        <f t="shared" si="20"/>
        <v>0.16208433924784979</v>
      </c>
      <c r="M207" s="13">
        <f t="shared" si="21"/>
        <v>2.565428762086154</v>
      </c>
      <c r="N207" s="13">
        <f t="shared" si="22"/>
        <v>6.3180214412208491</v>
      </c>
      <c r="O207" s="13">
        <f t="shared" si="23"/>
        <v>101.58296279388006</v>
      </c>
    </row>
    <row r="208" spans="1:15" x14ac:dyDescent="0.35">
      <c r="A208" s="4" t="s">
        <v>113</v>
      </c>
      <c r="B208" s="4">
        <v>1975</v>
      </c>
      <c r="C208" s="12">
        <f>SUMIFS(FAOSTAT!$E$2:$E$3310,FAOSTAT!$D$2:$D$3310,$B208,FAOSTAT!$C$2:$C$3310,$A208)</f>
        <v>7418</v>
      </c>
      <c r="D208" s="12">
        <f>SUMIFS(FAOSTAT!$F$2:$F$3310,FAOSTAT!$D$2:$D$3310,$B208,FAOSTAT!$C$2:$C$3310,$A208)</f>
        <v>2913</v>
      </c>
      <c r="E208" s="12">
        <f>SUMIFS(FAOSTAT!$G$2:$G$3310,FAOSTAT!$D$2:$D$3310,$B208,FAOSTAT!$C$2:$C$3310,$A208)</f>
        <v>88344</v>
      </c>
      <c r="F208" s="12">
        <f>SUMIFS(FAOSTAT!$H$2:$H$3310,FAOSTAT!$D$2:$D$3310,$B208,FAOSTAT!$C$2:$C$3310,$A208)</f>
        <v>2961.8</v>
      </c>
      <c r="G208" s="12">
        <f>SUMIFS(FAOSTAT!$I$2:$I$3310,FAOSTAT!$D$2:$D$3310,$B208,FAOSTAT!$C$2:$C$3310,$A208)</f>
        <v>28132636</v>
      </c>
      <c r="H208" s="12">
        <f>COUNTIFS(FAOSTAT!$D$2:$D$3310,$B208,FAOSTAT!$C$2:$C$3310,$A208,FAOSTAT!$E$2:$E$3310,"&gt;0")</f>
        <v>2</v>
      </c>
      <c r="I208" s="12">
        <f>IFERROR(C208*MillingRate,"")</f>
        <v>4970.0600000000004</v>
      </c>
      <c r="J208" s="12">
        <f t="shared" si="18"/>
        <v>2546.515619636114</v>
      </c>
      <c r="K208" s="12">
        <f t="shared" si="19"/>
        <v>90352.26</v>
      </c>
      <c r="L208" s="13">
        <f t="shared" si="20"/>
        <v>0.17666527942849011</v>
      </c>
      <c r="M208" s="13">
        <f t="shared" si="21"/>
        <v>3.2116528291198878</v>
      </c>
      <c r="N208" s="13">
        <f t="shared" si="22"/>
        <v>5.5007589184819512</v>
      </c>
      <c r="O208" s="13">
        <f t="shared" si="23"/>
        <v>97.777299649173145</v>
      </c>
    </row>
    <row r="209" spans="1:15" x14ac:dyDescent="0.35">
      <c r="A209" s="4" t="s">
        <v>113</v>
      </c>
      <c r="B209" s="4">
        <v>1976</v>
      </c>
      <c r="C209" s="12">
        <f>SUMIFS(FAOSTAT!$E$2:$E$3310,FAOSTAT!$D$2:$D$3310,$B209,FAOSTAT!$C$2:$C$3310,$A209)</f>
        <v>8073</v>
      </c>
      <c r="D209" s="12">
        <f>SUMIFS(FAOSTAT!$F$2:$F$3310,FAOSTAT!$D$2:$D$3310,$B209,FAOSTAT!$C$2:$C$3310,$A209)</f>
        <v>3164</v>
      </c>
      <c r="E209" s="12">
        <f>SUMIFS(FAOSTAT!$G$2:$G$3310,FAOSTAT!$D$2:$D$3310,$B209,FAOSTAT!$C$2:$C$3310,$A209)</f>
        <v>89997</v>
      </c>
      <c r="F209" s="12">
        <f>SUMIFS(FAOSTAT!$H$2:$H$3310,FAOSTAT!$D$2:$D$3310,$B209,FAOSTAT!$C$2:$C$3310,$A209)</f>
        <v>3383.45</v>
      </c>
      <c r="G209" s="12">
        <f>SUMIFS(FAOSTAT!$I$2:$I$3310,FAOSTAT!$D$2:$D$3310,$B209,FAOSTAT!$C$2:$C$3310,$A209)</f>
        <v>28930502</v>
      </c>
      <c r="H209" s="12">
        <f>COUNTIFS(FAOSTAT!$D$2:$D$3310,$B209,FAOSTAT!$C$2:$C$3310,$A209,FAOSTAT!$E$2:$E$3310,"&gt;0")</f>
        <v>2</v>
      </c>
      <c r="I209" s="12">
        <f>IFERROR(C209*MillingRate,"")</f>
        <v>5408.9100000000008</v>
      </c>
      <c r="J209" s="12">
        <f t="shared" si="18"/>
        <v>2551.5170670037928</v>
      </c>
      <c r="K209" s="12">
        <f t="shared" si="19"/>
        <v>92022.46</v>
      </c>
      <c r="L209" s="13">
        <f t="shared" si="20"/>
        <v>0.1869621895949127</v>
      </c>
      <c r="M209" s="13">
        <f t="shared" si="21"/>
        <v>3.1808110346650742</v>
      </c>
      <c r="N209" s="13">
        <f t="shared" si="22"/>
        <v>5.8778150464571368</v>
      </c>
      <c r="O209" s="13">
        <f t="shared" si="23"/>
        <v>97.798950386677333</v>
      </c>
    </row>
    <row r="210" spans="1:15" x14ac:dyDescent="0.35">
      <c r="A210" s="4" t="s">
        <v>113</v>
      </c>
      <c r="B210" s="4">
        <v>1977</v>
      </c>
      <c r="C210" s="12">
        <f>SUMIFS(FAOSTAT!$E$2:$E$3310,FAOSTAT!$D$2:$D$3310,$B210,FAOSTAT!$C$2:$C$3310,$A210)</f>
        <v>8000</v>
      </c>
      <c r="D210" s="12">
        <f>SUMIFS(FAOSTAT!$F$2:$F$3310,FAOSTAT!$D$2:$D$3310,$B210,FAOSTAT!$C$2:$C$3310,$A210)</f>
        <v>3200</v>
      </c>
      <c r="E210" s="12">
        <f>SUMIFS(FAOSTAT!$G$2:$G$3310,FAOSTAT!$D$2:$D$3310,$B210,FAOSTAT!$C$2:$C$3310,$A210)</f>
        <v>112349</v>
      </c>
      <c r="F210" s="12">
        <f>SUMIFS(FAOSTAT!$H$2:$H$3310,FAOSTAT!$D$2:$D$3310,$B210,FAOSTAT!$C$2:$C$3310,$A210)</f>
        <v>3402.55</v>
      </c>
      <c r="G210" s="12">
        <f>SUMIFS(FAOSTAT!$I$2:$I$3310,FAOSTAT!$D$2:$D$3310,$B210,FAOSTAT!$C$2:$C$3310,$A210)</f>
        <v>29748841</v>
      </c>
      <c r="H210" s="12">
        <f>COUNTIFS(FAOSTAT!$D$2:$D$3310,$B210,FAOSTAT!$C$2:$C$3310,$A210,FAOSTAT!$E$2:$E$3310,"&gt;0")</f>
        <v>2</v>
      </c>
      <c r="I210" s="12">
        <f>IFERROR(C210*MillingRate,"")</f>
        <v>5360</v>
      </c>
      <c r="J210" s="12">
        <f t="shared" si="18"/>
        <v>2500</v>
      </c>
      <c r="K210" s="12">
        <f t="shared" si="19"/>
        <v>114306.45</v>
      </c>
      <c r="L210" s="13">
        <f t="shared" si="20"/>
        <v>0.18017508648488187</v>
      </c>
      <c r="M210" s="13">
        <f t="shared" si="21"/>
        <v>3.8423833049495943</v>
      </c>
      <c r="N210" s="13">
        <f t="shared" si="22"/>
        <v>4.6891492124897596</v>
      </c>
      <c r="O210" s="13">
        <f t="shared" si="23"/>
        <v>98.2875419541067</v>
      </c>
    </row>
    <row r="211" spans="1:15" x14ac:dyDescent="0.35">
      <c r="A211" s="4" t="s">
        <v>113</v>
      </c>
      <c r="B211" s="4">
        <v>1978</v>
      </c>
      <c r="C211" s="12">
        <f>SUMIFS(FAOSTAT!$E$2:$E$3310,FAOSTAT!$D$2:$D$3310,$B211,FAOSTAT!$C$2:$C$3310,$A211)</f>
        <v>8000</v>
      </c>
      <c r="D211" s="12">
        <f>SUMIFS(FAOSTAT!$F$2:$F$3310,FAOSTAT!$D$2:$D$3310,$B211,FAOSTAT!$C$2:$C$3310,$A211)</f>
        <v>3200</v>
      </c>
      <c r="E211" s="12">
        <f>SUMIFS(FAOSTAT!$G$2:$G$3310,FAOSTAT!$D$2:$D$3310,$B211,FAOSTAT!$C$2:$C$3310,$A211)</f>
        <v>105380</v>
      </c>
      <c r="F211" s="12">
        <f>SUMIFS(FAOSTAT!$H$2:$H$3310,FAOSTAT!$D$2:$D$3310,$B211,FAOSTAT!$C$2:$C$3310,$A211)</f>
        <v>1593.8</v>
      </c>
      <c r="G211" s="12">
        <f>SUMIFS(FAOSTAT!$I$2:$I$3310,FAOSTAT!$D$2:$D$3310,$B211,FAOSTAT!$C$2:$C$3310,$A211)</f>
        <v>30604433</v>
      </c>
      <c r="H211" s="12">
        <f>COUNTIFS(FAOSTAT!$D$2:$D$3310,$B211,FAOSTAT!$C$2:$C$3310,$A211,FAOSTAT!$E$2:$E$3310,"&gt;0")</f>
        <v>2</v>
      </c>
      <c r="I211" s="12">
        <f>IFERROR(C211*MillingRate,"")</f>
        <v>5360</v>
      </c>
      <c r="J211" s="12">
        <f t="shared" si="18"/>
        <v>2500</v>
      </c>
      <c r="K211" s="12">
        <f t="shared" si="19"/>
        <v>109146.2</v>
      </c>
      <c r="L211" s="13">
        <f t="shared" si="20"/>
        <v>0.17513802657281707</v>
      </c>
      <c r="M211" s="13">
        <f t="shared" si="21"/>
        <v>3.5663526261048522</v>
      </c>
      <c r="N211" s="13">
        <f t="shared" si="22"/>
        <v>4.9108443537200568</v>
      </c>
      <c r="O211" s="13">
        <f t="shared" si="23"/>
        <v>96.54939887966782</v>
      </c>
    </row>
    <row r="212" spans="1:15" x14ac:dyDescent="0.35">
      <c r="A212" s="4" t="s">
        <v>113</v>
      </c>
      <c r="B212" s="4">
        <v>1979</v>
      </c>
      <c r="C212" s="12">
        <f>SUMIFS(FAOSTAT!$E$2:$E$3310,FAOSTAT!$D$2:$D$3310,$B212,FAOSTAT!$C$2:$C$3310,$A212)</f>
        <v>8000</v>
      </c>
      <c r="D212" s="12">
        <f>SUMIFS(FAOSTAT!$F$2:$F$3310,FAOSTAT!$D$2:$D$3310,$B212,FAOSTAT!$C$2:$C$3310,$A212)</f>
        <v>3200</v>
      </c>
      <c r="E212" s="12">
        <f>SUMIFS(FAOSTAT!$G$2:$G$3310,FAOSTAT!$D$2:$D$3310,$B212,FAOSTAT!$C$2:$C$3310,$A212)</f>
        <v>140359</v>
      </c>
      <c r="F212" s="12">
        <f>SUMIFS(FAOSTAT!$H$2:$H$3310,FAOSTAT!$D$2:$D$3310,$B212,FAOSTAT!$C$2:$C$3310,$A212)</f>
        <v>1765.5</v>
      </c>
      <c r="G212" s="12">
        <f>SUMIFS(FAOSTAT!$I$2:$I$3310,FAOSTAT!$D$2:$D$3310,$B212,FAOSTAT!$C$2:$C$3310,$A212)</f>
        <v>31479272</v>
      </c>
      <c r="H212" s="12">
        <f>COUNTIFS(FAOSTAT!$D$2:$D$3310,$B212,FAOSTAT!$C$2:$C$3310,$A212,FAOSTAT!$E$2:$E$3310,"&gt;0")</f>
        <v>2</v>
      </c>
      <c r="I212" s="12">
        <f>IFERROR(C212*MillingRate,"")</f>
        <v>5360</v>
      </c>
      <c r="J212" s="12">
        <f t="shared" si="18"/>
        <v>2500</v>
      </c>
      <c r="K212" s="12">
        <f t="shared" si="19"/>
        <v>143953.5</v>
      </c>
      <c r="L212" s="13">
        <f t="shared" si="20"/>
        <v>0.17027077373326804</v>
      </c>
      <c r="M212" s="13">
        <f t="shared" si="21"/>
        <v>4.572961534815672</v>
      </c>
      <c r="N212" s="13">
        <f t="shared" si="22"/>
        <v>3.723424578075559</v>
      </c>
      <c r="O212" s="13">
        <f t="shared" si="23"/>
        <v>97.503013125766302</v>
      </c>
    </row>
    <row r="213" spans="1:15" x14ac:dyDescent="0.35">
      <c r="A213" s="4" t="s">
        <v>113</v>
      </c>
      <c r="B213" s="4">
        <v>1980</v>
      </c>
      <c r="C213" s="12">
        <f>SUMIFS(FAOSTAT!$E$2:$E$3310,FAOSTAT!$D$2:$D$3310,$B213,FAOSTAT!$C$2:$C$3310,$A213)</f>
        <v>8000</v>
      </c>
      <c r="D213" s="12">
        <f>SUMIFS(FAOSTAT!$F$2:$F$3310,FAOSTAT!$D$2:$D$3310,$B213,FAOSTAT!$C$2:$C$3310,$A213)</f>
        <v>3200</v>
      </c>
      <c r="E213" s="12">
        <f>SUMIFS(FAOSTAT!$G$2:$G$3310,FAOSTAT!$D$2:$D$3310,$B213,FAOSTAT!$C$2:$C$3310,$A213)</f>
        <v>128837</v>
      </c>
      <c r="F213" s="12">
        <f>SUMIFS(FAOSTAT!$H$2:$H$3310,FAOSTAT!$D$2:$D$3310,$B213,FAOSTAT!$C$2:$C$3310,$A213)</f>
        <v>1382.7</v>
      </c>
      <c r="G213" s="12">
        <f>SUMIFS(FAOSTAT!$I$2:$I$3310,FAOSTAT!$D$2:$D$3310,$B213,FAOSTAT!$C$2:$C$3310,$A213)</f>
        <v>32459507</v>
      </c>
      <c r="H213" s="12">
        <f>COUNTIFS(FAOSTAT!$D$2:$D$3310,$B213,FAOSTAT!$C$2:$C$3310,$A213,FAOSTAT!$E$2:$E$3310,"&gt;0")</f>
        <v>2</v>
      </c>
      <c r="I213" s="12">
        <f>IFERROR(C213*MillingRate,"")</f>
        <v>5360</v>
      </c>
      <c r="J213" s="12">
        <f t="shared" si="18"/>
        <v>2500</v>
      </c>
      <c r="K213" s="12">
        <f t="shared" si="19"/>
        <v>132814.29999999999</v>
      </c>
      <c r="L213" s="13">
        <f t="shared" si="20"/>
        <v>0.16512881726761899</v>
      </c>
      <c r="M213" s="13">
        <f t="shared" si="21"/>
        <v>4.091691842393046</v>
      </c>
      <c r="N213" s="13">
        <f t="shared" si="22"/>
        <v>4.0357100101419805</v>
      </c>
      <c r="O213" s="13">
        <f t="shared" si="23"/>
        <v>97.005367644899692</v>
      </c>
    </row>
    <row r="214" spans="1:15" x14ac:dyDescent="0.35">
      <c r="A214" s="4" t="s">
        <v>113</v>
      </c>
      <c r="B214" s="4">
        <v>1981</v>
      </c>
      <c r="C214" s="12">
        <f>SUMIFS(FAOSTAT!$E$2:$E$3310,FAOSTAT!$D$2:$D$3310,$B214,FAOSTAT!$C$2:$C$3310,$A214)</f>
        <v>6000</v>
      </c>
      <c r="D214" s="12">
        <f>SUMIFS(FAOSTAT!$F$2:$F$3310,FAOSTAT!$D$2:$D$3310,$B214,FAOSTAT!$C$2:$C$3310,$A214)</f>
        <v>2500</v>
      </c>
      <c r="E214" s="12">
        <f>SUMIFS(FAOSTAT!$G$2:$G$3310,FAOSTAT!$D$2:$D$3310,$B214,FAOSTAT!$C$2:$C$3310,$A214)</f>
        <v>153264</v>
      </c>
      <c r="F214" s="12">
        <f>SUMIFS(FAOSTAT!$H$2:$H$3310,FAOSTAT!$D$2:$D$3310,$B214,FAOSTAT!$C$2:$C$3310,$A214)</f>
        <v>1020</v>
      </c>
      <c r="G214" s="12">
        <f>SUMIFS(FAOSTAT!$I$2:$I$3310,FAOSTAT!$D$2:$D$3310,$B214,FAOSTAT!$C$2:$C$3310,$A214)</f>
        <v>33575917</v>
      </c>
      <c r="H214" s="12">
        <f>COUNTIFS(FAOSTAT!$D$2:$D$3310,$B214,FAOSTAT!$C$2:$C$3310,$A214,FAOSTAT!$E$2:$E$3310,"&gt;0")</f>
        <v>2</v>
      </c>
      <c r="I214" s="12">
        <f>IFERROR(C214*MillingRate,"")</f>
        <v>4020.0000000000005</v>
      </c>
      <c r="J214" s="12">
        <f t="shared" si="18"/>
        <v>2400</v>
      </c>
      <c r="K214" s="12">
        <f t="shared" si="19"/>
        <v>156264</v>
      </c>
      <c r="L214" s="13">
        <f t="shared" si="20"/>
        <v>0.11972867338217451</v>
      </c>
      <c r="M214" s="13">
        <f t="shared" si="21"/>
        <v>4.654050103828884</v>
      </c>
      <c r="N214" s="13">
        <f t="shared" si="22"/>
        <v>2.5725694977729998</v>
      </c>
      <c r="O214" s="13">
        <f t="shared" si="23"/>
        <v>98.080172016587312</v>
      </c>
    </row>
    <row r="215" spans="1:15" x14ac:dyDescent="0.35">
      <c r="A215" s="4" t="s">
        <v>113</v>
      </c>
      <c r="B215" s="4">
        <v>1982</v>
      </c>
      <c r="C215" s="12">
        <f>SUMIFS(FAOSTAT!$E$2:$E$3310,FAOSTAT!$D$2:$D$3310,$B215,FAOSTAT!$C$2:$C$3310,$A215)</f>
        <v>4614</v>
      </c>
      <c r="D215" s="12">
        <f>SUMIFS(FAOSTAT!$F$2:$F$3310,FAOSTAT!$D$2:$D$3310,$B215,FAOSTAT!$C$2:$C$3310,$A215)</f>
        <v>1803</v>
      </c>
      <c r="E215" s="12">
        <f>SUMIFS(FAOSTAT!$G$2:$G$3310,FAOSTAT!$D$2:$D$3310,$B215,FAOSTAT!$C$2:$C$3310,$A215)</f>
        <v>167624</v>
      </c>
      <c r="F215" s="12">
        <f>SUMIFS(FAOSTAT!$H$2:$H$3310,FAOSTAT!$D$2:$D$3310,$B215,FAOSTAT!$C$2:$C$3310,$A215)</f>
        <v>935</v>
      </c>
      <c r="G215" s="12">
        <f>SUMIFS(FAOSTAT!$I$2:$I$3310,FAOSTAT!$D$2:$D$3310,$B215,FAOSTAT!$C$2:$C$3310,$A215)</f>
        <v>34752992</v>
      </c>
      <c r="H215" s="12">
        <f>COUNTIFS(FAOSTAT!$D$2:$D$3310,$B215,FAOSTAT!$C$2:$C$3310,$A215,FAOSTAT!$E$2:$E$3310,"&gt;0")</f>
        <v>2</v>
      </c>
      <c r="I215" s="12">
        <f>IFERROR(C215*MillingRate,"")</f>
        <v>3091.38</v>
      </c>
      <c r="J215" s="12">
        <f t="shared" si="18"/>
        <v>2559.0682196339435</v>
      </c>
      <c r="K215" s="12">
        <f t="shared" si="19"/>
        <v>169780.38</v>
      </c>
      <c r="L215" s="13">
        <f t="shared" si="20"/>
        <v>8.895291662945165E-2</v>
      </c>
      <c r="M215" s="13">
        <f t="shared" si="21"/>
        <v>4.8853456991559172</v>
      </c>
      <c r="N215" s="13">
        <f t="shared" si="22"/>
        <v>1.8208110972539937</v>
      </c>
      <c r="O215" s="13">
        <f t="shared" si="23"/>
        <v>98.729900357155515</v>
      </c>
    </row>
    <row r="216" spans="1:15" x14ac:dyDescent="0.35">
      <c r="A216" s="4" t="s">
        <v>113</v>
      </c>
      <c r="B216" s="4">
        <v>1983</v>
      </c>
      <c r="C216" s="12">
        <f>SUMIFS(FAOSTAT!$E$2:$E$3310,FAOSTAT!$D$2:$D$3310,$B216,FAOSTAT!$C$2:$C$3310,$A216)</f>
        <v>4593</v>
      </c>
      <c r="D216" s="12">
        <f>SUMIFS(FAOSTAT!$F$2:$F$3310,FAOSTAT!$D$2:$D$3310,$B216,FAOSTAT!$C$2:$C$3310,$A216)</f>
        <v>1759</v>
      </c>
      <c r="E216" s="12">
        <f>SUMIFS(FAOSTAT!$G$2:$G$3310,FAOSTAT!$D$2:$D$3310,$B216,FAOSTAT!$C$2:$C$3310,$A216)</f>
        <v>182765</v>
      </c>
      <c r="F216" s="12">
        <f>SUMIFS(FAOSTAT!$H$2:$H$3310,FAOSTAT!$D$2:$D$3310,$B216,FAOSTAT!$C$2:$C$3310,$A216)</f>
        <v>933</v>
      </c>
      <c r="G216" s="12">
        <f>SUMIFS(FAOSTAT!$I$2:$I$3310,FAOSTAT!$D$2:$D$3310,$B216,FAOSTAT!$C$2:$C$3310,$A216)</f>
        <v>35978811</v>
      </c>
      <c r="H216" s="12">
        <f>COUNTIFS(FAOSTAT!$D$2:$D$3310,$B216,FAOSTAT!$C$2:$C$3310,$A216,FAOSTAT!$E$2:$E$3310,"&gt;0")</f>
        <v>2</v>
      </c>
      <c r="I216" s="12">
        <f>IFERROR(C216*MillingRate,"")</f>
        <v>3077.3100000000004</v>
      </c>
      <c r="J216" s="12">
        <f t="shared" si="18"/>
        <v>2611.1426947129053</v>
      </c>
      <c r="K216" s="12">
        <f t="shared" si="19"/>
        <v>184909.31</v>
      </c>
      <c r="L216" s="13">
        <f t="shared" si="20"/>
        <v>8.5531175557747044E-2</v>
      </c>
      <c r="M216" s="13">
        <f t="shared" si="21"/>
        <v>5.1393946842768097</v>
      </c>
      <c r="N216" s="13">
        <f t="shared" si="22"/>
        <v>1.6642266416980305</v>
      </c>
      <c r="O216" s="13">
        <f t="shared" si="23"/>
        <v>98.840345031842915</v>
      </c>
    </row>
    <row r="217" spans="1:15" x14ac:dyDescent="0.35">
      <c r="A217" s="4" t="s">
        <v>113</v>
      </c>
      <c r="B217" s="4">
        <v>1984</v>
      </c>
      <c r="C217" s="12">
        <f>SUMIFS(FAOSTAT!$E$2:$E$3310,FAOSTAT!$D$2:$D$3310,$B217,FAOSTAT!$C$2:$C$3310,$A217)</f>
        <v>5574</v>
      </c>
      <c r="D217" s="12">
        <f>SUMIFS(FAOSTAT!$F$2:$F$3310,FAOSTAT!$D$2:$D$3310,$B217,FAOSTAT!$C$2:$C$3310,$A217)</f>
        <v>1595</v>
      </c>
      <c r="E217" s="12">
        <f>SUMIFS(FAOSTAT!$G$2:$G$3310,FAOSTAT!$D$2:$D$3310,$B217,FAOSTAT!$C$2:$C$3310,$A217)</f>
        <v>197738</v>
      </c>
      <c r="F217" s="12">
        <f>SUMIFS(FAOSTAT!$H$2:$H$3310,FAOSTAT!$D$2:$D$3310,$B217,FAOSTAT!$C$2:$C$3310,$A217)</f>
        <v>1232</v>
      </c>
      <c r="G217" s="12">
        <f>SUMIFS(FAOSTAT!$I$2:$I$3310,FAOSTAT!$D$2:$D$3310,$B217,FAOSTAT!$C$2:$C$3310,$A217)</f>
        <v>37236217</v>
      </c>
      <c r="H217" s="12">
        <f>COUNTIFS(FAOSTAT!$D$2:$D$3310,$B217,FAOSTAT!$C$2:$C$3310,$A217,FAOSTAT!$E$2:$E$3310,"&gt;0")</f>
        <v>2</v>
      </c>
      <c r="I217" s="12">
        <f>IFERROR(C217*MillingRate,"")</f>
        <v>3734.5800000000004</v>
      </c>
      <c r="J217" s="12">
        <f t="shared" si="18"/>
        <v>3494.6708463949844</v>
      </c>
      <c r="K217" s="12">
        <f t="shared" si="19"/>
        <v>200240.58</v>
      </c>
      <c r="L217" s="13">
        <f t="shared" si="20"/>
        <v>0.10029429144211939</v>
      </c>
      <c r="M217" s="13">
        <f t="shared" si="21"/>
        <v>5.3775758155024178</v>
      </c>
      <c r="N217" s="13">
        <f t="shared" si="22"/>
        <v>1.8650465355224202</v>
      </c>
      <c r="O217" s="13">
        <f t="shared" si="23"/>
        <v>98.750213368339232</v>
      </c>
    </row>
    <row r="218" spans="1:15" x14ac:dyDescent="0.35">
      <c r="A218" s="4" t="s">
        <v>113</v>
      </c>
      <c r="B218" s="4">
        <v>1985</v>
      </c>
      <c r="C218" s="12">
        <f>SUMIFS(FAOSTAT!$E$2:$E$3310,FAOSTAT!$D$2:$D$3310,$B218,FAOSTAT!$C$2:$C$3310,$A218)</f>
        <v>6000</v>
      </c>
      <c r="D218" s="12">
        <f>SUMIFS(FAOSTAT!$F$2:$F$3310,FAOSTAT!$D$2:$D$3310,$B218,FAOSTAT!$C$2:$C$3310,$A218)</f>
        <v>1700</v>
      </c>
      <c r="E218" s="12">
        <f>SUMIFS(FAOSTAT!$G$2:$G$3310,FAOSTAT!$D$2:$D$3310,$B218,FAOSTAT!$C$2:$C$3310,$A218)</f>
        <v>191611.8</v>
      </c>
      <c r="F218" s="12">
        <f>SUMIFS(FAOSTAT!$H$2:$H$3310,FAOSTAT!$D$2:$D$3310,$B218,FAOSTAT!$C$2:$C$3310,$A218)</f>
        <v>831.5</v>
      </c>
      <c r="G218" s="12">
        <f>SUMIFS(FAOSTAT!$I$2:$I$3310,FAOSTAT!$D$2:$D$3310,$B218,FAOSTAT!$C$2:$C$3310,$A218)</f>
        <v>38494613</v>
      </c>
      <c r="H218" s="12">
        <f>COUNTIFS(FAOSTAT!$D$2:$D$3310,$B218,FAOSTAT!$C$2:$C$3310,$A218,FAOSTAT!$E$2:$E$3310,"&gt;0")</f>
        <v>2</v>
      </c>
      <c r="I218" s="12">
        <f>IFERROR(C218*MillingRate,"")</f>
        <v>4020.0000000000005</v>
      </c>
      <c r="J218" s="12">
        <f t="shared" si="18"/>
        <v>3529.4117647058824</v>
      </c>
      <c r="K218" s="12">
        <f t="shared" si="19"/>
        <v>194800.3</v>
      </c>
      <c r="L218" s="13">
        <f t="shared" si="20"/>
        <v>0.10443019650567731</v>
      </c>
      <c r="M218" s="13">
        <f t="shared" si="21"/>
        <v>5.0604561214838037</v>
      </c>
      <c r="N218" s="13">
        <f t="shared" si="22"/>
        <v>2.0636518526922187</v>
      </c>
      <c r="O218" s="13">
        <f t="shared" si="23"/>
        <v>98.363195539226581</v>
      </c>
    </row>
    <row r="219" spans="1:15" x14ac:dyDescent="0.35">
      <c r="A219" s="4" t="s">
        <v>113</v>
      </c>
      <c r="B219" s="4">
        <v>1986</v>
      </c>
      <c r="C219" s="12">
        <f>SUMIFS(FAOSTAT!$E$2:$E$3310,FAOSTAT!$D$2:$D$3310,$B219,FAOSTAT!$C$2:$C$3310,$A219)</f>
        <v>6000</v>
      </c>
      <c r="D219" s="12">
        <f>SUMIFS(FAOSTAT!$F$2:$F$3310,FAOSTAT!$D$2:$D$3310,$B219,FAOSTAT!$C$2:$C$3310,$A219)</f>
        <v>1700</v>
      </c>
      <c r="E219" s="12">
        <f>SUMIFS(FAOSTAT!$G$2:$G$3310,FAOSTAT!$D$2:$D$3310,$B219,FAOSTAT!$C$2:$C$3310,$A219)</f>
        <v>204112.6</v>
      </c>
      <c r="F219" s="12">
        <f>SUMIFS(FAOSTAT!$H$2:$H$3310,FAOSTAT!$D$2:$D$3310,$B219,FAOSTAT!$C$2:$C$3310,$A219)</f>
        <v>1390.5</v>
      </c>
      <c r="G219" s="12">
        <f>SUMIFS(FAOSTAT!$I$2:$I$3310,FAOSTAT!$D$2:$D$3310,$B219,FAOSTAT!$C$2:$C$3310,$A219)</f>
        <v>40873116</v>
      </c>
      <c r="H219" s="12">
        <f>COUNTIFS(FAOSTAT!$D$2:$D$3310,$B219,FAOSTAT!$C$2:$C$3310,$A219,FAOSTAT!$E$2:$E$3310,"&gt;0")</f>
        <v>2</v>
      </c>
      <c r="I219" s="12">
        <f>IFERROR(C219*MillingRate,"")</f>
        <v>4020.0000000000005</v>
      </c>
      <c r="J219" s="12">
        <f t="shared" si="18"/>
        <v>3529.4117647058824</v>
      </c>
      <c r="K219" s="12">
        <f t="shared" si="19"/>
        <v>206742.1</v>
      </c>
      <c r="L219" s="13">
        <f t="shared" si="20"/>
        <v>9.8353157121664037E-2</v>
      </c>
      <c r="M219" s="13">
        <f t="shared" si="21"/>
        <v>5.0581438420305416</v>
      </c>
      <c r="N219" s="13">
        <f t="shared" si="22"/>
        <v>1.9444515655011727</v>
      </c>
      <c r="O219" s="13">
        <f t="shared" si="23"/>
        <v>98.72812552450614</v>
      </c>
    </row>
    <row r="220" spans="1:15" x14ac:dyDescent="0.35">
      <c r="A220" s="4" t="s">
        <v>113</v>
      </c>
      <c r="B220" s="4">
        <v>1987</v>
      </c>
      <c r="C220" s="12">
        <f>SUMIFS(FAOSTAT!$E$2:$E$3310,FAOSTAT!$D$2:$D$3310,$B220,FAOSTAT!$C$2:$C$3310,$A220)</f>
        <v>6000</v>
      </c>
      <c r="D220" s="12">
        <f>SUMIFS(FAOSTAT!$F$2:$F$3310,FAOSTAT!$D$2:$D$3310,$B220,FAOSTAT!$C$2:$C$3310,$A220)</f>
        <v>1700</v>
      </c>
      <c r="E220" s="12">
        <f>SUMIFS(FAOSTAT!$G$2:$G$3310,FAOSTAT!$D$2:$D$3310,$B220,FAOSTAT!$C$2:$C$3310,$A220)</f>
        <v>281546.09999999998</v>
      </c>
      <c r="F220" s="12">
        <f>SUMIFS(FAOSTAT!$H$2:$H$3310,FAOSTAT!$D$2:$D$3310,$B220,FAOSTAT!$C$2:$C$3310,$A220)</f>
        <v>4197.6499999999996</v>
      </c>
      <c r="G220" s="12">
        <f>SUMIFS(FAOSTAT!$I$2:$I$3310,FAOSTAT!$D$2:$D$3310,$B220,FAOSTAT!$C$2:$C$3310,$A220)</f>
        <v>40992558</v>
      </c>
      <c r="H220" s="12">
        <f>COUNTIFS(FAOSTAT!$D$2:$D$3310,$B220,FAOSTAT!$C$2:$C$3310,$A220,FAOSTAT!$E$2:$E$3310,"&gt;0")</f>
        <v>2</v>
      </c>
      <c r="I220" s="12">
        <f>IFERROR(C220*MillingRate,"")</f>
        <v>4020.0000000000005</v>
      </c>
      <c r="J220" s="12">
        <f t="shared" si="18"/>
        <v>3529.4117647058824</v>
      </c>
      <c r="K220" s="12">
        <f t="shared" si="19"/>
        <v>281368.44999999995</v>
      </c>
      <c r="L220" s="13">
        <f t="shared" si="20"/>
        <v>9.8066580768148226E-2</v>
      </c>
      <c r="M220" s="13">
        <f t="shared" si="21"/>
        <v>6.8638910018740464</v>
      </c>
      <c r="N220" s="13">
        <f t="shared" si="22"/>
        <v>1.4287316150762464</v>
      </c>
      <c r="O220" s="13">
        <f t="shared" si="23"/>
        <v>100.06313785358665</v>
      </c>
    </row>
    <row r="221" spans="1:15" x14ac:dyDescent="0.35">
      <c r="A221" s="4" t="s">
        <v>113</v>
      </c>
      <c r="B221" s="4">
        <v>1988</v>
      </c>
      <c r="C221" s="12">
        <f>SUMIFS(FAOSTAT!$E$2:$E$3310,FAOSTAT!$D$2:$D$3310,$B221,FAOSTAT!$C$2:$C$3310,$A221)</f>
        <v>6000</v>
      </c>
      <c r="D221" s="12">
        <f>SUMIFS(FAOSTAT!$F$2:$F$3310,FAOSTAT!$D$2:$D$3310,$B221,FAOSTAT!$C$2:$C$3310,$A221)</f>
        <v>1700</v>
      </c>
      <c r="E221" s="12">
        <f>SUMIFS(FAOSTAT!$G$2:$G$3310,FAOSTAT!$D$2:$D$3310,$B221,FAOSTAT!$C$2:$C$3310,$A221)</f>
        <v>254534.39999999999</v>
      </c>
      <c r="F221" s="12">
        <f>SUMIFS(FAOSTAT!$H$2:$H$3310,FAOSTAT!$D$2:$D$3310,$B221,FAOSTAT!$C$2:$C$3310,$A221)</f>
        <v>3591</v>
      </c>
      <c r="G221" s="12">
        <f>SUMIFS(FAOSTAT!$I$2:$I$3310,FAOSTAT!$D$2:$D$3310,$B221,FAOSTAT!$C$2:$C$3310,$A221)</f>
        <v>43465460</v>
      </c>
      <c r="H221" s="12">
        <f>COUNTIFS(FAOSTAT!$D$2:$D$3310,$B221,FAOSTAT!$C$2:$C$3310,$A221,FAOSTAT!$E$2:$E$3310,"&gt;0")</f>
        <v>2</v>
      </c>
      <c r="I221" s="12">
        <f>IFERROR(C221*MillingRate,"")</f>
        <v>4020.0000000000005</v>
      </c>
      <c r="J221" s="12">
        <f t="shared" si="18"/>
        <v>3529.4117647058824</v>
      </c>
      <c r="K221" s="12">
        <f t="shared" si="19"/>
        <v>254963.4</v>
      </c>
      <c r="L221" s="13">
        <f t="shared" si="20"/>
        <v>9.2487230090283187E-2</v>
      </c>
      <c r="M221" s="13">
        <f t="shared" si="21"/>
        <v>5.865885233930574</v>
      </c>
      <c r="N221" s="13">
        <f t="shared" si="22"/>
        <v>1.5766968906125352</v>
      </c>
      <c r="O221" s="13">
        <f t="shared" si="23"/>
        <v>99.831740555703291</v>
      </c>
    </row>
    <row r="222" spans="1:15" x14ac:dyDescent="0.35">
      <c r="A222" s="4" t="s">
        <v>113</v>
      </c>
      <c r="B222" s="4">
        <v>1989</v>
      </c>
      <c r="C222" s="12">
        <f>SUMIFS(FAOSTAT!$E$2:$E$3310,FAOSTAT!$D$2:$D$3310,$B222,FAOSTAT!$C$2:$C$3310,$A222)</f>
        <v>6000</v>
      </c>
      <c r="D222" s="12">
        <f>SUMIFS(FAOSTAT!$F$2:$F$3310,FAOSTAT!$D$2:$D$3310,$B222,FAOSTAT!$C$2:$C$3310,$A222)</f>
        <v>1700</v>
      </c>
      <c r="E222" s="12">
        <f>SUMIFS(FAOSTAT!$G$2:$G$3310,FAOSTAT!$D$2:$D$3310,$B222,FAOSTAT!$C$2:$C$3310,$A222)</f>
        <v>306840.8</v>
      </c>
      <c r="F222" s="12">
        <f>SUMIFS(FAOSTAT!$H$2:$H$3310,FAOSTAT!$D$2:$D$3310,$B222,FAOSTAT!$C$2:$C$3310,$A222)</f>
        <v>2919.85</v>
      </c>
      <c r="G222" s="12">
        <f>SUMIFS(FAOSTAT!$I$2:$I$3310,FAOSTAT!$D$2:$D$3310,$B222,FAOSTAT!$C$2:$C$3310,$A222)</f>
        <v>44801032</v>
      </c>
      <c r="H222" s="12">
        <f>COUNTIFS(FAOSTAT!$D$2:$D$3310,$B222,FAOSTAT!$C$2:$C$3310,$A222,FAOSTAT!$E$2:$E$3310,"&gt;0")</f>
        <v>2</v>
      </c>
      <c r="I222" s="12">
        <f>IFERROR(C222*MillingRate,"")</f>
        <v>4020.0000000000005</v>
      </c>
      <c r="J222" s="12">
        <f t="shared" si="18"/>
        <v>3529.4117647058824</v>
      </c>
      <c r="K222" s="12">
        <f t="shared" si="19"/>
        <v>307940.95</v>
      </c>
      <c r="L222" s="13">
        <f t="shared" si="20"/>
        <v>8.9730075860752503E-2</v>
      </c>
      <c r="M222" s="13">
        <f t="shared" si="21"/>
        <v>6.8735235831174606</v>
      </c>
      <c r="N222" s="13">
        <f t="shared" si="22"/>
        <v>1.3054450861439506</v>
      </c>
      <c r="O222" s="13">
        <f t="shared" si="23"/>
        <v>99.642739947382765</v>
      </c>
    </row>
    <row r="223" spans="1:15" x14ac:dyDescent="0.35">
      <c r="A223" s="4" t="s">
        <v>113</v>
      </c>
      <c r="B223" s="4">
        <v>1990</v>
      </c>
      <c r="C223" s="12">
        <f>SUMIFS(FAOSTAT!$E$2:$E$3310,FAOSTAT!$D$2:$D$3310,$B223,FAOSTAT!$C$2:$C$3310,$A223)</f>
        <v>5572</v>
      </c>
      <c r="D223" s="12">
        <f>SUMIFS(FAOSTAT!$F$2:$F$3310,FAOSTAT!$D$2:$D$3310,$B223,FAOSTAT!$C$2:$C$3310,$A223)</f>
        <v>1553</v>
      </c>
      <c r="E223" s="12">
        <f>SUMIFS(FAOSTAT!$G$2:$G$3310,FAOSTAT!$D$2:$D$3310,$B223,FAOSTAT!$C$2:$C$3310,$A223)</f>
        <v>311779.65000000002</v>
      </c>
      <c r="F223" s="12">
        <f>SUMIFS(FAOSTAT!$H$2:$H$3310,FAOSTAT!$D$2:$D$3310,$B223,FAOSTAT!$C$2:$C$3310,$A223)</f>
        <v>4816.6499999999996</v>
      </c>
      <c r="G223" s="12">
        <f>SUMIFS(FAOSTAT!$I$2:$I$3310,FAOSTAT!$D$2:$D$3310,$B223,FAOSTAT!$C$2:$C$3310,$A223)</f>
        <v>44734088</v>
      </c>
      <c r="H223" s="12">
        <f>COUNTIFS(FAOSTAT!$D$2:$D$3310,$B223,FAOSTAT!$C$2:$C$3310,$A223,FAOSTAT!$E$2:$E$3310,"&gt;0")</f>
        <v>2</v>
      </c>
      <c r="I223" s="12">
        <f>IFERROR(C223*MillingRate,"")</f>
        <v>3733.2400000000002</v>
      </c>
      <c r="J223" s="12">
        <f t="shared" si="18"/>
        <v>3587.8943979394721</v>
      </c>
      <c r="K223" s="12">
        <f t="shared" si="19"/>
        <v>310696.24</v>
      </c>
      <c r="L223" s="13">
        <f t="shared" si="20"/>
        <v>8.3454031744203669E-2</v>
      </c>
      <c r="M223" s="13">
        <f t="shared" si="21"/>
        <v>6.9454023517814871</v>
      </c>
      <c r="N223" s="13">
        <f t="shared" si="22"/>
        <v>1.2015723138458323</v>
      </c>
      <c r="O223" s="13">
        <f t="shared" si="23"/>
        <v>100.34870393024391</v>
      </c>
    </row>
    <row r="224" spans="1:15" x14ac:dyDescent="0.35">
      <c r="A224" s="4" t="s">
        <v>113</v>
      </c>
      <c r="B224" s="4">
        <v>1991</v>
      </c>
      <c r="C224" s="12">
        <f>SUMIFS(FAOSTAT!$E$2:$E$3310,FAOSTAT!$D$2:$D$3310,$B224,FAOSTAT!$C$2:$C$3310,$A224)</f>
        <v>6050.21</v>
      </c>
      <c r="D224" s="12">
        <f>SUMIFS(FAOSTAT!$F$2:$F$3310,FAOSTAT!$D$2:$D$3310,$B224,FAOSTAT!$C$2:$C$3310,$A224)</f>
        <v>1842</v>
      </c>
      <c r="E224" s="12">
        <f>SUMIFS(FAOSTAT!$G$2:$G$3310,FAOSTAT!$D$2:$D$3310,$B224,FAOSTAT!$C$2:$C$3310,$A224)</f>
        <v>374468.55</v>
      </c>
      <c r="F224" s="12">
        <f>SUMIFS(FAOSTAT!$H$2:$H$3310,FAOSTAT!$D$2:$D$3310,$B224,FAOSTAT!$C$2:$C$3310,$A224)</f>
        <v>15056.55</v>
      </c>
      <c r="G224" s="12">
        <f>SUMIFS(FAOSTAT!$I$2:$I$3310,FAOSTAT!$D$2:$D$3310,$B224,FAOSTAT!$C$2:$C$3310,$A224)</f>
        <v>47195906</v>
      </c>
      <c r="H224" s="12">
        <f>COUNTIFS(FAOSTAT!$D$2:$D$3310,$B224,FAOSTAT!$C$2:$C$3310,$A224,FAOSTAT!$E$2:$E$3310,"&gt;0")</f>
        <v>2</v>
      </c>
      <c r="I224" s="12">
        <f>IFERROR(C224*MillingRate,"")</f>
        <v>4053.6407000000004</v>
      </c>
      <c r="J224" s="12">
        <f t="shared" si="18"/>
        <v>3284.587404994571</v>
      </c>
      <c r="K224" s="12">
        <f t="shared" si="19"/>
        <v>363465.64069999999</v>
      </c>
      <c r="L224" s="13">
        <f t="shared" si="20"/>
        <v>8.5889668057225144E-2</v>
      </c>
      <c r="M224" s="13">
        <f t="shared" si="21"/>
        <v>7.7012112173458434</v>
      </c>
      <c r="N224" s="13">
        <f t="shared" si="22"/>
        <v>1.1152748007192859</v>
      </c>
      <c r="O224" s="13">
        <f t="shared" si="23"/>
        <v>103.02722130180157</v>
      </c>
    </row>
    <row r="225" spans="1:15" x14ac:dyDescent="0.35">
      <c r="A225" s="4" t="s">
        <v>113</v>
      </c>
      <c r="B225" s="4">
        <v>1992</v>
      </c>
      <c r="C225" s="12">
        <f>SUMIFS(FAOSTAT!$E$2:$E$3310,FAOSTAT!$D$2:$D$3310,$B225,FAOSTAT!$C$2:$C$3310,$A225)</f>
        <v>4890.29</v>
      </c>
      <c r="D225" s="12">
        <f>SUMIFS(FAOSTAT!$F$2:$F$3310,FAOSTAT!$D$2:$D$3310,$B225,FAOSTAT!$C$2:$C$3310,$A225)</f>
        <v>1725</v>
      </c>
      <c r="E225" s="12">
        <f>SUMIFS(FAOSTAT!$G$2:$G$3310,FAOSTAT!$D$2:$D$3310,$B225,FAOSTAT!$C$2:$C$3310,$A225)</f>
        <v>365809.80000000005</v>
      </c>
      <c r="F225" s="12">
        <f>SUMIFS(FAOSTAT!$H$2:$H$3310,FAOSTAT!$D$2:$D$3310,$B225,FAOSTAT!$C$2:$C$3310,$A225)</f>
        <v>8022.2</v>
      </c>
      <c r="G225" s="12">
        <f>SUMIFS(FAOSTAT!$I$2:$I$3310,FAOSTAT!$D$2:$D$3310,$B225,FAOSTAT!$C$2:$C$3310,$A225)</f>
        <v>48101554</v>
      </c>
      <c r="H225" s="12">
        <f>COUNTIFS(FAOSTAT!$D$2:$D$3310,$B225,FAOSTAT!$C$2:$C$3310,$A225,FAOSTAT!$E$2:$E$3310,"&gt;0")</f>
        <v>2</v>
      </c>
      <c r="I225" s="12">
        <f>IFERROR(C225*MillingRate,"")</f>
        <v>3276.4943000000003</v>
      </c>
      <c r="J225" s="12">
        <f t="shared" si="18"/>
        <v>2834.9507246376811</v>
      </c>
      <c r="K225" s="12">
        <f t="shared" si="19"/>
        <v>361064.09430000006</v>
      </c>
      <c r="L225" s="13">
        <f t="shared" si="20"/>
        <v>6.8116183938672761E-2</v>
      </c>
      <c r="M225" s="13">
        <f t="shared" si="21"/>
        <v>7.5062875161995821</v>
      </c>
      <c r="N225" s="13">
        <f t="shared" si="22"/>
        <v>0.90745503408534289</v>
      </c>
      <c r="O225" s="13">
        <f t="shared" si="23"/>
        <v>101.31436655566668</v>
      </c>
    </row>
    <row r="226" spans="1:15" x14ac:dyDescent="0.35">
      <c r="A226" s="4" t="s">
        <v>113</v>
      </c>
      <c r="B226" s="4">
        <v>1993</v>
      </c>
      <c r="C226" s="12">
        <f>SUMIFS(FAOSTAT!$E$2:$E$3310,FAOSTAT!$D$2:$D$3310,$B226,FAOSTAT!$C$2:$C$3310,$A226)</f>
        <v>4052.49</v>
      </c>
      <c r="D226" s="12">
        <f>SUMIFS(FAOSTAT!$F$2:$F$3310,FAOSTAT!$D$2:$D$3310,$B226,FAOSTAT!$C$2:$C$3310,$A226)</f>
        <v>1613</v>
      </c>
      <c r="E226" s="12">
        <f>SUMIFS(FAOSTAT!$G$2:$G$3310,FAOSTAT!$D$2:$D$3310,$B226,FAOSTAT!$C$2:$C$3310,$A226)</f>
        <v>397884.55</v>
      </c>
      <c r="F226" s="12">
        <f>SUMIFS(FAOSTAT!$H$2:$H$3310,FAOSTAT!$D$2:$D$3310,$B226,FAOSTAT!$C$2:$C$3310,$A226)</f>
        <v>5799.4</v>
      </c>
      <c r="G226" s="12">
        <f>SUMIFS(FAOSTAT!$I$2:$I$3310,FAOSTAT!$D$2:$D$3310,$B226,FAOSTAT!$C$2:$C$3310,$A226)</f>
        <v>49099079</v>
      </c>
      <c r="H226" s="12">
        <f>COUNTIFS(FAOSTAT!$D$2:$D$3310,$B226,FAOSTAT!$C$2:$C$3310,$A226,FAOSTAT!$E$2:$E$3310,"&gt;0")</f>
        <v>2</v>
      </c>
      <c r="I226" s="12">
        <f>IFERROR(C226*MillingRate,"")</f>
        <v>2715.1682999999998</v>
      </c>
      <c r="J226" s="12">
        <f t="shared" si="18"/>
        <v>2512.3930564166149</v>
      </c>
      <c r="K226" s="12">
        <f t="shared" si="19"/>
        <v>394800.31829999998</v>
      </c>
      <c r="L226" s="13">
        <f t="shared" si="20"/>
        <v>5.5299780674093697E-2</v>
      </c>
      <c r="M226" s="13">
        <f t="shared" si="21"/>
        <v>8.0408905083535274</v>
      </c>
      <c r="N226" s="13">
        <f t="shared" si="22"/>
        <v>0.6877320443132986</v>
      </c>
      <c r="O226" s="13">
        <f t="shared" si="23"/>
        <v>100.78121307330264</v>
      </c>
    </row>
    <row r="227" spans="1:15" x14ac:dyDescent="0.35">
      <c r="A227" s="4" t="s">
        <v>113</v>
      </c>
      <c r="B227" s="4">
        <v>1994</v>
      </c>
      <c r="C227" s="12">
        <f>SUMIFS(FAOSTAT!$E$2:$E$3310,FAOSTAT!$D$2:$D$3310,$B227,FAOSTAT!$C$2:$C$3310,$A227)</f>
        <v>3970.0099999999998</v>
      </c>
      <c r="D227" s="12">
        <f>SUMIFS(FAOSTAT!$F$2:$F$3310,FAOSTAT!$D$2:$D$3310,$B227,FAOSTAT!$C$2:$C$3310,$A227)</f>
        <v>1566</v>
      </c>
      <c r="E227" s="12">
        <f>SUMIFS(FAOSTAT!$G$2:$G$3310,FAOSTAT!$D$2:$D$3310,$B227,FAOSTAT!$C$2:$C$3310,$A227)</f>
        <v>441070.25</v>
      </c>
      <c r="F227" s="12">
        <f>SUMIFS(FAOSTAT!$H$2:$H$3310,FAOSTAT!$D$2:$D$3310,$B227,FAOSTAT!$C$2:$C$3310,$A227)</f>
        <v>8078.3</v>
      </c>
      <c r="G227" s="12">
        <f>SUMIFS(FAOSTAT!$I$2:$I$3310,FAOSTAT!$D$2:$D$3310,$B227,FAOSTAT!$C$2:$C$3310,$A227)</f>
        <v>49919385</v>
      </c>
      <c r="H227" s="12">
        <f>COUNTIFS(FAOSTAT!$D$2:$D$3310,$B227,FAOSTAT!$C$2:$C$3310,$A227,FAOSTAT!$E$2:$E$3310,"&gt;0")</f>
        <v>2</v>
      </c>
      <c r="I227" s="12">
        <f>IFERROR(C227*MillingRate,"")</f>
        <v>2659.9067</v>
      </c>
      <c r="J227" s="12">
        <f t="shared" si="18"/>
        <v>2535.1277139208169</v>
      </c>
      <c r="K227" s="12">
        <f t="shared" si="19"/>
        <v>435651.8567</v>
      </c>
      <c r="L227" s="13">
        <f t="shared" si="20"/>
        <v>5.3284043863921805E-2</v>
      </c>
      <c r="M227" s="13">
        <f t="shared" si="21"/>
        <v>8.7271078499865329</v>
      </c>
      <c r="N227" s="13">
        <f t="shared" si="22"/>
        <v>0.61055787071548595</v>
      </c>
      <c r="O227" s="13">
        <f t="shared" si="23"/>
        <v>101.24374387866577</v>
      </c>
    </row>
    <row r="228" spans="1:15" x14ac:dyDescent="0.35">
      <c r="A228" s="4" t="s">
        <v>113</v>
      </c>
      <c r="B228" s="4">
        <v>1995</v>
      </c>
      <c r="C228" s="12">
        <f>SUMIFS(FAOSTAT!$E$2:$E$3310,FAOSTAT!$D$2:$D$3310,$B228,FAOSTAT!$C$2:$C$3310,$A228)</f>
        <v>4054.78</v>
      </c>
      <c r="D228" s="12">
        <f>SUMIFS(FAOSTAT!$F$2:$F$3310,FAOSTAT!$D$2:$D$3310,$B228,FAOSTAT!$C$2:$C$3310,$A228)</f>
        <v>1573</v>
      </c>
      <c r="E228" s="12">
        <f>SUMIFS(FAOSTAT!$G$2:$G$3310,FAOSTAT!$D$2:$D$3310,$B228,FAOSTAT!$C$2:$C$3310,$A228)</f>
        <v>489588.39999999997</v>
      </c>
      <c r="F228" s="12">
        <f>SUMIFS(FAOSTAT!$H$2:$H$3310,FAOSTAT!$D$2:$D$3310,$B228,FAOSTAT!$C$2:$C$3310,$A228)</f>
        <v>12327.2</v>
      </c>
      <c r="G228" s="12">
        <f>SUMIFS(FAOSTAT!$I$2:$I$3310,FAOSTAT!$D$2:$D$3310,$B228,FAOSTAT!$C$2:$C$3310,$A228)</f>
        <v>50564430</v>
      </c>
      <c r="H228" s="12">
        <f>COUNTIFS(FAOSTAT!$D$2:$D$3310,$B228,FAOSTAT!$C$2:$C$3310,$A228,FAOSTAT!$E$2:$E$3310,"&gt;0")</f>
        <v>2</v>
      </c>
      <c r="I228" s="12">
        <f>IFERROR(C228*MillingRate,"")</f>
        <v>2716.7026000000001</v>
      </c>
      <c r="J228" s="12">
        <f t="shared" si="18"/>
        <v>2577.7368086458996</v>
      </c>
      <c r="K228" s="12">
        <f t="shared" si="19"/>
        <v>479977.90259999997</v>
      </c>
      <c r="L228" s="13">
        <f t="shared" si="20"/>
        <v>5.3727543255209245E-2</v>
      </c>
      <c r="M228" s="13">
        <f t="shared" si="21"/>
        <v>9.4924021214122245</v>
      </c>
      <c r="N228" s="13">
        <f t="shared" si="22"/>
        <v>0.56600576511623768</v>
      </c>
      <c r="O228" s="13">
        <f t="shared" si="23"/>
        <v>102.0022791357562</v>
      </c>
    </row>
    <row r="229" spans="1:15" x14ac:dyDescent="0.35">
      <c r="A229" s="4" t="s">
        <v>113</v>
      </c>
      <c r="B229" s="4">
        <v>1996</v>
      </c>
      <c r="C229" s="12">
        <f>SUMIFS(FAOSTAT!$E$2:$E$3310,FAOSTAT!$D$2:$D$3310,$B229,FAOSTAT!$C$2:$C$3310,$A229)</f>
        <v>3320.92</v>
      </c>
      <c r="D229" s="12">
        <f>SUMIFS(FAOSTAT!$F$2:$F$3310,FAOSTAT!$D$2:$D$3310,$B229,FAOSTAT!$C$2:$C$3310,$A229)</f>
        <v>1428</v>
      </c>
      <c r="E229" s="12">
        <f>SUMIFS(FAOSTAT!$G$2:$G$3310,FAOSTAT!$D$2:$D$3310,$B229,FAOSTAT!$C$2:$C$3310,$A229)</f>
        <v>509018.8</v>
      </c>
      <c r="F229" s="12">
        <f>SUMIFS(FAOSTAT!$H$2:$H$3310,FAOSTAT!$D$2:$D$3310,$B229,FAOSTAT!$C$2:$C$3310,$A229)</f>
        <v>6866.4</v>
      </c>
      <c r="G229" s="12">
        <f>SUMIFS(FAOSTAT!$I$2:$I$3310,FAOSTAT!$D$2:$D$3310,$B229,FAOSTAT!$C$2:$C$3310,$A229)</f>
        <v>51267294</v>
      </c>
      <c r="H229" s="12">
        <f>COUNTIFS(FAOSTAT!$D$2:$D$3310,$B229,FAOSTAT!$C$2:$C$3310,$A229,FAOSTAT!$E$2:$E$3310,"&gt;0")</f>
        <v>2</v>
      </c>
      <c r="I229" s="12">
        <f>IFERROR(C229*MillingRate,"")</f>
        <v>2225.0164</v>
      </c>
      <c r="J229" s="12">
        <f t="shared" si="18"/>
        <v>2325.5742296918766</v>
      </c>
      <c r="K229" s="12">
        <f t="shared" si="19"/>
        <v>504377.41639999999</v>
      </c>
      <c r="L229" s="13">
        <f t="shared" si="20"/>
        <v>4.3400308976713299E-2</v>
      </c>
      <c r="M229" s="13">
        <f t="shared" si="21"/>
        <v>9.8381907264307724</v>
      </c>
      <c r="N229" s="13">
        <f t="shared" si="22"/>
        <v>0.44114116287780725</v>
      </c>
      <c r="O229" s="13">
        <f t="shared" si="23"/>
        <v>100.92022034474262</v>
      </c>
    </row>
    <row r="230" spans="1:15" x14ac:dyDescent="0.35">
      <c r="A230" s="4" t="s">
        <v>113</v>
      </c>
      <c r="B230" s="4">
        <v>1997</v>
      </c>
      <c r="C230" s="12">
        <f>SUMIFS(FAOSTAT!$E$2:$E$3310,FAOSTAT!$D$2:$D$3310,$B230,FAOSTAT!$C$2:$C$3310,$A230)</f>
        <v>3468.97</v>
      </c>
      <c r="D230" s="12">
        <f>SUMIFS(FAOSTAT!$F$2:$F$3310,FAOSTAT!$D$2:$D$3310,$B230,FAOSTAT!$C$2:$C$3310,$A230)</f>
        <v>1439</v>
      </c>
      <c r="E230" s="12">
        <f>SUMIFS(FAOSTAT!$G$2:$G$3310,FAOSTAT!$D$2:$D$3310,$B230,FAOSTAT!$C$2:$C$3310,$A230)</f>
        <v>610699.15</v>
      </c>
      <c r="F230" s="12">
        <f>SUMIFS(FAOSTAT!$H$2:$H$3310,FAOSTAT!$D$2:$D$3310,$B230,FAOSTAT!$C$2:$C$3310,$A230)</f>
        <v>8213.6</v>
      </c>
      <c r="G230" s="12">
        <f>SUMIFS(FAOSTAT!$I$2:$I$3310,FAOSTAT!$D$2:$D$3310,$B230,FAOSTAT!$C$2:$C$3310,$A230)</f>
        <v>51922558</v>
      </c>
      <c r="H230" s="12">
        <f>COUNTIFS(FAOSTAT!$D$2:$D$3310,$B230,FAOSTAT!$C$2:$C$3310,$A230,FAOSTAT!$E$2:$E$3310,"&gt;0")</f>
        <v>2</v>
      </c>
      <c r="I230" s="12">
        <f>IFERROR(C230*MillingRate,"")</f>
        <v>2324.2098999999998</v>
      </c>
      <c r="J230" s="12">
        <f t="shared" si="18"/>
        <v>2410.6810284920084</v>
      </c>
      <c r="K230" s="12">
        <f t="shared" si="19"/>
        <v>604809.75990000006</v>
      </c>
      <c r="L230" s="13">
        <f t="shared" si="20"/>
        <v>4.4763008401858782E-2</v>
      </c>
      <c r="M230" s="13">
        <f t="shared" si="21"/>
        <v>11.648304382461282</v>
      </c>
      <c r="N230" s="13">
        <f t="shared" si="22"/>
        <v>0.38428776354142952</v>
      </c>
      <c r="O230" s="13">
        <f t="shared" si="23"/>
        <v>100.97375910418074</v>
      </c>
    </row>
    <row r="231" spans="1:15" x14ac:dyDescent="0.35">
      <c r="A231" s="4" t="s">
        <v>113</v>
      </c>
      <c r="B231" s="4">
        <v>1998</v>
      </c>
      <c r="C231" s="12">
        <f>SUMIFS(FAOSTAT!$E$2:$E$3310,FAOSTAT!$D$2:$D$3310,$B231,FAOSTAT!$C$2:$C$3310,$A231)</f>
        <v>3134.15</v>
      </c>
      <c r="D231" s="12">
        <f>SUMIFS(FAOSTAT!$F$2:$F$3310,FAOSTAT!$D$2:$D$3310,$B231,FAOSTAT!$C$2:$C$3310,$A231)</f>
        <v>1347</v>
      </c>
      <c r="E231" s="12">
        <f>SUMIFS(FAOSTAT!$G$2:$G$3310,FAOSTAT!$D$2:$D$3310,$B231,FAOSTAT!$C$2:$C$3310,$A231)</f>
        <v>553688.94999999995</v>
      </c>
      <c r="F231" s="12">
        <f>SUMIFS(FAOSTAT!$H$2:$H$3310,FAOSTAT!$D$2:$D$3310,$B231,FAOSTAT!$C$2:$C$3310,$A231)</f>
        <v>9584.1</v>
      </c>
      <c r="G231" s="12">
        <f>SUMIFS(FAOSTAT!$I$2:$I$3310,FAOSTAT!$D$2:$D$3310,$B231,FAOSTAT!$C$2:$C$3310,$A231)</f>
        <v>52581226</v>
      </c>
      <c r="H231" s="12">
        <f>COUNTIFS(FAOSTAT!$D$2:$D$3310,$B231,FAOSTAT!$C$2:$C$3310,$A231,FAOSTAT!$E$2:$E$3310,"&gt;0")</f>
        <v>2</v>
      </c>
      <c r="I231" s="12">
        <f>IFERROR(C231*MillingRate,"")</f>
        <v>2099.8805000000002</v>
      </c>
      <c r="J231" s="12">
        <f t="shared" si="18"/>
        <v>2326.763177431329</v>
      </c>
      <c r="K231" s="12">
        <f t="shared" si="19"/>
        <v>546204.73049999995</v>
      </c>
      <c r="L231" s="13">
        <f t="shared" si="20"/>
        <v>3.9935936450017348E-2</v>
      </c>
      <c r="M231" s="13">
        <f t="shared" si="21"/>
        <v>10.387827976852423</v>
      </c>
      <c r="N231" s="13">
        <f t="shared" si="22"/>
        <v>0.38444934339505876</v>
      </c>
      <c r="O231" s="13">
        <f t="shared" si="23"/>
        <v>101.3702223877023</v>
      </c>
    </row>
    <row r="232" spans="1:15" x14ac:dyDescent="0.35">
      <c r="A232" s="4" t="s">
        <v>113</v>
      </c>
      <c r="B232" s="4">
        <v>1999</v>
      </c>
      <c r="C232" s="12">
        <f>SUMIFS(FAOSTAT!$E$2:$E$3310,FAOSTAT!$D$2:$D$3310,$B232,FAOSTAT!$C$2:$C$3310,$A232)</f>
        <v>3000</v>
      </c>
      <c r="D232" s="12">
        <f>SUMIFS(FAOSTAT!$F$2:$F$3310,FAOSTAT!$D$2:$D$3310,$B232,FAOSTAT!$C$2:$C$3310,$A232)</f>
        <v>1293</v>
      </c>
      <c r="E232" s="12">
        <f>SUMIFS(FAOSTAT!$G$2:$G$3310,FAOSTAT!$D$2:$D$3310,$B232,FAOSTAT!$C$2:$C$3310,$A232)</f>
        <v>553918.5</v>
      </c>
      <c r="F232" s="12">
        <f>SUMIFS(FAOSTAT!$H$2:$H$3310,FAOSTAT!$D$2:$D$3310,$B232,FAOSTAT!$C$2:$C$3310,$A232)</f>
        <v>9203.15</v>
      </c>
      <c r="G232" s="12">
        <f>SUMIFS(FAOSTAT!$I$2:$I$3310,FAOSTAT!$D$2:$D$3310,$B232,FAOSTAT!$C$2:$C$3310,$A232)</f>
        <v>53182716</v>
      </c>
      <c r="H232" s="12">
        <f>COUNTIFS(FAOSTAT!$D$2:$D$3310,$B232,FAOSTAT!$C$2:$C$3310,$A232,FAOSTAT!$E$2:$E$3310,"&gt;0")</f>
        <v>2</v>
      </c>
      <c r="I232" s="12">
        <f>IFERROR(C232*MillingRate,"")</f>
        <v>2010.0000000000002</v>
      </c>
      <c r="J232" s="12">
        <f t="shared" si="18"/>
        <v>2320.1856148491879</v>
      </c>
      <c r="K232" s="12">
        <f t="shared" si="19"/>
        <v>546725.35</v>
      </c>
      <c r="L232" s="13">
        <f t="shared" si="20"/>
        <v>3.7794233750679453E-2</v>
      </c>
      <c r="M232" s="13">
        <f t="shared" si="21"/>
        <v>10.280132176777132</v>
      </c>
      <c r="N232" s="13">
        <f t="shared" si="22"/>
        <v>0.36764346120039981</v>
      </c>
      <c r="O232" s="13">
        <f t="shared" si="23"/>
        <v>101.31567888703168</v>
      </c>
    </row>
    <row r="233" spans="1:15" x14ac:dyDescent="0.35">
      <c r="A233" s="4" t="s">
        <v>113</v>
      </c>
      <c r="B233" s="4">
        <v>2000</v>
      </c>
      <c r="C233" s="12">
        <f>SUMIFS(FAOSTAT!$E$2:$E$3310,FAOSTAT!$D$2:$D$3310,$B233,FAOSTAT!$C$2:$C$3310,$A233)</f>
        <v>3170</v>
      </c>
      <c r="D233" s="12">
        <f>SUMIFS(FAOSTAT!$F$2:$F$3310,FAOSTAT!$D$2:$D$3310,$B233,FAOSTAT!$C$2:$C$3310,$A233)</f>
        <v>1355</v>
      </c>
      <c r="E233" s="12">
        <f>SUMIFS(FAOSTAT!$G$2:$G$3310,FAOSTAT!$D$2:$D$3310,$B233,FAOSTAT!$C$2:$C$3310,$A233)</f>
        <v>563813.73</v>
      </c>
      <c r="F233" s="12">
        <f>SUMIFS(FAOSTAT!$H$2:$H$3310,FAOSTAT!$D$2:$D$3310,$B233,FAOSTAT!$C$2:$C$3310,$A233)</f>
        <v>13714.82</v>
      </c>
      <c r="G233" s="12">
        <f>SUMIFS(FAOSTAT!$I$2:$I$3310,FAOSTAT!$D$2:$D$3310,$B233,FAOSTAT!$C$2:$C$3310,$A233)</f>
        <v>53701075</v>
      </c>
      <c r="H233" s="12">
        <f>COUNTIFS(FAOSTAT!$D$2:$D$3310,$B233,FAOSTAT!$C$2:$C$3310,$A233,FAOSTAT!$E$2:$E$3310,"&gt;0")</f>
        <v>2</v>
      </c>
      <c r="I233" s="12">
        <f>IFERROR(C233*MillingRate,"")</f>
        <v>2123.9</v>
      </c>
      <c r="J233" s="12">
        <f t="shared" si="18"/>
        <v>2339.4833948339483</v>
      </c>
      <c r="K233" s="12">
        <f t="shared" si="19"/>
        <v>552222.81000000006</v>
      </c>
      <c r="L233" s="13">
        <f t="shared" si="20"/>
        <v>3.9550418683424869E-2</v>
      </c>
      <c r="M233" s="13">
        <f t="shared" si="21"/>
        <v>10.283272913996601</v>
      </c>
      <c r="N233" s="13">
        <f t="shared" si="22"/>
        <v>0.38460924857486417</v>
      </c>
      <c r="O233" s="13">
        <f t="shared" si="23"/>
        <v>102.09895712203556</v>
      </c>
    </row>
    <row r="234" spans="1:15" x14ac:dyDescent="0.35">
      <c r="A234" s="4" t="s">
        <v>113</v>
      </c>
      <c r="B234" s="4">
        <v>2001</v>
      </c>
      <c r="C234" s="12">
        <f>SUMIFS(FAOSTAT!$E$2:$E$3310,FAOSTAT!$D$2:$D$3310,$B234,FAOSTAT!$C$2:$C$3310,$A234)</f>
        <v>3440.99</v>
      </c>
      <c r="D234" s="12">
        <f>SUMIFS(FAOSTAT!$F$2:$F$3310,FAOSTAT!$D$2:$D$3310,$B234,FAOSTAT!$C$2:$C$3310,$A234)</f>
        <v>1464</v>
      </c>
      <c r="E234" s="12">
        <f>SUMIFS(FAOSTAT!$G$2:$G$3310,FAOSTAT!$D$2:$D$3310,$B234,FAOSTAT!$C$2:$C$3310,$A234)</f>
        <v>693993.65</v>
      </c>
      <c r="F234" s="12">
        <f>SUMIFS(FAOSTAT!$H$2:$H$3310,FAOSTAT!$D$2:$D$3310,$B234,FAOSTAT!$C$2:$C$3310,$A234)</f>
        <v>15225.65</v>
      </c>
      <c r="G234" s="12">
        <f>SUMIFS(FAOSTAT!$I$2:$I$3310,FAOSTAT!$D$2:$D$3310,$B234,FAOSTAT!$C$2:$C$3310,$A234)</f>
        <v>54188019</v>
      </c>
      <c r="H234" s="12">
        <f>COUNTIFS(FAOSTAT!$D$2:$D$3310,$B234,FAOSTAT!$C$2:$C$3310,$A234,FAOSTAT!$E$2:$E$3310,"&gt;0")</f>
        <v>2</v>
      </c>
      <c r="I234" s="12">
        <f>IFERROR(C234*MillingRate,"")</f>
        <v>2305.4632999999999</v>
      </c>
      <c r="J234" s="12">
        <f t="shared" si="18"/>
        <v>2350.4030054644809</v>
      </c>
      <c r="K234" s="12">
        <f t="shared" si="19"/>
        <v>681073.46329999994</v>
      </c>
      <c r="L234" s="13">
        <f t="shared" si="20"/>
        <v>4.2545628028955992E-2</v>
      </c>
      <c r="M234" s="13">
        <f t="shared" si="21"/>
        <v>12.568709391277064</v>
      </c>
      <c r="N234" s="13">
        <f t="shared" si="22"/>
        <v>0.33850435000496959</v>
      </c>
      <c r="O234" s="13">
        <f t="shared" si="23"/>
        <v>101.89703275728847</v>
      </c>
    </row>
    <row r="235" spans="1:15" x14ac:dyDescent="0.35">
      <c r="A235" s="4" t="s">
        <v>113</v>
      </c>
      <c r="B235" s="4">
        <v>2002</v>
      </c>
      <c r="C235" s="12">
        <f>SUMIFS(FAOSTAT!$E$2:$E$3310,FAOSTAT!$D$2:$D$3310,$B235,FAOSTAT!$C$2:$C$3310,$A235)</f>
        <v>3292.09</v>
      </c>
      <c r="D235" s="12">
        <f>SUMIFS(FAOSTAT!$F$2:$F$3310,FAOSTAT!$D$2:$D$3310,$B235,FAOSTAT!$C$2:$C$3310,$A235)</f>
        <v>1345</v>
      </c>
      <c r="E235" s="12">
        <f>SUMIFS(FAOSTAT!$G$2:$G$3310,FAOSTAT!$D$2:$D$3310,$B235,FAOSTAT!$C$2:$C$3310,$A235)</f>
        <v>800451.95</v>
      </c>
      <c r="F235" s="12">
        <f>SUMIFS(FAOSTAT!$H$2:$H$3310,FAOSTAT!$D$2:$D$3310,$B235,FAOSTAT!$C$2:$C$3310,$A235)</f>
        <v>21805.899999999998</v>
      </c>
      <c r="G235" s="12">
        <f>SUMIFS(FAOSTAT!$I$2:$I$3310,FAOSTAT!$D$2:$D$3310,$B235,FAOSTAT!$C$2:$C$3310,$A235)</f>
        <v>54708268</v>
      </c>
      <c r="H235" s="12">
        <f>COUNTIFS(FAOSTAT!$D$2:$D$3310,$B235,FAOSTAT!$C$2:$C$3310,$A235,FAOSTAT!$E$2:$E$3310,"&gt;0")</f>
        <v>2</v>
      </c>
      <c r="I235" s="12">
        <f>IFERROR(C235*MillingRate,"")</f>
        <v>2205.7003000000004</v>
      </c>
      <c r="J235" s="12">
        <f t="shared" si="18"/>
        <v>2447.6505576208178</v>
      </c>
      <c r="K235" s="12">
        <f t="shared" si="19"/>
        <v>780851.75029999996</v>
      </c>
      <c r="L235" s="13">
        <f t="shared" si="20"/>
        <v>4.0317494606116944E-2</v>
      </c>
      <c r="M235" s="13">
        <f t="shared" si="21"/>
        <v>14.273011719179264</v>
      </c>
      <c r="N235" s="13">
        <f t="shared" si="22"/>
        <v>0.28247363205020409</v>
      </c>
      <c r="O235" s="13">
        <f t="shared" si="23"/>
        <v>102.51010511181792</v>
      </c>
    </row>
    <row r="236" spans="1:15" x14ac:dyDescent="0.35">
      <c r="A236" s="4" t="s">
        <v>113</v>
      </c>
      <c r="B236" s="4">
        <v>2003</v>
      </c>
      <c r="C236" s="12">
        <f>SUMIFS(FAOSTAT!$E$2:$E$3310,FAOSTAT!$D$2:$D$3310,$B236,FAOSTAT!$C$2:$C$3310,$A236)</f>
        <v>3544.34</v>
      </c>
      <c r="D236" s="12">
        <f>SUMIFS(FAOSTAT!$F$2:$F$3310,FAOSTAT!$D$2:$D$3310,$B236,FAOSTAT!$C$2:$C$3310,$A236)</f>
        <v>1424</v>
      </c>
      <c r="E236" s="12">
        <f>SUMIFS(FAOSTAT!$G$2:$G$3310,FAOSTAT!$D$2:$D$3310,$B236,FAOSTAT!$C$2:$C$3310,$A236)</f>
        <v>848189.6</v>
      </c>
      <c r="F236" s="12">
        <f>SUMIFS(FAOSTAT!$H$2:$H$3310,FAOSTAT!$D$2:$D$3310,$B236,FAOSTAT!$C$2:$C$3310,$A236)</f>
        <v>15250.5</v>
      </c>
      <c r="G236" s="12">
        <f>SUMIFS(FAOSTAT!$I$2:$I$3310,FAOSTAT!$D$2:$D$3310,$B236,FAOSTAT!$C$2:$C$3310,$A236)</f>
        <v>55245307</v>
      </c>
      <c r="H236" s="12">
        <f>COUNTIFS(FAOSTAT!$D$2:$D$3310,$B236,FAOSTAT!$C$2:$C$3310,$A236,FAOSTAT!$E$2:$E$3310,"&gt;0")</f>
        <v>2</v>
      </c>
      <c r="I236" s="12">
        <f>IFERROR(C236*MillingRate,"")</f>
        <v>2374.7078000000001</v>
      </c>
      <c r="J236" s="12">
        <f t="shared" si="18"/>
        <v>2489.0028089887642</v>
      </c>
      <c r="K236" s="12">
        <f t="shared" si="19"/>
        <v>835313.80779999995</v>
      </c>
      <c r="L236" s="13">
        <f t="shared" si="20"/>
        <v>4.2984787830032338E-2</v>
      </c>
      <c r="M236" s="13">
        <f t="shared" si="21"/>
        <v>15.120086269047251</v>
      </c>
      <c r="N236" s="13">
        <f t="shared" si="22"/>
        <v>0.28428930275369985</v>
      </c>
      <c r="O236" s="13">
        <f t="shared" si="23"/>
        <v>101.54143174454539</v>
      </c>
    </row>
    <row r="237" spans="1:15" x14ac:dyDescent="0.35">
      <c r="A237" s="4" t="s">
        <v>113</v>
      </c>
      <c r="B237" s="4">
        <v>2004</v>
      </c>
      <c r="C237" s="12">
        <f>SUMIFS(FAOSTAT!$E$2:$E$3310,FAOSTAT!$D$2:$D$3310,$B237,FAOSTAT!$C$2:$C$3310,$A237)</f>
        <v>3520.3500000000004</v>
      </c>
      <c r="D237" s="12">
        <f>SUMIFS(FAOSTAT!$F$2:$F$3310,FAOSTAT!$D$2:$D$3310,$B237,FAOSTAT!$C$2:$C$3310,$A237)</f>
        <v>1392</v>
      </c>
      <c r="E237" s="12">
        <f>SUMIFS(FAOSTAT!$G$2:$G$3310,FAOSTAT!$D$2:$D$3310,$B237,FAOSTAT!$C$2:$C$3310,$A237)</f>
        <v>811738.15</v>
      </c>
      <c r="F237" s="12">
        <f>SUMIFS(FAOSTAT!$H$2:$H$3310,FAOSTAT!$D$2:$D$3310,$B237,FAOSTAT!$C$2:$C$3310,$A237)</f>
        <v>15017</v>
      </c>
      <c r="G237" s="12">
        <f>SUMIFS(FAOSTAT!$I$2:$I$3310,FAOSTAT!$D$2:$D$3310,$B237,FAOSTAT!$C$2:$C$3310,$A237)</f>
        <v>55784937</v>
      </c>
      <c r="H237" s="12">
        <f>COUNTIFS(FAOSTAT!$D$2:$D$3310,$B237,FAOSTAT!$C$2:$C$3310,$A237,FAOSTAT!$E$2:$E$3310,"&gt;0")</f>
        <v>2</v>
      </c>
      <c r="I237" s="12">
        <f>IFERROR(C237*MillingRate,"")</f>
        <v>2358.6345000000006</v>
      </c>
      <c r="J237" s="12">
        <f t="shared" si="18"/>
        <v>2528.9870689655177</v>
      </c>
      <c r="K237" s="12">
        <f t="shared" si="19"/>
        <v>799079.78450000007</v>
      </c>
      <c r="L237" s="13">
        <f t="shared" si="20"/>
        <v>4.2280849039947832E-2</v>
      </c>
      <c r="M237" s="13">
        <f t="shared" si="21"/>
        <v>14.324293034515753</v>
      </c>
      <c r="N237" s="13">
        <f t="shared" si="22"/>
        <v>0.2951688361727039</v>
      </c>
      <c r="O237" s="13">
        <f t="shared" si="23"/>
        <v>101.58411784974895</v>
      </c>
    </row>
    <row r="238" spans="1:15" x14ac:dyDescent="0.35">
      <c r="A238" s="4" t="s">
        <v>113</v>
      </c>
      <c r="B238" s="4">
        <v>2005</v>
      </c>
      <c r="C238" s="12">
        <f>SUMIFS(FAOSTAT!$E$2:$E$3310,FAOSTAT!$D$2:$D$3310,$B238,FAOSTAT!$C$2:$C$3310,$A238)</f>
        <v>3569.44</v>
      </c>
      <c r="D238" s="12">
        <f>SUMIFS(FAOSTAT!$F$2:$F$3310,FAOSTAT!$D$2:$D$3310,$B238,FAOSTAT!$C$2:$C$3310,$A238)</f>
        <v>1392</v>
      </c>
      <c r="E238" s="12">
        <f>SUMIFS(FAOSTAT!$G$2:$G$3310,FAOSTAT!$D$2:$D$3310,$B238,FAOSTAT!$C$2:$C$3310,$A238)</f>
        <v>830093.8</v>
      </c>
      <c r="F238" s="12">
        <f>SUMIFS(FAOSTAT!$H$2:$H$3310,FAOSTAT!$D$2:$D$3310,$B238,FAOSTAT!$C$2:$C$3310,$A238)</f>
        <v>23940.85</v>
      </c>
      <c r="G238" s="12">
        <f>SUMIFS(FAOSTAT!$I$2:$I$3310,FAOSTAT!$D$2:$D$3310,$B238,FAOSTAT!$C$2:$C$3310,$A238)</f>
        <v>56328590</v>
      </c>
      <c r="H238" s="12">
        <f>COUNTIFS(FAOSTAT!$D$2:$D$3310,$B238,FAOSTAT!$C$2:$C$3310,$A238,FAOSTAT!$E$2:$E$3310,"&gt;0")</f>
        <v>2</v>
      </c>
      <c r="I238" s="12">
        <f>IFERROR(C238*MillingRate,"")</f>
        <v>2391.5248000000001</v>
      </c>
      <c r="J238" s="12">
        <f t="shared" si="18"/>
        <v>2564.2528735632186</v>
      </c>
      <c r="K238" s="12">
        <f t="shared" si="19"/>
        <v>808544.47480000008</v>
      </c>
      <c r="L238" s="13">
        <f t="shared" si="20"/>
        <v>4.2456677861100384E-2</v>
      </c>
      <c r="M238" s="13">
        <f t="shared" si="21"/>
        <v>14.354069129016013</v>
      </c>
      <c r="N238" s="13">
        <f t="shared" si="22"/>
        <v>0.29578147826581375</v>
      </c>
      <c r="O238" s="13">
        <f t="shared" si="23"/>
        <v>102.66519973503378</v>
      </c>
    </row>
    <row r="239" spans="1:15" x14ac:dyDescent="0.35">
      <c r="A239" s="4" t="s">
        <v>113</v>
      </c>
      <c r="B239" s="4">
        <v>2006</v>
      </c>
      <c r="C239" s="12">
        <f>SUMIFS(FAOSTAT!$E$2:$E$3310,FAOSTAT!$D$2:$D$3310,$B239,FAOSTAT!$C$2:$C$3310,$A239)</f>
        <v>3621.31</v>
      </c>
      <c r="D239" s="12">
        <f>SUMIFS(FAOSTAT!$F$2:$F$3310,FAOSTAT!$D$2:$D$3310,$B239,FAOSTAT!$C$2:$C$3310,$A239)</f>
        <v>1392</v>
      </c>
      <c r="E239" s="12">
        <f>SUMIFS(FAOSTAT!$G$2:$G$3310,FAOSTAT!$D$2:$D$3310,$B239,FAOSTAT!$C$2:$C$3310,$A239)</f>
        <v>878036.75</v>
      </c>
      <c r="F239" s="12">
        <f>SUMIFS(FAOSTAT!$H$2:$H$3310,FAOSTAT!$D$2:$D$3310,$B239,FAOSTAT!$C$2:$C$3310,$A239)</f>
        <v>32147.75</v>
      </c>
      <c r="G239" s="12">
        <f>SUMIFS(FAOSTAT!$I$2:$I$3310,FAOSTAT!$D$2:$D$3310,$B239,FAOSTAT!$C$2:$C$3310,$A239)</f>
        <v>56894180</v>
      </c>
      <c r="H239" s="12">
        <f>COUNTIFS(FAOSTAT!$D$2:$D$3310,$B239,FAOSTAT!$C$2:$C$3310,$A239,FAOSTAT!$E$2:$E$3310,"&gt;0")</f>
        <v>2</v>
      </c>
      <c r="I239" s="12">
        <f>IFERROR(C239*MillingRate,"")</f>
        <v>2426.2777000000001</v>
      </c>
      <c r="J239" s="12">
        <f t="shared" si="18"/>
        <v>2601.5158045977009</v>
      </c>
      <c r="K239" s="12">
        <f t="shared" si="19"/>
        <v>848315.27769999998</v>
      </c>
      <c r="L239" s="13">
        <f t="shared" si="20"/>
        <v>4.2645446335635738E-2</v>
      </c>
      <c r="M239" s="13">
        <f t="shared" si="21"/>
        <v>14.910405206648552</v>
      </c>
      <c r="N239" s="13">
        <f t="shared" si="22"/>
        <v>0.28601131722845546</v>
      </c>
      <c r="O239" s="13">
        <f t="shared" si="23"/>
        <v>103.50358800334027</v>
      </c>
    </row>
    <row r="240" spans="1:15" x14ac:dyDescent="0.35">
      <c r="A240" s="4" t="s">
        <v>113</v>
      </c>
      <c r="B240" s="4">
        <v>2007</v>
      </c>
      <c r="C240" s="12">
        <f>SUMIFS(FAOSTAT!$E$2:$E$3310,FAOSTAT!$D$2:$D$3310,$B240,FAOSTAT!$C$2:$C$3310,$A240)</f>
        <v>3856.41</v>
      </c>
      <c r="D240" s="12">
        <f>SUMIFS(FAOSTAT!$F$2:$F$3310,FAOSTAT!$D$2:$D$3310,$B240,FAOSTAT!$C$2:$C$3310,$A240)</f>
        <v>1466</v>
      </c>
      <c r="E240" s="12">
        <f>SUMIFS(FAOSTAT!$G$2:$G$3310,FAOSTAT!$D$2:$D$3310,$B240,FAOSTAT!$C$2:$C$3310,$A240)</f>
        <v>1019459.9500000001</v>
      </c>
      <c r="F240" s="12">
        <f>SUMIFS(FAOSTAT!$H$2:$H$3310,FAOSTAT!$D$2:$D$3310,$B240,FAOSTAT!$C$2:$C$3310,$A240)</f>
        <v>9544.6</v>
      </c>
      <c r="G240" s="12">
        <f>SUMIFS(FAOSTAT!$I$2:$I$3310,FAOSTAT!$D$2:$D$3310,$B240,FAOSTAT!$C$2:$C$3310,$A240)</f>
        <v>57502358</v>
      </c>
      <c r="H240" s="12">
        <f>COUNTIFS(FAOSTAT!$D$2:$D$3310,$B240,FAOSTAT!$C$2:$C$3310,$A240,FAOSTAT!$E$2:$E$3310,"&gt;0")</f>
        <v>2</v>
      </c>
      <c r="I240" s="12">
        <f>IFERROR(C240*MillingRate,"")</f>
        <v>2583.7946999999999</v>
      </c>
      <c r="J240" s="12">
        <f t="shared" si="18"/>
        <v>2630.5661664392906</v>
      </c>
      <c r="K240" s="12">
        <f t="shared" si="19"/>
        <v>1012499.1447000001</v>
      </c>
      <c r="L240" s="13">
        <f t="shared" si="20"/>
        <v>4.4933717326861619E-2</v>
      </c>
      <c r="M240" s="13">
        <f t="shared" si="21"/>
        <v>17.607958697972006</v>
      </c>
      <c r="N240" s="13">
        <f t="shared" si="22"/>
        <v>0.25518981556923381</v>
      </c>
      <c r="O240" s="13">
        <f t="shared" si="23"/>
        <v>100.68748752395859</v>
      </c>
    </row>
    <row r="241" spans="1:15" x14ac:dyDescent="0.35">
      <c r="A241" s="4" t="s">
        <v>113</v>
      </c>
      <c r="B241" s="4">
        <v>2008</v>
      </c>
      <c r="C241" s="12">
        <f>SUMIFS(FAOSTAT!$E$2:$E$3310,FAOSTAT!$D$2:$D$3310,$B241,FAOSTAT!$C$2:$C$3310,$A241)</f>
        <v>3647.5299999999997</v>
      </c>
      <c r="D241" s="12">
        <f>SUMIFS(FAOSTAT!$F$2:$F$3310,FAOSTAT!$D$2:$D$3310,$B241,FAOSTAT!$C$2:$C$3310,$A241)</f>
        <v>1361</v>
      </c>
      <c r="E241" s="12">
        <f>SUMIFS(FAOSTAT!$G$2:$G$3310,FAOSTAT!$D$2:$D$3310,$B241,FAOSTAT!$C$2:$C$3310,$A241)</f>
        <v>713716.75</v>
      </c>
      <c r="F241" s="12">
        <f>SUMIFS(FAOSTAT!$H$2:$H$3310,FAOSTAT!$D$2:$D$3310,$B241,FAOSTAT!$C$2:$C$3310,$A241)</f>
        <v>24715.66</v>
      </c>
      <c r="G241" s="12">
        <f>SUMIFS(FAOSTAT!$I$2:$I$3310,FAOSTAT!$D$2:$D$3310,$B241,FAOSTAT!$C$2:$C$3310,$A241)</f>
        <v>58176257</v>
      </c>
      <c r="H241" s="12">
        <f>COUNTIFS(FAOSTAT!$D$2:$D$3310,$B241,FAOSTAT!$C$2:$C$3310,$A241,FAOSTAT!$E$2:$E$3310,"&gt;0")</f>
        <v>2</v>
      </c>
      <c r="I241" s="12">
        <f>IFERROR(C241*MillingRate,"")</f>
        <v>2443.8451</v>
      </c>
      <c r="J241" s="12">
        <f t="shared" si="18"/>
        <v>2680.0367376928725</v>
      </c>
      <c r="K241" s="12">
        <f t="shared" si="19"/>
        <v>691444.9351</v>
      </c>
      <c r="L241" s="13">
        <f t="shared" si="20"/>
        <v>4.2007602861077846E-2</v>
      </c>
      <c r="M241" s="13">
        <f t="shared" si="21"/>
        <v>11.88534585681578</v>
      </c>
      <c r="N241" s="13">
        <f t="shared" si="22"/>
        <v>0.3534403068042663</v>
      </c>
      <c r="O241" s="13">
        <f t="shared" si="23"/>
        <v>103.22105402316369</v>
      </c>
    </row>
    <row r="242" spans="1:15" x14ac:dyDescent="0.35">
      <c r="A242" s="4" t="s">
        <v>113</v>
      </c>
      <c r="B242" s="4">
        <v>2009</v>
      </c>
      <c r="C242" s="12">
        <f>SUMIFS(FAOSTAT!$E$2:$E$3310,FAOSTAT!$D$2:$D$3310,$B242,FAOSTAT!$C$2:$C$3310,$A242)</f>
        <v>3709.44</v>
      </c>
      <c r="D242" s="12">
        <f>SUMIFS(FAOSTAT!$F$2:$F$3310,FAOSTAT!$D$2:$D$3310,$B242,FAOSTAT!$C$2:$C$3310,$A242)</f>
        <v>1376</v>
      </c>
      <c r="E242" s="12">
        <f>SUMIFS(FAOSTAT!$G$2:$G$3310,FAOSTAT!$D$2:$D$3310,$B242,FAOSTAT!$C$2:$C$3310,$A242)</f>
        <v>801498.54999999993</v>
      </c>
      <c r="F242" s="12">
        <f>SUMIFS(FAOSTAT!$H$2:$H$3310,FAOSTAT!$D$2:$D$3310,$B242,FAOSTAT!$C$2:$C$3310,$A242)</f>
        <v>25359.84</v>
      </c>
      <c r="G242" s="12">
        <f>SUMIFS(FAOSTAT!$I$2:$I$3310,FAOSTAT!$D$2:$D$3310,$B242,FAOSTAT!$C$2:$C$3310,$A242)</f>
        <v>58882619</v>
      </c>
      <c r="H242" s="12">
        <f>COUNTIFS(FAOSTAT!$D$2:$D$3310,$B242,FAOSTAT!$C$2:$C$3310,$A242,FAOSTAT!$E$2:$E$3310,"&gt;0")</f>
        <v>2</v>
      </c>
      <c r="I242" s="12">
        <f>IFERROR(C242*MillingRate,"")</f>
        <v>2485.3248000000003</v>
      </c>
      <c r="J242" s="12">
        <f t="shared" si="18"/>
        <v>2695.8139534883721</v>
      </c>
      <c r="K242" s="12">
        <f t="shared" si="19"/>
        <v>778624.03479999991</v>
      </c>
      <c r="L242" s="13">
        <f t="shared" si="20"/>
        <v>4.220812257009153E-2</v>
      </c>
      <c r="M242" s="13">
        <f t="shared" si="21"/>
        <v>13.223325457041915</v>
      </c>
      <c r="N242" s="13">
        <f t="shared" si="22"/>
        <v>0.31919446214351571</v>
      </c>
      <c r="O242" s="13">
        <f t="shared" si="23"/>
        <v>102.93781262556013</v>
      </c>
    </row>
    <row r="243" spans="1:15" x14ac:dyDescent="0.35">
      <c r="A243" s="4" t="s">
        <v>113</v>
      </c>
      <c r="B243" s="4">
        <v>2010</v>
      </c>
      <c r="C243" s="12">
        <f>SUMIFS(FAOSTAT!$E$2:$E$3310,FAOSTAT!$D$2:$D$3310,$B243,FAOSTAT!$C$2:$C$3310,$A243)</f>
        <v>3752.34</v>
      </c>
      <c r="D243" s="12">
        <f>SUMIFS(FAOSTAT!$F$2:$F$3310,FAOSTAT!$D$2:$D$3310,$B243,FAOSTAT!$C$2:$C$3310,$A243)</f>
        <v>1378</v>
      </c>
      <c r="E243" s="12">
        <f>SUMIFS(FAOSTAT!$G$2:$G$3310,FAOSTAT!$D$2:$D$3310,$B243,FAOSTAT!$C$2:$C$3310,$A243)</f>
        <v>797566.85</v>
      </c>
      <c r="F243" s="12">
        <f>SUMIFS(FAOSTAT!$H$2:$H$3310,FAOSTAT!$D$2:$D$3310,$B243,FAOSTAT!$C$2:$C$3310,$A243)</f>
        <v>31553.19</v>
      </c>
      <c r="G243" s="12">
        <f>SUMIFS(FAOSTAT!$I$2:$I$3310,FAOSTAT!$D$2:$D$3310,$B243,FAOSTAT!$C$2:$C$3310,$A243)</f>
        <v>59594874</v>
      </c>
      <c r="H243" s="12">
        <f>COUNTIFS(FAOSTAT!$D$2:$D$3310,$B243,FAOSTAT!$C$2:$C$3310,$A243,FAOSTAT!$E$2:$E$3310,"&gt;0")</f>
        <v>2</v>
      </c>
      <c r="I243" s="12">
        <f>IFERROR(C243*MillingRate,"")</f>
        <v>2514.0678000000003</v>
      </c>
      <c r="J243" s="12">
        <f t="shared" si="18"/>
        <v>2723.033381712627</v>
      </c>
      <c r="K243" s="12">
        <f t="shared" si="19"/>
        <v>768527.72779999999</v>
      </c>
      <c r="L243" s="13">
        <f t="shared" si="20"/>
        <v>4.2185973914467885E-2</v>
      </c>
      <c r="M243" s="13">
        <f t="shared" si="21"/>
        <v>12.895869664897688</v>
      </c>
      <c r="N243" s="13">
        <f t="shared" si="22"/>
        <v>0.32712779370977435</v>
      </c>
      <c r="O243" s="13">
        <f t="shared" si="23"/>
        <v>103.77853929657526</v>
      </c>
    </row>
    <row r="244" spans="1:15" x14ac:dyDescent="0.35">
      <c r="A244" s="4" t="s">
        <v>113</v>
      </c>
      <c r="B244" s="4">
        <v>2011</v>
      </c>
      <c r="C244" s="12">
        <f>SUMIFS(FAOSTAT!$E$2:$E$3310,FAOSTAT!$D$2:$D$3310,$B244,FAOSTAT!$C$2:$C$3310,$A244)</f>
        <v>3802.75</v>
      </c>
      <c r="D244" s="12">
        <f>SUMIFS(FAOSTAT!$F$2:$F$3310,FAOSTAT!$D$2:$D$3310,$B244,FAOSTAT!$C$2:$C$3310,$A244)</f>
        <v>1384</v>
      </c>
      <c r="E244" s="12">
        <f>SUMIFS(FAOSTAT!$G$2:$G$3310,FAOSTAT!$D$2:$D$3310,$B244,FAOSTAT!$C$2:$C$3310,$A244)</f>
        <v>981805.18</v>
      </c>
      <c r="F244" s="12">
        <f>SUMIFS(FAOSTAT!$H$2:$H$3310,FAOSTAT!$D$2:$D$3310,$B244,FAOSTAT!$C$2:$C$3310,$A244)</f>
        <v>32217.399999999998</v>
      </c>
      <c r="G244" s="12">
        <f>SUMIFS(FAOSTAT!$I$2:$I$3310,FAOSTAT!$D$2:$D$3310,$B244,FAOSTAT!$C$2:$C$3310,$A244)</f>
        <v>60346907</v>
      </c>
      <c r="H244" s="12">
        <f>COUNTIFS(FAOSTAT!$D$2:$D$3310,$B244,FAOSTAT!$C$2:$C$3310,$A244,FAOSTAT!$E$2:$E$3310,"&gt;0")</f>
        <v>2</v>
      </c>
      <c r="I244" s="12">
        <f>IFERROR(C244*MillingRate,"")</f>
        <v>2547.8425000000002</v>
      </c>
      <c r="J244" s="12">
        <f t="shared" si="18"/>
        <v>2747.6517341040462</v>
      </c>
      <c r="K244" s="12">
        <f t="shared" si="19"/>
        <v>952135.62250000006</v>
      </c>
      <c r="L244" s="13">
        <f t="shared" si="20"/>
        <v>4.2219935149286111E-2</v>
      </c>
      <c r="M244" s="13">
        <f t="shared" si="21"/>
        <v>15.777703776930936</v>
      </c>
      <c r="N244" s="13">
        <f t="shared" si="22"/>
        <v>0.2675923933304995</v>
      </c>
      <c r="O244" s="13">
        <f t="shared" si="23"/>
        <v>103.11610623517029</v>
      </c>
    </row>
    <row r="245" spans="1:15" x14ac:dyDescent="0.35">
      <c r="A245" s="4" t="s">
        <v>113</v>
      </c>
      <c r="B245" s="4">
        <v>2012</v>
      </c>
      <c r="C245" s="12">
        <f>SUMIFS(FAOSTAT!$E$2:$E$3310,FAOSTAT!$D$2:$D$3310,$B245,FAOSTAT!$C$2:$C$3310,$A245)</f>
        <v>3780.87</v>
      </c>
      <c r="D245" s="12">
        <f>SUMIFS(FAOSTAT!$F$2:$F$3310,FAOSTAT!$D$2:$D$3310,$B245,FAOSTAT!$C$2:$C$3310,$A245)</f>
        <v>1327</v>
      </c>
      <c r="E245" s="12">
        <f>SUMIFS(FAOSTAT!$G$2:$G$3310,FAOSTAT!$D$2:$D$3310,$B245,FAOSTAT!$C$2:$C$3310,$A245)</f>
        <v>1368037.03</v>
      </c>
      <c r="F245" s="12">
        <f>SUMIFS(FAOSTAT!$H$2:$H$3310,FAOSTAT!$D$2:$D$3310,$B245,FAOSTAT!$C$2:$C$3310,$A245)</f>
        <v>43422.47</v>
      </c>
      <c r="G245" s="12">
        <f>SUMIFS(FAOSTAT!$I$2:$I$3310,FAOSTAT!$D$2:$D$3310,$B245,FAOSTAT!$C$2:$C$3310,$A245)</f>
        <v>61244055</v>
      </c>
      <c r="H245" s="12">
        <f>COUNTIFS(FAOSTAT!$D$2:$D$3310,$B245,FAOSTAT!$C$2:$C$3310,$A245,FAOSTAT!$E$2:$E$3310,"&gt;0")</f>
        <v>2</v>
      </c>
      <c r="I245" s="12">
        <f>IFERROR(C245*MillingRate,"")</f>
        <v>2533.1829000000002</v>
      </c>
      <c r="J245" s="12">
        <f t="shared" si="18"/>
        <v>2849.1861341371514</v>
      </c>
      <c r="K245" s="12">
        <f t="shared" si="19"/>
        <v>1327147.7429</v>
      </c>
      <c r="L245" s="13">
        <f t="shared" si="20"/>
        <v>4.1362102819612459E-2</v>
      </c>
      <c r="M245" s="13">
        <f t="shared" si="21"/>
        <v>21.669821550842769</v>
      </c>
      <c r="N245" s="13">
        <f t="shared" si="22"/>
        <v>0.19087421981102479</v>
      </c>
      <c r="O245" s="13">
        <f t="shared" si="23"/>
        <v>103.08098983845244</v>
      </c>
    </row>
    <row r="246" spans="1:15" x14ac:dyDescent="0.35">
      <c r="A246" s="4" t="s">
        <v>113</v>
      </c>
      <c r="B246" s="4">
        <v>2013</v>
      </c>
      <c r="C246" s="12">
        <f>SUMIFS(FAOSTAT!$E$2:$E$3310,FAOSTAT!$D$2:$D$3310,$B246,FAOSTAT!$C$2:$C$3310,$A246)</f>
        <v>3822.61</v>
      </c>
      <c r="D246" s="12">
        <f>SUMIFS(FAOSTAT!$F$2:$F$3310,FAOSTAT!$D$2:$D$3310,$B246,FAOSTAT!$C$2:$C$3310,$A246)</f>
        <v>1393</v>
      </c>
      <c r="E246" s="12">
        <f>SUMIFS(FAOSTAT!$G$2:$G$3310,FAOSTAT!$D$2:$D$3310,$B246,FAOSTAT!$C$2:$C$3310,$A246)</f>
        <v>1339527.21</v>
      </c>
      <c r="F246" s="12">
        <f>SUMIFS(FAOSTAT!$H$2:$H$3310,FAOSTAT!$D$2:$D$3310,$B246,FAOSTAT!$C$2:$C$3310,$A246)</f>
        <v>125587.45</v>
      </c>
      <c r="G246" s="12">
        <f>SUMIFS(FAOSTAT!$I$2:$I$3310,FAOSTAT!$D$2:$D$3310,$B246,FAOSTAT!$C$2:$C$3310,$A246)</f>
        <v>62258475</v>
      </c>
      <c r="H246" s="12">
        <f>COUNTIFS(FAOSTAT!$D$2:$D$3310,$B246,FAOSTAT!$C$2:$C$3310,$A246,FAOSTAT!$E$2:$E$3310,"&gt;0")</f>
        <v>2</v>
      </c>
      <c r="I246" s="12">
        <f>IFERROR(C246*MillingRate,"")</f>
        <v>2561.1487000000002</v>
      </c>
      <c r="J246" s="12">
        <f t="shared" si="18"/>
        <v>2744.1564967695622</v>
      </c>
      <c r="K246" s="12">
        <f t="shared" si="19"/>
        <v>1216500.9087</v>
      </c>
      <c r="L246" s="13">
        <f t="shared" si="20"/>
        <v>4.113735037679609E-2</v>
      </c>
      <c r="M246" s="13">
        <f t="shared" si="21"/>
        <v>19.539523072160055</v>
      </c>
      <c r="N246" s="13">
        <f t="shared" si="22"/>
        <v>0.21053405564135114</v>
      </c>
      <c r="O246" s="13">
        <f t="shared" si="23"/>
        <v>110.11312859860259</v>
      </c>
    </row>
    <row r="247" spans="1:15" x14ac:dyDescent="0.35">
      <c r="A247" s="4" t="s">
        <v>113</v>
      </c>
      <c r="B247" s="4">
        <v>2014</v>
      </c>
      <c r="C247" s="12">
        <f>SUMIFS(FAOSTAT!$E$2:$E$3310,FAOSTAT!$D$2:$D$3310,$B247,FAOSTAT!$C$2:$C$3310,$A247)</f>
        <v>3918.4</v>
      </c>
      <c r="D247" s="12">
        <f>SUMIFS(FAOSTAT!$F$2:$F$3310,FAOSTAT!$D$2:$D$3310,$B247,FAOSTAT!$C$2:$C$3310,$A247)</f>
        <v>1405</v>
      </c>
      <c r="E247" s="12">
        <f>SUMIFS(FAOSTAT!$G$2:$G$3310,FAOSTAT!$D$2:$D$3310,$B247,FAOSTAT!$C$2:$C$3310,$A247)</f>
        <v>978065.5</v>
      </c>
      <c r="F247" s="12">
        <f>SUMIFS(FAOSTAT!$H$2:$H$3310,FAOSTAT!$D$2:$D$3310,$B247,FAOSTAT!$C$2:$C$3310,$A247)</f>
        <v>114127.49</v>
      </c>
      <c r="G247" s="12">
        <f>SUMIFS(FAOSTAT!$I$2:$I$3310,FAOSTAT!$D$2:$D$3310,$B247,FAOSTAT!$C$2:$C$3310,$A247)</f>
        <v>63295409</v>
      </c>
      <c r="H247" s="12">
        <f>COUNTIFS(FAOSTAT!$D$2:$D$3310,$B247,FAOSTAT!$C$2:$C$3310,$A247,FAOSTAT!$E$2:$E$3310,"&gt;0")</f>
        <v>2</v>
      </c>
      <c r="I247" s="12">
        <f>IFERROR(C247*MillingRate,"")</f>
        <v>2625.3280000000004</v>
      </c>
      <c r="J247" s="12">
        <f t="shared" si="18"/>
        <v>2788.8967971530251</v>
      </c>
      <c r="K247" s="12">
        <f t="shared" si="19"/>
        <v>866563.33799999999</v>
      </c>
      <c r="L247" s="13">
        <f t="shared" si="20"/>
        <v>4.1477384244408631E-2</v>
      </c>
      <c r="M247" s="13">
        <f t="shared" si="21"/>
        <v>13.69077713045507</v>
      </c>
      <c r="N247" s="13">
        <f t="shared" si="22"/>
        <v>0.30295858189191016</v>
      </c>
      <c r="O247" s="13">
        <f t="shared" si="23"/>
        <v>112.86716816999707</v>
      </c>
    </row>
    <row r="248" spans="1:15" x14ac:dyDescent="0.35">
      <c r="A248" s="4" t="s">
        <v>113</v>
      </c>
      <c r="B248" s="4">
        <v>2015</v>
      </c>
      <c r="C248" s="12">
        <f>SUMIFS(FAOSTAT!$E$2:$E$3310,FAOSTAT!$D$2:$D$3310,$B248,FAOSTAT!$C$2:$C$3310,$A248)</f>
        <v>3976.9199999999996</v>
      </c>
      <c r="D248" s="12">
        <f>SUMIFS(FAOSTAT!$F$2:$F$3310,FAOSTAT!$D$2:$D$3310,$B248,FAOSTAT!$C$2:$C$3310,$A248)</f>
        <v>1398</v>
      </c>
      <c r="E248" s="12">
        <f>SUMIFS(FAOSTAT!$G$2:$G$3310,FAOSTAT!$D$2:$D$3310,$B248,FAOSTAT!$C$2:$C$3310,$A248)</f>
        <v>700344.44</v>
      </c>
      <c r="F248" s="12">
        <f>SUMIFS(FAOSTAT!$H$2:$H$3310,FAOSTAT!$D$2:$D$3310,$B248,FAOSTAT!$C$2:$C$3310,$A248)</f>
        <v>121414.18</v>
      </c>
      <c r="G248" s="12">
        <f>SUMIFS(FAOSTAT!$I$2:$I$3310,FAOSTAT!$D$2:$D$3310,$B248,FAOSTAT!$C$2:$C$3310,$A248)</f>
        <v>64548533</v>
      </c>
      <c r="H248" s="12">
        <f>COUNTIFS(FAOSTAT!$D$2:$D$3310,$B248,FAOSTAT!$C$2:$C$3310,$A248,FAOSTAT!$E$2:$E$3310,"&gt;0")</f>
        <v>2</v>
      </c>
      <c r="I248" s="12">
        <f>IFERROR(C248*MillingRate,"")</f>
        <v>2664.5364</v>
      </c>
      <c r="J248" s="12">
        <f t="shared" si="18"/>
        <v>2844.7210300429183</v>
      </c>
      <c r="K248" s="12">
        <f t="shared" si="19"/>
        <v>581594.79639999988</v>
      </c>
      <c r="L248" s="13">
        <f t="shared" si="20"/>
        <v>4.1279581055699593E-2</v>
      </c>
      <c r="M248" s="13">
        <f t="shared" si="21"/>
        <v>9.0101938707112037</v>
      </c>
      <c r="N248" s="13">
        <f t="shared" si="22"/>
        <v>0.45814309489925831</v>
      </c>
      <c r="O248" s="13">
        <f t="shared" si="23"/>
        <v>120.4179343307481</v>
      </c>
    </row>
    <row r="249" spans="1:15" x14ac:dyDescent="0.35">
      <c r="A249" s="4" t="s">
        <v>113</v>
      </c>
      <c r="B249" s="4">
        <v>2016</v>
      </c>
      <c r="C249" s="12">
        <f>SUMIFS(FAOSTAT!$E$2:$E$3310,FAOSTAT!$D$2:$D$3310,$B249,FAOSTAT!$C$2:$C$3310,$A249)</f>
        <v>3972.4300000000003</v>
      </c>
      <c r="D249" s="12">
        <f>SUMIFS(FAOSTAT!$F$2:$F$3310,FAOSTAT!$D$2:$D$3310,$B249,FAOSTAT!$C$2:$C$3310,$A249)</f>
        <v>1398</v>
      </c>
      <c r="E249" s="12">
        <f>SUMIFS(FAOSTAT!$G$2:$G$3310,FAOSTAT!$D$2:$D$3310,$B249,FAOSTAT!$C$2:$C$3310,$A249)</f>
        <v>1051360.78</v>
      </c>
      <c r="F249" s="12">
        <f>SUMIFS(FAOSTAT!$H$2:$H$3310,FAOSTAT!$D$2:$D$3310,$B249,FAOSTAT!$C$2:$C$3310,$A249)</f>
        <v>146107.40000000002</v>
      </c>
      <c r="G249" s="12">
        <f>SUMIFS(FAOSTAT!$I$2:$I$3310,FAOSTAT!$D$2:$D$3310,$B249,FAOSTAT!$C$2:$C$3310,$A249)</f>
        <v>65213469</v>
      </c>
      <c r="H249" s="12">
        <f>COUNTIFS(FAOSTAT!$D$2:$D$3310,$B249,FAOSTAT!$C$2:$C$3310,$A249,FAOSTAT!$E$2:$E$3310,"&gt;0")</f>
        <v>2</v>
      </c>
      <c r="I249" s="12">
        <f>IFERROR(C249*MillingRate,"")</f>
        <v>2661.5281000000004</v>
      </c>
      <c r="J249" s="12">
        <f t="shared" si="18"/>
        <v>2841.5092989985696</v>
      </c>
      <c r="K249" s="12">
        <f t="shared" si="19"/>
        <v>907914.9081</v>
      </c>
      <c r="L249" s="13">
        <f t="shared" si="20"/>
        <v>4.0812552081840647E-2</v>
      </c>
      <c r="M249" s="13">
        <f t="shared" si="21"/>
        <v>13.922199233106278</v>
      </c>
      <c r="N249" s="13">
        <f t="shared" si="22"/>
        <v>0.29314730667544597</v>
      </c>
      <c r="O249" s="13">
        <f t="shared" si="23"/>
        <v>115.79948413890352</v>
      </c>
    </row>
    <row r="250" spans="1:15" x14ac:dyDescent="0.35">
      <c r="A250" s="4" t="s">
        <v>113</v>
      </c>
      <c r="B250" s="4">
        <v>2017</v>
      </c>
      <c r="C250" s="12">
        <f>SUMIFS(FAOSTAT!$E$2:$E$3310,FAOSTAT!$D$2:$D$3310,$B250,FAOSTAT!$C$2:$C$3310,$A250)</f>
        <v>4022.72</v>
      </c>
      <c r="D250" s="12">
        <f>SUMIFS(FAOSTAT!$F$2:$F$3310,FAOSTAT!$D$2:$D$3310,$B250,FAOSTAT!$C$2:$C$3310,$A250)</f>
        <v>1418</v>
      </c>
      <c r="E250" s="12">
        <f>SUMIFS(FAOSTAT!$G$2:$G$3310,FAOSTAT!$D$2:$D$3310,$B250,FAOSTAT!$C$2:$C$3310,$A250)</f>
        <v>1145482.9300000002</v>
      </c>
      <c r="F250" s="12">
        <f>SUMIFS(FAOSTAT!$H$2:$H$3310,FAOSTAT!$D$2:$D$3310,$B250,FAOSTAT!$C$2:$C$3310,$A250)</f>
        <v>109923.18</v>
      </c>
      <c r="G250" s="12">
        <f>SUMIFS(FAOSTAT!$I$2:$I$3310,FAOSTAT!$D$2:$D$3310,$B250,FAOSTAT!$C$2:$C$3310,$A250)</f>
        <v>65724067</v>
      </c>
      <c r="H250" s="12">
        <f>COUNTIFS(FAOSTAT!$D$2:$D$3310,$B250,FAOSTAT!$C$2:$C$3310,$A250,FAOSTAT!$E$2:$E$3310,"&gt;0")</f>
        <v>2</v>
      </c>
      <c r="I250" s="12">
        <f>IFERROR(C250*MillingRate,"")</f>
        <v>2695.2224000000001</v>
      </c>
      <c r="J250" s="12">
        <f t="shared" si="18"/>
        <v>2836.8970380818055</v>
      </c>
      <c r="K250" s="12">
        <f t="shared" si="19"/>
        <v>1038254.9724000003</v>
      </c>
      <c r="L250" s="13">
        <f t="shared" si="20"/>
        <v>4.1008150028208082E-2</v>
      </c>
      <c r="M250" s="13">
        <f t="shared" si="21"/>
        <v>15.797180847009974</v>
      </c>
      <c r="N250" s="13">
        <f t="shared" si="22"/>
        <v>0.259591571593421</v>
      </c>
      <c r="O250" s="13">
        <f t="shared" si="23"/>
        <v>110.32770951745454</v>
      </c>
    </row>
    <row r="251" spans="1:15" x14ac:dyDescent="0.35">
      <c r="A251" s="4" t="s">
        <v>113</v>
      </c>
      <c r="B251" s="4">
        <v>2018</v>
      </c>
      <c r="C251" s="12">
        <f>SUMIFS(FAOSTAT!$E$2:$E$3310,FAOSTAT!$D$2:$D$3310,$B251,FAOSTAT!$C$2:$C$3310,$A251)</f>
        <v>4079.93</v>
      </c>
      <c r="D251" s="12">
        <f>SUMIFS(FAOSTAT!$F$2:$F$3310,FAOSTAT!$D$2:$D$3310,$B251,FAOSTAT!$C$2:$C$3310,$A251)</f>
        <v>1403</v>
      </c>
      <c r="E251" s="12">
        <f>SUMIFS(FAOSTAT!$G$2:$G$3310,FAOSTAT!$D$2:$D$3310,$B251,FAOSTAT!$C$2:$C$3310,$A251)</f>
        <v>1162654.57</v>
      </c>
      <c r="F251" s="12">
        <f>SUMIFS(FAOSTAT!$H$2:$H$3310,FAOSTAT!$D$2:$D$3310,$B251,FAOSTAT!$C$2:$C$3310,$A251)</f>
        <v>113110.48</v>
      </c>
      <c r="G251" s="12">
        <f>SUMIFS(FAOSTAT!$I$2:$I$3310,FAOSTAT!$D$2:$D$3310,$B251,FAOSTAT!$C$2:$C$3310,$A251)</f>
        <v>66842000</v>
      </c>
      <c r="H251" s="12">
        <f>COUNTIFS(FAOSTAT!$D$2:$D$3310,$B251,FAOSTAT!$C$2:$C$3310,$A251,FAOSTAT!$E$2:$E$3310,"&gt;0")</f>
        <v>2</v>
      </c>
      <c r="I251" s="12">
        <f>IFERROR(C251*MillingRate,"")</f>
        <v>2733.5531000000001</v>
      </c>
      <c r="J251" s="12">
        <f t="shared" si="18"/>
        <v>2908.0042765502494</v>
      </c>
      <c r="K251" s="12">
        <f t="shared" si="19"/>
        <v>1052277.6431</v>
      </c>
      <c r="L251" s="13">
        <f t="shared" si="20"/>
        <v>4.0895740701953863E-2</v>
      </c>
      <c r="M251" s="13">
        <f t="shared" si="21"/>
        <v>15.742761184584543</v>
      </c>
      <c r="N251" s="13">
        <f t="shared" si="22"/>
        <v>0.25977489096385042</v>
      </c>
      <c r="O251" s="13">
        <f t="shared" si="23"/>
        <v>110.48933497958112</v>
      </c>
    </row>
    <row r="252" spans="1:15" x14ac:dyDescent="0.35">
      <c r="A252" s="4" t="s">
        <v>113</v>
      </c>
      <c r="B252" s="4">
        <v>2019</v>
      </c>
      <c r="C252" s="12">
        <f>SUMIFS(FAOSTAT!$E$2:$E$3310,FAOSTAT!$D$2:$D$3310,$B252,FAOSTAT!$C$2:$C$3310,$A252)</f>
        <v>3879.96</v>
      </c>
      <c r="D252" s="12">
        <f>SUMIFS(FAOSTAT!$F$2:$F$3310,FAOSTAT!$D$2:$D$3310,$B252,FAOSTAT!$C$2:$C$3310,$A252)</f>
        <v>1294</v>
      </c>
      <c r="E252" s="12">
        <f>SUMIFS(FAOSTAT!$G$2:$G$3310,FAOSTAT!$D$2:$D$3310,$B252,FAOSTAT!$C$2:$C$3310,$A252)</f>
        <v>1066390.53</v>
      </c>
      <c r="F252" s="12">
        <f>SUMIFS(FAOSTAT!$H$2:$H$3310,FAOSTAT!$D$2:$D$3310,$B252,FAOSTAT!$C$2:$C$3310,$A252)</f>
        <v>111067.9</v>
      </c>
      <c r="G252" s="12">
        <f>SUMIFS(FAOSTAT!$I$2:$I$3310,FAOSTAT!$D$2:$D$3310,$B252,FAOSTAT!$C$2:$C$3310,$A252)</f>
        <v>67959741</v>
      </c>
      <c r="H252" s="12">
        <f>COUNTIFS(FAOSTAT!$D$2:$D$3310,$B252,FAOSTAT!$C$2:$C$3310,$A252,FAOSTAT!$E$2:$E$3310,"&gt;0")</f>
        <v>2</v>
      </c>
      <c r="I252" s="12">
        <f>IFERROR(C252*MillingRate,"")</f>
        <v>2599.5732000000003</v>
      </c>
      <c r="J252" s="12">
        <f t="shared" si="18"/>
        <v>2998.4234930448224</v>
      </c>
      <c r="K252" s="12">
        <f t="shared" si="19"/>
        <v>957922.20319999999</v>
      </c>
      <c r="L252" s="13">
        <f t="shared" si="20"/>
        <v>3.8251664319909638E-2</v>
      </c>
      <c r="M252" s="13">
        <f t="shared" si="21"/>
        <v>14.095436343702371</v>
      </c>
      <c r="N252" s="13">
        <f t="shared" si="22"/>
        <v>0.27137623403194544</v>
      </c>
      <c r="O252" s="13">
        <f t="shared" si="23"/>
        <v>111.32329185372826</v>
      </c>
    </row>
    <row r="253" spans="1:15" x14ac:dyDescent="0.35">
      <c r="A253" s="4" t="s">
        <v>113</v>
      </c>
      <c r="B253" s="4">
        <v>2020</v>
      </c>
      <c r="C253" s="12">
        <f>SUMIFS(FAOSTAT!$E$2:$E$3310,FAOSTAT!$D$2:$D$3310,$B253,FAOSTAT!$C$2:$C$3310,$A253)</f>
        <v>4080.21</v>
      </c>
      <c r="D253" s="12">
        <f>SUMIFS(FAOSTAT!$F$2:$F$3310,FAOSTAT!$D$2:$D$3310,$B253,FAOSTAT!$C$2:$C$3310,$A253)</f>
        <v>1432</v>
      </c>
      <c r="E253" s="12">
        <f>SUMIFS(FAOSTAT!$G$2:$G$3310,FAOSTAT!$D$2:$D$3310,$B253,FAOSTAT!$C$2:$C$3310,$A253)</f>
        <v>1136915.4099999999</v>
      </c>
      <c r="F253" s="12">
        <f>SUMIFS(FAOSTAT!$H$2:$H$3310,FAOSTAT!$D$2:$D$3310,$B253,FAOSTAT!$C$2:$C$3310,$A253)</f>
        <v>120977.53</v>
      </c>
      <c r="G253" s="12">
        <f>SUMIFS(FAOSTAT!$I$2:$I$3310,FAOSTAT!$D$2:$D$3310,$B253,FAOSTAT!$C$2:$C$3310,$A253)</f>
        <v>69085493</v>
      </c>
      <c r="H253" s="12">
        <f>COUNTIFS(FAOSTAT!$D$2:$D$3310,$B253,FAOSTAT!$C$2:$C$3310,$A253,FAOSTAT!$E$2:$E$3310,"&gt;0")</f>
        <v>2</v>
      </c>
      <c r="I253" s="12">
        <f>IFERROR(C253*MillingRate,"")</f>
        <v>2733.7407000000003</v>
      </c>
      <c r="J253" s="12">
        <f t="shared" si="18"/>
        <v>2849.308659217877</v>
      </c>
      <c r="K253" s="12">
        <f t="shared" si="19"/>
        <v>1018671.6206999999</v>
      </c>
      <c r="L253" s="13">
        <f t="shared" si="20"/>
        <v>3.9570401560281264E-2</v>
      </c>
      <c r="M253" s="13">
        <f t="shared" si="21"/>
        <v>14.745087231265757</v>
      </c>
      <c r="N253" s="13">
        <f t="shared" si="22"/>
        <v>0.26836329239460482</v>
      </c>
      <c r="O253" s="13">
        <f t="shared" si="23"/>
        <v>111.60764537827671</v>
      </c>
    </row>
    <row r="254" spans="1:15" x14ac:dyDescent="0.35">
      <c r="A254" s="4" t="s">
        <v>113</v>
      </c>
      <c r="B254" s="4">
        <v>2021</v>
      </c>
      <c r="C254" s="12">
        <f>SUMIFS(FAOSTAT!$E$2:$E$3310,FAOSTAT!$D$2:$D$3310,$B254,FAOSTAT!$C$2:$C$3310,$A254)</f>
        <v>4081.04</v>
      </c>
      <c r="D254" s="12">
        <f>SUMIFS(FAOSTAT!$F$2:$F$3310,FAOSTAT!$D$2:$D$3310,$B254,FAOSTAT!$C$2:$C$3310,$A254)</f>
        <v>1433</v>
      </c>
      <c r="E254" s="12">
        <f>SUMIFS(FAOSTAT!$G$2:$G$3310,FAOSTAT!$D$2:$D$3310,$B254,FAOSTAT!$C$2:$C$3310,$A254)</f>
        <v>1098575.3800000001</v>
      </c>
      <c r="F254" s="12">
        <f>SUMIFS(FAOSTAT!$H$2:$H$3310,FAOSTAT!$D$2:$D$3310,$B254,FAOSTAT!$C$2:$C$3310,$A254)</f>
        <v>121710.09999999999</v>
      </c>
      <c r="G254" s="12">
        <f>SUMIFS(FAOSTAT!$I$2:$I$3310,FAOSTAT!$D$2:$D$3310,$B254,FAOSTAT!$C$2:$C$3310,$A254)</f>
        <v>70182727</v>
      </c>
      <c r="H254" s="12">
        <f>COUNTIFS(FAOSTAT!$D$2:$D$3310,$B254,FAOSTAT!$C$2:$C$3310,$A254,FAOSTAT!$E$2:$E$3310,"&gt;0")</f>
        <v>2</v>
      </c>
      <c r="I254" s="12">
        <f>IFERROR(C254*MillingRate,"")</f>
        <v>2734.2968000000001</v>
      </c>
      <c r="J254" s="12">
        <f t="shared" si="18"/>
        <v>2847.8995115143057</v>
      </c>
      <c r="K254" s="12">
        <f t="shared" si="19"/>
        <v>979599.57680000004</v>
      </c>
      <c r="L254" s="13">
        <f t="shared" si="20"/>
        <v>3.8959683057057617E-2</v>
      </c>
      <c r="M254" s="13">
        <f t="shared" si="21"/>
        <v>13.957844311179302</v>
      </c>
      <c r="N254" s="13">
        <f t="shared" si="22"/>
        <v>0.27912392622013638</v>
      </c>
      <c r="O254" s="13">
        <f t="shared" si="23"/>
        <v>112.14535061240545</v>
      </c>
    </row>
    <row r="255" spans="1:15" x14ac:dyDescent="0.35">
      <c r="A255" s="4" t="s">
        <v>113</v>
      </c>
      <c r="B255" s="4">
        <v>2022</v>
      </c>
      <c r="C255" s="12">
        <f>SUMIFS(FAOSTAT!$E$2:$E$3310,FAOSTAT!$D$2:$D$3310,$B255,FAOSTAT!$C$2:$C$3310,$A255)</f>
        <v>4081.13</v>
      </c>
      <c r="D255" s="12">
        <f>SUMIFS(FAOSTAT!$F$2:$F$3310,FAOSTAT!$D$2:$D$3310,$B255,FAOSTAT!$C$2:$C$3310,$A255)</f>
        <v>1427</v>
      </c>
      <c r="E255" s="12">
        <f>SUMIFS(FAOSTAT!$G$2:$G$3310,FAOSTAT!$D$2:$D$3310,$B255,FAOSTAT!$C$2:$C$3310,$A255)</f>
        <v>1151344.69</v>
      </c>
      <c r="F255" s="12">
        <f>SUMIFS(FAOSTAT!$H$2:$H$3310,FAOSTAT!$D$2:$D$3310,$B255,FAOSTAT!$C$2:$C$3310,$A255)</f>
        <v>145879.22</v>
      </c>
      <c r="G255" s="12">
        <f>SUMIFS(FAOSTAT!$I$2:$I$3310,FAOSTAT!$D$2:$D$3310,$B255,FAOSTAT!$C$2:$C$3310,$A255)</f>
        <v>71212991</v>
      </c>
      <c r="H255" s="12">
        <f>COUNTIFS(FAOSTAT!$D$2:$D$3310,$B255,FAOSTAT!$C$2:$C$3310,$A255,FAOSTAT!$E$2:$E$3310,"&gt;0")</f>
        <v>2</v>
      </c>
      <c r="I255" s="12">
        <f>IFERROR(C255*MillingRate,"")</f>
        <v>2734.3571000000002</v>
      </c>
      <c r="J255" s="12">
        <f t="shared" si="18"/>
        <v>2859.9369306236858</v>
      </c>
      <c r="K255" s="12">
        <f t="shared" si="19"/>
        <v>1008199.8270999999</v>
      </c>
      <c r="L255" s="13">
        <f t="shared" si="20"/>
        <v>3.8396886040076593E-2</v>
      </c>
      <c r="M255" s="13">
        <f t="shared" si="21"/>
        <v>14.157526779067599</v>
      </c>
      <c r="N255" s="13">
        <f t="shared" si="22"/>
        <v>0.27121181996877974</v>
      </c>
      <c r="O255" s="13">
        <f t="shared" si="23"/>
        <v>114.19806461500237</v>
      </c>
    </row>
    <row r="256" spans="1:15" x14ac:dyDescent="0.35">
      <c r="A256" s="4" t="s">
        <v>113</v>
      </c>
      <c r="B256" s="4">
        <v>2023</v>
      </c>
      <c r="C256" s="12">
        <f>SUMIFS(FAOSTAT!$E$2:$E$3310,FAOSTAT!$D$2:$D$3310,$B256,FAOSTAT!$C$2:$C$3310,$A256)</f>
        <v>4081.75</v>
      </c>
      <c r="D256" s="12">
        <f>SUMIFS(FAOSTAT!$F$2:$F$3310,FAOSTAT!$D$2:$D$3310,$B256,FAOSTAT!$C$2:$C$3310,$A256)</f>
        <v>1427</v>
      </c>
      <c r="E256" s="12">
        <f>SUMIFS(FAOSTAT!$G$2:$G$3310,FAOSTAT!$D$2:$D$3310,$B256,FAOSTAT!$C$2:$C$3310,$A256)</f>
        <v>1345395.12</v>
      </c>
      <c r="F256" s="12">
        <f>SUMIFS(FAOSTAT!$H$2:$H$3310,FAOSTAT!$D$2:$D$3310,$B256,FAOSTAT!$C$2:$C$3310,$A256)</f>
        <v>159309.85</v>
      </c>
      <c r="G256" s="12">
        <f>SUMIFS(FAOSTAT!$I$2:$I$3310,FAOSTAT!$D$2:$D$3310,$B256,FAOSTAT!$C$2:$C$3310,$A256)</f>
        <v>72197701</v>
      </c>
      <c r="H256" s="12">
        <f>COUNTIFS(FAOSTAT!$D$2:$D$3310,$B256,FAOSTAT!$C$2:$C$3310,$A256,FAOSTAT!$E$2:$E$3310,"&gt;0")</f>
        <v>2</v>
      </c>
      <c r="I256" s="12">
        <f>IFERROR(C256*MillingRate,"")</f>
        <v>2734.7725</v>
      </c>
      <c r="J256" s="12">
        <f t="shared" si="18"/>
        <v>2860.3714085494044</v>
      </c>
      <c r="K256" s="12">
        <f t="shared" si="19"/>
        <v>1188820.0425</v>
      </c>
      <c r="L256" s="13">
        <f t="shared" si="20"/>
        <v>3.7878941602309472E-2</v>
      </c>
      <c r="M256" s="13">
        <f t="shared" si="21"/>
        <v>16.466175875877266</v>
      </c>
      <c r="N256" s="13">
        <f t="shared" si="22"/>
        <v>0.23004091470808122</v>
      </c>
      <c r="O256" s="13">
        <f t="shared" si="23"/>
        <v>113.17062901889965</v>
      </c>
    </row>
    <row r="257" spans="1:15" x14ac:dyDescent="0.35">
      <c r="A257" s="4" t="s">
        <v>113</v>
      </c>
      <c r="B257" s="4">
        <v>2024</v>
      </c>
      <c r="C257" s="12">
        <f>SUMIFS(FAOSTAT!$E$2:$E$3310,FAOSTAT!$D$2:$D$3310,$B257,FAOSTAT!$C$2:$C$3310,$A257)</f>
        <v>4082.36</v>
      </c>
      <c r="D257" s="12">
        <f>SUMIFS(FAOSTAT!$F$2:$F$3310,FAOSTAT!$D$2:$D$3310,$B257,FAOSTAT!$C$2:$C$3310,$A257)</f>
        <v>1426</v>
      </c>
      <c r="E257" s="12">
        <f>SUMIFS(FAOSTAT!$G$2:$G$3310,FAOSTAT!$D$2:$D$3310,$B257,FAOSTAT!$C$2:$C$3310,$A257)</f>
        <v>1476952.81</v>
      </c>
      <c r="F257" s="12">
        <f>SUMIFS(FAOSTAT!$H$2:$H$3310,FAOSTAT!$D$2:$D$3310,$B257,FAOSTAT!$C$2:$C$3310,$A257)</f>
        <v>173630.32</v>
      </c>
      <c r="G257" s="12">
        <f>SUMIFS(FAOSTAT!$I$2:$I$3310,FAOSTAT!$D$2:$D$3310,$B257,FAOSTAT!$C$2:$C$3310,$A257)</f>
        <v>73138702</v>
      </c>
      <c r="H257" s="12">
        <f>COUNTIFS(FAOSTAT!$D$2:$D$3310,$B257,FAOSTAT!$C$2:$C$3310,$A257,FAOSTAT!$E$2:$E$3310,"&gt;0")</f>
        <v>2</v>
      </c>
      <c r="I257" s="12">
        <f>IFERROR(C257*MillingRate,"")</f>
        <v>2735.1812000000004</v>
      </c>
      <c r="J257" s="12">
        <f t="shared" si="18"/>
        <v>2862.8050490883588</v>
      </c>
      <c r="K257" s="12">
        <f t="shared" si="19"/>
        <v>1306057.6712</v>
      </c>
      <c r="L257" s="13">
        <f t="shared" si="20"/>
        <v>3.7397179949953181E-2</v>
      </c>
      <c r="M257" s="13">
        <f t="shared" si="21"/>
        <v>17.857271669929283</v>
      </c>
      <c r="N257" s="13">
        <f t="shared" si="22"/>
        <v>0.20942269704575359</v>
      </c>
      <c r="O257" s="13">
        <f t="shared" si="23"/>
        <v>113.0848080118072</v>
      </c>
    </row>
    <row r="258" spans="1:15" x14ac:dyDescent="0.35">
      <c r="A258" s="4" t="s">
        <v>124</v>
      </c>
      <c r="B258" s="4">
        <v>1961</v>
      </c>
      <c r="C258" s="12">
        <f>SUMIFS(FAOSTAT!$E$2:$E$3310,FAOSTAT!$D$2:$D$3310,$B258,FAOSTAT!$C$2:$C$3310,$A258)</f>
        <v>1316882</v>
      </c>
      <c r="D258" s="12">
        <f>SUMIFS(FAOSTAT!$F$2:$F$3310,FAOSTAT!$D$2:$D$3310,$B258,FAOSTAT!$C$2:$C$3310,$A258)</f>
        <v>1409671</v>
      </c>
      <c r="E258" s="12">
        <f>SUMIFS(FAOSTAT!$G$2:$G$3310,FAOSTAT!$D$2:$D$3310,$B258,FAOSTAT!$C$2:$C$3310,$A258)</f>
        <v>258314.25</v>
      </c>
      <c r="F258" s="12">
        <f>SUMIFS(FAOSTAT!$H$2:$H$3310,FAOSTAT!$D$2:$D$3310,$B258,FAOSTAT!$C$2:$C$3310,$A258)</f>
        <v>13245</v>
      </c>
      <c r="G258" s="12">
        <f>SUMIFS(FAOSTAT!$I$2:$I$3310,FAOSTAT!$D$2:$D$3310,$B258,FAOSTAT!$C$2:$C$3310,$A258)</f>
        <v>87743323</v>
      </c>
      <c r="H258" s="12">
        <f>COUNTIFS(FAOSTAT!$D$2:$D$3310,$B258,FAOSTAT!$C$2:$C$3310,$A258,FAOSTAT!$E$2:$E$3310,"&gt;0")</f>
        <v>15</v>
      </c>
      <c r="I258" s="12">
        <f>IFERROR(C258*MillingRate,"")</f>
        <v>882310.94000000006</v>
      </c>
      <c r="J258" s="12">
        <f t="shared" ref="J258:J321" si="24">IFERROR(C258*1000/D258,"")</f>
        <v>934.17683984419057</v>
      </c>
      <c r="K258" s="12">
        <f t="shared" ref="K258:K321" si="25">IFERROR(I258+E258-F258,"")</f>
        <v>1127380.19</v>
      </c>
      <c r="L258" s="13">
        <f t="shared" ref="L258:L321" si="26">IFERROR(I258*1000/G258,"")</f>
        <v>10.055590668705356</v>
      </c>
      <c r="M258" s="13">
        <f t="shared" ref="M258:M321" si="27">IFERROR(K258*1000/G258,"")</f>
        <v>12.848615159013296</v>
      </c>
      <c r="N258" s="13">
        <f t="shared" ref="N258:N321" si="28">IF(N(K258)&lt;=0,"",I258/K258*100)</f>
        <v>78.262058161586125</v>
      </c>
      <c r="O258" s="13">
        <f t="shared" ref="O258:O321" si="29">IF(N(K258)&lt;=0,"",E258/K258*100)</f>
        <v>22.91278951779346</v>
      </c>
    </row>
    <row r="259" spans="1:15" x14ac:dyDescent="0.35">
      <c r="A259" s="4" t="s">
        <v>124</v>
      </c>
      <c r="B259" s="4">
        <v>1962</v>
      </c>
      <c r="C259" s="12">
        <f>SUMIFS(FAOSTAT!$E$2:$E$3310,FAOSTAT!$D$2:$D$3310,$B259,FAOSTAT!$C$2:$C$3310,$A259)</f>
        <v>1595169</v>
      </c>
      <c r="D259" s="12">
        <f>SUMIFS(FAOSTAT!$F$2:$F$3310,FAOSTAT!$D$2:$D$3310,$B259,FAOSTAT!$C$2:$C$3310,$A259)</f>
        <v>1559424</v>
      </c>
      <c r="E259" s="12">
        <f>SUMIFS(FAOSTAT!$G$2:$G$3310,FAOSTAT!$D$2:$D$3310,$B259,FAOSTAT!$C$2:$C$3310,$A259)</f>
        <v>311124.65000000002</v>
      </c>
      <c r="F259" s="12">
        <f>SUMIFS(FAOSTAT!$H$2:$H$3310,FAOSTAT!$D$2:$D$3310,$B259,FAOSTAT!$C$2:$C$3310,$A259)</f>
        <v>15371.9</v>
      </c>
      <c r="G259" s="12">
        <f>SUMIFS(FAOSTAT!$I$2:$I$3310,FAOSTAT!$D$2:$D$3310,$B259,FAOSTAT!$C$2:$C$3310,$A259)</f>
        <v>89654313</v>
      </c>
      <c r="H259" s="12">
        <f>COUNTIFS(FAOSTAT!$D$2:$D$3310,$B259,FAOSTAT!$C$2:$C$3310,$A259,FAOSTAT!$E$2:$E$3310,"&gt;0")</f>
        <v>15</v>
      </c>
      <c r="I259" s="12">
        <f>IFERROR(C259*MillingRate,"")</f>
        <v>1068763.23</v>
      </c>
      <c r="J259" s="12">
        <f t="shared" si="24"/>
        <v>1022.9219250184684</v>
      </c>
      <c r="K259" s="12">
        <f t="shared" si="25"/>
        <v>1364515.98</v>
      </c>
      <c r="L259" s="13">
        <f t="shared" si="26"/>
        <v>11.92093491363879</v>
      </c>
      <c r="M259" s="13">
        <f t="shared" si="27"/>
        <v>15.219747208369105</v>
      </c>
      <c r="N259" s="13">
        <f t="shared" si="28"/>
        <v>78.325446214268595</v>
      </c>
      <c r="O259" s="13">
        <f t="shared" si="29"/>
        <v>22.801099771656762</v>
      </c>
    </row>
    <row r="260" spans="1:15" x14ac:dyDescent="0.35">
      <c r="A260" s="4" t="s">
        <v>124</v>
      </c>
      <c r="B260" s="4">
        <v>1963</v>
      </c>
      <c r="C260" s="12">
        <f>SUMIFS(FAOSTAT!$E$2:$E$3310,FAOSTAT!$D$2:$D$3310,$B260,FAOSTAT!$C$2:$C$3310,$A260)</f>
        <v>1543968</v>
      </c>
      <c r="D260" s="12">
        <f>SUMIFS(FAOSTAT!$F$2:$F$3310,FAOSTAT!$D$2:$D$3310,$B260,FAOSTAT!$C$2:$C$3310,$A260)</f>
        <v>1430512</v>
      </c>
      <c r="E260" s="12">
        <f>SUMIFS(FAOSTAT!$G$2:$G$3310,FAOSTAT!$D$2:$D$3310,$B260,FAOSTAT!$C$2:$C$3310,$A260)</f>
        <v>283033.65000000002</v>
      </c>
      <c r="F260" s="12">
        <f>SUMIFS(FAOSTAT!$H$2:$H$3310,FAOSTAT!$D$2:$D$3310,$B260,FAOSTAT!$C$2:$C$3310,$A260)</f>
        <v>5469.5</v>
      </c>
      <c r="G260" s="12">
        <f>SUMIFS(FAOSTAT!$I$2:$I$3310,FAOSTAT!$D$2:$D$3310,$B260,FAOSTAT!$C$2:$C$3310,$A260)</f>
        <v>91627903</v>
      </c>
      <c r="H260" s="12">
        <f>COUNTIFS(FAOSTAT!$D$2:$D$3310,$B260,FAOSTAT!$C$2:$C$3310,$A260,FAOSTAT!$E$2:$E$3310,"&gt;0")</f>
        <v>15</v>
      </c>
      <c r="I260" s="12">
        <f>IFERROR(C260*MillingRate,"")</f>
        <v>1034458.56</v>
      </c>
      <c r="J260" s="12">
        <f t="shared" si="24"/>
        <v>1079.3114633082421</v>
      </c>
      <c r="K260" s="12">
        <f t="shared" si="25"/>
        <v>1312022.71</v>
      </c>
      <c r="L260" s="13">
        <f t="shared" si="26"/>
        <v>11.289776652424317</v>
      </c>
      <c r="M260" s="13">
        <f t="shared" si="27"/>
        <v>14.319030197602579</v>
      </c>
      <c r="N260" s="13">
        <f t="shared" si="28"/>
        <v>78.844562073167168</v>
      </c>
      <c r="O260" s="13">
        <f t="shared" si="29"/>
        <v>21.572313332899554</v>
      </c>
    </row>
    <row r="261" spans="1:15" x14ac:dyDescent="0.35">
      <c r="A261" s="4" t="s">
        <v>124</v>
      </c>
      <c r="B261" s="4">
        <v>1964</v>
      </c>
      <c r="C261" s="12">
        <f>SUMIFS(FAOSTAT!$E$2:$E$3310,FAOSTAT!$D$2:$D$3310,$B261,FAOSTAT!$C$2:$C$3310,$A261)</f>
        <v>1678442</v>
      </c>
      <c r="D261" s="12">
        <f>SUMIFS(FAOSTAT!$F$2:$F$3310,FAOSTAT!$D$2:$D$3310,$B261,FAOSTAT!$C$2:$C$3310,$A261)</f>
        <v>1577834</v>
      </c>
      <c r="E261" s="12">
        <f>SUMIFS(FAOSTAT!$G$2:$G$3310,FAOSTAT!$D$2:$D$3310,$B261,FAOSTAT!$C$2:$C$3310,$A261)</f>
        <v>391719.5</v>
      </c>
      <c r="F261" s="12">
        <f>SUMIFS(FAOSTAT!$H$2:$H$3310,FAOSTAT!$D$2:$D$3310,$B261,FAOSTAT!$C$2:$C$3310,$A261)</f>
        <v>1261.75</v>
      </c>
      <c r="G261" s="12">
        <f>SUMIFS(FAOSTAT!$I$2:$I$3310,FAOSTAT!$D$2:$D$3310,$B261,FAOSTAT!$C$2:$C$3310,$A261)</f>
        <v>93653676</v>
      </c>
      <c r="H261" s="12">
        <f>COUNTIFS(FAOSTAT!$D$2:$D$3310,$B261,FAOSTAT!$C$2:$C$3310,$A261,FAOSTAT!$E$2:$E$3310,"&gt;0")</f>
        <v>15</v>
      </c>
      <c r="I261" s="12">
        <f>IFERROR(C261*MillingRate,"")</f>
        <v>1124556.1400000001</v>
      </c>
      <c r="J261" s="12">
        <f t="shared" si="24"/>
        <v>1063.7633616717601</v>
      </c>
      <c r="K261" s="12">
        <f t="shared" si="25"/>
        <v>1515013.8900000001</v>
      </c>
      <c r="L261" s="13">
        <f t="shared" si="26"/>
        <v>12.007602776852028</v>
      </c>
      <c r="M261" s="13">
        <f t="shared" si="27"/>
        <v>16.17676907845027</v>
      </c>
      <c r="N261" s="13">
        <f t="shared" si="28"/>
        <v>74.227447512048883</v>
      </c>
      <c r="O261" s="13">
        <f t="shared" si="29"/>
        <v>25.855835552768429</v>
      </c>
    </row>
    <row r="262" spans="1:15" x14ac:dyDescent="0.35">
      <c r="A262" s="4" t="s">
        <v>124</v>
      </c>
      <c r="B262" s="4">
        <v>1965</v>
      </c>
      <c r="C262" s="12">
        <f>SUMIFS(FAOSTAT!$E$2:$E$3310,FAOSTAT!$D$2:$D$3310,$B262,FAOSTAT!$C$2:$C$3310,$A262)</f>
        <v>1720794</v>
      </c>
      <c r="D262" s="12">
        <f>SUMIFS(FAOSTAT!$F$2:$F$3310,FAOSTAT!$D$2:$D$3310,$B262,FAOSTAT!$C$2:$C$3310,$A262)</f>
        <v>1596639</v>
      </c>
      <c r="E262" s="12">
        <f>SUMIFS(FAOSTAT!$G$2:$G$3310,FAOSTAT!$D$2:$D$3310,$B262,FAOSTAT!$C$2:$C$3310,$A262)</f>
        <v>420165.1</v>
      </c>
      <c r="F262" s="12">
        <f>SUMIFS(FAOSTAT!$H$2:$H$3310,FAOSTAT!$D$2:$D$3310,$B262,FAOSTAT!$C$2:$C$3310,$A262)</f>
        <v>3908</v>
      </c>
      <c r="G262" s="12">
        <f>SUMIFS(FAOSTAT!$I$2:$I$3310,FAOSTAT!$D$2:$D$3310,$B262,FAOSTAT!$C$2:$C$3310,$A262)</f>
        <v>95745263</v>
      </c>
      <c r="H262" s="12">
        <f>COUNTIFS(FAOSTAT!$D$2:$D$3310,$B262,FAOSTAT!$C$2:$C$3310,$A262,FAOSTAT!$E$2:$E$3310,"&gt;0")</f>
        <v>15</v>
      </c>
      <c r="I262" s="12">
        <f>IFERROR(C262*MillingRate,"")</f>
        <v>1152931.98</v>
      </c>
      <c r="J262" s="12">
        <f t="shared" si="24"/>
        <v>1077.7602200622682</v>
      </c>
      <c r="K262" s="12">
        <f t="shared" si="25"/>
        <v>1569189.08</v>
      </c>
      <c r="L262" s="13">
        <f t="shared" si="26"/>
        <v>12.041660797359761</v>
      </c>
      <c r="M262" s="13">
        <f t="shared" si="27"/>
        <v>16.389208518859046</v>
      </c>
      <c r="N262" s="13">
        <f t="shared" si="28"/>
        <v>73.473107523791839</v>
      </c>
      <c r="O262" s="13">
        <f t="shared" si="29"/>
        <v>26.775938308212034</v>
      </c>
    </row>
    <row r="263" spans="1:15" x14ac:dyDescent="0.35">
      <c r="A263" s="4" t="s">
        <v>124</v>
      </c>
      <c r="B263" s="4">
        <v>1966</v>
      </c>
      <c r="C263" s="12">
        <f>SUMIFS(FAOSTAT!$E$2:$E$3310,FAOSTAT!$D$2:$D$3310,$B263,FAOSTAT!$C$2:$C$3310,$A263)</f>
        <v>1788469</v>
      </c>
      <c r="D263" s="12">
        <f>SUMIFS(FAOSTAT!$F$2:$F$3310,FAOSTAT!$D$2:$D$3310,$B263,FAOSTAT!$C$2:$C$3310,$A263)</f>
        <v>1479427</v>
      </c>
      <c r="E263" s="12">
        <f>SUMIFS(FAOSTAT!$G$2:$G$3310,FAOSTAT!$D$2:$D$3310,$B263,FAOSTAT!$C$2:$C$3310,$A263)</f>
        <v>460494.55000000005</v>
      </c>
      <c r="F263" s="12">
        <f>SUMIFS(FAOSTAT!$H$2:$H$3310,FAOSTAT!$D$2:$D$3310,$B263,FAOSTAT!$C$2:$C$3310,$A263)</f>
        <v>679.85</v>
      </c>
      <c r="G263" s="12">
        <f>SUMIFS(FAOSTAT!$I$2:$I$3310,FAOSTAT!$D$2:$D$3310,$B263,FAOSTAT!$C$2:$C$3310,$A263)</f>
        <v>97903793</v>
      </c>
      <c r="H263" s="12">
        <f>COUNTIFS(FAOSTAT!$D$2:$D$3310,$B263,FAOSTAT!$C$2:$C$3310,$A263,FAOSTAT!$E$2:$E$3310,"&gt;0")</f>
        <v>15</v>
      </c>
      <c r="I263" s="12">
        <f>IFERROR(C263*MillingRate,"")</f>
        <v>1198274.23</v>
      </c>
      <c r="J263" s="12">
        <f t="shared" si="24"/>
        <v>1208.8930376422763</v>
      </c>
      <c r="K263" s="12">
        <f t="shared" si="25"/>
        <v>1658088.93</v>
      </c>
      <c r="L263" s="13">
        <f t="shared" si="26"/>
        <v>12.239303435363327</v>
      </c>
      <c r="M263" s="13">
        <f t="shared" si="27"/>
        <v>16.935900838898039</v>
      </c>
      <c r="N263" s="13">
        <f t="shared" si="28"/>
        <v>72.268393348479805</v>
      </c>
      <c r="O263" s="13">
        <f t="shared" si="29"/>
        <v>27.772608674252474</v>
      </c>
    </row>
    <row r="264" spans="1:15" x14ac:dyDescent="0.35">
      <c r="A264" s="4" t="s">
        <v>124</v>
      </c>
      <c r="B264" s="4">
        <v>1967</v>
      </c>
      <c r="C264" s="12">
        <f>SUMIFS(FAOSTAT!$E$2:$E$3310,FAOSTAT!$D$2:$D$3310,$B264,FAOSTAT!$C$2:$C$3310,$A264)</f>
        <v>2143283</v>
      </c>
      <c r="D264" s="12">
        <f>SUMIFS(FAOSTAT!$F$2:$F$3310,FAOSTAT!$D$2:$D$3310,$B264,FAOSTAT!$C$2:$C$3310,$A264)</f>
        <v>1680388</v>
      </c>
      <c r="E264" s="12">
        <f>SUMIFS(FAOSTAT!$G$2:$G$3310,FAOSTAT!$D$2:$D$3310,$B264,FAOSTAT!$C$2:$C$3310,$A264)</f>
        <v>350670.85</v>
      </c>
      <c r="F264" s="12">
        <f>SUMIFS(FAOSTAT!$H$2:$H$3310,FAOSTAT!$D$2:$D$3310,$B264,FAOSTAT!$C$2:$C$3310,$A264)</f>
        <v>427.65</v>
      </c>
      <c r="G264" s="12">
        <f>SUMIFS(FAOSTAT!$I$2:$I$3310,FAOSTAT!$D$2:$D$3310,$B264,FAOSTAT!$C$2:$C$3310,$A264)</f>
        <v>100112015</v>
      </c>
      <c r="H264" s="12">
        <f>COUNTIFS(FAOSTAT!$D$2:$D$3310,$B264,FAOSTAT!$C$2:$C$3310,$A264,FAOSTAT!$E$2:$E$3310,"&gt;0")</f>
        <v>15</v>
      </c>
      <c r="I264" s="12">
        <f>IFERROR(C264*MillingRate,"")</f>
        <v>1435999.61</v>
      </c>
      <c r="J264" s="12">
        <f t="shared" si="24"/>
        <v>1275.4691178465926</v>
      </c>
      <c r="K264" s="12">
        <f t="shared" si="25"/>
        <v>1786242.81</v>
      </c>
      <c r="L264" s="13">
        <f t="shared" si="26"/>
        <v>14.34392874821269</v>
      </c>
      <c r="M264" s="13">
        <f t="shared" si="27"/>
        <v>17.842441888718351</v>
      </c>
      <c r="N264" s="13">
        <f t="shared" si="28"/>
        <v>80.392184195831689</v>
      </c>
      <c r="O264" s="13">
        <f t="shared" si="29"/>
        <v>19.631757118171407</v>
      </c>
    </row>
    <row r="265" spans="1:15" x14ac:dyDescent="0.35">
      <c r="A265" s="4" t="s">
        <v>124</v>
      </c>
      <c r="B265" s="4">
        <v>1968</v>
      </c>
      <c r="C265" s="12">
        <f>SUMIFS(FAOSTAT!$E$2:$E$3310,FAOSTAT!$D$2:$D$3310,$B265,FAOSTAT!$C$2:$C$3310,$A265)</f>
        <v>2023648</v>
      </c>
      <c r="D265" s="12">
        <f>SUMIFS(FAOSTAT!$F$2:$F$3310,FAOSTAT!$D$2:$D$3310,$B265,FAOSTAT!$C$2:$C$3310,$A265)</f>
        <v>1587278</v>
      </c>
      <c r="E265" s="12">
        <f>SUMIFS(FAOSTAT!$G$2:$G$3310,FAOSTAT!$D$2:$D$3310,$B265,FAOSTAT!$C$2:$C$3310,$A265)</f>
        <v>390174.94999999995</v>
      </c>
      <c r="F265" s="12">
        <f>SUMIFS(FAOSTAT!$H$2:$H$3310,FAOSTAT!$D$2:$D$3310,$B265,FAOSTAT!$C$2:$C$3310,$A265)</f>
        <v>178</v>
      </c>
      <c r="G265" s="12">
        <f>SUMIFS(FAOSTAT!$I$2:$I$3310,FAOSTAT!$D$2:$D$3310,$B265,FAOSTAT!$C$2:$C$3310,$A265)</f>
        <v>102401115</v>
      </c>
      <c r="H265" s="12">
        <f>COUNTIFS(FAOSTAT!$D$2:$D$3310,$B265,FAOSTAT!$C$2:$C$3310,$A265,FAOSTAT!$E$2:$E$3310,"&gt;0")</f>
        <v>15</v>
      </c>
      <c r="I265" s="12">
        <f>IFERROR(C265*MillingRate,"")</f>
        <v>1355844.1600000001</v>
      </c>
      <c r="J265" s="12">
        <f t="shared" si="24"/>
        <v>1274.917185269373</v>
      </c>
      <c r="K265" s="12">
        <f t="shared" si="25"/>
        <v>1745841.11</v>
      </c>
      <c r="L265" s="13">
        <f t="shared" si="26"/>
        <v>13.240521453306444</v>
      </c>
      <c r="M265" s="13">
        <f t="shared" si="27"/>
        <v>17.049043948398413</v>
      </c>
      <c r="N265" s="13">
        <f t="shared" si="28"/>
        <v>77.661372059224803</v>
      </c>
      <c r="O265" s="13">
        <f t="shared" si="29"/>
        <v>22.348823599416782</v>
      </c>
    </row>
    <row r="266" spans="1:15" x14ac:dyDescent="0.35">
      <c r="A266" s="4" t="s">
        <v>124</v>
      </c>
      <c r="B266" s="4">
        <v>1969</v>
      </c>
      <c r="C266" s="12">
        <f>SUMIFS(FAOSTAT!$E$2:$E$3310,FAOSTAT!$D$2:$D$3310,$B266,FAOSTAT!$C$2:$C$3310,$A266)</f>
        <v>2128826</v>
      </c>
      <c r="D266" s="12">
        <f>SUMIFS(FAOSTAT!$F$2:$F$3310,FAOSTAT!$D$2:$D$3310,$B266,FAOSTAT!$C$2:$C$3310,$A266)</f>
        <v>1602830</v>
      </c>
      <c r="E266" s="12">
        <f>SUMIFS(FAOSTAT!$G$2:$G$3310,FAOSTAT!$D$2:$D$3310,$B266,FAOSTAT!$C$2:$C$3310,$A266)</f>
        <v>366697.60000000003</v>
      </c>
      <c r="F266" s="12">
        <f>SUMIFS(FAOSTAT!$H$2:$H$3310,FAOSTAT!$D$2:$D$3310,$B266,FAOSTAT!$C$2:$C$3310,$A266)</f>
        <v>2995.3</v>
      </c>
      <c r="G266" s="12">
        <f>SUMIFS(FAOSTAT!$I$2:$I$3310,FAOSTAT!$D$2:$D$3310,$B266,FAOSTAT!$C$2:$C$3310,$A266)</f>
        <v>104834058</v>
      </c>
      <c r="H266" s="12">
        <f>COUNTIFS(FAOSTAT!$D$2:$D$3310,$B266,FAOSTAT!$C$2:$C$3310,$A266,FAOSTAT!$E$2:$E$3310,"&gt;0")</f>
        <v>15</v>
      </c>
      <c r="I266" s="12">
        <f>IFERROR(C266*MillingRate,"")</f>
        <v>1426313.4200000002</v>
      </c>
      <c r="J266" s="12">
        <f t="shared" si="24"/>
        <v>1328.1670545223137</v>
      </c>
      <c r="K266" s="12">
        <f t="shared" si="25"/>
        <v>1790015.7200000002</v>
      </c>
      <c r="L266" s="13">
        <f t="shared" si="26"/>
        <v>13.605439369713231</v>
      </c>
      <c r="M266" s="13">
        <f t="shared" si="27"/>
        <v>17.074753702656441</v>
      </c>
      <c r="N266" s="13">
        <f t="shared" si="28"/>
        <v>79.68161419275134</v>
      </c>
      <c r="O266" s="13">
        <f t="shared" si="29"/>
        <v>20.485719533234043</v>
      </c>
    </row>
    <row r="267" spans="1:15" x14ac:dyDescent="0.35">
      <c r="A267" s="4" t="s">
        <v>124</v>
      </c>
      <c r="B267" s="4">
        <v>1970</v>
      </c>
      <c r="C267" s="12">
        <f>SUMIFS(FAOSTAT!$E$2:$E$3310,FAOSTAT!$D$2:$D$3310,$B267,FAOSTAT!$C$2:$C$3310,$A267)</f>
        <v>2088522</v>
      </c>
      <c r="D267" s="12">
        <f>SUMIFS(FAOSTAT!$F$2:$F$3310,FAOSTAT!$D$2:$D$3310,$B267,FAOSTAT!$C$2:$C$3310,$A267)</f>
        <v>1667091</v>
      </c>
      <c r="E267" s="12">
        <f>SUMIFS(FAOSTAT!$G$2:$G$3310,FAOSTAT!$D$2:$D$3310,$B267,FAOSTAT!$C$2:$C$3310,$A267)</f>
        <v>447911</v>
      </c>
      <c r="F267" s="12">
        <f>SUMIFS(FAOSTAT!$H$2:$H$3310,FAOSTAT!$D$2:$D$3310,$B267,FAOSTAT!$C$2:$C$3310,$A267)</f>
        <v>723.3</v>
      </c>
      <c r="G267" s="12">
        <f>SUMIFS(FAOSTAT!$I$2:$I$3310,FAOSTAT!$D$2:$D$3310,$B267,FAOSTAT!$C$2:$C$3310,$A267)</f>
        <v>107401828</v>
      </c>
      <c r="H267" s="12">
        <f>COUNTIFS(FAOSTAT!$D$2:$D$3310,$B267,FAOSTAT!$C$2:$C$3310,$A267,FAOSTAT!$E$2:$E$3310,"&gt;0")</f>
        <v>15</v>
      </c>
      <c r="I267" s="12">
        <f>IFERROR(C267*MillingRate,"")</f>
        <v>1399309.74</v>
      </c>
      <c r="J267" s="12">
        <f t="shared" si="24"/>
        <v>1252.7942385868557</v>
      </c>
      <c r="K267" s="12">
        <f t="shared" si="25"/>
        <v>1846497.44</v>
      </c>
      <c r="L267" s="13">
        <f t="shared" si="26"/>
        <v>13.028732993259668</v>
      </c>
      <c r="M267" s="13">
        <f t="shared" si="27"/>
        <v>17.192420970711968</v>
      </c>
      <c r="N267" s="13">
        <f t="shared" si="28"/>
        <v>75.78184023910697</v>
      </c>
      <c r="O267" s="13">
        <f t="shared" si="29"/>
        <v>24.257331220562104</v>
      </c>
    </row>
    <row r="268" spans="1:15" x14ac:dyDescent="0.35">
      <c r="A268" s="4" t="s">
        <v>124</v>
      </c>
      <c r="B268" s="4">
        <v>1971</v>
      </c>
      <c r="C268" s="12">
        <f>SUMIFS(FAOSTAT!$E$2:$E$3310,FAOSTAT!$D$2:$D$3310,$B268,FAOSTAT!$C$2:$C$3310,$A268)</f>
        <v>2244461</v>
      </c>
      <c r="D268" s="12">
        <f>SUMIFS(FAOSTAT!$F$2:$F$3310,FAOSTAT!$D$2:$D$3310,$B268,FAOSTAT!$C$2:$C$3310,$A268)</f>
        <v>1755604</v>
      </c>
      <c r="E268" s="12">
        <f>SUMIFS(FAOSTAT!$G$2:$G$3310,FAOSTAT!$D$2:$D$3310,$B268,FAOSTAT!$C$2:$C$3310,$A268)</f>
        <v>490698.4</v>
      </c>
      <c r="F268" s="12">
        <f>SUMIFS(FAOSTAT!$H$2:$H$3310,FAOSTAT!$D$2:$D$3310,$B268,FAOSTAT!$C$2:$C$3310,$A268)</f>
        <v>1152.5</v>
      </c>
      <c r="G268" s="12">
        <f>SUMIFS(FAOSTAT!$I$2:$I$3310,FAOSTAT!$D$2:$D$3310,$B268,FAOSTAT!$C$2:$C$3310,$A268)</f>
        <v>110036297</v>
      </c>
      <c r="H268" s="12">
        <f>COUNTIFS(FAOSTAT!$D$2:$D$3310,$B268,FAOSTAT!$C$2:$C$3310,$A268,FAOSTAT!$E$2:$E$3310,"&gt;0")</f>
        <v>15</v>
      </c>
      <c r="I268" s="12">
        <f>IFERROR(C268*MillingRate,"")</f>
        <v>1503788.87</v>
      </c>
      <c r="J268" s="12">
        <f t="shared" si="24"/>
        <v>1278.4551641486348</v>
      </c>
      <c r="K268" s="12">
        <f t="shared" si="25"/>
        <v>1993334.77</v>
      </c>
      <c r="L268" s="13">
        <f t="shared" si="26"/>
        <v>13.666298403335038</v>
      </c>
      <c r="M268" s="13">
        <f t="shared" si="27"/>
        <v>18.115247644147821</v>
      </c>
      <c r="N268" s="13">
        <f t="shared" si="28"/>
        <v>75.440858837775664</v>
      </c>
      <c r="O268" s="13">
        <f t="shared" si="29"/>
        <v>24.616958846305582</v>
      </c>
    </row>
    <row r="269" spans="1:15" x14ac:dyDescent="0.35">
      <c r="A269" s="4" t="s">
        <v>124</v>
      </c>
      <c r="B269" s="4">
        <v>1972</v>
      </c>
      <c r="C269" s="12">
        <f>SUMIFS(FAOSTAT!$E$2:$E$3310,FAOSTAT!$D$2:$D$3310,$B269,FAOSTAT!$C$2:$C$3310,$A269)</f>
        <v>2161884</v>
      </c>
      <c r="D269" s="12">
        <f>SUMIFS(FAOSTAT!$F$2:$F$3310,FAOSTAT!$D$2:$D$3310,$B269,FAOSTAT!$C$2:$C$3310,$A269)</f>
        <v>1662375</v>
      </c>
      <c r="E269" s="12">
        <f>SUMIFS(FAOSTAT!$G$2:$G$3310,FAOSTAT!$D$2:$D$3310,$B269,FAOSTAT!$C$2:$C$3310,$A269)</f>
        <v>443687.30000000005</v>
      </c>
      <c r="F269" s="12">
        <f>SUMIFS(FAOSTAT!$H$2:$H$3310,FAOSTAT!$D$2:$D$3310,$B269,FAOSTAT!$C$2:$C$3310,$A269)</f>
        <v>618.6</v>
      </c>
      <c r="G269" s="12">
        <f>SUMIFS(FAOSTAT!$I$2:$I$3310,FAOSTAT!$D$2:$D$3310,$B269,FAOSTAT!$C$2:$C$3310,$A269)</f>
        <v>112774574</v>
      </c>
      <c r="H269" s="12">
        <f>COUNTIFS(FAOSTAT!$D$2:$D$3310,$B269,FAOSTAT!$C$2:$C$3310,$A269,FAOSTAT!$E$2:$E$3310,"&gt;0")</f>
        <v>15</v>
      </c>
      <c r="I269" s="12">
        <f>IFERROR(C269*MillingRate,"")</f>
        <v>1448462.28</v>
      </c>
      <c r="J269" s="12">
        <f t="shared" si="24"/>
        <v>1300.4791337694564</v>
      </c>
      <c r="K269" s="12">
        <f t="shared" si="25"/>
        <v>1891530.98</v>
      </c>
      <c r="L269" s="13">
        <f t="shared" si="26"/>
        <v>12.843872768696958</v>
      </c>
      <c r="M269" s="13">
        <f t="shared" si="27"/>
        <v>16.772672357866764</v>
      </c>
      <c r="N269" s="13">
        <f t="shared" si="28"/>
        <v>76.57618592109975</v>
      </c>
      <c r="O269" s="13">
        <f t="shared" si="29"/>
        <v>23.456517746275562</v>
      </c>
    </row>
    <row r="270" spans="1:15" x14ac:dyDescent="0.35">
      <c r="A270" s="4" t="s">
        <v>124</v>
      </c>
      <c r="B270" s="4">
        <v>1973</v>
      </c>
      <c r="C270" s="12">
        <f>SUMIFS(FAOSTAT!$E$2:$E$3310,FAOSTAT!$D$2:$D$3310,$B270,FAOSTAT!$C$2:$C$3310,$A270)</f>
        <v>2286329</v>
      </c>
      <c r="D270" s="12">
        <f>SUMIFS(FAOSTAT!$F$2:$F$3310,FAOSTAT!$D$2:$D$3310,$B270,FAOSTAT!$C$2:$C$3310,$A270)</f>
        <v>1844963</v>
      </c>
      <c r="E270" s="12">
        <f>SUMIFS(FAOSTAT!$G$2:$G$3310,FAOSTAT!$D$2:$D$3310,$B270,FAOSTAT!$C$2:$C$3310,$A270)</f>
        <v>646964.4</v>
      </c>
      <c r="F270" s="12">
        <f>SUMIFS(FAOSTAT!$H$2:$H$3310,FAOSTAT!$D$2:$D$3310,$B270,FAOSTAT!$C$2:$C$3310,$A270)</f>
        <v>2521.8000000000002</v>
      </c>
      <c r="G270" s="12">
        <f>SUMIFS(FAOSTAT!$I$2:$I$3310,FAOSTAT!$D$2:$D$3310,$B270,FAOSTAT!$C$2:$C$3310,$A270)</f>
        <v>115667170</v>
      </c>
      <c r="H270" s="12">
        <f>COUNTIFS(FAOSTAT!$D$2:$D$3310,$B270,FAOSTAT!$C$2:$C$3310,$A270,FAOSTAT!$E$2:$E$3310,"&gt;0")</f>
        <v>15</v>
      </c>
      <c r="I270" s="12">
        <f>IFERROR(C270*MillingRate,"")</f>
        <v>1531840.4300000002</v>
      </c>
      <c r="J270" s="12">
        <f t="shared" si="24"/>
        <v>1239.2275617451407</v>
      </c>
      <c r="K270" s="12">
        <f t="shared" si="25"/>
        <v>2176283.0300000003</v>
      </c>
      <c r="L270" s="13">
        <f t="shared" si="26"/>
        <v>13.243519574309635</v>
      </c>
      <c r="M270" s="13">
        <f t="shared" si="27"/>
        <v>18.815045185250064</v>
      </c>
      <c r="N270" s="13">
        <f t="shared" si="28"/>
        <v>70.38792330242083</v>
      </c>
      <c r="O270" s="13">
        <f t="shared" si="29"/>
        <v>29.72795316976763</v>
      </c>
    </row>
    <row r="271" spans="1:15" x14ac:dyDescent="0.35">
      <c r="A271" s="4" t="s">
        <v>124</v>
      </c>
      <c r="B271" s="4">
        <v>1974</v>
      </c>
      <c r="C271" s="12">
        <f>SUMIFS(FAOSTAT!$E$2:$E$3310,FAOSTAT!$D$2:$D$3310,$B271,FAOSTAT!$C$2:$C$3310,$A271)</f>
        <v>2631336</v>
      </c>
      <c r="D271" s="12">
        <f>SUMIFS(FAOSTAT!$F$2:$F$3310,FAOSTAT!$D$2:$D$3310,$B271,FAOSTAT!$C$2:$C$3310,$A271)</f>
        <v>1859105</v>
      </c>
      <c r="E271" s="12">
        <f>SUMIFS(FAOSTAT!$G$2:$G$3310,FAOSTAT!$D$2:$D$3310,$B271,FAOSTAT!$C$2:$C$3310,$A271)</f>
        <v>555267.05000000005</v>
      </c>
      <c r="F271" s="12">
        <f>SUMIFS(FAOSTAT!$H$2:$H$3310,FAOSTAT!$D$2:$D$3310,$B271,FAOSTAT!$C$2:$C$3310,$A271)</f>
        <v>4390.3</v>
      </c>
      <c r="G271" s="12">
        <f>SUMIFS(FAOSTAT!$I$2:$I$3310,FAOSTAT!$D$2:$D$3310,$B271,FAOSTAT!$C$2:$C$3310,$A271)</f>
        <v>118737891</v>
      </c>
      <c r="H271" s="12">
        <f>COUNTIFS(FAOSTAT!$D$2:$D$3310,$B271,FAOSTAT!$C$2:$C$3310,$A271,FAOSTAT!$E$2:$E$3310,"&gt;0")</f>
        <v>15</v>
      </c>
      <c r="I271" s="12">
        <f>IFERROR(C271*MillingRate,"")</f>
        <v>1762995.12</v>
      </c>
      <c r="J271" s="12">
        <f t="shared" si="24"/>
        <v>1415.3778296545918</v>
      </c>
      <c r="K271" s="12">
        <f t="shared" si="25"/>
        <v>2313871.87</v>
      </c>
      <c r="L271" s="13">
        <f t="shared" si="26"/>
        <v>14.847788731568425</v>
      </c>
      <c r="M271" s="13">
        <f t="shared" si="27"/>
        <v>19.48722392247981</v>
      </c>
      <c r="N271" s="13">
        <f t="shared" si="28"/>
        <v>76.192426333442569</v>
      </c>
      <c r="O271" s="13">
        <f t="shared" si="29"/>
        <v>23.997311916843518</v>
      </c>
    </row>
    <row r="272" spans="1:15" x14ac:dyDescent="0.35">
      <c r="A272" s="4" t="s">
        <v>124</v>
      </c>
      <c r="B272" s="4">
        <v>1975</v>
      </c>
      <c r="C272" s="12">
        <f>SUMIFS(FAOSTAT!$E$2:$E$3310,FAOSTAT!$D$2:$D$3310,$B272,FAOSTAT!$C$2:$C$3310,$A272)</f>
        <v>2827931</v>
      </c>
      <c r="D272" s="12">
        <f>SUMIFS(FAOSTAT!$F$2:$F$3310,FAOSTAT!$D$2:$D$3310,$B272,FAOSTAT!$C$2:$C$3310,$A272)</f>
        <v>2009176</v>
      </c>
      <c r="E272" s="12">
        <f>SUMIFS(FAOSTAT!$G$2:$G$3310,FAOSTAT!$D$2:$D$3310,$B272,FAOSTAT!$C$2:$C$3310,$A272)</f>
        <v>250559.85000000003</v>
      </c>
      <c r="F272" s="12">
        <f>SUMIFS(FAOSTAT!$H$2:$H$3310,FAOSTAT!$D$2:$D$3310,$B272,FAOSTAT!$C$2:$C$3310,$A272)</f>
        <v>2012.7</v>
      </c>
      <c r="G272" s="12">
        <f>SUMIFS(FAOSTAT!$I$2:$I$3310,FAOSTAT!$D$2:$D$3310,$B272,FAOSTAT!$C$2:$C$3310,$A272)</f>
        <v>122003692</v>
      </c>
      <c r="H272" s="12">
        <f>COUNTIFS(FAOSTAT!$D$2:$D$3310,$B272,FAOSTAT!$C$2:$C$3310,$A272,FAOSTAT!$E$2:$E$3310,"&gt;0")</f>
        <v>15</v>
      </c>
      <c r="I272" s="12">
        <f>IFERROR(C272*MillingRate,"")</f>
        <v>1894713.77</v>
      </c>
      <c r="J272" s="12">
        <f t="shared" si="24"/>
        <v>1407.5078539660039</v>
      </c>
      <c r="K272" s="12">
        <f t="shared" si="25"/>
        <v>2143260.92</v>
      </c>
      <c r="L272" s="13">
        <f t="shared" si="26"/>
        <v>15.529970765147009</v>
      </c>
      <c r="M272" s="13">
        <f t="shared" si="27"/>
        <v>17.56718083580618</v>
      </c>
      <c r="N272" s="13">
        <f t="shared" si="28"/>
        <v>88.403318155028927</v>
      </c>
      <c r="O272" s="13">
        <f t="shared" si="29"/>
        <v>11.690590149891785</v>
      </c>
    </row>
    <row r="273" spans="1:15" x14ac:dyDescent="0.35">
      <c r="A273" s="4" t="s">
        <v>124</v>
      </c>
      <c r="B273" s="4">
        <v>1976</v>
      </c>
      <c r="C273" s="12">
        <f>SUMIFS(FAOSTAT!$E$2:$E$3310,FAOSTAT!$D$2:$D$3310,$B273,FAOSTAT!$C$2:$C$3310,$A273)</f>
        <v>2528499</v>
      </c>
      <c r="D273" s="12">
        <f>SUMIFS(FAOSTAT!$F$2:$F$3310,FAOSTAT!$D$2:$D$3310,$B273,FAOSTAT!$C$2:$C$3310,$A273)</f>
        <v>1944227</v>
      </c>
      <c r="E273" s="12">
        <f>SUMIFS(FAOSTAT!$G$2:$G$3310,FAOSTAT!$D$2:$D$3310,$B273,FAOSTAT!$C$2:$C$3310,$A273)</f>
        <v>448225.8</v>
      </c>
      <c r="F273" s="12">
        <f>SUMIFS(FAOSTAT!$H$2:$H$3310,FAOSTAT!$D$2:$D$3310,$B273,FAOSTAT!$C$2:$C$3310,$A273)</f>
        <v>35339.799999999996</v>
      </c>
      <c r="G273" s="12">
        <f>SUMIFS(FAOSTAT!$I$2:$I$3310,FAOSTAT!$D$2:$D$3310,$B273,FAOSTAT!$C$2:$C$3310,$A273)</f>
        <v>125399255</v>
      </c>
      <c r="H273" s="12">
        <f>COUNTIFS(FAOSTAT!$D$2:$D$3310,$B273,FAOSTAT!$C$2:$C$3310,$A273,FAOSTAT!$E$2:$E$3310,"&gt;0")</f>
        <v>15</v>
      </c>
      <c r="I273" s="12">
        <f>IFERROR(C273*MillingRate,"")</f>
        <v>1694094.33</v>
      </c>
      <c r="J273" s="12">
        <f t="shared" si="24"/>
        <v>1300.5163491711617</v>
      </c>
      <c r="K273" s="12">
        <f t="shared" si="25"/>
        <v>2106980.33</v>
      </c>
      <c r="L273" s="13">
        <f t="shared" si="26"/>
        <v>13.509604423088479</v>
      </c>
      <c r="M273" s="13">
        <f t="shared" si="27"/>
        <v>16.802175818349159</v>
      </c>
      <c r="N273" s="13">
        <f t="shared" si="28"/>
        <v>80.403898692305305</v>
      </c>
      <c r="O273" s="13">
        <f t="shared" si="29"/>
        <v>21.273373729122564</v>
      </c>
    </row>
    <row r="274" spans="1:15" x14ac:dyDescent="0.35">
      <c r="A274" s="4" t="s">
        <v>124</v>
      </c>
      <c r="B274" s="4">
        <v>1977</v>
      </c>
      <c r="C274" s="12">
        <f>SUMIFS(FAOSTAT!$E$2:$E$3310,FAOSTAT!$D$2:$D$3310,$B274,FAOSTAT!$C$2:$C$3310,$A274)</f>
        <v>2712447</v>
      </c>
      <c r="D274" s="12">
        <f>SUMIFS(FAOSTAT!$F$2:$F$3310,FAOSTAT!$D$2:$D$3310,$B274,FAOSTAT!$C$2:$C$3310,$A274)</f>
        <v>2071506</v>
      </c>
      <c r="E274" s="12">
        <f>SUMIFS(FAOSTAT!$G$2:$G$3310,FAOSTAT!$D$2:$D$3310,$B274,FAOSTAT!$C$2:$C$3310,$A274)</f>
        <v>1027521.75</v>
      </c>
      <c r="F274" s="12">
        <f>SUMIFS(FAOSTAT!$H$2:$H$3310,FAOSTAT!$D$2:$D$3310,$B274,FAOSTAT!$C$2:$C$3310,$A274)</f>
        <v>26627.05</v>
      </c>
      <c r="G274" s="12">
        <f>SUMIFS(FAOSTAT!$I$2:$I$3310,FAOSTAT!$D$2:$D$3310,$B274,FAOSTAT!$C$2:$C$3310,$A274)</f>
        <v>128961237</v>
      </c>
      <c r="H274" s="12">
        <f>COUNTIFS(FAOSTAT!$D$2:$D$3310,$B274,FAOSTAT!$C$2:$C$3310,$A274,FAOSTAT!$E$2:$E$3310,"&gt;0")</f>
        <v>15</v>
      </c>
      <c r="I274" s="12">
        <f>IFERROR(C274*MillingRate,"")</f>
        <v>1817339.4900000002</v>
      </c>
      <c r="J274" s="12">
        <f t="shared" si="24"/>
        <v>1309.4082276372842</v>
      </c>
      <c r="K274" s="12">
        <f t="shared" si="25"/>
        <v>2818234.1900000004</v>
      </c>
      <c r="L274" s="13">
        <f t="shared" si="26"/>
        <v>14.092137546726542</v>
      </c>
      <c r="M274" s="13">
        <f t="shared" si="27"/>
        <v>21.853343342232368</v>
      </c>
      <c r="N274" s="13">
        <f t="shared" si="28"/>
        <v>64.485041606850984</v>
      </c>
      <c r="O274" s="13">
        <f t="shared" si="29"/>
        <v>36.459771641617898</v>
      </c>
    </row>
    <row r="275" spans="1:15" x14ac:dyDescent="0.35">
      <c r="A275" s="4" t="s">
        <v>124</v>
      </c>
      <c r="B275" s="4">
        <v>1978</v>
      </c>
      <c r="C275" s="12">
        <f>SUMIFS(FAOSTAT!$E$2:$E$3310,FAOSTAT!$D$2:$D$3310,$B275,FAOSTAT!$C$2:$C$3310,$A275)</f>
        <v>2904013</v>
      </c>
      <c r="D275" s="12">
        <f>SUMIFS(FAOSTAT!$F$2:$F$3310,FAOSTAT!$D$2:$D$3310,$B275,FAOSTAT!$C$2:$C$3310,$A275)</f>
        <v>2093202</v>
      </c>
      <c r="E275" s="12">
        <f>SUMIFS(FAOSTAT!$G$2:$G$3310,FAOSTAT!$D$2:$D$3310,$B275,FAOSTAT!$C$2:$C$3310,$A275)</f>
        <v>1296890.8999999999</v>
      </c>
      <c r="F275" s="12">
        <f>SUMIFS(FAOSTAT!$H$2:$H$3310,FAOSTAT!$D$2:$D$3310,$B275,FAOSTAT!$C$2:$C$3310,$A275)</f>
        <v>1307.3000000000002</v>
      </c>
      <c r="G275" s="12">
        <f>SUMIFS(FAOSTAT!$I$2:$I$3310,FAOSTAT!$D$2:$D$3310,$B275,FAOSTAT!$C$2:$C$3310,$A275)</f>
        <v>132723856</v>
      </c>
      <c r="H275" s="12">
        <f>COUNTIFS(FAOSTAT!$D$2:$D$3310,$B275,FAOSTAT!$C$2:$C$3310,$A275,FAOSTAT!$E$2:$E$3310,"&gt;0")</f>
        <v>15</v>
      </c>
      <c r="I275" s="12">
        <f>IFERROR(C275*MillingRate,"")</f>
        <v>1945688.7100000002</v>
      </c>
      <c r="J275" s="12">
        <f t="shared" si="24"/>
        <v>1387.3543977122131</v>
      </c>
      <c r="K275" s="12">
        <f t="shared" si="25"/>
        <v>3241272.3100000005</v>
      </c>
      <c r="L275" s="13">
        <f t="shared" si="26"/>
        <v>14.659675876204201</v>
      </c>
      <c r="M275" s="13">
        <f t="shared" si="27"/>
        <v>24.421173462591387</v>
      </c>
      <c r="N275" s="13">
        <f t="shared" si="28"/>
        <v>60.028548172183648</v>
      </c>
      <c r="O275" s="13">
        <f t="shared" si="29"/>
        <v>40.01178475498098</v>
      </c>
    </row>
    <row r="276" spans="1:15" x14ac:dyDescent="0.35">
      <c r="A276" s="4" t="s">
        <v>124</v>
      </c>
      <c r="B276" s="4">
        <v>1979</v>
      </c>
      <c r="C276" s="12">
        <f>SUMIFS(FAOSTAT!$E$2:$E$3310,FAOSTAT!$D$2:$D$3310,$B276,FAOSTAT!$C$2:$C$3310,$A276)</f>
        <v>3096730</v>
      </c>
      <c r="D276" s="12">
        <f>SUMIFS(FAOSTAT!$F$2:$F$3310,FAOSTAT!$D$2:$D$3310,$B276,FAOSTAT!$C$2:$C$3310,$A276)</f>
        <v>2310345</v>
      </c>
      <c r="E276" s="12">
        <f>SUMIFS(FAOSTAT!$G$2:$G$3310,FAOSTAT!$D$2:$D$3310,$B276,FAOSTAT!$C$2:$C$3310,$A276)</f>
        <v>1554387</v>
      </c>
      <c r="F276" s="12">
        <f>SUMIFS(FAOSTAT!$H$2:$H$3310,FAOSTAT!$D$2:$D$3310,$B276,FAOSTAT!$C$2:$C$3310,$A276)</f>
        <v>2394.9499999999998</v>
      </c>
      <c r="G276" s="12">
        <f>SUMIFS(FAOSTAT!$I$2:$I$3310,FAOSTAT!$D$2:$D$3310,$B276,FAOSTAT!$C$2:$C$3310,$A276)</f>
        <v>136629642</v>
      </c>
      <c r="H276" s="12">
        <f>COUNTIFS(FAOSTAT!$D$2:$D$3310,$B276,FAOSTAT!$C$2:$C$3310,$A276,FAOSTAT!$E$2:$E$3310,"&gt;0")</f>
        <v>15</v>
      </c>
      <c r="I276" s="12">
        <f>IFERROR(C276*MillingRate,"")</f>
        <v>2074809.1</v>
      </c>
      <c r="J276" s="12">
        <f t="shared" si="24"/>
        <v>1340.3755716137632</v>
      </c>
      <c r="K276" s="12">
        <f t="shared" si="25"/>
        <v>3626801.15</v>
      </c>
      <c r="L276" s="13">
        <f t="shared" si="26"/>
        <v>15.185643976143918</v>
      </c>
      <c r="M276" s="13">
        <f t="shared" si="27"/>
        <v>26.544760689631318</v>
      </c>
      <c r="N276" s="13">
        <f t="shared" si="28"/>
        <v>57.207688378504017</v>
      </c>
      <c r="O276" s="13">
        <f t="shared" si="29"/>
        <v>42.858346397072253</v>
      </c>
    </row>
    <row r="277" spans="1:15" x14ac:dyDescent="0.35">
      <c r="A277" s="4" t="s">
        <v>124</v>
      </c>
      <c r="B277" s="4">
        <v>1980</v>
      </c>
      <c r="C277" s="12">
        <f>SUMIFS(FAOSTAT!$E$2:$E$3310,FAOSTAT!$D$2:$D$3310,$B277,FAOSTAT!$C$2:$C$3310,$A277)</f>
        <v>3210764</v>
      </c>
      <c r="D277" s="12">
        <f>SUMIFS(FAOSTAT!$F$2:$F$3310,FAOSTAT!$D$2:$D$3310,$B277,FAOSTAT!$C$2:$C$3310,$A277)</f>
        <v>2268135</v>
      </c>
      <c r="E277" s="12">
        <f>SUMIFS(FAOSTAT!$G$2:$G$3310,FAOSTAT!$D$2:$D$3310,$B277,FAOSTAT!$C$2:$C$3310,$A277)</f>
        <v>1612630.9500000002</v>
      </c>
      <c r="F277" s="12">
        <f>SUMIFS(FAOSTAT!$H$2:$H$3310,FAOSTAT!$D$2:$D$3310,$B277,FAOSTAT!$C$2:$C$3310,$A277)</f>
        <v>4910.5</v>
      </c>
      <c r="G277" s="12">
        <f>SUMIFS(FAOSTAT!$I$2:$I$3310,FAOSTAT!$D$2:$D$3310,$B277,FAOSTAT!$C$2:$C$3310,$A277)</f>
        <v>140692807</v>
      </c>
      <c r="H277" s="12">
        <f>COUNTIFS(FAOSTAT!$D$2:$D$3310,$B277,FAOSTAT!$C$2:$C$3310,$A277,FAOSTAT!$E$2:$E$3310,"&gt;0")</f>
        <v>15</v>
      </c>
      <c r="I277" s="12">
        <f>IFERROR(C277*MillingRate,"")</f>
        <v>2151211.8800000004</v>
      </c>
      <c r="J277" s="12">
        <f t="shared" si="24"/>
        <v>1415.5965143168287</v>
      </c>
      <c r="K277" s="12">
        <f t="shared" si="25"/>
        <v>3758932.3300000005</v>
      </c>
      <c r="L277" s="13">
        <f t="shared" si="26"/>
        <v>15.290134057812923</v>
      </c>
      <c r="M277" s="13">
        <f t="shared" si="27"/>
        <v>26.717302825580845</v>
      </c>
      <c r="N277" s="13">
        <f t="shared" si="28"/>
        <v>57.229332457815218</v>
      </c>
      <c r="O277" s="13">
        <f t="shared" si="29"/>
        <v>42.901303041015368</v>
      </c>
    </row>
    <row r="278" spans="1:15" x14ac:dyDescent="0.35">
      <c r="A278" s="4" t="s">
        <v>124</v>
      </c>
      <c r="B278" s="4">
        <v>1981</v>
      </c>
      <c r="C278" s="12">
        <f>SUMIFS(FAOSTAT!$E$2:$E$3310,FAOSTAT!$D$2:$D$3310,$B278,FAOSTAT!$C$2:$C$3310,$A278)</f>
        <v>3501757</v>
      </c>
      <c r="D278" s="12">
        <f>SUMIFS(FAOSTAT!$F$2:$F$3310,FAOSTAT!$D$2:$D$3310,$B278,FAOSTAT!$C$2:$C$3310,$A278)</f>
        <v>2358732</v>
      </c>
      <c r="E278" s="12">
        <f>SUMIFS(FAOSTAT!$G$2:$G$3310,FAOSTAT!$D$2:$D$3310,$B278,FAOSTAT!$C$2:$C$3310,$A278)</f>
        <v>1840409.0499999998</v>
      </c>
      <c r="F278" s="12">
        <f>SUMIFS(FAOSTAT!$H$2:$H$3310,FAOSTAT!$D$2:$D$3310,$B278,FAOSTAT!$C$2:$C$3310,$A278)</f>
        <v>1441</v>
      </c>
      <c r="G278" s="12">
        <f>SUMIFS(FAOSTAT!$I$2:$I$3310,FAOSTAT!$D$2:$D$3310,$B278,FAOSTAT!$C$2:$C$3310,$A278)</f>
        <v>144871736</v>
      </c>
      <c r="H278" s="12">
        <f>COUNTIFS(FAOSTAT!$D$2:$D$3310,$B278,FAOSTAT!$C$2:$C$3310,$A278,FAOSTAT!$E$2:$E$3310,"&gt;0")</f>
        <v>15</v>
      </c>
      <c r="I278" s="12">
        <f>IFERROR(C278*MillingRate,"")</f>
        <v>2346177.19</v>
      </c>
      <c r="J278" s="12">
        <f t="shared" si="24"/>
        <v>1484.5929931844737</v>
      </c>
      <c r="K278" s="12">
        <f t="shared" si="25"/>
        <v>4185145.2399999998</v>
      </c>
      <c r="L278" s="13">
        <f t="shared" si="26"/>
        <v>16.194857981131669</v>
      </c>
      <c r="M278" s="13">
        <f t="shared" si="27"/>
        <v>28.888624900581018</v>
      </c>
      <c r="N278" s="13">
        <f t="shared" si="28"/>
        <v>56.059636056979464</v>
      </c>
      <c r="O278" s="13">
        <f t="shared" si="29"/>
        <v>43.974795245098832</v>
      </c>
    </row>
    <row r="279" spans="1:15" x14ac:dyDescent="0.35">
      <c r="A279" s="4" t="s">
        <v>124</v>
      </c>
      <c r="B279" s="4">
        <v>1982</v>
      </c>
      <c r="C279" s="12">
        <f>SUMIFS(FAOSTAT!$E$2:$E$3310,FAOSTAT!$D$2:$D$3310,$B279,FAOSTAT!$C$2:$C$3310,$A279)</f>
        <v>3604110</v>
      </c>
      <c r="D279" s="12">
        <f>SUMIFS(FAOSTAT!$F$2:$F$3310,FAOSTAT!$D$2:$D$3310,$B279,FAOSTAT!$C$2:$C$3310,$A279)</f>
        <v>2431890</v>
      </c>
      <c r="E279" s="12">
        <f>SUMIFS(FAOSTAT!$G$2:$G$3310,FAOSTAT!$D$2:$D$3310,$B279,FAOSTAT!$C$2:$C$3310,$A279)</f>
        <v>1791018.8</v>
      </c>
      <c r="F279" s="12">
        <f>SUMIFS(FAOSTAT!$H$2:$H$3310,FAOSTAT!$D$2:$D$3310,$B279,FAOSTAT!$C$2:$C$3310,$A279)</f>
        <v>127.95</v>
      </c>
      <c r="G279" s="12">
        <f>SUMIFS(FAOSTAT!$I$2:$I$3310,FAOSTAT!$D$2:$D$3310,$B279,FAOSTAT!$C$2:$C$3310,$A279)</f>
        <v>149135260</v>
      </c>
      <c r="H279" s="12">
        <f>COUNTIFS(FAOSTAT!$D$2:$D$3310,$B279,FAOSTAT!$C$2:$C$3310,$A279,FAOSTAT!$E$2:$E$3310,"&gt;0")</f>
        <v>15</v>
      </c>
      <c r="I279" s="12">
        <f>IFERROR(C279*MillingRate,"")</f>
        <v>2414753.7000000002</v>
      </c>
      <c r="J279" s="12">
        <f t="shared" si="24"/>
        <v>1482.0201571617138</v>
      </c>
      <c r="K279" s="12">
        <f t="shared" si="25"/>
        <v>4205644.55</v>
      </c>
      <c r="L279" s="13">
        <f t="shared" si="26"/>
        <v>16.191702083062047</v>
      </c>
      <c r="M279" s="13">
        <f t="shared" si="27"/>
        <v>28.200202621432382</v>
      </c>
      <c r="N279" s="13">
        <f t="shared" si="28"/>
        <v>57.416970723310421</v>
      </c>
      <c r="O279" s="13">
        <f t="shared" si="29"/>
        <v>42.586071616537353</v>
      </c>
    </row>
    <row r="280" spans="1:15" x14ac:dyDescent="0.35">
      <c r="A280" s="4" t="s">
        <v>124</v>
      </c>
      <c r="B280" s="4">
        <v>1983</v>
      </c>
      <c r="C280" s="12">
        <f>SUMIFS(FAOSTAT!$E$2:$E$3310,FAOSTAT!$D$2:$D$3310,$B280,FAOSTAT!$C$2:$C$3310,$A280)</f>
        <v>3534583</v>
      </c>
      <c r="D280" s="12">
        <f>SUMIFS(FAOSTAT!$F$2:$F$3310,FAOSTAT!$D$2:$D$3310,$B280,FAOSTAT!$C$2:$C$3310,$A280)</f>
        <v>2427303</v>
      </c>
      <c r="E280" s="12">
        <f>SUMIFS(FAOSTAT!$G$2:$G$3310,FAOSTAT!$D$2:$D$3310,$B280,FAOSTAT!$C$2:$C$3310,$A280)</f>
        <v>1795531.3</v>
      </c>
      <c r="F280" s="12">
        <f>SUMIFS(FAOSTAT!$H$2:$H$3310,FAOSTAT!$D$2:$D$3310,$B280,FAOSTAT!$C$2:$C$3310,$A280)</f>
        <v>7720</v>
      </c>
      <c r="G280" s="12">
        <f>SUMIFS(FAOSTAT!$I$2:$I$3310,FAOSTAT!$D$2:$D$3310,$B280,FAOSTAT!$C$2:$C$3310,$A280)</f>
        <v>153228662</v>
      </c>
      <c r="H280" s="12">
        <f>COUNTIFS(FAOSTAT!$D$2:$D$3310,$B280,FAOSTAT!$C$2:$C$3310,$A280,FAOSTAT!$E$2:$E$3310,"&gt;0")</f>
        <v>15</v>
      </c>
      <c r="I280" s="12">
        <f>IFERROR(C280*MillingRate,"")</f>
        <v>2368170.6100000003</v>
      </c>
      <c r="J280" s="12">
        <f t="shared" si="24"/>
        <v>1456.1770821360169</v>
      </c>
      <c r="K280" s="12">
        <f t="shared" si="25"/>
        <v>4155981.91</v>
      </c>
      <c r="L280" s="13">
        <f t="shared" si="26"/>
        <v>15.455141218945059</v>
      </c>
      <c r="M280" s="13">
        <f t="shared" si="27"/>
        <v>27.122744894816087</v>
      </c>
      <c r="N280" s="13">
        <f t="shared" si="28"/>
        <v>56.982216508252328</v>
      </c>
      <c r="O280" s="13">
        <f t="shared" si="29"/>
        <v>43.203539834464777</v>
      </c>
    </row>
    <row r="281" spans="1:15" x14ac:dyDescent="0.35">
      <c r="A281" s="4" t="s">
        <v>124</v>
      </c>
      <c r="B281" s="4">
        <v>1984</v>
      </c>
      <c r="C281" s="12">
        <f>SUMIFS(FAOSTAT!$E$2:$E$3310,FAOSTAT!$D$2:$D$3310,$B281,FAOSTAT!$C$2:$C$3310,$A281)</f>
        <v>3764262</v>
      </c>
      <c r="D281" s="12">
        <f>SUMIFS(FAOSTAT!$F$2:$F$3310,FAOSTAT!$D$2:$D$3310,$B281,FAOSTAT!$C$2:$C$3310,$A281)</f>
        <v>2428622</v>
      </c>
      <c r="E281" s="12">
        <f>SUMIFS(FAOSTAT!$G$2:$G$3310,FAOSTAT!$D$2:$D$3310,$B281,FAOSTAT!$C$2:$C$3310,$A281)</f>
        <v>1723249.2000000002</v>
      </c>
      <c r="F281" s="12">
        <f>SUMIFS(FAOSTAT!$H$2:$H$3310,FAOSTAT!$D$2:$D$3310,$B281,FAOSTAT!$C$2:$C$3310,$A281)</f>
        <v>1354</v>
      </c>
      <c r="G281" s="12">
        <f>SUMIFS(FAOSTAT!$I$2:$I$3310,FAOSTAT!$D$2:$D$3310,$B281,FAOSTAT!$C$2:$C$3310,$A281)</f>
        <v>157366891</v>
      </c>
      <c r="H281" s="12">
        <f>COUNTIFS(FAOSTAT!$D$2:$D$3310,$B281,FAOSTAT!$C$2:$C$3310,$A281,FAOSTAT!$E$2:$E$3310,"&gt;0")</f>
        <v>15</v>
      </c>
      <c r="I281" s="12">
        <f>IFERROR(C281*MillingRate,"")</f>
        <v>2522055.54</v>
      </c>
      <c r="J281" s="12">
        <f t="shared" si="24"/>
        <v>1549.9579596989568</v>
      </c>
      <c r="K281" s="12">
        <f t="shared" si="25"/>
        <v>4243950.74</v>
      </c>
      <c r="L281" s="13">
        <f t="shared" si="26"/>
        <v>16.026595708750452</v>
      </c>
      <c r="M281" s="13">
        <f t="shared" si="27"/>
        <v>26.968511057386269</v>
      </c>
      <c r="N281" s="13">
        <f t="shared" si="28"/>
        <v>59.427069127574271</v>
      </c>
      <c r="O281" s="13">
        <f t="shared" si="29"/>
        <v>40.604835107016349</v>
      </c>
    </row>
    <row r="282" spans="1:15" x14ac:dyDescent="0.35">
      <c r="A282" s="4" t="s">
        <v>124</v>
      </c>
      <c r="B282" s="4">
        <v>1985</v>
      </c>
      <c r="C282" s="12">
        <f>SUMIFS(FAOSTAT!$E$2:$E$3310,FAOSTAT!$D$2:$D$3310,$B282,FAOSTAT!$C$2:$C$3310,$A282)</f>
        <v>4007948</v>
      </c>
      <c r="D282" s="12">
        <f>SUMIFS(FAOSTAT!$F$2:$F$3310,FAOSTAT!$D$2:$D$3310,$B282,FAOSTAT!$C$2:$C$3310,$A282)</f>
        <v>2522757</v>
      </c>
      <c r="E282" s="12">
        <f>SUMIFS(FAOSTAT!$G$2:$G$3310,FAOSTAT!$D$2:$D$3310,$B282,FAOSTAT!$C$2:$C$3310,$A282)</f>
        <v>1897141</v>
      </c>
      <c r="F282" s="12">
        <f>SUMIFS(FAOSTAT!$H$2:$H$3310,FAOSTAT!$D$2:$D$3310,$B282,FAOSTAT!$C$2:$C$3310,$A282)</f>
        <v>2228</v>
      </c>
      <c r="G282" s="12">
        <f>SUMIFS(FAOSTAT!$I$2:$I$3310,FAOSTAT!$D$2:$D$3310,$B282,FAOSTAT!$C$2:$C$3310,$A282)</f>
        <v>161803971</v>
      </c>
      <c r="H282" s="12">
        <f>COUNTIFS(FAOSTAT!$D$2:$D$3310,$B282,FAOSTAT!$C$2:$C$3310,$A282,FAOSTAT!$E$2:$E$3310,"&gt;0")</f>
        <v>15</v>
      </c>
      <c r="I282" s="12">
        <f>IFERROR(C282*MillingRate,"")</f>
        <v>2685325.16</v>
      </c>
      <c r="J282" s="12">
        <f t="shared" si="24"/>
        <v>1588.7174230415376</v>
      </c>
      <c r="K282" s="12">
        <f t="shared" si="25"/>
        <v>4580238.16</v>
      </c>
      <c r="L282" s="13">
        <f t="shared" si="26"/>
        <v>16.596163514429445</v>
      </c>
      <c r="M282" s="13">
        <f t="shared" si="27"/>
        <v>28.307328501844989</v>
      </c>
      <c r="N282" s="13">
        <f t="shared" si="28"/>
        <v>58.628505029528853</v>
      </c>
      <c r="O282" s="13">
        <f t="shared" si="29"/>
        <v>41.420138729205291</v>
      </c>
    </row>
    <row r="283" spans="1:15" x14ac:dyDescent="0.35">
      <c r="A283" s="4" t="s">
        <v>124</v>
      </c>
      <c r="B283" s="4">
        <v>1986</v>
      </c>
      <c r="C283" s="12">
        <f>SUMIFS(FAOSTAT!$E$2:$E$3310,FAOSTAT!$D$2:$D$3310,$B283,FAOSTAT!$C$2:$C$3310,$A283)</f>
        <v>4158288</v>
      </c>
      <c r="D283" s="12">
        <f>SUMIFS(FAOSTAT!$F$2:$F$3310,FAOSTAT!$D$2:$D$3310,$B283,FAOSTAT!$C$2:$C$3310,$A283)</f>
        <v>2635516</v>
      </c>
      <c r="E283" s="12">
        <f>SUMIFS(FAOSTAT!$G$2:$G$3310,FAOSTAT!$D$2:$D$3310,$B283,FAOSTAT!$C$2:$C$3310,$A283)</f>
        <v>1796499</v>
      </c>
      <c r="F283" s="12">
        <f>SUMIFS(FAOSTAT!$H$2:$H$3310,FAOSTAT!$D$2:$D$3310,$B283,FAOSTAT!$C$2:$C$3310,$A283)</f>
        <v>9902</v>
      </c>
      <c r="G283" s="12">
        <f>SUMIFS(FAOSTAT!$I$2:$I$3310,FAOSTAT!$D$2:$D$3310,$B283,FAOSTAT!$C$2:$C$3310,$A283)</f>
        <v>166285825</v>
      </c>
      <c r="H283" s="12">
        <f>COUNTIFS(FAOSTAT!$D$2:$D$3310,$B283,FAOSTAT!$C$2:$C$3310,$A283,FAOSTAT!$E$2:$E$3310,"&gt;0")</f>
        <v>15</v>
      </c>
      <c r="I283" s="12">
        <f>IFERROR(C283*MillingRate,"")</f>
        <v>2786052.96</v>
      </c>
      <c r="J283" s="12">
        <f t="shared" si="24"/>
        <v>1577.7889415203701</v>
      </c>
      <c r="K283" s="12">
        <f t="shared" si="25"/>
        <v>4572649.96</v>
      </c>
      <c r="L283" s="13">
        <f t="shared" si="26"/>
        <v>16.754602865277302</v>
      </c>
      <c r="M283" s="13">
        <f t="shared" si="27"/>
        <v>27.498735746116665</v>
      </c>
      <c r="N283" s="13">
        <f t="shared" si="28"/>
        <v>60.928629664886927</v>
      </c>
      <c r="O283" s="13">
        <f t="shared" si="29"/>
        <v>39.287918727984156</v>
      </c>
    </row>
    <row r="284" spans="1:15" x14ac:dyDescent="0.35">
      <c r="A284" s="4" t="s">
        <v>124</v>
      </c>
      <c r="B284" s="4">
        <v>1987</v>
      </c>
      <c r="C284" s="12">
        <f>SUMIFS(FAOSTAT!$E$2:$E$3310,FAOSTAT!$D$2:$D$3310,$B284,FAOSTAT!$C$2:$C$3310,$A284)</f>
        <v>4518568</v>
      </c>
      <c r="D284" s="12">
        <f>SUMIFS(FAOSTAT!$F$2:$F$3310,FAOSTAT!$D$2:$D$3310,$B284,FAOSTAT!$C$2:$C$3310,$A284)</f>
        <v>2683179</v>
      </c>
      <c r="E284" s="12">
        <f>SUMIFS(FAOSTAT!$G$2:$G$3310,FAOSTAT!$D$2:$D$3310,$B284,FAOSTAT!$C$2:$C$3310,$A284)</f>
        <v>1924427.9000000001</v>
      </c>
      <c r="F284" s="12">
        <f>SUMIFS(FAOSTAT!$H$2:$H$3310,FAOSTAT!$D$2:$D$3310,$B284,FAOSTAT!$C$2:$C$3310,$A284)</f>
        <v>219.85</v>
      </c>
      <c r="G284" s="12">
        <f>SUMIFS(FAOSTAT!$I$2:$I$3310,FAOSTAT!$D$2:$D$3310,$B284,FAOSTAT!$C$2:$C$3310,$A284)</f>
        <v>170854766</v>
      </c>
      <c r="H284" s="12">
        <f>COUNTIFS(FAOSTAT!$D$2:$D$3310,$B284,FAOSTAT!$C$2:$C$3310,$A284,FAOSTAT!$E$2:$E$3310,"&gt;0")</f>
        <v>15</v>
      </c>
      <c r="I284" s="12">
        <f>IFERROR(C284*MillingRate,"")</f>
        <v>3027440.56</v>
      </c>
      <c r="J284" s="12">
        <f t="shared" si="24"/>
        <v>1684.0352432692712</v>
      </c>
      <c r="K284" s="12">
        <f t="shared" si="25"/>
        <v>4951648.6100000003</v>
      </c>
      <c r="L284" s="13">
        <f t="shared" si="26"/>
        <v>17.719380213250826</v>
      </c>
      <c r="M284" s="13">
        <f t="shared" si="27"/>
        <v>28.981624135670877</v>
      </c>
      <c r="N284" s="13">
        <f t="shared" si="28"/>
        <v>61.140052504654605</v>
      </c>
      <c r="O284" s="13">
        <f t="shared" si="29"/>
        <v>38.864387430755109</v>
      </c>
    </row>
    <row r="285" spans="1:15" x14ac:dyDescent="0.35">
      <c r="A285" s="4" t="s">
        <v>124</v>
      </c>
      <c r="B285" s="4">
        <v>1988</v>
      </c>
      <c r="C285" s="12">
        <f>SUMIFS(FAOSTAT!$E$2:$E$3310,FAOSTAT!$D$2:$D$3310,$B285,FAOSTAT!$C$2:$C$3310,$A285)</f>
        <v>5011678</v>
      </c>
      <c r="D285" s="12">
        <f>SUMIFS(FAOSTAT!$F$2:$F$3310,FAOSTAT!$D$2:$D$3310,$B285,FAOSTAT!$C$2:$C$3310,$A285)</f>
        <v>3091783</v>
      </c>
      <c r="E285" s="12">
        <f>SUMIFS(FAOSTAT!$G$2:$G$3310,FAOSTAT!$D$2:$D$3310,$B285,FAOSTAT!$C$2:$C$3310,$A285)</f>
        <v>1727246.9</v>
      </c>
      <c r="F285" s="12">
        <f>SUMIFS(FAOSTAT!$H$2:$H$3310,FAOSTAT!$D$2:$D$3310,$B285,FAOSTAT!$C$2:$C$3310,$A285)</f>
        <v>27</v>
      </c>
      <c r="G285" s="12">
        <f>SUMIFS(FAOSTAT!$I$2:$I$3310,FAOSTAT!$D$2:$D$3310,$B285,FAOSTAT!$C$2:$C$3310,$A285)</f>
        <v>175573971</v>
      </c>
      <c r="H285" s="12">
        <f>COUNTIFS(FAOSTAT!$D$2:$D$3310,$B285,FAOSTAT!$C$2:$C$3310,$A285,FAOSTAT!$E$2:$E$3310,"&gt;0")</f>
        <v>15</v>
      </c>
      <c r="I285" s="12">
        <f>IFERROR(C285*MillingRate,"")</f>
        <v>3357824.2600000002</v>
      </c>
      <c r="J285" s="12">
        <f t="shared" si="24"/>
        <v>1620.9669307322022</v>
      </c>
      <c r="K285" s="12">
        <f t="shared" si="25"/>
        <v>5085044.16</v>
      </c>
      <c r="L285" s="13">
        <f t="shared" si="26"/>
        <v>19.124840891136422</v>
      </c>
      <c r="M285" s="13">
        <f t="shared" si="27"/>
        <v>28.962403316605513</v>
      </c>
      <c r="N285" s="13">
        <f t="shared" si="28"/>
        <v>66.033335293591634</v>
      </c>
      <c r="O285" s="13">
        <f t="shared" si="29"/>
        <v>33.967195675248568</v>
      </c>
    </row>
    <row r="286" spans="1:15" x14ac:dyDescent="0.35">
      <c r="A286" s="4" t="s">
        <v>124</v>
      </c>
      <c r="B286" s="4">
        <v>1989</v>
      </c>
      <c r="C286" s="12">
        <f>SUMIFS(FAOSTAT!$E$2:$E$3310,FAOSTAT!$D$2:$D$3310,$B286,FAOSTAT!$C$2:$C$3310,$A286)</f>
        <v>6399283</v>
      </c>
      <c r="D286" s="12">
        <f>SUMIFS(FAOSTAT!$F$2:$F$3310,FAOSTAT!$D$2:$D$3310,$B286,FAOSTAT!$C$2:$C$3310,$A286)</f>
        <v>3800281</v>
      </c>
      <c r="E286" s="12">
        <f>SUMIFS(FAOSTAT!$G$2:$G$3310,FAOSTAT!$D$2:$D$3310,$B286,FAOSTAT!$C$2:$C$3310,$A286)</f>
        <v>1925481.7</v>
      </c>
      <c r="F286" s="12">
        <f>SUMIFS(FAOSTAT!$H$2:$H$3310,FAOSTAT!$D$2:$D$3310,$B286,FAOSTAT!$C$2:$C$3310,$A286)</f>
        <v>37.950000000000003</v>
      </c>
      <c r="G286" s="12">
        <f>SUMIFS(FAOSTAT!$I$2:$I$3310,FAOSTAT!$D$2:$D$3310,$B286,FAOSTAT!$C$2:$C$3310,$A286)</f>
        <v>180451976</v>
      </c>
      <c r="H286" s="12">
        <f>COUNTIFS(FAOSTAT!$D$2:$D$3310,$B286,FAOSTAT!$C$2:$C$3310,$A286,FAOSTAT!$E$2:$E$3310,"&gt;0")</f>
        <v>15</v>
      </c>
      <c r="I286" s="12">
        <f>IFERROR(C286*MillingRate,"")</f>
        <v>4287519.6100000003</v>
      </c>
      <c r="J286" s="12">
        <f t="shared" si="24"/>
        <v>1683.8973223295857</v>
      </c>
      <c r="K286" s="12">
        <f t="shared" si="25"/>
        <v>6212963.3600000003</v>
      </c>
      <c r="L286" s="13">
        <f t="shared" si="26"/>
        <v>23.759892826000424</v>
      </c>
      <c r="M286" s="13">
        <f t="shared" si="27"/>
        <v>34.430010120809094</v>
      </c>
      <c r="N286" s="13">
        <f t="shared" si="28"/>
        <v>69.009253098186633</v>
      </c>
      <c r="O286" s="13">
        <f t="shared" si="29"/>
        <v>30.991357721446466</v>
      </c>
    </row>
    <row r="287" spans="1:15" x14ac:dyDescent="0.35">
      <c r="A287" s="4" t="s">
        <v>124</v>
      </c>
      <c r="B287" s="4">
        <v>1990</v>
      </c>
      <c r="C287" s="12">
        <f>SUMIFS(FAOSTAT!$E$2:$E$3310,FAOSTAT!$D$2:$D$3310,$B287,FAOSTAT!$C$2:$C$3310,$A287)</f>
        <v>5507810</v>
      </c>
      <c r="D287" s="12">
        <f>SUMIFS(FAOSTAT!$F$2:$F$3310,FAOSTAT!$D$2:$D$3310,$B287,FAOSTAT!$C$2:$C$3310,$A287)</f>
        <v>3262077</v>
      </c>
      <c r="E287" s="12">
        <f>SUMIFS(FAOSTAT!$G$2:$G$3310,FAOSTAT!$D$2:$D$3310,$B287,FAOSTAT!$C$2:$C$3310,$A287)</f>
        <v>1884383.2</v>
      </c>
      <c r="F287" s="12">
        <f>SUMIFS(FAOSTAT!$H$2:$H$3310,FAOSTAT!$D$2:$D$3310,$B287,FAOSTAT!$C$2:$C$3310,$A287)</f>
        <v>12669.65</v>
      </c>
      <c r="G287" s="12">
        <f>SUMIFS(FAOSTAT!$I$2:$I$3310,FAOSTAT!$D$2:$D$3310,$B287,FAOSTAT!$C$2:$C$3310,$A287)</f>
        <v>185256159</v>
      </c>
      <c r="H287" s="12">
        <f>COUNTIFS(FAOSTAT!$D$2:$D$3310,$B287,FAOSTAT!$C$2:$C$3310,$A287,FAOSTAT!$E$2:$E$3310,"&gt;0")</f>
        <v>15</v>
      </c>
      <c r="I287" s="12">
        <f>IFERROR(C287*MillingRate,"")</f>
        <v>3690232.7</v>
      </c>
      <c r="J287" s="12">
        <f t="shared" si="24"/>
        <v>1688.4365390516532</v>
      </c>
      <c r="K287" s="12">
        <f t="shared" si="25"/>
        <v>5561946.25</v>
      </c>
      <c r="L287" s="13">
        <f t="shared" si="26"/>
        <v>19.919622213477933</v>
      </c>
      <c r="M287" s="13">
        <f t="shared" si="27"/>
        <v>30.023003175835033</v>
      </c>
      <c r="N287" s="13">
        <f t="shared" si="28"/>
        <v>66.34786698990483</v>
      </c>
      <c r="O287" s="13">
        <f t="shared" si="29"/>
        <v>33.87992467564748</v>
      </c>
    </row>
    <row r="288" spans="1:15" x14ac:dyDescent="0.35">
      <c r="A288" s="4" t="s">
        <v>124</v>
      </c>
      <c r="B288" s="4">
        <v>1991</v>
      </c>
      <c r="C288" s="12">
        <f>SUMIFS(FAOSTAT!$E$2:$E$3310,FAOSTAT!$D$2:$D$3310,$B288,FAOSTAT!$C$2:$C$3310,$A288)</f>
        <v>6383350</v>
      </c>
      <c r="D288" s="12">
        <f>SUMIFS(FAOSTAT!$F$2:$F$3310,FAOSTAT!$D$2:$D$3310,$B288,FAOSTAT!$C$2:$C$3310,$A288)</f>
        <v>3803549</v>
      </c>
      <c r="E288" s="12">
        <f>SUMIFS(FAOSTAT!$G$2:$G$3310,FAOSTAT!$D$2:$D$3310,$B288,FAOSTAT!$C$2:$C$3310,$A288)</f>
        <v>2238220.4500000002</v>
      </c>
      <c r="F288" s="12">
        <f>SUMIFS(FAOSTAT!$H$2:$H$3310,FAOSTAT!$D$2:$D$3310,$B288,FAOSTAT!$C$2:$C$3310,$A288)</f>
        <v>402.25</v>
      </c>
      <c r="G288" s="12">
        <f>SUMIFS(FAOSTAT!$I$2:$I$3310,FAOSTAT!$D$2:$D$3310,$B288,FAOSTAT!$C$2:$C$3310,$A288)</f>
        <v>190097473</v>
      </c>
      <c r="H288" s="12">
        <f>COUNTIFS(FAOSTAT!$D$2:$D$3310,$B288,FAOSTAT!$C$2:$C$3310,$A288,FAOSTAT!$E$2:$E$3310,"&gt;0")</f>
        <v>15</v>
      </c>
      <c r="I288" s="12">
        <f>IFERROR(C288*MillingRate,"")</f>
        <v>4276844.5</v>
      </c>
      <c r="J288" s="12">
        <f t="shared" si="24"/>
        <v>1678.2615394201573</v>
      </c>
      <c r="K288" s="12">
        <f t="shared" si="25"/>
        <v>6514662.7000000002</v>
      </c>
      <c r="L288" s="13">
        <f t="shared" si="26"/>
        <v>22.49816598035472</v>
      </c>
      <c r="M288" s="13">
        <f t="shared" si="27"/>
        <v>34.27011730976561</v>
      </c>
      <c r="N288" s="13">
        <f t="shared" si="28"/>
        <v>65.649515515208478</v>
      </c>
      <c r="O288" s="13">
        <f t="shared" si="29"/>
        <v>34.356659017818373</v>
      </c>
    </row>
    <row r="289" spans="1:15" x14ac:dyDescent="0.35">
      <c r="A289" s="4" t="s">
        <v>124</v>
      </c>
      <c r="B289" s="4">
        <v>1992</v>
      </c>
      <c r="C289" s="12">
        <f>SUMIFS(FAOSTAT!$E$2:$E$3310,FAOSTAT!$D$2:$D$3310,$B289,FAOSTAT!$C$2:$C$3310,$A289)</f>
        <v>6358022</v>
      </c>
      <c r="D289" s="12">
        <f>SUMIFS(FAOSTAT!$F$2:$F$3310,FAOSTAT!$D$2:$D$3310,$B289,FAOSTAT!$C$2:$C$3310,$A289)</f>
        <v>3795160</v>
      </c>
      <c r="E289" s="12">
        <f>SUMIFS(FAOSTAT!$G$2:$G$3310,FAOSTAT!$D$2:$D$3310,$B289,FAOSTAT!$C$2:$C$3310,$A289)</f>
        <v>2460398</v>
      </c>
      <c r="F289" s="12">
        <f>SUMIFS(FAOSTAT!$H$2:$H$3310,FAOSTAT!$D$2:$D$3310,$B289,FAOSTAT!$C$2:$C$3310,$A289)</f>
        <v>251</v>
      </c>
      <c r="G289" s="12">
        <f>SUMIFS(FAOSTAT!$I$2:$I$3310,FAOSTAT!$D$2:$D$3310,$B289,FAOSTAT!$C$2:$C$3310,$A289)</f>
        <v>195281885</v>
      </c>
      <c r="H289" s="12">
        <f>COUNTIFS(FAOSTAT!$D$2:$D$3310,$B289,FAOSTAT!$C$2:$C$3310,$A289,FAOSTAT!$E$2:$E$3310,"&gt;0")</f>
        <v>15</v>
      </c>
      <c r="I289" s="12">
        <f>IFERROR(C289*MillingRate,"")</f>
        <v>4259874.74</v>
      </c>
      <c r="J289" s="12">
        <f t="shared" si="24"/>
        <v>1675.2974841640405</v>
      </c>
      <c r="K289" s="12">
        <f t="shared" si="25"/>
        <v>6720021.7400000002</v>
      </c>
      <c r="L289" s="13">
        <f t="shared" si="26"/>
        <v>21.813977983672167</v>
      </c>
      <c r="M289" s="13">
        <f t="shared" si="27"/>
        <v>34.411905333666766</v>
      </c>
      <c r="N289" s="13">
        <f t="shared" si="28"/>
        <v>63.390788078015945</v>
      </c>
      <c r="O289" s="13">
        <f t="shared" si="29"/>
        <v>36.612947028948149</v>
      </c>
    </row>
    <row r="290" spans="1:15" x14ac:dyDescent="0.35">
      <c r="A290" s="4" t="s">
        <v>124</v>
      </c>
      <c r="B290" s="4">
        <v>1993</v>
      </c>
      <c r="C290" s="12">
        <f>SUMIFS(FAOSTAT!$E$2:$E$3310,FAOSTAT!$D$2:$D$3310,$B290,FAOSTAT!$C$2:$C$3310,$A290)</f>
        <v>6292439</v>
      </c>
      <c r="D290" s="12">
        <f>SUMIFS(FAOSTAT!$F$2:$F$3310,FAOSTAT!$D$2:$D$3310,$B290,FAOSTAT!$C$2:$C$3310,$A290)</f>
        <v>3588355</v>
      </c>
      <c r="E290" s="12">
        <f>SUMIFS(FAOSTAT!$G$2:$G$3310,FAOSTAT!$D$2:$D$3310,$B290,FAOSTAT!$C$2:$C$3310,$A290)</f>
        <v>2431556.2000000002</v>
      </c>
      <c r="F290" s="12">
        <f>SUMIFS(FAOSTAT!$H$2:$H$3310,FAOSTAT!$D$2:$D$3310,$B290,FAOSTAT!$C$2:$C$3310,$A290)</f>
        <v>19135.900000000001</v>
      </c>
      <c r="G290" s="12">
        <f>SUMIFS(FAOSTAT!$I$2:$I$3310,FAOSTAT!$D$2:$D$3310,$B290,FAOSTAT!$C$2:$C$3310,$A290)</f>
        <v>200595631</v>
      </c>
      <c r="H290" s="12">
        <f>COUNTIFS(FAOSTAT!$D$2:$D$3310,$B290,FAOSTAT!$C$2:$C$3310,$A290,FAOSTAT!$E$2:$E$3310,"&gt;0")</f>
        <v>15</v>
      </c>
      <c r="I290" s="12">
        <f>IFERROR(C290*MillingRate,"")</f>
        <v>4215934.13</v>
      </c>
      <c r="J290" s="12">
        <f t="shared" si="24"/>
        <v>1753.5720406704465</v>
      </c>
      <c r="K290" s="12">
        <f t="shared" si="25"/>
        <v>6628354.4299999997</v>
      </c>
      <c r="L290" s="13">
        <f t="shared" si="26"/>
        <v>21.017078532483094</v>
      </c>
      <c r="M290" s="13">
        <f t="shared" si="27"/>
        <v>33.043363890612355</v>
      </c>
      <c r="N290" s="13">
        <f t="shared" si="28"/>
        <v>63.604536759812348</v>
      </c>
      <c r="O290" s="13">
        <f t="shared" si="29"/>
        <v>36.684160837790323</v>
      </c>
    </row>
    <row r="291" spans="1:15" x14ac:dyDescent="0.35">
      <c r="A291" s="4" t="s">
        <v>124</v>
      </c>
      <c r="B291" s="4">
        <v>1994</v>
      </c>
      <c r="C291" s="12">
        <f>SUMIFS(FAOSTAT!$E$2:$E$3310,FAOSTAT!$D$2:$D$3310,$B291,FAOSTAT!$C$2:$C$3310,$A291)</f>
        <v>5617400</v>
      </c>
      <c r="D291" s="12">
        <f>SUMIFS(FAOSTAT!$F$2:$F$3310,FAOSTAT!$D$2:$D$3310,$B291,FAOSTAT!$C$2:$C$3310,$A291)</f>
        <v>3883880</v>
      </c>
      <c r="E291" s="12">
        <f>SUMIFS(FAOSTAT!$G$2:$G$3310,FAOSTAT!$D$2:$D$3310,$B291,FAOSTAT!$C$2:$C$3310,$A291)</f>
        <v>2477899.65</v>
      </c>
      <c r="F291" s="12">
        <f>SUMIFS(FAOSTAT!$H$2:$H$3310,FAOSTAT!$D$2:$D$3310,$B291,FAOSTAT!$C$2:$C$3310,$A291)</f>
        <v>4524</v>
      </c>
      <c r="G291" s="12">
        <f>SUMIFS(FAOSTAT!$I$2:$I$3310,FAOSTAT!$D$2:$D$3310,$B291,FAOSTAT!$C$2:$C$3310,$A291)</f>
        <v>205977038</v>
      </c>
      <c r="H291" s="12">
        <f>COUNTIFS(FAOSTAT!$D$2:$D$3310,$B291,FAOSTAT!$C$2:$C$3310,$A291,FAOSTAT!$E$2:$E$3310,"&gt;0")</f>
        <v>15</v>
      </c>
      <c r="I291" s="12">
        <f>IFERROR(C291*MillingRate,"")</f>
        <v>3763658</v>
      </c>
      <c r="J291" s="12">
        <f t="shared" si="24"/>
        <v>1446.3371679866525</v>
      </c>
      <c r="K291" s="12">
        <f t="shared" si="25"/>
        <v>6237033.6500000004</v>
      </c>
      <c r="L291" s="13">
        <f t="shared" si="26"/>
        <v>18.272221197782251</v>
      </c>
      <c r="M291" s="13">
        <f t="shared" si="27"/>
        <v>30.280237596192638</v>
      </c>
      <c r="N291" s="13">
        <f t="shared" si="28"/>
        <v>60.343718042951387</v>
      </c>
      <c r="O291" s="13">
        <f t="shared" si="29"/>
        <v>39.72881643824384</v>
      </c>
    </row>
    <row r="292" spans="1:15" x14ac:dyDescent="0.35">
      <c r="A292" s="4" t="s">
        <v>124</v>
      </c>
      <c r="B292" s="4">
        <v>1995</v>
      </c>
      <c r="C292" s="12">
        <f>SUMIFS(FAOSTAT!$E$2:$E$3310,FAOSTAT!$D$2:$D$3310,$B292,FAOSTAT!$C$2:$C$3310,$A292)</f>
        <v>6183688</v>
      </c>
      <c r="D292" s="12">
        <f>SUMIFS(FAOSTAT!$F$2:$F$3310,FAOSTAT!$D$2:$D$3310,$B292,FAOSTAT!$C$2:$C$3310,$A292)</f>
        <v>3999064</v>
      </c>
      <c r="E292" s="12">
        <f>SUMIFS(FAOSTAT!$G$2:$G$3310,FAOSTAT!$D$2:$D$3310,$B292,FAOSTAT!$C$2:$C$3310,$A292)</f>
        <v>2397382.25</v>
      </c>
      <c r="F292" s="12">
        <f>SUMIFS(FAOSTAT!$H$2:$H$3310,FAOSTAT!$D$2:$D$3310,$B292,FAOSTAT!$C$2:$C$3310,$A292)</f>
        <v>77.949999999999989</v>
      </c>
      <c r="G292" s="12">
        <f>SUMIFS(FAOSTAT!$I$2:$I$3310,FAOSTAT!$D$2:$D$3310,$B292,FAOSTAT!$C$2:$C$3310,$A292)</f>
        <v>211561923</v>
      </c>
      <c r="H292" s="12">
        <f>COUNTIFS(FAOSTAT!$D$2:$D$3310,$B292,FAOSTAT!$C$2:$C$3310,$A292,FAOSTAT!$E$2:$E$3310,"&gt;0")</f>
        <v>15</v>
      </c>
      <c r="I292" s="12">
        <f>IFERROR(C292*MillingRate,"")</f>
        <v>4143070.9600000004</v>
      </c>
      <c r="J292" s="12">
        <f t="shared" si="24"/>
        <v>1546.2838304163174</v>
      </c>
      <c r="K292" s="12">
        <f t="shared" si="25"/>
        <v>6540375.2600000007</v>
      </c>
      <c r="L292" s="13">
        <f t="shared" si="26"/>
        <v>19.583254402541996</v>
      </c>
      <c r="M292" s="13">
        <f t="shared" si="27"/>
        <v>30.914708881711199</v>
      </c>
      <c r="N292" s="13">
        <f t="shared" si="28"/>
        <v>63.346074121135366</v>
      </c>
      <c r="O292" s="13">
        <f t="shared" si="29"/>
        <v>36.655117706502971</v>
      </c>
    </row>
    <row r="293" spans="1:15" x14ac:dyDescent="0.35">
      <c r="A293" s="4" t="s">
        <v>124</v>
      </c>
      <c r="B293" s="4">
        <v>1996</v>
      </c>
      <c r="C293" s="12">
        <f>SUMIFS(FAOSTAT!$E$2:$E$3310,FAOSTAT!$D$2:$D$3310,$B293,FAOSTAT!$C$2:$C$3310,$A293)</f>
        <v>6731924</v>
      </c>
      <c r="D293" s="12">
        <f>SUMIFS(FAOSTAT!$F$2:$F$3310,FAOSTAT!$D$2:$D$3310,$B293,FAOSTAT!$C$2:$C$3310,$A293)</f>
        <v>3945570</v>
      </c>
      <c r="E293" s="12">
        <f>SUMIFS(FAOSTAT!$G$2:$G$3310,FAOSTAT!$D$2:$D$3310,$B293,FAOSTAT!$C$2:$C$3310,$A293)</f>
        <v>2451308.15</v>
      </c>
      <c r="F293" s="12">
        <f>SUMIFS(FAOSTAT!$H$2:$H$3310,FAOSTAT!$D$2:$D$3310,$B293,FAOSTAT!$C$2:$C$3310,$A293)</f>
        <v>34253.29</v>
      </c>
      <c r="G293" s="12">
        <f>SUMIFS(FAOSTAT!$I$2:$I$3310,FAOSTAT!$D$2:$D$3310,$B293,FAOSTAT!$C$2:$C$3310,$A293)</f>
        <v>217295600</v>
      </c>
      <c r="H293" s="12">
        <f>COUNTIFS(FAOSTAT!$D$2:$D$3310,$B293,FAOSTAT!$C$2:$C$3310,$A293,FAOSTAT!$E$2:$E$3310,"&gt;0")</f>
        <v>15</v>
      </c>
      <c r="I293" s="12">
        <f>IFERROR(C293*MillingRate,"")</f>
        <v>4510389.08</v>
      </c>
      <c r="J293" s="12">
        <f t="shared" si="24"/>
        <v>1706.1980905167061</v>
      </c>
      <c r="K293" s="12">
        <f t="shared" si="25"/>
        <v>6927443.9400000004</v>
      </c>
      <c r="L293" s="13">
        <f t="shared" si="26"/>
        <v>20.756927797893745</v>
      </c>
      <c r="M293" s="13">
        <f t="shared" si="27"/>
        <v>31.880277097189268</v>
      </c>
      <c r="N293" s="13">
        <f t="shared" si="28"/>
        <v>65.108994299562667</v>
      </c>
      <c r="O293" s="13">
        <f t="shared" si="29"/>
        <v>35.385463545158622</v>
      </c>
    </row>
    <row r="294" spans="1:15" x14ac:dyDescent="0.35">
      <c r="A294" s="4" t="s">
        <v>124</v>
      </c>
      <c r="B294" s="4">
        <v>1997</v>
      </c>
      <c r="C294" s="12">
        <f>SUMIFS(FAOSTAT!$E$2:$E$3310,FAOSTAT!$D$2:$D$3310,$B294,FAOSTAT!$C$2:$C$3310,$A294)</f>
        <v>6860847</v>
      </c>
      <c r="D294" s="12">
        <f>SUMIFS(FAOSTAT!$F$2:$F$3310,FAOSTAT!$D$2:$D$3310,$B294,FAOSTAT!$C$2:$C$3310,$A294)</f>
        <v>4321216</v>
      </c>
      <c r="E294" s="12">
        <f>SUMIFS(FAOSTAT!$G$2:$G$3310,FAOSTAT!$D$2:$D$3310,$B294,FAOSTAT!$C$2:$C$3310,$A294)</f>
        <v>2742079.3699999996</v>
      </c>
      <c r="F294" s="12">
        <f>SUMIFS(FAOSTAT!$H$2:$H$3310,FAOSTAT!$D$2:$D$3310,$B294,FAOSTAT!$C$2:$C$3310,$A294)</f>
        <v>15069.150000000001</v>
      </c>
      <c r="G294" s="12">
        <f>SUMIFS(FAOSTAT!$I$2:$I$3310,FAOSTAT!$D$2:$D$3310,$B294,FAOSTAT!$C$2:$C$3310,$A294)</f>
        <v>223257874</v>
      </c>
      <c r="H294" s="12">
        <f>COUNTIFS(FAOSTAT!$D$2:$D$3310,$B294,FAOSTAT!$C$2:$C$3310,$A294,FAOSTAT!$E$2:$E$3310,"&gt;0")</f>
        <v>15</v>
      </c>
      <c r="I294" s="12">
        <f>IFERROR(C294*MillingRate,"")</f>
        <v>4596767.49</v>
      </c>
      <c r="J294" s="12">
        <f t="shared" si="24"/>
        <v>1587.7121162191384</v>
      </c>
      <c r="K294" s="12">
        <f t="shared" si="25"/>
        <v>7323777.709999999</v>
      </c>
      <c r="L294" s="13">
        <f t="shared" si="26"/>
        <v>20.589497730324172</v>
      </c>
      <c r="M294" s="13">
        <f t="shared" si="27"/>
        <v>32.80411829954091</v>
      </c>
      <c r="N294" s="13">
        <f t="shared" si="28"/>
        <v>62.764978294241544</v>
      </c>
      <c r="O294" s="13">
        <f t="shared" si="29"/>
        <v>37.440778223729019</v>
      </c>
    </row>
    <row r="295" spans="1:15" x14ac:dyDescent="0.35">
      <c r="A295" s="4" t="s">
        <v>124</v>
      </c>
      <c r="B295" s="4">
        <v>1998</v>
      </c>
      <c r="C295" s="12">
        <f>SUMIFS(FAOSTAT!$E$2:$E$3310,FAOSTAT!$D$2:$D$3310,$B295,FAOSTAT!$C$2:$C$3310,$A295)</f>
        <v>6968907</v>
      </c>
      <c r="D295" s="12">
        <f>SUMIFS(FAOSTAT!$F$2:$F$3310,FAOSTAT!$D$2:$D$3310,$B295,FAOSTAT!$C$2:$C$3310,$A295)</f>
        <v>4211503</v>
      </c>
      <c r="E295" s="12">
        <f>SUMIFS(FAOSTAT!$G$2:$G$3310,FAOSTAT!$D$2:$D$3310,$B295,FAOSTAT!$C$2:$C$3310,$A295)</f>
        <v>2795932.6</v>
      </c>
      <c r="F295" s="12">
        <f>SUMIFS(FAOSTAT!$H$2:$H$3310,FAOSTAT!$D$2:$D$3310,$B295,FAOSTAT!$C$2:$C$3310,$A295)</f>
        <v>11127.71</v>
      </c>
      <c r="G295" s="12">
        <f>SUMIFS(FAOSTAT!$I$2:$I$3310,FAOSTAT!$D$2:$D$3310,$B295,FAOSTAT!$C$2:$C$3310,$A295)</f>
        <v>229470759</v>
      </c>
      <c r="H295" s="12">
        <f>COUNTIFS(FAOSTAT!$D$2:$D$3310,$B295,FAOSTAT!$C$2:$C$3310,$A295,FAOSTAT!$E$2:$E$3310,"&gt;0")</f>
        <v>15</v>
      </c>
      <c r="I295" s="12">
        <f>IFERROR(C295*MillingRate,"")</f>
        <v>4669167.6900000004</v>
      </c>
      <c r="J295" s="12">
        <f t="shared" si="24"/>
        <v>1654.7315768266103</v>
      </c>
      <c r="K295" s="12">
        <f t="shared" si="25"/>
        <v>7453972.580000001</v>
      </c>
      <c r="L295" s="13">
        <f t="shared" si="26"/>
        <v>20.34754977212587</v>
      </c>
      <c r="M295" s="13">
        <f t="shared" si="27"/>
        <v>32.483322112513697</v>
      </c>
      <c r="N295" s="13">
        <f t="shared" si="28"/>
        <v>62.639990151399239</v>
      </c>
      <c r="O295" s="13">
        <f t="shared" si="29"/>
        <v>37.509295479592438</v>
      </c>
    </row>
    <row r="296" spans="1:15" x14ac:dyDescent="0.35">
      <c r="A296" s="4" t="s">
        <v>124</v>
      </c>
      <c r="B296" s="4">
        <v>1999</v>
      </c>
      <c r="C296" s="12">
        <f>SUMIFS(FAOSTAT!$E$2:$E$3310,FAOSTAT!$D$2:$D$3310,$B296,FAOSTAT!$C$2:$C$3310,$A296)</f>
        <v>7193302</v>
      </c>
      <c r="D296" s="12">
        <f>SUMIFS(FAOSTAT!$F$2:$F$3310,FAOSTAT!$D$2:$D$3310,$B296,FAOSTAT!$C$2:$C$3310,$A296)</f>
        <v>4310821</v>
      </c>
      <c r="E296" s="12">
        <f>SUMIFS(FAOSTAT!$G$2:$G$3310,FAOSTAT!$D$2:$D$3310,$B296,FAOSTAT!$C$2:$C$3310,$A296)</f>
        <v>3110715.37</v>
      </c>
      <c r="F296" s="12">
        <f>SUMIFS(FAOSTAT!$H$2:$H$3310,FAOSTAT!$D$2:$D$3310,$B296,FAOSTAT!$C$2:$C$3310,$A296)</f>
        <v>4694.78</v>
      </c>
      <c r="G296" s="12">
        <f>SUMIFS(FAOSTAT!$I$2:$I$3310,FAOSTAT!$D$2:$D$3310,$B296,FAOSTAT!$C$2:$C$3310,$A296)</f>
        <v>235751384</v>
      </c>
      <c r="H296" s="12">
        <f>COUNTIFS(FAOSTAT!$D$2:$D$3310,$B296,FAOSTAT!$C$2:$C$3310,$A296,FAOSTAT!$E$2:$E$3310,"&gt;0")</f>
        <v>15</v>
      </c>
      <c r="I296" s="12">
        <f>IFERROR(C296*MillingRate,"")</f>
        <v>4819512.34</v>
      </c>
      <c r="J296" s="12">
        <f t="shared" si="24"/>
        <v>1668.6617236020702</v>
      </c>
      <c r="K296" s="12">
        <f t="shared" si="25"/>
        <v>7925532.9299999997</v>
      </c>
      <c r="L296" s="13">
        <f t="shared" si="26"/>
        <v>20.443198501010709</v>
      </c>
      <c r="M296" s="13">
        <f t="shared" si="27"/>
        <v>33.618181982761975</v>
      </c>
      <c r="N296" s="13">
        <f t="shared" si="28"/>
        <v>60.80994656847637</v>
      </c>
      <c r="O296" s="13">
        <f t="shared" si="29"/>
        <v>39.249289574272197</v>
      </c>
    </row>
    <row r="297" spans="1:15" x14ac:dyDescent="0.35">
      <c r="A297" s="4" t="s">
        <v>124</v>
      </c>
      <c r="B297" s="4">
        <v>2000</v>
      </c>
      <c r="C297" s="12">
        <f>SUMIFS(FAOSTAT!$E$2:$E$3310,FAOSTAT!$D$2:$D$3310,$B297,FAOSTAT!$C$2:$C$3310,$A297)</f>
        <v>7128421</v>
      </c>
      <c r="D297" s="12">
        <f>SUMIFS(FAOSTAT!$F$2:$F$3310,FAOSTAT!$D$2:$D$3310,$B297,FAOSTAT!$C$2:$C$3310,$A297)</f>
        <v>4312928</v>
      </c>
      <c r="E297" s="12">
        <f>SUMIFS(FAOSTAT!$G$2:$G$3310,FAOSTAT!$D$2:$D$3310,$B297,FAOSTAT!$C$2:$C$3310,$A297)</f>
        <v>2902557.87</v>
      </c>
      <c r="F297" s="12">
        <f>SUMIFS(FAOSTAT!$H$2:$H$3310,FAOSTAT!$D$2:$D$3310,$B297,FAOSTAT!$C$2:$C$3310,$A297)</f>
        <v>7183.5999999999995</v>
      </c>
      <c r="G297" s="12">
        <f>SUMIFS(FAOSTAT!$I$2:$I$3310,FAOSTAT!$D$2:$D$3310,$B297,FAOSTAT!$C$2:$C$3310,$A297)</f>
        <v>242223795</v>
      </c>
      <c r="H297" s="12">
        <f>COUNTIFS(FAOSTAT!$D$2:$D$3310,$B297,FAOSTAT!$C$2:$C$3310,$A297,FAOSTAT!$E$2:$E$3310,"&gt;0")</f>
        <v>15</v>
      </c>
      <c r="I297" s="12">
        <f>IFERROR(C297*MillingRate,"")</f>
        <v>4776042.07</v>
      </c>
      <c r="J297" s="12">
        <f t="shared" si="24"/>
        <v>1652.8031536812114</v>
      </c>
      <c r="K297" s="12">
        <f t="shared" si="25"/>
        <v>7671416.3400000008</v>
      </c>
      <c r="L297" s="13">
        <f t="shared" si="26"/>
        <v>19.717476848217988</v>
      </c>
      <c r="M297" s="13">
        <f t="shared" si="27"/>
        <v>31.670779247761356</v>
      </c>
      <c r="N297" s="13">
        <f t="shared" si="28"/>
        <v>62.257630903135151</v>
      </c>
      <c r="O297" s="13">
        <f t="shared" si="29"/>
        <v>37.836010214510139</v>
      </c>
    </row>
    <row r="298" spans="1:15" x14ac:dyDescent="0.35">
      <c r="A298" s="4" t="s">
        <v>124</v>
      </c>
      <c r="B298" s="4">
        <v>2001</v>
      </c>
      <c r="C298" s="12">
        <f>SUMIFS(FAOSTAT!$E$2:$E$3310,FAOSTAT!$D$2:$D$3310,$B298,FAOSTAT!$C$2:$C$3310,$A298)</f>
        <v>6766952</v>
      </c>
      <c r="D298" s="12">
        <f>SUMIFS(FAOSTAT!$F$2:$F$3310,FAOSTAT!$D$2:$D$3310,$B298,FAOSTAT!$C$2:$C$3310,$A298)</f>
        <v>4421053</v>
      </c>
      <c r="E298" s="12">
        <f>SUMIFS(FAOSTAT!$G$2:$G$3310,FAOSTAT!$D$2:$D$3310,$B298,FAOSTAT!$C$2:$C$3310,$A298)</f>
        <v>4675435.29</v>
      </c>
      <c r="F298" s="12">
        <f>SUMIFS(FAOSTAT!$H$2:$H$3310,FAOSTAT!$D$2:$D$3310,$B298,FAOSTAT!$C$2:$C$3310,$A298)</f>
        <v>34915</v>
      </c>
      <c r="G298" s="12">
        <f>SUMIFS(FAOSTAT!$I$2:$I$3310,FAOSTAT!$D$2:$D$3310,$B298,FAOSTAT!$C$2:$C$3310,$A298)</f>
        <v>249042416</v>
      </c>
      <c r="H298" s="12">
        <f>COUNTIFS(FAOSTAT!$D$2:$D$3310,$B298,FAOSTAT!$C$2:$C$3310,$A298,FAOSTAT!$E$2:$E$3310,"&gt;0")</f>
        <v>15</v>
      </c>
      <c r="I298" s="12">
        <f>IFERROR(C298*MillingRate,"")</f>
        <v>4533857.84</v>
      </c>
      <c r="J298" s="12">
        <f t="shared" si="24"/>
        <v>1530.6199676864312</v>
      </c>
      <c r="K298" s="12">
        <f t="shared" si="25"/>
        <v>9174378.129999999</v>
      </c>
      <c r="L298" s="13">
        <f t="shared" si="26"/>
        <v>18.205163252190744</v>
      </c>
      <c r="M298" s="13">
        <f t="shared" si="27"/>
        <v>36.838616800119695</v>
      </c>
      <c r="N298" s="13">
        <f t="shared" si="28"/>
        <v>49.418693842304066</v>
      </c>
      <c r="O298" s="13">
        <f t="shared" si="29"/>
        <v>50.961876911432689</v>
      </c>
    </row>
    <row r="299" spans="1:15" x14ac:dyDescent="0.35">
      <c r="A299" s="4" t="s">
        <v>124</v>
      </c>
      <c r="B299" s="4">
        <v>2002</v>
      </c>
      <c r="C299" s="12">
        <f>SUMIFS(FAOSTAT!$E$2:$E$3310,FAOSTAT!$D$2:$D$3310,$B299,FAOSTAT!$C$2:$C$3310,$A299)</f>
        <v>6823990</v>
      </c>
      <c r="D299" s="12">
        <f>SUMIFS(FAOSTAT!$F$2:$F$3310,FAOSTAT!$D$2:$D$3310,$B299,FAOSTAT!$C$2:$C$3310,$A299)</f>
        <v>4477099</v>
      </c>
      <c r="E299" s="12">
        <f>SUMIFS(FAOSTAT!$G$2:$G$3310,FAOSTAT!$D$2:$D$3310,$B299,FAOSTAT!$C$2:$C$3310,$A299)</f>
        <v>4624220.9200000009</v>
      </c>
      <c r="F299" s="12">
        <f>SUMIFS(FAOSTAT!$H$2:$H$3310,FAOSTAT!$D$2:$D$3310,$B299,FAOSTAT!$C$2:$C$3310,$A299)</f>
        <v>73269.47</v>
      </c>
      <c r="G299" s="12">
        <f>SUMIFS(FAOSTAT!$I$2:$I$3310,FAOSTAT!$D$2:$D$3310,$B299,FAOSTAT!$C$2:$C$3310,$A299)</f>
        <v>256113991</v>
      </c>
      <c r="H299" s="12">
        <f>COUNTIFS(FAOSTAT!$D$2:$D$3310,$B299,FAOSTAT!$C$2:$C$3310,$A299,FAOSTAT!$E$2:$E$3310,"&gt;0")</f>
        <v>15</v>
      </c>
      <c r="I299" s="12">
        <f>IFERROR(C299*MillingRate,"")</f>
        <v>4572073.3</v>
      </c>
      <c r="J299" s="12">
        <f t="shared" si="24"/>
        <v>1524.1990404947489</v>
      </c>
      <c r="K299" s="12">
        <f t="shared" si="25"/>
        <v>9123024.75</v>
      </c>
      <c r="L299" s="13">
        <f t="shared" si="26"/>
        <v>17.851712365061697</v>
      </c>
      <c r="M299" s="13">
        <f t="shared" si="27"/>
        <v>35.620954225807992</v>
      </c>
      <c r="N299" s="13">
        <f t="shared" si="28"/>
        <v>50.115761222723854</v>
      </c>
      <c r="O299" s="13">
        <f t="shared" si="29"/>
        <v>50.687365722645893</v>
      </c>
    </row>
    <row r="300" spans="1:15" x14ac:dyDescent="0.35">
      <c r="A300" s="4" t="s">
        <v>124</v>
      </c>
      <c r="B300" s="4">
        <v>2003</v>
      </c>
      <c r="C300" s="12">
        <f>SUMIFS(FAOSTAT!$E$2:$E$3310,FAOSTAT!$D$2:$D$3310,$B300,FAOSTAT!$C$2:$C$3310,$A300)</f>
        <v>7334737</v>
      </c>
      <c r="D300" s="12">
        <f>SUMIFS(FAOSTAT!$F$2:$F$3310,FAOSTAT!$D$2:$D$3310,$B300,FAOSTAT!$C$2:$C$3310,$A300)</f>
        <v>4596185</v>
      </c>
      <c r="E300" s="12">
        <f>SUMIFS(FAOSTAT!$G$2:$G$3310,FAOSTAT!$D$2:$D$3310,$B300,FAOSTAT!$C$2:$C$3310,$A300)</f>
        <v>5515179.8900000006</v>
      </c>
      <c r="F300" s="12">
        <f>SUMIFS(FAOSTAT!$H$2:$H$3310,FAOSTAT!$D$2:$D$3310,$B300,FAOSTAT!$C$2:$C$3310,$A300)</f>
        <v>46339.4</v>
      </c>
      <c r="G300" s="12">
        <f>SUMIFS(FAOSTAT!$I$2:$I$3310,FAOSTAT!$D$2:$D$3310,$B300,FAOSTAT!$C$2:$C$3310,$A300)</f>
        <v>263317566</v>
      </c>
      <c r="H300" s="12">
        <f>COUNTIFS(FAOSTAT!$D$2:$D$3310,$B300,FAOSTAT!$C$2:$C$3310,$A300,FAOSTAT!$E$2:$E$3310,"&gt;0")</f>
        <v>15</v>
      </c>
      <c r="I300" s="12">
        <f>IFERROR(C300*MillingRate,"")</f>
        <v>4914273.79</v>
      </c>
      <c r="J300" s="12">
        <f t="shared" si="24"/>
        <v>1595.8315428991652</v>
      </c>
      <c r="K300" s="12">
        <f t="shared" si="25"/>
        <v>10383114.279999999</v>
      </c>
      <c r="L300" s="13">
        <f t="shared" si="26"/>
        <v>18.662916662384763</v>
      </c>
      <c r="M300" s="13">
        <f t="shared" si="27"/>
        <v>39.431908921716222</v>
      </c>
      <c r="N300" s="13">
        <f t="shared" si="28"/>
        <v>47.329478010907536</v>
      </c>
      <c r="O300" s="13">
        <f t="shared" si="29"/>
        <v>53.116817760769173</v>
      </c>
    </row>
    <row r="301" spans="1:15" x14ac:dyDescent="0.35">
      <c r="A301" s="4" t="s">
        <v>124</v>
      </c>
      <c r="B301" s="4">
        <v>2004</v>
      </c>
      <c r="C301" s="12">
        <f>SUMIFS(FAOSTAT!$E$2:$E$3310,FAOSTAT!$D$2:$D$3310,$B301,FAOSTAT!$C$2:$C$3310,$A301)</f>
        <v>7524518</v>
      </c>
      <c r="D301" s="12">
        <f>SUMIFS(FAOSTAT!$F$2:$F$3310,FAOSTAT!$D$2:$D$3310,$B301,FAOSTAT!$C$2:$C$3310,$A301)</f>
        <v>4784952</v>
      </c>
      <c r="E301" s="12">
        <f>SUMIFS(FAOSTAT!$G$2:$G$3310,FAOSTAT!$D$2:$D$3310,$B301,FAOSTAT!$C$2:$C$3310,$A301)</f>
        <v>4962671.2699999996</v>
      </c>
      <c r="F301" s="12">
        <f>SUMIFS(FAOSTAT!$H$2:$H$3310,FAOSTAT!$D$2:$D$3310,$B301,FAOSTAT!$C$2:$C$3310,$A301)</f>
        <v>99133.95</v>
      </c>
      <c r="G301" s="12">
        <f>SUMIFS(FAOSTAT!$I$2:$I$3310,FAOSTAT!$D$2:$D$3310,$B301,FAOSTAT!$C$2:$C$3310,$A301)</f>
        <v>270699483</v>
      </c>
      <c r="H301" s="12">
        <f>COUNTIFS(FAOSTAT!$D$2:$D$3310,$B301,FAOSTAT!$C$2:$C$3310,$A301,FAOSTAT!$E$2:$E$3310,"&gt;0")</f>
        <v>15</v>
      </c>
      <c r="I301" s="12">
        <f>IFERROR(C301*MillingRate,"")</f>
        <v>5041427.0600000005</v>
      </c>
      <c r="J301" s="12">
        <f t="shared" si="24"/>
        <v>1572.5378227409597</v>
      </c>
      <c r="K301" s="12">
        <f t="shared" si="25"/>
        <v>9904964.3800000008</v>
      </c>
      <c r="L301" s="13">
        <f t="shared" si="26"/>
        <v>18.623704057831542</v>
      </c>
      <c r="M301" s="13">
        <f t="shared" si="27"/>
        <v>36.590259686606053</v>
      </c>
      <c r="N301" s="13">
        <f t="shared" si="28"/>
        <v>50.897982734593143</v>
      </c>
      <c r="O301" s="13">
        <f t="shared" si="29"/>
        <v>50.102868416372836</v>
      </c>
    </row>
    <row r="302" spans="1:15" x14ac:dyDescent="0.35">
      <c r="A302" s="4" t="s">
        <v>124</v>
      </c>
      <c r="B302" s="4">
        <v>2005</v>
      </c>
      <c r="C302" s="12">
        <f>SUMIFS(FAOSTAT!$E$2:$E$3310,FAOSTAT!$D$2:$D$3310,$B302,FAOSTAT!$C$2:$C$3310,$A302)</f>
        <v>8437247</v>
      </c>
      <c r="D302" s="12">
        <f>SUMIFS(FAOSTAT!$F$2:$F$3310,FAOSTAT!$D$2:$D$3310,$B302,FAOSTAT!$C$2:$C$3310,$A302)</f>
        <v>5203450</v>
      </c>
      <c r="E302" s="12">
        <f>SUMIFS(FAOSTAT!$G$2:$G$3310,FAOSTAT!$D$2:$D$3310,$B302,FAOSTAT!$C$2:$C$3310,$A302)</f>
        <v>5209110.2</v>
      </c>
      <c r="F302" s="12">
        <f>SUMIFS(FAOSTAT!$H$2:$H$3310,FAOSTAT!$D$2:$D$3310,$B302,FAOSTAT!$C$2:$C$3310,$A302)</f>
        <v>33727.35</v>
      </c>
      <c r="G302" s="12">
        <f>SUMIFS(FAOSTAT!$I$2:$I$3310,FAOSTAT!$D$2:$D$3310,$B302,FAOSTAT!$C$2:$C$3310,$A302)</f>
        <v>278358248</v>
      </c>
      <c r="H302" s="12">
        <f>COUNTIFS(FAOSTAT!$D$2:$D$3310,$B302,FAOSTAT!$C$2:$C$3310,$A302,FAOSTAT!$E$2:$E$3310,"&gt;0")</f>
        <v>15</v>
      </c>
      <c r="I302" s="12">
        <f>IFERROR(C302*MillingRate,"")</f>
        <v>5652955.4900000002</v>
      </c>
      <c r="J302" s="12">
        <f t="shared" si="24"/>
        <v>1621.4717158808098</v>
      </c>
      <c r="K302" s="12">
        <f t="shared" si="25"/>
        <v>10828338.340000002</v>
      </c>
      <c r="L302" s="13">
        <f t="shared" si="26"/>
        <v>20.308201860790561</v>
      </c>
      <c r="M302" s="13">
        <f t="shared" si="27"/>
        <v>38.90072745392478</v>
      </c>
      <c r="N302" s="13">
        <f t="shared" si="28"/>
        <v>52.205198180019188</v>
      </c>
      <c r="O302" s="13">
        <f t="shared" si="29"/>
        <v>48.106274817415795</v>
      </c>
    </row>
    <row r="303" spans="1:15" x14ac:dyDescent="0.35">
      <c r="A303" s="4" t="s">
        <v>124</v>
      </c>
      <c r="B303" s="4">
        <v>2006</v>
      </c>
      <c r="C303" s="12">
        <f>SUMIFS(FAOSTAT!$E$2:$E$3310,FAOSTAT!$D$2:$D$3310,$B303,FAOSTAT!$C$2:$C$3310,$A303)</f>
        <v>9337908</v>
      </c>
      <c r="D303" s="12">
        <f>SUMIFS(FAOSTAT!$F$2:$F$3310,FAOSTAT!$D$2:$D$3310,$B303,FAOSTAT!$C$2:$C$3310,$A303)</f>
        <v>5560543</v>
      </c>
      <c r="E303" s="12">
        <f>SUMIFS(FAOSTAT!$G$2:$G$3310,FAOSTAT!$D$2:$D$3310,$B303,FAOSTAT!$C$2:$C$3310,$A303)</f>
        <v>5122911.8600000013</v>
      </c>
      <c r="F303" s="12">
        <f>SUMIFS(FAOSTAT!$H$2:$H$3310,FAOSTAT!$D$2:$D$3310,$B303,FAOSTAT!$C$2:$C$3310,$A303)</f>
        <v>132317.51</v>
      </c>
      <c r="G303" s="12">
        <f>SUMIFS(FAOSTAT!$I$2:$I$3310,FAOSTAT!$D$2:$D$3310,$B303,FAOSTAT!$C$2:$C$3310,$A303)</f>
        <v>286251655</v>
      </c>
      <c r="H303" s="12">
        <f>COUNTIFS(FAOSTAT!$D$2:$D$3310,$B303,FAOSTAT!$C$2:$C$3310,$A303,FAOSTAT!$E$2:$E$3310,"&gt;0")</f>
        <v>15</v>
      </c>
      <c r="I303" s="12">
        <f>IFERROR(C303*MillingRate,"")</f>
        <v>6256398.3600000003</v>
      </c>
      <c r="J303" s="12">
        <f t="shared" si="24"/>
        <v>1679.315850987934</v>
      </c>
      <c r="K303" s="12">
        <f t="shared" si="25"/>
        <v>11246992.710000003</v>
      </c>
      <c r="L303" s="13">
        <f t="shared" si="26"/>
        <v>21.856287119108533</v>
      </c>
      <c r="M303" s="13">
        <f t="shared" si="27"/>
        <v>39.290577062340482</v>
      </c>
      <c r="N303" s="13">
        <f t="shared" si="28"/>
        <v>55.627299859786241</v>
      </c>
      <c r="O303" s="13">
        <f t="shared" si="29"/>
        <v>45.549170272379413</v>
      </c>
    </row>
    <row r="304" spans="1:15" x14ac:dyDescent="0.35">
      <c r="A304" s="4" t="s">
        <v>124</v>
      </c>
      <c r="B304" s="4">
        <v>2007</v>
      </c>
      <c r="C304" s="12">
        <f>SUMIFS(FAOSTAT!$E$2:$E$3310,FAOSTAT!$D$2:$D$3310,$B304,FAOSTAT!$C$2:$C$3310,$A304)</f>
        <v>7972496</v>
      </c>
      <c r="D304" s="12">
        <f>SUMIFS(FAOSTAT!$F$2:$F$3310,FAOSTAT!$D$2:$D$3310,$B304,FAOSTAT!$C$2:$C$3310,$A304)</f>
        <v>4991189</v>
      </c>
      <c r="E304" s="12">
        <f>SUMIFS(FAOSTAT!$G$2:$G$3310,FAOSTAT!$D$2:$D$3310,$B304,FAOSTAT!$C$2:$C$3310,$A304)</f>
        <v>5579877.6200000001</v>
      </c>
      <c r="F304" s="12">
        <f>SUMIFS(FAOSTAT!$H$2:$H$3310,FAOSTAT!$D$2:$D$3310,$B304,FAOSTAT!$C$2:$C$3310,$A304)</f>
        <v>105442.45</v>
      </c>
      <c r="G304" s="12">
        <f>SUMIFS(FAOSTAT!$I$2:$I$3310,FAOSTAT!$D$2:$D$3310,$B304,FAOSTAT!$C$2:$C$3310,$A304)</f>
        <v>294377238</v>
      </c>
      <c r="H304" s="12">
        <f>COUNTIFS(FAOSTAT!$D$2:$D$3310,$B304,FAOSTAT!$C$2:$C$3310,$A304,FAOSTAT!$E$2:$E$3310,"&gt;0")</f>
        <v>15</v>
      </c>
      <c r="I304" s="12">
        <f>IFERROR(C304*MillingRate,"")</f>
        <v>5341572.32</v>
      </c>
      <c r="J304" s="12">
        <f t="shared" si="24"/>
        <v>1597.3139867073758</v>
      </c>
      <c r="K304" s="12">
        <f t="shared" si="25"/>
        <v>10816007.490000002</v>
      </c>
      <c r="L304" s="13">
        <f t="shared" si="26"/>
        <v>18.145330652229301</v>
      </c>
      <c r="M304" s="13">
        <f t="shared" si="27"/>
        <v>36.741996641737643</v>
      </c>
      <c r="N304" s="13">
        <f t="shared" si="28"/>
        <v>49.385804558092069</v>
      </c>
      <c r="O304" s="13">
        <f t="shared" si="29"/>
        <v>51.589069489447994</v>
      </c>
    </row>
    <row r="305" spans="1:15" x14ac:dyDescent="0.35">
      <c r="A305" s="4" t="s">
        <v>124</v>
      </c>
      <c r="B305" s="4">
        <v>2008</v>
      </c>
      <c r="C305" s="12">
        <f>SUMIFS(FAOSTAT!$E$2:$E$3310,FAOSTAT!$D$2:$D$3310,$B305,FAOSTAT!$C$2:$C$3310,$A305)</f>
        <v>10422947</v>
      </c>
      <c r="D305" s="12">
        <f>SUMIFS(FAOSTAT!$F$2:$F$3310,FAOSTAT!$D$2:$D$3310,$B305,FAOSTAT!$C$2:$C$3310,$A305)</f>
        <v>5248890</v>
      </c>
      <c r="E305" s="12">
        <f>SUMIFS(FAOSTAT!$G$2:$G$3310,FAOSTAT!$D$2:$D$3310,$B305,FAOSTAT!$C$2:$C$3310,$A305)</f>
        <v>5496305.5000000009</v>
      </c>
      <c r="F305" s="12">
        <f>SUMIFS(FAOSTAT!$H$2:$H$3310,FAOSTAT!$D$2:$D$3310,$B305,FAOSTAT!$C$2:$C$3310,$A305)</f>
        <v>102054.78</v>
      </c>
      <c r="G305" s="12">
        <f>SUMIFS(FAOSTAT!$I$2:$I$3310,FAOSTAT!$D$2:$D$3310,$B305,FAOSTAT!$C$2:$C$3310,$A305)</f>
        <v>302738876</v>
      </c>
      <c r="H305" s="12">
        <f>COUNTIFS(FAOSTAT!$D$2:$D$3310,$B305,FAOSTAT!$C$2:$C$3310,$A305,FAOSTAT!$E$2:$E$3310,"&gt;0")</f>
        <v>15</v>
      </c>
      <c r="I305" s="12">
        <f>IFERROR(C305*MillingRate,"")</f>
        <v>6983374.4900000002</v>
      </c>
      <c r="J305" s="12">
        <f t="shared" si="24"/>
        <v>1985.7430809180607</v>
      </c>
      <c r="K305" s="12">
        <f t="shared" si="25"/>
        <v>12377625.210000003</v>
      </c>
      <c r="L305" s="13">
        <f t="shared" si="26"/>
        <v>23.067319870739034</v>
      </c>
      <c r="M305" s="13">
        <f t="shared" si="27"/>
        <v>40.885483138280534</v>
      </c>
      <c r="N305" s="13">
        <f t="shared" si="28"/>
        <v>56.419340313827441</v>
      </c>
      <c r="O305" s="13">
        <f t="shared" si="29"/>
        <v>44.405169866990981</v>
      </c>
    </row>
    <row r="306" spans="1:15" x14ac:dyDescent="0.35">
      <c r="A306" s="4" t="s">
        <v>124</v>
      </c>
      <c r="B306" s="4">
        <v>2009</v>
      </c>
      <c r="C306" s="12">
        <f>SUMIFS(FAOSTAT!$E$2:$E$3310,FAOSTAT!$D$2:$D$3310,$B306,FAOSTAT!$C$2:$C$3310,$A306)</f>
        <v>10258425</v>
      </c>
      <c r="D306" s="12">
        <f>SUMIFS(FAOSTAT!$F$2:$F$3310,FAOSTAT!$D$2:$D$3310,$B306,FAOSTAT!$C$2:$C$3310,$A306)</f>
        <v>5033175</v>
      </c>
      <c r="E306" s="12">
        <f>SUMIFS(FAOSTAT!$G$2:$G$3310,FAOSTAT!$D$2:$D$3310,$B306,FAOSTAT!$C$2:$C$3310,$A306)</f>
        <v>5798505.7299999995</v>
      </c>
      <c r="F306" s="12">
        <f>SUMIFS(FAOSTAT!$H$2:$H$3310,FAOSTAT!$D$2:$D$3310,$B306,FAOSTAT!$C$2:$C$3310,$A306)</f>
        <v>300944.22000000003</v>
      </c>
      <c r="G306" s="12">
        <f>SUMIFS(FAOSTAT!$I$2:$I$3310,FAOSTAT!$D$2:$D$3310,$B306,FAOSTAT!$C$2:$C$3310,$A306)</f>
        <v>311307702</v>
      </c>
      <c r="H306" s="12">
        <f>COUNTIFS(FAOSTAT!$D$2:$D$3310,$B306,FAOSTAT!$C$2:$C$3310,$A306,FAOSTAT!$E$2:$E$3310,"&gt;0")</f>
        <v>15</v>
      </c>
      <c r="I306" s="12">
        <f>IFERROR(C306*MillingRate,"")</f>
        <v>6873144.75</v>
      </c>
      <c r="J306" s="12">
        <f t="shared" si="24"/>
        <v>2038.1617964803529</v>
      </c>
      <c r="K306" s="12">
        <f t="shared" si="25"/>
        <v>12370706.26</v>
      </c>
      <c r="L306" s="13">
        <f t="shared" si="26"/>
        <v>22.078299720319801</v>
      </c>
      <c r="M306" s="13">
        <f t="shared" si="27"/>
        <v>39.737874072900389</v>
      </c>
      <c r="N306" s="13">
        <f t="shared" si="28"/>
        <v>55.55984117272218</v>
      </c>
      <c r="O306" s="13">
        <f t="shared" si="29"/>
        <v>46.872875389088733</v>
      </c>
    </row>
    <row r="307" spans="1:15" x14ac:dyDescent="0.35">
      <c r="A307" s="4" t="s">
        <v>124</v>
      </c>
      <c r="B307" s="4">
        <v>2010</v>
      </c>
      <c r="C307" s="12">
        <f>SUMIFS(FAOSTAT!$E$2:$E$3310,FAOSTAT!$D$2:$D$3310,$B307,FAOSTAT!$C$2:$C$3310,$A307)</f>
        <v>12059113.02</v>
      </c>
      <c r="D307" s="12">
        <f>SUMIFS(FAOSTAT!$F$2:$F$3310,FAOSTAT!$D$2:$D$3310,$B307,FAOSTAT!$C$2:$C$3310,$A307)</f>
        <v>6512081</v>
      </c>
      <c r="E307" s="12">
        <f>SUMIFS(FAOSTAT!$G$2:$G$3310,FAOSTAT!$D$2:$D$3310,$B307,FAOSTAT!$C$2:$C$3310,$A307)</f>
        <v>5850684.4000000013</v>
      </c>
      <c r="F307" s="12">
        <f>SUMIFS(FAOSTAT!$H$2:$H$3310,FAOSTAT!$D$2:$D$3310,$B307,FAOSTAT!$C$2:$C$3310,$A307)</f>
        <v>658525.5</v>
      </c>
      <c r="G307" s="12">
        <f>SUMIFS(FAOSTAT!$I$2:$I$3310,FAOSTAT!$D$2:$D$3310,$B307,FAOSTAT!$C$2:$C$3310,$A307)</f>
        <v>320106577</v>
      </c>
      <c r="H307" s="12">
        <f>COUNTIFS(FAOSTAT!$D$2:$D$3310,$B307,FAOSTAT!$C$2:$C$3310,$A307,FAOSTAT!$E$2:$E$3310,"&gt;0")</f>
        <v>15</v>
      </c>
      <c r="I307" s="12">
        <f>IFERROR(C307*MillingRate,"")</f>
        <v>8079605.7234000005</v>
      </c>
      <c r="J307" s="12">
        <f t="shared" si="24"/>
        <v>1851.8063611309503</v>
      </c>
      <c r="K307" s="12">
        <f t="shared" si="25"/>
        <v>13271764.623400003</v>
      </c>
      <c r="L307" s="13">
        <f t="shared" si="26"/>
        <v>25.240361504349849</v>
      </c>
      <c r="M307" s="13">
        <f t="shared" si="27"/>
        <v>41.460455913719024</v>
      </c>
      <c r="N307" s="13">
        <f t="shared" si="28"/>
        <v>60.878157145392031</v>
      </c>
      <c r="O307" s="13">
        <f t="shared" si="29"/>
        <v>44.083696222915343</v>
      </c>
    </row>
    <row r="308" spans="1:15" x14ac:dyDescent="0.35">
      <c r="A308" s="4" t="s">
        <v>124</v>
      </c>
      <c r="B308" s="4">
        <v>2011</v>
      </c>
      <c r="C308" s="12">
        <f>SUMIFS(FAOSTAT!$E$2:$E$3310,FAOSTAT!$D$2:$D$3310,$B308,FAOSTAT!$C$2:$C$3310,$A308)</f>
        <v>12340868</v>
      </c>
      <c r="D308" s="12">
        <f>SUMIFS(FAOSTAT!$F$2:$F$3310,FAOSTAT!$D$2:$D$3310,$B308,FAOSTAT!$C$2:$C$3310,$A308)</f>
        <v>6350344</v>
      </c>
      <c r="E308" s="12">
        <f>SUMIFS(FAOSTAT!$G$2:$G$3310,FAOSTAT!$D$2:$D$3310,$B308,FAOSTAT!$C$2:$C$3310,$A308)</f>
        <v>7252858.6000000006</v>
      </c>
      <c r="F308" s="12">
        <f>SUMIFS(FAOSTAT!$H$2:$H$3310,FAOSTAT!$D$2:$D$3310,$B308,FAOSTAT!$C$2:$C$3310,$A308)</f>
        <v>144872.95999999999</v>
      </c>
      <c r="G308" s="12">
        <f>SUMIFS(FAOSTAT!$I$2:$I$3310,FAOSTAT!$D$2:$D$3310,$B308,FAOSTAT!$C$2:$C$3310,$A308)</f>
        <v>329188385</v>
      </c>
      <c r="H308" s="12">
        <f>COUNTIFS(FAOSTAT!$D$2:$D$3310,$B308,FAOSTAT!$C$2:$C$3310,$A308,FAOSTAT!$E$2:$E$3310,"&gt;0")</f>
        <v>15</v>
      </c>
      <c r="I308" s="12">
        <f>IFERROR(C308*MillingRate,"")</f>
        <v>8268381.5600000005</v>
      </c>
      <c r="J308" s="12">
        <f t="shared" si="24"/>
        <v>1943.3385026071028</v>
      </c>
      <c r="K308" s="12">
        <f t="shared" si="25"/>
        <v>15376367.199999999</v>
      </c>
      <c r="L308" s="13">
        <f t="shared" si="26"/>
        <v>25.117476608416791</v>
      </c>
      <c r="M308" s="13">
        <f t="shared" si="27"/>
        <v>46.709932368968609</v>
      </c>
      <c r="N308" s="13">
        <f t="shared" si="28"/>
        <v>53.773309732093288</v>
      </c>
      <c r="O308" s="13">
        <f t="shared" si="29"/>
        <v>47.168869640418066</v>
      </c>
    </row>
    <row r="309" spans="1:15" x14ac:dyDescent="0.35">
      <c r="A309" s="4" t="s">
        <v>124</v>
      </c>
      <c r="B309" s="4">
        <v>2012</v>
      </c>
      <c r="C309" s="12">
        <f>SUMIFS(FAOSTAT!$E$2:$E$3310,FAOSTAT!$D$2:$D$3310,$B309,FAOSTAT!$C$2:$C$3310,$A309)</f>
        <v>14584701.280000001</v>
      </c>
      <c r="D309" s="12">
        <f>SUMIFS(FAOSTAT!$F$2:$F$3310,FAOSTAT!$D$2:$D$3310,$B309,FAOSTAT!$C$2:$C$3310,$A309)</f>
        <v>7531084</v>
      </c>
      <c r="E309" s="12">
        <f>SUMIFS(FAOSTAT!$G$2:$G$3310,FAOSTAT!$D$2:$D$3310,$B309,FAOSTAT!$C$2:$C$3310,$A309)</f>
        <v>8535257.7899999991</v>
      </c>
      <c r="F309" s="12">
        <f>SUMIFS(FAOSTAT!$H$2:$H$3310,FAOSTAT!$D$2:$D$3310,$B309,FAOSTAT!$C$2:$C$3310,$A309)</f>
        <v>184787.61000000002</v>
      </c>
      <c r="G309" s="12">
        <f>SUMIFS(FAOSTAT!$I$2:$I$3310,FAOSTAT!$D$2:$D$3310,$B309,FAOSTAT!$C$2:$C$3310,$A309)</f>
        <v>338401134</v>
      </c>
      <c r="H309" s="12">
        <f>COUNTIFS(FAOSTAT!$D$2:$D$3310,$B309,FAOSTAT!$C$2:$C$3310,$A309,FAOSTAT!$E$2:$E$3310,"&gt;0")</f>
        <v>15</v>
      </c>
      <c r="I309" s="12">
        <f>IFERROR(C309*MillingRate,"")</f>
        <v>9771749.8576000016</v>
      </c>
      <c r="J309" s="12">
        <f t="shared" si="24"/>
        <v>1936.600531875624</v>
      </c>
      <c r="K309" s="12">
        <f t="shared" si="25"/>
        <v>18122220.037600003</v>
      </c>
      <c r="L309" s="13">
        <f t="shared" si="26"/>
        <v>28.876232600331658</v>
      </c>
      <c r="M309" s="13">
        <f t="shared" si="27"/>
        <v>53.55248022779972</v>
      </c>
      <c r="N309" s="13">
        <f t="shared" si="28"/>
        <v>53.921372973761294</v>
      </c>
      <c r="O309" s="13">
        <f t="shared" si="29"/>
        <v>47.098301269331444</v>
      </c>
    </row>
    <row r="310" spans="1:15" x14ac:dyDescent="0.35">
      <c r="A310" s="4" t="s">
        <v>124</v>
      </c>
      <c r="B310" s="4">
        <v>2013</v>
      </c>
      <c r="C310" s="12">
        <f>SUMIFS(FAOSTAT!$E$2:$E$3310,FAOSTAT!$D$2:$D$3310,$B310,FAOSTAT!$C$2:$C$3310,$A310)</f>
        <v>15718863</v>
      </c>
      <c r="D310" s="12">
        <f>SUMIFS(FAOSTAT!$F$2:$F$3310,FAOSTAT!$D$2:$D$3310,$B310,FAOSTAT!$C$2:$C$3310,$A310)</f>
        <v>7845846</v>
      </c>
      <c r="E310" s="12">
        <f>SUMIFS(FAOSTAT!$G$2:$G$3310,FAOSTAT!$D$2:$D$3310,$B310,FAOSTAT!$C$2:$C$3310,$A310)</f>
        <v>7928123.6399999997</v>
      </c>
      <c r="F310" s="12">
        <f>SUMIFS(FAOSTAT!$H$2:$H$3310,FAOSTAT!$D$2:$D$3310,$B310,FAOSTAT!$C$2:$C$3310,$A310)</f>
        <v>250240.43</v>
      </c>
      <c r="G310" s="12">
        <f>SUMIFS(FAOSTAT!$I$2:$I$3310,FAOSTAT!$D$2:$D$3310,$B310,FAOSTAT!$C$2:$C$3310,$A310)</f>
        <v>347691364</v>
      </c>
      <c r="H310" s="12">
        <f>COUNTIFS(FAOSTAT!$D$2:$D$3310,$B310,FAOSTAT!$C$2:$C$3310,$A310,FAOSTAT!$E$2:$E$3310,"&gt;0")</f>
        <v>15</v>
      </c>
      <c r="I310" s="12">
        <f>IFERROR(C310*MillingRate,"")</f>
        <v>10531638.210000001</v>
      </c>
      <c r="J310" s="12">
        <f t="shared" si="24"/>
        <v>2003.463106464236</v>
      </c>
      <c r="K310" s="12">
        <f t="shared" si="25"/>
        <v>18209521.420000002</v>
      </c>
      <c r="L310" s="13">
        <f t="shared" si="26"/>
        <v>30.290192108424069</v>
      </c>
      <c r="M310" s="13">
        <f t="shared" si="27"/>
        <v>52.372659506147528</v>
      </c>
      <c r="N310" s="13">
        <f t="shared" si="28"/>
        <v>57.835886880765699</v>
      </c>
      <c r="O310" s="13">
        <f t="shared" si="29"/>
        <v>43.538341602390112</v>
      </c>
    </row>
    <row r="311" spans="1:15" x14ac:dyDescent="0.35">
      <c r="A311" s="4" t="s">
        <v>124</v>
      </c>
      <c r="B311" s="4">
        <v>2014</v>
      </c>
      <c r="C311" s="12">
        <f>SUMIFS(FAOSTAT!$E$2:$E$3310,FAOSTAT!$D$2:$D$3310,$B311,FAOSTAT!$C$2:$C$3310,$A311)</f>
        <v>16816915.649999999</v>
      </c>
      <c r="D311" s="12">
        <f>SUMIFS(FAOSTAT!$F$2:$F$3310,FAOSTAT!$D$2:$D$3310,$B311,FAOSTAT!$C$2:$C$3310,$A311)</f>
        <v>8158064</v>
      </c>
      <c r="E311" s="12">
        <f>SUMIFS(FAOSTAT!$G$2:$G$3310,FAOSTAT!$D$2:$D$3310,$B311,FAOSTAT!$C$2:$C$3310,$A311)</f>
        <v>8651115.5700000003</v>
      </c>
      <c r="F311" s="12">
        <f>SUMIFS(FAOSTAT!$H$2:$H$3310,FAOSTAT!$D$2:$D$3310,$B311,FAOSTAT!$C$2:$C$3310,$A311)</f>
        <v>209863.21</v>
      </c>
      <c r="G311" s="12">
        <f>SUMIFS(FAOSTAT!$I$2:$I$3310,FAOSTAT!$D$2:$D$3310,$B311,FAOSTAT!$C$2:$C$3310,$A311)</f>
        <v>357231381</v>
      </c>
      <c r="H311" s="12">
        <f>COUNTIFS(FAOSTAT!$D$2:$D$3310,$B311,FAOSTAT!$C$2:$C$3310,$A311,FAOSTAT!$E$2:$E$3310,"&gt;0")</f>
        <v>15</v>
      </c>
      <c r="I311" s="12">
        <f>IFERROR(C311*MillingRate,"")</f>
        <v>11267333.4855</v>
      </c>
      <c r="J311" s="12">
        <f t="shared" si="24"/>
        <v>2061.3855995736239</v>
      </c>
      <c r="K311" s="12">
        <f t="shared" si="25"/>
        <v>19708585.8455</v>
      </c>
      <c r="L311" s="13">
        <f t="shared" si="26"/>
        <v>31.540715863089307</v>
      </c>
      <c r="M311" s="13">
        <f t="shared" si="27"/>
        <v>55.170365465457245</v>
      </c>
      <c r="N311" s="13">
        <f t="shared" si="28"/>
        <v>57.169669979506089</v>
      </c>
      <c r="O311" s="13">
        <f t="shared" si="29"/>
        <v>43.89516141755692</v>
      </c>
    </row>
    <row r="312" spans="1:15" x14ac:dyDescent="0.35">
      <c r="A312" s="4" t="s">
        <v>124</v>
      </c>
      <c r="B312" s="4">
        <v>2015</v>
      </c>
      <c r="C312" s="12">
        <f>SUMIFS(FAOSTAT!$E$2:$E$3310,FAOSTAT!$D$2:$D$3310,$B312,FAOSTAT!$C$2:$C$3310,$A312)</f>
        <v>18044181.25</v>
      </c>
      <c r="D312" s="12">
        <f>SUMIFS(FAOSTAT!$F$2:$F$3310,FAOSTAT!$D$2:$D$3310,$B312,FAOSTAT!$C$2:$C$3310,$A312)</f>
        <v>8811436</v>
      </c>
      <c r="E312" s="12">
        <f>SUMIFS(FAOSTAT!$G$2:$G$3310,FAOSTAT!$D$2:$D$3310,$B312,FAOSTAT!$C$2:$C$3310,$A312)</f>
        <v>7629185.7399999993</v>
      </c>
      <c r="F312" s="12">
        <f>SUMIFS(FAOSTAT!$H$2:$H$3310,FAOSTAT!$D$2:$D$3310,$B312,FAOSTAT!$C$2:$C$3310,$A312)</f>
        <v>173009.46</v>
      </c>
      <c r="G312" s="12">
        <f>SUMIFS(FAOSTAT!$I$2:$I$3310,FAOSTAT!$D$2:$D$3310,$B312,FAOSTAT!$C$2:$C$3310,$A312)</f>
        <v>366903304</v>
      </c>
      <c r="H312" s="12">
        <f>COUNTIFS(FAOSTAT!$D$2:$D$3310,$B312,FAOSTAT!$C$2:$C$3310,$A312,FAOSTAT!$E$2:$E$3310,"&gt;0")</f>
        <v>15</v>
      </c>
      <c r="I312" s="12">
        <f>IFERROR(C312*MillingRate,"")</f>
        <v>12089601.4375</v>
      </c>
      <c r="J312" s="12">
        <f t="shared" si="24"/>
        <v>2047.8139147807462</v>
      </c>
      <c r="K312" s="12">
        <f t="shared" si="25"/>
        <v>19545777.717499997</v>
      </c>
      <c r="L312" s="13">
        <f t="shared" si="26"/>
        <v>32.950374950834458</v>
      </c>
      <c r="M312" s="13">
        <f t="shared" si="27"/>
        <v>53.272285924958574</v>
      </c>
      <c r="N312" s="13">
        <f t="shared" si="28"/>
        <v>61.852752099374229</v>
      </c>
      <c r="O312" s="13">
        <f t="shared" si="29"/>
        <v>39.032397944285073</v>
      </c>
    </row>
    <row r="313" spans="1:15" x14ac:dyDescent="0.35">
      <c r="A313" s="4" t="s">
        <v>124</v>
      </c>
      <c r="B313" s="4">
        <v>2016</v>
      </c>
      <c r="C313" s="12">
        <f>SUMIFS(FAOSTAT!$E$2:$E$3310,FAOSTAT!$D$2:$D$3310,$B313,FAOSTAT!$C$2:$C$3310,$A313)</f>
        <v>18917124.550000001</v>
      </c>
      <c r="D313" s="12">
        <f>SUMIFS(FAOSTAT!$F$2:$F$3310,FAOSTAT!$D$2:$D$3310,$B313,FAOSTAT!$C$2:$C$3310,$A313)</f>
        <v>9310705</v>
      </c>
      <c r="E313" s="12">
        <f>SUMIFS(FAOSTAT!$G$2:$G$3310,FAOSTAT!$D$2:$D$3310,$B313,FAOSTAT!$C$2:$C$3310,$A313)</f>
        <v>7750864.7800000012</v>
      </c>
      <c r="F313" s="12">
        <f>SUMIFS(FAOSTAT!$H$2:$H$3310,FAOSTAT!$D$2:$D$3310,$B313,FAOSTAT!$C$2:$C$3310,$A313)</f>
        <v>388358.98000000004</v>
      </c>
      <c r="G313" s="12">
        <f>SUMIFS(FAOSTAT!$I$2:$I$3310,FAOSTAT!$D$2:$D$3310,$B313,FAOSTAT!$C$2:$C$3310,$A313)</f>
        <v>376683831</v>
      </c>
      <c r="H313" s="12">
        <f>COUNTIFS(FAOSTAT!$D$2:$D$3310,$B313,FAOSTAT!$C$2:$C$3310,$A313,FAOSTAT!$E$2:$E$3310,"&gt;0")</f>
        <v>15</v>
      </c>
      <c r="I313" s="12">
        <f>IFERROR(C313*MillingRate,"")</f>
        <v>12674473.448500002</v>
      </c>
      <c r="J313" s="12">
        <f t="shared" si="24"/>
        <v>2031.7607044794138</v>
      </c>
      <c r="K313" s="12">
        <f t="shared" si="25"/>
        <v>20036979.248500001</v>
      </c>
      <c r="L313" s="13">
        <f t="shared" si="26"/>
        <v>33.647511269205502</v>
      </c>
      <c r="M313" s="13">
        <f t="shared" si="27"/>
        <v>53.193096171149435</v>
      </c>
      <c r="N313" s="13">
        <f t="shared" si="28"/>
        <v>63.255410365556145</v>
      </c>
      <c r="O313" s="13">
        <f t="shared" si="29"/>
        <v>38.682800854725855</v>
      </c>
    </row>
    <row r="314" spans="1:15" x14ac:dyDescent="0.35">
      <c r="A314" s="4" t="s">
        <v>124</v>
      </c>
      <c r="B314" s="4">
        <v>2017</v>
      </c>
      <c r="C314" s="12">
        <f>SUMIFS(FAOSTAT!$E$2:$E$3310,FAOSTAT!$D$2:$D$3310,$B314,FAOSTAT!$C$2:$C$3310,$A314)</f>
        <v>19091629.66</v>
      </c>
      <c r="D314" s="12">
        <f>SUMIFS(FAOSTAT!$F$2:$F$3310,FAOSTAT!$D$2:$D$3310,$B314,FAOSTAT!$C$2:$C$3310,$A314)</f>
        <v>9272472</v>
      </c>
      <c r="E314" s="12">
        <f>SUMIFS(FAOSTAT!$G$2:$G$3310,FAOSTAT!$D$2:$D$3310,$B314,FAOSTAT!$C$2:$C$3310,$A314)</f>
        <v>8458783.1600000001</v>
      </c>
      <c r="F314" s="12">
        <f>SUMIFS(FAOSTAT!$H$2:$H$3310,FAOSTAT!$D$2:$D$3310,$B314,FAOSTAT!$C$2:$C$3310,$A314)</f>
        <v>541320</v>
      </c>
      <c r="G314" s="12">
        <f>SUMIFS(FAOSTAT!$I$2:$I$3310,FAOSTAT!$D$2:$D$3310,$B314,FAOSTAT!$C$2:$C$3310,$A314)</f>
        <v>386534973</v>
      </c>
      <c r="H314" s="12">
        <f>COUNTIFS(FAOSTAT!$D$2:$D$3310,$B314,FAOSTAT!$C$2:$C$3310,$A314,FAOSTAT!$E$2:$E$3310,"&gt;0")</f>
        <v>15</v>
      </c>
      <c r="I314" s="12">
        <f>IFERROR(C314*MillingRate,"")</f>
        <v>12791391.872200001</v>
      </c>
      <c r="J314" s="12">
        <f t="shared" si="24"/>
        <v>2058.957919743516</v>
      </c>
      <c r="K314" s="12">
        <f t="shared" si="25"/>
        <v>20708855.032200001</v>
      </c>
      <c r="L314" s="13">
        <f t="shared" si="26"/>
        <v>33.092456739224993</v>
      </c>
      <c r="M314" s="13">
        <f t="shared" si="27"/>
        <v>53.575630871051871</v>
      </c>
      <c r="N314" s="13">
        <f t="shared" si="28"/>
        <v>61.767740670890724</v>
      </c>
      <c r="O314" s="13">
        <f t="shared" si="29"/>
        <v>40.846213597263194</v>
      </c>
    </row>
    <row r="315" spans="1:15" x14ac:dyDescent="0.35">
      <c r="A315" s="4" t="s">
        <v>124</v>
      </c>
      <c r="B315" s="4">
        <v>2018</v>
      </c>
      <c r="C315" s="12">
        <f>SUMIFS(FAOSTAT!$E$2:$E$3310,FAOSTAT!$D$2:$D$3310,$B315,FAOSTAT!$C$2:$C$3310,$A315)</f>
        <v>20652316.34</v>
      </c>
      <c r="D315" s="12">
        <f>SUMIFS(FAOSTAT!$F$2:$F$3310,FAOSTAT!$D$2:$D$3310,$B315,FAOSTAT!$C$2:$C$3310,$A315)</f>
        <v>10215007</v>
      </c>
      <c r="E315" s="12">
        <f>SUMIFS(FAOSTAT!$G$2:$G$3310,FAOSTAT!$D$2:$D$3310,$B315,FAOSTAT!$C$2:$C$3310,$A315)</f>
        <v>8708261.5300000012</v>
      </c>
      <c r="F315" s="12">
        <f>SUMIFS(FAOSTAT!$H$2:$H$3310,FAOSTAT!$D$2:$D$3310,$B315,FAOSTAT!$C$2:$C$3310,$A315)</f>
        <v>405609.98</v>
      </c>
      <c r="G315" s="12">
        <f>SUMIFS(FAOSTAT!$I$2:$I$3310,FAOSTAT!$D$2:$D$3310,$B315,FAOSTAT!$C$2:$C$3310,$A315)</f>
        <v>396241914</v>
      </c>
      <c r="H315" s="12">
        <f>COUNTIFS(FAOSTAT!$D$2:$D$3310,$B315,FAOSTAT!$C$2:$C$3310,$A315,FAOSTAT!$E$2:$E$3310,"&gt;0")</f>
        <v>15</v>
      </c>
      <c r="I315" s="12">
        <f>IFERROR(C315*MillingRate,"")</f>
        <v>13837051.947800001</v>
      </c>
      <c r="J315" s="12">
        <f t="shared" si="24"/>
        <v>2021.7623286993341</v>
      </c>
      <c r="K315" s="12">
        <f t="shared" si="25"/>
        <v>22139703.497800004</v>
      </c>
      <c r="L315" s="13">
        <f t="shared" si="26"/>
        <v>34.920717518540961</v>
      </c>
      <c r="M315" s="13">
        <f t="shared" si="27"/>
        <v>55.874208950545302</v>
      </c>
      <c r="N315" s="13">
        <f t="shared" si="28"/>
        <v>62.498813270805421</v>
      </c>
      <c r="O315" s="13">
        <f t="shared" si="29"/>
        <v>39.333234660822498</v>
      </c>
    </row>
    <row r="316" spans="1:15" x14ac:dyDescent="0.35">
      <c r="A316" s="4" t="s">
        <v>124</v>
      </c>
      <c r="B316" s="4">
        <v>2019</v>
      </c>
      <c r="C316" s="12">
        <f>SUMIFS(FAOSTAT!$E$2:$E$3310,FAOSTAT!$D$2:$D$3310,$B316,FAOSTAT!$C$2:$C$3310,$A316)</f>
        <v>20732148.68</v>
      </c>
      <c r="D316" s="12">
        <f>SUMIFS(FAOSTAT!$F$2:$F$3310,FAOSTAT!$D$2:$D$3310,$B316,FAOSTAT!$C$2:$C$3310,$A316)</f>
        <v>9610067</v>
      </c>
      <c r="E316" s="12">
        <f>SUMIFS(FAOSTAT!$G$2:$G$3310,FAOSTAT!$D$2:$D$3310,$B316,FAOSTAT!$C$2:$C$3310,$A316)</f>
        <v>7900204.3400000008</v>
      </c>
      <c r="F316" s="12">
        <f>SUMIFS(FAOSTAT!$H$2:$H$3310,FAOSTAT!$D$2:$D$3310,$B316,FAOSTAT!$C$2:$C$3310,$A316)</f>
        <v>159937.88</v>
      </c>
      <c r="G316" s="12">
        <f>SUMIFS(FAOSTAT!$I$2:$I$3310,FAOSTAT!$D$2:$D$3310,$B316,FAOSTAT!$C$2:$C$3310,$A316)</f>
        <v>405831722</v>
      </c>
      <c r="H316" s="12">
        <f>COUNTIFS(FAOSTAT!$D$2:$D$3310,$B316,FAOSTAT!$C$2:$C$3310,$A316,FAOSTAT!$E$2:$E$3310,"&gt;0")</f>
        <v>15</v>
      </c>
      <c r="I316" s="12">
        <f>IFERROR(C316*MillingRate,"")</f>
        <v>13890539.615600001</v>
      </c>
      <c r="J316" s="12">
        <f t="shared" si="24"/>
        <v>2157.3365388607594</v>
      </c>
      <c r="K316" s="12">
        <f t="shared" si="25"/>
        <v>21630806.075600002</v>
      </c>
      <c r="L316" s="13">
        <f t="shared" si="26"/>
        <v>34.227338235526105</v>
      </c>
      <c r="M316" s="13">
        <f t="shared" si="27"/>
        <v>53.299939120086826</v>
      </c>
      <c r="N316" s="13">
        <f t="shared" si="28"/>
        <v>64.216467786971748</v>
      </c>
      <c r="O316" s="13">
        <f t="shared" si="29"/>
        <v>36.522930825548819</v>
      </c>
    </row>
    <row r="317" spans="1:15" x14ac:dyDescent="0.35">
      <c r="A317" s="4" t="s">
        <v>124</v>
      </c>
      <c r="B317" s="4">
        <v>2020</v>
      </c>
      <c r="C317" s="12">
        <f>SUMIFS(FAOSTAT!$E$2:$E$3310,FAOSTAT!$D$2:$D$3310,$B317,FAOSTAT!$C$2:$C$3310,$A317)</f>
        <v>20441123.150000002</v>
      </c>
      <c r="D317" s="12">
        <f>SUMIFS(FAOSTAT!$F$2:$F$3310,FAOSTAT!$D$2:$D$3310,$B317,FAOSTAT!$C$2:$C$3310,$A317)</f>
        <v>9527269</v>
      </c>
      <c r="E317" s="12">
        <f>SUMIFS(FAOSTAT!$G$2:$G$3310,FAOSTAT!$D$2:$D$3310,$B317,FAOSTAT!$C$2:$C$3310,$A317)</f>
        <v>7497375.1800000016</v>
      </c>
      <c r="F317" s="12">
        <f>SUMIFS(FAOSTAT!$H$2:$H$3310,FAOSTAT!$D$2:$D$3310,$B317,FAOSTAT!$C$2:$C$3310,$A317)</f>
        <v>97462.82</v>
      </c>
      <c r="G317" s="12">
        <f>SUMIFS(FAOSTAT!$I$2:$I$3310,FAOSTAT!$D$2:$D$3310,$B317,FAOSTAT!$C$2:$C$3310,$A317)</f>
        <v>415434022</v>
      </c>
      <c r="H317" s="12">
        <f>COUNTIFS(FAOSTAT!$D$2:$D$3310,$B317,FAOSTAT!$C$2:$C$3310,$A317,FAOSTAT!$E$2:$E$3310,"&gt;0")</f>
        <v>15</v>
      </c>
      <c r="I317" s="12">
        <f>IFERROR(C317*MillingRate,"")</f>
        <v>13695552.510500003</v>
      </c>
      <c r="J317" s="12">
        <f t="shared" si="24"/>
        <v>2145.5385745904732</v>
      </c>
      <c r="K317" s="12">
        <f t="shared" si="25"/>
        <v>21095464.870500006</v>
      </c>
      <c r="L317" s="13">
        <f t="shared" si="26"/>
        <v>32.966853423718874</v>
      </c>
      <c r="M317" s="13">
        <f t="shared" si="27"/>
        <v>50.779338603375166</v>
      </c>
      <c r="N317" s="13">
        <f t="shared" si="28"/>
        <v>64.921785770418964</v>
      </c>
      <c r="O317" s="13">
        <f t="shared" si="29"/>
        <v>35.540222630904736</v>
      </c>
    </row>
    <row r="318" spans="1:15" x14ac:dyDescent="0.35">
      <c r="A318" s="4" t="s">
        <v>124</v>
      </c>
      <c r="B318" s="4">
        <v>2021</v>
      </c>
      <c r="C318" s="12">
        <f>SUMIFS(FAOSTAT!$E$2:$E$3310,FAOSTAT!$D$2:$D$3310,$B318,FAOSTAT!$C$2:$C$3310,$A318)</f>
        <v>21973482.939999998</v>
      </c>
      <c r="D318" s="12">
        <f>SUMIFS(FAOSTAT!$F$2:$F$3310,FAOSTAT!$D$2:$D$3310,$B318,FAOSTAT!$C$2:$C$3310,$A318)</f>
        <v>10339823</v>
      </c>
      <c r="E318" s="12">
        <f>SUMIFS(FAOSTAT!$G$2:$G$3310,FAOSTAT!$D$2:$D$3310,$B318,FAOSTAT!$C$2:$C$3310,$A318)</f>
        <v>8235371.0099999998</v>
      </c>
      <c r="F318" s="12">
        <f>SUMIFS(FAOSTAT!$H$2:$H$3310,FAOSTAT!$D$2:$D$3310,$B318,FAOSTAT!$C$2:$C$3310,$A318)</f>
        <v>126301.40999999999</v>
      </c>
      <c r="G318" s="12">
        <f>SUMIFS(FAOSTAT!$I$2:$I$3310,FAOSTAT!$D$2:$D$3310,$B318,FAOSTAT!$C$2:$C$3310,$A318)</f>
        <v>425094973</v>
      </c>
      <c r="H318" s="12">
        <f>COUNTIFS(FAOSTAT!$D$2:$D$3310,$B318,FAOSTAT!$C$2:$C$3310,$A318,FAOSTAT!$E$2:$E$3310,"&gt;0")</f>
        <v>15</v>
      </c>
      <c r="I318" s="12">
        <f>IFERROR(C318*MillingRate,"")</f>
        <v>14722233.569799999</v>
      </c>
      <c r="J318" s="12">
        <f t="shared" si="24"/>
        <v>2125.1314398708755</v>
      </c>
      <c r="K318" s="12">
        <f t="shared" si="25"/>
        <v>22831303.169799998</v>
      </c>
      <c r="L318" s="13">
        <f t="shared" si="26"/>
        <v>34.632810324482477</v>
      </c>
      <c r="M318" s="13">
        <f t="shared" si="27"/>
        <v>53.708711276150517</v>
      </c>
      <c r="N318" s="13">
        <f t="shared" si="28"/>
        <v>64.482668642733316</v>
      </c>
      <c r="O318" s="13">
        <f t="shared" si="29"/>
        <v>36.070525404319888</v>
      </c>
    </row>
    <row r="319" spans="1:15" x14ac:dyDescent="0.35">
      <c r="A319" s="4" t="s">
        <v>124</v>
      </c>
      <c r="B319" s="4">
        <v>2022</v>
      </c>
      <c r="C319" s="12">
        <f>SUMIFS(FAOSTAT!$E$2:$E$3310,FAOSTAT!$D$2:$D$3310,$B319,FAOSTAT!$C$2:$C$3310,$A319)</f>
        <v>22514780.57</v>
      </c>
      <c r="D319" s="12">
        <f>SUMIFS(FAOSTAT!$F$2:$F$3310,FAOSTAT!$D$2:$D$3310,$B319,FAOSTAT!$C$2:$C$3310,$A319)</f>
        <v>10626013</v>
      </c>
      <c r="E319" s="12">
        <f>SUMIFS(FAOSTAT!$G$2:$G$3310,FAOSTAT!$D$2:$D$3310,$B319,FAOSTAT!$C$2:$C$3310,$A319)</f>
        <v>10197745.180000002</v>
      </c>
      <c r="F319" s="12">
        <f>SUMIFS(FAOSTAT!$H$2:$H$3310,FAOSTAT!$D$2:$D$3310,$B319,FAOSTAT!$C$2:$C$3310,$A319)</f>
        <v>124972.9</v>
      </c>
      <c r="G319" s="12">
        <f>SUMIFS(FAOSTAT!$I$2:$I$3310,FAOSTAT!$D$2:$D$3310,$B319,FAOSTAT!$C$2:$C$3310,$A319)</f>
        <v>434910536</v>
      </c>
      <c r="H319" s="12">
        <f>COUNTIFS(FAOSTAT!$D$2:$D$3310,$B319,FAOSTAT!$C$2:$C$3310,$A319,FAOSTAT!$E$2:$E$3310,"&gt;0")</f>
        <v>15</v>
      </c>
      <c r="I319" s="12">
        <f>IFERROR(C319*MillingRate,"")</f>
        <v>15084902.981900001</v>
      </c>
      <c r="J319" s="12">
        <f t="shared" si="24"/>
        <v>2118.836158961974</v>
      </c>
      <c r="K319" s="12">
        <f t="shared" si="25"/>
        <v>25157675.261900004</v>
      </c>
      <c r="L319" s="13">
        <f t="shared" si="26"/>
        <v>34.685071372701813</v>
      </c>
      <c r="M319" s="13">
        <f t="shared" si="27"/>
        <v>57.845633019798825</v>
      </c>
      <c r="N319" s="13">
        <f t="shared" si="28"/>
        <v>59.961434531851623</v>
      </c>
      <c r="O319" s="13">
        <f t="shared" si="29"/>
        <v>40.535324006840803</v>
      </c>
    </row>
    <row r="320" spans="1:15" x14ac:dyDescent="0.35">
      <c r="A320" s="4" t="s">
        <v>124</v>
      </c>
      <c r="B320" s="4">
        <v>2023</v>
      </c>
      <c r="C320" s="12">
        <f>SUMIFS(FAOSTAT!$E$2:$E$3310,FAOSTAT!$D$2:$D$3310,$B320,FAOSTAT!$C$2:$C$3310,$A320)</f>
        <v>24141373.199999999</v>
      </c>
      <c r="D320" s="12">
        <f>SUMIFS(FAOSTAT!$F$2:$F$3310,FAOSTAT!$D$2:$D$3310,$B320,FAOSTAT!$C$2:$C$3310,$A320)</f>
        <v>11262194</v>
      </c>
      <c r="E320" s="12">
        <f>SUMIFS(FAOSTAT!$G$2:$G$3310,FAOSTAT!$D$2:$D$3310,$B320,FAOSTAT!$C$2:$C$3310,$A320)</f>
        <v>9372710.1800000016</v>
      </c>
      <c r="F320" s="12">
        <f>SUMIFS(FAOSTAT!$H$2:$H$3310,FAOSTAT!$D$2:$D$3310,$B320,FAOSTAT!$C$2:$C$3310,$A320)</f>
        <v>119849.87</v>
      </c>
      <c r="G320" s="12">
        <f>SUMIFS(FAOSTAT!$I$2:$I$3310,FAOSTAT!$D$2:$D$3310,$B320,FAOSTAT!$C$2:$C$3310,$A320)</f>
        <v>444958707</v>
      </c>
      <c r="H320" s="12">
        <f>COUNTIFS(FAOSTAT!$D$2:$D$3310,$B320,FAOSTAT!$C$2:$C$3310,$A320,FAOSTAT!$E$2:$E$3310,"&gt;0")</f>
        <v>15</v>
      </c>
      <c r="I320" s="12">
        <f>IFERROR(C320*MillingRate,"")</f>
        <v>16174720.044</v>
      </c>
      <c r="J320" s="12">
        <f t="shared" si="24"/>
        <v>2143.5763937293214</v>
      </c>
      <c r="K320" s="12">
        <f t="shared" si="25"/>
        <v>25427580.353999998</v>
      </c>
      <c r="L320" s="13">
        <f t="shared" si="26"/>
        <v>36.351058625311943</v>
      </c>
      <c r="M320" s="13">
        <f t="shared" si="27"/>
        <v>57.145932766295999</v>
      </c>
      <c r="N320" s="13">
        <f t="shared" si="28"/>
        <v>63.61092883718117</v>
      </c>
      <c r="O320" s="13">
        <f t="shared" si="29"/>
        <v>36.860409246629658</v>
      </c>
    </row>
    <row r="321" spans="1:15" x14ac:dyDescent="0.35">
      <c r="A321" s="4" t="s">
        <v>124</v>
      </c>
      <c r="B321" s="4">
        <v>2024</v>
      </c>
      <c r="C321" s="12">
        <f>SUMIFS(FAOSTAT!$E$2:$E$3310,FAOSTAT!$D$2:$D$3310,$B321,FAOSTAT!$C$2:$C$3310,$A321)</f>
        <v>25048728.370000001</v>
      </c>
      <c r="D321" s="12">
        <f>SUMIFS(FAOSTAT!$F$2:$F$3310,FAOSTAT!$D$2:$D$3310,$B321,FAOSTAT!$C$2:$C$3310,$A321)</f>
        <v>11586499</v>
      </c>
      <c r="E321" s="12">
        <f>SUMIFS(FAOSTAT!$G$2:$G$3310,FAOSTAT!$D$2:$D$3310,$B321,FAOSTAT!$C$2:$C$3310,$A321)</f>
        <v>9867028.5</v>
      </c>
      <c r="F321" s="12">
        <f>SUMIFS(FAOSTAT!$H$2:$H$3310,FAOSTAT!$D$2:$D$3310,$B321,FAOSTAT!$C$2:$C$3310,$A321)</f>
        <v>137196.6</v>
      </c>
      <c r="G321" s="12">
        <f>SUMIFS(FAOSTAT!$I$2:$I$3310,FAOSTAT!$D$2:$D$3310,$B321,FAOSTAT!$C$2:$C$3310,$A321)</f>
        <v>455137412</v>
      </c>
      <c r="H321" s="12">
        <f>COUNTIFS(FAOSTAT!$D$2:$D$3310,$B321,FAOSTAT!$C$2:$C$3310,$A321,FAOSTAT!$E$2:$E$3310,"&gt;0")</f>
        <v>15</v>
      </c>
      <c r="I321" s="12">
        <f>IFERROR(C321*MillingRate,"")</f>
        <v>16782648.007900003</v>
      </c>
      <c r="J321" s="12">
        <f t="shared" si="24"/>
        <v>2161.8893135881685</v>
      </c>
      <c r="K321" s="12">
        <f t="shared" si="25"/>
        <v>26512479.907900002</v>
      </c>
      <c r="L321" s="13">
        <f t="shared" si="26"/>
        <v>36.873804625623706</v>
      </c>
      <c r="M321" s="13">
        <f t="shared" si="27"/>
        <v>58.251594373217557</v>
      </c>
      <c r="N321" s="13">
        <f t="shared" si="28"/>
        <v>63.300936261715854</v>
      </c>
      <c r="O321" s="13">
        <f t="shared" si="29"/>
        <v>37.216543055483434</v>
      </c>
    </row>
    <row r="322" spans="1:15" x14ac:dyDescent="0.35">
      <c r="A322" s="4" t="s">
        <v>174</v>
      </c>
      <c r="B322" s="4">
        <v>1961</v>
      </c>
      <c r="C322" s="12">
        <f>SUMIFS(FAOSTAT!$E$2:$E$3310,FAOSTAT!$D$2:$D$3310,$B322)</f>
        <v>4307909</v>
      </c>
      <c r="D322" s="12">
        <f>SUMIFS(FAOSTAT!$F$2:$F$3310,FAOSTAT!$D$2:$D$3310,$B322)</f>
        <v>2775528</v>
      </c>
      <c r="E322" s="12">
        <f>SUMIFS(FAOSTAT!$G$2:$G$3310,FAOSTAT!$D$2:$D$3310,$B322)</f>
        <v>482913.30000000005</v>
      </c>
      <c r="F322" s="12">
        <f>SUMIFS(FAOSTAT!$H$2:$H$3310,FAOSTAT!$D$2:$D$3310,$B322)</f>
        <v>312956.84999999998</v>
      </c>
      <c r="G322" s="12">
        <f>SUMIFS(FAOSTAT!$I$2:$I$3310,FAOSTAT!$D$2:$D$3310,$B322)</f>
        <v>255632489</v>
      </c>
      <c r="H322" s="12">
        <f>COUNTIFS(FAOSTAT!$D$2:$D$3310,$B322,FAOSTAT!$E$2:$E$3310,"&gt;0")</f>
        <v>36</v>
      </c>
      <c r="I322" s="12">
        <f>IFERROR(C322*MillingRate,"")</f>
        <v>2886299.0300000003</v>
      </c>
      <c r="J322" s="12">
        <f t="shared" ref="J322:J385" si="30">IFERROR(C322*1000/D322,"")</f>
        <v>1552.1043203311226</v>
      </c>
      <c r="K322" s="12">
        <f t="shared" ref="K322:K385" si="31">IFERROR(I322+E322-F322,"")</f>
        <v>3056255.48</v>
      </c>
      <c r="L322" s="13">
        <f t="shared" ref="L322:L385" si="32">IFERROR(I322*1000/G322,"")</f>
        <v>11.290814564654184</v>
      </c>
      <c r="M322" s="13">
        <f t="shared" ref="M322:M385" si="33">IFERROR(K322*1000/G322,"")</f>
        <v>11.955661394823723</v>
      </c>
      <c r="N322" s="13">
        <f t="shared" ref="N322:N385" si="34">IF(N(K322)&lt;=0,"",I322/K322*100)</f>
        <v>94.439062731758284</v>
      </c>
      <c r="O322" s="13">
        <f t="shared" ref="O322:O385" si="35">IF(N(K322)&lt;=0,"",E322/K322*100)</f>
        <v>15.800815840173154</v>
      </c>
    </row>
    <row r="323" spans="1:15" x14ac:dyDescent="0.35">
      <c r="A323" s="4" t="s">
        <v>174</v>
      </c>
      <c r="B323" s="4">
        <v>1962</v>
      </c>
      <c r="C323" s="12">
        <f>SUMIFS(FAOSTAT!$E$2:$E$3310,FAOSTAT!$D$2:$D$3310,$B323)</f>
        <v>5580715</v>
      </c>
      <c r="D323" s="12">
        <f>SUMIFS(FAOSTAT!$F$2:$F$3310,FAOSTAT!$D$2:$D$3310,$B323)</f>
        <v>3099043</v>
      </c>
      <c r="E323" s="12">
        <f>SUMIFS(FAOSTAT!$G$2:$G$3310,FAOSTAT!$D$2:$D$3310,$B323)</f>
        <v>547525</v>
      </c>
      <c r="F323" s="12">
        <f>SUMIFS(FAOSTAT!$H$2:$H$3310,FAOSTAT!$D$2:$D$3310,$B323)</f>
        <v>228534.55</v>
      </c>
      <c r="G323" s="12">
        <f>SUMIFS(FAOSTAT!$I$2:$I$3310,FAOSTAT!$D$2:$D$3310,$B323)</f>
        <v>261847451</v>
      </c>
      <c r="H323" s="12">
        <f>COUNTIFS(FAOSTAT!$D$2:$D$3310,$B323,FAOSTAT!$E$2:$E$3310,"&gt;0")</f>
        <v>36</v>
      </c>
      <c r="I323" s="12">
        <f>IFERROR(C323*MillingRate,"")</f>
        <v>3739079.0500000003</v>
      </c>
      <c r="J323" s="12">
        <f t="shared" si="30"/>
        <v>1800.7865654009963</v>
      </c>
      <c r="K323" s="12">
        <f t="shared" si="31"/>
        <v>4058069.5000000009</v>
      </c>
      <c r="L323" s="13">
        <f t="shared" si="32"/>
        <v>14.279608358685151</v>
      </c>
      <c r="M323" s="13">
        <f t="shared" si="33"/>
        <v>15.497838472370697</v>
      </c>
      <c r="N323" s="13">
        <f t="shared" si="34"/>
        <v>92.139354685768666</v>
      </c>
      <c r="O323" s="13">
        <f t="shared" si="35"/>
        <v>13.492252904983513</v>
      </c>
    </row>
    <row r="324" spans="1:15" x14ac:dyDescent="0.35">
      <c r="A324" s="4" t="s">
        <v>174</v>
      </c>
      <c r="B324" s="4">
        <v>1963</v>
      </c>
      <c r="C324" s="12">
        <f>SUMIFS(FAOSTAT!$E$2:$E$3310,FAOSTAT!$D$2:$D$3310,$B324)</f>
        <v>5813046</v>
      </c>
      <c r="D324" s="12">
        <f>SUMIFS(FAOSTAT!$F$2:$F$3310,FAOSTAT!$D$2:$D$3310,$B324)</f>
        <v>3040984</v>
      </c>
      <c r="E324" s="12">
        <f>SUMIFS(FAOSTAT!$G$2:$G$3310,FAOSTAT!$D$2:$D$3310,$B324)</f>
        <v>545741.04999999993</v>
      </c>
      <c r="F324" s="12">
        <f>SUMIFS(FAOSTAT!$H$2:$H$3310,FAOSTAT!$D$2:$D$3310,$B324)</f>
        <v>434209.5</v>
      </c>
      <c r="G324" s="12">
        <f>SUMIFS(FAOSTAT!$I$2:$I$3310,FAOSTAT!$D$2:$D$3310,$B324)</f>
        <v>268282311</v>
      </c>
      <c r="H324" s="12">
        <f>COUNTIFS(FAOSTAT!$D$2:$D$3310,$B324,FAOSTAT!$E$2:$E$3310,"&gt;0")</f>
        <v>36</v>
      </c>
      <c r="I324" s="12">
        <f>IFERROR(C324*MillingRate,"")</f>
        <v>3894740.8200000003</v>
      </c>
      <c r="J324" s="12">
        <f t="shared" si="30"/>
        <v>1911.567440012838</v>
      </c>
      <c r="K324" s="12">
        <f t="shared" si="31"/>
        <v>4006272.37</v>
      </c>
      <c r="L324" s="13">
        <f t="shared" si="32"/>
        <v>14.517322463350931</v>
      </c>
      <c r="M324" s="13">
        <f t="shared" si="33"/>
        <v>14.933047039392768</v>
      </c>
      <c r="N324" s="13">
        <f t="shared" si="34"/>
        <v>97.216076699248489</v>
      </c>
      <c r="O324" s="13">
        <f t="shared" si="35"/>
        <v>13.622165434548322</v>
      </c>
    </row>
    <row r="325" spans="1:15" x14ac:dyDescent="0.35">
      <c r="A325" s="4" t="s">
        <v>174</v>
      </c>
      <c r="B325" s="4">
        <v>1964</v>
      </c>
      <c r="C325" s="12">
        <f>SUMIFS(FAOSTAT!$E$2:$E$3310,FAOSTAT!$D$2:$D$3310,$B325)</f>
        <v>5833869</v>
      </c>
      <c r="D325" s="12">
        <f>SUMIFS(FAOSTAT!$F$2:$F$3310,FAOSTAT!$D$2:$D$3310,$B325)</f>
        <v>3185414</v>
      </c>
      <c r="E325" s="12">
        <f>SUMIFS(FAOSTAT!$G$2:$G$3310,FAOSTAT!$D$2:$D$3310,$B325)</f>
        <v>639912.70000000007</v>
      </c>
      <c r="F325" s="12">
        <f>SUMIFS(FAOSTAT!$H$2:$H$3310,FAOSTAT!$D$2:$D$3310,$B325)</f>
        <v>576730.75</v>
      </c>
      <c r="G325" s="12">
        <f>SUMIFS(FAOSTAT!$I$2:$I$3310,FAOSTAT!$D$2:$D$3310,$B325)</f>
        <v>274937632</v>
      </c>
      <c r="H325" s="12">
        <f>COUNTIFS(FAOSTAT!$D$2:$D$3310,$B325,FAOSTAT!$E$2:$E$3310,"&gt;0")</f>
        <v>37</v>
      </c>
      <c r="I325" s="12">
        <f>IFERROR(C325*MillingRate,"")</f>
        <v>3908692.2300000004</v>
      </c>
      <c r="J325" s="12">
        <f t="shared" si="30"/>
        <v>1831.4319582949029</v>
      </c>
      <c r="K325" s="12">
        <f t="shared" si="31"/>
        <v>3971874.1800000006</v>
      </c>
      <c r="L325" s="13">
        <f t="shared" si="32"/>
        <v>14.216650523854081</v>
      </c>
      <c r="M325" s="13">
        <f t="shared" si="33"/>
        <v>14.446455187334998</v>
      </c>
      <c r="N325" s="13">
        <f t="shared" si="34"/>
        <v>98.409266075996399</v>
      </c>
      <c r="O325" s="13">
        <f t="shared" si="35"/>
        <v>16.111101988633486</v>
      </c>
    </row>
    <row r="326" spans="1:15" x14ac:dyDescent="0.35">
      <c r="A326" s="4" t="s">
        <v>174</v>
      </c>
      <c r="B326" s="4">
        <v>1965</v>
      </c>
      <c r="C326" s="12">
        <f>SUMIFS(FAOSTAT!$E$2:$E$3310,FAOSTAT!$D$2:$D$3310,$B326)</f>
        <v>5472291</v>
      </c>
      <c r="D326" s="12">
        <f>SUMIFS(FAOSTAT!$F$2:$F$3310,FAOSTAT!$D$2:$D$3310,$B326)</f>
        <v>3132035</v>
      </c>
      <c r="E326" s="12">
        <f>SUMIFS(FAOSTAT!$G$2:$G$3310,FAOSTAT!$D$2:$D$3310,$B326)</f>
        <v>772524.3</v>
      </c>
      <c r="F326" s="12">
        <f>SUMIFS(FAOSTAT!$H$2:$H$3310,FAOSTAT!$D$2:$D$3310,$B326)</f>
        <v>359846</v>
      </c>
      <c r="G326" s="12">
        <f>SUMIFS(FAOSTAT!$I$2:$I$3310,FAOSTAT!$D$2:$D$3310,$B326)</f>
        <v>281798505</v>
      </c>
      <c r="H326" s="12">
        <f>COUNTIFS(FAOSTAT!$D$2:$D$3310,$B326,FAOSTAT!$E$2:$E$3310,"&gt;0")</f>
        <v>37</v>
      </c>
      <c r="I326" s="12">
        <f>IFERROR(C326*MillingRate,"")</f>
        <v>3666434.97</v>
      </c>
      <c r="J326" s="12">
        <f t="shared" si="30"/>
        <v>1747.1998237567589</v>
      </c>
      <c r="K326" s="12">
        <f t="shared" si="31"/>
        <v>4079113.2700000005</v>
      </c>
      <c r="L326" s="13">
        <f t="shared" si="32"/>
        <v>13.010838968077563</v>
      </c>
      <c r="M326" s="13">
        <f t="shared" si="33"/>
        <v>14.475283571855714</v>
      </c>
      <c r="N326" s="13">
        <f t="shared" si="34"/>
        <v>89.883137027964892</v>
      </c>
      <c r="O326" s="13">
        <f t="shared" si="35"/>
        <v>18.938535139035253</v>
      </c>
    </row>
    <row r="327" spans="1:15" x14ac:dyDescent="0.35">
      <c r="A327" s="4" t="s">
        <v>174</v>
      </c>
      <c r="B327" s="4">
        <v>1966</v>
      </c>
      <c r="C327" s="12">
        <f>SUMIFS(FAOSTAT!$E$2:$E$3310,FAOSTAT!$D$2:$D$3310,$B327)</f>
        <v>5558106</v>
      </c>
      <c r="D327" s="12">
        <f>SUMIFS(FAOSTAT!$F$2:$F$3310,FAOSTAT!$D$2:$D$3310,$B327)</f>
        <v>3235353</v>
      </c>
      <c r="E327" s="12">
        <f>SUMIFS(FAOSTAT!$G$2:$G$3310,FAOSTAT!$D$2:$D$3310,$B327)</f>
        <v>755065.25</v>
      </c>
      <c r="F327" s="12">
        <f>SUMIFS(FAOSTAT!$H$2:$H$3310,FAOSTAT!$D$2:$D$3310,$B327)</f>
        <v>385863.89999999997</v>
      </c>
      <c r="G327" s="12">
        <f>SUMIFS(FAOSTAT!$I$2:$I$3310,FAOSTAT!$D$2:$D$3310,$B327)</f>
        <v>288934447</v>
      </c>
      <c r="H327" s="12">
        <f>COUNTIFS(FAOSTAT!$D$2:$D$3310,$B327,FAOSTAT!$E$2:$E$3310,"&gt;0")</f>
        <v>37</v>
      </c>
      <c r="I327" s="12">
        <f>IFERROR(C327*MillingRate,"")</f>
        <v>3723931.02</v>
      </c>
      <c r="J327" s="12">
        <f t="shared" si="30"/>
        <v>1717.9287700600212</v>
      </c>
      <c r="K327" s="12">
        <f t="shared" si="31"/>
        <v>4093132.3699999996</v>
      </c>
      <c r="L327" s="13">
        <f t="shared" si="32"/>
        <v>12.888497922852377</v>
      </c>
      <c r="M327" s="13">
        <f t="shared" si="33"/>
        <v>14.166301084896254</v>
      </c>
      <c r="N327" s="13">
        <f t="shared" si="34"/>
        <v>90.979980205233389</v>
      </c>
      <c r="O327" s="13">
        <f t="shared" si="35"/>
        <v>18.447125129256449</v>
      </c>
    </row>
    <row r="328" spans="1:15" x14ac:dyDescent="0.35">
      <c r="A328" s="4" t="s">
        <v>174</v>
      </c>
      <c r="B328" s="4">
        <v>1967</v>
      </c>
      <c r="C328" s="12">
        <f>SUMIFS(FAOSTAT!$E$2:$E$3310,FAOSTAT!$D$2:$D$3310,$B328)</f>
        <v>6618242</v>
      </c>
      <c r="D328" s="12">
        <f>SUMIFS(FAOSTAT!$F$2:$F$3310,FAOSTAT!$D$2:$D$3310,$B328)</f>
        <v>3546048</v>
      </c>
      <c r="E328" s="12">
        <f>SUMIFS(FAOSTAT!$G$2:$G$3310,FAOSTAT!$D$2:$D$3310,$B328)</f>
        <v>627627.05000000005</v>
      </c>
      <c r="F328" s="12">
        <f>SUMIFS(FAOSTAT!$H$2:$H$3310,FAOSTAT!$D$2:$D$3310,$B328)</f>
        <v>496811.65</v>
      </c>
      <c r="G328" s="12">
        <f>SUMIFS(FAOSTAT!$I$2:$I$3310,FAOSTAT!$D$2:$D$3310,$B328)</f>
        <v>296382247</v>
      </c>
      <c r="H328" s="12">
        <f>COUNTIFS(FAOSTAT!$D$2:$D$3310,$B328,FAOSTAT!$E$2:$E$3310,"&gt;0")</f>
        <v>38</v>
      </c>
      <c r="I328" s="12">
        <f>IFERROR(C328*MillingRate,"")</f>
        <v>4434222.1400000006</v>
      </c>
      <c r="J328" s="12">
        <f t="shared" si="30"/>
        <v>1866.3712391936037</v>
      </c>
      <c r="K328" s="12">
        <f t="shared" si="31"/>
        <v>4565037.54</v>
      </c>
      <c r="L328" s="13">
        <f t="shared" si="32"/>
        <v>14.961159735049856</v>
      </c>
      <c r="M328" s="13">
        <f t="shared" si="33"/>
        <v>15.402533674697459</v>
      </c>
      <c r="N328" s="13">
        <f t="shared" si="34"/>
        <v>97.134406916618715</v>
      </c>
      <c r="O328" s="13">
        <f t="shared" si="35"/>
        <v>13.748562733615548</v>
      </c>
    </row>
    <row r="329" spans="1:15" x14ac:dyDescent="0.35">
      <c r="A329" s="4" t="s">
        <v>174</v>
      </c>
      <c r="B329" s="4">
        <v>1968</v>
      </c>
      <c r="C329" s="12">
        <f>SUMIFS(FAOSTAT!$E$2:$E$3310,FAOSTAT!$D$2:$D$3310,$B329)</f>
        <v>6970186</v>
      </c>
      <c r="D329" s="12">
        <f>SUMIFS(FAOSTAT!$F$2:$F$3310,FAOSTAT!$D$2:$D$3310,$B329)</f>
        <v>3665576</v>
      </c>
      <c r="E329" s="12">
        <f>SUMIFS(FAOSTAT!$G$2:$G$3310,FAOSTAT!$D$2:$D$3310,$B329)</f>
        <v>646362.14999999991</v>
      </c>
      <c r="F329" s="12">
        <f>SUMIFS(FAOSTAT!$H$2:$H$3310,FAOSTAT!$D$2:$D$3310,$B329)</f>
        <v>661460.75</v>
      </c>
      <c r="G329" s="12">
        <f>SUMIFS(FAOSTAT!$I$2:$I$3310,FAOSTAT!$D$2:$D$3310,$B329)</f>
        <v>304104354</v>
      </c>
      <c r="H329" s="12">
        <f>COUNTIFS(FAOSTAT!$D$2:$D$3310,$B329,FAOSTAT!$E$2:$E$3310,"&gt;0")</f>
        <v>39</v>
      </c>
      <c r="I329" s="12">
        <f>IFERROR(C329*MillingRate,"")</f>
        <v>4670024.62</v>
      </c>
      <c r="J329" s="12">
        <f t="shared" si="30"/>
        <v>1901.5254355659247</v>
      </c>
      <c r="K329" s="12">
        <f t="shared" si="31"/>
        <v>4654926.0199999996</v>
      </c>
      <c r="L329" s="13">
        <f t="shared" si="32"/>
        <v>15.356651618345458</v>
      </c>
      <c r="M329" s="13">
        <f t="shared" si="33"/>
        <v>15.307002214114961</v>
      </c>
      <c r="N329" s="13">
        <f t="shared" si="34"/>
        <v>100.32435746422455</v>
      </c>
      <c r="O329" s="13">
        <f t="shared" si="35"/>
        <v>13.885551504425411</v>
      </c>
    </row>
    <row r="330" spans="1:15" x14ac:dyDescent="0.35">
      <c r="A330" s="4" t="s">
        <v>174</v>
      </c>
      <c r="B330" s="4">
        <v>1969</v>
      </c>
      <c r="C330" s="12">
        <f>SUMIFS(FAOSTAT!$E$2:$E$3310,FAOSTAT!$D$2:$D$3310,$B330)</f>
        <v>7133809</v>
      </c>
      <c r="D330" s="12">
        <f>SUMIFS(FAOSTAT!$F$2:$F$3310,FAOSTAT!$D$2:$D$3310,$B330)</f>
        <v>3643199</v>
      </c>
      <c r="E330" s="12">
        <f>SUMIFS(FAOSTAT!$G$2:$G$3310,FAOSTAT!$D$2:$D$3310,$B330)</f>
        <v>680473.8</v>
      </c>
      <c r="F330" s="12">
        <f>SUMIFS(FAOSTAT!$H$2:$H$3310,FAOSTAT!$D$2:$D$3310,$B330)</f>
        <v>854188</v>
      </c>
      <c r="G330" s="12">
        <f>SUMIFS(FAOSTAT!$I$2:$I$3310,FAOSTAT!$D$2:$D$3310,$B330)</f>
        <v>312124213</v>
      </c>
      <c r="H330" s="12">
        <f>COUNTIFS(FAOSTAT!$D$2:$D$3310,$B330,FAOSTAT!$E$2:$E$3310,"&gt;0")</f>
        <v>39</v>
      </c>
      <c r="I330" s="12">
        <f>IFERROR(C330*MillingRate,"")</f>
        <v>4779652.03</v>
      </c>
      <c r="J330" s="12">
        <f t="shared" si="30"/>
        <v>1958.1167539846163</v>
      </c>
      <c r="K330" s="12">
        <f t="shared" si="31"/>
        <v>4605937.83</v>
      </c>
      <c r="L330" s="13">
        <f t="shared" si="32"/>
        <v>15.313301022243987</v>
      </c>
      <c r="M330" s="13">
        <f t="shared" si="33"/>
        <v>14.756746314967881</v>
      </c>
      <c r="N330" s="13">
        <f t="shared" si="34"/>
        <v>103.77152724182559</v>
      </c>
      <c r="O330" s="13">
        <f t="shared" si="35"/>
        <v>14.773838143620797</v>
      </c>
    </row>
    <row r="331" spans="1:15" x14ac:dyDescent="0.35">
      <c r="A331" s="4" t="s">
        <v>174</v>
      </c>
      <c r="B331" s="4">
        <v>1970</v>
      </c>
      <c r="C331" s="12">
        <f>SUMIFS(FAOSTAT!$E$2:$E$3310,FAOSTAT!$D$2:$D$3310,$B331)</f>
        <v>7280424</v>
      </c>
      <c r="D331" s="12">
        <f>SUMIFS(FAOSTAT!$F$2:$F$3310,FAOSTAT!$D$2:$D$3310,$B331)</f>
        <v>3785815</v>
      </c>
      <c r="E331" s="12">
        <f>SUMIFS(FAOSTAT!$G$2:$G$3310,FAOSTAT!$D$2:$D$3310,$B331)</f>
        <v>739584.6</v>
      </c>
      <c r="F331" s="12">
        <f>SUMIFS(FAOSTAT!$H$2:$H$3310,FAOSTAT!$D$2:$D$3310,$B331)</f>
        <v>744611.35</v>
      </c>
      <c r="G331" s="12">
        <f>SUMIFS(FAOSTAT!$I$2:$I$3310,FAOSTAT!$D$2:$D$3310,$B331)</f>
        <v>320408146</v>
      </c>
      <c r="H331" s="12">
        <f>COUNTIFS(FAOSTAT!$D$2:$D$3310,$B331,FAOSTAT!$E$2:$E$3310,"&gt;0")</f>
        <v>40</v>
      </c>
      <c r="I331" s="12">
        <f>IFERROR(C331*MillingRate,"")</f>
        <v>4877884.08</v>
      </c>
      <c r="J331" s="12">
        <f t="shared" si="30"/>
        <v>1923.0797067474243</v>
      </c>
      <c r="K331" s="12">
        <f t="shared" si="31"/>
        <v>4872857.33</v>
      </c>
      <c r="L331" s="13">
        <f t="shared" si="32"/>
        <v>15.22397024200502</v>
      </c>
      <c r="M331" s="13">
        <f t="shared" si="33"/>
        <v>15.208281658357087</v>
      </c>
      <c r="N331" s="13">
        <f t="shared" si="34"/>
        <v>100.10315816079927</v>
      </c>
      <c r="O331" s="13">
        <f t="shared" si="35"/>
        <v>15.177637060020388</v>
      </c>
    </row>
    <row r="332" spans="1:15" x14ac:dyDescent="0.35">
      <c r="A332" s="4" t="s">
        <v>174</v>
      </c>
      <c r="B332" s="4">
        <v>1971</v>
      </c>
      <c r="C332" s="12">
        <f>SUMIFS(FAOSTAT!$E$2:$E$3310,FAOSTAT!$D$2:$D$3310,$B332)</f>
        <v>7358212</v>
      </c>
      <c r="D332" s="12">
        <f>SUMIFS(FAOSTAT!$F$2:$F$3310,FAOSTAT!$D$2:$D$3310,$B332)</f>
        <v>3904771</v>
      </c>
      <c r="E332" s="12">
        <f>SUMIFS(FAOSTAT!$G$2:$G$3310,FAOSTAT!$D$2:$D$3310,$B332)</f>
        <v>911144.15</v>
      </c>
      <c r="F332" s="12">
        <f>SUMIFS(FAOSTAT!$H$2:$H$3310,FAOSTAT!$D$2:$D$3310,$B332)</f>
        <v>574090</v>
      </c>
      <c r="G332" s="12">
        <f>SUMIFS(FAOSTAT!$I$2:$I$3310,FAOSTAT!$D$2:$D$3310,$B332)</f>
        <v>328876233</v>
      </c>
      <c r="H332" s="12">
        <f>COUNTIFS(FAOSTAT!$D$2:$D$3310,$B332,FAOSTAT!$E$2:$E$3310,"&gt;0")</f>
        <v>40</v>
      </c>
      <c r="I332" s="12">
        <f>IFERROR(C332*MillingRate,"")</f>
        <v>4930002.04</v>
      </c>
      <c r="J332" s="12">
        <f t="shared" si="30"/>
        <v>1884.4157570315904</v>
      </c>
      <c r="K332" s="12">
        <f t="shared" si="31"/>
        <v>5267056.1900000004</v>
      </c>
      <c r="L332" s="13">
        <f t="shared" si="32"/>
        <v>14.990447911144738</v>
      </c>
      <c r="M332" s="13">
        <f t="shared" si="33"/>
        <v>16.015314156192005</v>
      </c>
      <c r="N332" s="13">
        <f t="shared" si="34"/>
        <v>93.600710950455976</v>
      </c>
      <c r="O332" s="13">
        <f t="shared" si="35"/>
        <v>17.298925948993908</v>
      </c>
    </row>
    <row r="333" spans="1:15" x14ac:dyDescent="0.35">
      <c r="A333" s="4" t="s">
        <v>174</v>
      </c>
      <c r="B333" s="4">
        <v>1972</v>
      </c>
      <c r="C333" s="12">
        <f>SUMIFS(FAOSTAT!$E$2:$E$3310,FAOSTAT!$D$2:$D$3310,$B333)</f>
        <v>7297579</v>
      </c>
      <c r="D333" s="12">
        <f>SUMIFS(FAOSTAT!$F$2:$F$3310,FAOSTAT!$D$2:$D$3310,$B333)</f>
        <v>3843627</v>
      </c>
      <c r="E333" s="12">
        <f>SUMIFS(FAOSTAT!$G$2:$G$3310,FAOSTAT!$D$2:$D$3310,$B333)</f>
        <v>830743.5</v>
      </c>
      <c r="F333" s="12">
        <f>SUMIFS(FAOSTAT!$H$2:$H$3310,FAOSTAT!$D$2:$D$3310,$B333)</f>
        <v>509177.34999999992</v>
      </c>
      <c r="G333" s="12">
        <f>SUMIFS(FAOSTAT!$I$2:$I$3310,FAOSTAT!$D$2:$D$3310,$B333)</f>
        <v>337530762</v>
      </c>
      <c r="H333" s="12">
        <f>COUNTIFS(FAOSTAT!$D$2:$D$3310,$B333,FAOSTAT!$E$2:$E$3310,"&gt;0")</f>
        <v>40</v>
      </c>
      <c r="I333" s="12">
        <f>IFERROR(C333*MillingRate,"")</f>
        <v>4889377.9300000006</v>
      </c>
      <c r="J333" s="12">
        <f t="shared" si="30"/>
        <v>1898.6178939839897</v>
      </c>
      <c r="K333" s="12">
        <f t="shared" si="31"/>
        <v>5210944.080000001</v>
      </c>
      <c r="L333" s="13">
        <f t="shared" si="32"/>
        <v>14.485725392934707</v>
      </c>
      <c r="M333" s="13">
        <f t="shared" si="33"/>
        <v>15.438427149937821</v>
      </c>
      <c r="N333" s="13">
        <f t="shared" si="34"/>
        <v>93.829023204562958</v>
      </c>
      <c r="O333" s="13">
        <f t="shared" si="35"/>
        <v>15.942283917197589</v>
      </c>
    </row>
    <row r="334" spans="1:15" x14ac:dyDescent="0.35">
      <c r="A334" s="4" t="s">
        <v>174</v>
      </c>
      <c r="B334" s="4">
        <v>1973</v>
      </c>
      <c r="C334" s="12">
        <f>SUMIFS(FAOSTAT!$E$2:$E$3310,FAOSTAT!$D$2:$D$3310,$B334)</f>
        <v>7343175</v>
      </c>
      <c r="D334" s="12">
        <f>SUMIFS(FAOSTAT!$F$2:$F$3310,FAOSTAT!$D$2:$D$3310,$B334)</f>
        <v>3969085</v>
      </c>
      <c r="E334" s="12">
        <f>SUMIFS(FAOSTAT!$G$2:$G$3310,FAOSTAT!$D$2:$D$3310,$B334)</f>
        <v>1078469.3500000001</v>
      </c>
      <c r="F334" s="12">
        <f>SUMIFS(FAOSTAT!$H$2:$H$3310,FAOSTAT!$D$2:$D$3310,$B334)</f>
        <v>347275.5</v>
      </c>
      <c r="G334" s="12">
        <f>SUMIFS(FAOSTAT!$I$2:$I$3310,FAOSTAT!$D$2:$D$3310,$B334)</f>
        <v>346580293</v>
      </c>
      <c r="H334" s="12">
        <f>COUNTIFS(FAOSTAT!$D$2:$D$3310,$B334,FAOSTAT!$E$2:$E$3310,"&gt;0")</f>
        <v>40</v>
      </c>
      <c r="I334" s="12">
        <f>IFERROR(C334*MillingRate,"")</f>
        <v>4919927.25</v>
      </c>
      <c r="J334" s="12">
        <f t="shared" si="30"/>
        <v>1850.0926535964838</v>
      </c>
      <c r="K334" s="12">
        <f t="shared" si="31"/>
        <v>5651121.0999999996</v>
      </c>
      <c r="L334" s="13">
        <f t="shared" si="32"/>
        <v>14.195634747183966</v>
      </c>
      <c r="M334" s="13">
        <f t="shared" si="33"/>
        <v>16.305373427565311</v>
      </c>
      <c r="N334" s="13">
        <f t="shared" si="34"/>
        <v>87.061083330881033</v>
      </c>
      <c r="O334" s="13">
        <f t="shared" si="35"/>
        <v>19.084166325864089</v>
      </c>
    </row>
    <row r="335" spans="1:15" x14ac:dyDescent="0.35">
      <c r="A335" s="4" t="s">
        <v>174</v>
      </c>
      <c r="B335" s="4">
        <v>1974</v>
      </c>
      <c r="C335" s="12">
        <f>SUMIFS(FAOSTAT!$E$2:$E$3310,FAOSTAT!$D$2:$D$3310,$B335)</f>
        <v>7681711</v>
      </c>
      <c r="D335" s="12">
        <f>SUMIFS(FAOSTAT!$F$2:$F$3310,FAOSTAT!$D$2:$D$3310,$B335)</f>
        <v>4054057</v>
      </c>
      <c r="E335" s="12">
        <f>SUMIFS(FAOSTAT!$G$2:$G$3310,FAOSTAT!$D$2:$D$3310,$B335)</f>
        <v>1026154.9500000001</v>
      </c>
      <c r="F335" s="12">
        <f>SUMIFS(FAOSTAT!$H$2:$H$3310,FAOSTAT!$D$2:$D$3310,$B335)</f>
        <v>169206.95</v>
      </c>
      <c r="G335" s="12">
        <f>SUMIFS(FAOSTAT!$I$2:$I$3310,FAOSTAT!$D$2:$D$3310,$B335)</f>
        <v>356149051</v>
      </c>
      <c r="H335" s="12">
        <f>COUNTIFS(FAOSTAT!$D$2:$D$3310,$B335,FAOSTAT!$E$2:$E$3310,"&gt;0")</f>
        <v>40</v>
      </c>
      <c r="I335" s="12">
        <f>IFERROR(C335*MillingRate,"")</f>
        <v>5146746.37</v>
      </c>
      <c r="J335" s="12">
        <f t="shared" si="30"/>
        <v>1894.8206697636467</v>
      </c>
      <c r="K335" s="12">
        <f t="shared" si="31"/>
        <v>6003694.3700000001</v>
      </c>
      <c r="L335" s="13">
        <f t="shared" si="32"/>
        <v>14.451102299862649</v>
      </c>
      <c r="M335" s="13">
        <f t="shared" si="33"/>
        <v>16.857252190179217</v>
      </c>
      <c r="N335" s="13">
        <f t="shared" si="34"/>
        <v>85.726322041273392</v>
      </c>
      <c r="O335" s="13">
        <f t="shared" si="35"/>
        <v>17.09205843534637</v>
      </c>
    </row>
    <row r="336" spans="1:15" x14ac:dyDescent="0.35">
      <c r="A336" s="4" t="s">
        <v>174</v>
      </c>
      <c r="B336" s="4">
        <v>1975</v>
      </c>
      <c r="C336" s="12">
        <f>SUMIFS(FAOSTAT!$E$2:$E$3310,FAOSTAT!$D$2:$D$3310,$B336)</f>
        <v>8092564</v>
      </c>
      <c r="D336" s="12">
        <f>SUMIFS(FAOSTAT!$F$2:$F$3310,FAOSTAT!$D$2:$D$3310,$B336)</f>
        <v>4264550</v>
      </c>
      <c r="E336" s="12">
        <f>SUMIFS(FAOSTAT!$G$2:$G$3310,FAOSTAT!$D$2:$D$3310,$B336)</f>
        <v>689826.39999999991</v>
      </c>
      <c r="F336" s="12">
        <f>SUMIFS(FAOSTAT!$H$2:$H$3310,FAOSTAT!$D$2:$D$3310,$B336)</f>
        <v>122166.5</v>
      </c>
      <c r="G336" s="12">
        <f>SUMIFS(FAOSTAT!$I$2:$I$3310,FAOSTAT!$D$2:$D$3310,$B336)</f>
        <v>366309563</v>
      </c>
      <c r="H336" s="12">
        <f>COUNTIFS(FAOSTAT!$D$2:$D$3310,$B336,FAOSTAT!$E$2:$E$3310,"&gt;0")</f>
        <v>40</v>
      </c>
      <c r="I336" s="12">
        <f>IFERROR(C336*MillingRate,"")</f>
        <v>5422017.8799999999</v>
      </c>
      <c r="J336" s="12">
        <f t="shared" si="30"/>
        <v>1897.6360929054649</v>
      </c>
      <c r="K336" s="12">
        <f t="shared" si="31"/>
        <v>5989677.7799999993</v>
      </c>
      <c r="L336" s="13">
        <f t="shared" si="32"/>
        <v>14.801737185332506</v>
      </c>
      <c r="M336" s="13">
        <f t="shared" si="33"/>
        <v>16.351409804717544</v>
      </c>
      <c r="N336" s="13">
        <f t="shared" si="34"/>
        <v>90.522697199247347</v>
      </c>
      <c r="O336" s="13">
        <f t="shared" si="35"/>
        <v>11.51692003037933</v>
      </c>
    </row>
    <row r="337" spans="1:15" x14ac:dyDescent="0.35">
      <c r="A337" s="4" t="s">
        <v>174</v>
      </c>
      <c r="B337" s="4">
        <v>1976</v>
      </c>
      <c r="C337" s="12">
        <f>SUMIFS(FAOSTAT!$E$2:$E$3310,FAOSTAT!$D$2:$D$3310,$B337)</f>
        <v>7823911</v>
      </c>
      <c r="D337" s="12">
        <f>SUMIFS(FAOSTAT!$F$2:$F$3310,FAOSTAT!$D$2:$D$3310,$B337)</f>
        <v>4290234</v>
      </c>
      <c r="E337" s="12">
        <f>SUMIFS(FAOSTAT!$G$2:$G$3310,FAOSTAT!$D$2:$D$3310,$B337)</f>
        <v>945019.55</v>
      </c>
      <c r="F337" s="12">
        <f>SUMIFS(FAOSTAT!$H$2:$H$3310,FAOSTAT!$D$2:$D$3310,$B337)</f>
        <v>263908.45</v>
      </c>
      <c r="G337" s="12">
        <f>SUMIFS(FAOSTAT!$I$2:$I$3310,FAOSTAT!$D$2:$D$3310,$B337)</f>
        <v>376892918</v>
      </c>
      <c r="H337" s="12">
        <f>COUNTIFS(FAOSTAT!$D$2:$D$3310,$B337,FAOSTAT!$E$2:$E$3310,"&gt;0")</f>
        <v>40</v>
      </c>
      <c r="I337" s="12">
        <f>IFERROR(C337*MillingRate,"")</f>
        <v>5242020.37</v>
      </c>
      <c r="J337" s="12">
        <f t="shared" si="30"/>
        <v>1823.656005709712</v>
      </c>
      <c r="K337" s="12">
        <f t="shared" si="31"/>
        <v>5923131.4699999997</v>
      </c>
      <c r="L337" s="13">
        <f t="shared" si="32"/>
        <v>13.908513850079826</v>
      </c>
      <c r="M337" s="13">
        <f t="shared" si="33"/>
        <v>15.715687897324726</v>
      </c>
      <c r="N337" s="13">
        <f t="shared" si="34"/>
        <v>88.50082758672923</v>
      </c>
      <c r="O337" s="13">
        <f t="shared" si="35"/>
        <v>15.954728588862475</v>
      </c>
    </row>
    <row r="338" spans="1:15" x14ac:dyDescent="0.35">
      <c r="A338" s="4" t="s">
        <v>174</v>
      </c>
      <c r="B338" s="4">
        <v>1977</v>
      </c>
      <c r="C338" s="12">
        <f>SUMIFS(FAOSTAT!$E$2:$E$3310,FAOSTAT!$D$2:$D$3310,$B338)</f>
        <v>7967646</v>
      </c>
      <c r="D338" s="12">
        <f>SUMIFS(FAOSTAT!$F$2:$F$3310,FAOSTAT!$D$2:$D$3310,$B338)</f>
        <v>4470787</v>
      </c>
      <c r="E338" s="12">
        <f>SUMIFS(FAOSTAT!$G$2:$G$3310,FAOSTAT!$D$2:$D$3310,$B338)</f>
        <v>1702016.95</v>
      </c>
      <c r="F338" s="12">
        <f>SUMIFS(FAOSTAT!$H$2:$H$3310,FAOSTAT!$D$2:$D$3310,$B338)</f>
        <v>269001.89999999997</v>
      </c>
      <c r="G338" s="12">
        <f>SUMIFS(FAOSTAT!$I$2:$I$3310,FAOSTAT!$D$2:$D$3310,$B338)</f>
        <v>387723264</v>
      </c>
      <c r="H338" s="12">
        <f>COUNTIFS(FAOSTAT!$D$2:$D$3310,$B338,FAOSTAT!$E$2:$E$3310,"&gt;0")</f>
        <v>40</v>
      </c>
      <c r="I338" s="12">
        <f>IFERROR(C338*MillingRate,"")</f>
        <v>5338322.82</v>
      </c>
      <c r="J338" s="12">
        <f t="shared" si="30"/>
        <v>1782.1573696085275</v>
      </c>
      <c r="K338" s="12">
        <f t="shared" si="31"/>
        <v>6771337.8700000001</v>
      </c>
      <c r="L338" s="13">
        <f t="shared" si="32"/>
        <v>13.768384091597866</v>
      </c>
      <c r="M338" s="13">
        <f t="shared" si="33"/>
        <v>17.464357955059409</v>
      </c>
      <c r="N338" s="13">
        <f t="shared" si="34"/>
        <v>78.837047013281008</v>
      </c>
      <c r="O338" s="13">
        <f t="shared" si="35"/>
        <v>25.135608098078848</v>
      </c>
    </row>
    <row r="339" spans="1:15" x14ac:dyDescent="0.35">
      <c r="A339" s="4" t="s">
        <v>174</v>
      </c>
      <c r="B339" s="4">
        <v>1978</v>
      </c>
      <c r="C339" s="12">
        <f>SUMIFS(FAOSTAT!$E$2:$E$3310,FAOSTAT!$D$2:$D$3310,$B339)</f>
        <v>8186104</v>
      </c>
      <c r="D339" s="12">
        <f>SUMIFS(FAOSTAT!$F$2:$F$3310,FAOSTAT!$D$2:$D$3310,$B339)</f>
        <v>4518021</v>
      </c>
      <c r="E339" s="12">
        <f>SUMIFS(FAOSTAT!$G$2:$G$3310,FAOSTAT!$D$2:$D$3310,$B339)</f>
        <v>1956771</v>
      </c>
      <c r="F339" s="12">
        <f>SUMIFS(FAOSTAT!$H$2:$H$3310,FAOSTAT!$D$2:$D$3310,$B339)</f>
        <v>158876.4</v>
      </c>
      <c r="G339" s="12">
        <f>SUMIFS(FAOSTAT!$I$2:$I$3310,FAOSTAT!$D$2:$D$3310,$B339)</f>
        <v>399247791</v>
      </c>
      <c r="H339" s="12">
        <f>COUNTIFS(FAOSTAT!$D$2:$D$3310,$B339,FAOSTAT!$E$2:$E$3310,"&gt;0")</f>
        <v>40</v>
      </c>
      <c r="I339" s="12">
        <f>IFERROR(C339*MillingRate,"")</f>
        <v>5484689.6800000006</v>
      </c>
      <c r="J339" s="12">
        <f t="shared" si="30"/>
        <v>1811.8782537752702</v>
      </c>
      <c r="K339" s="12">
        <f t="shared" si="31"/>
        <v>7282584.2800000003</v>
      </c>
      <c r="L339" s="13">
        <f t="shared" si="32"/>
        <v>13.737557986889403</v>
      </c>
      <c r="M339" s="13">
        <f t="shared" si="33"/>
        <v>18.240762864984767</v>
      </c>
      <c r="N339" s="13">
        <f t="shared" si="34"/>
        <v>75.312409292158591</v>
      </c>
      <c r="O339" s="13">
        <f t="shared" si="35"/>
        <v>26.869184409905657</v>
      </c>
    </row>
    <row r="340" spans="1:15" x14ac:dyDescent="0.35">
      <c r="A340" s="4" t="s">
        <v>174</v>
      </c>
      <c r="B340" s="4">
        <v>1979</v>
      </c>
      <c r="C340" s="12">
        <f>SUMIFS(FAOSTAT!$E$2:$E$3310,FAOSTAT!$D$2:$D$3310,$B340)</f>
        <v>8480757</v>
      </c>
      <c r="D340" s="12">
        <f>SUMIFS(FAOSTAT!$F$2:$F$3310,FAOSTAT!$D$2:$D$3310,$B340)</f>
        <v>4750259</v>
      </c>
      <c r="E340" s="12">
        <f>SUMIFS(FAOSTAT!$G$2:$G$3310,FAOSTAT!$D$2:$D$3310,$B340)</f>
        <v>2354602.85</v>
      </c>
      <c r="F340" s="12">
        <f>SUMIFS(FAOSTAT!$H$2:$H$3310,FAOSTAT!$D$2:$D$3310,$B340)</f>
        <v>107904.4</v>
      </c>
      <c r="G340" s="12">
        <f>SUMIFS(FAOSTAT!$I$2:$I$3310,FAOSTAT!$D$2:$D$3310,$B340)</f>
        <v>411560995</v>
      </c>
      <c r="H340" s="12">
        <f>COUNTIFS(FAOSTAT!$D$2:$D$3310,$B340,FAOSTAT!$E$2:$E$3310,"&gt;0")</f>
        <v>40</v>
      </c>
      <c r="I340" s="12">
        <f>IFERROR(C340*MillingRate,"")</f>
        <v>5682107.1900000004</v>
      </c>
      <c r="J340" s="12">
        <f t="shared" si="30"/>
        <v>1785.3251791112864</v>
      </c>
      <c r="K340" s="12">
        <f t="shared" si="31"/>
        <v>7928805.6400000006</v>
      </c>
      <c r="L340" s="13">
        <f t="shared" si="32"/>
        <v>13.806233484297996</v>
      </c>
      <c r="M340" s="13">
        <f t="shared" si="33"/>
        <v>19.26520184450424</v>
      </c>
      <c r="N340" s="13">
        <f t="shared" si="34"/>
        <v>71.664099840389071</v>
      </c>
      <c r="O340" s="13">
        <f t="shared" si="35"/>
        <v>29.696816354297717</v>
      </c>
    </row>
    <row r="341" spans="1:15" x14ac:dyDescent="0.35">
      <c r="A341" s="4" t="s">
        <v>174</v>
      </c>
      <c r="B341" s="4">
        <v>1980</v>
      </c>
      <c r="C341" s="12">
        <f>SUMIFS(FAOSTAT!$E$2:$E$3310,FAOSTAT!$D$2:$D$3310,$B341)</f>
        <v>8599638</v>
      </c>
      <c r="D341" s="12">
        <f>SUMIFS(FAOSTAT!$F$2:$F$3310,FAOSTAT!$D$2:$D$3310,$B341)</f>
        <v>4693268</v>
      </c>
      <c r="E341" s="12">
        <f>SUMIFS(FAOSTAT!$G$2:$G$3310,FAOSTAT!$D$2:$D$3310,$B341)</f>
        <v>2426259.0499999998</v>
      </c>
      <c r="F341" s="12">
        <f>SUMIFS(FAOSTAT!$H$2:$H$3310,FAOSTAT!$D$2:$D$3310,$B341)</f>
        <v>120683.65</v>
      </c>
      <c r="G341" s="12">
        <f>SUMIFS(FAOSTAT!$I$2:$I$3310,FAOSTAT!$D$2:$D$3310,$B341)</f>
        <v>424334308</v>
      </c>
      <c r="H341" s="12">
        <f>COUNTIFS(FAOSTAT!$D$2:$D$3310,$B341,FAOSTAT!$E$2:$E$3310,"&gt;0")</f>
        <v>40</v>
      </c>
      <c r="I341" s="12">
        <f>IFERROR(C341*MillingRate,"")</f>
        <v>5761757.46</v>
      </c>
      <c r="J341" s="12">
        <f t="shared" si="30"/>
        <v>1832.3347398870042</v>
      </c>
      <c r="K341" s="12">
        <f t="shared" si="31"/>
        <v>8067332.8599999994</v>
      </c>
      <c r="L341" s="13">
        <f t="shared" si="32"/>
        <v>13.578344600880115</v>
      </c>
      <c r="M341" s="13">
        <f t="shared" si="33"/>
        <v>19.011738405087904</v>
      </c>
      <c r="N341" s="13">
        <f t="shared" si="34"/>
        <v>71.420847013370917</v>
      </c>
      <c r="O341" s="13">
        <f t="shared" si="35"/>
        <v>30.075107747568509</v>
      </c>
    </row>
    <row r="342" spans="1:15" x14ac:dyDescent="0.35">
      <c r="A342" s="4" t="s">
        <v>174</v>
      </c>
      <c r="B342" s="4">
        <v>1981</v>
      </c>
      <c r="C342" s="12">
        <f>SUMIFS(FAOSTAT!$E$2:$E$3310,FAOSTAT!$D$2:$D$3310,$B342)</f>
        <v>8562392</v>
      </c>
      <c r="D342" s="12">
        <f>SUMIFS(FAOSTAT!$F$2:$F$3310,FAOSTAT!$D$2:$D$3310,$B342)</f>
        <v>4793119</v>
      </c>
      <c r="E342" s="12">
        <f>SUMIFS(FAOSTAT!$G$2:$G$3310,FAOSTAT!$D$2:$D$3310,$B342)</f>
        <v>2715968.85</v>
      </c>
      <c r="F342" s="12">
        <f>SUMIFS(FAOSTAT!$H$2:$H$3310,FAOSTAT!$D$2:$D$3310,$B342)</f>
        <v>112245.2</v>
      </c>
      <c r="G342" s="12">
        <f>SUMIFS(FAOSTAT!$I$2:$I$3310,FAOSTAT!$D$2:$D$3310,$B342)</f>
        <v>437126470</v>
      </c>
      <c r="H342" s="12">
        <f>COUNTIFS(FAOSTAT!$D$2:$D$3310,$B342,FAOSTAT!$E$2:$E$3310,"&gt;0")</f>
        <v>40</v>
      </c>
      <c r="I342" s="12">
        <f>IFERROR(C342*MillingRate,"")</f>
        <v>5736802.6400000006</v>
      </c>
      <c r="J342" s="12">
        <f t="shared" si="30"/>
        <v>1786.3925347983225</v>
      </c>
      <c r="K342" s="12">
        <f t="shared" si="31"/>
        <v>8340526.29</v>
      </c>
      <c r="L342" s="13">
        <f t="shared" si="32"/>
        <v>13.123896706598439</v>
      </c>
      <c r="M342" s="13">
        <f t="shared" si="33"/>
        <v>19.080350567651507</v>
      </c>
      <c r="N342" s="13">
        <f t="shared" si="34"/>
        <v>68.782261940451249</v>
      </c>
      <c r="O342" s="13">
        <f t="shared" si="35"/>
        <v>32.563518842406289</v>
      </c>
    </row>
    <row r="343" spans="1:15" x14ac:dyDescent="0.35">
      <c r="A343" s="4" t="s">
        <v>174</v>
      </c>
      <c r="B343" s="4">
        <v>1982</v>
      </c>
      <c r="C343" s="12">
        <f>SUMIFS(FAOSTAT!$E$2:$E$3310,FAOSTAT!$D$2:$D$3310,$B343)</f>
        <v>8952675</v>
      </c>
      <c r="D343" s="12">
        <f>SUMIFS(FAOSTAT!$F$2:$F$3310,FAOSTAT!$D$2:$D$3310,$B343)</f>
        <v>4932008</v>
      </c>
      <c r="E343" s="12">
        <f>SUMIFS(FAOSTAT!$G$2:$G$3310,FAOSTAT!$D$2:$D$3310,$B343)</f>
        <v>3003845.5</v>
      </c>
      <c r="F343" s="12">
        <f>SUMIFS(FAOSTAT!$H$2:$H$3310,FAOSTAT!$D$2:$D$3310,$B343)</f>
        <v>36502.1</v>
      </c>
      <c r="G343" s="12">
        <f>SUMIFS(FAOSTAT!$I$2:$I$3310,FAOSTAT!$D$2:$D$3310,$B343)</f>
        <v>450156877</v>
      </c>
      <c r="H343" s="12">
        <f>COUNTIFS(FAOSTAT!$D$2:$D$3310,$B343,FAOSTAT!$E$2:$E$3310,"&gt;0")</f>
        <v>40</v>
      </c>
      <c r="I343" s="12">
        <f>IFERROR(C343*MillingRate,"")</f>
        <v>5998292.25</v>
      </c>
      <c r="J343" s="12">
        <f t="shared" si="30"/>
        <v>1815.2190750704378</v>
      </c>
      <c r="K343" s="12">
        <f t="shared" si="31"/>
        <v>8965635.6500000004</v>
      </c>
      <c r="L343" s="13">
        <f t="shared" si="32"/>
        <v>13.324893068333598</v>
      </c>
      <c r="M343" s="13">
        <f t="shared" si="33"/>
        <v>19.916691509302435</v>
      </c>
      <c r="N343" s="13">
        <f t="shared" si="34"/>
        <v>66.903145344747529</v>
      </c>
      <c r="O343" s="13">
        <f t="shared" si="35"/>
        <v>33.503988085886583</v>
      </c>
    </row>
    <row r="344" spans="1:15" x14ac:dyDescent="0.35">
      <c r="A344" s="4" t="s">
        <v>174</v>
      </c>
      <c r="B344" s="4">
        <v>1983</v>
      </c>
      <c r="C344" s="12">
        <f>SUMIFS(FAOSTAT!$E$2:$E$3310,FAOSTAT!$D$2:$D$3310,$B344)</f>
        <v>9100779</v>
      </c>
      <c r="D344" s="12">
        <f>SUMIFS(FAOSTAT!$F$2:$F$3310,FAOSTAT!$D$2:$D$3310,$B344)</f>
        <v>4836470</v>
      </c>
      <c r="E344" s="12">
        <f>SUMIFS(FAOSTAT!$G$2:$G$3310,FAOSTAT!$D$2:$D$3310,$B344)</f>
        <v>2852774.6999999997</v>
      </c>
      <c r="F344" s="12">
        <f>SUMIFS(FAOSTAT!$H$2:$H$3310,FAOSTAT!$D$2:$D$3310,$B344)</f>
        <v>28171.9</v>
      </c>
      <c r="G344" s="12">
        <f>SUMIFS(FAOSTAT!$I$2:$I$3310,FAOSTAT!$D$2:$D$3310,$B344)</f>
        <v>463550606</v>
      </c>
      <c r="H344" s="12">
        <f>COUNTIFS(FAOSTAT!$D$2:$D$3310,$B344,FAOSTAT!$E$2:$E$3310,"&gt;0")</f>
        <v>40</v>
      </c>
      <c r="I344" s="12">
        <f>IFERROR(C344*MillingRate,"")</f>
        <v>6097521.9300000006</v>
      </c>
      <c r="J344" s="12">
        <f t="shared" si="30"/>
        <v>1881.6986355751199</v>
      </c>
      <c r="K344" s="12">
        <f t="shared" si="31"/>
        <v>8922124.7300000004</v>
      </c>
      <c r="L344" s="13">
        <f t="shared" si="32"/>
        <v>13.153950941011177</v>
      </c>
      <c r="M344" s="13">
        <f t="shared" si="33"/>
        <v>19.247358572108091</v>
      </c>
      <c r="N344" s="13">
        <f t="shared" si="34"/>
        <v>68.34159031085413</v>
      </c>
      <c r="O344" s="13">
        <f t="shared" si="35"/>
        <v>31.974162952550422</v>
      </c>
    </row>
    <row r="345" spans="1:15" x14ac:dyDescent="0.35">
      <c r="A345" s="4" t="s">
        <v>174</v>
      </c>
      <c r="B345" s="4">
        <v>1984</v>
      </c>
      <c r="C345" s="12">
        <f>SUMIFS(FAOSTAT!$E$2:$E$3310,FAOSTAT!$D$2:$D$3310,$B345)</f>
        <v>9127755</v>
      </c>
      <c r="D345" s="12">
        <f>SUMIFS(FAOSTAT!$F$2:$F$3310,FAOSTAT!$D$2:$D$3310,$B345)</f>
        <v>4869121</v>
      </c>
      <c r="E345" s="12">
        <f>SUMIFS(FAOSTAT!$G$2:$G$3310,FAOSTAT!$D$2:$D$3310,$B345)</f>
        <v>2711512.85</v>
      </c>
      <c r="F345" s="12">
        <f>SUMIFS(FAOSTAT!$H$2:$H$3310,FAOSTAT!$D$2:$D$3310,$B345)</f>
        <v>86575.15</v>
      </c>
      <c r="G345" s="12">
        <f>SUMIFS(FAOSTAT!$I$2:$I$3310,FAOSTAT!$D$2:$D$3310,$B345)</f>
        <v>477325135</v>
      </c>
      <c r="H345" s="12">
        <f>COUNTIFS(FAOSTAT!$D$2:$D$3310,$B345,FAOSTAT!$E$2:$E$3310,"&gt;0")</f>
        <v>40</v>
      </c>
      <c r="I345" s="12">
        <f>IFERROR(C345*MillingRate,"")</f>
        <v>6115595.8500000006</v>
      </c>
      <c r="J345" s="12">
        <f t="shared" si="30"/>
        <v>1874.6206964254945</v>
      </c>
      <c r="K345" s="12">
        <f t="shared" si="31"/>
        <v>8740533.5500000007</v>
      </c>
      <c r="L345" s="13">
        <f t="shared" si="32"/>
        <v>12.812222532551111</v>
      </c>
      <c r="M345" s="13">
        <f t="shared" si="33"/>
        <v>18.311488143191955</v>
      </c>
      <c r="N345" s="13">
        <f t="shared" si="34"/>
        <v>69.968221219172605</v>
      </c>
      <c r="O345" s="13">
        <f t="shared" si="35"/>
        <v>31.022280670726332</v>
      </c>
    </row>
    <row r="346" spans="1:15" x14ac:dyDescent="0.35">
      <c r="A346" s="4" t="s">
        <v>174</v>
      </c>
      <c r="B346" s="4">
        <v>1985</v>
      </c>
      <c r="C346" s="12">
        <f>SUMIFS(FAOSTAT!$E$2:$E$3310,FAOSTAT!$D$2:$D$3310,$B346)</f>
        <v>9617008</v>
      </c>
      <c r="D346" s="12">
        <f>SUMIFS(FAOSTAT!$F$2:$F$3310,FAOSTAT!$D$2:$D$3310,$B346)</f>
        <v>4957981</v>
      </c>
      <c r="E346" s="12">
        <f>SUMIFS(FAOSTAT!$G$2:$G$3310,FAOSTAT!$D$2:$D$3310,$B346)</f>
        <v>2942714.95</v>
      </c>
      <c r="F346" s="12">
        <f>SUMIFS(FAOSTAT!$H$2:$H$3310,FAOSTAT!$D$2:$D$3310,$B346)</f>
        <v>28582.649999999998</v>
      </c>
      <c r="G346" s="12">
        <f>SUMIFS(FAOSTAT!$I$2:$I$3310,FAOSTAT!$D$2:$D$3310,$B346)</f>
        <v>491706209</v>
      </c>
      <c r="H346" s="12">
        <f>COUNTIFS(FAOSTAT!$D$2:$D$3310,$B346,FAOSTAT!$E$2:$E$3310,"&gt;0")</f>
        <v>40</v>
      </c>
      <c r="I346" s="12">
        <f>IFERROR(C346*MillingRate,"")</f>
        <v>6443395.3600000003</v>
      </c>
      <c r="J346" s="12">
        <f t="shared" si="30"/>
        <v>1939.7024716310934</v>
      </c>
      <c r="K346" s="12">
        <f t="shared" si="31"/>
        <v>9357527.6600000001</v>
      </c>
      <c r="L346" s="13">
        <f t="shared" si="32"/>
        <v>13.104156998757768</v>
      </c>
      <c r="M346" s="13">
        <f t="shared" si="33"/>
        <v>19.03072909945703</v>
      </c>
      <c r="N346" s="13">
        <f t="shared" si="34"/>
        <v>68.857882061552999</v>
      </c>
      <c r="O346" s="13">
        <f t="shared" si="35"/>
        <v>31.447568812209102</v>
      </c>
    </row>
    <row r="347" spans="1:15" x14ac:dyDescent="0.35">
      <c r="A347" s="4" t="s">
        <v>174</v>
      </c>
      <c r="B347" s="4">
        <v>1986</v>
      </c>
      <c r="C347" s="12">
        <f>SUMIFS(FAOSTAT!$E$2:$E$3310,FAOSTAT!$D$2:$D$3310,$B347)</f>
        <v>10107878</v>
      </c>
      <c r="D347" s="12">
        <f>SUMIFS(FAOSTAT!$F$2:$F$3310,FAOSTAT!$D$2:$D$3310,$B347)</f>
        <v>5167016</v>
      </c>
      <c r="E347" s="12">
        <f>SUMIFS(FAOSTAT!$G$2:$G$3310,FAOSTAT!$D$2:$D$3310,$B347)</f>
        <v>3066553.5</v>
      </c>
      <c r="F347" s="12">
        <f>SUMIFS(FAOSTAT!$H$2:$H$3310,FAOSTAT!$D$2:$D$3310,$B347)</f>
        <v>49234.45</v>
      </c>
      <c r="G347" s="12">
        <f>SUMIFS(FAOSTAT!$I$2:$I$3310,FAOSTAT!$D$2:$D$3310,$B347)</f>
        <v>507389423</v>
      </c>
      <c r="H347" s="12">
        <f>COUNTIFS(FAOSTAT!$D$2:$D$3310,$B347,FAOSTAT!$E$2:$E$3310,"&gt;0")</f>
        <v>41</v>
      </c>
      <c r="I347" s="12">
        <f>IFERROR(C347*MillingRate,"")</f>
        <v>6772278.2600000007</v>
      </c>
      <c r="J347" s="12">
        <f t="shared" si="30"/>
        <v>1956.2312173989785</v>
      </c>
      <c r="K347" s="12">
        <f t="shared" si="31"/>
        <v>9789597.3100000024</v>
      </c>
      <c r="L347" s="13">
        <f t="shared" si="32"/>
        <v>13.347298845841335</v>
      </c>
      <c r="M347" s="13">
        <f t="shared" si="33"/>
        <v>19.2940508142993</v>
      </c>
      <c r="N347" s="13">
        <f t="shared" si="34"/>
        <v>69.178312912648295</v>
      </c>
      <c r="O347" s="13">
        <f t="shared" si="35"/>
        <v>31.324613289941333</v>
      </c>
    </row>
    <row r="348" spans="1:15" x14ac:dyDescent="0.35">
      <c r="A348" s="4" t="s">
        <v>174</v>
      </c>
      <c r="B348" s="4">
        <v>1987</v>
      </c>
      <c r="C348" s="12">
        <f>SUMIFS(FAOSTAT!$E$2:$E$3310,FAOSTAT!$D$2:$D$3310,$B348)</f>
        <v>10484207</v>
      </c>
      <c r="D348" s="12">
        <f>SUMIFS(FAOSTAT!$F$2:$F$3310,FAOSTAT!$D$2:$D$3310,$B348)</f>
        <v>5212377</v>
      </c>
      <c r="E348" s="12">
        <f>SUMIFS(FAOSTAT!$G$2:$G$3310,FAOSTAT!$D$2:$D$3310,$B348)</f>
        <v>3196141.25</v>
      </c>
      <c r="F348" s="12">
        <f>SUMIFS(FAOSTAT!$H$2:$H$3310,FAOSTAT!$D$2:$D$3310,$B348)</f>
        <v>108556.45000000001</v>
      </c>
      <c r="G348" s="12">
        <f>SUMIFS(FAOSTAT!$I$2:$I$3310,FAOSTAT!$D$2:$D$3310,$B348)</f>
        <v>520913451</v>
      </c>
      <c r="H348" s="12">
        <f>COUNTIFS(FAOSTAT!$D$2:$D$3310,$B348,FAOSTAT!$E$2:$E$3310,"&gt;0")</f>
        <v>41</v>
      </c>
      <c r="I348" s="12">
        <f>IFERROR(C348*MillingRate,"")</f>
        <v>7024418.6900000004</v>
      </c>
      <c r="J348" s="12">
        <f t="shared" si="30"/>
        <v>2011.4061204705645</v>
      </c>
      <c r="K348" s="12">
        <f t="shared" si="31"/>
        <v>10112003.490000002</v>
      </c>
      <c r="L348" s="13">
        <f t="shared" si="32"/>
        <v>13.48480957156163</v>
      </c>
      <c r="M348" s="13">
        <f t="shared" si="33"/>
        <v>19.412060622715618</v>
      </c>
      <c r="N348" s="13">
        <f t="shared" si="34"/>
        <v>69.466141867401575</v>
      </c>
      <c r="O348" s="13">
        <f t="shared" si="35"/>
        <v>31.607398604645848</v>
      </c>
    </row>
    <row r="349" spans="1:15" x14ac:dyDescent="0.35">
      <c r="A349" s="4" t="s">
        <v>174</v>
      </c>
      <c r="B349" s="4">
        <v>1988</v>
      </c>
      <c r="C349" s="12">
        <f>SUMIFS(FAOSTAT!$E$2:$E$3310,FAOSTAT!$D$2:$D$3310,$B349)</f>
        <v>10720287</v>
      </c>
      <c r="D349" s="12">
        <f>SUMIFS(FAOSTAT!$F$2:$F$3310,FAOSTAT!$D$2:$D$3310,$B349)</f>
        <v>5602594</v>
      </c>
      <c r="E349" s="12">
        <f>SUMIFS(FAOSTAT!$G$2:$G$3310,FAOSTAT!$D$2:$D$3310,$B349)</f>
        <v>2695799.15</v>
      </c>
      <c r="F349" s="12">
        <f>SUMIFS(FAOSTAT!$H$2:$H$3310,FAOSTAT!$D$2:$D$3310,$B349)</f>
        <v>81846.600000000006</v>
      </c>
      <c r="G349" s="12">
        <f>SUMIFS(FAOSTAT!$I$2:$I$3310,FAOSTAT!$D$2:$D$3310,$B349)</f>
        <v>536789443</v>
      </c>
      <c r="H349" s="12">
        <f>COUNTIFS(FAOSTAT!$D$2:$D$3310,$B349,FAOSTAT!$E$2:$E$3310,"&gt;0")</f>
        <v>41</v>
      </c>
      <c r="I349" s="12">
        <f>IFERROR(C349*MillingRate,"")</f>
        <v>7182592.29</v>
      </c>
      <c r="J349" s="12">
        <f t="shared" si="30"/>
        <v>1913.4506266204548</v>
      </c>
      <c r="K349" s="12">
        <f t="shared" si="31"/>
        <v>9796544.8399999999</v>
      </c>
      <c r="L349" s="13">
        <f t="shared" si="32"/>
        <v>13.380651172754156</v>
      </c>
      <c r="M349" s="13">
        <f t="shared" si="33"/>
        <v>18.250256162358991</v>
      </c>
      <c r="N349" s="13">
        <f t="shared" si="34"/>
        <v>73.317607455569004</v>
      </c>
      <c r="O349" s="13">
        <f t="shared" si="35"/>
        <v>27.517856489492676</v>
      </c>
    </row>
    <row r="350" spans="1:15" x14ac:dyDescent="0.35">
      <c r="A350" s="4" t="s">
        <v>174</v>
      </c>
      <c r="B350" s="4">
        <v>1989</v>
      </c>
      <c r="C350" s="12">
        <f>SUMIFS(FAOSTAT!$E$2:$E$3310,FAOSTAT!$D$2:$D$3310,$B350)</f>
        <v>13083406</v>
      </c>
      <c r="D350" s="12">
        <f>SUMIFS(FAOSTAT!$F$2:$F$3310,FAOSTAT!$D$2:$D$3310,$B350)</f>
        <v>6501019</v>
      </c>
      <c r="E350" s="12">
        <f>SUMIFS(FAOSTAT!$G$2:$G$3310,FAOSTAT!$D$2:$D$3310,$B350)</f>
        <v>3243892.6500000004</v>
      </c>
      <c r="F350" s="12">
        <f>SUMIFS(FAOSTAT!$H$2:$H$3310,FAOSTAT!$D$2:$D$3310,$B350)</f>
        <v>42970.099999999991</v>
      </c>
      <c r="G350" s="12">
        <f>SUMIFS(FAOSTAT!$I$2:$I$3310,FAOSTAT!$D$2:$D$3310,$B350)</f>
        <v>551659578</v>
      </c>
      <c r="H350" s="12">
        <f>COUNTIFS(FAOSTAT!$D$2:$D$3310,$B350,FAOSTAT!$E$2:$E$3310,"&gt;0")</f>
        <v>41</v>
      </c>
      <c r="I350" s="12">
        <f>IFERROR(C350*MillingRate,"")</f>
        <v>8765882.0200000014</v>
      </c>
      <c r="J350" s="12">
        <f t="shared" si="30"/>
        <v>2012.5161916924101</v>
      </c>
      <c r="K350" s="12">
        <f t="shared" si="31"/>
        <v>11966804.570000002</v>
      </c>
      <c r="L350" s="13">
        <f t="shared" si="32"/>
        <v>15.89002053001607</v>
      </c>
      <c r="M350" s="13">
        <f t="shared" si="33"/>
        <v>21.692371613277786</v>
      </c>
      <c r="N350" s="13">
        <f t="shared" si="34"/>
        <v>73.251651840086822</v>
      </c>
      <c r="O350" s="13">
        <f t="shared" si="35"/>
        <v>27.107425637519206</v>
      </c>
    </row>
    <row r="351" spans="1:15" x14ac:dyDescent="0.35">
      <c r="A351" s="4" t="s">
        <v>174</v>
      </c>
      <c r="B351" s="4">
        <v>1990</v>
      </c>
      <c r="C351" s="12">
        <f>SUMIFS(FAOSTAT!$E$2:$E$3310,FAOSTAT!$D$2:$D$3310,$B351)</f>
        <v>12696110</v>
      </c>
      <c r="D351" s="12">
        <f>SUMIFS(FAOSTAT!$F$2:$F$3310,FAOSTAT!$D$2:$D$3310,$B351)</f>
        <v>6033613</v>
      </c>
      <c r="E351" s="12">
        <f>SUMIFS(FAOSTAT!$G$2:$G$3310,FAOSTAT!$D$2:$D$3310,$B351)</f>
        <v>3083832.9000000004</v>
      </c>
      <c r="F351" s="12">
        <f>SUMIFS(FAOSTAT!$H$2:$H$3310,FAOSTAT!$D$2:$D$3310,$B351)</f>
        <v>100808.29999999999</v>
      </c>
      <c r="G351" s="12">
        <f>SUMIFS(FAOSTAT!$I$2:$I$3310,FAOSTAT!$D$2:$D$3310,$B351)</f>
        <v>565443625</v>
      </c>
      <c r="H351" s="12">
        <f>COUNTIFS(FAOSTAT!$D$2:$D$3310,$B351,FAOSTAT!$E$2:$E$3310,"&gt;0")</f>
        <v>41</v>
      </c>
      <c r="I351" s="12">
        <f>IFERROR(C351*MillingRate,"")</f>
        <v>8506393.7000000011</v>
      </c>
      <c r="J351" s="12">
        <f t="shared" si="30"/>
        <v>2104.2300856882935</v>
      </c>
      <c r="K351" s="12">
        <f t="shared" si="31"/>
        <v>11489418.300000001</v>
      </c>
      <c r="L351" s="13">
        <f t="shared" si="32"/>
        <v>15.043752062816166</v>
      </c>
      <c r="M351" s="13">
        <f t="shared" si="33"/>
        <v>20.319299381967564</v>
      </c>
      <c r="N351" s="13">
        <f t="shared" si="34"/>
        <v>74.036765638518006</v>
      </c>
      <c r="O351" s="13">
        <f t="shared" si="35"/>
        <v>26.840635613380009</v>
      </c>
    </row>
    <row r="352" spans="1:15" x14ac:dyDescent="0.35">
      <c r="A352" s="4" t="s">
        <v>174</v>
      </c>
      <c r="B352" s="4">
        <v>1991</v>
      </c>
      <c r="C352" s="12">
        <f>SUMIFS(FAOSTAT!$E$2:$E$3310,FAOSTAT!$D$2:$D$3310,$B352)</f>
        <v>13706501.210000001</v>
      </c>
      <c r="D352" s="12">
        <f>SUMIFS(FAOSTAT!$F$2:$F$3310,FAOSTAT!$D$2:$D$3310,$B352)</f>
        <v>6583846</v>
      </c>
      <c r="E352" s="12">
        <f>SUMIFS(FAOSTAT!$G$2:$G$3310,FAOSTAT!$D$2:$D$3310,$B352)</f>
        <v>3557528.85</v>
      </c>
      <c r="F352" s="12">
        <f>SUMIFS(FAOSTAT!$H$2:$H$3310,FAOSTAT!$D$2:$D$3310,$B352)</f>
        <v>171130.65</v>
      </c>
      <c r="G352" s="12">
        <f>SUMIFS(FAOSTAT!$I$2:$I$3310,FAOSTAT!$D$2:$D$3310,$B352)</f>
        <v>581579490</v>
      </c>
      <c r="H352" s="12">
        <f>COUNTIFS(FAOSTAT!$D$2:$D$3310,$B352,FAOSTAT!$E$2:$E$3310,"&gt;0")</f>
        <v>41</v>
      </c>
      <c r="I352" s="12">
        <f>IFERROR(C352*MillingRate,"")</f>
        <v>9183355.8107000012</v>
      </c>
      <c r="J352" s="12">
        <f t="shared" si="30"/>
        <v>2081.8380639522857</v>
      </c>
      <c r="K352" s="12">
        <f t="shared" si="31"/>
        <v>12569754.0107</v>
      </c>
      <c r="L352" s="13">
        <f t="shared" si="32"/>
        <v>15.790370823943604</v>
      </c>
      <c r="M352" s="13">
        <f t="shared" si="33"/>
        <v>21.613131526870042</v>
      </c>
      <c r="N352" s="13">
        <f t="shared" si="34"/>
        <v>73.059152970556724</v>
      </c>
      <c r="O352" s="13">
        <f t="shared" si="35"/>
        <v>28.302294913421967</v>
      </c>
    </row>
    <row r="353" spans="1:15" x14ac:dyDescent="0.35">
      <c r="A353" s="4" t="s">
        <v>174</v>
      </c>
      <c r="B353" s="4">
        <v>1992</v>
      </c>
      <c r="C353" s="12">
        <f>SUMIFS(FAOSTAT!$E$2:$E$3310,FAOSTAT!$D$2:$D$3310,$B353)</f>
        <v>13966898.57</v>
      </c>
      <c r="D353" s="12">
        <f>SUMIFS(FAOSTAT!$F$2:$F$3310,FAOSTAT!$D$2:$D$3310,$B353)</f>
        <v>6667637</v>
      </c>
      <c r="E353" s="12">
        <f>SUMIFS(FAOSTAT!$G$2:$G$3310,FAOSTAT!$D$2:$D$3310,$B353)</f>
        <v>3962384.9</v>
      </c>
      <c r="F353" s="12">
        <f>SUMIFS(FAOSTAT!$H$2:$H$3310,FAOSTAT!$D$2:$D$3310,$B353)</f>
        <v>379415.6</v>
      </c>
      <c r="G353" s="12">
        <f>SUMIFS(FAOSTAT!$I$2:$I$3310,FAOSTAT!$D$2:$D$3310,$B353)</f>
        <v>596468521</v>
      </c>
      <c r="H353" s="12">
        <f>COUNTIFS(FAOSTAT!$D$2:$D$3310,$B353,FAOSTAT!$E$2:$E$3310,"&gt;0")</f>
        <v>41</v>
      </c>
      <c r="I353" s="12">
        <f>IFERROR(C353*MillingRate,"")</f>
        <v>9357822.0419000015</v>
      </c>
      <c r="J353" s="12">
        <f t="shared" si="30"/>
        <v>2094.7298975634098</v>
      </c>
      <c r="K353" s="12">
        <f t="shared" si="31"/>
        <v>12940791.341900002</v>
      </c>
      <c r="L353" s="13">
        <f t="shared" si="32"/>
        <v>15.688710656869688</v>
      </c>
      <c r="M353" s="13">
        <f t="shared" si="33"/>
        <v>21.695681978663885</v>
      </c>
      <c r="N353" s="13">
        <f t="shared" si="34"/>
        <v>72.312595069831801</v>
      </c>
      <c r="O353" s="13">
        <f t="shared" si="35"/>
        <v>30.619340002573843</v>
      </c>
    </row>
    <row r="354" spans="1:15" x14ac:dyDescent="0.35">
      <c r="A354" s="4" t="s">
        <v>174</v>
      </c>
      <c r="B354" s="4">
        <v>1993</v>
      </c>
      <c r="C354" s="12">
        <f>SUMIFS(FAOSTAT!$E$2:$E$3310,FAOSTAT!$D$2:$D$3310,$B354)</f>
        <v>14525027.74</v>
      </c>
      <c r="D354" s="12">
        <f>SUMIFS(FAOSTAT!$F$2:$F$3310,FAOSTAT!$D$2:$D$3310,$B354)</f>
        <v>6626977</v>
      </c>
      <c r="E354" s="12">
        <f>SUMIFS(FAOSTAT!$G$2:$G$3310,FAOSTAT!$D$2:$D$3310,$B354)</f>
        <v>3932471.0000000005</v>
      </c>
      <c r="F354" s="12">
        <f>SUMIFS(FAOSTAT!$H$2:$H$3310,FAOSTAT!$D$2:$D$3310,$B354)</f>
        <v>215068.5</v>
      </c>
      <c r="G354" s="12">
        <f>SUMIFS(FAOSTAT!$I$2:$I$3310,FAOSTAT!$D$2:$D$3310,$B354)</f>
        <v>667589497</v>
      </c>
      <c r="H354" s="12">
        <f>COUNTIFS(FAOSTAT!$D$2:$D$3310,$B354,FAOSTAT!$E$2:$E$3310,"&gt;0")</f>
        <v>40</v>
      </c>
      <c r="I354" s="12">
        <f>IFERROR(C354*MillingRate,"")</f>
        <v>9731768.5858000014</v>
      </c>
      <c r="J354" s="12">
        <f t="shared" si="30"/>
        <v>2191.8029502743107</v>
      </c>
      <c r="K354" s="12">
        <f t="shared" si="31"/>
        <v>13449171.085800001</v>
      </c>
      <c r="L354" s="13">
        <f t="shared" si="32"/>
        <v>14.577474075809196</v>
      </c>
      <c r="M354" s="13">
        <f t="shared" si="33"/>
        <v>20.145869799087031</v>
      </c>
      <c r="N354" s="13">
        <f t="shared" si="34"/>
        <v>72.359616244863346</v>
      </c>
      <c r="O354" s="13">
        <f t="shared" si="35"/>
        <v>29.239504612682115</v>
      </c>
    </row>
    <row r="355" spans="1:15" x14ac:dyDescent="0.35">
      <c r="A355" s="4" t="s">
        <v>174</v>
      </c>
      <c r="B355" s="4">
        <v>1994</v>
      </c>
      <c r="C355" s="12">
        <f>SUMIFS(FAOSTAT!$E$2:$E$3310,FAOSTAT!$D$2:$D$3310,$B355)</f>
        <v>14149778.66</v>
      </c>
      <c r="D355" s="12">
        <f>SUMIFS(FAOSTAT!$F$2:$F$3310,FAOSTAT!$D$2:$D$3310,$B355)</f>
        <v>6891906</v>
      </c>
      <c r="E355" s="12">
        <f>SUMIFS(FAOSTAT!$G$2:$G$3310,FAOSTAT!$D$2:$D$3310,$B355)</f>
        <v>4032038.4200000004</v>
      </c>
      <c r="F355" s="12">
        <f>SUMIFS(FAOSTAT!$H$2:$H$3310,FAOSTAT!$D$2:$D$3310,$B355)</f>
        <v>299757.3</v>
      </c>
      <c r="G355" s="12">
        <f>SUMIFS(FAOSTAT!$I$2:$I$3310,FAOSTAT!$D$2:$D$3310,$B355)</f>
        <v>684745031</v>
      </c>
      <c r="H355" s="12">
        <f>COUNTIFS(FAOSTAT!$D$2:$D$3310,$B355,FAOSTAT!$E$2:$E$3310,"&gt;0")</f>
        <v>40</v>
      </c>
      <c r="I355" s="12">
        <f>IFERROR(C355*MillingRate,"")</f>
        <v>9480351.7022000011</v>
      </c>
      <c r="J355" s="12">
        <f t="shared" si="30"/>
        <v>2053.1009360835742</v>
      </c>
      <c r="K355" s="12">
        <f t="shared" si="31"/>
        <v>13212632.8222</v>
      </c>
      <c r="L355" s="13">
        <f t="shared" si="32"/>
        <v>13.845082874650318</v>
      </c>
      <c r="M355" s="13">
        <f t="shared" si="33"/>
        <v>19.295697265454127</v>
      </c>
      <c r="N355" s="13">
        <f t="shared" si="34"/>
        <v>71.752177100320367</v>
      </c>
      <c r="O355" s="13">
        <f t="shared" si="35"/>
        <v>30.516540300925705</v>
      </c>
    </row>
    <row r="356" spans="1:15" x14ac:dyDescent="0.35">
      <c r="A356" s="4" t="s">
        <v>174</v>
      </c>
      <c r="B356" s="4">
        <v>1995</v>
      </c>
      <c r="C356" s="12">
        <f>SUMIFS(FAOSTAT!$E$2:$E$3310,FAOSTAT!$D$2:$D$3310,$B356)</f>
        <v>14895172.84</v>
      </c>
      <c r="D356" s="12">
        <f>SUMIFS(FAOSTAT!$F$2:$F$3310,FAOSTAT!$D$2:$D$3310,$B356)</f>
        <v>6989018</v>
      </c>
      <c r="E356" s="12">
        <f>SUMIFS(FAOSTAT!$G$2:$G$3310,FAOSTAT!$D$2:$D$3310,$B356)</f>
        <v>3844304.61</v>
      </c>
      <c r="F356" s="12">
        <f>SUMIFS(FAOSTAT!$H$2:$H$3310,FAOSTAT!$D$2:$D$3310,$B356)</f>
        <v>175838.85</v>
      </c>
      <c r="G356" s="12">
        <f>SUMIFS(FAOSTAT!$I$2:$I$3310,FAOSTAT!$D$2:$D$3310,$B356)</f>
        <v>702157948</v>
      </c>
      <c r="H356" s="12">
        <f>COUNTIFS(FAOSTAT!$D$2:$D$3310,$B356,FAOSTAT!$E$2:$E$3310,"&gt;0")</f>
        <v>40</v>
      </c>
      <c r="I356" s="12">
        <f>IFERROR(C356*MillingRate,"")</f>
        <v>9979765.8027999997</v>
      </c>
      <c r="J356" s="12">
        <f t="shared" si="30"/>
        <v>2131.2254225128622</v>
      </c>
      <c r="K356" s="12">
        <f t="shared" si="31"/>
        <v>13648231.562799999</v>
      </c>
      <c r="L356" s="13">
        <f t="shared" si="32"/>
        <v>14.21299271941019</v>
      </c>
      <c r="M356" s="13">
        <f t="shared" si="33"/>
        <v>19.437551909331944</v>
      </c>
      <c r="N356" s="13">
        <f t="shared" si="34"/>
        <v>73.121310675890996</v>
      </c>
      <c r="O356" s="13">
        <f t="shared" si="35"/>
        <v>28.167052942434999</v>
      </c>
    </row>
    <row r="357" spans="1:15" x14ac:dyDescent="0.35">
      <c r="A357" s="4" t="s">
        <v>174</v>
      </c>
      <c r="B357" s="4">
        <v>1996</v>
      </c>
      <c r="C357" s="12">
        <f>SUMIFS(FAOSTAT!$E$2:$E$3310,FAOSTAT!$D$2:$D$3310,$B357)</f>
        <v>15915268.639999999</v>
      </c>
      <c r="D357" s="12">
        <f>SUMIFS(FAOSTAT!$F$2:$F$3310,FAOSTAT!$D$2:$D$3310,$B357)</f>
        <v>7044849</v>
      </c>
      <c r="E357" s="12">
        <f>SUMIFS(FAOSTAT!$G$2:$G$3310,FAOSTAT!$D$2:$D$3310,$B357)</f>
        <v>3798553.02</v>
      </c>
      <c r="F357" s="12">
        <f>SUMIFS(FAOSTAT!$H$2:$H$3310,FAOSTAT!$D$2:$D$3310,$B357)</f>
        <v>379501.79000000004</v>
      </c>
      <c r="G357" s="12">
        <f>SUMIFS(FAOSTAT!$I$2:$I$3310,FAOSTAT!$D$2:$D$3310,$B357)</f>
        <v>720240469</v>
      </c>
      <c r="H357" s="12">
        <f>COUNTIFS(FAOSTAT!$D$2:$D$3310,$B357,FAOSTAT!$E$2:$E$3310,"&gt;0")</f>
        <v>40</v>
      </c>
      <c r="I357" s="12">
        <f>IFERROR(C357*MillingRate,"")</f>
        <v>10663229.9888</v>
      </c>
      <c r="J357" s="12">
        <f t="shared" si="30"/>
        <v>2259.1355244093943</v>
      </c>
      <c r="K357" s="12">
        <f t="shared" si="31"/>
        <v>14082281.218800001</v>
      </c>
      <c r="L357" s="13">
        <f t="shared" si="32"/>
        <v>14.805096974910475</v>
      </c>
      <c r="M357" s="13">
        <f t="shared" si="33"/>
        <v>19.552193780991221</v>
      </c>
      <c r="N357" s="13">
        <f t="shared" si="34"/>
        <v>75.720899356593378</v>
      </c>
      <c r="O357" s="13">
        <f t="shared" si="35"/>
        <v>26.97398923498907</v>
      </c>
    </row>
    <row r="358" spans="1:15" x14ac:dyDescent="0.35">
      <c r="A358" s="4" t="s">
        <v>174</v>
      </c>
      <c r="B358" s="4">
        <v>1997</v>
      </c>
      <c r="C358" s="12">
        <f>SUMIFS(FAOSTAT!$E$2:$E$3310,FAOSTAT!$D$2:$D$3310,$B358)</f>
        <v>16445554.380000001</v>
      </c>
      <c r="D358" s="12">
        <f>SUMIFS(FAOSTAT!$F$2:$F$3310,FAOSTAT!$D$2:$D$3310,$B358)</f>
        <v>7459938</v>
      </c>
      <c r="E358" s="12">
        <f>SUMIFS(FAOSTAT!$G$2:$G$3310,FAOSTAT!$D$2:$D$3310,$B358)</f>
        <v>4452493.12</v>
      </c>
      <c r="F358" s="12">
        <f>SUMIFS(FAOSTAT!$H$2:$H$3310,FAOSTAT!$D$2:$D$3310,$B358)</f>
        <v>237837.26000000004</v>
      </c>
      <c r="G358" s="12">
        <f>SUMIFS(FAOSTAT!$I$2:$I$3310,FAOSTAT!$D$2:$D$3310,$B358)</f>
        <v>738411787</v>
      </c>
      <c r="H358" s="12">
        <f>COUNTIFS(FAOSTAT!$D$2:$D$3310,$B358,FAOSTAT!$E$2:$E$3310,"&gt;0")</f>
        <v>40</v>
      </c>
      <c r="I358" s="12">
        <f>IFERROR(C358*MillingRate,"")</f>
        <v>11018521.434600001</v>
      </c>
      <c r="J358" s="12">
        <f t="shared" si="30"/>
        <v>2204.5162278828589</v>
      </c>
      <c r="K358" s="12">
        <f t="shared" si="31"/>
        <v>15233177.294600001</v>
      </c>
      <c r="L358" s="13">
        <f t="shared" si="32"/>
        <v>14.921919758845887</v>
      </c>
      <c r="M358" s="13">
        <f t="shared" si="33"/>
        <v>20.629650775875277</v>
      </c>
      <c r="N358" s="13">
        <f t="shared" si="34"/>
        <v>72.332391473615615</v>
      </c>
      <c r="O358" s="13">
        <f t="shared" si="35"/>
        <v>29.228919442684891</v>
      </c>
    </row>
    <row r="359" spans="1:15" x14ac:dyDescent="0.35">
      <c r="A359" s="4" t="s">
        <v>174</v>
      </c>
      <c r="B359" s="4">
        <v>1998</v>
      </c>
      <c r="C359" s="12">
        <f>SUMIFS(FAOSTAT!$E$2:$E$3310,FAOSTAT!$D$2:$D$3310,$B359)</f>
        <v>15759782.73</v>
      </c>
      <c r="D359" s="12">
        <f>SUMIFS(FAOSTAT!$F$2:$F$3310,FAOSTAT!$D$2:$D$3310,$B359)</f>
        <v>7510749</v>
      </c>
      <c r="E359" s="12">
        <f>SUMIFS(FAOSTAT!$G$2:$G$3310,FAOSTAT!$D$2:$D$3310,$B359)</f>
        <v>4583237.2600000007</v>
      </c>
      <c r="F359" s="12">
        <f>SUMIFS(FAOSTAT!$H$2:$H$3310,FAOSTAT!$D$2:$D$3310,$B359)</f>
        <v>469987.56</v>
      </c>
      <c r="G359" s="12">
        <f>SUMIFS(FAOSTAT!$I$2:$I$3310,FAOSTAT!$D$2:$D$3310,$B359)</f>
        <v>757196670</v>
      </c>
      <c r="H359" s="12">
        <f>COUNTIFS(FAOSTAT!$D$2:$D$3310,$B359,FAOSTAT!$E$2:$E$3310,"&gt;0")</f>
        <v>40</v>
      </c>
      <c r="I359" s="12">
        <f>IFERROR(C359*MillingRate,"")</f>
        <v>10559054.429100001</v>
      </c>
      <c r="J359" s="12">
        <f t="shared" si="30"/>
        <v>2098.2970846183252</v>
      </c>
      <c r="K359" s="12">
        <f t="shared" si="31"/>
        <v>14672304.1291</v>
      </c>
      <c r="L359" s="13">
        <f t="shared" si="32"/>
        <v>13.944929827940211</v>
      </c>
      <c r="M359" s="13">
        <f t="shared" si="33"/>
        <v>19.377137684850094</v>
      </c>
      <c r="N359" s="13">
        <f t="shared" si="34"/>
        <v>71.965891220574733</v>
      </c>
      <c r="O359" s="13">
        <f t="shared" si="35"/>
        <v>31.237338182691669</v>
      </c>
    </row>
    <row r="360" spans="1:15" x14ac:dyDescent="0.35">
      <c r="A360" s="4" t="s">
        <v>174</v>
      </c>
      <c r="B360" s="4">
        <v>1999</v>
      </c>
      <c r="C360" s="12">
        <f>SUMIFS(FAOSTAT!$E$2:$E$3310,FAOSTAT!$D$2:$D$3310,$B360)</f>
        <v>17465946.010000002</v>
      </c>
      <c r="D360" s="12">
        <f>SUMIFS(FAOSTAT!$F$2:$F$3310,FAOSTAT!$D$2:$D$3310,$B360)</f>
        <v>7514810</v>
      </c>
      <c r="E360" s="12">
        <f>SUMIFS(FAOSTAT!$G$2:$G$3310,FAOSTAT!$D$2:$D$3310,$B360)</f>
        <v>4799903.3900000006</v>
      </c>
      <c r="F360" s="12">
        <f>SUMIFS(FAOSTAT!$H$2:$H$3310,FAOSTAT!$D$2:$D$3310,$B360)</f>
        <v>343969.78</v>
      </c>
      <c r="G360" s="12">
        <f>SUMIFS(FAOSTAT!$I$2:$I$3310,FAOSTAT!$D$2:$D$3310,$B360)</f>
        <v>776427530</v>
      </c>
      <c r="H360" s="12">
        <f>COUNTIFS(FAOSTAT!$D$2:$D$3310,$B360,FAOSTAT!$E$2:$E$3310,"&gt;0")</f>
        <v>40</v>
      </c>
      <c r="I360" s="12">
        <f>IFERROR(C360*MillingRate,"")</f>
        <v>11702183.826700002</v>
      </c>
      <c r="J360" s="12">
        <f t="shared" si="30"/>
        <v>2324.2032746004224</v>
      </c>
      <c r="K360" s="12">
        <f t="shared" si="31"/>
        <v>16158117.436700003</v>
      </c>
      <c r="L360" s="13">
        <f t="shared" si="32"/>
        <v>15.071830112335149</v>
      </c>
      <c r="M360" s="13">
        <f t="shared" si="33"/>
        <v>20.810850739282781</v>
      </c>
      <c r="N360" s="13">
        <f t="shared" si="34"/>
        <v>72.422940806957996</v>
      </c>
      <c r="O360" s="13">
        <f t="shared" si="35"/>
        <v>29.705833051429366</v>
      </c>
    </row>
    <row r="361" spans="1:15" x14ac:dyDescent="0.35">
      <c r="A361" s="4" t="s">
        <v>174</v>
      </c>
      <c r="B361" s="4">
        <v>2000</v>
      </c>
      <c r="C361" s="12">
        <f>SUMIFS(FAOSTAT!$E$2:$E$3310,FAOSTAT!$D$2:$D$3310,$B361)</f>
        <v>17437312.859999999</v>
      </c>
      <c r="D361" s="12">
        <f>SUMIFS(FAOSTAT!$F$2:$F$3310,FAOSTAT!$D$2:$D$3310,$B361)</f>
        <v>7535953</v>
      </c>
      <c r="E361" s="12">
        <f>SUMIFS(FAOSTAT!$G$2:$G$3310,FAOSTAT!$D$2:$D$3310,$B361)</f>
        <v>4960021.0100000016</v>
      </c>
      <c r="F361" s="12">
        <f>SUMIFS(FAOSTAT!$H$2:$H$3310,FAOSTAT!$D$2:$D$3310,$B361)</f>
        <v>422512.39999999997</v>
      </c>
      <c r="G361" s="12">
        <f>SUMIFS(FAOSTAT!$I$2:$I$3310,FAOSTAT!$D$2:$D$3310,$B361)</f>
        <v>795942750</v>
      </c>
      <c r="H361" s="12">
        <f>COUNTIFS(FAOSTAT!$D$2:$D$3310,$B361,FAOSTAT!$E$2:$E$3310,"&gt;0")</f>
        <v>40</v>
      </c>
      <c r="I361" s="12">
        <f>IFERROR(C361*MillingRate,"")</f>
        <v>11682999.6162</v>
      </c>
      <c r="J361" s="12">
        <f t="shared" si="30"/>
        <v>2313.882910363162</v>
      </c>
      <c r="K361" s="12">
        <f t="shared" si="31"/>
        <v>16220508.226200001</v>
      </c>
      <c r="L361" s="13">
        <f t="shared" si="32"/>
        <v>14.678190882698537</v>
      </c>
      <c r="M361" s="13">
        <f t="shared" si="33"/>
        <v>20.378988597107018</v>
      </c>
      <c r="N361" s="13">
        <f t="shared" si="34"/>
        <v>72.026100867352355</v>
      </c>
      <c r="O361" s="13">
        <f t="shared" si="35"/>
        <v>30.578702842296774</v>
      </c>
    </row>
    <row r="362" spans="1:15" x14ac:dyDescent="0.35">
      <c r="A362" s="4" t="s">
        <v>174</v>
      </c>
      <c r="B362" s="4">
        <v>2001</v>
      </c>
      <c r="C362" s="12">
        <f>SUMIFS(FAOSTAT!$E$2:$E$3310,FAOSTAT!$D$2:$D$3310,$B362)</f>
        <v>16613406.290000001</v>
      </c>
      <c r="D362" s="12">
        <f>SUMIFS(FAOSTAT!$F$2:$F$3310,FAOSTAT!$D$2:$D$3310,$B362)</f>
        <v>7526134</v>
      </c>
      <c r="E362" s="12">
        <f>SUMIFS(FAOSTAT!$G$2:$G$3310,FAOSTAT!$D$2:$D$3310,$B362)</f>
        <v>7055802.0099999998</v>
      </c>
      <c r="F362" s="12">
        <f>SUMIFS(FAOSTAT!$H$2:$H$3310,FAOSTAT!$D$2:$D$3310,$B362)</f>
        <v>720495.56</v>
      </c>
      <c r="G362" s="12">
        <f>SUMIFS(FAOSTAT!$I$2:$I$3310,FAOSTAT!$D$2:$D$3310,$B362)</f>
        <v>816037863</v>
      </c>
      <c r="H362" s="12">
        <f>COUNTIFS(FAOSTAT!$D$2:$D$3310,$B362,FAOSTAT!$E$2:$E$3310,"&gt;0")</f>
        <v>40</v>
      </c>
      <c r="I362" s="12">
        <f>IFERROR(C362*MillingRate,"")</f>
        <v>11130982.214300001</v>
      </c>
      <c r="J362" s="12">
        <f t="shared" si="30"/>
        <v>2207.4289788090409</v>
      </c>
      <c r="K362" s="12">
        <f t="shared" si="31"/>
        <v>17466288.664300002</v>
      </c>
      <c r="L362" s="13">
        <f t="shared" si="32"/>
        <v>13.640276657481518</v>
      </c>
      <c r="M362" s="13">
        <f t="shared" si="33"/>
        <v>21.403772369199494</v>
      </c>
      <c r="N362" s="13">
        <f t="shared" si="34"/>
        <v>63.728376578654803</v>
      </c>
      <c r="O362" s="13">
        <f t="shared" si="35"/>
        <v>40.3966872734768</v>
      </c>
    </row>
    <row r="363" spans="1:15" x14ac:dyDescent="0.35">
      <c r="A363" s="4" t="s">
        <v>174</v>
      </c>
      <c r="B363" s="4">
        <v>2002</v>
      </c>
      <c r="C363" s="12">
        <f>SUMIFS(FAOSTAT!$E$2:$E$3310,FAOSTAT!$D$2:$D$3310,$B363)</f>
        <v>17598795.440000001</v>
      </c>
      <c r="D363" s="12">
        <f>SUMIFS(FAOSTAT!$F$2:$F$3310,FAOSTAT!$D$2:$D$3310,$B363)</f>
        <v>8026357</v>
      </c>
      <c r="E363" s="12">
        <f>SUMIFS(FAOSTAT!$G$2:$G$3310,FAOSTAT!$D$2:$D$3310,$B363)</f>
        <v>7130829.1800000016</v>
      </c>
      <c r="F363" s="12">
        <f>SUMIFS(FAOSTAT!$H$2:$H$3310,FAOSTAT!$D$2:$D$3310,$B363)</f>
        <v>580098.99</v>
      </c>
      <c r="G363" s="12">
        <f>SUMIFS(FAOSTAT!$I$2:$I$3310,FAOSTAT!$D$2:$D$3310,$B363)</f>
        <v>836726990</v>
      </c>
      <c r="H363" s="12">
        <f>COUNTIFS(FAOSTAT!$D$2:$D$3310,$B363,FAOSTAT!$E$2:$E$3310,"&gt;0")</f>
        <v>40</v>
      </c>
      <c r="I363" s="12">
        <f>IFERROR(C363*MillingRate,"")</f>
        <v>11791192.944800003</v>
      </c>
      <c r="J363" s="12">
        <f t="shared" si="30"/>
        <v>2192.6255510438918</v>
      </c>
      <c r="K363" s="12">
        <f t="shared" si="31"/>
        <v>18341923.134800006</v>
      </c>
      <c r="L363" s="13">
        <f t="shared" si="32"/>
        <v>14.0920432658686</v>
      </c>
      <c r="M363" s="13">
        <f t="shared" si="33"/>
        <v>21.921036794570242</v>
      </c>
      <c r="N363" s="13">
        <f t="shared" si="34"/>
        <v>64.285477908413284</v>
      </c>
      <c r="O363" s="13">
        <f t="shared" si="35"/>
        <v>38.877216568805309</v>
      </c>
    </row>
    <row r="364" spans="1:15" x14ac:dyDescent="0.35">
      <c r="A364" s="4" t="s">
        <v>174</v>
      </c>
      <c r="B364" s="4">
        <v>2003</v>
      </c>
      <c r="C364" s="12">
        <f>SUMIFS(FAOSTAT!$E$2:$E$3310,FAOSTAT!$D$2:$D$3310,$B364)</f>
        <v>18529885.919999998</v>
      </c>
      <c r="D364" s="12">
        <f>SUMIFS(FAOSTAT!$F$2:$F$3310,FAOSTAT!$D$2:$D$3310,$B364)</f>
        <v>8180347</v>
      </c>
      <c r="E364" s="12">
        <f>SUMIFS(FAOSTAT!$G$2:$G$3310,FAOSTAT!$D$2:$D$3310,$B364)</f>
        <v>8199191.7800000012</v>
      </c>
      <c r="F364" s="12">
        <f>SUMIFS(FAOSTAT!$H$2:$H$3310,FAOSTAT!$D$2:$D$3310,$B364)</f>
        <v>666957.38000000012</v>
      </c>
      <c r="G364" s="12">
        <f>SUMIFS(FAOSTAT!$I$2:$I$3310,FAOSTAT!$D$2:$D$3310,$B364)</f>
        <v>858047787</v>
      </c>
      <c r="H364" s="12">
        <f>COUNTIFS(FAOSTAT!$D$2:$D$3310,$B364,FAOSTAT!$E$2:$E$3310,"&gt;0")</f>
        <v>40</v>
      </c>
      <c r="I364" s="12">
        <f>IFERROR(C364*MillingRate,"")</f>
        <v>12415023.566399999</v>
      </c>
      <c r="J364" s="12">
        <f t="shared" si="30"/>
        <v>2265.171137605776</v>
      </c>
      <c r="K364" s="12">
        <f t="shared" si="31"/>
        <v>19947257.966400001</v>
      </c>
      <c r="L364" s="13">
        <f t="shared" si="32"/>
        <v>14.468918578307573</v>
      </c>
      <c r="M364" s="13">
        <f t="shared" si="33"/>
        <v>23.247257633682356</v>
      </c>
      <c r="N364" s="13">
        <f t="shared" si="34"/>
        <v>62.239249060258736</v>
      </c>
      <c r="O364" s="13">
        <f t="shared" si="35"/>
        <v>41.104355264322869</v>
      </c>
    </row>
    <row r="365" spans="1:15" x14ac:dyDescent="0.35">
      <c r="A365" s="4" t="s">
        <v>174</v>
      </c>
      <c r="B365" s="4">
        <v>2004</v>
      </c>
      <c r="C365" s="12">
        <f>SUMIFS(FAOSTAT!$E$2:$E$3310,FAOSTAT!$D$2:$D$3310,$B365)</f>
        <v>19044137.68</v>
      </c>
      <c r="D365" s="12">
        <f>SUMIFS(FAOSTAT!$F$2:$F$3310,FAOSTAT!$D$2:$D$3310,$B365)</f>
        <v>8389486</v>
      </c>
      <c r="E365" s="12">
        <f>SUMIFS(FAOSTAT!$G$2:$G$3310,FAOSTAT!$D$2:$D$3310,$B365)</f>
        <v>8185419.2400000012</v>
      </c>
      <c r="F365" s="12">
        <f>SUMIFS(FAOSTAT!$H$2:$H$3310,FAOSTAT!$D$2:$D$3310,$B365)</f>
        <v>968480.04</v>
      </c>
      <c r="G365" s="12">
        <f>SUMIFS(FAOSTAT!$I$2:$I$3310,FAOSTAT!$D$2:$D$3310,$B365)</f>
        <v>880067484</v>
      </c>
      <c r="H365" s="12">
        <f>COUNTIFS(FAOSTAT!$D$2:$D$3310,$B365,FAOSTAT!$E$2:$E$3310,"&gt;0")</f>
        <v>40</v>
      </c>
      <c r="I365" s="12">
        <f>IFERROR(C365*MillingRate,"")</f>
        <v>12759572.2456</v>
      </c>
      <c r="J365" s="12">
        <f t="shared" si="30"/>
        <v>2270.0005316177894</v>
      </c>
      <c r="K365" s="12">
        <f t="shared" si="31"/>
        <v>19976511.445600003</v>
      </c>
      <c r="L365" s="13">
        <f t="shared" si="32"/>
        <v>14.498402085720054</v>
      </c>
      <c r="M365" s="13">
        <f t="shared" si="33"/>
        <v>22.698840496645371</v>
      </c>
      <c r="N365" s="13">
        <f t="shared" si="34"/>
        <v>63.872875303312306</v>
      </c>
      <c r="O365" s="13">
        <f t="shared" si="35"/>
        <v>40.97521863259518</v>
      </c>
    </row>
    <row r="366" spans="1:15" x14ac:dyDescent="0.35">
      <c r="A366" s="4" t="s">
        <v>174</v>
      </c>
      <c r="B366" s="4">
        <v>2005</v>
      </c>
      <c r="C366" s="12">
        <f>SUMIFS(FAOSTAT!$E$2:$E$3310,FAOSTAT!$D$2:$D$3310,$B366)</f>
        <v>20270693.439999998</v>
      </c>
      <c r="D366" s="12">
        <f>SUMIFS(FAOSTAT!$F$2:$F$3310,FAOSTAT!$D$2:$D$3310,$B366)</f>
        <v>8921988</v>
      </c>
      <c r="E366" s="12">
        <f>SUMIFS(FAOSTAT!$G$2:$G$3310,FAOSTAT!$D$2:$D$3310,$B366)</f>
        <v>8882172.4899999984</v>
      </c>
      <c r="F366" s="12">
        <f>SUMIFS(FAOSTAT!$H$2:$H$3310,FAOSTAT!$D$2:$D$3310,$B366)</f>
        <v>1199635.72</v>
      </c>
      <c r="G366" s="12">
        <f>SUMIFS(FAOSTAT!$I$2:$I$3310,FAOSTAT!$D$2:$D$3310,$B366)</f>
        <v>902738475</v>
      </c>
      <c r="H366" s="12">
        <f>COUNTIFS(FAOSTAT!$D$2:$D$3310,$B366,FAOSTAT!$E$2:$E$3310,"&gt;0")</f>
        <v>40</v>
      </c>
      <c r="I366" s="12">
        <f>IFERROR(C366*MillingRate,"")</f>
        <v>13581364.604799999</v>
      </c>
      <c r="J366" s="12">
        <f t="shared" si="30"/>
        <v>2271.992905616999</v>
      </c>
      <c r="K366" s="12">
        <f t="shared" si="31"/>
        <v>21263901.374799997</v>
      </c>
      <c r="L366" s="13">
        <f t="shared" si="32"/>
        <v>15.04462807437115</v>
      </c>
      <c r="M366" s="13">
        <f t="shared" si="33"/>
        <v>23.554885455391712</v>
      </c>
      <c r="N366" s="13">
        <f t="shared" si="34"/>
        <v>63.870521055441742</v>
      </c>
      <c r="O366" s="13">
        <f t="shared" si="35"/>
        <v>41.771132838898154</v>
      </c>
    </row>
    <row r="367" spans="1:15" x14ac:dyDescent="0.35">
      <c r="A367" s="4" t="s">
        <v>174</v>
      </c>
      <c r="B367" s="4">
        <v>2006</v>
      </c>
      <c r="C367" s="12">
        <f>SUMIFS(FAOSTAT!$E$2:$E$3310,FAOSTAT!$D$2:$D$3310,$B367)</f>
        <v>21998233.629999999</v>
      </c>
      <c r="D367" s="12">
        <f>SUMIFS(FAOSTAT!$F$2:$F$3310,FAOSTAT!$D$2:$D$3310,$B367)</f>
        <v>9345257</v>
      </c>
      <c r="E367" s="12">
        <f>SUMIFS(FAOSTAT!$G$2:$G$3310,FAOSTAT!$D$2:$D$3310,$B367)</f>
        <v>9109636.7400000002</v>
      </c>
      <c r="F367" s="12">
        <f>SUMIFS(FAOSTAT!$H$2:$H$3310,FAOSTAT!$D$2:$D$3310,$B367)</f>
        <v>1180807.4599999997</v>
      </c>
      <c r="G367" s="12">
        <f>SUMIFS(FAOSTAT!$I$2:$I$3310,FAOSTAT!$D$2:$D$3310,$B367)</f>
        <v>925979112</v>
      </c>
      <c r="H367" s="12">
        <f>COUNTIFS(FAOSTAT!$D$2:$D$3310,$B367,FAOSTAT!$E$2:$E$3310,"&gt;0")</f>
        <v>40</v>
      </c>
      <c r="I367" s="12">
        <f>IFERROR(C367*MillingRate,"")</f>
        <v>14738816.532099999</v>
      </c>
      <c r="J367" s="12">
        <f t="shared" si="30"/>
        <v>2353.9463526792256</v>
      </c>
      <c r="K367" s="12">
        <f t="shared" si="31"/>
        <v>22667645.812100001</v>
      </c>
      <c r="L367" s="13">
        <f t="shared" si="32"/>
        <v>15.917007566473055</v>
      </c>
      <c r="M367" s="13">
        <f t="shared" si="33"/>
        <v>24.47965134239443</v>
      </c>
      <c r="N367" s="13">
        <f t="shared" si="34"/>
        <v>65.021381815629098</v>
      </c>
      <c r="O367" s="13">
        <f t="shared" si="35"/>
        <v>40.187837835093006</v>
      </c>
    </row>
    <row r="368" spans="1:15" x14ac:dyDescent="0.35">
      <c r="A368" s="4" t="s">
        <v>174</v>
      </c>
      <c r="B368" s="4">
        <v>2007</v>
      </c>
      <c r="C368" s="12">
        <f>SUMIFS(FAOSTAT!$E$2:$E$3310,FAOSTAT!$D$2:$D$3310,$B368)</f>
        <v>21095970.530000001</v>
      </c>
      <c r="D368" s="12">
        <f>SUMIFS(FAOSTAT!$F$2:$F$3310,FAOSTAT!$D$2:$D$3310,$B368)</f>
        <v>8774339</v>
      </c>
      <c r="E368" s="12">
        <f>SUMIFS(FAOSTAT!$G$2:$G$3310,FAOSTAT!$D$2:$D$3310,$B368)</f>
        <v>9788412.9800000004</v>
      </c>
      <c r="F368" s="12">
        <f>SUMIFS(FAOSTAT!$H$2:$H$3310,FAOSTAT!$D$2:$D$3310,$B368)</f>
        <v>1396295.39</v>
      </c>
      <c r="G368" s="12">
        <f>SUMIFS(FAOSTAT!$I$2:$I$3310,FAOSTAT!$D$2:$D$3310,$B368)</f>
        <v>949081102</v>
      </c>
      <c r="H368" s="12">
        <f>COUNTIFS(FAOSTAT!$D$2:$D$3310,$B368,FAOSTAT!$E$2:$E$3310,"&gt;0")</f>
        <v>40</v>
      </c>
      <c r="I368" s="12">
        <f>IFERROR(C368*MillingRate,"")</f>
        <v>14134300.255100003</v>
      </c>
      <c r="J368" s="12">
        <f t="shared" si="30"/>
        <v>2404.280314448758</v>
      </c>
      <c r="K368" s="12">
        <f t="shared" si="31"/>
        <v>22526417.845100001</v>
      </c>
      <c r="L368" s="13">
        <f t="shared" si="32"/>
        <v>14.892615842117992</v>
      </c>
      <c r="M368" s="13">
        <f t="shared" si="33"/>
        <v>23.734976702865591</v>
      </c>
      <c r="N368" s="13">
        <f t="shared" si="34"/>
        <v>62.745441162872375</v>
      </c>
      <c r="O368" s="13">
        <f t="shared" si="35"/>
        <v>43.45303832730422</v>
      </c>
    </row>
    <row r="369" spans="1:15" x14ac:dyDescent="0.35">
      <c r="A369" s="4" t="s">
        <v>174</v>
      </c>
      <c r="B369" s="4">
        <v>2008</v>
      </c>
      <c r="C369" s="12">
        <f>SUMIFS(FAOSTAT!$E$2:$E$3310,FAOSTAT!$D$2:$D$3310,$B369)</f>
        <v>24394371.259999998</v>
      </c>
      <c r="D369" s="12">
        <f>SUMIFS(FAOSTAT!$F$2:$F$3310,FAOSTAT!$D$2:$D$3310,$B369)</f>
        <v>9436850</v>
      </c>
      <c r="E369" s="12">
        <f>SUMIFS(FAOSTAT!$G$2:$G$3310,FAOSTAT!$D$2:$D$3310,$B369)</f>
        <v>9033553.0799999982</v>
      </c>
      <c r="F369" s="12">
        <f>SUMIFS(FAOSTAT!$H$2:$H$3310,FAOSTAT!$D$2:$D$3310,$B369)</f>
        <v>472519.68000000005</v>
      </c>
      <c r="G369" s="12">
        <f>SUMIFS(FAOSTAT!$I$2:$I$3310,FAOSTAT!$D$2:$D$3310,$B369)</f>
        <v>973777991</v>
      </c>
      <c r="H369" s="12">
        <f>COUNTIFS(FAOSTAT!$D$2:$D$3310,$B369,FAOSTAT!$E$2:$E$3310,"&gt;0")</f>
        <v>40</v>
      </c>
      <c r="I369" s="12">
        <f>IFERROR(C369*MillingRate,"")</f>
        <v>16344228.744199999</v>
      </c>
      <c r="J369" s="12">
        <f t="shared" si="30"/>
        <v>2585.0120813618946</v>
      </c>
      <c r="K369" s="12">
        <f t="shared" si="31"/>
        <v>24905262.144199997</v>
      </c>
      <c r="L369" s="13">
        <f t="shared" si="32"/>
        <v>16.784348070360114</v>
      </c>
      <c r="M369" s="13">
        <f t="shared" si="33"/>
        <v>25.575913991056712</v>
      </c>
      <c r="N369" s="13">
        <f t="shared" si="34"/>
        <v>65.625604137663274</v>
      </c>
      <c r="O369" s="13">
        <f t="shared" si="35"/>
        <v>36.27166430811392</v>
      </c>
    </row>
    <row r="370" spans="1:15" x14ac:dyDescent="0.35">
      <c r="A370" s="4" t="s">
        <v>174</v>
      </c>
      <c r="B370" s="4">
        <v>2009</v>
      </c>
      <c r="C370" s="12">
        <f>SUMIFS(FAOSTAT!$E$2:$E$3310,FAOSTAT!$D$2:$D$3310,$B370)</f>
        <v>23223738.380000003</v>
      </c>
      <c r="D370" s="12">
        <f>SUMIFS(FAOSTAT!$F$2:$F$3310,FAOSTAT!$D$2:$D$3310,$B370)</f>
        <v>8976182</v>
      </c>
      <c r="E370" s="12">
        <f>SUMIFS(FAOSTAT!$G$2:$G$3310,FAOSTAT!$D$2:$D$3310,$B370)</f>
        <v>9293338.4799999986</v>
      </c>
      <c r="F370" s="12">
        <f>SUMIFS(FAOSTAT!$H$2:$H$3310,FAOSTAT!$D$2:$D$3310,$B370)</f>
        <v>1036697.85</v>
      </c>
      <c r="G370" s="12">
        <f>SUMIFS(FAOSTAT!$I$2:$I$3310,FAOSTAT!$D$2:$D$3310,$B370)</f>
        <v>999103330</v>
      </c>
      <c r="H370" s="12">
        <f>COUNTIFS(FAOSTAT!$D$2:$D$3310,$B370,FAOSTAT!$E$2:$E$3310,"&gt;0")</f>
        <v>40</v>
      </c>
      <c r="I370" s="12">
        <f>IFERROR(C370*MillingRate,"")</f>
        <v>15559904.714600002</v>
      </c>
      <c r="J370" s="12">
        <f t="shared" si="30"/>
        <v>2587.2624218180963</v>
      </c>
      <c r="K370" s="12">
        <f t="shared" si="31"/>
        <v>23816545.344599999</v>
      </c>
      <c r="L370" s="13">
        <f t="shared" si="32"/>
        <v>15.573869336017529</v>
      </c>
      <c r="M370" s="13">
        <f t="shared" si="33"/>
        <v>23.837920092409259</v>
      </c>
      <c r="N370" s="13">
        <f t="shared" si="34"/>
        <v>65.332333004072524</v>
      </c>
      <c r="O370" s="13">
        <f t="shared" si="35"/>
        <v>39.020514291788785</v>
      </c>
    </row>
    <row r="371" spans="1:15" x14ac:dyDescent="0.35">
      <c r="A371" s="4" t="s">
        <v>174</v>
      </c>
      <c r="B371" s="4">
        <v>2010</v>
      </c>
      <c r="C371" s="12">
        <f>SUMIFS(FAOSTAT!$E$2:$E$3310,FAOSTAT!$D$2:$D$3310,$B371)</f>
        <v>25822254.370000001</v>
      </c>
      <c r="D371" s="12">
        <f>SUMIFS(FAOSTAT!$F$2:$F$3310,FAOSTAT!$D$2:$D$3310,$B371)</f>
        <v>11261891</v>
      </c>
      <c r="E371" s="12">
        <f>SUMIFS(FAOSTAT!$G$2:$G$3310,FAOSTAT!$D$2:$D$3310,$B371)</f>
        <v>9120609.9000000004</v>
      </c>
      <c r="F371" s="12">
        <f>SUMIFS(FAOSTAT!$H$2:$H$3310,FAOSTAT!$D$2:$D$3310,$B371)</f>
        <v>1394237.81</v>
      </c>
      <c r="G371" s="12">
        <f>SUMIFS(FAOSTAT!$I$2:$I$3310,FAOSTAT!$D$2:$D$3310,$B371)</f>
        <v>1025182406</v>
      </c>
      <c r="H371" s="12">
        <f>COUNTIFS(FAOSTAT!$D$2:$D$3310,$B371,FAOSTAT!$E$2:$E$3310,"&gt;0")</f>
        <v>40</v>
      </c>
      <c r="I371" s="12">
        <f>IFERROR(C371*MillingRate,"")</f>
        <v>17300910.427900001</v>
      </c>
      <c r="J371" s="12">
        <f t="shared" si="30"/>
        <v>2292.8879679265233</v>
      </c>
      <c r="K371" s="12">
        <f t="shared" si="31"/>
        <v>25027282.517900001</v>
      </c>
      <c r="L371" s="13">
        <f t="shared" si="32"/>
        <v>16.875933811041232</v>
      </c>
      <c r="M371" s="13">
        <f t="shared" si="33"/>
        <v>24.412516613067979</v>
      </c>
      <c r="N371" s="13">
        <f t="shared" si="34"/>
        <v>69.128202055201371</v>
      </c>
      <c r="O371" s="13">
        <f t="shared" si="35"/>
        <v>36.442669688476016</v>
      </c>
    </row>
    <row r="372" spans="1:15" x14ac:dyDescent="0.35">
      <c r="A372" s="4" t="s">
        <v>174</v>
      </c>
      <c r="B372" s="4">
        <v>2011</v>
      </c>
      <c r="C372" s="12">
        <f>SUMIFS(FAOSTAT!$E$2:$E$3310,FAOSTAT!$D$2:$D$3310,$B372)</f>
        <v>26600600.689999998</v>
      </c>
      <c r="D372" s="12">
        <f>SUMIFS(FAOSTAT!$F$2:$F$3310,FAOSTAT!$D$2:$D$3310,$B372)</f>
        <v>11005901</v>
      </c>
      <c r="E372" s="12">
        <f>SUMIFS(FAOSTAT!$G$2:$G$3310,FAOSTAT!$D$2:$D$3310,$B372)</f>
        <v>11746213.98</v>
      </c>
      <c r="F372" s="12">
        <f>SUMIFS(FAOSTAT!$H$2:$H$3310,FAOSTAT!$D$2:$D$3310,$B372)</f>
        <v>307677.84000000003</v>
      </c>
      <c r="G372" s="12">
        <f>SUMIFS(FAOSTAT!$I$2:$I$3310,FAOSTAT!$D$2:$D$3310,$B372)</f>
        <v>1051813584</v>
      </c>
      <c r="H372" s="12">
        <f>COUNTIFS(FAOSTAT!$D$2:$D$3310,$B372,FAOSTAT!$E$2:$E$3310,"&gt;0")</f>
        <v>41</v>
      </c>
      <c r="I372" s="12">
        <f>IFERROR(C372*MillingRate,"")</f>
        <v>17822402.462299999</v>
      </c>
      <c r="J372" s="12">
        <f t="shared" si="30"/>
        <v>2416.9398479960882</v>
      </c>
      <c r="K372" s="12">
        <f t="shared" si="31"/>
        <v>29260938.602299999</v>
      </c>
      <c r="L372" s="13">
        <f t="shared" si="32"/>
        <v>16.944449789783281</v>
      </c>
      <c r="M372" s="13">
        <f t="shared" si="33"/>
        <v>27.819510079934467</v>
      </c>
      <c r="N372" s="13">
        <f t="shared" si="34"/>
        <v>60.908512555024821</v>
      </c>
      <c r="O372" s="13">
        <f t="shared" si="35"/>
        <v>40.142984268716219</v>
      </c>
    </row>
    <row r="373" spans="1:15" x14ac:dyDescent="0.35">
      <c r="A373" s="4" t="s">
        <v>174</v>
      </c>
      <c r="B373" s="4">
        <v>2012</v>
      </c>
      <c r="C373" s="12">
        <f>SUMIFS(FAOSTAT!$E$2:$E$3310,FAOSTAT!$D$2:$D$3310,$B373)</f>
        <v>28941671.959999997</v>
      </c>
      <c r="D373" s="12">
        <f>SUMIFS(FAOSTAT!$F$2:$F$3310,FAOSTAT!$D$2:$D$3310,$B373)</f>
        <v>12044774</v>
      </c>
      <c r="E373" s="12">
        <f>SUMIFS(FAOSTAT!$G$2:$G$3310,FAOSTAT!$D$2:$D$3310,$B373)</f>
        <v>13867438.24</v>
      </c>
      <c r="F373" s="12">
        <f>SUMIFS(FAOSTAT!$H$2:$H$3310,FAOSTAT!$D$2:$D$3310,$B373)</f>
        <v>487963.08</v>
      </c>
      <c r="G373" s="12">
        <f>SUMIFS(FAOSTAT!$I$2:$I$3310,FAOSTAT!$D$2:$D$3310,$B373)</f>
        <v>1126885950</v>
      </c>
      <c r="H373" s="12">
        <f>COUNTIFS(FAOSTAT!$D$2:$D$3310,$B373,FAOSTAT!$E$2:$E$3310,"&gt;0")</f>
        <v>42</v>
      </c>
      <c r="I373" s="12">
        <f>IFERROR(C373*MillingRate,"")</f>
        <v>19390920.213199999</v>
      </c>
      <c r="J373" s="12">
        <f t="shared" si="30"/>
        <v>2402.8405979223849</v>
      </c>
      <c r="K373" s="12">
        <f t="shared" si="31"/>
        <v>32770395.373199999</v>
      </c>
      <c r="L373" s="13">
        <f t="shared" si="32"/>
        <v>17.207526824875224</v>
      </c>
      <c r="M373" s="13">
        <f t="shared" si="33"/>
        <v>29.080489798634904</v>
      </c>
      <c r="N373" s="13">
        <f t="shared" si="34"/>
        <v>59.172066715612814</v>
      </c>
      <c r="O373" s="13">
        <f t="shared" si="35"/>
        <v>42.316969575963519</v>
      </c>
    </row>
    <row r="374" spans="1:15" x14ac:dyDescent="0.35">
      <c r="A374" s="4" t="s">
        <v>174</v>
      </c>
      <c r="B374" s="4">
        <v>2013</v>
      </c>
      <c r="C374" s="12">
        <f>SUMIFS(FAOSTAT!$E$2:$E$3310,FAOSTAT!$D$2:$D$3310,$B374)</f>
        <v>29732794.84</v>
      </c>
      <c r="D374" s="12">
        <f>SUMIFS(FAOSTAT!$F$2:$F$3310,FAOSTAT!$D$2:$D$3310,$B374)</f>
        <v>12559280</v>
      </c>
      <c r="E374" s="12">
        <f>SUMIFS(FAOSTAT!$G$2:$G$3310,FAOSTAT!$D$2:$D$3310,$B374)</f>
        <v>13612051.159999998</v>
      </c>
      <c r="F374" s="12">
        <f>SUMIFS(FAOSTAT!$H$2:$H$3310,FAOSTAT!$D$2:$D$3310,$B374)</f>
        <v>857891.61000000022</v>
      </c>
      <c r="G374" s="12">
        <f>SUMIFS(FAOSTAT!$I$2:$I$3310,FAOSTAT!$D$2:$D$3310,$B374)</f>
        <v>1156756622</v>
      </c>
      <c r="H374" s="12">
        <f>COUNTIFS(FAOSTAT!$D$2:$D$3310,$B374,FAOSTAT!$E$2:$E$3310,"&gt;0")</f>
        <v>42</v>
      </c>
      <c r="I374" s="12">
        <f>IFERROR(C374*MillingRate,"")</f>
        <v>19920972.542800002</v>
      </c>
      <c r="J374" s="12">
        <f t="shared" si="30"/>
        <v>2367.3964462930994</v>
      </c>
      <c r="K374" s="12">
        <f t="shared" si="31"/>
        <v>32675132.092799999</v>
      </c>
      <c r="L374" s="13">
        <f t="shared" si="32"/>
        <v>17.221403503493409</v>
      </c>
      <c r="M374" s="13">
        <f t="shared" si="33"/>
        <v>28.247196922292613</v>
      </c>
      <c r="N374" s="13">
        <f t="shared" si="34"/>
        <v>60.966769732476799</v>
      </c>
      <c r="O374" s="13">
        <f t="shared" si="35"/>
        <v>41.658748681843669</v>
      </c>
    </row>
    <row r="375" spans="1:15" x14ac:dyDescent="0.35">
      <c r="A375" s="4" t="s">
        <v>174</v>
      </c>
      <c r="B375" s="4">
        <v>2014</v>
      </c>
      <c r="C375" s="12">
        <f>SUMIFS(FAOSTAT!$E$2:$E$3310,FAOSTAT!$D$2:$D$3310,$B375)</f>
        <v>31546985.07</v>
      </c>
      <c r="D375" s="12">
        <f>SUMIFS(FAOSTAT!$F$2:$F$3310,FAOSTAT!$D$2:$D$3310,$B375)</f>
        <v>13339791</v>
      </c>
      <c r="E375" s="12">
        <f>SUMIFS(FAOSTAT!$G$2:$G$3310,FAOSTAT!$D$2:$D$3310,$B375)</f>
        <v>13725487.49</v>
      </c>
      <c r="F375" s="12">
        <f>SUMIFS(FAOSTAT!$H$2:$H$3310,FAOSTAT!$D$2:$D$3310,$B375)</f>
        <v>547653.75</v>
      </c>
      <c r="G375" s="12">
        <f>SUMIFS(FAOSTAT!$I$2:$I$3310,FAOSTAT!$D$2:$D$3310,$B375)</f>
        <v>1187113045</v>
      </c>
      <c r="H375" s="12">
        <f>COUNTIFS(FAOSTAT!$D$2:$D$3310,$B375,FAOSTAT!$E$2:$E$3310,"&gt;0")</f>
        <v>42</v>
      </c>
      <c r="I375" s="12">
        <f>IFERROR(C375*MillingRate,"")</f>
        <v>21136479.9969</v>
      </c>
      <c r="J375" s="12">
        <f t="shared" si="30"/>
        <v>2364.8785104654189</v>
      </c>
      <c r="K375" s="12">
        <f t="shared" si="31"/>
        <v>34314313.736900002</v>
      </c>
      <c r="L375" s="13">
        <f t="shared" si="32"/>
        <v>17.804942912492383</v>
      </c>
      <c r="M375" s="13">
        <f t="shared" si="33"/>
        <v>28.90568331417839</v>
      </c>
      <c r="N375" s="13">
        <f t="shared" si="34"/>
        <v>61.596685741585503</v>
      </c>
      <c r="O375" s="13">
        <f t="shared" si="35"/>
        <v>39.999306398018547</v>
      </c>
    </row>
    <row r="376" spans="1:15" x14ac:dyDescent="0.35">
      <c r="A376" s="4" t="s">
        <v>174</v>
      </c>
      <c r="B376" s="4">
        <v>2015</v>
      </c>
      <c r="C376" s="12">
        <f>SUMIFS(FAOSTAT!$E$2:$E$3310,FAOSTAT!$D$2:$D$3310,$B376)</f>
        <v>32201074.219999999</v>
      </c>
      <c r="D376" s="12">
        <f>SUMIFS(FAOSTAT!$F$2:$F$3310,FAOSTAT!$D$2:$D$3310,$B376)</f>
        <v>13991940</v>
      </c>
      <c r="E376" s="12">
        <f>SUMIFS(FAOSTAT!$G$2:$G$3310,FAOSTAT!$D$2:$D$3310,$B376)</f>
        <v>13020821.33</v>
      </c>
      <c r="F376" s="12">
        <f>SUMIFS(FAOSTAT!$H$2:$H$3310,FAOSTAT!$D$2:$D$3310,$B376)</f>
        <v>540486.10000000009</v>
      </c>
      <c r="G376" s="12">
        <f>SUMIFS(FAOSTAT!$I$2:$I$3310,FAOSTAT!$D$2:$D$3310,$B376)</f>
        <v>1217881482</v>
      </c>
      <c r="H376" s="12">
        <f>COUNTIFS(FAOSTAT!$D$2:$D$3310,$B376,FAOSTAT!$E$2:$E$3310,"&gt;0")</f>
        <v>43</v>
      </c>
      <c r="I376" s="12">
        <f>IFERROR(C376*MillingRate,"")</f>
        <v>21574719.727400001</v>
      </c>
      <c r="J376" s="12">
        <f t="shared" si="30"/>
        <v>2301.4016798242415</v>
      </c>
      <c r="K376" s="12">
        <f t="shared" si="31"/>
        <v>34055054.957400002</v>
      </c>
      <c r="L376" s="13">
        <f t="shared" si="32"/>
        <v>17.714958348796046</v>
      </c>
      <c r="M376" s="13">
        <f t="shared" si="33"/>
        <v>27.962536142248364</v>
      </c>
      <c r="N376" s="13">
        <f t="shared" si="34"/>
        <v>63.352473676486952</v>
      </c>
      <c r="O376" s="13">
        <f t="shared" si="35"/>
        <v>38.23462139846184</v>
      </c>
    </row>
    <row r="377" spans="1:15" x14ac:dyDescent="0.35">
      <c r="A377" s="4" t="s">
        <v>174</v>
      </c>
      <c r="B377" s="4">
        <v>2016</v>
      </c>
      <c r="C377" s="12">
        <f>SUMIFS(FAOSTAT!$E$2:$E$3310,FAOSTAT!$D$2:$D$3310,$B377)</f>
        <v>34275110.380000003</v>
      </c>
      <c r="D377" s="12">
        <f>SUMIFS(FAOSTAT!$F$2:$F$3310,FAOSTAT!$D$2:$D$3310,$B377)</f>
        <v>14836718</v>
      </c>
      <c r="E377" s="12">
        <f>SUMIFS(FAOSTAT!$G$2:$G$3310,FAOSTAT!$D$2:$D$3310,$B377)</f>
        <v>13555432.689999999</v>
      </c>
      <c r="F377" s="12">
        <f>SUMIFS(FAOSTAT!$H$2:$H$3310,FAOSTAT!$D$2:$D$3310,$B377)</f>
        <v>711309.09</v>
      </c>
      <c r="G377" s="12">
        <f>SUMIFS(FAOSTAT!$I$2:$I$3310,FAOSTAT!$D$2:$D$3310,$B377)</f>
        <v>1248927159</v>
      </c>
      <c r="H377" s="12">
        <f>COUNTIFS(FAOSTAT!$D$2:$D$3310,$B377,FAOSTAT!$E$2:$E$3310,"&gt;0")</f>
        <v>43</v>
      </c>
      <c r="I377" s="12">
        <f>IFERROR(C377*MillingRate,"")</f>
        <v>22964323.954600003</v>
      </c>
      <c r="J377" s="12">
        <f t="shared" si="30"/>
        <v>2310.1544681242849</v>
      </c>
      <c r="K377" s="12">
        <f t="shared" si="31"/>
        <v>35808447.5546</v>
      </c>
      <c r="L377" s="13">
        <f t="shared" si="32"/>
        <v>18.387240432009857</v>
      </c>
      <c r="M377" s="13">
        <f t="shared" si="33"/>
        <v>28.671365897168386</v>
      </c>
      <c r="N377" s="13">
        <f t="shared" si="34"/>
        <v>64.131023607165488</v>
      </c>
      <c r="O377" s="13">
        <f t="shared" si="35"/>
        <v>37.855404564330662</v>
      </c>
    </row>
    <row r="378" spans="1:15" x14ac:dyDescent="0.35">
      <c r="A378" s="4" t="s">
        <v>174</v>
      </c>
      <c r="B378" s="4">
        <v>2017</v>
      </c>
      <c r="C378" s="12">
        <f>SUMIFS(FAOSTAT!$E$2:$E$3310,FAOSTAT!$D$2:$D$3310,$B378)</f>
        <v>32972213.020000003</v>
      </c>
      <c r="D378" s="12">
        <f>SUMIFS(FAOSTAT!$F$2:$F$3310,FAOSTAT!$D$2:$D$3310,$B378)</f>
        <v>14701274</v>
      </c>
      <c r="E378" s="12">
        <f>SUMIFS(FAOSTAT!$G$2:$G$3310,FAOSTAT!$D$2:$D$3310,$B378)</f>
        <v>15224926.199999997</v>
      </c>
      <c r="F378" s="12">
        <f>SUMIFS(FAOSTAT!$H$2:$H$3310,FAOSTAT!$D$2:$D$3310,$B378)</f>
        <v>821172.18</v>
      </c>
      <c r="G378" s="12">
        <f>SUMIFS(FAOSTAT!$I$2:$I$3310,FAOSTAT!$D$2:$D$3310,$B378)</f>
        <v>1280527101</v>
      </c>
      <c r="H378" s="12">
        <f>COUNTIFS(FAOSTAT!$D$2:$D$3310,$B378,FAOSTAT!$E$2:$E$3310,"&gt;0")</f>
        <v>43</v>
      </c>
      <c r="I378" s="12">
        <f>IFERROR(C378*MillingRate,"")</f>
        <v>22091382.723400004</v>
      </c>
      <c r="J378" s="12">
        <f t="shared" si="30"/>
        <v>2242.81331128173</v>
      </c>
      <c r="K378" s="12">
        <f t="shared" si="31"/>
        <v>36495136.7434</v>
      </c>
      <c r="L378" s="13">
        <f t="shared" si="32"/>
        <v>17.251788506583122</v>
      </c>
      <c r="M378" s="13">
        <f t="shared" si="33"/>
        <v>28.500089310800149</v>
      </c>
      <c r="N378" s="13">
        <f t="shared" si="34"/>
        <v>60.532401560038387</v>
      </c>
      <c r="O378" s="13">
        <f t="shared" si="35"/>
        <v>41.717685035810597</v>
      </c>
    </row>
    <row r="379" spans="1:15" x14ac:dyDescent="0.35">
      <c r="A379" s="4" t="s">
        <v>174</v>
      </c>
      <c r="B379" s="4">
        <v>2018</v>
      </c>
      <c r="C379" s="12">
        <f>SUMIFS(FAOSTAT!$E$2:$E$3310,FAOSTAT!$D$2:$D$3310,$B379)</f>
        <v>34273459.219999999</v>
      </c>
      <c r="D379" s="12">
        <f>SUMIFS(FAOSTAT!$F$2:$F$3310,FAOSTAT!$D$2:$D$3310,$B379)</f>
        <v>15684878</v>
      </c>
      <c r="E379" s="12">
        <f>SUMIFS(FAOSTAT!$G$2:$G$3310,FAOSTAT!$D$2:$D$3310,$B379)</f>
        <v>15775915.899999999</v>
      </c>
      <c r="F379" s="12">
        <f>SUMIFS(FAOSTAT!$H$2:$H$3310,FAOSTAT!$D$2:$D$3310,$B379)</f>
        <v>785764.43</v>
      </c>
      <c r="G379" s="12">
        <f>SUMIFS(FAOSTAT!$I$2:$I$3310,FAOSTAT!$D$2:$D$3310,$B379)</f>
        <v>1312951300</v>
      </c>
      <c r="H379" s="12">
        <f>COUNTIFS(FAOSTAT!$D$2:$D$3310,$B379,FAOSTAT!$E$2:$E$3310,"&gt;0")</f>
        <v>43</v>
      </c>
      <c r="I379" s="12">
        <f>IFERROR(C379*MillingRate,"")</f>
        <v>22963217.6774</v>
      </c>
      <c r="J379" s="12">
        <f t="shared" si="30"/>
        <v>2185.1275617190008</v>
      </c>
      <c r="K379" s="12">
        <f t="shared" si="31"/>
        <v>37953369.147399999</v>
      </c>
      <c r="L379" s="13">
        <f t="shared" si="32"/>
        <v>17.489771080922804</v>
      </c>
      <c r="M379" s="13">
        <f t="shared" si="33"/>
        <v>28.906913110486279</v>
      </c>
      <c r="N379" s="13">
        <f t="shared" si="34"/>
        <v>60.503766050959662</v>
      </c>
      <c r="O379" s="13">
        <f t="shared" si="35"/>
        <v>41.566575654274239</v>
      </c>
    </row>
    <row r="380" spans="1:15" x14ac:dyDescent="0.35">
      <c r="A380" s="4" t="s">
        <v>174</v>
      </c>
      <c r="B380" s="4">
        <v>2019</v>
      </c>
      <c r="C380" s="12">
        <f>SUMIFS(FAOSTAT!$E$2:$E$3310,FAOSTAT!$D$2:$D$3310,$B380)</f>
        <v>36277876.520000003</v>
      </c>
      <c r="D380" s="12">
        <f>SUMIFS(FAOSTAT!$F$2:$F$3310,FAOSTAT!$D$2:$D$3310,$B380)</f>
        <v>15541767</v>
      </c>
      <c r="E380" s="12">
        <f>SUMIFS(FAOSTAT!$G$2:$G$3310,FAOSTAT!$D$2:$D$3310,$B380)</f>
        <v>15491036.709999999</v>
      </c>
      <c r="F380" s="12">
        <f>SUMIFS(FAOSTAT!$H$2:$H$3310,FAOSTAT!$D$2:$D$3310,$B380)</f>
        <v>580852.20999999985</v>
      </c>
      <c r="G380" s="12">
        <f>SUMIFS(FAOSTAT!$I$2:$I$3310,FAOSTAT!$D$2:$D$3310,$B380)</f>
        <v>1345486212</v>
      </c>
      <c r="H380" s="12">
        <f>COUNTIFS(FAOSTAT!$D$2:$D$3310,$B380,FAOSTAT!$E$2:$E$3310,"&gt;0")</f>
        <v>43</v>
      </c>
      <c r="I380" s="12">
        <f>IFERROR(C380*MillingRate,"")</f>
        <v>24306177.268400002</v>
      </c>
      <c r="J380" s="12">
        <f t="shared" si="30"/>
        <v>2334.2182726069695</v>
      </c>
      <c r="K380" s="12">
        <f t="shared" si="31"/>
        <v>39216361.768399999</v>
      </c>
      <c r="L380" s="13">
        <f t="shared" si="32"/>
        <v>18.064976847492215</v>
      </c>
      <c r="M380" s="13">
        <f t="shared" si="33"/>
        <v>29.14660991591046</v>
      </c>
      <c r="N380" s="13">
        <f t="shared" si="34"/>
        <v>61.979684428517245</v>
      </c>
      <c r="O380" s="13">
        <f t="shared" si="35"/>
        <v>39.501463194075441</v>
      </c>
    </row>
    <row r="381" spans="1:15" x14ac:dyDescent="0.35">
      <c r="A381" s="4" t="s">
        <v>174</v>
      </c>
      <c r="B381" s="4">
        <v>2020</v>
      </c>
      <c r="C381" s="12">
        <f>SUMIFS(FAOSTAT!$E$2:$E$3310,FAOSTAT!$D$2:$D$3310,$B381)</f>
        <v>37603395.829999998</v>
      </c>
      <c r="D381" s="12">
        <f>SUMIFS(FAOSTAT!$F$2:$F$3310,FAOSTAT!$D$2:$D$3310,$B381)</f>
        <v>15670660</v>
      </c>
      <c r="E381" s="12">
        <f>SUMIFS(FAOSTAT!$G$2:$G$3310,FAOSTAT!$D$2:$D$3310,$B381)</f>
        <v>16173121.340000004</v>
      </c>
      <c r="F381" s="12">
        <f>SUMIFS(FAOSTAT!$H$2:$H$3310,FAOSTAT!$D$2:$D$3310,$B381)</f>
        <v>708677.92000000016</v>
      </c>
      <c r="G381" s="12">
        <f>SUMIFS(FAOSTAT!$I$2:$I$3310,FAOSTAT!$D$2:$D$3310,$B381)</f>
        <v>1378238890</v>
      </c>
      <c r="H381" s="12">
        <f>COUNTIFS(FAOSTAT!$D$2:$D$3310,$B381,FAOSTAT!$E$2:$E$3310,"&gt;0")</f>
        <v>42</v>
      </c>
      <c r="I381" s="12">
        <f>IFERROR(C381*MillingRate,"")</f>
        <v>25194275.206100002</v>
      </c>
      <c r="J381" s="12">
        <f t="shared" si="30"/>
        <v>2399.6051110801968</v>
      </c>
      <c r="K381" s="12">
        <f t="shared" si="31"/>
        <v>40658718.626100004</v>
      </c>
      <c r="L381" s="13">
        <f t="shared" si="32"/>
        <v>18.280049553746085</v>
      </c>
      <c r="M381" s="13">
        <f t="shared" si="33"/>
        <v>29.500487122446536</v>
      </c>
      <c r="N381" s="13">
        <f t="shared" si="34"/>
        <v>61.965246464818669</v>
      </c>
      <c r="O381" s="13">
        <f t="shared" si="35"/>
        <v>39.777744814658298</v>
      </c>
    </row>
    <row r="382" spans="1:15" x14ac:dyDescent="0.35">
      <c r="A382" s="4" t="s">
        <v>174</v>
      </c>
      <c r="B382" s="4">
        <v>2021</v>
      </c>
      <c r="C382" s="12">
        <f>SUMIFS(FAOSTAT!$E$2:$E$3310,FAOSTAT!$D$2:$D$3310,$B382)</f>
        <v>38627414.719999999</v>
      </c>
      <c r="D382" s="12">
        <f>SUMIFS(FAOSTAT!$F$2:$F$3310,FAOSTAT!$D$2:$D$3310,$B382)</f>
        <v>16330157</v>
      </c>
      <c r="E382" s="12">
        <f>SUMIFS(FAOSTAT!$G$2:$G$3310,FAOSTAT!$D$2:$D$3310,$B382)</f>
        <v>18082047.710000001</v>
      </c>
      <c r="F382" s="12">
        <f>SUMIFS(FAOSTAT!$H$2:$H$3310,FAOSTAT!$D$2:$D$3310,$B382)</f>
        <v>1612284.3499999996</v>
      </c>
      <c r="G382" s="12">
        <f>SUMIFS(FAOSTAT!$I$2:$I$3310,FAOSTAT!$D$2:$D$3310,$B382)</f>
        <v>1411084335</v>
      </c>
      <c r="H382" s="12">
        <f>COUNTIFS(FAOSTAT!$D$2:$D$3310,$B382,FAOSTAT!$E$2:$E$3310,"&gt;0")</f>
        <v>42</v>
      </c>
      <c r="I382" s="12">
        <f>IFERROR(C382*MillingRate,"")</f>
        <v>25880367.862399999</v>
      </c>
      <c r="J382" s="12">
        <f t="shared" si="30"/>
        <v>2365.4037569877619</v>
      </c>
      <c r="K382" s="12">
        <f t="shared" si="31"/>
        <v>42350131.222400002</v>
      </c>
      <c r="L382" s="13">
        <f t="shared" si="32"/>
        <v>18.340766189853561</v>
      </c>
      <c r="M382" s="13">
        <f t="shared" si="33"/>
        <v>30.012473508466808</v>
      </c>
      <c r="N382" s="13">
        <f t="shared" si="34"/>
        <v>61.11047856378601</v>
      </c>
      <c r="O382" s="13">
        <f t="shared" si="35"/>
        <v>42.696556511343161</v>
      </c>
    </row>
    <row r="383" spans="1:15" x14ac:dyDescent="0.35">
      <c r="A383" s="4" t="s">
        <v>174</v>
      </c>
      <c r="B383" s="4">
        <v>2022</v>
      </c>
      <c r="C383" s="12">
        <f>SUMIFS(FAOSTAT!$E$2:$E$3310,FAOSTAT!$D$2:$D$3310,$B383)</f>
        <v>39802069.009999998</v>
      </c>
      <c r="D383" s="12">
        <f>SUMIFS(FAOSTAT!$F$2:$F$3310,FAOSTAT!$D$2:$D$3310,$B383)</f>
        <v>17090996</v>
      </c>
      <c r="E383" s="12">
        <f>SUMIFS(FAOSTAT!$G$2:$G$3310,FAOSTAT!$D$2:$D$3310,$B383)</f>
        <v>19573955.259999998</v>
      </c>
      <c r="F383" s="12">
        <f>SUMIFS(FAOSTAT!$H$2:$H$3310,FAOSTAT!$D$2:$D$3310,$B383)</f>
        <v>1322220.8600000001</v>
      </c>
      <c r="G383" s="12">
        <f>SUMIFS(FAOSTAT!$I$2:$I$3310,FAOSTAT!$D$2:$D$3310,$B383)</f>
        <v>1444111639</v>
      </c>
      <c r="H383" s="12">
        <f>COUNTIFS(FAOSTAT!$D$2:$D$3310,$B383,FAOSTAT!$E$2:$E$3310,"&gt;0")</f>
        <v>42</v>
      </c>
      <c r="I383" s="12">
        <f>IFERROR(C383*MillingRate,"")</f>
        <v>26667386.236699998</v>
      </c>
      <c r="J383" s="12">
        <f t="shared" si="30"/>
        <v>2328.8326209894381</v>
      </c>
      <c r="K383" s="12">
        <f t="shared" si="31"/>
        <v>44919120.636699997</v>
      </c>
      <c r="L383" s="13">
        <f t="shared" si="32"/>
        <v>18.466291328533497</v>
      </c>
      <c r="M383" s="13">
        <f t="shared" si="33"/>
        <v>31.105019462210702</v>
      </c>
      <c r="N383" s="13">
        <f t="shared" si="34"/>
        <v>59.367560759664798</v>
      </c>
      <c r="O383" s="13">
        <f t="shared" si="35"/>
        <v>43.575998333341389</v>
      </c>
    </row>
    <row r="384" spans="1:15" x14ac:dyDescent="0.35">
      <c r="A384" s="4" t="s">
        <v>174</v>
      </c>
      <c r="B384" s="4">
        <v>2023</v>
      </c>
      <c r="C384" s="12">
        <f>SUMIFS(FAOSTAT!$E$2:$E$3310,FAOSTAT!$D$2:$D$3310,$B384)</f>
        <v>43147576.929999992</v>
      </c>
      <c r="D384" s="12">
        <f>SUMIFS(FAOSTAT!$F$2:$F$3310,FAOSTAT!$D$2:$D$3310,$B384)</f>
        <v>18344226</v>
      </c>
      <c r="E384" s="12">
        <f>SUMIFS(FAOSTAT!$G$2:$G$3310,FAOSTAT!$D$2:$D$3310,$B384)</f>
        <v>17380340.790000003</v>
      </c>
      <c r="F384" s="12">
        <f>SUMIFS(FAOSTAT!$H$2:$H$3310,FAOSTAT!$D$2:$D$3310,$B384)</f>
        <v>1073095.9799999997</v>
      </c>
      <c r="G384" s="12">
        <f>SUMIFS(FAOSTAT!$I$2:$I$3310,FAOSTAT!$D$2:$D$3310,$B384)</f>
        <v>1477914120</v>
      </c>
      <c r="H384" s="12">
        <f>COUNTIFS(FAOSTAT!$D$2:$D$3310,$B384,FAOSTAT!$E$2:$E$3310,"&gt;0")</f>
        <v>42</v>
      </c>
      <c r="I384" s="12">
        <f>IFERROR(C384*MillingRate,"")</f>
        <v>28908876.543099996</v>
      </c>
      <c r="J384" s="12">
        <f t="shared" si="30"/>
        <v>2352.1067026758169</v>
      </c>
      <c r="K384" s="12">
        <f t="shared" si="31"/>
        <v>45216121.353100002</v>
      </c>
      <c r="L384" s="13">
        <f t="shared" si="32"/>
        <v>19.560592968081256</v>
      </c>
      <c r="M384" s="13">
        <f t="shared" si="33"/>
        <v>30.594552647686996</v>
      </c>
      <c r="N384" s="13">
        <f t="shared" si="34"/>
        <v>63.934887995690524</v>
      </c>
      <c r="O384" s="13">
        <f t="shared" si="35"/>
        <v>38.438371691092463</v>
      </c>
    </row>
    <row r="385" spans="1:15" x14ac:dyDescent="0.35">
      <c r="A385" s="4" t="s">
        <v>174</v>
      </c>
      <c r="B385" s="4">
        <v>2024</v>
      </c>
      <c r="C385" s="12">
        <f>SUMIFS(FAOSTAT!$E$2:$E$3310,FAOSTAT!$D$2:$D$3310,$B385)</f>
        <v>44780178.43</v>
      </c>
      <c r="D385" s="12">
        <f>SUMIFS(FAOSTAT!$F$2:$F$3310,FAOSTAT!$D$2:$D$3310,$B385)</f>
        <v>18882948</v>
      </c>
      <c r="E385" s="12">
        <f>SUMIFS(FAOSTAT!$G$2:$G$3310,FAOSTAT!$D$2:$D$3310,$B385)</f>
        <v>17644173.529999997</v>
      </c>
      <c r="F385" s="12">
        <f>SUMIFS(FAOSTAT!$H$2:$H$3310,FAOSTAT!$D$2:$D$3310,$B385)</f>
        <v>826211.02</v>
      </c>
      <c r="G385" s="12">
        <f>SUMIFS(FAOSTAT!$I$2:$I$3310,FAOSTAT!$D$2:$D$3310,$B385)</f>
        <v>1512231333</v>
      </c>
      <c r="H385" s="12">
        <f>COUNTIFS(FAOSTAT!$D$2:$D$3310,$B385,FAOSTAT!$E$2:$E$3310,"&gt;0")</f>
        <v>42</v>
      </c>
      <c r="I385" s="12">
        <f>IFERROR(C385*MillingRate,"")</f>
        <v>30002719.548100002</v>
      </c>
      <c r="J385" s="12">
        <f t="shared" si="30"/>
        <v>2371.461195042215</v>
      </c>
      <c r="K385" s="12">
        <f t="shared" si="31"/>
        <v>46820682.058099993</v>
      </c>
      <c r="L385" s="13">
        <f t="shared" si="32"/>
        <v>19.840032998509496</v>
      </c>
      <c r="M385" s="13">
        <f t="shared" si="33"/>
        <v>30.961322541317816</v>
      </c>
      <c r="N385" s="13">
        <f t="shared" si="34"/>
        <v>64.080056567457717</v>
      </c>
      <c r="O385" s="13">
        <f t="shared" si="35"/>
        <v>37.68457176276344</v>
      </c>
    </row>
  </sheetData>
  <autoFilter ref="A1:O1" xr:uid="{70B90495-C01B-44B0-A26D-D2484F8350F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AE0D-2A0A-403E-9BDB-49CC11299DF5}">
  <dimension ref="A1:F20"/>
  <sheetViews>
    <sheetView workbookViewId="0"/>
  </sheetViews>
  <sheetFormatPr defaultRowHeight="14.5" x14ac:dyDescent="0.35"/>
  <cols>
    <col min="1" max="1" width="26.6328125" customWidth="1"/>
    <col min="2" max="2" width="10.6328125" customWidth="1"/>
    <col min="3" max="3" width="64.6328125" customWidth="1"/>
    <col min="4" max="4" width="56.6328125" customWidth="1"/>
    <col min="5" max="5" width="12.6328125" customWidth="1"/>
    <col min="6" max="6" width="42.6328125" customWidth="1"/>
  </cols>
  <sheetData>
    <row r="1" spans="1:6" ht="18.5" x14ac:dyDescent="0.45">
      <c r="A1" s="1" t="s">
        <v>175</v>
      </c>
    </row>
    <row r="3" spans="1:6" x14ac:dyDescent="0.35">
      <c r="A3" s="8" t="s">
        <v>176</v>
      </c>
      <c r="B3" s="8" t="s">
        <v>177</v>
      </c>
      <c r="C3" s="8" t="s">
        <v>178</v>
      </c>
      <c r="D3" s="8" t="s">
        <v>179</v>
      </c>
      <c r="E3" s="8" t="s">
        <v>3</v>
      </c>
      <c r="F3" s="8" t="s">
        <v>180</v>
      </c>
    </row>
    <row r="4" spans="1:6" x14ac:dyDescent="0.35">
      <c r="A4" s="9" t="s">
        <v>181</v>
      </c>
      <c r="B4" s="9" t="s">
        <v>182</v>
      </c>
      <c r="C4" s="10" t="s">
        <v>183</v>
      </c>
      <c r="D4" s="9" t="s">
        <v>184</v>
      </c>
      <c r="E4" s="9" t="s">
        <v>185</v>
      </c>
      <c r="F4" s="9" t="s">
        <v>186</v>
      </c>
    </row>
    <row r="5" spans="1:6" x14ac:dyDescent="0.35">
      <c r="A5" s="9" t="s">
        <v>187</v>
      </c>
      <c r="B5" s="9" t="s">
        <v>188</v>
      </c>
      <c r="C5" s="10" t="s">
        <v>189</v>
      </c>
      <c r="D5" s="9" t="s">
        <v>190</v>
      </c>
      <c r="E5" s="9" t="s">
        <v>191</v>
      </c>
      <c r="F5" s="9" t="s">
        <v>192</v>
      </c>
    </row>
    <row r="6" spans="1:6" x14ac:dyDescent="0.35">
      <c r="A6" s="9" t="s">
        <v>193</v>
      </c>
      <c r="B6" s="9" t="s">
        <v>194</v>
      </c>
      <c r="C6" s="10" t="s">
        <v>195</v>
      </c>
      <c r="D6" s="9" t="s">
        <v>196</v>
      </c>
      <c r="E6" s="9" t="s">
        <v>185</v>
      </c>
      <c r="F6" s="9" t="s">
        <v>197</v>
      </c>
    </row>
    <row r="7" spans="1:6" x14ac:dyDescent="0.35">
      <c r="A7" s="9" t="s">
        <v>198</v>
      </c>
      <c r="B7" s="9" t="s">
        <v>199</v>
      </c>
      <c r="C7" s="10" t="s">
        <v>200</v>
      </c>
      <c r="D7" s="9" t="s">
        <v>201</v>
      </c>
      <c r="E7" s="9" t="s">
        <v>202</v>
      </c>
      <c r="F7" s="9" t="s">
        <v>203</v>
      </c>
    </row>
    <row r="8" spans="1:6" x14ac:dyDescent="0.35">
      <c r="A8" s="9" t="s">
        <v>204</v>
      </c>
      <c r="B8" s="9" t="s">
        <v>205</v>
      </c>
      <c r="C8" s="10" t="s">
        <v>206</v>
      </c>
      <c r="D8" s="9" t="s">
        <v>207</v>
      </c>
      <c r="E8" s="9" t="s">
        <v>202</v>
      </c>
      <c r="F8" s="9" t="s">
        <v>208</v>
      </c>
    </row>
    <row r="9" spans="1:6" x14ac:dyDescent="0.35">
      <c r="A9" s="9" t="s">
        <v>209</v>
      </c>
      <c r="B9" s="9" t="s">
        <v>210</v>
      </c>
      <c r="C9" s="10" t="s">
        <v>211</v>
      </c>
      <c r="D9" s="9" t="s">
        <v>212</v>
      </c>
      <c r="E9" s="9" t="s">
        <v>9</v>
      </c>
      <c r="F9" s="9" t="s">
        <v>213</v>
      </c>
    </row>
    <row r="10" spans="1:6" x14ac:dyDescent="0.35">
      <c r="A10" s="9" t="s">
        <v>214</v>
      </c>
      <c r="B10" s="9" t="s">
        <v>215</v>
      </c>
      <c r="C10" s="10" t="s">
        <v>216</v>
      </c>
      <c r="D10" s="9" t="s">
        <v>217</v>
      </c>
      <c r="E10" s="9" t="s">
        <v>9</v>
      </c>
      <c r="F10" s="9" t="s">
        <v>218</v>
      </c>
    </row>
    <row r="11" spans="1:6" x14ac:dyDescent="0.35">
      <c r="A11" s="9" t="s">
        <v>219</v>
      </c>
      <c r="B11" s="9" t="s">
        <v>220</v>
      </c>
      <c r="C11" s="10" t="s">
        <v>221</v>
      </c>
      <c r="D11" s="9" t="s">
        <v>222</v>
      </c>
      <c r="E11" s="9" t="s">
        <v>6</v>
      </c>
      <c r="F11" s="9" t="s">
        <v>223</v>
      </c>
    </row>
    <row r="12" spans="1:6" x14ac:dyDescent="0.35">
      <c r="A12" s="9" t="s">
        <v>224</v>
      </c>
      <c r="B12" s="9" t="s">
        <v>225</v>
      </c>
      <c r="C12" s="10" t="s">
        <v>226</v>
      </c>
      <c r="D12" s="9" t="s">
        <v>227</v>
      </c>
      <c r="E12" s="9" t="s">
        <v>185</v>
      </c>
      <c r="F12" s="9" t="s">
        <v>223</v>
      </c>
    </row>
    <row r="13" spans="1:6" x14ac:dyDescent="0.35">
      <c r="A13" s="9" t="s">
        <v>228</v>
      </c>
      <c r="B13" s="9" t="s">
        <v>229</v>
      </c>
      <c r="C13" s="10" t="s">
        <v>230</v>
      </c>
      <c r="D13" s="9" t="s">
        <v>231</v>
      </c>
      <c r="E13" s="9" t="s">
        <v>232</v>
      </c>
      <c r="F13" s="9" t="s">
        <v>223</v>
      </c>
    </row>
    <row r="14" spans="1:6" x14ac:dyDescent="0.35">
      <c r="A14" s="9" t="s">
        <v>233</v>
      </c>
      <c r="B14" s="9" t="s">
        <v>234</v>
      </c>
      <c r="C14" s="10" t="s">
        <v>235</v>
      </c>
      <c r="D14" s="9" t="s">
        <v>236</v>
      </c>
      <c r="E14" s="9" t="s">
        <v>9</v>
      </c>
      <c r="F14" s="9" t="s">
        <v>237</v>
      </c>
    </row>
    <row r="15" spans="1:6" x14ac:dyDescent="0.35">
      <c r="A15" s="9" t="s">
        <v>238</v>
      </c>
      <c r="B15" s="9" t="s">
        <v>229</v>
      </c>
      <c r="C15" s="10" t="s">
        <v>239</v>
      </c>
      <c r="D15" s="9" t="s">
        <v>240</v>
      </c>
      <c r="E15" s="9" t="s">
        <v>241</v>
      </c>
      <c r="F15" s="9" t="s">
        <v>223</v>
      </c>
    </row>
    <row r="16" spans="1:6" x14ac:dyDescent="0.35">
      <c r="A16" s="9" t="s">
        <v>242</v>
      </c>
      <c r="B16" s="9" t="s">
        <v>242</v>
      </c>
      <c r="C16" s="10" t="s">
        <v>242</v>
      </c>
      <c r="D16" s="9" t="s">
        <v>242</v>
      </c>
      <c r="E16" s="9" t="s">
        <v>242</v>
      </c>
      <c r="F16" s="9" t="s">
        <v>242</v>
      </c>
    </row>
    <row r="17" spans="1:6" ht="42.5" x14ac:dyDescent="0.35">
      <c r="A17" s="9" t="s">
        <v>243</v>
      </c>
      <c r="B17" s="9" t="s">
        <v>242</v>
      </c>
      <c r="C17" s="10" t="s">
        <v>244</v>
      </c>
      <c r="D17" s="9" t="s">
        <v>242</v>
      </c>
      <c r="E17" s="9" t="s">
        <v>242</v>
      </c>
      <c r="F17" s="9" t="s">
        <v>242</v>
      </c>
    </row>
    <row r="18" spans="1:6" ht="42.5" x14ac:dyDescent="0.35">
      <c r="A18" s="9" t="s">
        <v>243</v>
      </c>
      <c r="B18" s="9" t="s">
        <v>242</v>
      </c>
      <c r="C18" s="10" t="s">
        <v>245</v>
      </c>
      <c r="D18" s="9" t="s">
        <v>242</v>
      </c>
      <c r="E18" s="9" t="s">
        <v>242</v>
      </c>
      <c r="F18" s="9" t="s">
        <v>242</v>
      </c>
    </row>
    <row r="19" spans="1:6" ht="42.5" x14ac:dyDescent="0.35">
      <c r="A19" s="9" t="s">
        <v>243</v>
      </c>
      <c r="B19" s="9" t="s">
        <v>242</v>
      </c>
      <c r="C19" s="10" t="s">
        <v>246</v>
      </c>
      <c r="D19" s="9" t="s">
        <v>242</v>
      </c>
      <c r="E19" s="9" t="s">
        <v>242</v>
      </c>
      <c r="F19" s="9" t="s">
        <v>242</v>
      </c>
    </row>
    <row r="20" spans="1:6" x14ac:dyDescent="0.35">
      <c r="A20" s="4"/>
      <c r="B20" s="4"/>
      <c r="C20" s="6"/>
      <c r="D20" s="4"/>
      <c r="E20" s="4"/>
      <c r="F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README</vt:lpstr>
      <vt:lpstr>Assumptions</vt:lpstr>
      <vt:lpstr>FAOSTAT</vt:lpstr>
      <vt:lpstr>USDA_PSD</vt:lpstr>
      <vt:lpstr>FoodBalanceSheet</vt:lpstr>
      <vt:lpstr>Regions</vt:lpstr>
      <vt:lpstr>Equations</vt:lpstr>
      <vt:lpstr>MillingRate</vt:lpstr>
      <vt:lpstr>SSRTarget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Rachidi Aboudou</dc:creator>
  <cp:lastModifiedBy>Rachidi Aboudou</cp:lastModifiedBy>
  <dcterms:created xsi:type="dcterms:W3CDTF">2026-08-01T16:24:29Z</dcterms:created>
  <dcterms:modified xsi:type="dcterms:W3CDTF">2026-08-01T16:24:35Z</dcterms:modified>
</cp:coreProperties>
</file>